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uchida引継ぎ資料\OSS DB集計フォルダー\星取表\"/>
    </mc:Choice>
  </mc:AlternateContent>
  <bookViews>
    <workbookView xWindow="-105" yWindow="-105" windowWidth="23250" windowHeight="12570" tabRatio="676" firstSheet="1" activeTab="4"/>
  </bookViews>
  <sheets>
    <sheet name="Ｖ７星取日程マスター" sheetId="1" r:id="rId1"/>
    <sheet name="Ｖ７structure" sheetId="16" r:id="rId2"/>
    <sheet name="Ｖ８星取日程マスター" sheetId="2" r:id="rId3"/>
    <sheet name="V8structure " sheetId="61" r:id="rId4"/>
    <sheet name="V9星取表日程マスター" sheetId="69" r:id="rId5"/>
    <sheet name="Ｖ９structure" sheetId="70" r:id="rId6"/>
    <sheet name="光真稼働日早見表" sheetId="68" r:id="rId7"/>
    <sheet name="OSS稼働日早見表" sheetId="7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 localSheetId="7">#REF!</definedName>
    <definedName name="_DAT1" localSheetId="1">#REF!</definedName>
    <definedName name="_DAT1" localSheetId="3">#REF!</definedName>
    <definedName name="_DAT1" localSheetId="5">#REF!</definedName>
    <definedName name="_DAT1" localSheetId="6">#REF!</definedName>
    <definedName name="_DAT1">#REF!</definedName>
    <definedName name="_DAT10" localSheetId="7">#REF!</definedName>
    <definedName name="_DAT10" localSheetId="1">#REF!</definedName>
    <definedName name="_DAT10" localSheetId="3">#REF!</definedName>
    <definedName name="_DAT10" localSheetId="5">#REF!</definedName>
    <definedName name="_DAT10" localSheetId="6">#REF!</definedName>
    <definedName name="_DAT10">#REF!</definedName>
    <definedName name="_DAT11" localSheetId="7">#REF!</definedName>
    <definedName name="_DAT11" localSheetId="1">#REF!</definedName>
    <definedName name="_DAT11" localSheetId="3">#REF!</definedName>
    <definedName name="_DAT11" localSheetId="5">#REF!</definedName>
    <definedName name="_DAT11" localSheetId="6">#REF!</definedName>
    <definedName name="_DAT11">#REF!</definedName>
    <definedName name="_DAT12" localSheetId="7">#REF!</definedName>
    <definedName name="_DAT12" localSheetId="1">#REF!</definedName>
    <definedName name="_DAT12" localSheetId="3">#REF!</definedName>
    <definedName name="_DAT12" localSheetId="5">#REF!</definedName>
    <definedName name="_DAT12" localSheetId="6">#REF!</definedName>
    <definedName name="_DAT12">#REF!</definedName>
    <definedName name="_DAT2" localSheetId="7">#REF!</definedName>
    <definedName name="_DAT2" localSheetId="1">#REF!</definedName>
    <definedName name="_DAT2" localSheetId="3">#REF!</definedName>
    <definedName name="_DAT2" localSheetId="5">#REF!</definedName>
    <definedName name="_DAT2" localSheetId="6">#REF!</definedName>
    <definedName name="_DAT2">#REF!</definedName>
    <definedName name="_DAT3" localSheetId="7">#REF!</definedName>
    <definedName name="_DAT3" localSheetId="1">#REF!</definedName>
    <definedName name="_DAT3" localSheetId="3">#REF!</definedName>
    <definedName name="_DAT3" localSheetId="5">#REF!</definedName>
    <definedName name="_DAT3" localSheetId="6">#REF!</definedName>
    <definedName name="_DAT3">#REF!</definedName>
    <definedName name="_DAT4" localSheetId="7">#REF!</definedName>
    <definedName name="_DAT4" localSheetId="1">#REF!</definedName>
    <definedName name="_DAT4" localSheetId="3">#REF!</definedName>
    <definedName name="_DAT4" localSheetId="5">#REF!</definedName>
    <definedName name="_DAT4" localSheetId="6">#REF!</definedName>
    <definedName name="_DAT4">#REF!</definedName>
    <definedName name="_DAT5" localSheetId="7">#REF!</definedName>
    <definedName name="_DAT5" localSheetId="1">#REF!</definedName>
    <definedName name="_DAT5" localSheetId="3">#REF!</definedName>
    <definedName name="_DAT5" localSheetId="5">#REF!</definedName>
    <definedName name="_DAT5" localSheetId="6">#REF!</definedName>
    <definedName name="_DAT5">#REF!</definedName>
    <definedName name="_DAT6" localSheetId="7">#REF!</definedName>
    <definedName name="_DAT6" localSheetId="1">#REF!</definedName>
    <definedName name="_DAT6" localSheetId="3">#REF!</definedName>
    <definedName name="_DAT6" localSheetId="5">#REF!</definedName>
    <definedName name="_DAT6" localSheetId="6">#REF!</definedName>
    <definedName name="_DAT6">#REF!</definedName>
    <definedName name="_DAT7" localSheetId="7">#REF!</definedName>
    <definedName name="_DAT7" localSheetId="1">#REF!</definedName>
    <definedName name="_DAT7" localSheetId="3">#REF!</definedName>
    <definedName name="_DAT7" localSheetId="5">#REF!</definedName>
    <definedName name="_DAT7" localSheetId="6">#REF!</definedName>
    <definedName name="_DAT7">#REF!</definedName>
    <definedName name="_DAT8" localSheetId="7">#REF!</definedName>
    <definedName name="_DAT8" localSheetId="1">#REF!</definedName>
    <definedName name="_DAT8" localSheetId="3">#REF!</definedName>
    <definedName name="_DAT8" localSheetId="5">#REF!</definedName>
    <definedName name="_DAT8" localSheetId="6">#REF!</definedName>
    <definedName name="_DAT8">#REF!</definedName>
    <definedName name="_DAT9" localSheetId="7">#REF!</definedName>
    <definedName name="_DAT9" localSheetId="1">#REF!</definedName>
    <definedName name="_DAT9" localSheetId="3">#REF!</definedName>
    <definedName name="_DAT9" localSheetId="5">#REF!</definedName>
    <definedName name="_DAT9" localSheetId="6">#REF!</definedName>
    <definedName name="_DAT9">#REF!</definedName>
    <definedName name="_xlnm._FilterDatabase" localSheetId="7" hidden="1">OSS稼働日早見表!$A$3:$X$757</definedName>
    <definedName name="_xlnm._FilterDatabase" localSheetId="1" hidden="1">Ｖ７structure!$A$4:$T$59</definedName>
    <definedName name="_xlnm._FilterDatabase" localSheetId="0" hidden="1">Ｖ７星取日程マスター!$A$3:$AS$3</definedName>
    <definedName name="_xlnm._FilterDatabase" localSheetId="3" hidden="1">'V8structure '!$A$9:$AZ$49</definedName>
    <definedName name="_xlnm._FilterDatabase" localSheetId="2" hidden="1">Ｖ８星取日程マスター!$A$4:$BD$124</definedName>
    <definedName name="_xlnm._FilterDatabase" localSheetId="5" hidden="1">Ｖ９structure!$A$7:$P$9</definedName>
    <definedName name="_xlnm._FilterDatabase" localSheetId="4" hidden="1">V9星取表日程マスター!$A$4:$AE$172</definedName>
    <definedName name="_xlnm._FilterDatabase" localSheetId="6" hidden="1">光真稼働日早見表!$A$3:$T$1464</definedName>
    <definedName name="KEN_ALL" localSheetId="7">#REF!</definedName>
    <definedName name="KEN_ALL" localSheetId="1">#REF!</definedName>
    <definedName name="KEN_ALL" localSheetId="3">#REF!</definedName>
    <definedName name="KEN_ALL" localSheetId="5">#REF!</definedName>
    <definedName name="KEN_ALL" localSheetId="6">#REF!</definedName>
    <definedName name="KEN_ALL">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OSS稼働日早見表!$A$1584:$N$1614</definedName>
    <definedName name="_xlnm.Print_Area" localSheetId="1">Ｖ７structure!$A$1:$V$59</definedName>
    <definedName name="_xlnm.Print_Area" localSheetId="0">Ｖ７星取日程マスター!#REF!</definedName>
    <definedName name="_xlnm.Print_Area" localSheetId="3">'V8structure '!$A$1:$AP$49</definedName>
    <definedName name="_xlnm.Print_Area" localSheetId="2">Ｖ８星取日程マスター!#REF!</definedName>
    <definedName name="_xlnm.Print_Area" localSheetId="5">Ｖ９structure!$A$1:$P$9</definedName>
    <definedName name="_xlnm.Print_Titles" localSheetId="7">OSS稼働日早見表!$2:$3</definedName>
    <definedName name="_xlnm.Print_Titles" localSheetId="0">Ｖ７星取日程マスター!$1:$3</definedName>
    <definedName name="_xlnm.Print_Titles" localSheetId="2">Ｖ８星取日程マスター!$4:$4</definedName>
    <definedName name="PS">'[1]DCH-PS'!$A$1:$BA$906</definedName>
    <definedName name="Sheet1_クエリ" localSheetId="7">#REF!</definedName>
    <definedName name="Sheet1_クエリ" localSheetId="1">#REF!</definedName>
    <definedName name="Sheet1_クエリ" localSheetId="3">#REF!</definedName>
    <definedName name="Sheet1_クエリ" localSheetId="5">#REF!</definedName>
    <definedName name="Sheet1_クエリ" localSheetId="6">#REF!</definedName>
    <definedName name="Sheet1_クエリ">#REF!</definedName>
    <definedName name="TEST1" localSheetId="7">#REF!</definedName>
    <definedName name="TEST1" localSheetId="1">#REF!</definedName>
    <definedName name="TEST1" localSheetId="3">#REF!</definedName>
    <definedName name="TEST1" localSheetId="5">#REF!</definedName>
    <definedName name="TEST1" localSheetId="6">#REF!</definedName>
    <definedName name="TEST1">#REF!</definedName>
    <definedName name="TESTHKEY" localSheetId="7">#REF!</definedName>
    <definedName name="TESTHKEY" localSheetId="1">#REF!</definedName>
    <definedName name="TESTHKEY" localSheetId="3">#REF!</definedName>
    <definedName name="TESTHKEY" localSheetId="5">#REF!</definedName>
    <definedName name="TESTHKEY" localSheetId="6">#REF!</definedName>
    <definedName name="TESTHKEY">#REF!</definedName>
    <definedName name="TESTKEYS" localSheetId="7">#REF!</definedName>
    <definedName name="TESTKEYS" localSheetId="1">#REF!</definedName>
    <definedName name="TESTKEYS" localSheetId="3">#REF!</definedName>
    <definedName name="TESTKEYS" localSheetId="5">#REF!</definedName>
    <definedName name="TESTKEYS" localSheetId="6">#REF!</definedName>
    <definedName name="TESTKEYS">#REF!</definedName>
    <definedName name="TESTVKEY" localSheetId="7">#REF!</definedName>
    <definedName name="TESTVKEY" localSheetId="1">#REF!</definedName>
    <definedName name="TESTVKEY" localSheetId="3">#REF!</definedName>
    <definedName name="TESTVKEY" localSheetId="5">#REF!</definedName>
    <definedName name="TESTVKEY" localSheetId="6">#REF!</definedName>
    <definedName name="TESTVKEY">#REF!</definedName>
    <definedName name="V8structure2" localSheetId="7">#REF!</definedName>
    <definedName name="V8structure2" localSheetId="3">#REF!</definedName>
    <definedName name="V8structure2" localSheetId="5">#REF!</definedName>
    <definedName name="V8structure2" localSheetId="6">#REF!</definedName>
    <definedName name="V8structure2">#REF!</definedName>
    <definedName name="Ｖ８構成" localSheetId="7">#REF!</definedName>
    <definedName name="Ｖ８構成" localSheetId="3">#REF!</definedName>
    <definedName name="Ｖ８構成" localSheetId="5">#REF!</definedName>
    <definedName name="Ｖ８構成" localSheetId="6">#REF!</definedName>
    <definedName name="Ｖ８構成">#REF!</definedName>
    <definedName name="クエリ1">'[2]06下期協定'!$A$13:$BZ$2217</definedName>
    <definedName name="クエリ5" localSheetId="7">#REF!</definedName>
    <definedName name="クエリ5" localSheetId="1">#REF!</definedName>
    <definedName name="クエリ5" localSheetId="3">#REF!</definedName>
    <definedName name="クエリ5" localSheetId="5">#REF!</definedName>
    <definedName name="クエリ5" localSheetId="6">#REF!</definedName>
    <definedName name="クエリ5">#REF!</definedName>
    <definedName name="ダイフクＰ１計" localSheetId="7">#REF!</definedName>
    <definedName name="ダイフクＰ１計" localSheetId="1">#REF!</definedName>
    <definedName name="ダイフクＰ１計" localSheetId="3">#REF!</definedName>
    <definedName name="ダイフクＰ１計" localSheetId="5">#REF!</definedName>
    <definedName name="ダイフクＰ１計" localSheetId="6">#REF!</definedName>
    <definedName name="ダイフクＰ１計">#REF!</definedName>
    <definedName name="ダイフクＰ２計" localSheetId="7">#REF!</definedName>
    <definedName name="ダイフクＰ２計" localSheetId="1">#REF!</definedName>
    <definedName name="ダイフクＰ２計" localSheetId="3">#REF!</definedName>
    <definedName name="ダイフクＰ２計" localSheetId="5">#REF!</definedName>
    <definedName name="ダイフクＰ２計" localSheetId="6">#REF!</definedName>
    <definedName name="ダイフクＰ２計">#REF!</definedName>
    <definedName name="委託先ﾁｬｰｼﾞ間" localSheetId="7">#REF!</definedName>
    <definedName name="委託先ﾁｬｰｼﾞ間" localSheetId="1">#REF!</definedName>
    <definedName name="委託先ﾁｬｰｼﾞ間" localSheetId="3">#REF!</definedName>
    <definedName name="委託先ﾁｬｰｼﾞ間" localSheetId="5">#REF!</definedName>
    <definedName name="委託先ﾁｬｰｼﾞ間" localSheetId="6">#REF!</definedName>
    <definedName name="委託先ﾁｬｰｼﾞ間">#REF!</definedName>
    <definedName name="委託先ﾁｬｰｼﾞ計" localSheetId="7">#REF!</definedName>
    <definedName name="委託先ﾁｬｰｼﾞ計" localSheetId="1">#REF!</definedName>
    <definedName name="委託先ﾁｬｰｼﾞ計" localSheetId="3">#REF!</definedName>
    <definedName name="委託先ﾁｬｰｼﾞ計" localSheetId="5">#REF!</definedName>
    <definedName name="委託先ﾁｬｰｼﾞ計" localSheetId="6">#REF!</definedName>
    <definedName name="委託先ﾁｬｰｼﾞ計">#REF!</definedName>
    <definedName name="委託先ﾁｬｰｼﾞ直" localSheetId="7">#REF!</definedName>
    <definedName name="委託先ﾁｬｰｼﾞ直" localSheetId="1">#REF!</definedName>
    <definedName name="委託先ﾁｬｰｼﾞ直" localSheetId="3">#REF!</definedName>
    <definedName name="委託先ﾁｬｰｼﾞ直" localSheetId="5">#REF!</definedName>
    <definedName name="委託先ﾁｬｰｼﾞ直" localSheetId="6">#REF!</definedName>
    <definedName name="委託先ﾁｬｰｼﾞ直">#REF!</definedName>
    <definedName name="委託先外加工費" localSheetId="7">#REF!</definedName>
    <definedName name="委託先外加工費" localSheetId="1">#REF!</definedName>
    <definedName name="委託先外加工費" localSheetId="3">#REF!</definedName>
    <definedName name="委託先外加工費" localSheetId="5">#REF!</definedName>
    <definedName name="委託先外加工費" localSheetId="6">#REF!</definedName>
    <definedName name="委託先外加工費">#REF!</definedName>
    <definedName name="委託先外間" localSheetId="7">#REF!</definedName>
    <definedName name="委託先外間" localSheetId="1">#REF!</definedName>
    <definedName name="委託先外間" localSheetId="3">#REF!</definedName>
    <definedName name="委託先外間" localSheetId="5">#REF!</definedName>
    <definedName name="委託先外間" localSheetId="6">#REF!</definedName>
    <definedName name="委託先外間">#REF!</definedName>
    <definedName name="委託先間接費" localSheetId="7">#REF!</definedName>
    <definedName name="委託先間接費" localSheetId="1">#REF!</definedName>
    <definedName name="委託先間接費" localSheetId="3">#REF!</definedName>
    <definedName name="委託先間接費" localSheetId="5">#REF!</definedName>
    <definedName name="委託先間接費" localSheetId="6">#REF!</definedName>
    <definedName name="委託先間接費">#REF!</definedName>
    <definedName name="委託先工費" localSheetId="7">#REF!</definedName>
    <definedName name="委託先工費" localSheetId="1">#REF!</definedName>
    <definedName name="委託先工費" localSheetId="3">#REF!</definedName>
    <definedName name="委託先工費" localSheetId="5">#REF!</definedName>
    <definedName name="委託先工費" localSheetId="6">#REF!</definedName>
    <definedName name="委託先工費">#REF!</definedName>
    <definedName name="委託先直労費" localSheetId="7">#REF!</definedName>
    <definedName name="委託先直労費" localSheetId="1">#REF!</definedName>
    <definedName name="委託先直労費" localSheetId="3">#REF!</definedName>
    <definedName name="委託先直労費" localSheetId="5">#REF!</definedName>
    <definedName name="委託先直労費" localSheetId="6">#REF!</definedName>
    <definedName name="委託先直労費">#REF!</definedName>
    <definedName name="委託先内間" localSheetId="7">#REF!</definedName>
    <definedName name="委託先内間" localSheetId="1">#REF!</definedName>
    <definedName name="委託先内間" localSheetId="3">#REF!</definedName>
    <definedName name="委託先内間" localSheetId="5">#REF!</definedName>
    <definedName name="委託先内間" localSheetId="6">#REF!</definedName>
    <definedName name="委託先内間">#REF!</definedName>
    <definedName name="運賃" localSheetId="7">#REF!</definedName>
    <definedName name="運賃" localSheetId="1">#REF!</definedName>
    <definedName name="運賃" localSheetId="3">#REF!</definedName>
    <definedName name="運賃" localSheetId="5">#REF!</definedName>
    <definedName name="運賃" localSheetId="6">#REF!</definedName>
    <definedName name="運賃">#REF!</definedName>
    <definedName name="外間ＳＴ" localSheetId="7">#REF!</definedName>
    <definedName name="外間ＳＴ" localSheetId="1">#REF!</definedName>
    <definedName name="外間ＳＴ" localSheetId="3">#REF!</definedName>
    <definedName name="外間ＳＴ" localSheetId="5">#REF!</definedName>
    <definedName name="外間ＳＴ" localSheetId="6">#REF!</definedName>
    <definedName name="外間ＳＴ">#REF!</definedName>
    <definedName name="管販費" localSheetId="7">[3]光真!#REF!</definedName>
    <definedName name="管販費" localSheetId="1">[3]光真!#REF!</definedName>
    <definedName name="管販費" localSheetId="3">[3]光真!#REF!</definedName>
    <definedName name="管販費" localSheetId="5">[3]光真!#REF!</definedName>
    <definedName name="管販費" localSheetId="6">[3]光真!#REF!</definedName>
    <definedName name="管販費">[3]光真!#REF!</definedName>
    <definedName name="希望ﾁｬｰｼﾞ" localSheetId="7">#REF!</definedName>
    <definedName name="希望ﾁｬｰｼﾞ" localSheetId="1">#REF!</definedName>
    <definedName name="希望ﾁｬｰｼﾞ" localSheetId="3">#REF!</definedName>
    <definedName name="希望ﾁｬｰｼﾞ" localSheetId="5">#REF!</definedName>
    <definedName name="希望ﾁｬｰｼﾞ" localSheetId="6">#REF!</definedName>
    <definedName name="希望ﾁｬｰｼﾞ">#REF!</definedName>
    <definedName name="希望加工費" localSheetId="7">#REF!</definedName>
    <definedName name="希望加工費" localSheetId="1">#REF!</definedName>
    <definedName name="希望加工費" localSheetId="3">#REF!</definedName>
    <definedName name="希望加工費" localSheetId="5">#REF!</definedName>
    <definedName name="希望加工費" localSheetId="6">#REF!</definedName>
    <definedName name="希望加工費">#REF!</definedName>
    <definedName name="希望外加工費" localSheetId="7">#REF!</definedName>
    <definedName name="希望外加工費" localSheetId="1">#REF!</definedName>
    <definedName name="希望外加工費" localSheetId="3">#REF!</definedName>
    <definedName name="希望外加工費" localSheetId="5">#REF!</definedName>
    <definedName name="希望外加工費" localSheetId="6">#REF!</definedName>
    <definedName name="希望外加工費">#REF!</definedName>
    <definedName name="希望外間" localSheetId="7">#REF!</definedName>
    <definedName name="希望外間" localSheetId="1">#REF!</definedName>
    <definedName name="希望外間" localSheetId="3">#REF!</definedName>
    <definedName name="希望外間" localSheetId="5">#REF!</definedName>
    <definedName name="希望外間" localSheetId="6">#REF!</definedName>
    <definedName name="希望外間">#REF!</definedName>
    <definedName name="希望管理費" localSheetId="7">#REF!</definedName>
    <definedName name="希望管理費" localSheetId="1">#REF!</definedName>
    <definedName name="希望管理費" localSheetId="3">#REF!</definedName>
    <definedName name="希望管理費" localSheetId="5">#REF!</definedName>
    <definedName name="希望管理費" localSheetId="6">#REF!</definedName>
    <definedName name="希望管理費">#REF!</definedName>
    <definedName name="希望間ﾁｬｰｼﾞ" localSheetId="7">#REF!</definedName>
    <definedName name="希望間ﾁｬｰｼﾞ" localSheetId="1">#REF!</definedName>
    <definedName name="希望間ﾁｬｰｼﾞ" localSheetId="3">#REF!</definedName>
    <definedName name="希望間ﾁｬｰｼﾞ" localSheetId="5">#REF!</definedName>
    <definedName name="希望間ﾁｬｰｼﾞ" localSheetId="6">#REF!</definedName>
    <definedName name="希望間ﾁｬｰｼﾞ">#REF!</definedName>
    <definedName name="希望仕切値" localSheetId="7">#REF!</definedName>
    <definedName name="希望仕切値" localSheetId="1">#REF!</definedName>
    <definedName name="希望仕切値" localSheetId="3">#REF!</definedName>
    <definedName name="希望仕切値" localSheetId="5">#REF!</definedName>
    <definedName name="希望仕切値" localSheetId="6">#REF!</definedName>
    <definedName name="希望仕切値">#REF!</definedName>
    <definedName name="希望総合ﾁｬｰｼﾞ" localSheetId="7">#REF!</definedName>
    <definedName name="希望総合ﾁｬｰｼﾞ" localSheetId="1">#REF!</definedName>
    <definedName name="希望総合ﾁｬｰｼﾞ" localSheetId="3">#REF!</definedName>
    <definedName name="希望総合ﾁｬｰｼﾞ" localSheetId="5">#REF!</definedName>
    <definedName name="希望総合ﾁｬｰｼﾞ" localSheetId="6">#REF!</definedName>
    <definedName name="希望総合ﾁｬｰｼﾞ">#REF!</definedName>
    <definedName name="希望直ﾁｬｰｼﾞ" localSheetId="7">#REF!</definedName>
    <definedName name="希望直ﾁｬｰｼﾞ" localSheetId="1">#REF!</definedName>
    <definedName name="希望直ﾁｬｰｼﾞ" localSheetId="3">#REF!</definedName>
    <definedName name="希望直ﾁｬｰｼﾞ" localSheetId="5">#REF!</definedName>
    <definedName name="希望直ﾁｬｰｼﾞ" localSheetId="6">#REF!</definedName>
    <definedName name="希望直ﾁｬｰｼﾞ">#REF!</definedName>
    <definedName name="希望直労費" localSheetId="7">#REF!</definedName>
    <definedName name="希望直労費" localSheetId="1">#REF!</definedName>
    <definedName name="希望直労費" localSheetId="3">#REF!</definedName>
    <definedName name="希望直労費" localSheetId="5">#REF!</definedName>
    <definedName name="希望直労費" localSheetId="6">#REF!</definedName>
    <definedName name="希望直労費">#REF!</definedName>
    <definedName name="希望内間" localSheetId="7">#REF!</definedName>
    <definedName name="希望内間" localSheetId="1">#REF!</definedName>
    <definedName name="希望内間" localSheetId="3">#REF!</definedName>
    <definedName name="希望内間" localSheetId="5">#REF!</definedName>
    <definedName name="希望内間" localSheetId="6">#REF!</definedName>
    <definedName name="希望内間">#REF!</definedName>
    <definedName name="期間原価" localSheetId="7">[3]光真!#REF!</definedName>
    <definedName name="期間原価" localSheetId="1">[3]光真!#REF!</definedName>
    <definedName name="期間原価" localSheetId="3">[3]光真!#REF!</definedName>
    <definedName name="期間原価" localSheetId="5">[3]光真!#REF!</definedName>
    <definedName name="期間原価" localSheetId="6">[3]光真!#REF!</definedName>
    <definedName name="期間原価">[3]光真!#REF!</definedName>
    <definedName name="生産委託先工費" localSheetId="7">#REF!</definedName>
    <definedName name="生産委託先工費" localSheetId="1">#REF!</definedName>
    <definedName name="生産委託先工費" localSheetId="3">#REF!</definedName>
    <definedName name="生産委託先工費" localSheetId="5">#REF!</definedName>
    <definedName name="生産委託先工費" localSheetId="6">#REF!</definedName>
    <definedName name="生産委託先工費">#REF!</definedName>
  </definedNames>
  <calcPr calcId="152511"/>
</workbook>
</file>

<file path=xl/calcChain.xml><?xml version="1.0" encoding="utf-8"?>
<calcChain xmlns="http://schemas.openxmlformats.org/spreadsheetml/2006/main">
  <c r="K9" i="69" l="1"/>
  <c r="K8" i="69" s="1"/>
  <c r="K7" i="69" s="1"/>
  <c r="K6" i="69" s="1"/>
  <c r="K12" i="69"/>
  <c r="K11" i="69" s="1"/>
  <c r="K10" i="69" s="1"/>
  <c r="K13" i="69"/>
  <c r="K17" i="69"/>
  <c r="K16" i="69" s="1"/>
  <c r="K15" i="69" s="1"/>
  <c r="K14" i="69" s="1"/>
  <c r="K18" i="69"/>
  <c r="K22" i="69"/>
  <c r="K21" i="69" s="1"/>
  <c r="K20" i="69" s="1"/>
  <c r="K19" i="69" s="1"/>
  <c r="K27" i="69"/>
  <c r="K26" i="69" s="1"/>
  <c r="K25" i="69" s="1"/>
  <c r="K24" i="69" s="1"/>
  <c r="K23" i="69" s="1"/>
  <c r="K31" i="69"/>
  <c r="K30" i="69" s="1"/>
  <c r="K29" i="69" s="1"/>
  <c r="K28" i="69" s="1"/>
  <c r="K34" i="69"/>
  <c r="K33" i="69" s="1"/>
  <c r="K32" i="69" s="1"/>
  <c r="K35" i="69"/>
  <c r="K37" i="69"/>
  <c r="K36" i="69" s="1"/>
  <c r="K38" i="69"/>
  <c r="K39" i="69"/>
  <c r="K41" i="69"/>
  <c r="K40" i="69" s="1"/>
  <c r="K43" i="69"/>
  <c r="K42" i="69" s="1"/>
  <c r="K44" i="69"/>
  <c r="K45" i="69"/>
  <c r="K47" i="69"/>
  <c r="K46" i="69" s="1"/>
  <c r="K49" i="69"/>
  <c r="K48" i="69" s="1"/>
  <c r="K51" i="69"/>
  <c r="K50" i="69" s="1"/>
  <c r="K53" i="69"/>
  <c r="K52" i="69" s="1"/>
  <c r="K56" i="69"/>
  <c r="K55" i="69" s="1"/>
  <c r="K54" i="69" s="1"/>
  <c r="K59" i="69"/>
  <c r="K58" i="69" s="1"/>
  <c r="K57" i="69" s="1"/>
  <c r="K62" i="69"/>
  <c r="K61" i="69" s="1"/>
  <c r="K60" i="69" s="1"/>
  <c r="K65" i="69"/>
  <c r="K64" i="69" s="1"/>
  <c r="K63" i="69" s="1"/>
  <c r="K68" i="69"/>
  <c r="K67" i="69" s="1"/>
  <c r="K66" i="69" s="1"/>
  <c r="K71" i="69"/>
  <c r="K70" i="69" s="1"/>
  <c r="K69" i="69" s="1"/>
  <c r="K73" i="69"/>
  <c r="K72" i="69" s="1"/>
  <c r="K75" i="69"/>
  <c r="K74" i="69" s="1"/>
  <c r="K77" i="69"/>
  <c r="K76" i="69" s="1"/>
  <c r="K79" i="69"/>
  <c r="K78" i="69" s="1"/>
  <c r="K81" i="69"/>
  <c r="K80" i="69" s="1"/>
  <c r="K83" i="69"/>
  <c r="K82" i="69" s="1"/>
  <c r="K84" i="69"/>
  <c r="K85" i="69"/>
  <c r="K86" i="69"/>
  <c r="K87" i="69"/>
  <c r="K88" i="69"/>
  <c r="K89" i="69"/>
  <c r="K90" i="69"/>
  <c r="K91" i="69"/>
  <c r="K92" i="69"/>
  <c r="K93" i="69"/>
  <c r="K94" i="69"/>
  <c r="K95" i="69"/>
  <c r="K96" i="69"/>
  <c r="K97" i="69"/>
  <c r="K98" i="69"/>
  <c r="K99" i="69"/>
  <c r="K100" i="69"/>
  <c r="K101" i="69"/>
  <c r="K102" i="69"/>
  <c r="K104" i="69"/>
  <c r="K103" i="69" s="1"/>
  <c r="K107" i="69"/>
  <c r="L107" i="69" s="1"/>
  <c r="K110" i="69"/>
  <c r="K109" i="69" s="1"/>
  <c r="K108" i="69" s="1"/>
  <c r="L108" i="69" s="1"/>
  <c r="K113" i="69"/>
  <c r="L113" i="69" s="1"/>
  <c r="K116" i="69"/>
  <c r="K115" i="69" s="1"/>
  <c r="K114" i="69" s="1"/>
  <c r="L114" i="69" s="1"/>
  <c r="K119" i="69"/>
  <c r="L119" i="69" s="1"/>
  <c r="K122" i="69"/>
  <c r="K121" i="69" s="1"/>
  <c r="K120" i="69" s="1"/>
  <c r="L120" i="69" s="1"/>
  <c r="K125" i="69"/>
  <c r="K124" i="69" s="1"/>
  <c r="K128" i="69"/>
  <c r="K127" i="69" s="1"/>
  <c r="K126" i="69" s="1"/>
  <c r="L126" i="69" s="1"/>
  <c r="K131" i="69"/>
  <c r="L131" i="69" s="1"/>
  <c r="K134" i="69"/>
  <c r="K133" i="69" s="1"/>
  <c r="K132" i="69" s="1"/>
  <c r="L132" i="69" s="1"/>
  <c r="K137" i="69"/>
  <c r="L137" i="69" s="1"/>
  <c r="K140" i="69"/>
  <c r="K139" i="69" s="1"/>
  <c r="K138" i="69" s="1"/>
  <c r="L138" i="69" s="1"/>
  <c r="K143" i="69"/>
  <c r="L143" i="69" s="1"/>
  <c r="K146" i="69"/>
  <c r="K145" i="69" s="1"/>
  <c r="K144" i="69" s="1"/>
  <c r="L144" i="69" s="1"/>
  <c r="K150" i="69"/>
  <c r="K149" i="69" s="1"/>
  <c r="K148" i="69" s="1"/>
  <c r="K147" i="69" s="1"/>
  <c r="L147" i="69" s="1"/>
  <c r="K154" i="69"/>
  <c r="K153" i="69" s="1"/>
  <c r="K152" i="69" s="1"/>
  <c r="K151" i="69" s="1"/>
  <c r="L151" i="69" s="1"/>
  <c r="K158" i="69"/>
  <c r="K157" i="69" s="1"/>
  <c r="K156" i="69" s="1"/>
  <c r="K155" i="69" s="1"/>
  <c r="L155" i="69" s="1"/>
  <c r="K162" i="69"/>
  <c r="K161" i="69" s="1"/>
  <c r="K160" i="69" s="1"/>
  <c r="K159" i="69" s="1"/>
  <c r="L159" i="69" s="1"/>
  <c r="K167" i="69"/>
  <c r="K166" i="69" s="1"/>
  <c r="K172" i="69"/>
  <c r="K171" i="69" s="1"/>
  <c r="K170" i="69" s="1"/>
  <c r="K169" i="69" s="1"/>
  <c r="K168" i="69" s="1"/>
  <c r="L168" i="69" s="1"/>
  <c r="AE105" i="69"/>
  <c r="AE106" i="69"/>
  <c r="AE107" i="69"/>
  <c r="AE108" i="69"/>
  <c r="AE109" i="69"/>
  <c r="AE110" i="69"/>
  <c r="AE111" i="69"/>
  <c r="AE112" i="69"/>
  <c r="AE113" i="69"/>
  <c r="AE114" i="69"/>
  <c r="AE115" i="69"/>
  <c r="AE116" i="69"/>
  <c r="AE117" i="69"/>
  <c r="AE118" i="69"/>
  <c r="AE119" i="69"/>
  <c r="AE120" i="69"/>
  <c r="AE121" i="69"/>
  <c r="AE122" i="69"/>
  <c r="AE123" i="69"/>
  <c r="AE124" i="69"/>
  <c r="AE125" i="69"/>
  <c r="AE126" i="69"/>
  <c r="AE127" i="69"/>
  <c r="AE128" i="69"/>
  <c r="AE129" i="69"/>
  <c r="AE130" i="69"/>
  <c r="AE131" i="69"/>
  <c r="AE132" i="69"/>
  <c r="AE133" i="69"/>
  <c r="AE134" i="69"/>
  <c r="AE135" i="69"/>
  <c r="AE136" i="69"/>
  <c r="AE137" i="69"/>
  <c r="AE138" i="69"/>
  <c r="AE139" i="69"/>
  <c r="AE140" i="69"/>
  <c r="AE141" i="69"/>
  <c r="AE142" i="69"/>
  <c r="AE143" i="69"/>
  <c r="AE144" i="69"/>
  <c r="AE145" i="69"/>
  <c r="AE146" i="69"/>
  <c r="AE147" i="69"/>
  <c r="AE148" i="69"/>
  <c r="AE149" i="69"/>
  <c r="AE150" i="69"/>
  <c r="AE151" i="69"/>
  <c r="AE152" i="69"/>
  <c r="AE153" i="69"/>
  <c r="AE154" i="69"/>
  <c r="AE155" i="69"/>
  <c r="AE156" i="69"/>
  <c r="AE157" i="69"/>
  <c r="AE158" i="69"/>
  <c r="AE159" i="69"/>
  <c r="AE160" i="69"/>
  <c r="AE161" i="69"/>
  <c r="AE162" i="69"/>
  <c r="AE163" i="69"/>
  <c r="AE164" i="69"/>
  <c r="AE165" i="69"/>
  <c r="AE166" i="69"/>
  <c r="AE167" i="69"/>
  <c r="AE168" i="69"/>
  <c r="AE169" i="69"/>
  <c r="AE170" i="69"/>
  <c r="AE171" i="69"/>
  <c r="AE172" i="69"/>
  <c r="K106" i="69" l="1"/>
  <c r="K105" i="69" s="1"/>
  <c r="L105" i="69" s="1"/>
  <c r="K142" i="69"/>
  <c r="K141" i="69" s="1"/>
  <c r="L141" i="69" s="1"/>
  <c r="K136" i="69"/>
  <c r="K135" i="69" s="1"/>
  <c r="L135" i="69" s="1"/>
  <c r="K112" i="69"/>
  <c r="K111" i="69" s="1"/>
  <c r="L111" i="69" s="1"/>
  <c r="K123" i="69"/>
  <c r="L123" i="69" s="1"/>
  <c r="L124" i="69"/>
  <c r="K165" i="69"/>
  <c r="L166" i="69"/>
  <c r="L160" i="69"/>
  <c r="L152" i="69"/>
  <c r="L128" i="69"/>
  <c r="K118" i="69"/>
  <c r="L167" i="69"/>
  <c r="L127" i="69"/>
  <c r="L158" i="69"/>
  <c r="L150" i="69"/>
  <c r="L134" i="69"/>
  <c r="L110" i="69"/>
  <c r="K130" i="69"/>
  <c r="L157" i="69"/>
  <c r="L149" i="69"/>
  <c r="L133" i="69"/>
  <c r="L125" i="69"/>
  <c r="L109" i="69"/>
  <c r="L172" i="69"/>
  <c r="L156" i="69"/>
  <c r="L148" i="69"/>
  <c r="L140" i="69"/>
  <c r="L116" i="69"/>
  <c r="L171" i="69"/>
  <c r="L139" i="69"/>
  <c r="L115" i="69"/>
  <c r="L170" i="69"/>
  <c r="L162" i="69"/>
  <c r="L154" i="69"/>
  <c r="L146" i="69"/>
  <c r="L122" i="69"/>
  <c r="L106" i="69"/>
  <c r="L169" i="69"/>
  <c r="L161" i="69"/>
  <c r="L153" i="69"/>
  <c r="L145" i="69"/>
  <c r="L121" i="69"/>
  <c r="N7" i="2"/>
  <c r="N6" i="2" s="1"/>
  <c r="N5" i="2" s="1"/>
  <c r="N8" i="2"/>
  <c r="N11" i="2"/>
  <c r="N10" i="2" s="1"/>
  <c r="N9" i="2" s="1"/>
  <c r="N12" i="2"/>
  <c r="N15" i="2"/>
  <c r="N14" i="2" s="1"/>
  <c r="N13" i="2" s="1"/>
  <c r="N16" i="2"/>
  <c r="N19" i="2"/>
  <c r="N18" i="2" s="1"/>
  <c r="N17" i="2" s="1"/>
  <c r="N21" i="2"/>
  <c r="N20" i="2" s="1"/>
  <c r="N22" i="2"/>
  <c r="N25" i="2"/>
  <c r="N24" i="2" s="1"/>
  <c r="N23" i="2" s="1"/>
  <c r="N27" i="2"/>
  <c r="N26" i="2" s="1"/>
  <c r="N28" i="2"/>
  <c r="N31" i="2"/>
  <c r="N30" i="2" s="1"/>
  <c r="N29" i="2" s="1"/>
  <c r="N34" i="2"/>
  <c r="N33" i="2" s="1"/>
  <c r="N32" i="2" s="1"/>
  <c r="N37" i="2"/>
  <c r="N36" i="2" s="1"/>
  <c r="N35" i="2" s="1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L112" i="69" l="1"/>
  <c r="L142" i="69"/>
  <c r="L136" i="69"/>
  <c r="K129" i="69"/>
  <c r="L129" i="69" s="1"/>
  <c r="L130" i="69"/>
  <c r="K164" i="69"/>
  <c r="L165" i="69"/>
  <c r="K117" i="69"/>
  <c r="L117" i="69" s="1"/>
  <c r="L118" i="69"/>
  <c r="K163" i="69" l="1"/>
  <c r="L163" i="69" s="1"/>
  <c r="L164" i="69"/>
  <c r="BD63" i="2" l="1"/>
  <c r="BD64" i="2"/>
  <c r="BD65" i="2"/>
  <c r="BD66" i="2"/>
  <c r="BD67" i="2"/>
  <c r="BD68" i="2"/>
  <c r="BD69" i="2"/>
  <c r="BD70" i="2"/>
  <c r="BD71" i="2"/>
  <c r="BD72" i="2"/>
  <c r="BD73" i="2"/>
  <c r="BD74" i="2"/>
  <c r="BD7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O63" i="2"/>
  <c r="P63" i="2"/>
  <c r="P64" i="2"/>
  <c r="P65" i="2"/>
  <c r="P66" i="2"/>
  <c r="P67" i="2"/>
  <c r="P68" i="2"/>
  <c r="P69" i="2"/>
  <c r="P70" i="2"/>
  <c r="P71" i="2"/>
  <c r="P72" i="2"/>
  <c r="P73" i="2"/>
  <c r="P74" i="2"/>
  <c r="O75" i="2"/>
  <c r="P75" i="2"/>
  <c r="O73" i="2" l="1"/>
  <c r="O74" i="2"/>
  <c r="O72" i="2" l="1"/>
  <c r="AE78" i="69"/>
  <c r="AE79" i="69"/>
  <c r="AE80" i="69"/>
  <c r="AE81" i="69"/>
  <c r="AE82" i="69"/>
  <c r="AE83" i="69"/>
  <c r="AE84" i="69"/>
  <c r="AE85" i="69"/>
  <c r="AE86" i="69"/>
  <c r="AE87" i="69"/>
  <c r="AE88" i="69"/>
  <c r="AE89" i="69"/>
  <c r="AE90" i="69"/>
  <c r="AE91" i="69"/>
  <c r="AE92" i="69"/>
  <c r="AE93" i="69"/>
  <c r="AE94" i="69"/>
  <c r="AE95" i="69"/>
  <c r="AE96" i="69"/>
  <c r="AE97" i="69"/>
  <c r="AE98" i="69"/>
  <c r="AE99" i="69"/>
  <c r="AE100" i="69"/>
  <c r="AE101" i="69"/>
  <c r="AE102" i="69"/>
  <c r="AE103" i="69"/>
  <c r="AE104" i="69"/>
  <c r="O71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O70" i="2" l="1"/>
  <c r="P5" i="2"/>
  <c r="O69" i="2" l="1"/>
  <c r="AE69" i="69"/>
  <c r="AE71" i="69"/>
  <c r="AE72" i="69"/>
  <c r="AE73" i="69"/>
  <c r="AE74" i="69"/>
  <c r="AE75" i="69"/>
  <c r="AE76" i="69"/>
  <c r="AE77" i="69"/>
  <c r="AE70" i="69"/>
  <c r="O68" i="2" l="1"/>
  <c r="AE43" i="69"/>
  <c r="AE44" i="69"/>
  <c r="AE45" i="69"/>
  <c r="AE46" i="69"/>
  <c r="AE47" i="69"/>
  <c r="AE48" i="69"/>
  <c r="AE49" i="69"/>
  <c r="AE51" i="69"/>
  <c r="AE52" i="69"/>
  <c r="AE53" i="69"/>
  <c r="AE54" i="69"/>
  <c r="AE55" i="69"/>
  <c r="AE56" i="69"/>
  <c r="AE57" i="69"/>
  <c r="AE59" i="69"/>
  <c r="AE60" i="69"/>
  <c r="AE61" i="69"/>
  <c r="AE62" i="69"/>
  <c r="AE63" i="69"/>
  <c r="AE64" i="69"/>
  <c r="AE65" i="69"/>
  <c r="AE67" i="69"/>
  <c r="AE68" i="69"/>
  <c r="AE50" i="69"/>
  <c r="AE58" i="69"/>
  <c r="AE66" i="69"/>
  <c r="O67" i="2" l="1"/>
  <c r="BD5" i="2"/>
  <c r="O66" i="2" l="1"/>
  <c r="AE9" i="69"/>
  <c r="O64" i="2" l="1"/>
  <c r="O65" i="2"/>
  <c r="Z2" i="69"/>
  <c r="Y2" i="69"/>
  <c r="X2" i="69"/>
  <c r="W2" i="69"/>
  <c r="V2" i="69"/>
  <c r="U2" i="69"/>
  <c r="T2" i="69"/>
  <c r="S2" i="69"/>
  <c r="R2" i="69"/>
  <c r="Q2" i="69"/>
  <c r="P2" i="69"/>
  <c r="O2" i="69"/>
  <c r="C2022" i="68" l="1"/>
  <c r="C2023" i="68"/>
  <c r="C2024" i="68"/>
  <c r="C2025" i="68"/>
  <c r="C2026" i="68"/>
  <c r="C2027" i="68"/>
  <c r="C2028" i="68"/>
  <c r="C2029" i="68"/>
  <c r="C2030" i="68"/>
  <c r="C2031" i="68"/>
  <c r="C2032" i="68"/>
  <c r="C2033" i="68"/>
  <c r="C2034" i="68"/>
  <c r="C2035" i="68"/>
  <c r="C2036" i="68"/>
  <c r="C2037" i="68"/>
  <c r="C2038" i="68"/>
  <c r="C2039" i="68"/>
  <c r="C2040" i="68"/>
  <c r="C2041" i="68"/>
  <c r="C2042" i="68"/>
  <c r="C2043" i="68"/>
  <c r="C2044" i="68"/>
  <c r="C2045" i="68"/>
  <c r="C2046" i="68"/>
  <c r="C2047" i="68"/>
  <c r="C2048" i="68"/>
  <c r="C2049" i="68"/>
  <c r="C2050" i="68"/>
  <c r="C2051" i="68"/>
  <c r="C2052" i="68"/>
  <c r="C2053" i="68"/>
  <c r="C2054" i="68"/>
  <c r="C2055" i="68"/>
  <c r="C2056" i="68"/>
  <c r="C2057" i="68"/>
  <c r="C2058" i="68"/>
  <c r="C2059" i="68"/>
  <c r="C2060" i="68"/>
  <c r="C2061" i="68"/>
  <c r="C2062" i="68"/>
  <c r="C2063" i="68"/>
  <c r="C2064" i="68"/>
  <c r="C2065" i="68"/>
  <c r="C2066" i="68"/>
  <c r="C2067" i="68"/>
  <c r="C2068" i="68"/>
  <c r="C2069" i="68"/>
  <c r="C2070" i="68"/>
  <c r="C2071" i="68"/>
  <c r="C2072" i="68"/>
  <c r="C2073" i="68"/>
  <c r="C2074" i="68"/>
  <c r="C2075" i="68"/>
  <c r="C2076" i="68"/>
  <c r="C2077" i="68"/>
  <c r="C2078" i="68"/>
  <c r="C2079" i="68"/>
  <c r="C2080" i="68"/>
  <c r="C2081" i="68"/>
  <c r="C2082" i="68"/>
  <c r="C2083" i="68"/>
  <c r="C2084" i="68"/>
  <c r="C2085" i="68"/>
  <c r="C2086" i="68"/>
  <c r="C2087" i="68"/>
  <c r="C2088" i="68"/>
  <c r="C2089" i="68"/>
  <c r="C2090" i="68"/>
  <c r="C2091" i="68"/>
  <c r="C2092" i="68"/>
  <c r="C2093" i="68"/>
  <c r="C2094" i="68"/>
  <c r="C2095" i="68"/>
  <c r="C2096" i="68"/>
  <c r="C2097" i="68"/>
  <c r="C2098" i="68"/>
  <c r="C2099" i="68"/>
  <c r="C2100" i="68"/>
  <c r="C2101" i="68"/>
  <c r="C2102" i="68"/>
  <c r="C2103" i="68"/>
  <c r="C2104" i="68"/>
  <c r="C2105" i="68"/>
  <c r="C2106" i="68"/>
  <c r="C2107" i="68"/>
  <c r="C2108" i="68"/>
  <c r="C2109" i="68"/>
  <c r="C2110" i="68"/>
  <c r="C2111" i="68"/>
  <c r="C2112" i="68"/>
  <c r="C2113" i="68"/>
  <c r="C2114" i="68"/>
  <c r="C2115" i="68"/>
  <c r="C2116" i="68"/>
  <c r="C2117" i="68"/>
  <c r="C2118" i="68"/>
  <c r="C2119" i="68"/>
  <c r="C2120" i="68"/>
  <c r="C2121" i="68"/>
  <c r="C2122" i="68"/>
  <c r="C2123" i="68"/>
  <c r="C2124" i="68"/>
  <c r="C2125" i="68"/>
  <c r="C2126" i="68"/>
  <c r="C2127" i="68"/>
  <c r="C2128" i="68"/>
  <c r="C2129" i="68"/>
  <c r="C2130" i="68"/>
  <c r="C2131" i="68"/>
  <c r="C2132" i="68"/>
  <c r="C2133" i="68"/>
  <c r="C2134" i="68"/>
  <c r="C2135" i="68"/>
  <c r="C2136" i="68"/>
  <c r="C2137" i="68"/>
  <c r="C2138" i="68"/>
  <c r="C2139" i="68"/>
  <c r="C2140" i="68"/>
  <c r="C2141" i="68"/>
  <c r="C2142" i="68"/>
  <c r="C2143" i="68"/>
  <c r="C2144" i="68"/>
  <c r="C2145" i="68"/>
  <c r="C2146" i="68"/>
  <c r="C2147" i="68"/>
  <c r="C2148" i="68"/>
  <c r="C2149" i="68"/>
  <c r="C2150" i="68"/>
  <c r="C2151" i="68"/>
  <c r="C2152" i="68"/>
  <c r="C2153" i="68"/>
  <c r="C2154" i="68"/>
  <c r="C2155" i="68"/>
  <c r="C2156" i="68"/>
  <c r="C2157" i="68"/>
  <c r="C2158" i="68"/>
  <c r="C2159" i="68"/>
  <c r="C2160" i="68"/>
  <c r="C2161" i="68"/>
  <c r="C2162" i="68"/>
  <c r="C2163" i="68"/>
  <c r="C2164" i="68"/>
  <c r="C2165" i="68"/>
  <c r="C2166" i="68"/>
  <c r="C2167" i="68"/>
  <c r="C2168" i="68"/>
  <c r="C2169" i="68"/>
  <c r="C2170" i="68"/>
  <c r="C2171" i="68"/>
  <c r="C2172" i="68"/>
  <c r="C2173" i="68"/>
  <c r="C2174" i="68"/>
  <c r="C2175" i="68"/>
  <c r="C2176" i="68"/>
  <c r="C2177" i="68"/>
  <c r="C2178" i="68"/>
  <c r="C2179" i="68"/>
  <c r="C2180" i="68"/>
  <c r="C2021" i="68"/>
  <c r="A2022" i="68"/>
  <c r="A2023" i="68"/>
  <c r="A2024" i="68"/>
  <c r="A2025" i="68"/>
  <c r="A2026" i="68"/>
  <c r="A2027" i="68"/>
  <c r="A2028" i="68"/>
  <c r="A2029" i="68"/>
  <c r="A2030" i="68"/>
  <c r="A2031" i="68"/>
  <c r="A2032" i="68"/>
  <c r="A2033" i="68"/>
  <c r="A2034" i="68"/>
  <c r="A2035" i="68"/>
  <c r="A2036" i="68"/>
  <c r="A2037" i="68"/>
  <c r="A2038" i="68"/>
  <c r="A2039" i="68"/>
  <c r="A2040" i="68"/>
  <c r="A2041" i="68"/>
  <c r="A2042" i="68"/>
  <c r="A2043" i="68"/>
  <c r="A2044" i="68"/>
  <c r="A2045" i="68"/>
  <c r="A2046" i="68"/>
  <c r="A2047" i="68"/>
  <c r="A2048" i="68"/>
  <c r="A2049" i="68"/>
  <c r="A2050" i="68"/>
  <c r="A2051" i="68"/>
  <c r="A2052" i="68"/>
  <c r="A2053" i="68"/>
  <c r="A2054" i="68"/>
  <c r="A2055" i="68"/>
  <c r="A2056" i="68"/>
  <c r="A2057" i="68"/>
  <c r="A2058" i="68"/>
  <c r="A2059" i="68"/>
  <c r="A2060" i="68"/>
  <c r="A2061" i="68"/>
  <c r="A2062" i="68"/>
  <c r="A2063" i="68"/>
  <c r="A2064" i="68"/>
  <c r="A2065" i="68"/>
  <c r="A2066" i="68"/>
  <c r="A2067" i="68"/>
  <c r="A2068" i="68"/>
  <c r="A2069" i="68"/>
  <c r="A2070" i="68"/>
  <c r="A2071" i="68"/>
  <c r="A2072" i="68"/>
  <c r="A2073" i="68"/>
  <c r="A2074" i="68"/>
  <c r="A2075" i="68"/>
  <c r="A2076" i="68"/>
  <c r="A2077" i="68"/>
  <c r="A2078" i="68"/>
  <c r="A2079" i="68"/>
  <c r="A2080" i="68"/>
  <c r="A2081" i="68"/>
  <c r="A2082" i="68"/>
  <c r="A2083" i="68"/>
  <c r="A2084" i="68"/>
  <c r="A2085" i="68"/>
  <c r="A2086" i="68"/>
  <c r="A2087" i="68"/>
  <c r="A2088" i="68"/>
  <c r="A2089" i="68"/>
  <c r="A2090" i="68"/>
  <c r="A2091" i="68"/>
  <c r="A2092" i="68"/>
  <c r="A2093" i="68"/>
  <c r="A2094" i="68"/>
  <c r="A2095" i="68"/>
  <c r="A2096" i="68"/>
  <c r="A2097" i="68"/>
  <c r="A2098" i="68"/>
  <c r="A2099" i="68"/>
  <c r="A2100" i="68"/>
  <c r="A2101" i="68"/>
  <c r="A2102" i="68"/>
  <c r="A2103" i="68"/>
  <c r="A2104" i="68"/>
  <c r="A2105" i="68"/>
  <c r="A2106" i="68"/>
  <c r="A2107" i="68"/>
  <c r="A2108" i="68"/>
  <c r="A2109" i="68"/>
  <c r="A2110" i="68"/>
  <c r="A2111" i="68"/>
  <c r="A2112" i="68"/>
  <c r="A2113" i="68"/>
  <c r="A2114" i="68"/>
  <c r="A2115" i="68"/>
  <c r="A2116" i="68"/>
  <c r="A2117" i="68"/>
  <c r="A2118" i="68"/>
  <c r="A2119" i="68"/>
  <c r="A2120" i="68"/>
  <c r="A2121" i="68"/>
  <c r="A2122" i="68"/>
  <c r="A2123" i="68"/>
  <c r="A2124" i="68"/>
  <c r="A2125" i="68"/>
  <c r="A2126" i="68"/>
  <c r="A2127" i="68"/>
  <c r="A2128" i="68"/>
  <c r="A2129" i="68"/>
  <c r="A2130" i="68"/>
  <c r="A2131" i="68"/>
  <c r="A2132" i="68"/>
  <c r="A2133" i="68"/>
  <c r="A2134" i="68"/>
  <c r="A2135" i="68"/>
  <c r="A2136" i="68"/>
  <c r="A2137" i="68"/>
  <c r="A2138" i="68"/>
  <c r="A2139" i="68"/>
  <c r="A2140" i="68"/>
  <c r="A2141" i="68"/>
  <c r="A2142" i="68"/>
  <c r="A2143" i="68"/>
  <c r="A2144" i="68"/>
  <c r="A2145" i="68"/>
  <c r="A2146" i="68"/>
  <c r="A2147" i="68"/>
  <c r="A2148" i="68"/>
  <c r="A2149" i="68"/>
  <c r="A2150" i="68"/>
  <c r="A2151" i="68"/>
  <c r="A2152" i="68"/>
  <c r="A2153" i="68"/>
  <c r="A2154" i="68"/>
  <c r="A2155" i="68"/>
  <c r="A2156" i="68"/>
  <c r="A2157" i="68"/>
  <c r="A2158" i="68"/>
  <c r="A2159" i="68"/>
  <c r="A2160" i="68"/>
  <c r="A2161" i="68"/>
  <c r="A2162" i="68"/>
  <c r="A2163" i="68"/>
  <c r="A2164" i="68"/>
  <c r="A2165" i="68"/>
  <c r="A2166" i="68"/>
  <c r="A2167" i="68"/>
  <c r="A2168" i="68"/>
  <c r="A2169" i="68"/>
  <c r="A2170" i="68"/>
  <c r="A2171" i="68"/>
  <c r="A2172" i="68"/>
  <c r="A2173" i="68"/>
  <c r="A2174" i="68"/>
  <c r="A2175" i="68"/>
  <c r="A2176" i="68"/>
  <c r="A2177" i="68"/>
  <c r="A2178" i="68"/>
  <c r="A2179" i="68"/>
  <c r="A2180" i="68"/>
  <c r="AE6" i="69" l="1"/>
  <c r="AE7" i="69"/>
  <c r="AE8" i="69"/>
  <c r="AE10" i="69"/>
  <c r="AE11" i="69"/>
  <c r="AE12" i="69"/>
  <c r="AE13" i="69"/>
  <c r="AE14" i="69"/>
  <c r="AE15" i="69"/>
  <c r="AE16" i="69"/>
  <c r="AE17" i="69"/>
  <c r="AE18" i="69"/>
  <c r="AE19" i="69"/>
  <c r="AE20" i="69"/>
  <c r="AE21" i="69"/>
  <c r="AE22" i="69"/>
  <c r="AE23" i="69"/>
  <c r="AE24" i="69"/>
  <c r="AE25" i="69"/>
  <c r="AE26" i="69"/>
  <c r="AE27" i="69"/>
  <c r="AE28" i="69"/>
  <c r="AE29" i="69"/>
  <c r="AE30" i="69"/>
  <c r="AE31" i="69"/>
  <c r="AE32" i="69"/>
  <c r="AE33" i="69"/>
  <c r="AE34" i="69"/>
  <c r="AE35" i="69"/>
  <c r="AE36" i="69"/>
  <c r="AE37" i="69"/>
  <c r="AE38" i="69"/>
  <c r="AE39" i="69"/>
  <c r="AE40" i="69"/>
  <c r="AE41" i="69"/>
  <c r="AE42" i="69"/>
  <c r="A2000" i="68"/>
  <c r="C2000" i="68"/>
  <c r="A2001" i="68"/>
  <c r="C2001" i="68"/>
  <c r="A2002" i="68"/>
  <c r="C2002" i="68"/>
  <c r="A2003" i="68"/>
  <c r="C2003" i="68"/>
  <c r="A2004" i="68"/>
  <c r="C2004" i="68"/>
  <c r="A2005" i="68"/>
  <c r="C2005" i="68"/>
  <c r="A2006" i="68"/>
  <c r="C2006" i="68"/>
  <c r="A2007" i="68"/>
  <c r="C2007" i="68"/>
  <c r="A2008" i="68"/>
  <c r="C2008" i="68"/>
  <c r="A2009" i="68"/>
  <c r="C2009" i="68"/>
  <c r="A2010" i="68"/>
  <c r="C2010" i="68"/>
  <c r="A2011" i="68"/>
  <c r="C2011" i="68"/>
  <c r="A2012" i="68"/>
  <c r="C2012" i="68"/>
  <c r="A2013" i="68"/>
  <c r="C2013" i="68"/>
  <c r="A2014" i="68"/>
  <c r="C2014" i="68"/>
  <c r="A2015" i="68"/>
  <c r="C2015" i="68"/>
  <c r="A2016" i="68"/>
  <c r="C2016" i="68"/>
  <c r="A2017" i="68"/>
  <c r="C2017" i="68"/>
  <c r="A2018" i="68"/>
  <c r="C2018" i="68"/>
  <c r="A2019" i="68"/>
  <c r="C2019" i="68"/>
  <c r="A2020" i="68"/>
  <c r="C2020" i="68"/>
  <c r="A2021" i="68"/>
  <c r="A1980" i="68" l="1"/>
  <c r="C1980" i="68"/>
  <c r="A1981" i="68"/>
  <c r="C1981" i="68"/>
  <c r="A1982" i="68"/>
  <c r="C1982" i="68"/>
  <c r="A1983" i="68"/>
  <c r="C1983" i="68"/>
  <c r="A1984" i="68"/>
  <c r="C1984" i="68"/>
  <c r="A1985" i="68"/>
  <c r="C1985" i="68"/>
  <c r="A1986" i="68"/>
  <c r="C1986" i="68"/>
  <c r="A1987" i="68"/>
  <c r="C1987" i="68"/>
  <c r="A1988" i="68"/>
  <c r="C1988" i="68"/>
  <c r="A1989" i="68"/>
  <c r="C1989" i="68"/>
  <c r="A1990" i="68"/>
  <c r="C1990" i="68"/>
  <c r="A1991" i="68"/>
  <c r="C1991" i="68"/>
  <c r="A1992" i="68"/>
  <c r="C1992" i="68"/>
  <c r="A1993" i="68"/>
  <c r="C1993" i="68"/>
  <c r="A1994" i="68"/>
  <c r="C1994" i="68"/>
  <c r="A1995" i="68"/>
  <c r="C1995" i="68"/>
  <c r="A1996" i="68"/>
  <c r="C1996" i="68"/>
  <c r="A1997" i="68"/>
  <c r="C1997" i="68"/>
  <c r="A1998" i="68"/>
  <c r="C1998" i="68"/>
  <c r="A1999" i="68"/>
  <c r="C1999" i="68"/>
  <c r="C1964" i="68" l="1"/>
  <c r="C1965" i="68"/>
  <c r="C1966" i="68"/>
  <c r="C1967" i="68"/>
  <c r="C1968" i="68"/>
  <c r="C1969" i="68"/>
  <c r="C1970" i="68"/>
  <c r="C1971" i="68"/>
  <c r="C1972" i="68"/>
  <c r="C1973" i="68"/>
  <c r="C1974" i="68"/>
  <c r="C1975" i="68"/>
  <c r="C1976" i="68"/>
  <c r="C1977" i="68"/>
  <c r="C1978" i="68"/>
  <c r="C1979" i="68"/>
  <c r="A1964" i="68"/>
  <c r="A1965" i="68"/>
  <c r="A1966" i="68"/>
  <c r="A1967" i="68"/>
  <c r="A1968" i="68"/>
  <c r="A1969" i="68"/>
  <c r="A1970" i="68"/>
  <c r="A1971" i="68"/>
  <c r="A1972" i="68"/>
  <c r="A1973" i="68"/>
  <c r="A1974" i="68"/>
  <c r="A1975" i="68"/>
  <c r="A1976" i="68"/>
  <c r="A1977" i="68"/>
  <c r="A1978" i="68"/>
  <c r="A1979" i="68"/>
  <c r="C1837" i="71"/>
  <c r="C1838" i="71"/>
  <c r="C1839" i="71"/>
  <c r="C1840" i="71"/>
  <c r="C1841" i="71"/>
  <c r="C1842" i="71"/>
  <c r="C1843" i="71"/>
  <c r="C1844" i="71"/>
  <c r="C1845" i="71"/>
  <c r="C1846" i="71"/>
  <c r="C1847" i="71"/>
  <c r="C1848" i="71"/>
  <c r="C1849" i="71"/>
  <c r="C1850" i="71"/>
  <c r="C1851" i="71"/>
  <c r="C1852" i="71"/>
  <c r="C1853" i="71"/>
  <c r="C1854" i="71"/>
  <c r="C1855" i="71"/>
  <c r="C1856" i="71"/>
  <c r="C1857" i="71"/>
  <c r="C1858" i="71"/>
  <c r="C1859" i="71"/>
  <c r="C1860" i="71"/>
  <c r="C1861" i="71"/>
  <c r="C1862" i="71"/>
  <c r="C1863" i="71"/>
  <c r="A1837" i="71"/>
  <c r="A1838" i="71"/>
  <c r="A1839" i="71"/>
  <c r="A1840" i="71"/>
  <c r="A1841" i="71"/>
  <c r="A1842" i="71"/>
  <c r="A1843" i="71"/>
  <c r="A1844" i="71"/>
  <c r="A1845" i="71"/>
  <c r="A1846" i="71"/>
  <c r="A1847" i="71"/>
  <c r="A1848" i="71"/>
  <c r="A1849" i="71"/>
  <c r="A1850" i="71"/>
  <c r="A1851" i="71"/>
  <c r="A1852" i="71"/>
  <c r="A1853" i="71"/>
  <c r="A1854" i="71"/>
  <c r="A1855" i="71"/>
  <c r="A1856" i="71"/>
  <c r="A1857" i="71"/>
  <c r="A1858" i="71"/>
  <c r="A1859" i="71"/>
  <c r="A1860" i="71"/>
  <c r="A1861" i="71"/>
  <c r="A1862" i="71"/>
  <c r="A1863" i="71"/>
  <c r="A1816" i="71" l="1"/>
  <c r="A1817" i="71"/>
  <c r="A1818" i="71"/>
  <c r="A1819" i="71"/>
  <c r="A1820" i="71"/>
  <c r="A1821" i="71"/>
  <c r="A1822" i="71"/>
  <c r="A1823" i="71"/>
  <c r="A1824" i="71"/>
  <c r="A1825" i="71"/>
  <c r="A1826" i="71"/>
  <c r="A1827" i="71"/>
  <c r="A1828" i="71"/>
  <c r="A1829" i="71"/>
  <c r="A1830" i="71"/>
  <c r="A1831" i="71"/>
  <c r="A1832" i="71"/>
  <c r="A1833" i="71"/>
  <c r="A1834" i="71"/>
  <c r="A1835" i="71"/>
  <c r="A1836" i="71"/>
  <c r="C1816" i="71"/>
  <c r="C1817" i="71"/>
  <c r="C1818" i="71"/>
  <c r="C1819" i="71"/>
  <c r="C1820" i="71"/>
  <c r="C1821" i="71"/>
  <c r="C1822" i="71"/>
  <c r="C1823" i="71"/>
  <c r="C1824" i="71"/>
  <c r="C1825" i="71"/>
  <c r="C1826" i="71"/>
  <c r="C1827" i="71"/>
  <c r="C1828" i="71"/>
  <c r="C1829" i="71"/>
  <c r="C1830" i="71"/>
  <c r="C1831" i="71"/>
  <c r="C1832" i="71"/>
  <c r="C1833" i="71"/>
  <c r="C1834" i="71"/>
  <c r="C1835" i="71"/>
  <c r="C1836" i="71"/>
  <c r="C1954" i="68"/>
  <c r="C1955" i="68"/>
  <c r="C1956" i="68"/>
  <c r="C1957" i="68"/>
  <c r="C1958" i="68"/>
  <c r="C1959" i="68"/>
  <c r="C1960" i="68"/>
  <c r="C1961" i="68"/>
  <c r="C1962" i="68"/>
  <c r="C1963" i="68"/>
  <c r="A1954" i="68"/>
  <c r="A1955" i="68"/>
  <c r="A1956" i="68"/>
  <c r="A1957" i="68"/>
  <c r="A1958" i="68"/>
  <c r="A1959" i="68"/>
  <c r="A1960" i="68"/>
  <c r="A1961" i="68"/>
  <c r="A1962" i="68"/>
  <c r="A1963" i="68"/>
  <c r="L2" i="69" l="1"/>
  <c r="P2" i="2"/>
  <c r="O2" i="2"/>
  <c r="AP45" i="61" l="1"/>
  <c r="C1953" i="68" l="1"/>
  <c r="A1953" i="68"/>
  <c r="C1952" i="68"/>
  <c r="A1952" i="68"/>
  <c r="C1951" i="68"/>
  <c r="A1951" i="68"/>
  <c r="C1950" i="68"/>
  <c r="A1950" i="68"/>
  <c r="C1949" i="68"/>
  <c r="A1949" i="68"/>
  <c r="C1948" i="68"/>
  <c r="A1948" i="68"/>
  <c r="C1947" i="68"/>
  <c r="A1947" i="68"/>
  <c r="C1946" i="68"/>
  <c r="A1946" i="68"/>
  <c r="C1945" i="68"/>
  <c r="A1945" i="68"/>
  <c r="C1944" i="68"/>
  <c r="A1944" i="68"/>
  <c r="C1943" i="68"/>
  <c r="A1943" i="68"/>
  <c r="C1942" i="68"/>
  <c r="A1942" i="68"/>
  <c r="C1941" i="68"/>
  <c r="A1941" i="68"/>
  <c r="C1940" i="68"/>
  <c r="A1940" i="68"/>
  <c r="C1939" i="68"/>
  <c r="A1939" i="68"/>
  <c r="C1938" i="68"/>
  <c r="A1938" i="68"/>
  <c r="C1937" i="68"/>
  <c r="A1937" i="68"/>
  <c r="C1936" i="68"/>
  <c r="A1936" i="68"/>
  <c r="C1935" i="68"/>
  <c r="A1935" i="68"/>
  <c r="C1934" i="68"/>
  <c r="A1934" i="68"/>
  <c r="C1933" i="68"/>
  <c r="A1933" i="68"/>
  <c r="C1932" i="68"/>
  <c r="A1932" i="68"/>
  <c r="C1931" i="68"/>
  <c r="A1931" i="68"/>
  <c r="C1930" i="68"/>
  <c r="A1930" i="68"/>
  <c r="C1929" i="68"/>
  <c r="A1929" i="68"/>
  <c r="C1928" i="68"/>
  <c r="A1928" i="68"/>
  <c r="C1927" i="68"/>
  <c r="A1927" i="68"/>
  <c r="C1926" i="68"/>
  <c r="A1926" i="68"/>
  <c r="C1925" i="68"/>
  <c r="A1925" i="68"/>
  <c r="C1924" i="68"/>
  <c r="A1924" i="68"/>
  <c r="C1923" i="68"/>
  <c r="A1923" i="68"/>
  <c r="C1922" i="68"/>
  <c r="A1922" i="68"/>
  <c r="C1921" i="68"/>
  <c r="A1921" i="68"/>
  <c r="C1920" i="68"/>
  <c r="A1920" i="68"/>
  <c r="C1919" i="68"/>
  <c r="A1919" i="68"/>
  <c r="C1918" i="68"/>
  <c r="A1918" i="68"/>
  <c r="C1917" i="68"/>
  <c r="A1917" i="68"/>
  <c r="C1916" i="68"/>
  <c r="A1916" i="68"/>
  <c r="C1915" i="68"/>
  <c r="A1915" i="68"/>
  <c r="C1914" i="68"/>
  <c r="A1914" i="68"/>
  <c r="C1913" i="68"/>
  <c r="A1913" i="68"/>
  <c r="C1912" i="68"/>
  <c r="A1912" i="68"/>
  <c r="C1911" i="68"/>
  <c r="A1911" i="68"/>
  <c r="C1910" i="68"/>
  <c r="A1910" i="68"/>
  <c r="C1909" i="68"/>
  <c r="A1909" i="68"/>
  <c r="C1908" i="68"/>
  <c r="A1908" i="68"/>
  <c r="C1907" i="68"/>
  <c r="A1907" i="68"/>
  <c r="C1906" i="68"/>
  <c r="A1906" i="68"/>
  <c r="C1905" i="68"/>
  <c r="A1905" i="68"/>
  <c r="C1904" i="68"/>
  <c r="A1904" i="68"/>
  <c r="C1903" i="68"/>
  <c r="A1903" i="68"/>
  <c r="C1902" i="68"/>
  <c r="A1902" i="68"/>
  <c r="C1901" i="68"/>
  <c r="A1901" i="68"/>
  <c r="C1900" i="68"/>
  <c r="A1900" i="68"/>
  <c r="C1899" i="68"/>
  <c r="A1899" i="68"/>
  <c r="C1898" i="68"/>
  <c r="A1898" i="68"/>
  <c r="C1897" i="68"/>
  <c r="A1897" i="68"/>
  <c r="C1896" i="68"/>
  <c r="A1896" i="68"/>
  <c r="C1895" i="68"/>
  <c r="A1895" i="68"/>
  <c r="C1894" i="68"/>
  <c r="A1894" i="68"/>
  <c r="C1893" i="68"/>
  <c r="A1893" i="68"/>
  <c r="C1892" i="68"/>
  <c r="A1892" i="68"/>
  <c r="C1891" i="68"/>
  <c r="A1891" i="68"/>
  <c r="C1890" i="68"/>
  <c r="A1890" i="68"/>
  <c r="C1889" i="68"/>
  <c r="A1889" i="68"/>
  <c r="C1888" i="68"/>
  <c r="A1888" i="68"/>
  <c r="C1887" i="68"/>
  <c r="A1887" i="68"/>
  <c r="C1886" i="68"/>
  <c r="A1886" i="68"/>
  <c r="C1885" i="68"/>
  <c r="A1885" i="68"/>
  <c r="C1884" i="68"/>
  <c r="A1884" i="68"/>
  <c r="C1883" i="68"/>
  <c r="A1883" i="68"/>
  <c r="C1882" i="68"/>
  <c r="A1882" i="68"/>
  <c r="C1881" i="68"/>
  <c r="A1881" i="68"/>
  <c r="C1880" i="68"/>
  <c r="A1880" i="68"/>
  <c r="C1879" i="68"/>
  <c r="A1879" i="68"/>
  <c r="C1878" i="68"/>
  <c r="A1878" i="68"/>
  <c r="C1877" i="68"/>
  <c r="A1877" i="68"/>
  <c r="C1876" i="68"/>
  <c r="A1876" i="68"/>
  <c r="C1875" i="68"/>
  <c r="A1875" i="68"/>
  <c r="C1874" i="68"/>
  <c r="A1874" i="68"/>
  <c r="C1873" i="68"/>
  <c r="A1873" i="68"/>
  <c r="C1872" i="68"/>
  <c r="A1872" i="68"/>
  <c r="C1871" i="68"/>
  <c r="A1871" i="68"/>
  <c r="C1870" i="68"/>
  <c r="A1870" i="68"/>
  <c r="C1869" i="68"/>
  <c r="A1869" i="68"/>
  <c r="C1868" i="68"/>
  <c r="A1868" i="68"/>
  <c r="C1867" i="68"/>
  <c r="A1867" i="68"/>
  <c r="C1866" i="68"/>
  <c r="A1866" i="68"/>
  <c r="C1865" i="68"/>
  <c r="A1865" i="68"/>
  <c r="C1864" i="68"/>
  <c r="A1864" i="68"/>
  <c r="C1863" i="68"/>
  <c r="A1863" i="68"/>
  <c r="C1862" i="68"/>
  <c r="A1862" i="68"/>
  <c r="C1861" i="68"/>
  <c r="A1861" i="68"/>
  <c r="C1860" i="68"/>
  <c r="A1860" i="68"/>
  <c r="C1859" i="68"/>
  <c r="A1859" i="68"/>
  <c r="C1858" i="68"/>
  <c r="A1858" i="68"/>
  <c r="C1857" i="68"/>
  <c r="A1857" i="68"/>
  <c r="C1856" i="68"/>
  <c r="A1856" i="68"/>
  <c r="C1855" i="68"/>
  <c r="A1855" i="68"/>
  <c r="C1854" i="68"/>
  <c r="A1854" i="68"/>
  <c r="C1853" i="68"/>
  <c r="A1853" i="68"/>
  <c r="C1852" i="68"/>
  <c r="A1852" i="68"/>
  <c r="C1851" i="68"/>
  <c r="A1851" i="68"/>
  <c r="C1850" i="68"/>
  <c r="A1850" i="68"/>
  <c r="C1849" i="68"/>
  <c r="A1849" i="68"/>
  <c r="C1848" i="68"/>
  <c r="A1848" i="68"/>
  <c r="C1847" i="68"/>
  <c r="A1847" i="68"/>
  <c r="C1846" i="68"/>
  <c r="A1846" i="68"/>
  <c r="C1845" i="68"/>
  <c r="A1845" i="68"/>
  <c r="C1844" i="68"/>
  <c r="A1844" i="68"/>
  <c r="C1843" i="68"/>
  <c r="A1843" i="68"/>
  <c r="C1842" i="68"/>
  <c r="A1842" i="68"/>
  <c r="C1841" i="68"/>
  <c r="A1841" i="68"/>
  <c r="C1840" i="68"/>
  <c r="A1840" i="68"/>
  <c r="C1839" i="68"/>
  <c r="A1839" i="68"/>
  <c r="C1838" i="68"/>
  <c r="A1838" i="68"/>
  <c r="C1837" i="68"/>
  <c r="A1837" i="68"/>
  <c r="C1836" i="68"/>
  <c r="A1836" i="68"/>
  <c r="C1835" i="68"/>
  <c r="A1835" i="68"/>
  <c r="C1834" i="68"/>
  <c r="A1834" i="68"/>
  <c r="C1833" i="68"/>
  <c r="A1833" i="68"/>
  <c r="C1832" i="68"/>
  <c r="A1832" i="68"/>
  <c r="C1831" i="68"/>
  <c r="A1831" i="68"/>
  <c r="C1830" i="68"/>
  <c r="A1830" i="68"/>
  <c r="C1829" i="68"/>
  <c r="A1829" i="68"/>
  <c r="C1828" i="68"/>
  <c r="A1828" i="68"/>
  <c r="C1827" i="68"/>
  <c r="A1827" i="68"/>
  <c r="C1826" i="68"/>
  <c r="A1826" i="68"/>
  <c r="C1825" i="68"/>
  <c r="A1825" i="68"/>
  <c r="C1824" i="68"/>
  <c r="A1824" i="68"/>
  <c r="C1823" i="68"/>
  <c r="A1823" i="68"/>
  <c r="C1822" i="68"/>
  <c r="A1822" i="68"/>
  <c r="C1821" i="68"/>
  <c r="A1821" i="68"/>
  <c r="C1820" i="68"/>
  <c r="A1820" i="68"/>
  <c r="C1819" i="68"/>
  <c r="A1819" i="68"/>
  <c r="C1818" i="68"/>
  <c r="A1818" i="68"/>
  <c r="C1817" i="68"/>
  <c r="A1817" i="68"/>
  <c r="C1816" i="68"/>
  <c r="A1816" i="68"/>
  <c r="C1815" i="68"/>
  <c r="A1815" i="68"/>
  <c r="C1814" i="68"/>
  <c r="A1814" i="68"/>
  <c r="C1813" i="68"/>
  <c r="A1813" i="68"/>
  <c r="C1812" i="68"/>
  <c r="A1812" i="68"/>
  <c r="C1811" i="68"/>
  <c r="A1811" i="68"/>
  <c r="C1810" i="68"/>
  <c r="A1810" i="68"/>
  <c r="C1809" i="68"/>
  <c r="A1809" i="68"/>
  <c r="C1808" i="68"/>
  <c r="A1808" i="68"/>
  <c r="C1807" i="68"/>
  <c r="A1807" i="68"/>
  <c r="C1806" i="68"/>
  <c r="A1806" i="68"/>
  <c r="C1805" i="68"/>
  <c r="A1805" i="68"/>
  <c r="C1804" i="68"/>
  <c r="A1804" i="68"/>
  <c r="C1803" i="68"/>
  <c r="A1803" i="68"/>
  <c r="C1802" i="68"/>
  <c r="A1802" i="68"/>
  <c r="C1801" i="68"/>
  <c r="A1801" i="68"/>
  <c r="C1800" i="68"/>
  <c r="A1800" i="68"/>
  <c r="C1799" i="68"/>
  <c r="A1799" i="68"/>
  <c r="C1798" i="68"/>
  <c r="A1798" i="68"/>
  <c r="C1797" i="68"/>
  <c r="A1797" i="68"/>
  <c r="C1796" i="68"/>
  <c r="A1796" i="68"/>
  <c r="C1795" i="68"/>
  <c r="A1795" i="68"/>
  <c r="C1794" i="68"/>
  <c r="A1794" i="68"/>
  <c r="C1793" i="68"/>
  <c r="A1793" i="68"/>
  <c r="C1792" i="68"/>
  <c r="A1792" i="68"/>
  <c r="C1791" i="68"/>
  <c r="A1791" i="68"/>
  <c r="C1790" i="68"/>
  <c r="A1790" i="68"/>
  <c r="C1789" i="68"/>
  <c r="A1789" i="68"/>
  <c r="C1788" i="68"/>
  <c r="A1788" i="68"/>
  <c r="C1787" i="68"/>
  <c r="A1787" i="68"/>
  <c r="C1786" i="68"/>
  <c r="A1786" i="68"/>
  <c r="C1785" i="68"/>
  <c r="A1785" i="68"/>
  <c r="C1784" i="68"/>
  <c r="A1784" i="68"/>
  <c r="C1783" i="68"/>
  <c r="A1783" i="68"/>
  <c r="C1782" i="68"/>
  <c r="A1782" i="68"/>
  <c r="C1781" i="68"/>
  <c r="A1781" i="68"/>
  <c r="C1780" i="68"/>
  <c r="A1780" i="68"/>
  <c r="C1779" i="68"/>
  <c r="A1779" i="68"/>
  <c r="C1778" i="68"/>
  <c r="A1778" i="68"/>
  <c r="C1777" i="68"/>
  <c r="A1777" i="68"/>
  <c r="C1776" i="68"/>
  <c r="A1776" i="68"/>
  <c r="C1775" i="68"/>
  <c r="A1775" i="68"/>
  <c r="C1774" i="68"/>
  <c r="A1774" i="68"/>
  <c r="C1773" i="68"/>
  <c r="A1773" i="68"/>
  <c r="C1772" i="68"/>
  <c r="A1772" i="68"/>
  <c r="C1771" i="68"/>
  <c r="A1771" i="68"/>
  <c r="C1770" i="68"/>
  <c r="A1770" i="68"/>
  <c r="C1769" i="68"/>
  <c r="A1769" i="68"/>
  <c r="C1768" i="68"/>
  <c r="A1768" i="68"/>
  <c r="C1767" i="68"/>
  <c r="A1767" i="68"/>
  <c r="C1766" i="68"/>
  <c r="A1766" i="68"/>
  <c r="C1765" i="68"/>
  <c r="A1765" i="68"/>
  <c r="C1764" i="68"/>
  <c r="A1764" i="68"/>
  <c r="C1763" i="68"/>
  <c r="A1763" i="68"/>
  <c r="C1762" i="68"/>
  <c r="A1762" i="68"/>
  <c r="C1761" i="68"/>
  <c r="A1761" i="68"/>
  <c r="C1760" i="68"/>
  <c r="A1760" i="68"/>
  <c r="C1759" i="68"/>
  <c r="A1759" i="68"/>
  <c r="C1758" i="68"/>
  <c r="A1758" i="68"/>
  <c r="C1757" i="68"/>
  <c r="A1757" i="68"/>
  <c r="C1756" i="68"/>
  <c r="A1756" i="68"/>
  <c r="C1755" i="68"/>
  <c r="A1755" i="68"/>
  <c r="C1754" i="68"/>
  <c r="A1754" i="68"/>
  <c r="C1753" i="68"/>
  <c r="A1753" i="68"/>
  <c r="C1752" i="68"/>
  <c r="A1752" i="68"/>
  <c r="C1751" i="68"/>
  <c r="A1751" i="68"/>
  <c r="C1750" i="68"/>
  <c r="A1750" i="68"/>
  <c r="C1749" i="68"/>
  <c r="A1749" i="68"/>
  <c r="C1748" i="68"/>
  <c r="A1748" i="68"/>
  <c r="C1747" i="68"/>
  <c r="A1747" i="68"/>
  <c r="C1746" i="68"/>
  <c r="A1746" i="68"/>
  <c r="C1745" i="68"/>
  <c r="A1745" i="68"/>
  <c r="C1744" i="68"/>
  <c r="A1744" i="68"/>
  <c r="C1743" i="68"/>
  <c r="A1743" i="68"/>
  <c r="C1742" i="68"/>
  <c r="A1742" i="68"/>
  <c r="C1741" i="68"/>
  <c r="A1741" i="68"/>
  <c r="C1740" i="68"/>
  <c r="A1740" i="68"/>
  <c r="C1739" i="68"/>
  <c r="A1739" i="68"/>
  <c r="C1738" i="68"/>
  <c r="A1738" i="68"/>
  <c r="C1737" i="68"/>
  <c r="A1737" i="68"/>
  <c r="C1736" i="68"/>
  <c r="A1736" i="68"/>
  <c r="C1735" i="68"/>
  <c r="A1735" i="68"/>
  <c r="C1734" i="68"/>
  <c r="A1734" i="68"/>
  <c r="C1733" i="68"/>
  <c r="A1733" i="68"/>
  <c r="C1732" i="68"/>
  <c r="A1732" i="68"/>
  <c r="C1731" i="68"/>
  <c r="A1731" i="68"/>
  <c r="C1730" i="68"/>
  <c r="A1730" i="68"/>
  <c r="C1729" i="68"/>
  <c r="A1729" i="68"/>
  <c r="C1728" i="68"/>
  <c r="A1728" i="68"/>
  <c r="C1727" i="68"/>
  <c r="A1727" i="68"/>
  <c r="C1726" i="68"/>
  <c r="A1726" i="68"/>
  <c r="C1725" i="68"/>
  <c r="A1725" i="68"/>
  <c r="C1724" i="68"/>
  <c r="A1724" i="68"/>
  <c r="C1723" i="68"/>
  <c r="A1723" i="68"/>
  <c r="C1722" i="68"/>
  <c r="A1722" i="68"/>
  <c r="C1721" i="68"/>
  <c r="A1721" i="68"/>
  <c r="C1720" i="68"/>
  <c r="A1720" i="68"/>
  <c r="C1719" i="68"/>
  <c r="A1719" i="68"/>
  <c r="C1718" i="68"/>
  <c r="A1718" i="68"/>
  <c r="C1717" i="68"/>
  <c r="A1717" i="68"/>
  <c r="C1716" i="68"/>
  <c r="A1716" i="68"/>
  <c r="C1715" i="68"/>
  <c r="A1715" i="68"/>
  <c r="C1714" i="68"/>
  <c r="A1714" i="68"/>
  <c r="C1713" i="68"/>
  <c r="A1713" i="68"/>
  <c r="C1712" i="68"/>
  <c r="A1712" i="68"/>
  <c r="C1711" i="68"/>
  <c r="A1711" i="68"/>
  <c r="C1710" i="68"/>
  <c r="A1710" i="68"/>
  <c r="C1709" i="68"/>
  <c r="A1709" i="68"/>
  <c r="C1708" i="68"/>
  <c r="A1708" i="68"/>
  <c r="C1707" i="68"/>
  <c r="A1707" i="68"/>
  <c r="C1706" i="68"/>
  <c r="A1706" i="68"/>
  <c r="C1705" i="68"/>
  <c r="A1705" i="68"/>
  <c r="C1704" i="68"/>
  <c r="A1704" i="68"/>
  <c r="C1703" i="68"/>
  <c r="A1703" i="68"/>
  <c r="C1702" i="68"/>
  <c r="A1702" i="68"/>
  <c r="C1701" i="68"/>
  <c r="A1701" i="68"/>
  <c r="C1700" i="68"/>
  <c r="A1700" i="68"/>
  <c r="C1699" i="68"/>
  <c r="A1699" i="68"/>
  <c r="C1698" i="68"/>
  <c r="A1698" i="68"/>
  <c r="C1697" i="68"/>
  <c r="A1697" i="68"/>
  <c r="C1696" i="68"/>
  <c r="A1696" i="68"/>
  <c r="C1695" i="68"/>
  <c r="A1695" i="68"/>
  <c r="C1694" i="68"/>
  <c r="A1694" i="68"/>
  <c r="C1693" i="68"/>
  <c r="A1693" i="68"/>
  <c r="C1692" i="68"/>
  <c r="A1692" i="68"/>
  <c r="C1691" i="68"/>
  <c r="A1691" i="68"/>
  <c r="C1690" i="68"/>
  <c r="A1690" i="68"/>
  <c r="C1689" i="68"/>
  <c r="A1689" i="68"/>
  <c r="C1688" i="68"/>
  <c r="A1688" i="68"/>
  <c r="C1687" i="68"/>
  <c r="A1687" i="68"/>
  <c r="C1686" i="68"/>
  <c r="A1686" i="68"/>
  <c r="C1685" i="68"/>
  <c r="A1685" i="68"/>
  <c r="C1684" i="68"/>
  <c r="A1684" i="68"/>
  <c r="C1683" i="68"/>
  <c r="A1683" i="68"/>
  <c r="C1682" i="68"/>
  <c r="A1682" i="68"/>
  <c r="C1681" i="68"/>
  <c r="A1681" i="68"/>
  <c r="C1680" i="68"/>
  <c r="A1680" i="68"/>
  <c r="C1679" i="68"/>
  <c r="A1679" i="68"/>
  <c r="C1678" i="68"/>
  <c r="A1678" i="68"/>
  <c r="C1677" i="68"/>
  <c r="A1677" i="68"/>
  <c r="C1676" i="68"/>
  <c r="A1676" i="68"/>
  <c r="C1675" i="68"/>
  <c r="A1675" i="68"/>
  <c r="C1674" i="68"/>
  <c r="A1674" i="68"/>
  <c r="C1673" i="68"/>
  <c r="A1673" i="68"/>
  <c r="C1672" i="68"/>
  <c r="A1672" i="68"/>
  <c r="C1671" i="68"/>
  <c r="A1671" i="68"/>
  <c r="C1670" i="68"/>
  <c r="A1670" i="68"/>
  <c r="C1669" i="68"/>
  <c r="A1669" i="68"/>
  <c r="C1668" i="68"/>
  <c r="A1668" i="68"/>
  <c r="C1667" i="68"/>
  <c r="A1667" i="68"/>
  <c r="C1666" i="68"/>
  <c r="A1666" i="68"/>
  <c r="C1665" i="68"/>
  <c r="A1665" i="68"/>
  <c r="C1664" i="68"/>
  <c r="A1664" i="68"/>
  <c r="C1663" i="68"/>
  <c r="A1663" i="68"/>
  <c r="C1662" i="68"/>
  <c r="A1662" i="68"/>
  <c r="C1661" i="68"/>
  <c r="A1661" i="68"/>
  <c r="C1660" i="68"/>
  <c r="A1660" i="68"/>
  <c r="C1659" i="68"/>
  <c r="A1659" i="68"/>
  <c r="C1658" i="68"/>
  <c r="A1658" i="68"/>
  <c r="C1657" i="68"/>
  <c r="A1657" i="68"/>
  <c r="C1656" i="68"/>
  <c r="A1656" i="68"/>
  <c r="C1655" i="68"/>
  <c r="A1655" i="68"/>
  <c r="C1654" i="68"/>
  <c r="A1654" i="68"/>
  <c r="C1653" i="68"/>
  <c r="A1653" i="68"/>
  <c r="C1652" i="68"/>
  <c r="A1652" i="68"/>
  <c r="C1651" i="68"/>
  <c r="A1651" i="68"/>
  <c r="C1650" i="68"/>
  <c r="A1650" i="68"/>
  <c r="C1649" i="68"/>
  <c r="A1649" i="68"/>
  <c r="C1648" i="68"/>
  <c r="A1648" i="68"/>
  <c r="C1647" i="68"/>
  <c r="A1647" i="68"/>
  <c r="C1646" i="68"/>
  <c r="A1646" i="68"/>
  <c r="C1645" i="68"/>
  <c r="A1645" i="68"/>
  <c r="C1644" i="68"/>
  <c r="A1644" i="68"/>
  <c r="C1643" i="68"/>
  <c r="A1643" i="68"/>
  <c r="C1642" i="68"/>
  <c r="A1642" i="68"/>
  <c r="C1641" i="68"/>
  <c r="A1641" i="68"/>
  <c r="C1640" i="68"/>
  <c r="A1640" i="68"/>
  <c r="C1639" i="68"/>
  <c r="A1639" i="68"/>
  <c r="C1638" i="68"/>
  <c r="A1638" i="68"/>
  <c r="C1637" i="68"/>
  <c r="A1637" i="68"/>
  <c r="C1636" i="68"/>
  <c r="A1636" i="68"/>
  <c r="C1635" i="68"/>
  <c r="A1635" i="68"/>
  <c r="C1634" i="68"/>
  <c r="A1634" i="68"/>
  <c r="C1633" i="68"/>
  <c r="A1633" i="68"/>
  <c r="C1632" i="68"/>
  <c r="A1632" i="68"/>
  <c r="C1631" i="68"/>
  <c r="A1631" i="68"/>
  <c r="C1630" i="68"/>
  <c r="A1630" i="68"/>
  <c r="C1629" i="68"/>
  <c r="A1629" i="68"/>
  <c r="C1628" i="68"/>
  <c r="A1628" i="68"/>
  <c r="C1627" i="68"/>
  <c r="A1627" i="68"/>
  <c r="C1626" i="68"/>
  <c r="A1626" i="68"/>
  <c r="C1625" i="68"/>
  <c r="A1625" i="68"/>
  <c r="C1624" i="68"/>
  <c r="A1624" i="68"/>
  <c r="C1623" i="68"/>
  <c r="A1623" i="68"/>
  <c r="C1622" i="68"/>
  <c r="A1622" i="68"/>
  <c r="C1621" i="68"/>
  <c r="A1621" i="68"/>
  <c r="C1620" i="68"/>
  <c r="A1620" i="68"/>
  <c r="C1619" i="68"/>
  <c r="A1619" i="68"/>
  <c r="C1618" i="68"/>
  <c r="A1618" i="68"/>
  <c r="C1617" i="68"/>
  <c r="A1617" i="68"/>
  <c r="C1616" i="68"/>
  <c r="A1616" i="68"/>
  <c r="C1615" i="68"/>
  <c r="A1615" i="68"/>
  <c r="C1614" i="68"/>
  <c r="A1614" i="68"/>
  <c r="C1613" i="68"/>
  <c r="A1613" i="68"/>
  <c r="C1612" i="68"/>
  <c r="A1612" i="68"/>
  <c r="C1611" i="68"/>
  <c r="A1611" i="68"/>
  <c r="C1610" i="68"/>
  <c r="A1610" i="68"/>
  <c r="C1609" i="68"/>
  <c r="A1609" i="68"/>
  <c r="C1608" i="68"/>
  <c r="A1608" i="68"/>
  <c r="C1607" i="68"/>
  <c r="A1607" i="68"/>
  <c r="C1606" i="68"/>
  <c r="A1606" i="68"/>
  <c r="C1605" i="68"/>
  <c r="A1605" i="68"/>
  <c r="C1604" i="68"/>
  <c r="A1604" i="68"/>
  <c r="C1603" i="68"/>
  <c r="A1603" i="68"/>
  <c r="C1602" i="68"/>
  <c r="A1602" i="68"/>
  <c r="C1601" i="68"/>
  <c r="A1601" i="68"/>
  <c r="C1600" i="68"/>
  <c r="A1600" i="68"/>
  <c r="C1599" i="68"/>
  <c r="A1599" i="68"/>
  <c r="C1598" i="68"/>
  <c r="A1598" i="68"/>
  <c r="C1597" i="68"/>
  <c r="A1597" i="68"/>
  <c r="C1596" i="68"/>
  <c r="A1596" i="68"/>
  <c r="C1595" i="68"/>
  <c r="A1595" i="68"/>
  <c r="C1594" i="68"/>
  <c r="A1594" i="68"/>
  <c r="C1593" i="68"/>
  <c r="A1593" i="68"/>
  <c r="C1592" i="68"/>
  <c r="A1592" i="68"/>
  <c r="C1591" i="68"/>
  <c r="A1591" i="68"/>
  <c r="C1590" i="68"/>
  <c r="A1590" i="68"/>
  <c r="C1589" i="68"/>
  <c r="A1589" i="68"/>
  <c r="C1588" i="68"/>
  <c r="A1588" i="68"/>
  <c r="C1587" i="68"/>
  <c r="A1587" i="68"/>
  <c r="C1586" i="68"/>
  <c r="A1586" i="68"/>
  <c r="C1585" i="68"/>
  <c r="A1585" i="68"/>
  <c r="C1584" i="68"/>
  <c r="A1584" i="68"/>
  <c r="C1583" i="68"/>
  <c r="A1583" i="68"/>
  <c r="C1582" i="68"/>
  <c r="A1582" i="68"/>
  <c r="C1581" i="68"/>
  <c r="A1581" i="68"/>
  <c r="C1580" i="68"/>
  <c r="A1580" i="68"/>
  <c r="C1579" i="68"/>
  <c r="A1579" i="68"/>
  <c r="C1578" i="68"/>
  <c r="A1578" i="68"/>
  <c r="C1577" i="68"/>
  <c r="A1577" i="68"/>
  <c r="C1576" i="68"/>
  <c r="A1576" i="68"/>
  <c r="C1575" i="68"/>
  <c r="A1575" i="68"/>
  <c r="C1574" i="68"/>
  <c r="A1574" i="68"/>
  <c r="C1573" i="68"/>
  <c r="A1573" i="68"/>
  <c r="C1572" i="68"/>
  <c r="A1572" i="68"/>
  <c r="C1571" i="68"/>
  <c r="A1571" i="68"/>
  <c r="C1570" i="68"/>
  <c r="A1570" i="68"/>
  <c r="C1569" i="68"/>
  <c r="A1569" i="68"/>
  <c r="C1568" i="68"/>
  <c r="A1568" i="68"/>
  <c r="C1567" i="68"/>
  <c r="A1567" i="68"/>
  <c r="C1566" i="68"/>
  <c r="A1566" i="68"/>
  <c r="C1565" i="68"/>
  <c r="A1565" i="68"/>
  <c r="C1564" i="68"/>
  <c r="A1564" i="68"/>
  <c r="C1563" i="68"/>
  <c r="A1563" i="68"/>
  <c r="C1562" i="68"/>
  <c r="A1562" i="68"/>
  <c r="C1561" i="68"/>
  <c r="A1561" i="68"/>
  <c r="C1560" i="68"/>
  <c r="A1560" i="68"/>
  <c r="C1559" i="68"/>
  <c r="A1559" i="68"/>
  <c r="C1558" i="68"/>
  <c r="A1558" i="68"/>
  <c r="C1557" i="68"/>
  <c r="A1557" i="68"/>
  <c r="C1556" i="68"/>
  <c r="A1556" i="68"/>
  <c r="C1555" i="68"/>
  <c r="A1555" i="68"/>
  <c r="C1554" i="68"/>
  <c r="A1554" i="68"/>
  <c r="C1553" i="68"/>
  <c r="A1553" i="68"/>
  <c r="C1552" i="68"/>
  <c r="A1552" i="68"/>
  <c r="C1551" i="68"/>
  <c r="A1551" i="68"/>
  <c r="C1550" i="68"/>
  <c r="A1550" i="68"/>
  <c r="C1549" i="68"/>
  <c r="A1549" i="68"/>
  <c r="C1548" i="68"/>
  <c r="A1548" i="68"/>
  <c r="C1547" i="68"/>
  <c r="A1547" i="68"/>
  <c r="C1546" i="68"/>
  <c r="A1546" i="68"/>
  <c r="C1545" i="68"/>
  <c r="A1545" i="68"/>
  <c r="C1544" i="68"/>
  <c r="A1544" i="68"/>
  <c r="C1543" i="68"/>
  <c r="A1543" i="68"/>
  <c r="C1542" i="68"/>
  <c r="A1542" i="68"/>
  <c r="C1541" i="68"/>
  <c r="A1541" i="68"/>
  <c r="C1540" i="68"/>
  <c r="A1540" i="68"/>
  <c r="C1539" i="68"/>
  <c r="A1539" i="68"/>
  <c r="C1538" i="68"/>
  <c r="A1538" i="68"/>
  <c r="C1537" i="68"/>
  <c r="A1537" i="68"/>
  <c r="C1536" i="68"/>
  <c r="A1536" i="68"/>
  <c r="C1535" i="68"/>
  <c r="A1535" i="68"/>
  <c r="C1534" i="68"/>
  <c r="A1534" i="68"/>
  <c r="C1533" i="68"/>
  <c r="A1533" i="68"/>
  <c r="C1532" i="68"/>
  <c r="A1532" i="68"/>
  <c r="C1531" i="68"/>
  <c r="A1531" i="68"/>
  <c r="C1530" i="68"/>
  <c r="A1530" i="68"/>
  <c r="C1529" i="68"/>
  <c r="A1529" i="68"/>
  <c r="C1528" i="68"/>
  <c r="A1528" i="68"/>
  <c r="C1527" i="68"/>
  <c r="A1527" i="68"/>
  <c r="C1526" i="68"/>
  <c r="A1526" i="68"/>
  <c r="C1525" i="68"/>
  <c r="A1525" i="68"/>
  <c r="C1524" i="68"/>
  <c r="A1524" i="68"/>
  <c r="C1523" i="68"/>
  <c r="A1523" i="68"/>
  <c r="C1522" i="68"/>
  <c r="A1522" i="68"/>
  <c r="C1521" i="68"/>
  <c r="A1521" i="68"/>
  <c r="C1520" i="68"/>
  <c r="A1520" i="68"/>
  <c r="C1519" i="68"/>
  <c r="A1519" i="68"/>
  <c r="C1518" i="68"/>
  <c r="A1518" i="68"/>
  <c r="C1517" i="68"/>
  <c r="A1517" i="68"/>
  <c r="C1516" i="68"/>
  <c r="A1516" i="68"/>
  <c r="C1515" i="68"/>
  <c r="A1515" i="68"/>
  <c r="C1514" i="68"/>
  <c r="A1514" i="68"/>
  <c r="C1513" i="68"/>
  <c r="A1513" i="68"/>
  <c r="C1512" i="68"/>
  <c r="A1512" i="68"/>
  <c r="C1511" i="68"/>
  <c r="A1511" i="68"/>
  <c r="C1510" i="68"/>
  <c r="A1510" i="68"/>
  <c r="C1509" i="68"/>
  <c r="A1509" i="68"/>
  <c r="C1508" i="68"/>
  <c r="A1508" i="68"/>
  <c r="C1507" i="68"/>
  <c r="A1507" i="68"/>
  <c r="C1506" i="68"/>
  <c r="A1506" i="68"/>
  <c r="C1505" i="68"/>
  <c r="A1505" i="68"/>
  <c r="C1504" i="68"/>
  <c r="A1504" i="68"/>
  <c r="C1503" i="68"/>
  <c r="A1503" i="68"/>
  <c r="C1502" i="68"/>
  <c r="A1502" i="68"/>
  <c r="C1501" i="68"/>
  <c r="A1501" i="68"/>
  <c r="C1500" i="68"/>
  <c r="A1500" i="68"/>
  <c r="C1499" i="68"/>
  <c r="A1499" i="68"/>
  <c r="C1498" i="68"/>
  <c r="A1498" i="68"/>
  <c r="C1497" i="68"/>
  <c r="A1497" i="68"/>
  <c r="C1496" i="68"/>
  <c r="A1496" i="68"/>
  <c r="C1495" i="68"/>
  <c r="A1495" i="68"/>
  <c r="C1494" i="68"/>
  <c r="A1494" i="68"/>
  <c r="C1493" i="68"/>
  <c r="A1493" i="68"/>
  <c r="C1492" i="68"/>
  <c r="A1492" i="68"/>
  <c r="C1491" i="68"/>
  <c r="A1491" i="68"/>
  <c r="C1490" i="68"/>
  <c r="A1490" i="68"/>
  <c r="C1489" i="68"/>
  <c r="A1489" i="68"/>
  <c r="C1488" i="68"/>
  <c r="A1488" i="68"/>
  <c r="C1487" i="68"/>
  <c r="A1487" i="68"/>
  <c r="C1486" i="68"/>
  <c r="A1486" i="68"/>
  <c r="C1485" i="68"/>
  <c r="A1485" i="68"/>
  <c r="C1484" i="68"/>
  <c r="A1484" i="68"/>
  <c r="C1483" i="68"/>
  <c r="A1483" i="68"/>
  <c r="C1482" i="68"/>
  <c r="A1482" i="68"/>
  <c r="C1481" i="68"/>
  <c r="A1481" i="68"/>
  <c r="C1480" i="68"/>
  <c r="A1480" i="68"/>
  <c r="C1479" i="68"/>
  <c r="A1479" i="68"/>
  <c r="C1478" i="68"/>
  <c r="A1478" i="68"/>
  <c r="C1477" i="68"/>
  <c r="A1477" i="68"/>
  <c r="C1476" i="68"/>
  <c r="A1476" i="68"/>
  <c r="C1475" i="68"/>
  <c r="A1475" i="68"/>
  <c r="C1474" i="68"/>
  <c r="A1474" i="68"/>
  <c r="C1473" i="68"/>
  <c r="A1473" i="68"/>
  <c r="C1472" i="68"/>
  <c r="A1472" i="68"/>
  <c r="C1471" i="68"/>
  <c r="A1471" i="68"/>
  <c r="C1470" i="68"/>
  <c r="A1470" i="68"/>
  <c r="C1469" i="68"/>
  <c r="A1469" i="68"/>
  <c r="C1468" i="68"/>
  <c r="A1468" i="68"/>
  <c r="C1467" i="68"/>
  <c r="A1467" i="68"/>
  <c r="C1466" i="68"/>
  <c r="A1466" i="68"/>
  <c r="C1465" i="68"/>
  <c r="A1465" i="68"/>
  <c r="C1464" i="68"/>
  <c r="A1464" i="68"/>
  <c r="C1463" i="68"/>
  <c r="A1463" i="68"/>
  <c r="C1462" i="68"/>
  <c r="A1462" i="68"/>
  <c r="C1461" i="68"/>
  <c r="A1461" i="68"/>
  <c r="C1460" i="68"/>
  <c r="A1460" i="68"/>
  <c r="C1459" i="68"/>
  <c r="A1459" i="68"/>
  <c r="C1458" i="68"/>
  <c r="A1458" i="68"/>
  <c r="C1457" i="68"/>
  <c r="A1457" i="68"/>
  <c r="C1456" i="68"/>
  <c r="A1456" i="68"/>
  <c r="C1455" i="68"/>
  <c r="A1455" i="68"/>
  <c r="C1454" i="68"/>
  <c r="A1454" i="68"/>
  <c r="C1453" i="68"/>
  <c r="A1453" i="68"/>
  <c r="C1452" i="68"/>
  <c r="A1452" i="68"/>
  <c r="C1451" i="68"/>
  <c r="A1451" i="68"/>
  <c r="C1450" i="68"/>
  <c r="A1450" i="68"/>
  <c r="C1449" i="68"/>
  <c r="A1449" i="68"/>
  <c r="C1448" i="68"/>
  <c r="A1448" i="68"/>
  <c r="C1447" i="68"/>
  <c r="A1447" i="68"/>
  <c r="C1446" i="68"/>
  <c r="A1446" i="68"/>
  <c r="C1445" i="68"/>
  <c r="A1445" i="68"/>
  <c r="C1444" i="68"/>
  <c r="A1444" i="68"/>
  <c r="C1443" i="68"/>
  <c r="A1443" i="68"/>
  <c r="C1442" i="68"/>
  <c r="A1442" i="68"/>
  <c r="C1441" i="68"/>
  <c r="A1441" i="68"/>
  <c r="C1440" i="68"/>
  <c r="A1440" i="68"/>
  <c r="C1439" i="68"/>
  <c r="A1439" i="68"/>
  <c r="C1438" i="68"/>
  <c r="A1438" i="68"/>
  <c r="C1437" i="68"/>
  <c r="A1437" i="68"/>
  <c r="C1436" i="68"/>
  <c r="A1436" i="68"/>
  <c r="C1435" i="68"/>
  <c r="A1435" i="68"/>
  <c r="C1434" i="68"/>
  <c r="A1434" i="68"/>
  <c r="C1433" i="68"/>
  <c r="A1433" i="68"/>
  <c r="C1432" i="68"/>
  <c r="A1432" i="68"/>
  <c r="C1431" i="68"/>
  <c r="A1431" i="68"/>
  <c r="C1430" i="68"/>
  <c r="A1430" i="68"/>
  <c r="C1429" i="68"/>
  <c r="A1429" i="68"/>
  <c r="C1428" i="68"/>
  <c r="A1428" i="68"/>
  <c r="C1427" i="68"/>
  <c r="A1427" i="68"/>
  <c r="C1426" i="68"/>
  <c r="A1426" i="68"/>
  <c r="C1425" i="68"/>
  <c r="A1425" i="68"/>
  <c r="C1424" i="68"/>
  <c r="A1424" i="68"/>
  <c r="C1423" i="68"/>
  <c r="A1423" i="68"/>
  <c r="C1422" i="68"/>
  <c r="A1422" i="68"/>
  <c r="C1421" i="68"/>
  <c r="A1421" i="68"/>
  <c r="C1420" i="68"/>
  <c r="A1420" i="68"/>
  <c r="C1419" i="68"/>
  <c r="A1419" i="68"/>
  <c r="C1418" i="68"/>
  <c r="A1418" i="68"/>
  <c r="C1417" i="68"/>
  <c r="A1417" i="68"/>
  <c r="C1416" i="68"/>
  <c r="A1416" i="68"/>
  <c r="C1415" i="68"/>
  <c r="A1415" i="68"/>
  <c r="C1414" i="68"/>
  <c r="A1414" i="68"/>
  <c r="C1413" i="68"/>
  <c r="A1413" i="68"/>
  <c r="C1412" i="68"/>
  <c r="A1412" i="68"/>
  <c r="C1411" i="68"/>
  <c r="A1411" i="68"/>
  <c r="C1410" i="68"/>
  <c r="A1410" i="68"/>
  <c r="C1409" i="68"/>
  <c r="A1409" i="68"/>
  <c r="C1408" i="68"/>
  <c r="A1408" i="68"/>
  <c r="C1407" i="68"/>
  <c r="A1407" i="68"/>
  <c r="C1406" i="68"/>
  <c r="A1406" i="68"/>
  <c r="C1405" i="68"/>
  <c r="A1405" i="68"/>
  <c r="C1404" i="68"/>
  <c r="A1404" i="68"/>
  <c r="C1403" i="68"/>
  <c r="A1403" i="68"/>
  <c r="C1402" i="68"/>
  <c r="A1402" i="68"/>
  <c r="C1401" i="68"/>
  <c r="A1401" i="68"/>
  <c r="C1400" i="68"/>
  <c r="A1400" i="68"/>
  <c r="C1399" i="68"/>
  <c r="A1399" i="68"/>
  <c r="C1398" i="68"/>
  <c r="A1398" i="68"/>
  <c r="C1397" i="68"/>
  <c r="A1397" i="68"/>
  <c r="C1396" i="68"/>
  <c r="A1396" i="68"/>
  <c r="C1395" i="68"/>
  <c r="A1395" i="68"/>
  <c r="C1394" i="68"/>
  <c r="A1394" i="68"/>
  <c r="C1393" i="68"/>
  <c r="A1393" i="68"/>
  <c r="C1392" i="68"/>
  <c r="A1392" i="68"/>
  <c r="C1391" i="68"/>
  <c r="A1391" i="68"/>
  <c r="C1390" i="68"/>
  <c r="A1390" i="68"/>
  <c r="C1389" i="68"/>
  <c r="A1389" i="68"/>
  <c r="C1388" i="68"/>
  <c r="A1388" i="68"/>
  <c r="C1387" i="68"/>
  <c r="A1387" i="68"/>
  <c r="C1386" i="68"/>
  <c r="A1386" i="68"/>
  <c r="C1385" i="68"/>
  <c r="A1385" i="68"/>
  <c r="C1384" i="68"/>
  <c r="A1384" i="68"/>
  <c r="C1383" i="68"/>
  <c r="A1383" i="68"/>
  <c r="C1382" i="68"/>
  <c r="A1382" i="68"/>
  <c r="C1381" i="68"/>
  <c r="A1381" i="68"/>
  <c r="C1380" i="68"/>
  <c r="A1380" i="68"/>
  <c r="C1379" i="68"/>
  <c r="A1379" i="68"/>
  <c r="C1378" i="68"/>
  <c r="A1378" i="68"/>
  <c r="C1377" i="68"/>
  <c r="A1377" i="68"/>
  <c r="C1376" i="68"/>
  <c r="A1376" i="68"/>
  <c r="C1375" i="68"/>
  <c r="A1375" i="68"/>
  <c r="C1374" i="68"/>
  <c r="A1374" i="68"/>
  <c r="C1373" i="68"/>
  <c r="A1373" i="68"/>
  <c r="C1372" i="68"/>
  <c r="A1372" i="68"/>
  <c r="C1371" i="68"/>
  <c r="A1371" i="68"/>
  <c r="C1370" i="68"/>
  <c r="A1370" i="68"/>
  <c r="C1369" i="68"/>
  <c r="A1369" i="68"/>
  <c r="C1368" i="68"/>
  <c r="A1368" i="68"/>
  <c r="C1367" i="68"/>
  <c r="A1367" i="68"/>
  <c r="C1366" i="68"/>
  <c r="A1366" i="68"/>
  <c r="C1365" i="68"/>
  <c r="A1365" i="68"/>
  <c r="C1364" i="68"/>
  <c r="A1364" i="68"/>
  <c r="C1363" i="68"/>
  <c r="A1363" i="68"/>
  <c r="C1362" i="68"/>
  <c r="A1362" i="68"/>
  <c r="C1361" i="68"/>
  <c r="A1361" i="68"/>
  <c r="C1360" i="68"/>
  <c r="A1360" i="68"/>
  <c r="C1359" i="68"/>
  <c r="A1359" i="68"/>
  <c r="C1358" i="68"/>
  <c r="A1358" i="68"/>
  <c r="C1357" i="68"/>
  <c r="A1357" i="68"/>
  <c r="C1356" i="68"/>
  <c r="A1356" i="68"/>
  <c r="C1355" i="68"/>
  <c r="A1355" i="68"/>
  <c r="C1354" i="68"/>
  <c r="A1354" i="68"/>
  <c r="C1353" i="68"/>
  <c r="A1353" i="68"/>
  <c r="C1352" i="68"/>
  <c r="A1352" i="68"/>
  <c r="C1351" i="68"/>
  <c r="A1351" i="68"/>
  <c r="C1350" i="68"/>
  <c r="A1350" i="68"/>
  <c r="C1349" i="68"/>
  <c r="A1349" i="68"/>
  <c r="C1348" i="68"/>
  <c r="A1348" i="68"/>
  <c r="C1347" i="68"/>
  <c r="A1347" i="68"/>
  <c r="C1346" i="68"/>
  <c r="A1346" i="68"/>
  <c r="C1345" i="68"/>
  <c r="A1345" i="68"/>
  <c r="C1344" i="68"/>
  <c r="A1344" i="68"/>
  <c r="C1343" i="68"/>
  <c r="A1343" i="68"/>
  <c r="C1342" i="68"/>
  <c r="A1342" i="68"/>
  <c r="C1341" i="68"/>
  <c r="A1341" i="68"/>
  <c r="C1340" i="68"/>
  <c r="A1340" i="68"/>
  <c r="C1339" i="68"/>
  <c r="A1339" i="68"/>
  <c r="C1338" i="68"/>
  <c r="A1338" i="68"/>
  <c r="C1337" i="68"/>
  <c r="A1337" i="68"/>
  <c r="C1336" i="68"/>
  <c r="A1336" i="68"/>
  <c r="C1335" i="68"/>
  <c r="A1335" i="68"/>
  <c r="C1334" i="68"/>
  <c r="A1334" i="68"/>
  <c r="C1333" i="68"/>
  <c r="A1333" i="68"/>
  <c r="C1332" i="68"/>
  <c r="A1332" i="68"/>
  <c r="C1331" i="68"/>
  <c r="A1331" i="68"/>
  <c r="C1330" i="68"/>
  <c r="A1330" i="68"/>
  <c r="C1329" i="68"/>
  <c r="A1329" i="68"/>
  <c r="C1328" i="68"/>
  <c r="A1328" i="68"/>
  <c r="C1327" i="68"/>
  <c r="A1327" i="68"/>
  <c r="C1326" i="68"/>
  <c r="A1326" i="68"/>
  <c r="C1325" i="68"/>
  <c r="A1325" i="68"/>
  <c r="C1324" i="68"/>
  <c r="A1324" i="68"/>
  <c r="C1323" i="68"/>
  <c r="A1323" i="68"/>
  <c r="C1322" i="68"/>
  <c r="A1322" i="68"/>
  <c r="C1321" i="68"/>
  <c r="A1321" i="68"/>
  <c r="C1320" i="68"/>
  <c r="A1320" i="68"/>
  <c r="C1319" i="68"/>
  <c r="A1319" i="68"/>
  <c r="C1318" i="68"/>
  <c r="A1318" i="68"/>
  <c r="C1317" i="68"/>
  <c r="A1317" i="68"/>
  <c r="C1316" i="68"/>
  <c r="A1316" i="68"/>
  <c r="C1315" i="68"/>
  <c r="A1315" i="68"/>
  <c r="C1314" i="68"/>
  <c r="A1314" i="68"/>
  <c r="C1313" i="68"/>
  <c r="A1313" i="68"/>
  <c r="C1312" i="68"/>
  <c r="A1312" i="68"/>
  <c r="C1311" i="68"/>
  <c r="A1311" i="68"/>
  <c r="C1310" i="68"/>
  <c r="A1310" i="68"/>
  <c r="C1309" i="68"/>
  <c r="A1309" i="68"/>
  <c r="C1308" i="68"/>
  <c r="A1308" i="68"/>
  <c r="C1307" i="68"/>
  <c r="A1307" i="68"/>
  <c r="C1306" i="68"/>
  <c r="A1306" i="68"/>
  <c r="C1305" i="68"/>
  <c r="A1305" i="68"/>
  <c r="C1304" i="68"/>
  <c r="A1304" i="68"/>
  <c r="C1303" i="68"/>
  <c r="A1303" i="68"/>
  <c r="C1302" i="68"/>
  <c r="A1302" i="68"/>
  <c r="C1301" i="68"/>
  <c r="A1301" i="68"/>
  <c r="C1300" i="68"/>
  <c r="A1300" i="68"/>
  <c r="C1299" i="68"/>
  <c r="A1299" i="68"/>
  <c r="C1298" i="68"/>
  <c r="A1298" i="68"/>
  <c r="C1297" i="68"/>
  <c r="A1297" i="68"/>
  <c r="C1296" i="68"/>
  <c r="A1296" i="68"/>
  <c r="C1295" i="68"/>
  <c r="A1295" i="68"/>
  <c r="C1294" i="68"/>
  <c r="A1294" i="68"/>
  <c r="C1293" i="68"/>
  <c r="A1293" i="68"/>
  <c r="C1292" i="68"/>
  <c r="A1292" i="68"/>
  <c r="C1291" i="68"/>
  <c r="A1291" i="68"/>
  <c r="C1290" i="68"/>
  <c r="A1290" i="68"/>
  <c r="C1289" i="68"/>
  <c r="A1289" i="68"/>
  <c r="C1288" i="68"/>
  <c r="A1288" i="68"/>
  <c r="C1287" i="68"/>
  <c r="A1287" i="68"/>
  <c r="C1286" i="68"/>
  <c r="A1286" i="68"/>
  <c r="C1285" i="68"/>
  <c r="A1285" i="68"/>
  <c r="C1284" i="68"/>
  <c r="A1284" i="68"/>
  <c r="C1283" i="68"/>
  <c r="A1283" i="68"/>
  <c r="C1282" i="68"/>
  <c r="A1282" i="68"/>
  <c r="C1281" i="68"/>
  <c r="A1281" i="68"/>
  <c r="C1280" i="68"/>
  <c r="A1280" i="68"/>
  <c r="C1279" i="68"/>
  <c r="A1279" i="68"/>
  <c r="C1278" i="68"/>
  <c r="A1278" i="68"/>
  <c r="C1277" i="68"/>
  <c r="A1277" i="68"/>
  <c r="C1276" i="68"/>
  <c r="A1276" i="68"/>
  <c r="C1275" i="68"/>
  <c r="A1275" i="68"/>
  <c r="C1274" i="68"/>
  <c r="A1274" i="68"/>
  <c r="C1273" i="68"/>
  <c r="A1273" i="68"/>
  <c r="C1272" i="68"/>
  <c r="A1272" i="68"/>
  <c r="C1271" i="68"/>
  <c r="A1271" i="68"/>
  <c r="C1270" i="68"/>
  <c r="A1270" i="68"/>
  <c r="C1269" i="68"/>
  <c r="A1269" i="68"/>
  <c r="C1268" i="68"/>
  <c r="A1268" i="68"/>
  <c r="C1267" i="68"/>
  <c r="A1267" i="68"/>
  <c r="C1266" i="68"/>
  <c r="A1266" i="68"/>
  <c r="C1265" i="68"/>
  <c r="A1265" i="68"/>
  <c r="C1264" i="68"/>
  <c r="A1264" i="68"/>
  <c r="C1263" i="68"/>
  <c r="A1263" i="68"/>
  <c r="C1262" i="68"/>
  <c r="A1262" i="68"/>
  <c r="C1261" i="68"/>
  <c r="A1261" i="68"/>
  <c r="C1260" i="68"/>
  <c r="A1260" i="68"/>
  <c r="C1259" i="68"/>
  <c r="A1259" i="68"/>
  <c r="C1258" i="68"/>
  <c r="A1258" i="68"/>
  <c r="C1257" i="68"/>
  <c r="A1257" i="68"/>
  <c r="C1256" i="68"/>
  <c r="A1256" i="68"/>
  <c r="C1255" i="68"/>
  <c r="A1255" i="68"/>
  <c r="C1254" i="68"/>
  <c r="A1254" i="68"/>
  <c r="C1253" i="68"/>
  <c r="A1253" i="68"/>
  <c r="C1252" i="68"/>
  <c r="A1252" i="68"/>
  <c r="C1251" i="68"/>
  <c r="A1251" i="68"/>
  <c r="C1250" i="68"/>
  <c r="A1250" i="68"/>
  <c r="C1249" i="68"/>
  <c r="A1249" i="68"/>
  <c r="C1248" i="68"/>
  <c r="A1248" i="68"/>
  <c r="C1247" i="68"/>
  <c r="A1247" i="68"/>
  <c r="C1246" i="68"/>
  <c r="A1246" i="68"/>
  <c r="C1245" i="68"/>
  <c r="A1245" i="68"/>
  <c r="C1244" i="68"/>
  <c r="A1244" i="68"/>
  <c r="C1243" i="68"/>
  <c r="A1243" i="68"/>
  <c r="C1242" i="68"/>
  <c r="A1242" i="68"/>
  <c r="C1241" i="68"/>
  <c r="A1241" i="68"/>
  <c r="C1240" i="68"/>
  <c r="A1240" i="68"/>
  <c r="C1239" i="68"/>
  <c r="A1239" i="68"/>
  <c r="C1238" i="68"/>
  <c r="A1238" i="68"/>
  <c r="C1237" i="68"/>
  <c r="A1237" i="68"/>
  <c r="C1236" i="68"/>
  <c r="A1236" i="68"/>
  <c r="C1235" i="68"/>
  <c r="A1235" i="68"/>
  <c r="C1234" i="68"/>
  <c r="A1234" i="68"/>
  <c r="C1233" i="68"/>
  <c r="A1233" i="68"/>
  <c r="C1232" i="68"/>
  <c r="A1232" i="68"/>
  <c r="C1231" i="68"/>
  <c r="A1231" i="68"/>
  <c r="C1230" i="68"/>
  <c r="A1230" i="68"/>
  <c r="C1229" i="68"/>
  <c r="A1229" i="68"/>
  <c r="C1228" i="68"/>
  <c r="A1228" i="68"/>
  <c r="C1227" i="68"/>
  <c r="A1227" i="68"/>
  <c r="C1226" i="68"/>
  <c r="A1226" i="68"/>
  <c r="C1225" i="68"/>
  <c r="A1225" i="68"/>
  <c r="C1224" i="68"/>
  <c r="A1224" i="68"/>
  <c r="C1223" i="68"/>
  <c r="A1223" i="68"/>
  <c r="C1222" i="68"/>
  <c r="A1222" i="68"/>
  <c r="C1221" i="68"/>
  <c r="A1221" i="68"/>
  <c r="C1220" i="68"/>
  <c r="A1220" i="68"/>
  <c r="C1219" i="68"/>
  <c r="A1219" i="68"/>
  <c r="C1218" i="68"/>
  <c r="A1218" i="68"/>
  <c r="C1217" i="68"/>
  <c r="A1217" i="68"/>
  <c r="C1216" i="68"/>
  <c r="A1216" i="68"/>
  <c r="C1215" i="68"/>
  <c r="A1215" i="68"/>
  <c r="C1214" i="68"/>
  <c r="A1214" i="68"/>
  <c r="C1213" i="68"/>
  <c r="A1213" i="68"/>
  <c r="C1212" i="68"/>
  <c r="A1212" i="68"/>
  <c r="C1211" i="68"/>
  <c r="A1211" i="68"/>
  <c r="C1210" i="68"/>
  <c r="A1210" i="68"/>
  <c r="C1209" i="68"/>
  <c r="A1209" i="68"/>
  <c r="A1208" i="68"/>
  <c r="A1207" i="68"/>
  <c r="A1206" i="68"/>
  <c r="A1205" i="68"/>
  <c r="A1204" i="68"/>
  <c r="A1203" i="68"/>
  <c r="A1202" i="68"/>
  <c r="A1201" i="68"/>
  <c r="A1200" i="68"/>
  <c r="A1199" i="68"/>
  <c r="A1198" i="68"/>
  <c r="A1197" i="68"/>
  <c r="A1196" i="68"/>
  <c r="A1195" i="68"/>
  <c r="A1194" i="68"/>
  <c r="A1193" i="68"/>
  <c r="A1192" i="68"/>
  <c r="A1191" i="68"/>
  <c r="A1190" i="68"/>
  <c r="A1189" i="68"/>
  <c r="A1188" i="68"/>
  <c r="A1187" i="68"/>
  <c r="A1186" i="68"/>
  <c r="A1185" i="68"/>
  <c r="A1184" i="68"/>
  <c r="A1183" i="68"/>
  <c r="A1182" i="68"/>
  <c r="A1181" i="68"/>
  <c r="A1180" i="68"/>
  <c r="A1179" i="68"/>
  <c r="A1178" i="68"/>
  <c r="A1177" i="68"/>
  <c r="A1176" i="68"/>
  <c r="A1175" i="68"/>
  <c r="A1174" i="68"/>
  <c r="A1173" i="68"/>
  <c r="A1172" i="68"/>
  <c r="A1171" i="68"/>
  <c r="A1170" i="68"/>
  <c r="A1169" i="68"/>
  <c r="A1168" i="68"/>
  <c r="A1167" i="68"/>
  <c r="A1166" i="68"/>
  <c r="A1165" i="68"/>
  <c r="A1164" i="68"/>
  <c r="A1163" i="68"/>
  <c r="A1162" i="68"/>
  <c r="A1161" i="68"/>
  <c r="A1160" i="68"/>
  <c r="A1159" i="68"/>
  <c r="A1158" i="68"/>
  <c r="A1157" i="68"/>
  <c r="A1156" i="68"/>
  <c r="A1155" i="68"/>
  <c r="A1154" i="68"/>
  <c r="A1153" i="68"/>
  <c r="A1152" i="68"/>
  <c r="A1151" i="68"/>
  <c r="A1150" i="68"/>
  <c r="A1149" i="68"/>
  <c r="A1148" i="68"/>
  <c r="A1147" i="68"/>
  <c r="A1146" i="68"/>
  <c r="A1145" i="68"/>
  <c r="A1144" i="68"/>
  <c r="A1143" i="68"/>
  <c r="A1142" i="68"/>
  <c r="A1141" i="68"/>
  <c r="A1140" i="68"/>
  <c r="A1139" i="68"/>
  <c r="A1138" i="68"/>
  <c r="A1137" i="68"/>
  <c r="A1136" i="68"/>
  <c r="A1135" i="68"/>
  <c r="A1134" i="68"/>
  <c r="A1133" i="68"/>
  <c r="A1132" i="68"/>
  <c r="A1131" i="68"/>
  <c r="A1130" i="68"/>
  <c r="A1129" i="68"/>
  <c r="A1128" i="68"/>
  <c r="A1127" i="68"/>
  <c r="A1126" i="68"/>
  <c r="A1125" i="68"/>
  <c r="A1124" i="68"/>
  <c r="A1123" i="68"/>
  <c r="A1122" i="68"/>
  <c r="A1121" i="68"/>
  <c r="A1120" i="68"/>
  <c r="A1119" i="68"/>
  <c r="A1118" i="68"/>
  <c r="A1117" i="68"/>
  <c r="A1116" i="68"/>
  <c r="A1115" i="68"/>
  <c r="A1114" i="68"/>
  <c r="A1113" i="68"/>
  <c r="A1112" i="68"/>
  <c r="A1111" i="68"/>
  <c r="A1110" i="68"/>
  <c r="A1109" i="68"/>
  <c r="A1108" i="68"/>
  <c r="A1107" i="68"/>
  <c r="A1106" i="68"/>
  <c r="A1105" i="68"/>
  <c r="A1104" i="68"/>
  <c r="A1103" i="68"/>
  <c r="A1102" i="68"/>
  <c r="A1101" i="68"/>
  <c r="A1100" i="68"/>
  <c r="A1099" i="68"/>
  <c r="A1098" i="68"/>
  <c r="A1097" i="68"/>
  <c r="A1096" i="68"/>
  <c r="A1095" i="68"/>
  <c r="A1094" i="68"/>
  <c r="A1093" i="68"/>
  <c r="A1092" i="68"/>
  <c r="A1091" i="68"/>
  <c r="A1090" i="68"/>
  <c r="A1089" i="68"/>
  <c r="A1088" i="68"/>
  <c r="A1087" i="68"/>
  <c r="A1086" i="68"/>
  <c r="A1085" i="68"/>
  <c r="A1084" i="68"/>
  <c r="A1083" i="68"/>
  <c r="A1082" i="68"/>
  <c r="A1081" i="68"/>
  <c r="A1080" i="68"/>
  <c r="A1079" i="68"/>
  <c r="A1078" i="68"/>
  <c r="A1077" i="68"/>
  <c r="A1076" i="68"/>
  <c r="A1075" i="68"/>
  <c r="A1074" i="68"/>
  <c r="A1073" i="68"/>
  <c r="A1072" i="68"/>
  <c r="A1071" i="68"/>
  <c r="A1070" i="68"/>
  <c r="A1069" i="68"/>
  <c r="A1068" i="68"/>
  <c r="A1067" i="68"/>
  <c r="A1066" i="68"/>
  <c r="A1065" i="68"/>
  <c r="A1064" i="68"/>
  <c r="A1063" i="68"/>
  <c r="A1062" i="68"/>
  <c r="A1061" i="68"/>
  <c r="A1060" i="68"/>
  <c r="A1059" i="68"/>
  <c r="A1058" i="68"/>
  <c r="A1057" i="68"/>
  <c r="A1056" i="68"/>
  <c r="A1055" i="68"/>
  <c r="A1054" i="68"/>
  <c r="A1053" i="68"/>
  <c r="A1052" i="68"/>
  <c r="A1051" i="68"/>
  <c r="A1050" i="68"/>
  <c r="A1049" i="68"/>
  <c r="A1048" i="68"/>
  <c r="A1047" i="68"/>
  <c r="A1046" i="68"/>
  <c r="A1045" i="68"/>
  <c r="A1044" i="68"/>
  <c r="A1043" i="68"/>
  <c r="A1042" i="68"/>
  <c r="A1041" i="68"/>
  <c r="A1040" i="68"/>
  <c r="A1039" i="68"/>
  <c r="A1038" i="68"/>
  <c r="A1037" i="68"/>
  <c r="A1036" i="68"/>
  <c r="A1035" i="68"/>
  <c r="A1034" i="68"/>
  <c r="A1033" i="68"/>
  <c r="A1032" i="68"/>
  <c r="A1031" i="68"/>
  <c r="A1030" i="68"/>
  <c r="A1029" i="68"/>
  <c r="A1028" i="68"/>
  <c r="A1027" i="68"/>
  <c r="A1026" i="68"/>
  <c r="A1025" i="68"/>
  <c r="A1024" i="68"/>
  <c r="A1023" i="68"/>
  <c r="A1022" i="68"/>
  <c r="A1021" i="68"/>
  <c r="A1020" i="68"/>
  <c r="A1019" i="68"/>
  <c r="A1018" i="68"/>
  <c r="A1017" i="68"/>
  <c r="A1016" i="68"/>
  <c r="A1015" i="68"/>
  <c r="A1014" i="68"/>
  <c r="A1013" i="68"/>
  <c r="A1012" i="68"/>
  <c r="A1011" i="68"/>
  <c r="A1010" i="68"/>
  <c r="A1009" i="68"/>
  <c r="A1008" i="68"/>
  <c r="A1007" i="68"/>
  <c r="A1006" i="68"/>
  <c r="A1005" i="68"/>
  <c r="A1004" i="68"/>
  <c r="A1003" i="68"/>
  <c r="A1002" i="68"/>
  <c r="A1001" i="68"/>
  <c r="A1000" i="68"/>
  <c r="A999" i="68"/>
  <c r="A998" i="68"/>
  <c r="A997" i="68"/>
  <c r="A996" i="68"/>
  <c r="A995" i="68"/>
  <c r="A994" i="68"/>
  <c r="A993" i="68"/>
  <c r="A992" i="68"/>
  <c r="A991" i="68"/>
  <c r="A990" i="68"/>
  <c r="A989" i="68"/>
  <c r="A988" i="68"/>
  <c r="A987" i="68"/>
  <c r="A986" i="68"/>
  <c r="A985" i="68"/>
  <c r="A984" i="68"/>
  <c r="A983" i="68"/>
  <c r="A982" i="68"/>
  <c r="A981" i="68"/>
  <c r="A980" i="68"/>
  <c r="A979" i="68"/>
  <c r="A978" i="68"/>
  <c r="A977" i="68"/>
  <c r="A976" i="68"/>
  <c r="A975" i="68"/>
  <c r="A974" i="68"/>
  <c r="A973" i="68"/>
  <c r="A972" i="68"/>
  <c r="A971" i="68"/>
  <c r="A970" i="68"/>
  <c r="A969" i="68"/>
  <c r="A968" i="68"/>
  <c r="A967" i="68"/>
  <c r="A966" i="68"/>
  <c r="A965" i="68"/>
  <c r="A964" i="68"/>
  <c r="A963" i="68"/>
  <c r="A962" i="68"/>
  <c r="A961" i="68"/>
  <c r="A960" i="68"/>
  <c r="A959" i="68"/>
  <c r="A958" i="68"/>
  <c r="A957" i="68"/>
  <c r="A956" i="68"/>
  <c r="A955" i="68"/>
  <c r="A954" i="68"/>
  <c r="A953" i="68"/>
  <c r="A952" i="68"/>
  <c r="A951" i="68"/>
  <c r="A950" i="68"/>
  <c r="A949" i="68"/>
  <c r="A948" i="68"/>
  <c r="A947" i="68"/>
  <c r="A946" i="68"/>
  <c r="A945" i="68"/>
  <c r="A944" i="68"/>
  <c r="A943" i="68"/>
  <c r="A942" i="68"/>
  <c r="A941" i="68"/>
  <c r="A940" i="68"/>
  <c r="A939" i="68"/>
  <c r="A938" i="68"/>
  <c r="A937" i="68"/>
  <c r="A936" i="68"/>
  <c r="A935" i="68"/>
  <c r="A934" i="68"/>
  <c r="A933" i="68"/>
  <c r="A932" i="68"/>
  <c r="A931" i="68"/>
  <c r="A930" i="68"/>
  <c r="A929" i="68"/>
  <c r="A928" i="68"/>
  <c r="A927" i="68"/>
  <c r="A926" i="68"/>
  <c r="A925" i="68"/>
  <c r="A924" i="68"/>
  <c r="A923" i="68"/>
  <c r="A922" i="68"/>
  <c r="A921" i="68"/>
  <c r="A920" i="68"/>
  <c r="A919" i="68"/>
  <c r="A918" i="68"/>
  <c r="A917" i="68"/>
  <c r="A916" i="68"/>
  <c r="A915" i="68"/>
  <c r="A914" i="68"/>
  <c r="A913" i="68"/>
  <c r="A912" i="68"/>
  <c r="A911" i="68"/>
  <c r="A910" i="68"/>
  <c r="A909" i="68"/>
  <c r="A908" i="68"/>
  <c r="A907" i="68"/>
  <c r="A906" i="68"/>
  <c r="A905" i="68"/>
  <c r="A904" i="68"/>
  <c r="A903" i="68"/>
  <c r="A902" i="68"/>
  <c r="A901" i="68"/>
  <c r="A900" i="68"/>
  <c r="A899" i="68"/>
  <c r="A898" i="68"/>
  <c r="A897" i="68"/>
  <c r="A896" i="68"/>
  <c r="A895" i="68"/>
  <c r="A894" i="68"/>
  <c r="A893" i="68"/>
  <c r="A892" i="68"/>
  <c r="A891" i="68"/>
  <c r="A890" i="68"/>
  <c r="A889" i="68"/>
  <c r="A888" i="68"/>
  <c r="A887" i="68"/>
  <c r="A886" i="68"/>
  <c r="A885" i="68"/>
  <c r="A884" i="68"/>
  <c r="A883" i="68"/>
  <c r="A882" i="68"/>
  <c r="A881" i="68"/>
  <c r="A880" i="68"/>
  <c r="A879" i="68"/>
  <c r="A878" i="68"/>
  <c r="A877" i="68"/>
  <c r="A876" i="68"/>
  <c r="A875" i="68"/>
  <c r="A874" i="68"/>
  <c r="A873" i="68"/>
  <c r="A872" i="68"/>
  <c r="A871" i="68"/>
  <c r="A870" i="68"/>
  <c r="A869" i="68"/>
  <c r="A868" i="68"/>
  <c r="A867" i="68"/>
  <c r="A866" i="68"/>
  <c r="A865" i="68"/>
  <c r="A864" i="68"/>
  <c r="A863" i="68"/>
  <c r="A862" i="68"/>
  <c r="A861" i="68"/>
  <c r="A860" i="68"/>
  <c r="A859" i="68"/>
  <c r="A858" i="68"/>
  <c r="A857" i="68"/>
  <c r="A856" i="68"/>
  <c r="A855" i="68"/>
  <c r="A854" i="68"/>
  <c r="A853" i="68"/>
  <c r="A852" i="68"/>
  <c r="A851" i="68"/>
  <c r="A850" i="68"/>
  <c r="A849" i="68"/>
  <c r="A848" i="68"/>
  <c r="A847" i="68"/>
  <c r="A846" i="68"/>
  <c r="A845" i="68"/>
  <c r="A844" i="68"/>
  <c r="A843" i="68"/>
  <c r="A842" i="68"/>
  <c r="A841" i="68"/>
  <c r="A840" i="68"/>
  <c r="A839" i="68"/>
  <c r="A838" i="68"/>
  <c r="A837" i="68"/>
  <c r="A836" i="68"/>
  <c r="A835" i="68"/>
  <c r="A834" i="68"/>
  <c r="A833" i="68"/>
  <c r="A832" i="68"/>
  <c r="A831" i="68"/>
  <c r="A830" i="68"/>
  <c r="A829" i="68"/>
  <c r="A828" i="68"/>
  <c r="A827" i="68"/>
  <c r="A826" i="68"/>
  <c r="A825" i="68"/>
  <c r="A824" i="68"/>
  <c r="A823" i="68"/>
  <c r="A822" i="68"/>
  <c r="A821" i="68"/>
  <c r="A820" i="68"/>
  <c r="A819" i="68"/>
  <c r="A818" i="68"/>
  <c r="A817" i="68"/>
  <c r="A816" i="68"/>
  <c r="A815" i="68"/>
  <c r="A814" i="68"/>
  <c r="A813" i="68"/>
  <c r="A812" i="68"/>
  <c r="A811" i="68"/>
  <c r="A810" i="68"/>
  <c r="A809" i="68"/>
  <c r="A808" i="68"/>
  <c r="A807" i="68"/>
  <c r="A806" i="68"/>
  <c r="A805" i="68"/>
  <c r="A804" i="68"/>
  <c r="A803" i="68"/>
  <c r="A802" i="68"/>
  <c r="A801" i="68"/>
  <c r="A800" i="68"/>
  <c r="A799" i="68"/>
  <c r="A798" i="68"/>
  <c r="A797" i="68"/>
  <c r="A796" i="68"/>
  <c r="A795" i="68"/>
  <c r="A794" i="68"/>
  <c r="A793" i="68"/>
  <c r="A792" i="68"/>
  <c r="A791" i="68"/>
  <c r="A790" i="68"/>
  <c r="A789" i="68"/>
  <c r="A788" i="68"/>
  <c r="A787" i="68"/>
  <c r="A786" i="68"/>
  <c r="A785" i="68"/>
  <c r="A784" i="68"/>
  <c r="A783" i="68"/>
  <c r="A782" i="68"/>
  <c r="A781" i="68"/>
  <c r="A780" i="68"/>
  <c r="A779" i="68"/>
  <c r="A778" i="68"/>
  <c r="A777" i="68"/>
  <c r="A776" i="68"/>
  <c r="A775" i="68"/>
  <c r="A774" i="68"/>
  <c r="A773" i="68"/>
  <c r="A772" i="68"/>
  <c r="A771" i="68"/>
  <c r="A770" i="68"/>
  <c r="A769" i="68"/>
  <c r="A768" i="68"/>
  <c r="A767" i="68"/>
  <c r="A766" i="68"/>
  <c r="A765" i="68"/>
  <c r="A764" i="68"/>
  <c r="A763" i="68"/>
  <c r="A762" i="68"/>
  <c r="A761" i="68"/>
  <c r="A760" i="68"/>
  <c r="A759" i="68"/>
  <c r="A758" i="68"/>
  <c r="A757" i="68"/>
  <c r="A756" i="68"/>
  <c r="A755" i="68"/>
  <c r="A754" i="68"/>
  <c r="A753" i="68"/>
  <c r="A752" i="68"/>
  <c r="A751" i="68"/>
  <c r="A750" i="68"/>
  <c r="A749" i="68"/>
  <c r="A748" i="68"/>
  <c r="A747" i="68"/>
  <c r="A746" i="68"/>
  <c r="A745" i="68"/>
  <c r="A744" i="68"/>
  <c r="A743" i="68"/>
  <c r="A742" i="68"/>
  <c r="A741" i="68"/>
  <c r="A740" i="68"/>
  <c r="A739" i="68"/>
  <c r="A738" i="68"/>
  <c r="A737" i="68"/>
  <c r="A736" i="68"/>
  <c r="A735" i="68"/>
  <c r="A734" i="68"/>
  <c r="A733" i="68"/>
  <c r="A732" i="68"/>
  <c r="A731" i="68"/>
  <c r="A730" i="68"/>
  <c r="A729" i="68"/>
  <c r="A728" i="68"/>
  <c r="A727" i="68"/>
  <c r="A726" i="68"/>
  <c r="A725" i="68"/>
  <c r="A724" i="68"/>
  <c r="A723" i="68"/>
  <c r="A722" i="68"/>
  <c r="A721" i="68"/>
  <c r="A720" i="68"/>
  <c r="A719" i="68"/>
  <c r="A718" i="68"/>
  <c r="A717" i="68"/>
  <c r="A716" i="68"/>
  <c r="A715" i="68"/>
  <c r="A714" i="68"/>
  <c r="A713" i="68"/>
  <c r="A712" i="68"/>
  <c r="A711" i="68"/>
  <c r="A710" i="68"/>
  <c r="A709" i="68"/>
  <c r="A708" i="68"/>
  <c r="A707" i="68"/>
  <c r="A706" i="68"/>
  <c r="A705" i="68"/>
  <c r="A704" i="68"/>
  <c r="A703" i="68"/>
  <c r="A702" i="68"/>
  <c r="A701" i="68"/>
  <c r="A700" i="68"/>
  <c r="A699" i="68"/>
  <c r="A698" i="68"/>
  <c r="A697" i="68"/>
  <c r="A696" i="68"/>
  <c r="A695" i="68"/>
  <c r="A694" i="68"/>
  <c r="A693" i="68"/>
  <c r="A692" i="68"/>
  <c r="A691" i="68"/>
  <c r="A690" i="68"/>
  <c r="A689" i="68"/>
  <c r="A688" i="68"/>
  <c r="A687" i="68"/>
  <c r="A686" i="68"/>
  <c r="A685" i="68"/>
  <c r="A684" i="68"/>
  <c r="A683" i="68"/>
  <c r="A682" i="68"/>
  <c r="A681" i="68"/>
  <c r="A680" i="68"/>
  <c r="A679" i="68"/>
  <c r="A678" i="68"/>
  <c r="A677" i="68"/>
  <c r="A676" i="68"/>
  <c r="A675" i="68"/>
  <c r="A674" i="68"/>
  <c r="A673" i="68"/>
  <c r="A672" i="68"/>
  <c r="A671" i="68"/>
  <c r="A670" i="68"/>
  <c r="A669" i="68"/>
  <c r="A668" i="68"/>
  <c r="A667" i="68"/>
  <c r="A666" i="68"/>
  <c r="A665" i="68"/>
  <c r="A664" i="68"/>
  <c r="A663" i="68"/>
  <c r="A662" i="68"/>
  <c r="A661" i="68"/>
  <c r="A660" i="68"/>
  <c r="A659" i="68"/>
  <c r="A658" i="68"/>
  <c r="A657" i="68"/>
  <c r="A656" i="68"/>
  <c r="A655" i="68"/>
  <c r="A654" i="68"/>
  <c r="A653" i="68"/>
  <c r="A652" i="68"/>
  <c r="A651" i="68"/>
  <c r="A650" i="68"/>
  <c r="A649" i="68"/>
  <c r="A648" i="68"/>
  <c r="A647" i="68"/>
  <c r="A646" i="68"/>
  <c r="A645" i="68"/>
  <c r="A644" i="68"/>
  <c r="A643" i="68"/>
  <c r="A642" i="68"/>
  <c r="A641" i="68"/>
  <c r="A640" i="68"/>
  <c r="A639" i="68"/>
  <c r="A638" i="68"/>
  <c r="A637" i="68"/>
  <c r="A636" i="68"/>
  <c r="A635" i="68"/>
  <c r="A634" i="68"/>
  <c r="A633" i="68"/>
  <c r="A632" i="68"/>
  <c r="A631" i="68"/>
  <c r="A630" i="68"/>
  <c r="A629" i="68"/>
  <c r="A628" i="68"/>
  <c r="A627" i="68"/>
  <c r="A626" i="68"/>
  <c r="A625" i="68"/>
  <c r="A624" i="68"/>
  <c r="A623" i="68"/>
  <c r="A622" i="68"/>
  <c r="A621" i="68"/>
  <c r="A620" i="68"/>
  <c r="A619" i="68"/>
  <c r="A618" i="68"/>
  <c r="A617" i="68"/>
  <c r="A616" i="68"/>
  <c r="A615" i="68"/>
  <c r="A614" i="68"/>
  <c r="A613" i="68"/>
  <c r="A612" i="68"/>
  <c r="A611" i="68"/>
  <c r="A610" i="68"/>
  <c r="A609" i="68"/>
  <c r="A608" i="68"/>
  <c r="A607" i="68"/>
  <c r="A606" i="68"/>
  <c r="A605" i="68"/>
  <c r="A604" i="68"/>
  <c r="A603" i="68"/>
  <c r="A602" i="68"/>
  <c r="A601" i="68"/>
  <c r="A600" i="68"/>
  <c r="A599" i="68"/>
  <c r="A598" i="68"/>
  <c r="A597" i="68"/>
  <c r="A596" i="68"/>
  <c r="A595" i="68"/>
  <c r="A594" i="68"/>
  <c r="A593" i="68"/>
  <c r="A592" i="68"/>
  <c r="A591" i="68"/>
  <c r="A590" i="68"/>
  <c r="A589" i="68"/>
  <c r="A588" i="68"/>
  <c r="A587" i="68"/>
  <c r="A586" i="68"/>
  <c r="A585" i="68"/>
  <c r="A584" i="68"/>
  <c r="A583" i="68"/>
  <c r="A582" i="68"/>
  <c r="A581" i="68"/>
  <c r="A580" i="68"/>
  <c r="A579" i="68"/>
  <c r="A578" i="68"/>
  <c r="A577" i="68"/>
  <c r="A576" i="68"/>
  <c r="A575" i="68"/>
  <c r="A574" i="68"/>
  <c r="A573" i="68"/>
  <c r="A572" i="68"/>
  <c r="A571" i="68"/>
  <c r="A570" i="68"/>
  <c r="A569" i="68"/>
  <c r="A568" i="68"/>
  <c r="A567" i="68"/>
  <c r="A566" i="68"/>
  <c r="A565" i="68"/>
  <c r="A564" i="68"/>
  <c r="A563" i="68"/>
  <c r="A562" i="68"/>
  <c r="A561" i="68"/>
  <c r="A560" i="68"/>
  <c r="A559" i="68"/>
  <c r="A558" i="68"/>
  <c r="A557" i="68"/>
  <c r="A556" i="68"/>
  <c r="A555" i="68"/>
  <c r="A554" i="68"/>
  <c r="A553" i="68"/>
  <c r="A552" i="68"/>
  <c r="A551" i="68"/>
  <c r="A550" i="68"/>
  <c r="A549" i="68"/>
  <c r="A548" i="68"/>
  <c r="A547" i="68"/>
  <c r="A546" i="68"/>
  <c r="A545" i="68"/>
  <c r="A544" i="68"/>
  <c r="A543" i="68"/>
  <c r="A542" i="68"/>
  <c r="A541" i="68"/>
  <c r="A540" i="68"/>
  <c r="A539" i="68"/>
  <c r="A538" i="68"/>
  <c r="A537" i="68"/>
  <c r="A536" i="68"/>
  <c r="A535" i="68"/>
  <c r="A534" i="68"/>
  <c r="A533" i="68"/>
  <c r="A532" i="68"/>
  <c r="A531" i="68"/>
  <c r="A530" i="68"/>
  <c r="A529" i="68"/>
  <c r="A528" i="68"/>
  <c r="A527" i="68"/>
  <c r="A526" i="68"/>
  <c r="A525" i="68"/>
  <c r="A524" i="68"/>
  <c r="A523" i="68"/>
  <c r="A522" i="68"/>
  <c r="A521" i="68"/>
  <c r="A520" i="68"/>
  <c r="A519" i="68"/>
  <c r="A518" i="68"/>
  <c r="A517" i="68"/>
  <c r="A516" i="68"/>
  <c r="A515" i="68"/>
  <c r="A514" i="68"/>
  <c r="A513" i="68"/>
  <c r="A512" i="68"/>
  <c r="A511" i="68"/>
  <c r="A510" i="68"/>
  <c r="A509" i="68"/>
  <c r="A508" i="68"/>
  <c r="A507" i="68"/>
  <c r="A506" i="68"/>
  <c r="A505" i="68"/>
  <c r="A504" i="68"/>
  <c r="A503" i="68"/>
  <c r="A502" i="68"/>
  <c r="A501" i="68"/>
  <c r="A500" i="68"/>
  <c r="A499" i="68"/>
  <c r="A498" i="68"/>
  <c r="A497" i="68"/>
  <c r="A496" i="68"/>
  <c r="A495" i="68"/>
  <c r="A494" i="68"/>
  <c r="A493" i="68"/>
  <c r="A492" i="68"/>
  <c r="A491" i="68"/>
  <c r="A490" i="68"/>
  <c r="A489" i="68"/>
  <c r="A488" i="68"/>
  <c r="A487" i="68"/>
  <c r="A486" i="68"/>
  <c r="A485" i="68"/>
  <c r="A484" i="68"/>
  <c r="A483" i="68"/>
  <c r="A482" i="68"/>
  <c r="A481" i="68"/>
  <c r="A480" i="68"/>
  <c r="A479" i="68"/>
  <c r="A478" i="68"/>
  <c r="A477" i="68"/>
  <c r="A476" i="68"/>
  <c r="A475" i="68"/>
  <c r="A474" i="68"/>
  <c r="A473" i="68"/>
  <c r="A472" i="68"/>
  <c r="A471" i="68"/>
  <c r="A470" i="68"/>
  <c r="A469" i="68"/>
  <c r="A468" i="68"/>
  <c r="A467" i="68"/>
  <c r="A466" i="68"/>
  <c r="A465" i="68"/>
  <c r="A464" i="68"/>
  <c r="A463" i="68"/>
  <c r="A462" i="68"/>
  <c r="A461" i="68"/>
  <c r="A460" i="68"/>
  <c r="A459" i="68"/>
  <c r="A458" i="68"/>
  <c r="A457" i="68"/>
  <c r="A456" i="68"/>
  <c r="A455" i="68"/>
  <c r="A454" i="68"/>
  <c r="A453" i="68"/>
  <c r="A452" i="68"/>
  <c r="A451" i="68"/>
  <c r="A450" i="68"/>
  <c r="A449" i="68"/>
  <c r="A448" i="68"/>
  <c r="A447" i="68"/>
  <c r="A446" i="68"/>
  <c r="A445" i="68"/>
  <c r="A444" i="68"/>
  <c r="A443" i="68"/>
  <c r="A442" i="68"/>
  <c r="A441" i="68"/>
  <c r="A440" i="68"/>
  <c r="A439" i="68"/>
  <c r="A438" i="68"/>
  <c r="A437" i="68"/>
  <c r="A436" i="68"/>
  <c r="A435" i="68"/>
  <c r="A434" i="68"/>
  <c r="A433" i="68"/>
  <c r="A432" i="68"/>
  <c r="A431" i="68"/>
  <c r="A430" i="68"/>
  <c r="A429" i="68"/>
  <c r="A428" i="68"/>
  <c r="A427" i="68"/>
  <c r="A426" i="68"/>
  <c r="A425" i="68"/>
  <c r="A424" i="68"/>
  <c r="A423" i="68"/>
  <c r="A422" i="68"/>
  <c r="A421" i="68"/>
  <c r="A420" i="68"/>
  <c r="A419" i="68"/>
  <c r="A418" i="68"/>
  <c r="A417" i="68"/>
  <c r="A416" i="68"/>
  <c r="A415" i="68"/>
  <c r="A414" i="68"/>
  <c r="A413" i="68"/>
  <c r="A412" i="68"/>
  <c r="A411" i="68"/>
  <c r="A410" i="68"/>
  <c r="A409" i="68"/>
  <c r="A408" i="68"/>
  <c r="A407" i="68"/>
  <c r="A406" i="68"/>
  <c r="A405" i="68"/>
  <c r="A404" i="68"/>
  <c r="A403" i="68"/>
  <c r="A402" i="68"/>
  <c r="A401" i="68"/>
  <c r="A400" i="68"/>
  <c r="A399" i="68"/>
  <c r="A398" i="68"/>
  <c r="A397" i="68"/>
  <c r="A396" i="68"/>
  <c r="A395" i="68"/>
  <c r="A394" i="68"/>
  <c r="A393" i="68"/>
  <c r="A392" i="68"/>
  <c r="A391" i="68"/>
  <c r="A390" i="68"/>
  <c r="A389" i="68"/>
  <c r="A388" i="68"/>
  <c r="A387" i="68"/>
  <c r="A386" i="68"/>
  <c r="A385" i="68"/>
  <c r="A384" i="68"/>
  <c r="A383" i="68"/>
  <c r="A382" i="68"/>
  <c r="A381" i="68"/>
  <c r="A380" i="68"/>
  <c r="A379" i="68"/>
  <c r="A378" i="68"/>
  <c r="A377" i="68"/>
  <c r="A376" i="68"/>
  <c r="A375" i="68"/>
  <c r="A374" i="68"/>
  <c r="A373" i="68"/>
  <c r="A372" i="68"/>
  <c r="A371" i="68"/>
  <c r="A370" i="68"/>
  <c r="A369" i="68"/>
  <c r="A368" i="68"/>
  <c r="A367" i="68"/>
  <c r="A366" i="68"/>
  <c r="A365" i="68"/>
  <c r="A364" i="68"/>
  <c r="A363" i="68"/>
  <c r="A362" i="68"/>
  <c r="A361" i="68"/>
  <c r="A360" i="68"/>
  <c r="A359" i="68"/>
  <c r="A358" i="68"/>
  <c r="A357" i="68"/>
  <c r="A356" i="68"/>
  <c r="A355" i="68"/>
  <c r="A354" i="68"/>
  <c r="A353" i="68"/>
  <c r="A352" i="68"/>
  <c r="A351" i="68"/>
  <c r="A350" i="68"/>
  <c r="A349" i="68"/>
  <c r="A348" i="68"/>
  <c r="A347" i="68"/>
  <c r="A346" i="68"/>
  <c r="A345" i="68"/>
  <c r="A344" i="68"/>
  <c r="A343" i="68"/>
  <c r="A342" i="68"/>
  <c r="A341" i="68"/>
  <c r="A340" i="68"/>
  <c r="A339" i="68"/>
  <c r="A338" i="68"/>
  <c r="A337" i="68"/>
  <c r="A336" i="68"/>
  <c r="A335" i="68"/>
  <c r="A334" i="68"/>
  <c r="A333" i="68"/>
  <c r="A332" i="68"/>
  <c r="A331" i="68"/>
  <c r="A330" i="68"/>
  <c r="A329" i="68"/>
  <c r="A328" i="68"/>
  <c r="A327" i="68"/>
  <c r="A326" i="68"/>
  <c r="A325" i="68"/>
  <c r="A324" i="68"/>
  <c r="A323" i="68"/>
  <c r="A322" i="68"/>
  <c r="A321" i="68"/>
  <c r="A320" i="68"/>
  <c r="A319" i="68"/>
  <c r="A318" i="68"/>
  <c r="A317" i="68"/>
  <c r="A316" i="68"/>
  <c r="A315" i="68"/>
  <c r="A314" i="68"/>
  <c r="A313" i="68"/>
  <c r="A312" i="68"/>
  <c r="A311" i="68"/>
  <c r="A310" i="68"/>
  <c r="A309" i="68"/>
  <c r="A308" i="68"/>
  <c r="A307" i="68"/>
  <c r="A306" i="68"/>
  <c r="A305" i="68"/>
  <c r="A304" i="68"/>
  <c r="A303" i="68"/>
  <c r="A302" i="68"/>
  <c r="A301" i="68"/>
  <c r="A300" i="68"/>
  <c r="A299" i="68"/>
  <c r="A298" i="68"/>
  <c r="A297" i="68"/>
  <c r="A296" i="68"/>
  <c r="A295" i="68"/>
  <c r="A294" i="68"/>
  <c r="A293" i="68"/>
  <c r="A292" i="68"/>
  <c r="A291" i="68"/>
  <c r="A290" i="68"/>
  <c r="A289" i="68"/>
  <c r="A288" i="68"/>
  <c r="A287" i="68"/>
  <c r="A286" i="68"/>
  <c r="A285" i="68"/>
  <c r="A284" i="68"/>
  <c r="A283" i="68"/>
  <c r="A282" i="68"/>
  <c r="A281" i="68"/>
  <c r="A280" i="68"/>
  <c r="A279" i="68"/>
  <c r="A278" i="68"/>
  <c r="A277" i="68"/>
  <c r="A276" i="68"/>
  <c r="A275" i="68"/>
  <c r="A274" i="68"/>
  <c r="A273" i="68"/>
  <c r="A272" i="68"/>
  <c r="A271" i="68"/>
  <c r="A270" i="68"/>
  <c r="A269" i="68"/>
  <c r="A268" i="68"/>
  <c r="A267" i="68"/>
  <c r="A266" i="68"/>
  <c r="A265" i="68"/>
  <c r="A264" i="68"/>
  <c r="A263" i="68"/>
  <c r="A262" i="68"/>
  <c r="A261" i="68"/>
  <c r="A260" i="68"/>
  <c r="A259" i="68"/>
  <c r="A258" i="68"/>
  <c r="A257" i="68"/>
  <c r="A256" i="68"/>
  <c r="A255" i="68"/>
  <c r="A254" i="68"/>
  <c r="A253" i="68"/>
  <c r="A252" i="68"/>
  <c r="A251" i="68"/>
  <c r="A250" i="68"/>
  <c r="A249" i="68"/>
  <c r="A248" i="68"/>
  <c r="A247" i="68"/>
  <c r="A246" i="68"/>
  <c r="A245" i="68"/>
  <c r="A244" i="68"/>
  <c r="A243" i="68"/>
  <c r="A242" i="68"/>
  <c r="A241" i="68"/>
  <c r="A240" i="68"/>
  <c r="A239" i="68"/>
  <c r="A238" i="68"/>
  <c r="A237" i="68"/>
  <c r="A236" i="68"/>
  <c r="A235" i="68"/>
  <c r="A234" i="68"/>
  <c r="A233" i="68"/>
  <c r="A232" i="68"/>
  <c r="A231" i="68"/>
  <c r="A230" i="68"/>
  <c r="A229" i="68"/>
  <c r="A228" i="68"/>
  <c r="A227" i="68"/>
  <c r="A226" i="68"/>
  <c r="A225" i="68"/>
  <c r="A224" i="68"/>
  <c r="A223" i="68"/>
  <c r="A222" i="68"/>
  <c r="A221" i="68"/>
  <c r="A220" i="68"/>
  <c r="A219" i="68"/>
  <c r="A218" i="68"/>
  <c r="A217" i="68"/>
  <c r="A216" i="68"/>
  <c r="A215" i="68"/>
  <c r="A214" i="68"/>
  <c r="A213" i="68"/>
  <c r="A212" i="68"/>
  <c r="A211" i="68"/>
  <c r="A210" i="68"/>
  <c r="A209" i="68"/>
  <c r="A208" i="68"/>
  <c r="A207" i="68"/>
  <c r="A206" i="68"/>
  <c r="A205" i="68"/>
  <c r="A204" i="68"/>
  <c r="A203" i="68"/>
  <c r="A202" i="68"/>
  <c r="A201" i="68"/>
  <c r="A200" i="68"/>
  <c r="A199" i="68"/>
  <c r="A198" i="68"/>
  <c r="A197" i="68"/>
  <c r="A196" i="68"/>
  <c r="A195" i="68"/>
  <c r="A194" i="68"/>
  <c r="A193" i="68"/>
  <c r="A192" i="68"/>
  <c r="A191" i="68"/>
  <c r="A190" i="68"/>
  <c r="A189" i="68"/>
  <c r="A188" i="68"/>
  <c r="A187" i="68"/>
  <c r="A186" i="68"/>
  <c r="A185" i="68"/>
  <c r="A184" i="68"/>
  <c r="A183" i="68"/>
  <c r="A182" i="68"/>
  <c r="A181" i="68"/>
  <c r="A180" i="68"/>
  <c r="A179" i="68"/>
  <c r="A178" i="68"/>
  <c r="A177" i="68"/>
  <c r="A176" i="68"/>
  <c r="A175" i="68"/>
  <c r="A174" i="68"/>
  <c r="A173" i="68"/>
  <c r="A172" i="68"/>
  <c r="A171" i="68"/>
  <c r="A170" i="68"/>
  <c r="A169" i="68"/>
  <c r="A168" i="68"/>
  <c r="A167" i="68"/>
  <c r="A166" i="68"/>
  <c r="A165" i="68"/>
  <c r="A164" i="68"/>
  <c r="A163" i="68"/>
  <c r="A162" i="68"/>
  <c r="A161" i="68"/>
  <c r="A160" i="68"/>
  <c r="A159" i="68"/>
  <c r="A158" i="68"/>
  <c r="A157" i="68"/>
  <c r="A156" i="68"/>
  <c r="A155" i="68"/>
  <c r="A154" i="68"/>
  <c r="A153" i="68"/>
  <c r="A152" i="68"/>
  <c r="A151" i="68"/>
  <c r="A150" i="68"/>
  <c r="A149" i="68"/>
  <c r="A148" i="68"/>
  <c r="A147" i="68"/>
  <c r="A146" i="68"/>
  <c r="A145" i="68"/>
  <c r="A144" i="68"/>
  <c r="A143" i="68"/>
  <c r="A142" i="68"/>
  <c r="A141" i="68"/>
  <c r="A140" i="68"/>
  <c r="A139" i="68"/>
  <c r="A138" i="68"/>
  <c r="A137" i="68"/>
  <c r="A136" i="68"/>
  <c r="A135" i="68"/>
  <c r="A134" i="68"/>
  <c r="A133" i="68"/>
  <c r="A132" i="68"/>
  <c r="A131" i="68"/>
  <c r="A130" i="68"/>
  <c r="A129" i="68"/>
  <c r="A128" i="68"/>
  <c r="A127" i="68"/>
  <c r="A126" i="68"/>
  <c r="A125" i="68"/>
  <c r="A124" i="68"/>
  <c r="A123" i="68"/>
  <c r="A122" i="68"/>
  <c r="A121" i="68"/>
  <c r="A120" i="68"/>
  <c r="A119" i="68"/>
  <c r="A118" i="68"/>
  <c r="A117" i="68"/>
  <c r="A116" i="68"/>
  <c r="A115" i="68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C1815" i="71" l="1"/>
  <c r="A1815" i="71"/>
  <c r="C1814" i="71"/>
  <c r="A1814" i="71"/>
  <c r="C1813" i="71"/>
  <c r="A1813" i="71"/>
  <c r="C1812" i="71"/>
  <c r="A1812" i="71"/>
  <c r="C1811" i="71"/>
  <c r="A1811" i="71"/>
  <c r="C1810" i="71"/>
  <c r="A1810" i="71"/>
  <c r="C1809" i="71"/>
  <c r="A1809" i="71"/>
  <c r="C1808" i="71"/>
  <c r="A1808" i="71"/>
  <c r="C1807" i="71"/>
  <c r="A1807" i="71"/>
  <c r="C1806" i="71"/>
  <c r="A1806" i="71"/>
  <c r="C1805" i="71"/>
  <c r="A1805" i="71"/>
  <c r="C1804" i="71"/>
  <c r="A1804" i="71"/>
  <c r="C1803" i="71"/>
  <c r="A1803" i="71"/>
  <c r="C1802" i="71"/>
  <c r="A1802" i="71"/>
  <c r="C1801" i="71"/>
  <c r="A1801" i="71"/>
  <c r="C1800" i="71"/>
  <c r="A1800" i="71"/>
  <c r="C1799" i="71"/>
  <c r="A1799" i="71"/>
  <c r="C1798" i="71"/>
  <c r="A1798" i="71"/>
  <c r="C1797" i="71"/>
  <c r="A1797" i="71"/>
  <c r="C1796" i="71"/>
  <c r="A1796" i="71"/>
  <c r="C1795" i="71"/>
  <c r="A1795" i="71"/>
  <c r="C1794" i="71"/>
  <c r="A1794" i="71"/>
  <c r="C1793" i="71"/>
  <c r="A1793" i="71"/>
  <c r="C1792" i="71"/>
  <c r="A1792" i="71"/>
  <c r="C1791" i="71"/>
  <c r="A1791" i="71"/>
  <c r="C1790" i="71"/>
  <c r="A1790" i="71"/>
  <c r="C1789" i="71"/>
  <c r="A1789" i="71"/>
  <c r="C1788" i="71"/>
  <c r="A1788" i="71"/>
  <c r="C1787" i="71"/>
  <c r="A1787" i="71"/>
  <c r="C1786" i="71"/>
  <c r="A1786" i="71"/>
  <c r="C1785" i="71"/>
  <c r="A1785" i="71"/>
  <c r="C1784" i="71"/>
  <c r="A1784" i="71"/>
  <c r="C1783" i="71"/>
  <c r="A1783" i="71"/>
  <c r="C1782" i="71"/>
  <c r="A1782" i="71"/>
  <c r="C1781" i="71"/>
  <c r="A1781" i="71"/>
  <c r="C1780" i="71"/>
  <c r="A1780" i="71"/>
  <c r="C1779" i="71"/>
  <c r="A1779" i="71"/>
  <c r="C1778" i="71"/>
  <c r="A1778" i="71"/>
  <c r="C1777" i="71"/>
  <c r="A1777" i="71"/>
  <c r="C1776" i="71"/>
  <c r="A1776" i="71"/>
  <c r="C1775" i="71"/>
  <c r="A1775" i="71"/>
  <c r="C1774" i="71"/>
  <c r="A1774" i="71"/>
  <c r="C1773" i="71"/>
  <c r="A1773" i="71"/>
  <c r="C1772" i="71"/>
  <c r="A1772" i="71"/>
  <c r="C1771" i="71"/>
  <c r="A1771" i="71"/>
  <c r="C1770" i="71"/>
  <c r="A1770" i="71"/>
  <c r="C1769" i="71"/>
  <c r="A1769" i="71"/>
  <c r="C1768" i="71"/>
  <c r="A1768" i="71"/>
  <c r="C1767" i="71"/>
  <c r="A1767" i="71"/>
  <c r="C1766" i="71"/>
  <c r="A1766" i="71"/>
  <c r="C1765" i="71"/>
  <c r="A1765" i="71"/>
  <c r="C1764" i="71"/>
  <c r="A1764" i="71"/>
  <c r="C1763" i="71"/>
  <c r="A1763" i="71"/>
  <c r="C1762" i="71"/>
  <c r="A1762" i="71"/>
  <c r="C1761" i="71"/>
  <c r="A1761" i="71"/>
  <c r="C1760" i="71"/>
  <c r="A1760" i="71"/>
  <c r="C1759" i="71"/>
  <c r="A1759" i="71"/>
  <c r="C1758" i="71"/>
  <c r="A1758" i="71"/>
  <c r="C1757" i="71"/>
  <c r="A1757" i="71"/>
  <c r="C1756" i="71"/>
  <c r="A1756" i="71"/>
  <c r="C1755" i="71"/>
  <c r="A1755" i="71"/>
  <c r="C1754" i="71"/>
  <c r="A1754" i="71"/>
  <c r="C1753" i="71"/>
  <c r="A1753" i="71"/>
  <c r="C1752" i="71"/>
  <c r="A1752" i="71"/>
  <c r="C1751" i="71"/>
  <c r="A1751" i="71"/>
  <c r="C1750" i="71"/>
  <c r="A1750" i="71"/>
  <c r="C1749" i="71"/>
  <c r="A1749" i="71"/>
  <c r="C1748" i="71"/>
  <c r="A1748" i="71"/>
  <c r="C1747" i="71"/>
  <c r="A1747" i="71"/>
  <c r="C1746" i="71"/>
  <c r="A1746" i="71"/>
  <c r="C1745" i="71"/>
  <c r="A1745" i="71"/>
  <c r="C1744" i="71"/>
  <c r="A1744" i="71"/>
  <c r="C1743" i="71"/>
  <c r="A1743" i="71"/>
  <c r="C1742" i="71"/>
  <c r="A1742" i="71"/>
  <c r="C1741" i="71"/>
  <c r="A1741" i="71"/>
  <c r="C1740" i="71"/>
  <c r="A1740" i="71"/>
  <c r="C1739" i="71"/>
  <c r="A1739" i="71"/>
  <c r="C1738" i="71"/>
  <c r="A1738" i="71"/>
  <c r="C1737" i="71"/>
  <c r="A1737" i="71"/>
  <c r="C1736" i="71"/>
  <c r="A1736" i="71"/>
  <c r="C1735" i="71"/>
  <c r="A1735" i="71"/>
  <c r="C1734" i="71"/>
  <c r="A1734" i="71"/>
  <c r="C1733" i="71"/>
  <c r="A1733" i="71"/>
  <c r="C1732" i="71"/>
  <c r="A1732" i="71"/>
  <c r="C1731" i="71"/>
  <c r="A1731" i="71"/>
  <c r="C1730" i="71"/>
  <c r="A1730" i="71"/>
  <c r="C1729" i="71"/>
  <c r="A1729" i="71"/>
  <c r="C1728" i="71"/>
  <c r="A1728" i="71"/>
  <c r="C1727" i="71"/>
  <c r="A1727" i="71"/>
  <c r="C1726" i="71"/>
  <c r="A1726" i="71"/>
  <c r="C1725" i="71"/>
  <c r="A1725" i="71"/>
  <c r="C1724" i="71"/>
  <c r="A1724" i="71"/>
  <c r="C1723" i="71"/>
  <c r="A1723" i="71"/>
  <c r="C1722" i="71"/>
  <c r="A1722" i="71"/>
  <c r="C1721" i="71"/>
  <c r="A1721" i="71"/>
  <c r="C1720" i="71"/>
  <c r="A1720" i="71"/>
  <c r="C1719" i="71"/>
  <c r="A1719" i="71"/>
  <c r="C1718" i="71"/>
  <c r="A1718" i="71"/>
  <c r="C1717" i="71"/>
  <c r="A1717" i="71"/>
  <c r="C1716" i="71"/>
  <c r="A1716" i="71"/>
  <c r="C1715" i="71"/>
  <c r="A1715" i="71"/>
  <c r="C1714" i="71"/>
  <c r="A1714" i="71"/>
  <c r="C1713" i="71"/>
  <c r="A1713" i="71"/>
  <c r="C1712" i="71"/>
  <c r="A1712" i="71"/>
  <c r="C1711" i="71"/>
  <c r="A1711" i="71"/>
  <c r="C1710" i="71"/>
  <c r="A1710" i="71"/>
  <c r="C1709" i="71"/>
  <c r="A1709" i="71"/>
  <c r="C1708" i="71"/>
  <c r="A1708" i="71"/>
  <c r="C1707" i="71"/>
  <c r="A1707" i="71"/>
  <c r="C1706" i="71"/>
  <c r="A1706" i="71"/>
  <c r="C1705" i="71"/>
  <c r="A1705" i="71"/>
  <c r="C1704" i="71"/>
  <c r="A1704" i="71"/>
  <c r="C1703" i="71"/>
  <c r="A1703" i="71"/>
  <c r="C1702" i="71"/>
  <c r="A1702" i="71"/>
  <c r="C1701" i="71"/>
  <c r="A1701" i="71"/>
  <c r="C1700" i="71"/>
  <c r="A1700" i="71"/>
  <c r="C1699" i="71"/>
  <c r="A1699" i="71"/>
  <c r="C1698" i="71"/>
  <c r="A1698" i="71"/>
  <c r="C1697" i="71"/>
  <c r="A1697" i="71"/>
  <c r="C1696" i="71"/>
  <c r="A1696" i="71"/>
  <c r="C1695" i="71"/>
  <c r="A1695" i="71"/>
  <c r="C1694" i="71"/>
  <c r="A1694" i="71"/>
  <c r="C1693" i="71"/>
  <c r="A1693" i="71"/>
  <c r="C1692" i="71"/>
  <c r="A1692" i="71"/>
  <c r="C1691" i="71"/>
  <c r="A1691" i="71"/>
  <c r="C1690" i="71"/>
  <c r="A1690" i="71"/>
  <c r="C1689" i="71"/>
  <c r="A1689" i="71"/>
  <c r="C1688" i="71"/>
  <c r="A1688" i="71"/>
  <c r="C1687" i="71"/>
  <c r="A1687" i="71"/>
  <c r="C1686" i="71"/>
  <c r="A1686" i="71"/>
  <c r="C1685" i="71"/>
  <c r="A1685" i="71"/>
  <c r="C1684" i="71"/>
  <c r="A1684" i="71"/>
  <c r="C1683" i="71"/>
  <c r="A1683" i="71"/>
  <c r="C1682" i="71"/>
  <c r="A1682" i="71"/>
  <c r="C1681" i="71"/>
  <c r="A1681" i="71"/>
  <c r="C1680" i="71"/>
  <c r="A1680" i="71"/>
  <c r="C1679" i="71"/>
  <c r="A1679" i="71"/>
  <c r="C1678" i="71"/>
  <c r="A1678" i="71"/>
  <c r="C1677" i="71"/>
  <c r="A1677" i="71"/>
  <c r="C1676" i="71"/>
  <c r="A1676" i="71"/>
  <c r="C1675" i="71"/>
  <c r="A1675" i="71"/>
  <c r="C1674" i="71"/>
  <c r="A1674" i="71"/>
  <c r="C1673" i="71"/>
  <c r="A1673" i="71"/>
  <c r="C1672" i="71"/>
  <c r="A1672" i="71"/>
  <c r="C1671" i="71"/>
  <c r="A1671" i="71"/>
  <c r="C1670" i="71"/>
  <c r="A1670" i="71"/>
  <c r="C1669" i="71"/>
  <c r="A1669" i="71"/>
  <c r="C1668" i="71"/>
  <c r="A1668" i="71"/>
  <c r="C1667" i="71"/>
  <c r="A1667" i="71"/>
  <c r="C1666" i="71"/>
  <c r="A1666" i="71"/>
  <c r="C1665" i="71"/>
  <c r="A1665" i="71"/>
  <c r="C1664" i="71"/>
  <c r="A1664" i="71"/>
  <c r="C1663" i="71"/>
  <c r="A1663" i="71"/>
  <c r="C1662" i="71"/>
  <c r="A1662" i="71"/>
  <c r="C1661" i="71"/>
  <c r="A1661" i="71"/>
  <c r="C1660" i="71"/>
  <c r="A1660" i="71"/>
  <c r="C1659" i="71"/>
  <c r="A1659" i="71"/>
  <c r="C1658" i="71"/>
  <c r="A1658" i="71"/>
  <c r="C1657" i="71"/>
  <c r="A1657" i="71"/>
  <c r="C1656" i="71"/>
  <c r="A1656" i="71"/>
  <c r="C1655" i="71"/>
  <c r="A1655" i="71"/>
  <c r="C1654" i="71"/>
  <c r="A1654" i="71"/>
  <c r="C1653" i="71"/>
  <c r="A1653" i="71"/>
  <c r="C1652" i="71"/>
  <c r="A1652" i="71"/>
  <c r="C1651" i="71"/>
  <c r="A1651" i="71"/>
  <c r="C1650" i="71"/>
  <c r="A1650" i="71"/>
  <c r="C1649" i="71"/>
  <c r="A1649" i="71"/>
  <c r="C1648" i="71"/>
  <c r="A1648" i="71"/>
  <c r="C1647" i="71"/>
  <c r="A1647" i="71"/>
  <c r="C1646" i="71"/>
  <c r="A1646" i="71"/>
  <c r="C1645" i="71"/>
  <c r="A1645" i="71"/>
  <c r="C1644" i="71"/>
  <c r="A1644" i="71"/>
  <c r="C1643" i="71"/>
  <c r="A1643" i="71"/>
  <c r="C1642" i="71"/>
  <c r="A1642" i="71"/>
  <c r="C1641" i="71"/>
  <c r="A1641" i="71"/>
  <c r="C1640" i="71"/>
  <c r="A1640" i="71"/>
  <c r="C1639" i="71"/>
  <c r="A1639" i="71"/>
  <c r="C1638" i="71"/>
  <c r="A1638" i="71"/>
  <c r="C1637" i="71"/>
  <c r="A1637" i="71"/>
  <c r="C1636" i="71"/>
  <c r="A1636" i="71"/>
  <c r="C1635" i="71"/>
  <c r="A1635" i="71"/>
  <c r="C1634" i="71"/>
  <c r="A1634" i="71"/>
  <c r="C1633" i="71"/>
  <c r="A1633" i="71"/>
  <c r="C1632" i="71"/>
  <c r="A1632" i="71"/>
  <c r="C1631" i="71"/>
  <c r="A1631" i="71"/>
  <c r="C1630" i="71"/>
  <c r="A1630" i="71"/>
  <c r="C1629" i="71"/>
  <c r="A1629" i="71"/>
  <c r="C1628" i="71"/>
  <c r="A1628" i="71"/>
  <c r="C1627" i="71"/>
  <c r="A1627" i="71"/>
  <c r="C1626" i="71"/>
  <c r="A1626" i="71"/>
  <c r="C1625" i="71"/>
  <c r="A1625" i="71"/>
  <c r="C1624" i="71"/>
  <c r="A1624" i="71"/>
  <c r="C1623" i="71"/>
  <c r="A1623" i="71"/>
  <c r="C1622" i="71"/>
  <c r="A1622" i="71"/>
  <c r="C1621" i="71"/>
  <c r="A1621" i="71"/>
  <c r="C1620" i="71"/>
  <c r="A1620" i="71"/>
  <c r="C1619" i="71"/>
  <c r="A1619" i="71"/>
  <c r="C1618" i="71"/>
  <c r="A1618" i="71"/>
  <c r="C1617" i="71"/>
  <c r="A1617" i="71"/>
  <c r="C1616" i="71"/>
  <c r="A1616" i="71"/>
  <c r="C1615" i="71"/>
  <c r="A1615" i="71"/>
  <c r="C1614" i="71"/>
  <c r="A1614" i="71"/>
  <c r="C1613" i="71"/>
  <c r="A1613" i="71"/>
  <c r="C1612" i="71"/>
  <c r="A1612" i="71"/>
  <c r="C1611" i="71"/>
  <c r="A1611" i="71"/>
  <c r="C1610" i="71"/>
  <c r="A1610" i="71"/>
  <c r="C1609" i="71"/>
  <c r="A1609" i="71"/>
  <c r="C1608" i="71"/>
  <c r="A1608" i="71"/>
  <c r="C1607" i="71"/>
  <c r="A1607" i="71"/>
  <c r="C1606" i="71"/>
  <c r="A1606" i="71"/>
  <c r="C1605" i="71"/>
  <c r="A1605" i="71"/>
  <c r="C1604" i="71"/>
  <c r="A1604" i="71"/>
  <c r="C1603" i="71"/>
  <c r="A1603" i="71"/>
  <c r="C1602" i="71"/>
  <c r="A1602" i="71"/>
  <c r="C1601" i="71"/>
  <c r="A1601" i="71"/>
  <c r="C1600" i="71"/>
  <c r="A1600" i="71"/>
  <c r="C1599" i="71"/>
  <c r="A1599" i="71"/>
  <c r="C1598" i="71"/>
  <c r="A1598" i="71"/>
  <c r="C1597" i="71"/>
  <c r="A1597" i="71"/>
  <c r="C1596" i="71"/>
  <c r="A1596" i="71"/>
  <c r="C1595" i="71"/>
  <c r="A1595" i="71"/>
  <c r="C1594" i="71"/>
  <c r="A1594" i="71"/>
  <c r="C1593" i="71"/>
  <c r="A1593" i="71"/>
  <c r="C1592" i="71"/>
  <c r="A1592" i="71"/>
  <c r="C1591" i="71"/>
  <c r="A1591" i="71"/>
  <c r="C1590" i="71"/>
  <c r="A1590" i="71"/>
  <c r="C1589" i="71"/>
  <c r="A1589" i="71"/>
  <c r="C1588" i="71"/>
  <c r="A1588" i="71"/>
  <c r="C1587" i="71"/>
  <c r="A1587" i="71"/>
  <c r="C1586" i="71"/>
  <c r="A1586" i="71"/>
  <c r="C1585" i="71"/>
  <c r="A1585" i="71"/>
  <c r="C1584" i="71"/>
  <c r="A1584" i="71"/>
  <c r="C1583" i="71"/>
  <c r="A1583" i="71"/>
  <c r="C1582" i="71"/>
  <c r="A1582" i="71"/>
  <c r="C1581" i="71"/>
  <c r="A1581" i="71"/>
  <c r="C1580" i="71"/>
  <c r="A1580" i="71"/>
  <c r="C1579" i="71"/>
  <c r="A1579" i="71"/>
  <c r="C1578" i="71"/>
  <c r="A1578" i="71"/>
  <c r="C1577" i="71"/>
  <c r="A1577" i="71"/>
  <c r="C1576" i="71"/>
  <c r="A1576" i="71"/>
  <c r="C1575" i="71"/>
  <c r="A1575" i="71"/>
  <c r="C1574" i="71"/>
  <c r="A1574" i="71"/>
  <c r="C1573" i="71"/>
  <c r="A1573" i="71"/>
  <c r="C1572" i="71"/>
  <c r="A1572" i="71"/>
  <c r="C1571" i="71"/>
  <c r="A1571" i="71"/>
  <c r="C1570" i="71"/>
  <c r="A1570" i="71"/>
  <c r="C1569" i="71"/>
  <c r="A1569" i="71"/>
  <c r="C1568" i="71"/>
  <c r="A1568" i="71"/>
  <c r="C1567" i="71"/>
  <c r="A1567" i="71"/>
  <c r="C1566" i="71"/>
  <c r="A1566" i="71"/>
  <c r="C1565" i="71"/>
  <c r="A1565" i="71"/>
  <c r="C1564" i="71"/>
  <c r="A1564" i="71"/>
  <c r="C1563" i="71"/>
  <c r="A1563" i="71"/>
  <c r="C1562" i="71"/>
  <c r="A1562" i="71"/>
  <c r="C1561" i="71"/>
  <c r="A1561" i="71"/>
  <c r="C1560" i="71"/>
  <c r="A1560" i="71"/>
  <c r="C1559" i="71"/>
  <c r="A1559" i="71"/>
  <c r="C1558" i="71"/>
  <c r="A1558" i="71"/>
  <c r="C1557" i="71"/>
  <c r="A1557" i="71"/>
  <c r="C1556" i="71"/>
  <c r="A1556" i="71"/>
  <c r="C1555" i="71"/>
  <c r="A1555" i="71"/>
  <c r="C1554" i="71"/>
  <c r="A1554" i="71"/>
  <c r="C1553" i="71"/>
  <c r="A1553" i="71"/>
  <c r="C1552" i="71"/>
  <c r="A1552" i="71"/>
  <c r="C1551" i="71"/>
  <c r="A1551" i="71"/>
  <c r="C1550" i="71"/>
  <c r="A1550" i="71"/>
  <c r="C1549" i="71"/>
  <c r="A1549" i="71"/>
  <c r="C1548" i="71"/>
  <c r="A1548" i="71"/>
  <c r="C1547" i="71"/>
  <c r="A1547" i="71"/>
  <c r="C1546" i="71"/>
  <c r="A1546" i="71"/>
  <c r="C1545" i="71"/>
  <c r="A1545" i="71"/>
  <c r="C1544" i="71"/>
  <c r="A1544" i="71"/>
  <c r="C1543" i="71"/>
  <c r="A1543" i="71"/>
  <c r="C1542" i="71"/>
  <c r="A1542" i="71"/>
  <c r="C1541" i="71"/>
  <c r="A1541" i="71"/>
  <c r="C1540" i="71"/>
  <c r="A1540" i="71"/>
  <c r="C1539" i="71"/>
  <c r="A1539" i="71"/>
  <c r="C1538" i="71"/>
  <c r="A1538" i="71"/>
  <c r="C1537" i="71"/>
  <c r="A1537" i="71"/>
  <c r="C1536" i="71"/>
  <c r="A1536" i="71"/>
  <c r="C1535" i="71"/>
  <c r="A1535" i="71"/>
  <c r="C1534" i="71"/>
  <c r="A1534" i="71"/>
  <c r="C1533" i="71"/>
  <c r="A1533" i="71"/>
  <c r="C1532" i="71"/>
  <c r="A1532" i="71"/>
  <c r="C1531" i="71"/>
  <c r="A1531" i="71"/>
  <c r="C1530" i="71"/>
  <c r="A1530" i="71"/>
  <c r="C1529" i="71"/>
  <c r="A1529" i="71"/>
  <c r="C1528" i="71"/>
  <c r="A1528" i="71"/>
  <c r="C1527" i="71"/>
  <c r="A1527" i="71"/>
  <c r="C1526" i="71"/>
  <c r="A1526" i="71"/>
  <c r="C1525" i="71"/>
  <c r="A1525" i="71"/>
  <c r="C1524" i="71"/>
  <c r="A1524" i="71"/>
  <c r="C1523" i="71"/>
  <c r="A1523" i="71"/>
  <c r="C1522" i="71"/>
  <c r="A1522" i="71"/>
  <c r="C1521" i="71"/>
  <c r="A1521" i="71"/>
  <c r="C1520" i="71"/>
  <c r="A1520" i="71"/>
  <c r="C1519" i="71"/>
  <c r="A1519" i="71"/>
  <c r="C1518" i="71"/>
  <c r="A1518" i="71"/>
  <c r="C1517" i="71"/>
  <c r="A1517" i="71"/>
  <c r="C1516" i="71"/>
  <c r="A1516" i="71"/>
  <c r="C1515" i="71"/>
  <c r="A1515" i="71"/>
  <c r="C1514" i="71"/>
  <c r="A1514" i="71"/>
  <c r="C1513" i="71"/>
  <c r="A1513" i="71"/>
  <c r="C1512" i="71"/>
  <c r="A1512" i="71"/>
  <c r="C1511" i="71"/>
  <c r="A1511" i="71"/>
  <c r="C1510" i="71"/>
  <c r="A1510" i="71"/>
  <c r="C1509" i="71"/>
  <c r="A1509" i="71"/>
  <c r="C1508" i="71"/>
  <c r="A1508" i="71"/>
  <c r="C1507" i="71"/>
  <c r="A1507" i="71"/>
  <c r="C1506" i="71"/>
  <c r="A1506" i="71"/>
  <c r="C1505" i="71"/>
  <c r="A1505" i="71"/>
  <c r="C1504" i="71"/>
  <c r="A1504" i="71"/>
  <c r="C1503" i="71"/>
  <c r="A1503" i="71"/>
  <c r="C1502" i="71"/>
  <c r="A1502" i="71"/>
  <c r="C1501" i="71"/>
  <c r="A1501" i="71"/>
  <c r="C1500" i="71"/>
  <c r="A1500" i="71"/>
  <c r="C1499" i="71"/>
  <c r="A1499" i="71"/>
  <c r="C1498" i="71"/>
  <c r="A1498" i="71"/>
  <c r="C1497" i="71"/>
  <c r="A1497" i="71"/>
  <c r="C1496" i="71"/>
  <c r="A1496" i="71"/>
  <c r="C1495" i="71"/>
  <c r="A1495" i="71"/>
  <c r="C1494" i="71"/>
  <c r="A1494" i="71"/>
  <c r="C1493" i="71"/>
  <c r="A1493" i="71"/>
  <c r="C1492" i="71"/>
  <c r="A1492" i="71"/>
  <c r="C1491" i="71"/>
  <c r="A1491" i="71"/>
  <c r="C1490" i="71"/>
  <c r="A1490" i="71"/>
  <c r="C1489" i="71"/>
  <c r="A1489" i="71"/>
  <c r="C1488" i="71"/>
  <c r="A1488" i="71"/>
  <c r="C1487" i="71"/>
  <c r="A1487" i="71"/>
  <c r="C1486" i="71"/>
  <c r="A1486" i="71"/>
  <c r="C1485" i="71"/>
  <c r="A1485" i="71"/>
  <c r="C1484" i="71"/>
  <c r="A1484" i="71"/>
  <c r="C1483" i="71"/>
  <c r="A1483" i="71"/>
  <c r="C1482" i="71"/>
  <c r="A1482" i="71"/>
  <c r="C1481" i="71"/>
  <c r="A1481" i="71"/>
  <c r="C1480" i="71"/>
  <c r="A1480" i="71"/>
  <c r="C1479" i="71"/>
  <c r="A1479" i="71"/>
  <c r="C1478" i="71"/>
  <c r="A1478" i="71"/>
  <c r="C1477" i="71"/>
  <c r="A1477" i="71"/>
  <c r="C1476" i="71"/>
  <c r="A1476" i="71"/>
  <c r="C1475" i="71"/>
  <c r="A1475" i="71"/>
  <c r="C1474" i="71"/>
  <c r="A1474" i="71"/>
  <c r="C1473" i="71"/>
  <c r="A1473" i="71"/>
  <c r="C1472" i="71"/>
  <c r="A1472" i="71"/>
  <c r="C1471" i="71"/>
  <c r="A1471" i="71"/>
  <c r="C1470" i="71"/>
  <c r="A1470" i="71"/>
  <c r="C1469" i="71"/>
  <c r="A1469" i="71"/>
  <c r="C1468" i="71"/>
  <c r="A1468" i="71"/>
  <c r="C1467" i="71"/>
  <c r="A1467" i="71"/>
  <c r="C1466" i="71"/>
  <c r="A1466" i="71"/>
  <c r="C1465" i="71"/>
  <c r="A1465" i="71"/>
  <c r="C1464" i="71"/>
  <c r="A1464" i="71"/>
  <c r="C1463" i="71"/>
  <c r="A1463" i="71"/>
  <c r="C1462" i="71"/>
  <c r="A1462" i="71"/>
  <c r="C1461" i="71"/>
  <c r="A1461" i="71"/>
  <c r="C1460" i="71"/>
  <c r="A1460" i="71"/>
  <c r="C1459" i="71"/>
  <c r="A1459" i="71"/>
  <c r="C1458" i="71"/>
  <c r="A1458" i="71"/>
  <c r="C1457" i="71"/>
  <c r="A1457" i="71"/>
  <c r="C1456" i="71"/>
  <c r="A1456" i="71"/>
  <c r="C1455" i="71"/>
  <c r="A1455" i="71"/>
  <c r="C1454" i="71"/>
  <c r="A1454" i="71"/>
  <c r="C1453" i="71"/>
  <c r="A1453" i="71"/>
  <c r="C1452" i="71"/>
  <c r="A1452" i="71"/>
  <c r="C1451" i="71"/>
  <c r="A1451" i="71"/>
  <c r="C1450" i="71"/>
  <c r="A1450" i="71"/>
  <c r="C1449" i="71"/>
  <c r="A1449" i="71"/>
  <c r="C1448" i="71"/>
  <c r="A1448" i="71"/>
  <c r="C1447" i="71"/>
  <c r="A1447" i="71"/>
  <c r="C1446" i="71"/>
  <c r="A1446" i="71"/>
  <c r="C1445" i="71"/>
  <c r="A1445" i="71"/>
  <c r="C1444" i="71"/>
  <c r="A1444" i="71"/>
  <c r="C1443" i="71"/>
  <c r="A1443" i="71"/>
  <c r="C1442" i="71"/>
  <c r="A1442" i="71"/>
  <c r="C1441" i="71"/>
  <c r="A1441" i="71"/>
  <c r="C1440" i="71"/>
  <c r="A1440" i="71"/>
  <c r="C1439" i="71"/>
  <c r="A1439" i="71"/>
  <c r="C1438" i="71"/>
  <c r="A1438" i="71"/>
  <c r="C1437" i="71"/>
  <c r="A1437" i="71"/>
  <c r="C1436" i="71"/>
  <c r="A1436" i="71"/>
  <c r="C1435" i="71"/>
  <c r="A1435" i="71"/>
  <c r="C1434" i="71"/>
  <c r="A1434" i="71"/>
  <c r="C1433" i="71"/>
  <c r="A1433" i="71"/>
  <c r="C1432" i="71"/>
  <c r="A1432" i="71"/>
  <c r="C1431" i="71"/>
  <c r="A1431" i="71"/>
  <c r="C1430" i="71"/>
  <c r="A1430" i="71"/>
  <c r="C1429" i="71"/>
  <c r="A1429" i="71"/>
  <c r="C1428" i="71"/>
  <c r="A1428" i="71"/>
  <c r="C1427" i="71"/>
  <c r="A1427" i="71"/>
  <c r="C1426" i="71"/>
  <c r="A1426" i="71"/>
  <c r="C1425" i="71"/>
  <c r="A1425" i="71"/>
  <c r="C1424" i="71"/>
  <c r="A1424" i="71"/>
  <c r="C1423" i="71"/>
  <c r="A1423" i="71"/>
  <c r="C1422" i="71"/>
  <c r="A1422" i="71"/>
  <c r="C1421" i="71"/>
  <c r="A1421" i="71"/>
  <c r="C1420" i="71"/>
  <c r="A1420" i="71"/>
  <c r="C1419" i="71"/>
  <c r="A1419" i="71"/>
  <c r="C1418" i="71"/>
  <c r="A1418" i="71"/>
  <c r="C1417" i="71"/>
  <c r="A1417" i="71"/>
  <c r="C1416" i="71"/>
  <c r="A1416" i="71"/>
  <c r="C1415" i="71"/>
  <c r="A1415" i="71"/>
  <c r="C1414" i="71"/>
  <c r="A1414" i="71"/>
  <c r="C1413" i="71"/>
  <c r="A1413" i="71"/>
  <c r="C1412" i="71"/>
  <c r="A1412" i="71"/>
  <c r="C1411" i="71"/>
  <c r="A1411" i="71"/>
  <c r="C1410" i="71"/>
  <c r="A1410" i="71"/>
  <c r="C1409" i="71"/>
  <c r="A1409" i="71"/>
  <c r="C1408" i="71"/>
  <c r="A1408" i="71"/>
  <c r="C1407" i="71"/>
  <c r="A1407" i="71"/>
  <c r="C1406" i="71"/>
  <c r="A1406" i="71"/>
  <c r="C1405" i="71"/>
  <c r="A1405" i="71"/>
  <c r="C1404" i="71"/>
  <c r="A1404" i="71"/>
  <c r="C1403" i="71"/>
  <c r="A1403" i="71"/>
  <c r="C1402" i="71"/>
  <c r="A1402" i="71"/>
  <c r="C1401" i="71"/>
  <c r="A1401" i="71"/>
  <c r="C1400" i="71"/>
  <c r="A1400" i="71"/>
  <c r="C1399" i="71"/>
  <c r="A1399" i="71"/>
  <c r="C1398" i="71"/>
  <c r="A1398" i="71"/>
  <c r="C1397" i="71"/>
  <c r="A1397" i="71"/>
  <c r="C1396" i="71"/>
  <c r="A1396" i="71"/>
  <c r="C1395" i="71"/>
  <c r="A1395" i="71"/>
  <c r="C1394" i="71"/>
  <c r="A1394" i="71"/>
  <c r="C1393" i="71"/>
  <c r="A1393" i="71"/>
  <c r="C1392" i="71"/>
  <c r="A1392" i="71"/>
  <c r="C1391" i="71"/>
  <c r="A1391" i="71"/>
  <c r="C1390" i="71"/>
  <c r="A1390" i="71"/>
  <c r="C1389" i="71"/>
  <c r="A1389" i="71"/>
  <c r="C1388" i="71"/>
  <c r="A1388" i="71"/>
  <c r="C1387" i="71"/>
  <c r="A1387" i="71"/>
  <c r="C1386" i="71"/>
  <c r="A1386" i="71"/>
  <c r="C1385" i="71"/>
  <c r="A1385" i="71"/>
  <c r="C1384" i="71"/>
  <c r="A1384" i="71"/>
  <c r="C1383" i="71"/>
  <c r="A1383" i="71"/>
  <c r="C1382" i="71"/>
  <c r="A1382" i="71"/>
  <c r="C1381" i="71"/>
  <c r="A1381" i="71"/>
  <c r="C1380" i="71"/>
  <c r="A1380" i="71"/>
  <c r="C1379" i="71"/>
  <c r="A1379" i="71"/>
  <c r="C1378" i="71"/>
  <c r="A1378" i="71"/>
  <c r="C1377" i="71"/>
  <c r="A1377" i="71"/>
  <c r="C1376" i="71"/>
  <c r="A1376" i="71"/>
  <c r="C1375" i="71"/>
  <c r="A1375" i="71"/>
  <c r="C1374" i="71"/>
  <c r="A1374" i="71"/>
  <c r="C1373" i="71"/>
  <c r="A1373" i="71"/>
  <c r="C1372" i="71"/>
  <c r="A1372" i="71"/>
  <c r="C1371" i="71"/>
  <c r="A1371" i="71"/>
  <c r="C1370" i="71"/>
  <c r="A1370" i="71"/>
  <c r="C1369" i="71"/>
  <c r="A1369" i="71"/>
  <c r="C1368" i="71"/>
  <c r="A1368" i="71"/>
  <c r="C1367" i="71"/>
  <c r="A1367" i="71"/>
  <c r="C1366" i="71"/>
  <c r="A1366" i="71"/>
  <c r="C1365" i="71"/>
  <c r="A1365" i="71"/>
  <c r="C1364" i="71"/>
  <c r="A1364" i="71"/>
  <c r="C1363" i="71"/>
  <c r="A1363" i="71"/>
  <c r="C1362" i="71"/>
  <c r="A1362" i="71"/>
  <c r="C1361" i="71"/>
  <c r="A1361" i="71"/>
  <c r="C1360" i="71"/>
  <c r="A1360" i="71"/>
  <c r="C1359" i="71"/>
  <c r="A1359" i="71"/>
  <c r="C1358" i="71"/>
  <c r="A1358" i="71"/>
  <c r="C1357" i="71"/>
  <c r="A1357" i="71"/>
  <c r="C1356" i="71"/>
  <c r="A1356" i="71"/>
  <c r="C1355" i="71"/>
  <c r="A1355" i="71"/>
  <c r="C1354" i="71"/>
  <c r="A1354" i="71"/>
  <c r="C1353" i="71"/>
  <c r="A1353" i="71"/>
  <c r="C1352" i="71"/>
  <c r="A1352" i="71"/>
  <c r="C1351" i="71"/>
  <c r="A1351" i="71"/>
  <c r="C1350" i="71"/>
  <c r="A1350" i="71"/>
  <c r="C1349" i="71"/>
  <c r="A1349" i="71"/>
  <c r="C1348" i="71"/>
  <c r="A1348" i="71"/>
  <c r="C1347" i="71"/>
  <c r="A1347" i="71"/>
  <c r="C1346" i="71"/>
  <c r="A1346" i="71"/>
  <c r="C1345" i="71"/>
  <c r="A1345" i="71"/>
  <c r="C1344" i="71"/>
  <c r="A1344" i="71"/>
  <c r="C1343" i="71"/>
  <c r="A1343" i="71"/>
  <c r="C1342" i="71"/>
  <c r="A1342" i="71"/>
  <c r="C1341" i="71"/>
  <c r="A1341" i="71"/>
  <c r="C1340" i="71"/>
  <c r="A1340" i="71"/>
  <c r="C1339" i="71"/>
  <c r="A1339" i="71"/>
  <c r="C1338" i="71"/>
  <c r="A1338" i="71"/>
  <c r="C1337" i="71"/>
  <c r="A1337" i="71"/>
  <c r="C1336" i="71"/>
  <c r="A1336" i="71"/>
  <c r="C1335" i="71"/>
  <c r="A1335" i="71"/>
  <c r="C1334" i="71"/>
  <c r="A1334" i="71"/>
  <c r="C1333" i="71"/>
  <c r="A1333" i="71"/>
  <c r="C1332" i="71"/>
  <c r="A1332" i="71"/>
  <c r="C1331" i="71"/>
  <c r="A1331" i="71"/>
  <c r="C1330" i="71"/>
  <c r="A1330" i="71"/>
  <c r="C1329" i="71"/>
  <c r="A1329" i="71"/>
  <c r="C1328" i="71"/>
  <c r="A1328" i="71"/>
  <c r="C1327" i="71"/>
  <c r="A1327" i="71"/>
  <c r="C1326" i="71"/>
  <c r="A1326" i="71"/>
  <c r="C1325" i="71"/>
  <c r="A1325" i="71"/>
  <c r="C1324" i="71"/>
  <c r="A1324" i="71"/>
  <c r="C1323" i="71"/>
  <c r="A1323" i="71"/>
  <c r="C1322" i="71"/>
  <c r="A1322" i="71"/>
  <c r="C1321" i="71"/>
  <c r="A1321" i="71"/>
  <c r="C1320" i="71"/>
  <c r="A1320" i="71"/>
  <c r="C1319" i="71"/>
  <c r="A1319" i="71"/>
  <c r="C1318" i="71"/>
  <c r="A1318" i="71"/>
  <c r="C1317" i="71"/>
  <c r="A1317" i="71"/>
  <c r="C1316" i="71"/>
  <c r="A1316" i="71"/>
  <c r="C1315" i="71"/>
  <c r="A1315" i="71"/>
  <c r="C1314" i="71"/>
  <c r="A1314" i="71"/>
  <c r="C1313" i="71"/>
  <c r="A1313" i="71"/>
  <c r="C1312" i="71"/>
  <c r="A1312" i="71"/>
  <c r="C1311" i="71"/>
  <c r="A1311" i="71"/>
  <c r="C1310" i="71"/>
  <c r="A1310" i="71"/>
  <c r="C1309" i="71"/>
  <c r="A1309" i="71"/>
  <c r="C1308" i="71"/>
  <c r="A1308" i="71"/>
  <c r="C1307" i="71"/>
  <c r="A1307" i="71"/>
  <c r="C1306" i="71"/>
  <c r="A1306" i="71"/>
  <c r="C1305" i="71"/>
  <c r="A1305" i="71"/>
  <c r="C1304" i="71"/>
  <c r="A1304" i="71"/>
  <c r="C1303" i="71"/>
  <c r="A1303" i="71"/>
  <c r="C1302" i="71"/>
  <c r="A1302" i="71"/>
  <c r="C1301" i="71"/>
  <c r="A1301" i="71"/>
  <c r="C1300" i="71"/>
  <c r="A1300" i="71"/>
  <c r="C1299" i="71"/>
  <c r="A1299" i="71"/>
  <c r="C1298" i="71"/>
  <c r="A1298" i="71"/>
  <c r="C1297" i="71"/>
  <c r="A1297" i="71"/>
  <c r="C1296" i="71"/>
  <c r="A1296" i="71"/>
  <c r="C1295" i="71"/>
  <c r="A1295" i="71"/>
  <c r="C1294" i="71"/>
  <c r="A1294" i="71"/>
  <c r="C1293" i="71"/>
  <c r="A1293" i="71"/>
  <c r="C1292" i="71"/>
  <c r="A1292" i="71"/>
  <c r="C1291" i="71"/>
  <c r="A1291" i="71"/>
  <c r="C1290" i="71"/>
  <c r="A1290" i="71"/>
  <c r="C1289" i="71"/>
  <c r="A1289" i="71"/>
  <c r="C1288" i="71"/>
  <c r="A1288" i="71"/>
  <c r="C1287" i="71"/>
  <c r="A1287" i="71"/>
  <c r="C1286" i="71"/>
  <c r="A1286" i="71"/>
  <c r="C1285" i="71"/>
  <c r="A1285" i="71"/>
  <c r="C1284" i="71"/>
  <c r="A1284" i="71"/>
  <c r="C1283" i="71"/>
  <c r="A1283" i="71"/>
  <c r="C1282" i="71"/>
  <c r="A1282" i="71"/>
  <c r="C1281" i="71"/>
  <c r="A1281" i="71"/>
  <c r="C1280" i="71"/>
  <c r="A1280" i="71"/>
  <c r="C1279" i="71"/>
  <c r="A1279" i="71"/>
  <c r="C1278" i="71"/>
  <c r="A1278" i="71"/>
  <c r="C1277" i="71"/>
  <c r="A1277" i="71"/>
  <c r="C1276" i="71"/>
  <c r="A1276" i="71"/>
  <c r="C1275" i="71"/>
  <c r="A1275" i="71"/>
  <c r="C1274" i="71"/>
  <c r="A1274" i="71"/>
  <c r="C1273" i="71"/>
  <c r="A1273" i="71"/>
  <c r="C1272" i="71"/>
  <c r="A1272" i="71"/>
  <c r="C1271" i="71"/>
  <c r="A1271" i="71"/>
  <c r="C1270" i="71"/>
  <c r="A1270" i="71"/>
  <c r="C1269" i="71"/>
  <c r="A1269" i="71"/>
  <c r="C1268" i="71"/>
  <c r="A1268" i="71"/>
  <c r="C1267" i="71"/>
  <c r="A1267" i="71"/>
  <c r="C1266" i="71"/>
  <c r="A1266" i="71"/>
  <c r="C1265" i="71"/>
  <c r="A1265" i="71"/>
  <c r="C1264" i="71"/>
  <c r="A1264" i="71"/>
  <c r="C1263" i="71"/>
  <c r="A1263" i="71"/>
  <c r="C1262" i="71"/>
  <c r="A1262" i="71"/>
  <c r="C1261" i="71"/>
  <c r="A1261" i="71"/>
  <c r="C1260" i="71"/>
  <c r="A1260" i="71"/>
  <c r="C1259" i="71"/>
  <c r="A1259" i="71"/>
  <c r="C1258" i="71"/>
  <c r="A1258" i="71"/>
  <c r="C1257" i="71"/>
  <c r="A1257" i="71"/>
  <c r="C1256" i="71"/>
  <c r="A1256" i="71"/>
  <c r="C1255" i="71"/>
  <c r="A1255" i="71"/>
  <c r="C1254" i="71"/>
  <c r="A1254" i="71"/>
  <c r="C1253" i="71"/>
  <c r="A1253" i="71"/>
  <c r="C1252" i="71"/>
  <c r="A1252" i="71"/>
  <c r="C1251" i="71"/>
  <c r="A1251" i="71"/>
  <c r="C1250" i="71"/>
  <c r="A1250" i="71"/>
  <c r="C1249" i="71"/>
  <c r="A1249" i="71"/>
  <c r="C1248" i="71"/>
  <c r="A1248" i="71"/>
  <c r="C1247" i="71"/>
  <c r="A1247" i="71"/>
  <c r="C1246" i="71"/>
  <c r="A1246" i="71"/>
  <c r="C1245" i="71"/>
  <c r="A1245" i="71"/>
  <c r="C1244" i="71"/>
  <c r="A1244" i="71"/>
  <c r="C1243" i="71"/>
  <c r="A1243" i="71"/>
  <c r="C1242" i="71"/>
  <c r="A1242" i="71"/>
  <c r="C1241" i="71"/>
  <c r="A1241" i="71"/>
  <c r="C1240" i="71"/>
  <c r="A1240" i="71"/>
  <c r="C1239" i="71"/>
  <c r="A1239" i="71"/>
  <c r="C1238" i="71"/>
  <c r="A1238" i="71"/>
  <c r="C1237" i="71"/>
  <c r="A1237" i="71"/>
  <c r="C1236" i="71"/>
  <c r="A1236" i="71"/>
  <c r="C1235" i="71"/>
  <c r="A1235" i="71"/>
  <c r="C1234" i="71"/>
  <c r="A1234" i="71"/>
  <c r="C1233" i="71"/>
  <c r="A1233" i="71"/>
  <c r="C1232" i="71"/>
  <c r="A1232" i="71"/>
  <c r="C1231" i="71"/>
  <c r="A1231" i="71"/>
  <c r="C1230" i="71"/>
  <c r="A1230" i="71"/>
  <c r="C1229" i="71"/>
  <c r="A1229" i="71"/>
  <c r="C1228" i="71"/>
  <c r="A1228" i="71"/>
  <c r="C1227" i="71"/>
  <c r="A1227" i="71"/>
  <c r="C1226" i="71"/>
  <c r="A1226" i="71"/>
  <c r="C1225" i="71"/>
  <c r="A1225" i="71"/>
  <c r="C1224" i="71"/>
  <c r="A1224" i="71"/>
  <c r="C1223" i="71"/>
  <c r="A1223" i="71"/>
  <c r="C1222" i="71"/>
  <c r="A1222" i="71"/>
  <c r="C1221" i="71"/>
  <c r="A1221" i="71"/>
  <c r="C1220" i="71"/>
  <c r="A1220" i="71"/>
  <c r="C1219" i="71"/>
  <c r="A1219" i="71"/>
  <c r="C1218" i="71"/>
  <c r="A1218" i="71"/>
  <c r="C1217" i="71"/>
  <c r="A1217" i="71"/>
  <c r="C1216" i="71"/>
  <c r="A1216" i="71"/>
  <c r="C1215" i="71"/>
  <c r="A1215" i="71"/>
  <c r="C1214" i="71"/>
  <c r="A1214" i="71"/>
  <c r="C1213" i="71"/>
  <c r="A1213" i="71"/>
  <c r="C1212" i="71"/>
  <c r="A1212" i="71"/>
  <c r="C1211" i="71"/>
  <c r="A1211" i="71"/>
  <c r="C1210" i="71"/>
  <c r="A1210" i="71"/>
  <c r="C1209" i="71"/>
  <c r="A1209" i="71"/>
  <c r="C1208" i="71"/>
  <c r="A1208" i="71"/>
  <c r="C1207" i="71"/>
  <c r="A1207" i="71"/>
  <c r="C1206" i="71"/>
  <c r="A1206" i="71"/>
  <c r="C1205" i="71"/>
  <c r="A1205" i="71"/>
  <c r="C1204" i="71"/>
  <c r="A1204" i="71"/>
  <c r="C1203" i="71"/>
  <c r="A1203" i="71"/>
  <c r="C1202" i="71"/>
  <c r="A1202" i="71"/>
  <c r="C1201" i="71"/>
  <c r="A1201" i="71"/>
  <c r="C1200" i="71"/>
  <c r="A1200" i="71"/>
  <c r="C1199" i="71"/>
  <c r="A1199" i="71"/>
  <c r="C1198" i="71"/>
  <c r="A1198" i="71"/>
  <c r="C1197" i="71"/>
  <c r="A1197" i="71"/>
  <c r="C1196" i="71"/>
  <c r="A1196" i="71"/>
  <c r="C1195" i="71"/>
  <c r="A1195" i="71"/>
  <c r="C1194" i="71"/>
  <c r="A1194" i="71"/>
  <c r="C1193" i="71"/>
  <c r="A1193" i="71"/>
  <c r="C1192" i="71"/>
  <c r="A1192" i="71"/>
  <c r="C1191" i="71"/>
  <c r="A1191" i="71"/>
  <c r="C1190" i="71"/>
  <c r="A1190" i="71"/>
  <c r="C1189" i="71"/>
  <c r="A1189" i="71"/>
  <c r="C1188" i="71"/>
  <c r="A1188" i="71"/>
  <c r="C1187" i="71"/>
  <c r="A1187" i="71"/>
  <c r="C1186" i="71"/>
  <c r="A1186" i="71"/>
  <c r="C1185" i="71"/>
  <c r="A1185" i="71"/>
  <c r="C1184" i="71"/>
  <c r="A1184" i="71"/>
  <c r="C1183" i="71"/>
  <c r="A1183" i="71"/>
  <c r="C1182" i="71"/>
  <c r="A1182" i="71"/>
  <c r="C1181" i="71"/>
  <c r="A1181" i="71"/>
  <c r="C1180" i="71"/>
  <c r="A1180" i="71"/>
  <c r="C1179" i="71"/>
  <c r="A1179" i="71"/>
  <c r="C1178" i="71"/>
  <c r="A1178" i="71"/>
  <c r="C1177" i="71"/>
  <c r="A1177" i="71"/>
  <c r="C1176" i="71"/>
  <c r="A1176" i="71"/>
  <c r="C1175" i="71"/>
  <c r="A1175" i="71"/>
  <c r="C1174" i="71"/>
  <c r="A1174" i="71"/>
  <c r="C1173" i="71"/>
  <c r="A1173" i="71"/>
  <c r="C1172" i="71"/>
  <c r="A1172" i="71"/>
  <c r="C1171" i="71"/>
  <c r="A1171" i="71"/>
  <c r="C1170" i="71"/>
  <c r="A1170" i="71"/>
  <c r="C1169" i="71"/>
  <c r="A1169" i="71"/>
  <c r="C1168" i="71"/>
  <c r="A1168" i="71"/>
  <c r="C1167" i="71"/>
  <c r="A1167" i="71"/>
  <c r="C1166" i="71"/>
  <c r="A1166" i="71"/>
  <c r="C1165" i="71"/>
  <c r="A1165" i="71"/>
  <c r="C1164" i="71"/>
  <c r="A1164" i="71"/>
  <c r="C1163" i="71"/>
  <c r="A1163" i="71"/>
  <c r="C1162" i="71"/>
  <c r="A1162" i="71"/>
  <c r="C1161" i="71"/>
  <c r="A1161" i="71"/>
  <c r="C1160" i="71"/>
  <c r="A1160" i="71"/>
  <c r="C1159" i="71"/>
  <c r="A1159" i="71"/>
  <c r="C1158" i="71"/>
  <c r="A1158" i="71"/>
  <c r="C1157" i="71"/>
  <c r="A1157" i="71"/>
  <c r="C1156" i="71"/>
  <c r="A1156" i="71"/>
  <c r="C1155" i="71"/>
  <c r="A1155" i="71"/>
  <c r="C1154" i="71"/>
  <c r="A1154" i="71"/>
  <c r="C1153" i="71"/>
  <c r="A1153" i="71"/>
  <c r="C1152" i="71"/>
  <c r="A1152" i="71"/>
  <c r="C1151" i="71"/>
  <c r="A1151" i="71"/>
  <c r="C1150" i="71"/>
  <c r="A1150" i="71"/>
  <c r="C1149" i="71"/>
  <c r="A1149" i="71"/>
  <c r="C1148" i="71"/>
  <c r="A1148" i="71"/>
  <c r="C1147" i="71"/>
  <c r="A1147" i="71"/>
  <c r="C1146" i="71"/>
  <c r="A1146" i="71"/>
  <c r="C1145" i="71"/>
  <c r="A1145" i="71"/>
  <c r="C1144" i="71"/>
  <c r="A1144" i="71"/>
  <c r="C1143" i="71"/>
  <c r="A1143" i="71"/>
  <c r="C1142" i="71"/>
  <c r="A1142" i="71"/>
  <c r="C1141" i="71"/>
  <c r="A1141" i="71"/>
  <c r="C1140" i="71"/>
  <c r="A1140" i="71"/>
  <c r="C1139" i="71"/>
  <c r="A1139" i="71"/>
  <c r="C1138" i="71"/>
  <c r="A1138" i="71"/>
  <c r="C1137" i="71"/>
  <c r="A1137" i="71"/>
  <c r="C1136" i="71"/>
  <c r="A1136" i="71"/>
  <c r="C1135" i="71"/>
  <c r="A1135" i="71"/>
  <c r="C1134" i="71"/>
  <c r="A1134" i="71"/>
  <c r="C1133" i="71"/>
  <c r="A1133" i="71"/>
  <c r="C1132" i="71"/>
  <c r="A1132" i="71"/>
  <c r="C1131" i="71"/>
  <c r="A1131" i="71"/>
  <c r="C1130" i="71"/>
  <c r="A1130" i="71"/>
  <c r="C1129" i="71"/>
  <c r="A1129" i="71"/>
  <c r="C1128" i="71"/>
  <c r="A1128" i="71"/>
  <c r="C1127" i="71"/>
  <c r="A1127" i="71"/>
  <c r="C1126" i="71"/>
  <c r="A1126" i="71"/>
  <c r="C1125" i="71"/>
  <c r="A1125" i="71"/>
  <c r="C1124" i="71"/>
  <c r="A1124" i="71"/>
  <c r="C1123" i="71"/>
  <c r="A1123" i="71"/>
  <c r="C1122" i="71"/>
  <c r="A1122" i="71"/>
  <c r="A1121" i="71"/>
  <c r="A1120" i="71"/>
  <c r="A1119" i="71"/>
  <c r="A1118" i="71"/>
  <c r="A1117" i="71"/>
  <c r="A1116" i="71"/>
  <c r="A1115" i="71"/>
  <c r="A1114" i="71"/>
  <c r="A1113" i="71"/>
  <c r="A1112" i="71"/>
  <c r="A1111" i="71"/>
  <c r="A1110" i="71"/>
  <c r="A1109" i="71"/>
  <c r="A1108" i="71"/>
  <c r="A1107" i="71"/>
  <c r="A1106" i="71"/>
  <c r="A1105" i="71"/>
  <c r="A1104" i="71"/>
  <c r="A1103" i="71"/>
  <c r="A1102" i="71"/>
  <c r="A1101" i="71"/>
  <c r="A1100" i="71"/>
  <c r="A1099" i="71"/>
  <c r="A1098" i="71"/>
  <c r="A1097" i="71"/>
  <c r="A1096" i="71"/>
  <c r="A1095" i="71"/>
  <c r="A1094" i="71"/>
  <c r="A1093" i="71"/>
  <c r="A1092" i="71"/>
  <c r="A1091" i="71"/>
  <c r="A1090" i="71"/>
  <c r="A1089" i="71"/>
  <c r="A1088" i="71"/>
  <c r="A1087" i="71"/>
  <c r="A1086" i="71"/>
  <c r="A1085" i="71"/>
  <c r="A1084" i="71"/>
  <c r="A1083" i="71"/>
  <c r="A1082" i="71"/>
  <c r="A1081" i="71"/>
  <c r="A1080" i="71"/>
  <c r="A1079" i="71"/>
  <c r="A1078" i="71"/>
  <c r="A1077" i="71"/>
  <c r="A1076" i="71"/>
  <c r="A1075" i="71"/>
  <c r="A1074" i="71"/>
  <c r="A1073" i="71"/>
  <c r="A1072" i="71"/>
  <c r="A1071" i="71"/>
  <c r="A1070" i="71"/>
  <c r="A1069" i="71"/>
  <c r="A1068" i="71"/>
  <c r="A1067" i="71"/>
  <c r="A1066" i="71"/>
  <c r="A1065" i="71"/>
  <c r="A1064" i="71"/>
  <c r="A1063" i="71"/>
  <c r="A1062" i="71"/>
  <c r="A1061" i="71"/>
  <c r="A1060" i="71"/>
  <c r="A1059" i="71"/>
  <c r="A1058" i="71"/>
  <c r="A1057" i="71"/>
  <c r="A1056" i="71"/>
  <c r="A1055" i="71"/>
  <c r="A1054" i="71"/>
  <c r="A1053" i="71"/>
  <c r="A1052" i="71"/>
  <c r="A1051" i="71"/>
  <c r="A1050" i="71"/>
  <c r="A1049" i="71"/>
  <c r="A1048" i="71"/>
  <c r="A1047" i="71"/>
  <c r="A1046" i="71"/>
  <c r="A1045" i="71"/>
  <c r="A1044" i="71"/>
  <c r="A1043" i="71"/>
  <c r="A1042" i="71"/>
  <c r="A1041" i="71"/>
  <c r="A1040" i="71"/>
  <c r="A1039" i="71"/>
  <c r="A1038" i="71"/>
  <c r="A1037" i="71"/>
  <c r="A1036" i="71"/>
  <c r="A1035" i="71"/>
  <c r="A1034" i="71"/>
  <c r="A1033" i="71"/>
  <c r="A1032" i="71"/>
  <c r="A1031" i="71"/>
  <c r="A1030" i="71"/>
  <c r="A1029" i="71"/>
  <c r="A1028" i="71"/>
  <c r="A1027" i="71"/>
  <c r="A1026" i="71"/>
  <c r="A1025" i="71"/>
  <c r="A1024" i="71"/>
  <c r="A1023" i="71"/>
  <c r="A1022" i="71"/>
  <c r="A1021" i="71"/>
  <c r="A1020" i="71"/>
  <c r="A1019" i="71"/>
  <c r="A1018" i="71"/>
  <c r="A1017" i="71"/>
  <c r="A1016" i="71"/>
  <c r="A1015" i="71"/>
  <c r="A1014" i="71"/>
  <c r="A1013" i="71"/>
  <c r="A1012" i="71"/>
  <c r="A1011" i="71"/>
  <c r="A1010" i="71"/>
  <c r="A1009" i="71"/>
  <c r="A1008" i="71"/>
  <c r="A1007" i="71"/>
  <c r="A1006" i="71"/>
  <c r="A1005" i="71"/>
  <c r="A1004" i="71"/>
  <c r="A1003" i="71"/>
  <c r="A1002" i="71"/>
  <c r="A1001" i="71"/>
  <c r="A1000" i="71"/>
  <c r="A999" i="71"/>
  <c r="A998" i="71"/>
  <c r="A997" i="71"/>
  <c r="A996" i="71"/>
  <c r="A995" i="71"/>
  <c r="A994" i="71"/>
  <c r="A993" i="71"/>
  <c r="A992" i="71"/>
  <c r="A991" i="71"/>
  <c r="A990" i="71"/>
  <c r="A989" i="71"/>
  <c r="A988" i="71"/>
  <c r="A987" i="71"/>
  <c r="A986" i="71"/>
  <c r="A985" i="71"/>
  <c r="A984" i="71"/>
  <c r="A983" i="71"/>
  <c r="A982" i="71"/>
  <c r="A981" i="71"/>
  <c r="A980" i="71"/>
  <c r="A979" i="71"/>
  <c r="A978" i="71"/>
  <c r="A977" i="71"/>
  <c r="A976" i="71"/>
  <c r="A975" i="71"/>
  <c r="A974" i="71"/>
  <c r="A973" i="71"/>
  <c r="A972" i="71"/>
  <c r="A971" i="71"/>
  <c r="A970" i="71"/>
  <c r="A969" i="71"/>
  <c r="A968" i="71"/>
  <c r="A967" i="71"/>
  <c r="A966" i="71"/>
  <c r="A965" i="71"/>
  <c r="A964" i="71"/>
  <c r="A963" i="71"/>
  <c r="A962" i="71"/>
  <c r="A961" i="71"/>
  <c r="A960" i="71"/>
  <c r="A959" i="71"/>
  <c r="A958" i="71"/>
  <c r="A957" i="71"/>
  <c r="A956" i="71"/>
  <c r="A955" i="71"/>
  <c r="A954" i="71"/>
  <c r="A953" i="71"/>
  <c r="A952" i="71"/>
  <c r="A951" i="71"/>
  <c r="A950" i="71"/>
  <c r="A949" i="71"/>
  <c r="A948" i="71"/>
  <c r="A947" i="71"/>
  <c r="A946" i="71"/>
  <c r="A945" i="71"/>
  <c r="A944" i="71"/>
  <c r="A943" i="71"/>
  <c r="A942" i="71"/>
  <c r="A941" i="71"/>
  <c r="A940" i="71"/>
  <c r="A939" i="71"/>
  <c r="A938" i="71"/>
  <c r="A937" i="71"/>
  <c r="A936" i="71"/>
  <c r="A935" i="71"/>
  <c r="A934" i="71"/>
  <c r="A933" i="71"/>
  <c r="A932" i="71"/>
  <c r="A931" i="71"/>
  <c r="A930" i="71"/>
  <c r="A929" i="71"/>
  <c r="A928" i="71"/>
  <c r="A927" i="71"/>
  <c r="A926" i="71"/>
  <c r="A925" i="71"/>
  <c r="A924" i="71"/>
  <c r="A923" i="71"/>
  <c r="A922" i="71"/>
  <c r="A921" i="71"/>
  <c r="A920" i="71"/>
  <c r="A919" i="71"/>
  <c r="A918" i="71"/>
  <c r="A917" i="71"/>
  <c r="A916" i="71"/>
  <c r="A915" i="71"/>
  <c r="A914" i="71"/>
  <c r="A913" i="71"/>
  <c r="A912" i="71"/>
  <c r="A911" i="71"/>
  <c r="A910" i="71"/>
  <c r="A909" i="71"/>
  <c r="A908" i="71"/>
  <c r="A907" i="71"/>
  <c r="A906" i="71"/>
  <c r="A905" i="71"/>
  <c r="A904" i="71"/>
  <c r="A903" i="71"/>
  <c r="A902" i="71"/>
  <c r="A901" i="71"/>
  <c r="A900" i="71"/>
  <c r="A899" i="71"/>
  <c r="A898" i="71"/>
  <c r="A897" i="71"/>
  <c r="A896" i="71"/>
  <c r="A895" i="71"/>
  <c r="A894" i="71"/>
  <c r="A893" i="71"/>
  <c r="A892" i="71"/>
  <c r="A891" i="71"/>
  <c r="A890" i="71"/>
  <c r="A889" i="71"/>
  <c r="A888" i="71"/>
  <c r="A887" i="71"/>
  <c r="A886" i="71"/>
  <c r="A885" i="71"/>
  <c r="A884" i="71"/>
  <c r="A883" i="71"/>
  <c r="A882" i="71"/>
  <c r="A881" i="71"/>
  <c r="A880" i="71"/>
  <c r="A879" i="71"/>
  <c r="A878" i="71"/>
  <c r="A877" i="71"/>
  <c r="A876" i="71"/>
  <c r="A875" i="71"/>
  <c r="A874" i="71"/>
  <c r="A873" i="71"/>
  <c r="A872" i="71"/>
  <c r="A871" i="71"/>
  <c r="A870" i="71"/>
  <c r="A869" i="71"/>
  <c r="A868" i="71"/>
  <c r="A867" i="71"/>
  <c r="A866" i="71"/>
  <c r="A865" i="71"/>
  <c r="A864" i="71"/>
  <c r="A863" i="71"/>
  <c r="A862" i="71"/>
  <c r="A861" i="71"/>
  <c r="A860" i="71"/>
  <c r="A859" i="71"/>
  <c r="A858" i="71"/>
  <c r="A857" i="71"/>
  <c r="A856" i="71"/>
  <c r="A855" i="71"/>
  <c r="A854" i="71"/>
  <c r="A853" i="71"/>
  <c r="A852" i="71"/>
  <c r="A851" i="71"/>
  <c r="A850" i="71"/>
  <c r="A849" i="71"/>
  <c r="A848" i="71"/>
  <c r="A847" i="71"/>
  <c r="A846" i="71"/>
  <c r="A845" i="71"/>
  <c r="A844" i="71"/>
  <c r="A843" i="71"/>
  <c r="A842" i="71"/>
  <c r="A841" i="71"/>
  <c r="A840" i="71"/>
  <c r="A839" i="71"/>
  <c r="A838" i="71"/>
  <c r="A837" i="71"/>
  <c r="A836" i="71"/>
  <c r="A835" i="71"/>
  <c r="A834" i="71"/>
  <c r="A833" i="71"/>
  <c r="A832" i="71"/>
  <c r="A831" i="71"/>
  <c r="A830" i="71"/>
  <c r="A829" i="71"/>
  <c r="A828" i="71"/>
  <c r="A827" i="71"/>
  <c r="A826" i="71"/>
  <c r="A825" i="71"/>
  <c r="A824" i="71"/>
  <c r="A823" i="71"/>
  <c r="A822" i="71"/>
  <c r="A821" i="71"/>
  <c r="A820" i="71"/>
  <c r="A819" i="71"/>
  <c r="A818" i="71"/>
  <c r="A817" i="71"/>
  <c r="A816" i="71"/>
  <c r="A815" i="71"/>
  <c r="A814" i="71"/>
  <c r="A813" i="71"/>
  <c r="A812" i="71"/>
  <c r="A811" i="71"/>
  <c r="A810" i="71"/>
  <c r="A809" i="71"/>
  <c r="A808" i="71"/>
  <c r="A807" i="71"/>
  <c r="A806" i="71"/>
  <c r="A805" i="71"/>
  <c r="A804" i="71"/>
  <c r="A803" i="71"/>
  <c r="A802" i="71"/>
  <c r="A801" i="71"/>
  <c r="A800" i="71"/>
  <c r="A799" i="71"/>
  <c r="A798" i="71"/>
  <c r="A797" i="71"/>
  <c r="A796" i="71"/>
  <c r="A795" i="71"/>
  <c r="A794" i="71"/>
  <c r="A793" i="71"/>
  <c r="A792" i="71"/>
  <c r="A791" i="71"/>
  <c r="A790" i="71"/>
  <c r="A789" i="71"/>
  <c r="A788" i="71"/>
  <c r="A787" i="71"/>
  <c r="A786" i="71"/>
  <c r="A785" i="71"/>
  <c r="A784" i="71"/>
  <c r="A783" i="71"/>
  <c r="A782" i="71"/>
  <c r="A781" i="71"/>
  <c r="A780" i="71"/>
  <c r="A779" i="71"/>
  <c r="A778" i="71"/>
  <c r="A777" i="71"/>
  <c r="A776" i="71"/>
  <c r="A775" i="71"/>
  <c r="A774" i="71"/>
  <c r="A773" i="71"/>
  <c r="A772" i="71"/>
  <c r="A771" i="71"/>
  <c r="A770" i="71"/>
  <c r="A769" i="71"/>
  <c r="A768" i="71"/>
  <c r="A767" i="71"/>
  <c r="A766" i="71"/>
  <c r="A765" i="71"/>
  <c r="A764" i="71"/>
  <c r="A763" i="71"/>
  <c r="A762" i="71"/>
  <c r="A761" i="71"/>
  <c r="A760" i="71"/>
  <c r="A759" i="71"/>
  <c r="A758" i="71"/>
  <c r="A757" i="71"/>
  <c r="A756" i="71"/>
  <c r="A755" i="71"/>
  <c r="A754" i="71"/>
  <c r="A753" i="71"/>
  <c r="A752" i="71"/>
  <c r="A751" i="71"/>
  <c r="A750" i="71"/>
  <c r="A749" i="71"/>
  <c r="A748" i="71"/>
  <c r="A747" i="71"/>
  <c r="A746" i="71"/>
  <c r="A745" i="71"/>
  <c r="A744" i="71"/>
  <c r="A743" i="71"/>
  <c r="A742" i="71"/>
  <c r="A741" i="71"/>
  <c r="A740" i="71"/>
  <c r="A739" i="71"/>
  <c r="A738" i="71"/>
  <c r="A737" i="71"/>
  <c r="A736" i="71"/>
  <c r="A735" i="71"/>
  <c r="A734" i="71"/>
  <c r="A733" i="71"/>
  <c r="A732" i="71"/>
  <c r="A731" i="71"/>
  <c r="A730" i="71"/>
  <c r="A729" i="71"/>
  <c r="A728" i="71"/>
  <c r="A727" i="71"/>
  <c r="A726" i="71"/>
  <c r="A725" i="71"/>
  <c r="A724" i="71"/>
  <c r="A723" i="71"/>
  <c r="A722" i="71"/>
  <c r="A721" i="71"/>
  <c r="A720" i="71"/>
  <c r="A719" i="71"/>
  <c r="A718" i="71"/>
  <c r="A717" i="71"/>
  <c r="A716" i="71"/>
  <c r="A715" i="71"/>
  <c r="A714" i="71"/>
  <c r="A713" i="71"/>
  <c r="A712" i="71"/>
  <c r="A711" i="71"/>
  <c r="A710" i="71"/>
  <c r="A709" i="71"/>
  <c r="A708" i="71"/>
  <c r="A707" i="71"/>
  <c r="A706" i="71"/>
  <c r="A705" i="71"/>
  <c r="A704" i="71"/>
  <c r="A703" i="71"/>
  <c r="A702" i="71"/>
  <c r="A701" i="71"/>
  <c r="A700" i="71"/>
  <c r="A699" i="71"/>
  <c r="A698" i="71"/>
  <c r="A697" i="71"/>
  <c r="A696" i="71"/>
  <c r="A695" i="71"/>
  <c r="A694" i="71"/>
  <c r="A693" i="71"/>
  <c r="A692" i="71"/>
  <c r="A691" i="71"/>
  <c r="A690" i="71"/>
  <c r="A689" i="71"/>
  <c r="A688" i="71"/>
  <c r="A687" i="71"/>
  <c r="A686" i="71"/>
  <c r="A685" i="71"/>
  <c r="A684" i="71"/>
  <c r="A683" i="71"/>
  <c r="A682" i="71"/>
  <c r="A681" i="71"/>
  <c r="A680" i="71"/>
  <c r="A679" i="71"/>
  <c r="A678" i="71"/>
  <c r="A677" i="71"/>
  <c r="A676" i="71"/>
  <c r="A675" i="71"/>
  <c r="A674" i="71"/>
  <c r="A673" i="71"/>
  <c r="A672" i="71"/>
  <c r="A671" i="71"/>
  <c r="A670" i="71"/>
  <c r="A669" i="71"/>
  <c r="A668" i="71"/>
  <c r="A667" i="71"/>
  <c r="A666" i="71"/>
  <c r="A665" i="71"/>
  <c r="A664" i="71"/>
  <c r="A663" i="71"/>
  <c r="A662" i="71"/>
  <c r="A661" i="71"/>
  <c r="A660" i="71"/>
  <c r="A659" i="71"/>
  <c r="A658" i="71"/>
  <c r="A657" i="71"/>
  <c r="A656" i="71"/>
  <c r="A655" i="71"/>
  <c r="A654" i="71"/>
  <c r="A653" i="71"/>
  <c r="A652" i="71"/>
  <c r="A651" i="71"/>
  <c r="A650" i="71"/>
  <c r="A649" i="71"/>
  <c r="A648" i="71"/>
  <c r="A647" i="71"/>
  <c r="A646" i="71"/>
  <c r="A645" i="71"/>
  <c r="A644" i="71"/>
  <c r="A643" i="71"/>
  <c r="A642" i="71"/>
  <c r="A641" i="71"/>
  <c r="A640" i="71"/>
  <c r="A639" i="71"/>
  <c r="A638" i="71"/>
  <c r="A637" i="71"/>
  <c r="A636" i="71"/>
  <c r="A635" i="71"/>
  <c r="A634" i="71"/>
  <c r="A633" i="71"/>
  <c r="A632" i="71"/>
  <c r="A631" i="71"/>
  <c r="A630" i="71"/>
  <c r="A629" i="71"/>
  <c r="A628" i="71"/>
  <c r="A627" i="71"/>
  <c r="A626" i="71"/>
  <c r="A625" i="71"/>
  <c r="A624" i="71"/>
  <c r="A623" i="71"/>
  <c r="A622" i="71"/>
  <c r="A621" i="71"/>
  <c r="A620" i="71"/>
  <c r="A619" i="71"/>
  <c r="A618" i="71"/>
  <c r="A617" i="71"/>
  <c r="A616" i="71"/>
  <c r="A615" i="71"/>
  <c r="A614" i="71"/>
  <c r="A613" i="71"/>
  <c r="A612" i="71"/>
  <c r="A611" i="71"/>
  <c r="A610" i="71"/>
  <c r="A609" i="71"/>
  <c r="A608" i="71"/>
  <c r="A607" i="71"/>
  <c r="A606" i="71"/>
  <c r="A605" i="71"/>
  <c r="A604" i="71"/>
  <c r="A603" i="71"/>
  <c r="A602" i="71"/>
  <c r="A601" i="71"/>
  <c r="A600" i="71"/>
  <c r="A599" i="71"/>
  <c r="A598" i="71"/>
  <c r="A597" i="71"/>
  <c r="A596" i="71"/>
  <c r="A595" i="71"/>
  <c r="A594" i="71"/>
  <c r="A593" i="71"/>
  <c r="A592" i="71"/>
  <c r="A591" i="71"/>
  <c r="A590" i="71"/>
  <c r="A589" i="71"/>
  <c r="A588" i="71"/>
  <c r="A587" i="71"/>
  <c r="A586" i="71"/>
  <c r="A585" i="71"/>
  <c r="A584" i="71"/>
  <c r="A583" i="71"/>
  <c r="A582" i="71"/>
  <c r="A581" i="71"/>
  <c r="A580" i="71"/>
  <c r="A579" i="71"/>
  <c r="A578" i="71"/>
  <c r="A577" i="71"/>
  <c r="A576" i="71"/>
  <c r="A575" i="71"/>
  <c r="A574" i="71"/>
  <c r="A573" i="71"/>
  <c r="A572" i="71"/>
  <c r="A571" i="71"/>
  <c r="A570" i="71"/>
  <c r="A569" i="71"/>
  <c r="A568" i="71"/>
  <c r="A567" i="71"/>
  <c r="A566" i="71"/>
  <c r="A565" i="71"/>
  <c r="A564" i="71"/>
  <c r="A563" i="71"/>
  <c r="A562" i="71"/>
  <c r="A561" i="71"/>
  <c r="A560" i="71"/>
  <c r="A559" i="71"/>
  <c r="A558" i="71"/>
  <c r="A557" i="71"/>
  <c r="A556" i="71"/>
  <c r="A555" i="71"/>
  <c r="A554" i="71"/>
  <c r="A553" i="71"/>
  <c r="A552" i="71"/>
  <c r="A551" i="71"/>
  <c r="A550" i="71"/>
  <c r="A549" i="71"/>
  <c r="A548" i="71"/>
  <c r="A547" i="71"/>
  <c r="A546" i="71"/>
  <c r="A545" i="71"/>
  <c r="A544" i="71"/>
  <c r="A543" i="71"/>
  <c r="A542" i="71"/>
  <c r="A541" i="71"/>
  <c r="A540" i="71"/>
  <c r="A539" i="71"/>
  <c r="A538" i="71"/>
  <c r="A537" i="71"/>
  <c r="A536" i="71"/>
  <c r="A535" i="71"/>
  <c r="A534" i="71"/>
  <c r="A533" i="71"/>
  <c r="A532" i="71"/>
  <c r="A531" i="71"/>
  <c r="A530" i="71"/>
  <c r="A529" i="71"/>
  <c r="A528" i="71"/>
  <c r="A527" i="71"/>
  <c r="A526" i="71"/>
  <c r="A525" i="71"/>
  <c r="A524" i="71"/>
  <c r="A523" i="71"/>
  <c r="A522" i="71"/>
  <c r="A521" i="71"/>
  <c r="A520" i="71"/>
  <c r="A519" i="71"/>
  <c r="A518" i="71"/>
  <c r="A517" i="71"/>
  <c r="A516" i="71"/>
  <c r="A515" i="71"/>
  <c r="A514" i="71"/>
  <c r="A513" i="71"/>
  <c r="A512" i="71"/>
  <c r="A511" i="71"/>
  <c r="A510" i="71"/>
  <c r="A509" i="71"/>
  <c r="A508" i="71"/>
  <c r="A507" i="71"/>
  <c r="A506" i="71"/>
  <c r="A505" i="71"/>
  <c r="A504" i="71"/>
  <c r="A503" i="71"/>
  <c r="A502" i="71"/>
  <c r="A501" i="71"/>
  <c r="A500" i="71"/>
  <c r="A499" i="71"/>
  <c r="A498" i="71"/>
  <c r="A497" i="71"/>
  <c r="A496" i="71"/>
  <c r="A495" i="71"/>
  <c r="A494" i="71"/>
  <c r="A493" i="71"/>
  <c r="A492" i="71"/>
  <c r="A491" i="71"/>
  <c r="A490" i="71"/>
  <c r="A489" i="71"/>
  <c r="A488" i="71"/>
  <c r="A487" i="71"/>
  <c r="A486" i="71"/>
  <c r="A485" i="71"/>
  <c r="A484" i="71"/>
  <c r="A483" i="71"/>
  <c r="A482" i="71"/>
  <c r="A481" i="71"/>
  <c r="A480" i="71"/>
  <c r="A479" i="71"/>
  <c r="A478" i="71"/>
  <c r="A477" i="71"/>
  <c r="A476" i="71"/>
  <c r="A475" i="71"/>
  <c r="A474" i="71"/>
  <c r="A473" i="71"/>
  <c r="A472" i="71"/>
  <c r="A471" i="71"/>
  <c r="A470" i="71"/>
  <c r="A469" i="71"/>
  <c r="A468" i="71"/>
  <c r="A467" i="71"/>
  <c r="A466" i="71"/>
  <c r="A465" i="71"/>
  <c r="A464" i="71"/>
  <c r="A463" i="71"/>
  <c r="A462" i="71"/>
  <c r="A461" i="71"/>
  <c r="A460" i="71"/>
  <c r="A459" i="71"/>
  <c r="A458" i="71"/>
  <c r="A457" i="71"/>
  <c r="A456" i="71"/>
  <c r="A455" i="71"/>
  <c r="A454" i="71"/>
  <c r="A453" i="71"/>
  <c r="A452" i="71"/>
  <c r="A451" i="71"/>
  <c r="A450" i="71"/>
  <c r="A449" i="71"/>
  <c r="A448" i="71"/>
  <c r="A447" i="71"/>
  <c r="A446" i="71"/>
  <c r="A445" i="71"/>
  <c r="A444" i="71"/>
  <c r="A443" i="71"/>
  <c r="A442" i="71"/>
  <c r="A441" i="71"/>
  <c r="A440" i="71"/>
  <c r="A439" i="71"/>
  <c r="A438" i="71"/>
  <c r="A437" i="71"/>
  <c r="A436" i="71"/>
  <c r="A435" i="71"/>
  <c r="A434" i="71"/>
  <c r="A433" i="71"/>
  <c r="A432" i="71"/>
  <c r="A431" i="71"/>
  <c r="A430" i="71"/>
  <c r="A429" i="71"/>
  <c r="A428" i="71"/>
  <c r="A427" i="71"/>
  <c r="A426" i="71"/>
  <c r="A425" i="71"/>
  <c r="A424" i="71"/>
  <c r="A423" i="71"/>
  <c r="A422" i="71"/>
  <c r="A421" i="71"/>
  <c r="A420" i="71"/>
  <c r="A419" i="71"/>
  <c r="A418" i="71"/>
  <c r="A417" i="71"/>
  <c r="A416" i="71"/>
  <c r="A415" i="71"/>
  <c r="A414" i="71"/>
  <c r="A413" i="71"/>
  <c r="A412" i="71"/>
  <c r="A411" i="71"/>
  <c r="A410" i="71"/>
  <c r="A409" i="71"/>
  <c r="A408" i="71"/>
  <c r="A407" i="71"/>
  <c r="A406" i="71"/>
  <c r="A405" i="71"/>
  <c r="A404" i="71"/>
  <c r="A403" i="71"/>
  <c r="A402" i="71"/>
  <c r="A401" i="71"/>
  <c r="A400" i="71"/>
  <c r="A399" i="71"/>
  <c r="A398" i="71"/>
  <c r="A397" i="71"/>
  <c r="A396" i="71"/>
  <c r="A395" i="71"/>
  <c r="A394" i="71"/>
  <c r="A393" i="71"/>
  <c r="A392" i="71"/>
  <c r="A391" i="71"/>
  <c r="A390" i="71"/>
  <c r="A389" i="71"/>
  <c r="A388" i="71"/>
  <c r="A387" i="71"/>
  <c r="A386" i="71"/>
  <c r="A385" i="71"/>
  <c r="A384" i="71"/>
  <c r="A383" i="71"/>
  <c r="A382" i="71"/>
  <c r="A381" i="71"/>
  <c r="A380" i="71"/>
  <c r="A379" i="71"/>
  <c r="A378" i="71"/>
  <c r="A377" i="71"/>
  <c r="A376" i="71"/>
  <c r="A375" i="71"/>
  <c r="A374" i="71"/>
  <c r="A373" i="71"/>
  <c r="A372" i="71"/>
  <c r="A371" i="71"/>
  <c r="A370" i="71"/>
  <c r="A369" i="71"/>
  <c r="A368" i="71"/>
  <c r="A367" i="71"/>
  <c r="A366" i="71"/>
  <c r="A365" i="71"/>
  <c r="A364" i="71"/>
  <c r="A363" i="71"/>
  <c r="A362" i="71"/>
  <c r="A361" i="71"/>
  <c r="A360" i="71"/>
  <c r="A359" i="71"/>
  <c r="A358" i="71"/>
  <c r="A357" i="71"/>
  <c r="A356" i="71"/>
  <c r="A355" i="71"/>
  <c r="A354" i="71"/>
  <c r="A353" i="71"/>
  <c r="A352" i="71"/>
  <c r="A351" i="71"/>
  <c r="A350" i="71"/>
  <c r="A349" i="71"/>
  <c r="A348" i="71"/>
  <c r="A347" i="71"/>
  <c r="A346" i="71"/>
  <c r="A345" i="71"/>
  <c r="A344" i="71"/>
  <c r="A343" i="71"/>
  <c r="A342" i="71"/>
  <c r="A341" i="71"/>
  <c r="A340" i="71"/>
  <c r="A339" i="71"/>
  <c r="A338" i="71"/>
  <c r="A337" i="71"/>
  <c r="A336" i="71"/>
  <c r="A335" i="71"/>
  <c r="A334" i="71"/>
  <c r="A333" i="71"/>
  <c r="A332" i="71"/>
  <c r="A331" i="71"/>
  <c r="A330" i="71"/>
  <c r="A329" i="71"/>
  <c r="A328" i="71"/>
  <c r="A327" i="71"/>
  <c r="A326" i="71"/>
  <c r="A325" i="71"/>
  <c r="A324" i="71"/>
  <c r="A323" i="71"/>
  <c r="A322" i="71"/>
  <c r="A321" i="71"/>
  <c r="A320" i="71"/>
  <c r="A319" i="71"/>
  <c r="A318" i="71"/>
  <c r="A317" i="71"/>
  <c r="A316" i="71"/>
  <c r="A315" i="71"/>
  <c r="A314" i="71"/>
  <c r="A313" i="71"/>
  <c r="A312" i="71"/>
  <c r="A311" i="71"/>
  <c r="A310" i="71"/>
  <c r="A309" i="71"/>
  <c r="A308" i="71"/>
  <c r="A307" i="71"/>
  <c r="A306" i="71"/>
  <c r="A305" i="71"/>
  <c r="A304" i="71"/>
  <c r="A303" i="71"/>
  <c r="A302" i="71"/>
  <c r="A301" i="71"/>
  <c r="A300" i="71"/>
  <c r="A299" i="71"/>
  <c r="A298" i="71"/>
  <c r="A297" i="71"/>
  <c r="A296" i="71"/>
  <c r="A295" i="71"/>
  <c r="A294" i="71"/>
  <c r="A293" i="71"/>
  <c r="A292" i="71"/>
  <c r="A291" i="71"/>
  <c r="A290" i="71"/>
  <c r="A289" i="71"/>
  <c r="A288" i="71"/>
  <c r="A287" i="71"/>
  <c r="A286" i="71"/>
  <c r="A285" i="71"/>
  <c r="A284" i="71"/>
  <c r="A283" i="71"/>
  <c r="A282" i="71"/>
  <c r="A281" i="71"/>
  <c r="A280" i="71"/>
  <c r="A279" i="71"/>
  <c r="A278" i="71"/>
  <c r="A277" i="71"/>
  <c r="A276" i="71"/>
  <c r="A275" i="71"/>
  <c r="A274" i="71"/>
  <c r="A273" i="71"/>
  <c r="A272" i="71"/>
  <c r="A271" i="71"/>
  <c r="A270" i="71"/>
  <c r="A269" i="71"/>
  <c r="A268" i="71"/>
  <c r="A267" i="71"/>
  <c r="A266" i="71"/>
  <c r="A265" i="71"/>
  <c r="A264" i="71"/>
  <c r="A263" i="71"/>
  <c r="A262" i="71"/>
  <c r="A261" i="71"/>
  <c r="A260" i="71"/>
  <c r="A259" i="71"/>
  <c r="A258" i="71"/>
  <c r="A257" i="71"/>
  <c r="A256" i="71"/>
  <c r="A255" i="71"/>
  <c r="A254" i="71"/>
  <c r="A253" i="71"/>
  <c r="A252" i="71"/>
  <c r="A251" i="71"/>
  <c r="A250" i="71"/>
  <c r="A249" i="71"/>
  <c r="A248" i="71"/>
  <c r="A247" i="71"/>
  <c r="A246" i="71"/>
  <c r="A245" i="71"/>
  <c r="A244" i="71"/>
  <c r="A243" i="71"/>
  <c r="A242" i="71"/>
  <c r="A241" i="71"/>
  <c r="A240" i="71"/>
  <c r="A239" i="71"/>
  <c r="A238" i="71"/>
  <c r="A237" i="71"/>
  <c r="A236" i="71"/>
  <c r="A235" i="71"/>
  <c r="A234" i="71"/>
  <c r="A233" i="71"/>
  <c r="A232" i="71"/>
  <c r="A231" i="71"/>
  <c r="A230" i="71"/>
  <c r="A229" i="71"/>
  <c r="A228" i="71"/>
  <c r="A227" i="71"/>
  <c r="A226" i="71"/>
  <c r="A225" i="71"/>
  <c r="A224" i="71"/>
  <c r="A223" i="71"/>
  <c r="A222" i="71"/>
  <c r="A221" i="71"/>
  <c r="A220" i="71"/>
  <c r="A219" i="71"/>
  <c r="A218" i="71"/>
  <c r="A217" i="71"/>
  <c r="A216" i="71"/>
  <c r="A215" i="71"/>
  <c r="A214" i="71"/>
  <c r="A213" i="71"/>
  <c r="A212" i="71"/>
  <c r="A211" i="71"/>
  <c r="A210" i="71"/>
  <c r="A209" i="71"/>
  <c r="A208" i="71"/>
  <c r="A207" i="71"/>
  <c r="A206" i="71"/>
  <c r="A205" i="71"/>
  <c r="A204" i="71"/>
  <c r="A203" i="71"/>
  <c r="A202" i="71"/>
  <c r="A201" i="71"/>
  <c r="A200" i="71"/>
  <c r="A199" i="71"/>
  <c r="A198" i="71"/>
  <c r="A197" i="71"/>
  <c r="A196" i="71"/>
  <c r="A195" i="71"/>
  <c r="A194" i="71"/>
  <c r="A193" i="71"/>
  <c r="A192" i="71"/>
  <c r="A191" i="71"/>
  <c r="A190" i="71"/>
  <c r="A189" i="71"/>
  <c r="A188" i="71"/>
  <c r="A187" i="71"/>
  <c r="A186" i="71"/>
  <c r="A185" i="71"/>
  <c r="A184" i="71"/>
  <c r="A183" i="71"/>
  <c r="A182" i="71"/>
  <c r="A181" i="71"/>
  <c r="A180" i="71"/>
  <c r="A179" i="71"/>
  <c r="A178" i="71"/>
  <c r="A177" i="71"/>
  <c r="A176" i="71"/>
  <c r="A175" i="71"/>
  <c r="A174" i="71"/>
  <c r="A173" i="71"/>
  <c r="A172" i="71"/>
  <c r="A171" i="71"/>
  <c r="A170" i="71"/>
  <c r="A169" i="71"/>
  <c r="A168" i="71"/>
  <c r="A167" i="71"/>
  <c r="A166" i="71"/>
  <c r="A165" i="71"/>
  <c r="A164" i="71"/>
  <c r="A163" i="71"/>
  <c r="A162" i="71"/>
  <c r="A161" i="71"/>
  <c r="A160" i="71"/>
  <c r="A159" i="71"/>
  <c r="A158" i="71"/>
  <c r="A157" i="71"/>
  <c r="A156" i="71"/>
  <c r="A155" i="71"/>
  <c r="A154" i="71"/>
  <c r="A153" i="71"/>
  <c r="A152" i="71"/>
  <c r="A151" i="71"/>
  <c r="A150" i="71"/>
  <c r="A149" i="71"/>
  <c r="A148" i="71"/>
  <c r="A147" i="71"/>
  <c r="A146" i="71"/>
  <c r="A145" i="71"/>
  <c r="A144" i="71"/>
  <c r="A143" i="71"/>
  <c r="A142" i="71"/>
  <c r="A141" i="71"/>
  <c r="A140" i="71"/>
  <c r="A139" i="71"/>
  <c r="A138" i="71"/>
  <c r="A137" i="71"/>
  <c r="A136" i="71"/>
  <c r="A135" i="71"/>
  <c r="A134" i="71"/>
  <c r="A133" i="71"/>
  <c r="A132" i="71"/>
  <c r="A131" i="71"/>
  <c r="A130" i="71"/>
  <c r="A129" i="71"/>
  <c r="A128" i="71"/>
  <c r="A127" i="71"/>
  <c r="A126" i="71"/>
  <c r="A125" i="71"/>
  <c r="A124" i="71"/>
  <c r="A123" i="71"/>
  <c r="A122" i="71"/>
  <c r="A121" i="71"/>
  <c r="A120" i="71"/>
  <c r="A119" i="71"/>
  <c r="A118" i="71"/>
  <c r="A117" i="71"/>
  <c r="A116" i="71"/>
  <c r="A115" i="71"/>
  <c r="A114" i="71"/>
  <c r="A113" i="71"/>
  <c r="A112" i="71"/>
  <c r="A111" i="71"/>
  <c r="A110" i="71"/>
  <c r="A109" i="71"/>
  <c r="A108" i="71"/>
  <c r="A107" i="71"/>
  <c r="A106" i="71"/>
  <c r="A105" i="71"/>
  <c r="A104" i="71"/>
  <c r="A103" i="71"/>
  <c r="A102" i="71"/>
  <c r="A101" i="71"/>
  <c r="A100" i="71"/>
  <c r="A99" i="71"/>
  <c r="A98" i="71"/>
  <c r="A97" i="71"/>
  <c r="A96" i="71"/>
  <c r="A95" i="71"/>
  <c r="A94" i="71"/>
  <c r="A93" i="71"/>
  <c r="A92" i="71"/>
  <c r="A91" i="71"/>
  <c r="A90" i="71"/>
  <c r="A89" i="71"/>
  <c r="A88" i="71"/>
  <c r="A87" i="71"/>
  <c r="A86" i="71"/>
  <c r="A85" i="71"/>
  <c r="A84" i="71"/>
  <c r="A83" i="71"/>
  <c r="A82" i="71"/>
  <c r="A81" i="71"/>
  <c r="A80" i="71"/>
  <c r="A79" i="71"/>
  <c r="A78" i="71"/>
  <c r="A77" i="71"/>
  <c r="A76" i="71"/>
  <c r="A75" i="71"/>
  <c r="A74" i="71"/>
  <c r="A73" i="71"/>
  <c r="A72" i="71"/>
  <c r="A71" i="71"/>
  <c r="A70" i="71"/>
  <c r="A69" i="71"/>
  <c r="A68" i="71"/>
  <c r="A67" i="71"/>
  <c r="A66" i="7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4" i="71"/>
  <c r="M2" i="69" l="1"/>
  <c r="AE5" i="69" l="1"/>
  <c r="AP49" i="61" l="1"/>
  <c r="AP48" i="61"/>
  <c r="AP47" i="61"/>
  <c r="AP46" i="61"/>
  <c r="AP44" i="61"/>
  <c r="AP43" i="61"/>
  <c r="AP42" i="61"/>
  <c r="AP41" i="61"/>
  <c r="AP40" i="61"/>
  <c r="AP39" i="61"/>
  <c r="AP38" i="61"/>
  <c r="AP37" i="61"/>
  <c r="AP36" i="61"/>
  <c r="AP35" i="61"/>
  <c r="AP34" i="61"/>
  <c r="AP33" i="61"/>
  <c r="AP32" i="61"/>
  <c r="AP31" i="61"/>
  <c r="AP30" i="61"/>
  <c r="AP29" i="61"/>
  <c r="AP28" i="61"/>
  <c r="AP27" i="61"/>
  <c r="AP26" i="61"/>
  <c r="AP25" i="61"/>
  <c r="AP24" i="61"/>
  <c r="AP23" i="61"/>
  <c r="AP22" i="61"/>
  <c r="AP21" i="61"/>
  <c r="AP20" i="61"/>
  <c r="AP19" i="61"/>
  <c r="AP18" i="61"/>
  <c r="AP17" i="61"/>
  <c r="AP16" i="61"/>
  <c r="AP15" i="61"/>
  <c r="AP14" i="61"/>
  <c r="AP13" i="61"/>
  <c r="AP12" i="61"/>
  <c r="AP11" i="61"/>
  <c r="AP10" i="61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AN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S12" i="1"/>
  <c r="P12" i="1"/>
  <c r="O12" i="1"/>
  <c r="AN11" i="1"/>
  <c r="S11" i="1"/>
  <c r="P11" i="1"/>
  <c r="O11" i="1"/>
  <c r="AN10" i="1"/>
  <c r="S10" i="1"/>
  <c r="P10" i="1"/>
  <c r="O10" i="1"/>
  <c r="AN9" i="1"/>
  <c r="S9" i="1"/>
  <c r="P9" i="1"/>
  <c r="O9" i="1"/>
  <c r="AN8" i="1"/>
  <c r="S8" i="1"/>
  <c r="P8" i="1"/>
  <c r="O8" i="1"/>
  <c r="AN7" i="1"/>
  <c r="S7" i="1"/>
  <c r="P7" i="1"/>
  <c r="O7" i="1"/>
  <c r="AN6" i="1"/>
  <c r="S6" i="1"/>
  <c r="P6" i="1"/>
  <c r="O6" i="1"/>
  <c r="AN5" i="1"/>
  <c r="S5" i="1"/>
  <c r="P5" i="1"/>
  <c r="O5" i="1"/>
  <c r="AN4" i="1"/>
  <c r="S4" i="1"/>
  <c r="P4" i="1"/>
  <c r="O4" i="1"/>
  <c r="AN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S1" i="1"/>
  <c r="P1" i="1"/>
  <c r="O1" i="1"/>
  <c r="BD2" i="2" l="1"/>
  <c r="O16" i="2" l="1"/>
  <c r="O19" i="2"/>
  <c r="O21" i="2"/>
  <c r="O22" i="2"/>
  <c r="O18" i="2"/>
  <c r="O13" i="2"/>
  <c r="O5" i="2"/>
  <c r="O62" i="2"/>
  <c r="O15" i="2"/>
  <c r="O9" i="2"/>
  <c r="O40" i="2"/>
  <c r="O38" i="2"/>
  <c r="O44" i="2"/>
  <c r="O8" i="2" l="1"/>
  <c r="O14" i="2"/>
  <c r="O20" i="2"/>
  <c r="O12" i="2"/>
  <c r="O17" i="2"/>
  <c r="O31" i="2"/>
  <c r="O41" i="2"/>
  <c r="O42" i="2"/>
  <c r="O43" i="2"/>
  <c r="O47" i="2"/>
  <c r="O25" i="2"/>
  <c r="O39" i="2"/>
  <c r="O7" i="2" l="1"/>
  <c r="O6" i="2"/>
  <c r="O37" i="2"/>
  <c r="O11" i="2"/>
  <c r="O10" i="2"/>
  <c r="O24" i="2"/>
  <c r="O23" i="2"/>
  <c r="O34" i="2"/>
  <c r="O28" i="2"/>
  <c r="O30" i="2"/>
  <c r="O29" i="2"/>
  <c r="O48" i="2"/>
  <c r="O45" i="2"/>
  <c r="O46" i="2"/>
  <c r="O61" i="2"/>
  <c r="O60" i="2" l="1"/>
  <c r="O26" i="2"/>
  <c r="O27" i="2"/>
  <c r="O36" i="2"/>
  <c r="O35" i="2"/>
  <c r="O32" i="2"/>
  <c r="O33" i="2"/>
  <c r="O59" i="2" l="1"/>
  <c r="O58" i="2" l="1"/>
  <c r="O57" i="2" l="1"/>
  <c r="O56" i="2" l="1"/>
  <c r="O55" i="2" l="1"/>
  <c r="O54" i="2" l="1"/>
  <c r="O53" i="2" l="1"/>
  <c r="O52" i="2" l="1"/>
  <c r="O51" i="2" l="1"/>
  <c r="O50" i="2" l="1"/>
  <c r="O49" i="2"/>
  <c r="L91" i="69" l="1"/>
  <c r="L90" i="69"/>
  <c r="L92" i="69"/>
  <c r="L89" i="69"/>
  <c r="L93" i="69" l="1"/>
  <c r="L94" i="69" l="1"/>
  <c r="L95" i="69" l="1"/>
  <c r="L96" i="69" l="1"/>
  <c r="L97" i="69" l="1"/>
  <c r="L98" i="69" l="1"/>
  <c r="L99" i="69"/>
  <c r="L100" i="69"/>
  <c r="L84" i="69" l="1"/>
  <c r="L77" i="69"/>
  <c r="L22" i="69"/>
  <c r="L27" i="69"/>
  <c r="L39" i="69"/>
  <c r="L86" i="69"/>
  <c r="L65" i="69"/>
  <c r="L51" i="69"/>
  <c r="L53" i="69"/>
  <c r="L83" i="69"/>
  <c r="L49" i="69"/>
  <c r="L56" i="69"/>
  <c r="K5" i="69"/>
  <c r="L5" i="69" s="1"/>
  <c r="L59" i="69"/>
  <c r="L9" i="69"/>
  <c r="L18" i="69"/>
  <c r="L43" i="69"/>
  <c r="L88" i="69"/>
  <c r="L47" i="69"/>
  <c r="L71" i="69"/>
  <c r="L85" i="69"/>
  <c r="L62" i="69"/>
  <c r="L35" i="69"/>
  <c r="L87" i="69"/>
  <c r="L75" i="69"/>
  <c r="L31" i="69"/>
  <c r="L68" i="69"/>
  <c r="L41" i="69"/>
  <c r="L52" i="69"/>
  <c r="L82" i="69"/>
  <c r="L61" i="69"/>
  <c r="L40" i="69"/>
  <c r="L46" i="69"/>
  <c r="L17" i="69"/>
  <c r="L42" i="69"/>
  <c r="L74" i="69"/>
  <c r="L21" i="69"/>
  <c r="L50" i="69"/>
  <c r="L48" i="69"/>
  <c r="L76" i="69"/>
  <c r="L34" i="69"/>
  <c r="L104" i="69"/>
  <c r="L16" i="69"/>
  <c r="L58" i="69"/>
  <c r="L73" i="69" l="1"/>
  <c r="L72" i="69"/>
  <c r="L37" i="69"/>
  <c r="L36" i="69"/>
  <c r="L55" i="69"/>
  <c r="L70" i="69"/>
  <c r="L45" i="69"/>
  <c r="L44" i="69"/>
  <c r="L67" i="69"/>
  <c r="L81" i="69"/>
  <c r="L80" i="69"/>
  <c r="L13" i="69"/>
  <c r="L38" i="69"/>
  <c r="L79" i="69"/>
  <c r="L78" i="69"/>
  <c r="L54" i="69"/>
  <c r="L30" i="69"/>
  <c r="L64" i="69"/>
  <c r="L63" i="69"/>
  <c r="L26" i="69"/>
  <c r="L8" i="69"/>
  <c r="L57" i="69"/>
  <c r="L60" i="69"/>
  <c r="L69" i="69" l="1"/>
  <c r="L66" i="69"/>
  <c r="L12" i="69"/>
  <c r="L103" i="69"/>
  <c r="L7" i="69"/>
  <c r="L6" i="69"/>
  <c r="L29" i="69"/>
  <c r="L28" i="69"/>
  <c r="L15" i="69"/>
  <c r="L14" i="69"/>
  <c r="L33" i="69"/>
  <c r="L32" i="69"/>
  <c r="L25" i="69"/>
  <c r="L20" i="69"/>
  <c r="L19" i="69"/>
  <c r="L11" i="69" l="1"/>
  <c r="L10" i="69"/>
  <c r="L102" i="69"/>
  <c r="L101" i="69"/>
  <c r="L24" i="69"/>
  <c r="L23" i="69"/>
</calcChain>
</file>

<file path=xl/comments1.xml><?xml version="1.0" encoding="utf-8"?>
<comments xmlns="http://schemas.openxmlformats.org/spreadsheetml/2006/main">
  <authors>
    <author>UCHIDA</author>
  </authors>
  <commentList>
    <comment ref="F7" authorId="0" shapeId="0">
      <text>
        <r>
          <rPr>
            <sz val="9"/>
            <color indexed="81"/>
            <rFont val="ＭＳ Ｐゴシック"/>
            <family val="3"/>
            <charset val="128"/>
          </rPr>
          <t>LAP101⇒LAP102
#PS140906
6/23</t>
        </r>
      </text>
    </comment>
  </commentList>
</comments>
</file>

<file path=xl/comments2.xml><?xml version="1.0" encoding="utf-8"?>
<comments xmlns="http://schemas.openxmlformats.org/spreadsheetml/2006/main">
  <authors>
    <author>UCHIDA</author>
  </authors>
  <commentList>
    <comment ref="O4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3Fﾕﾆｯﾄは5/7完了から4日前に必要として計画する(2/8)
</t>
        </r>
      </text>
    </comment>
  </commentList>
</comments>
</file>

<file path=xl/comments3.xml><?xml version="1.0" encoding="utf-8"?>
<comments xmlns="http://schemas.openxmlformats.org/spreadsheetml/2006/main">
  <authors>
    <author>UCHIDA</author>
    <author>uchida</author>
  </authors>
  <commentList>
    <comment ref="B15" authorId="0" shapeId="0">
      <text>
        <r>
          <rPr>
            <sz val="9"/>
            <color indexed="81"/>
            <rFont val="ＭＳ Ｐゴシック"/>
            <family val="3"/>
            <charset val="128"/>
          </rPr>
          <t>2015/4/13
追加型式</t>
        </r>
      </text>
    </comment>
    <comment ref="B16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15/08/10
追加
</t>
        </r>
      </text>
    </comment>
    <comment ref="B17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''15/9/15追加</t>
        </r>
      </text>
    </comment>
    <comment ref="B18" authorId="0" shapeId="0">
      <text>
        <r>
          <rPr>
            <sz val="9"/>
            <color indexed="81"/>
            <rFont val="ＭＳ Ｐゴシック"/>
            <family val="3"/>
            <charset val="128"/>
          </rPr>
          <t>2016/5/20
追加</t>
        </r>
      </text>
    </comment>
    <comment ref="B19" authorId="0" shapeId="0">
      <text>
        <r>
          <rPr>
            <sz val="9"/>
            <color indexed="81"/>
            <rFont val="ＭＳ Ｐゴシック"/>
            <family val="3"/>
            <charset val="128"/>
          </rPr>
          <t>2017/5/13
追加</t>
        </r>
      </text>
    </comment>
    <comment ref="B20" authorId="0" shapeId="0">
      <text>
        <r>
          <rPr>
            <sz val="9"/>
            <color indexed="81"/>
            <rFont val="ＭＳ Ｐゴシック"/>
            <family val="3"/>
            <charset val="128"/>
          </rPr>
          <t>2017/8/28
追加</t>
        </r>
      </text>
    </comment>
    <comment ref="B2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2019/3/7
追加
</t>
        </r>
      </text>
    </comment>
    <comment ref="C30" authorId="1" shapeId="0">
      <text>
        <r>
          <rPr>
            <sz val="14"/>
            <color indexed="81"/>
            <rFont val="ＭＳ Ｐゴシック"/>
            <family val="3"/>
            <charset val="128"/>
          </rPr>
          <t>added newly 12/11/’14</t>
        </r>
      </text>
    </comment>
    <comment ref="C31" authorId="0" shapeId="0">
      <text>
        <r>
          <rPr>
            <b/>
            <sz val="10"/>
            <color indexed="81"/>
            <rFont val="ＭＳ Ｐゴシック"/>
            <family val="3"/>
            <charset val="128"/>
          </rPr>
          <t xml:space="preserve">追加
15/10/13
</t>
        </r>
      </text>
    </comment>
    <comment ref="C33" authorId="0" shapeId="0">
      <text>
        <r>
          <rPr>
            <sz val="12"/>
            <color indexed="81"/>
            <rFont val="ＭＳ Ｐゴシック"/>
            <family val="3"/>
            <charset val="128"/>
          </rPr>
          <t xml:space="preserve">16/1/13追加
</t>
        </r>
      </text>
    </comment>
    <comment ref="C34" authorId="0" shapeId="0">
      <text>
        <r>
          <rPr>
            <sz val="11"/>
            <color indexed="81"/>
            <rFont val="ＭＳ Ｐゴシック"/>
            <family val="3"/>
            <charset val="128"/>
          </rPr>
          <t xml:space="preserve">16/7/4追加
</t>
        </r>
      </text>
    </comment>
    <comment ref="C35" authorId="0" shapeId="0">
      <text>
        <r>
          <rPr>
            <sz val="11"/>
            <color indexed="81"/>
            <rFont val="ＭＳ Ｐゴシック"/>
            <family val="3"/>
            <charset val="128"/>
          </rPr>
          <t>17/5/12追加</t>
        </r>
      </text>
    </comment>
    <comment ref="C36" authorId="0" shapeId="0">
      <text>
        <r>
          <rPr>
            <sz val="11"/>
            <color indexed="81"/>
            <rFont val="ＭＳ Ｐゴシック"/>
            <family val="3"/>
            <charset val="128"/>
          </rPr>
          <t>17/8/18追加</t>
        </r>
      </text>
    </comment>
    <comment ref="C38" authorId="0" shapeId="0">
      <text>
        <r>
          <rPr>
            <sz val="18"/>
            <color indexed="81"/>
            <rFont val="ＭＳ Ｐゴシック"/>
            <family val="3"/>
            <charset val="128"/>
          </rPr>
          <t>新規型式
19/12/6</t>
        </r>
      </text>
    </comment>
    <comment ref="C39" authorId="0" shapeId="0">
      <text>
        <r>
          <rPr>
            <sz val="12"/>
            <color indexed="81"/>
            <rFont val="ＭＳ Ｐゴシック"/>
            <family val="3"/>
            <charset val="128"/>
          </rPr>
          <t xml:space="preserve">19/4/12
新規
P/S閲覧不可
</t>
        </r>
      </text>
    </comment>
    <comment ref="C41" authorId="0" shapeId="0">
      <text>
        <r>
          <rPr>
            <sz val="11"/>
            <color indexed="81"/>
            <rFont val="ＭＳ Ｐゴシック"/>
            <family val="3"/>
            <charset val="128"/>
          </rPr>
          <t xml:space="preserve">型式追加16/6/7
</t>
        </r>
      </text>
    </comment>
    <comment ref="C42" authorId="0" shapeId="0">
      <text>
        <r>
          <rPr>
            <sz val="14"/>
            <color indexed="81"/>
            <rFont val="ＭＳ Ｐゴシック"/>
            <family val="3"/>
            <charset val="128"/>
          </rPr>
          <t>added newly
6/13/ ’15</t>
        </r>
      </text>
    </comment>
    <comment ref="F44" authorId="0" shapeId="0">
      <text>
        <r>
          <rPr>
            <sz val="14"/>
            <color indexed="81"/>
            <rFont val="ＭＳ Ｐゴシック"/>
            <family val="3"/>
            <charset val="128"/>
          </rPr>
          <t>15/8/10に変更
＃PS150672
LAZ003　#856より反映</t>
        </r>
      </text>
    </comment>
    <comment ref="F45" authorId="0" shapeId="0">
      <text>
        <r>
          <rPr>
            <sz val="14"/>
            <color indexed="81"/>
            <rFont val="ＭＳ Ｐゴシック"/>
            <family val="3"/>
            <charset val="128"/>
          </rPr>
          <t>15/8/10に変更</t>
        </r>
      </text>
    </comment>
    <comment ref="V46" authorId="0" shapeId="0">
      <text>
        <r>
          <rPr>
            <b/>
            <sz val="16"/>
            <color indexed="81"/>
            <rFont val="ＭＳ Ｐゴシック"/>
            <family val="3"/>
            <charset val="128"/>
          </rPr>
          <t>UCHIDA:</t>
        </r>
        <r>
          <rPr>
            <sz val="16"/>
            <color indexed="81"/>
            <rFont val="ＭＳ Ｐゴシック"/>
            <family val="3"/>
            <charset val="128"/>
          </rPr>
          <t xml:space="preserve">
#PS140560にて変更
2014/4/7</t>
        </r>
      </text>
    </comment>
    <comment ref="Z46" authorId="0" shapeId="0">
      <text>
        <r>
          <rPr>
            <sz val="16"/>
            <color indexed="81"/>
            <rFont val="ＭＳ Ｐゴシック"/>
            <family val="3"/>
            <charset val="128"/>
          </rPr>
          <t>UCHIDA:
#PS140560にて変更
2014/4/7</t>
        </r>
      </text>
    </comment>
    <comment ref="C47" authorId="0" shapeId="0">
      <text>
        <r>
          <rPr>
            <sz val="14"/>
            <color indexed="81"/>
            <rFont val="ＭＳ Ｐゴシック"/>
            <family val="3"/>
            <charset val="128"/>
          </rPr>
          <t>added newly
7/9/ ’15</t>
        </r>
      </text>
    </comment>
  </commentList>
</comments>
</file>

<file path=xl/sharedStrings.xml><?xml version="1.0" encoding="utf-8"?>
<sst xmlns="http://schemas.openxmlformats.org/spreadsheetml/2006/main" count="8771" uniqueCount="1116">
  <si>
    <t>T-
No</t>
  </si>
  <si>
    <t>号機</t>
  </si>
  <si>
    <t>BH</t>
  </si>
  <si>
    <t>順序
確定日</t>
  </si>
  <si>
    <t>光真
出荷
指示日</t>
  </si>
  <si>
    <t>ＬＡＺ
実出荷</t>
  </si>
  <si>
    <t>KP-No</t>
  </si>
  <si>
    <t>備考</t>
  </si>
  <si>
    <t>メンテ</t>
  </si>
  <si>
    <t>ＫＭＰ
ユニット
必要日</t>
  </si>
  <si>
    <t>ﾍﾞｰｽ
光真生産
着手日</t>
  </si>
  <si>
    <t>ﾍﾞｰｽ
光真生産
完了日</t>
  </si>
  <si>
    <t>光真
出荷日</t>
  </si>
  <si>
    <t>ﾒﾝﾃ
表示</t>
  </si>
  <si>
    <t>ｶｾｯﾄ
数量</t>
  </si>
  <si>
    <t>客先名</t>
  </si>
  <si>
    <t>駅名</t>
  </si>
  <si>
    <t>コーナー</t>
  </si>
  <si>
    <t>LA092S</t>
  </si>
  <si>
    <t>・</t>
  </si>
  <si>
    <t>LA095S</t>
  </si>
  <si>
    <t>LA194S</t>
  </si>
  <si>
    <t>LA161S</t>
  </si>
  <si>
    <t>LA135S</t>
  </si>
  <si>
    <t>LA144S</t>
  </si>
  <si>
    <t>LA184S</t>
  </si>
  <si>
    <t>LA195S</t>
  </si>
  <si>
    <t>LA097S</t>
  </si>
  <si>
    <t>LA141S</t>
  </si>
  <si>
    <t>Ｖ７－ＢＨ　ユニット相対表</t>
  </si>
  <si>
    <t>No</t>
  </si>
  <si>
    <t>品番</t>
  </si>
  <si>
    <t>ＢＨ型式</t>
  </si>
  <si>
    <t>6980132-8</t>
  </si>
  <si>
    <t>LA034S</t>
  </si>
  <si>
    <t>1870947-8</t>
  </si>
  <si>
    <t>LA071S</t>
  </si>
  <si>
    <t>5992188-0</t>
  </si>
  <si>
    <t>5992177-5</t>
  </si>
  <si>
    <t>LA093S</t>
  </si>
  <si>
    <t>1858373-3</t>
  </si>
  <si>
    <t>LA094S</t>
  </si>
  <si>
    <t>1860614-8</t>
  </si>
  <si>
    <t>6945961-1</t>
  </si>
  <si>
    <t>LA096S</t>
  </si>
  <si>
    <t>1862821-4</t>
  </si>
  <si>
    <t>1874705-1</t>
  </si>
  <si>
    <t>LA098S</t>
  </si>
  <si>
    <t>1881230-9</t>
  </si>
  <si>
    <t>LA099S</t>
  </si>
  <si>
    <t>5952735-0</t>
  </si>
  <si>
    <t>LA102S</t>
  </si>
  <si>
    <t>5992219-4</t>
  </si>
  <si>
    <t>LA109S</t>
  </si>
  <si>
    <t>6916838-2</t>
  </si>
  <si>
    <t>LA111S</t>
  </si>
  <si>
    <t>6993314-3</t>
  </si>
  <si>
    <t>LA112S</t>
  </si>
  <si>
    <t>6995414-0</t>
  </si>
  <si>
    <t>LA113S</t>
  </si>
  <si>
    <t>7931904-4</t>
  </si>
  <si>
    <t>LA114S</t>
  </si>
  <si>
    <t>1866538-1</t>
  </si>
  <si>
    <t>1869999-5</t>
  </si>
  <si>
    <t>LA116S</t>
  </si>
  <si>
    <t>1870233-3</t>
  </si>
  <si>
    <t>LA117S</t>
  </si>
  <si>
    <t>1870917-6</t>
  </si>
  <si>
    <t>LA118S</t>
  </si>
  <si>
    <t>7940763-6</t>
  </si>
  <si>
    <t>LA122S</t>
  </si>
  <si>
    <t>6911210-7</t>
  </si>
  <si>
    <t>LA131S</t>
  </si>
  <si>
    <t>6911214-0</t>
  </si>
  <si>
    <t>LA132S</t>
  </si>
  <si>
    <t>6901093-2</t>
  </si>
  <si>
    <t>LA133S</t>
  </si>
  <si>
    <t>6980054-2</t>
  </si>
  <si>
    <t>LA134S</t>
  </si>
  <si>
    <t>7962159-0</t>
  </si>
  <si>
    <t>7971538-1</t>
  </si>
  <si>
    <t>LA136S</t>
  </si>
  <si>
    <t>7993957-3</t>
  </si>
  <si>
    <t>LA137S</t>
  </si>
  <si>
    <t>6916832-3</t>
  </si>
  <si>
    <t>7958842-8</t>
  </si>
  <si>
    <t>LA142S</t>
  </si>
  <si>
    <t>0891524-0</t>
  </si>
  <si>
    <t>LA143S</t>
  </si>
  <si>
    <t>1857482-3</t>
  </si>
  <si>
    <t>1868038-0</t>
  </si>
  <si>
    <t>LA145S</t>
  </si>
  <si>
    <t>1879726-1</t>
  </si>
  <si>
    <t>LA146S</t>
  </si>
  <si>
    <t>1880263-0</t>
  </si>
  <si>
    <t>LA147S</t>
  </si>
  <si>
    <t>1880946-4</t>
  </si>
  <si>
    <t>LA148S</t>
  </si>
  <si>
    <t>6979664-2</t>
  </si>
  <si>
    <t>6967754-6</t>
  </si>
  <si>
    <t>LA181S</t>
  </si>
  <si>
    <t>6993413-1</t>
  </si>
  <si>
    <t>LA182S</t>
  </si>
  <si>
    <t>7931905-2</t>
  </si>
  <si>
    <t>LA183S</t>
  </si>
  <si>
    <t>1874858-9</t>
  </si>
  <si>
    <t>1855094-0</t>
  </si>
  <si>
    <t>LA191S</t>
  </si>
  <si>
    <t>6911622-6</t>
  </si>
  <si>
    <t>6911621-8</t>
  </si>
  <si>
    <t>1872454-0</t>
  </si>
  <si>
    <t>LA196S</t>
  </si>
  <si>
    <t>6964692-6</t>
  </si>
  <si>
    <t>LA197S</t>
  </si>
  <si>
    <t>6964891-0</t>
  </si>
  <si>
    <t>LA198S</t>
  </si>
  <si>
    <t>6965259-4</t>
  </si>
  <si>
    <t>LA199S</t>
  </si>
  <si>
    <t>仮一般</t>
  </si>
  <si>
    <t>6980133-6</t>
  </si>
  <si>
    <t>LB034S</t>
  </si>
  <si>
    <t>6901094-0</t>
  </si>
  <si>
    <t>LB133S</t>
  </si>
  <si>
    <t>6980088-7</t>
  </si>
  <si>
    <t>LB134S</t>
  </si>
  <si>
    <t>7931201-5</t>
  </si>
  <si>
    <t>LB135S</t>
  </si>
  <si>
    <t>7975061-6</t>
  </si>
  <si>
    <t>LB161S</t>
  </si>
  <si>
    <t>ａ</t>
  </si>
  <si>
    <t>b</t>
  </si>
  <si>
    <t>ａ
(OCｶﾚ）</t>
  </si>
  <si>
    <t>T-No</t>
  </si>
  <si>
    <t>LAZ
完了
計画</t>
  </si>
  <si>
    <t>LAZ/ｶｾｯﾄ
LAL/LBL
J-光真
出荷計画</t>
  </si>
  <si>
    <t>LAA101</t>
  </si>
  <si>
    <t>LAF001</t>
  </si>
  <si>
    <t>LAG001</t>
  </si>
  <si>
    <t>LAG002</t>
  </si>
  <si>
    <t>LBL001</t>
  </si>
  <si>
    <t>LBL002</t>
  </si>
  <si>
    <t>LAN001</t>
  </si>
  <si>
    <t>LAC001</t>
  </si>
  <si>
    <t>LAD001</t>
  </si>
  <si>
    <t>LCN001</t>
  </si>
  <si>
    <t>LCC001</t>
  </si>
  <si>
    <t>LCD001</t>
  </si>
  <si>
    <t>LAZ002</t>
  </si>
  <si>
    <t>LAZ003</t>
  </si>
  <si>
    <t>LAZ101</t>
  </si>
  <si>
    <t>LAY001</t>
  </si>
  <si>
    <t>LAY002</t>
  </si>
  <si>
    <t>LAL001</t>
  </si>
  <si>
    <t>LAH001</t>
  </si>
  <si>
    <t>LAE101</t>
  </si>
  <si>
    <t>VU-LB001</t>
  </si>
  <si>
    <t>VU-LA003</t>
  </si>
  <si>
    <t>VU-LB005</t>
  </si>
  <si>
    <t>VU-LD001</t>
  </si>
  <si>
    <t>1876212-3</t>
  </si>
  <si>
    <t>1876278-6</t>
  </si>
  <si>
    <t>3729591-9</t>
  </si>
  <si>
    <t>1876267-0</t>
  </si>
  <si>
    <t>3729668-0</t>
  </si>
  <si>
    <t>1876242-5</t>
  </si>
  <si>
    <t>1868741-5</t>
  </si>
  <si>
    <t>1868742-3</t>
  </si>
  <si>
    <t>1876244-1</t>
  </si>
  <si>
    <t>1868739-3</t>
  </si>
  <si>
    <t>1876275-1</t>
  </si>
  <si>
    <t>5000ｴﾝﾌﾞ</t>
  </si>
  <si>
    <t>ｷﾎﾝﾌﾞ</t>
  </si>
  <si>
    <t>ﾀｲﾋﾌﾞ</t>
  </si>
  <si>
    <t>ﾚ-ﾙﾌﾞ</t>
  </si>
  <si>
    <t>1876280-8</t>
  </si>
  <si>
    <t>VU-LA001</t>
  </si>
  <si>
    <t>1889220-5</t>
  </si>
  <si>
    <t>VU-LA002</t>
  </si>
  <si>
    <t>1889683-9</t>
  </si>
  <si>
    <t>VU-LA004</t>
  </si>
  <si>
    <t>1876262-0</t>
  </si>
  <si>
    <t>VU-LB002</t>
  </si>
  <si>
    <t>1889958-7</t>
  </si>
  <si>
    <t>VU-LB004</t>
  </si>
  <si>
    <t>0184425-8</t>
  </si>
  <si>
    <t>VU-LB101</t>
  </si>
  <si>
    <t>VU-LC001</t>
  </si>
  <si>
    <t>1876281-6</t>
  </si>
  <si>
    <t>3729474-2</t>
  </si>
  <si>
    <t>VU-LD002</t>
  </si>
  <si>
    <t>2205957-7</t>
  </si>
  <si>
    <t>VU-LA005</t>
  </si>
  <si>
    <t>ﾂﾘｼﾍｲﾎﾘﾕｳﾌﾞ</t>
  </si>
  <si>
    <t>ｶｲｼﾕｳﾌﾞ</t>
  </si>
  <si>
    <t>10000ｴﾝﾌﾞ</t>
  </si>
  <si>
    <t>1892439-5</t>
  </si>
  <si>
    <t>VU-LB006</t>
  </si>
  <si>
    <t>KMP</t>
  </si>
  <si>
    <t>OSS</t>
  </si>
  <si>
    <t>0184763-0</t>
  </si>
  <si>
    <t>ﾎｷﾕｳﾌﾞｺｳﾎｳ</t>
  </si>
  <si>
    <t>1000ｴﾝﾌﾞ</t>
  </si>
  <si>
    <t>ｼﾍｲｼｷﾍﾞﾂﾌﾞ</t>
  </si>
  <si>
    <t>LAB101</t>
  </si>
  <si>
    <t>LAB001</t>
  </si>
  <si>
    <t>基本部</t>
  </si>
  <si>
    <t>ﾌﾚｰﾑ部</t>
  </si>
  <si>
    <t>1892581-2</t>
  </si>
  <si>
    <t>1889259-0</t>
  </si>
  <si>
    <t>1889761-4</t>
  </si>
  <si>
    <t>VU-LB003</t>
  </si>
  <si>
    <t>1891760-7</t>
  </si>
  <si>
    <t>2206082-6</t>
  </si>
  <si>
    <t>9909170-8</t>
  </si>
  <si>
    <t>VU-LB102</t>
  </si>
  <si>
    <t>1876274-3</t>
  </si>
  <si>
    <t>KMP
カセット
日本必要</t>
    <rPh sb="11" eb="13">
      <t>ヒツヨウ</t>
    </rPh>
    <phoneticPr fontId="33"/>
  </si>
  <si>
    <t>VU-LD003</t>
  </si>
  <si>
    <t>LCC002</t>
  </si>
  <si>
    <t>LCD002</t>
  </si>
  <si>
    <r>
      <t>LA11</t>
    </r>
    <r>
      <rPr>
        <sz val="11"/>
        <rFont val="ＭＳ Ｐゴシック"/>
        <family val="3"/>
        <charset val="128"/>
      </rPr>
      <t>5</t>
    </r>
    <r>
      <rPr>
        <sz val="11"/>
        <rFont val="ＭＳ Ｐゴシック"/>
        <family val="3"/>
        <charset val="128"/>
      </rPr>
      <t>S</t>
    </r>
  </si>
  <si>
    <t>ﾚｰﾙ</t>
  </si>
  <si>
    <t>ｶｾｯﾄ</t>
  </si>
  <si>
    <t>5000ﾎﾘｭｳ</t>
  </si>
  <si>
    <t>7959779-6
ﾍﾞ-ｽ,BH
VTS-LAZ100S</t>
  </si>
  <si>
    <t>5981329-8
10000ｴﾝｱﾂｼ-
VTS-LAC101</t>
  </si>
  <si>
    <t>5964105-5
1000ｴﾝｱﾂｼ-
VTS-LAD101</t>
  </si>
  <si>
    <t>5964106-3
2000ｴﾝｱﾂｼ-
VTS-LAF101</t>
  </si>
  <si>
    <t>1889107-1
2000ｴﾝ ｱﾂｼ- 
VTS-LAF093</t>
  </si>
  <si>
    <t>5992295-0
10000ｴﾝｱﾂｼ-
VTS-LAC092</t>
  </si>
  <si>
    <t>5981353-0
10000ｴﾝｱﾂｼ-
VTS-LAC093</t>
  </si>
  <si>
    <t>1858395-4
10000ｴﾝｱﾂｼ-
VTS-LAC094</t>
  </si>
  <si>
    <t>6911025-2
1000ｴﾝｱﾂｼ-
VTS-LAD001</t>
  </si>
  <si>
    <t>5992238-0
1000ｴﾝｱﾂｼ-
VTS-LAD001</t>
  </si>
  <si>
    <t>6993321-6
10000ｴﾝｱﾂｼ-
VTS-LAC034</t>
  </si>
  <si>
    <t>1870994-0
10000ｴﾝｱﾂｼ-
VTS-LAC071</t>
  </si>
  <si>
    <t>1870955-9
1000ｴﾝｱﾂｼ-
VTS-LAD071</t>
  </si>
  <si>
    <t>1874748-5
10000ｴﾝｱﾂｼ-
VTS-LAC098</t>
  </si>
  <si>
    <t>1881236-8
10000ｴﾝｱﾂｼ-
VTS-LAC099</t>
  </si>
  <si>
    <t>3734917-2
10000ｴﾝｱﾂｼ-
VTS-LAC081</t>
  </si>
  <si>
    <t>5911400-4
ﾚ-ﾙﾌﾞ
VTS-LAH101</t>
  </si>
  <si>
    <t>5911213-3
5000ｴﾝﾎﾘﾕｳﾌﾞ
VTS-LAP101</t>
  </si>
  <si>
    <t>1888889-5
5000ｴﾝﾎﾘﾕｳﾌﾞ
VTS-LAP102</t>
  </si>
  <si>
    <r>
      <t xml:space="preserve">LAD101
5964
</t>
    </r>
    <r>
      <rPr>
        <b/>
        <sz val="12"/>
        <color theme="1"/>
        <rFont val="ＭＳ Ｐゴシック"/>
        <family val="3"/>
        <charset val="128"/>
        <scheme val="minor"/>
      </rPr>
      <t>105-5</t>
    </r>
    <phoneticPr fontId="40"/>
  </si>
  <si>
    <r>
      <t xml:space="preserve">LAF101
5964
</t>
    </r>
    <r>
      <rPr>
        <b/>
        <sz val="12"/>
        <color theme="1"/>
        <rFont val="ＭＳ Ｐゴシック"/>
        <family val="3"/>
        <charset val="128"/>
        <scheme val="minor"/>
      </rPr>
      <t>106-3</t>
    </r>
    <phoneticPr fontId="40"/>
  </si>
  <si>
    <r>
      <t xml:space="preserve">LAF093
1889
</t>
    </r>
    <r>
      <rPr>
        <b/>
        <sz val="12"/>
        <color theme="1"/>
        <rFont val="ＭＳ Ｐゴシック"/>
        <family val="3"/>
        <charset val="128"/>
        <scheme val="minor"/>
      </rPr>
      <t>107-1</t>
    </r>
    <phoneticPr fontId="40"/>
  </si>
  <si>
    <r>
      <t xml:space="preserve">LAC092
5992
</t>
    </r>
    <r>
      <rPr>
        <b/>
        <sz val="12"/>
        <color theme="1"/>
        <rFont val="ＭＳ Ｐゴシック"/>
        <family val="3"/>
        <charset val="128"/>
        <scheme val="minor"/>
      </rPr>
      <t>295-0</t>
    </r>
    <phoneticPr fontId="40"/>
  </si>
  <si>
    <r>
      <t xml:space="preserve">LAC093
5981
</t>
    </r>
    <r>
      <rPr>
        <b/>
        <sz val="12"/>
        <color theme="1"/>
        <rFont val="ＭＳ Ｐゴシック"/>
        <family val="3"/>
        <charset val="128"/>
        <scheme val="minor"/>
      </rPr>
      <t>353-0</t>
    </r>
    <phoneticPr fontId="40"/>
  </si>
  <si>
    <r>
      <t xml:space="preserve">LAC094
1858
</t>
    </r>
    <r>
      <rPr>
        <b/>
        <sz val="12"/>
        <color theme="1"/>
        <rFont val="ＭＳ Ｐゴシック"/>
        <family val="3"/>
        <charset val="128"/>
        <scheme val="minor"/>
      </rPr>
      <t>395-4</t>
    </r>
    <phoneticPr fontId="40"/>
  </si>
  <si>
    <r>
      <t xml:space="preserve">LAD001
6911
</t>
    </r>
    <r>
      <rPr>
        <b/>
        <sz val="12"/>
        <color theme="1"/>
        <rFont val="ＭＳ Ｐゴシック"/>
        <family val="3"/>
        <charset val="128"/>
        <scheme val="minor"/>
      </rPr>
      <t>025-2</t>
    </r>
    <phoneticPr fontId="40"/>
  </si>
  <si>
    <r>
      <t xml:space="preserve">LAD001
5992
</t>
    </r>
    <r>
      <rPr>
        <b/>
        <sz val="12"/>
        <color theme="1"/>
        <rFont val="ＭＳ Ｐゴシック"/>
        <family val="3"/>
        <charset val="128"/>
        <scheme val="minor"/>
      </rPr>
      <t>238-0</t>
    </r>
    <phoneticPr fontId="40"/>
  </si>
  <si>
    <r>
      <t xml:space="preserve">LAC034
6993
</t>
    </r>
    <r>
      <rPr>
        <b/>
        <sz val="12"/>
        <color theme="1"/>
        <rFont val="ＭＳ Ｐゴシック"/>
        <family val="3"/>
        <charset val="128"/>
        <scheme val="minor"/>
      </rPr>
      <t>321-6</t>
    </r>
    <phoneticPr fontId="40"/>
  </si>
  <si>
    <r>
      <t xml:space="preserve">LAC071
1870
</t>
    </r>
    <r>
      <rPr>
        <b/>
        <sz val="12"/>
        <color theme="1"/>
        <rFont val="ＭＳ Ｐゴシック"/>
        <family val="3"/>
        <charset val="128"/>
        <scheme val="minor"/>
      </rPr>
      <t>994-0</t>
    </r>
    <phoneticPr fontId="40"/>
  </si>
  <si>
    <r>
      <t xml:space="preserve">LAD071
1870
</t>
    </r>
    <r>
      <rPr>
        <b/>
        <sz val="12"/>
        <color theme="1"/>
        <rFont val="ＭＳ Ｐゴシック"/>
        <family val="3"/>
        <charset val="128"/>
        <scheme val="minor"/>
      </rPr>
      <t>955-9</t>
    </r>
    <phoneticPr fontId="40"/>
  </si>
  <si>
    <r>
      <t xml:space="preserve">LAC098
1874
</t>
    </r>
    <r>
      <rPr>
        <b/>
        <sz val="12"/>
        <color theme="1"/>
        <rFont val="ＭＳ Ｐゴシック"/>
        <family val="3"/>
        <charset val="128"/>
        <scheme val="minor"/>
      </rPr>
      <t>748-5</t>
    </r>
    <phoneticPr fontId="40"/>
  </si>
  <si>
    <r>
      <t xml:space="preserve">LAC099
1881
</t>
    </r>
    <r>
      <rPr>
        <b/>
        <sz val="12"/>
        <color theme="1"/>
        <rFont val="ＭＳ Ｐゴシック"/>
        <family val="3"/>
        <charset val="128"/>
        <scheme val="minor"/>
      </rPr>
      <t>236-8</t>
    </r>
    <phoneticPr fontId="40"/>
  </si>
  <si>
    <r>
      <t xml:space="preserve">LAC081
3734
</t>
    </r>
    <r>
      <rPr>
        <b/>
        <sz val="12"/>
        <color theme="1"/>
        <rFont val="ＭＳ Ｐゴシック"/>
        <family val="3"/>
        <charset val="128"/>
        <scheme val="minor"/>
      </rPr>
      <t>917-2</t>
    </r>
    <phoneticPr fontId="40"/>
  </si>
  <si>
    <r>
      <t xml:space="preserve">LAR101
5948
</t>
    </r>
    <r>
      <rPr>
        <b/>
        <sz val="12"/>
        <color theme="1"/>
        <rFont val="ＭＳ Ｐゴシック"/>
        <family val="3"/>
        <charset val="128"/>
        <scheme val="minor"/>
      </rPr>
      <t>184-8</t>
    </r>
    <phoneticPr fontId="40"/>
  </si>
  <si>
    <r>
      <t xml:space="preserve">LAJ101
5911
</t>
    </r>
    <r>
      <rPr>
        <b/>
        <sz val="12"/>
        <color theme="1"/>
        <rFont val="ＭＳ Ｐゴシック"/>
        <family val="3"/>
        <charset val="128"/>
        <scheme val="minor"/>
      </rPr>
      <t>267-2</t>
    </r>
    <phoneticPr fontId="40"/>
  </si>
  <si>
    <r>
      <t xml:space="preserve">LAE100
7961
</t>
    </r>
    <r>
      <rPr>
        <b/>
        <sz val="12"/>
        <color theme="1"/>
        <rFont val="ＭＳ Ｐゴシック"/>
        <family val="3"/>
        <charset val="128"/>
        <scheme val="minor"/>
      </rPr>
      <t>962-5</t>
    </r>
    <phoneticPr fontId="40"/>
  </si>
  <si>
    <r>
      <t xml:space="preserve">LAG101
5911
</t>
    </r>
    <r>
      <rPr>
        <b/>
        <sz val="12"/>
        <color theme="1"/>
        <rFont val="ＭＳ Ｐゴシック"/>
        <family val="3"/>
        <charset val="128"/>
        <scheme val="minor"/>
      </rPr>
      <t>295-8</t>
    </r>
    <phoneticPr fontId="40"/>
  </si>
  <si>
    <r>
      <t xml:space="preserve">LAL101
5911
</t>
    </r>
    <r>
      <rPr>
        <b/>
        <sz val="12"/>
        <color theme="1"/>
        <rFont val="ＭＳ Ｐゴシック"/>
        <family val="3"/>
        <charset val="128"/>
        <scheme val="minor"/>
      </rPr>
      <t>210-9</t>
    </r>
    <phoneticPr fontId="40"/>
  </si>
  <si>
    <r>
      <t xml:space="preserve">LAP101
5911
</t>
    </r>
    <r>
      <rPr>
        <b/>
        <sz val="12"/>
        <color theme="1"/>
        <rFont val="ＭＳ Ｐゴシック"/>
        <family val="3"/>
        <charset val="128"/>
        <scheme val="minor"/>
      </rPr>
      <t>213-3</t>
    </r>
    <phoneticPr fontId="40"/>
  </si>
  <si>
    <r>
      <t xml:space="preserve">LAP102
1888
</t>
    </r>
    <r>
      <rPr>
        <b/>
        <sz val="12"/>
        <color theme="1"/>
        <rFont val="ＭＳ Ｐゴシック"/>
        <family val="3"/>
        <charset val="128"/>
        <scheme val="minor"/>
      </rPr>
      <t>889-5</t>
    </r>
    <phoneticPr fontId="40"/>
  </si>
  <si>
    <r>
      <t xml:space="preserve">LAC101
5981
</t>
    </r>
    <r>
      <rPr>
        <b/>
        <sz val="12"/>
        <color theme="1"/>
        <rFont val="ＭＳ Ｐゴシック"/>
        <family val="3"/>
        <charset val="128"/>
        <scheme val="minor"/>
      </rPr>
      <t>329-8</t>
    </r>
    <phoneticPr fontId="40"/>
  </si>
  <si>
    <t>LAH101
5911
400-4</t>
  </si>
  <si>
    <t>メンテ詳細情報
（空欄はＢＨ搭載用）</t>
  </si>
  <si>
    <t>2014／6／23改訂</t>
    <phoneticPr fontId="38"/>
  </si>
  <si>
    <t>3734909-1</t>
    <phoneticPr fontId="38"/>
  </si>
  <si>
    <t>LA081S</t>
    <phoneticPr fontId="38"/>
  </si>
  <si>
    <t>LAZ201</t>
  </si>
  <si>
    <t>生産計画No</t>
    <rPh sb="0" eb="2">
      <t>セイサン</t>
    </rPh>
    <rPh sb="2" eb="4">
      <t>ケイカク</t>
    </rPh>
    <phoneticPr fontId="33"/>
  </si>
  <si>
    <t>主要
客先</t>
    <rPh sb="0" eb="2">
      <t>シュヨウ</t>
    </rPh>
    <rPh sb="3" eb="5">
      <t>キャクサキ</t>
    </rPh>
    <phoneticPr fontId="33"/>
  </si>
  <si>
    <t>VU-LA006</t>
  </si>
  <si>
    <t>J-KOSS</t>
  </si>
  <si>
    <t>850-1</t>
  </si>
  <si>
    <t>LAF002</t>
  </si>
  <si>
    <t>VU-LC091</t>
  </si>
  <si>
    <t>JREM</t>
  </si>
  <si>
    <t>N社（Ｔ）</t>
  </si>
  <si>
    <t>VU-LD004</t>
  </si>
  <si>
    <t>ﾕﾆｯﾄ数</t>
    <rPh sb="4" eb="5">
      <t>スウ</t>
    </rPh>
    <phoneticPr fontId="38"/>
  </si>
  <si>
    <t>沖電気</t>
  </si>
  <si>
    <t>VU-LA008</t>
  </si>
  <si>
    <t>VU-LB104</t>
  </si>
  <si>
    <t>VU-LD091</t>
  </si>
  <si>
    <t>LAZ004</t>
  </si>
  <si>
    <t>LAZ102</t>
  </si>
  <si>
    <t>LAE102</t>
  </si>
  <si>
    <t>LAE201</t>
  </si>
  <si>
    <t>横浜高速</t>
  </si>
  <si>
    <t>南海</t>
  </si>
  <si>
    <t>VU-LB106</t>
  </si>
  <si>
    <t>M社（Ｎ）・（Ｏ）・（Ｔ）</t>
  </si>
  <si>
    <t>OFE北</t>
  </si>
  <si>
    <t>多摩ﾓﾉ</t>
  </si>
  <si>
    <t>つくば・横浜高速・西武・都交</t>
  </si>
  <si>
    <t>小田急</t>
  </si>
  <si>
    <t>JR海</t>
  </si>
  <si>
    <t>東武</t>
  </si>
  <si>
    <t>M社（Ｔ）・OFET・つくば・京王・神市交・西武・東急・東武</t>
  </si>
  <si>
    <t>JR西</t>
  </si>
  <si>
    <t>3245481-4</t>
  </si>
  <si>
    <t>VU-LB105</t>
  </si>
  <si>
    <t>9707599-3</t>
  </si>
  <si>
    <t>2802778-2</t>
  </si>
  <si>
    <t>生産計画№</t>
    <rPh sb="0" eb="2">
      <t>セイサン</t>
    </rPh>
    <rPh sb="2" eb="4">
      <t>ケイカク</t>
    </rPh>
    <phoneticPr fontId="7"/>
  </si>
  <si>
    <t>客先名</t>
    <rPh sb="0" eb="2">
      <t>キャクサキ</t>
    </rPh>
    <rPh sb="2" eb="3">
      <t>メイ</t>
    </rPh>
    <phoneticPr fontId="7"/>
  </si>
  <si>
    <t>unit name</t>
  </si>
  <si>
    <t>5000YEN</t>
  </si>
  <si>
    <t>CHENGE BILL STOCK</t>
  </si>
  <si>
    <t>機種名</t>
    <rPh sb="0" eb="2">
      <t>キシュ</t>
    </rPh>
    <rPh sb="2" eb="3">
      <t>メイ</t>
    </rPh>
    <phoneticPr fontId="5"/>
  </si>
  <si>
    <t/>
  </si>
  <si>
    <t>3138506-1</t>
  </si>
  <si>
    <t>年度</t>
  </si>
  <si>
    <t>当日</t>
  </si>
  <si>
    <t>曜</t>
  </si>
  <si>
    <t>ｎ-9</t>
  </si>
  <si>
    <t>ｎ-8</t>
  </si>
  <si>
    <t>ｎ-7</t>
  </si>
  <si>
    <t>ｎ-6</t>
  </si>
  <si>
    <t>ｎ-5</t>
  </si>
  <si>
    <t>ｎ-4</t>
  </si>
  <si>
    <t>ｎ-3</t>
  </si>
  <si>
    <t>ｎ-2</t>
  </si>
  <si>
    <t>ｎ-1</t>
  </si>
  <si>
    <t>ｎ+1</t>
  </si>
  <si>
    <t>ｎ+2</t>
  </si>
  <si>
    <t>ｎ+3</t>
  </si>
  <si>
    <t>月</t>
  </si>
  <si>
    <t>火</t>
  </si>
  <si>
    <t>水</t>
  </si>
  <si>
    <t>木</t>
  </si>
  <si>
    <t>金</t>
  </si>
  <si>
    <t>土</t>
  </si>
  <si>
    <t>ユニット名</t>
    <rPh sb="4" eb="5">
      <t>メイ</t>
    </rPh>
    <phoneticPr fontId="38"/>
  </si>
  <si>
    <t>LAF003</t>
  </si>
  <si>
    <t>LAN002</t>
  </si>
  <si>
    <t>LAC002</t>
  </si>
  <si>
    <t>LAD002</t>
  </si>
  <si>
    <t>LAZ103</t>
  </si>
  <si>
    <t>3139405-2</t>
  </si>
  <si>
    <t>VU-LB110</t>
  </si>
  <si>
    <t>・</t>
    <phoneticPr fontId="33"/>
  </si>
  <si>
    <t>Z002
号機</t>
    <phoneticPr fontId="33"/>
  </si>
  <si>
    <t>Z003
号機</t>
    <phoneticPr fontId="33"/>
  </si>
  <si>
    <t>Z004
号機</t>
    <phoneticPr fontId="33"/>
  </si>
  <si>
    <t>Z101
号機</t>
    <phoneticPr fontId="33"/>
  </si>
  <si>
    <t>Z102
号機</t>
    <phoneticPr fontId="33"/>
  </si>
  <si>
    <t>Z201
号機</t>
    <phoneticPr fontId="33"/>
  </si>
  <si>
    <t>Z103
号機</t>
    <phoneticPr fontId="33"/>
  </si>
  <si>
    <t>18短計情報</t>
  </si>
  <si>
    <t>LAD001</t>
    <phoneticPr fontId="33"/>
  </si>
  <si>
    <t>KMP
ユニット
日本着日</t>
  </si>
  <si>
    <t>光真ss　稼働計算マスター</t>
    <rPh sb="0" eb="4">
      <t>コウシン</t>
    </rPh>
    <rPh sb="5" eb="7">
      <t>カドウ</t>
    </rPh>
    <rPh sb="7" eb="9">
      <t>ケイサン</t>
    </rPh>
    <phoneticPr fontId="38"/>
  </si>
  <si>
    <t>着手3日前</t>
    <rPh sb="0" eb="2">
      <t>チャクシュ</t>
    </rPh>
    <rPh sb="3" eb="5">
      <t>ニチマエ</t>
    </rPh>
    <phoneticPr fontId="33"/>
  </si>
  <si>
    <r>
      <t xml:space="preserve">ＫＭＰ
カセット
必要日
</t>
    </r>
    <r>
      <rPr>
        <sz val="8"/>
        <rFont val="ＭＳ Ｐゴシック"/>
        <family val="3"/>
        <charset val="128"/>
      </rPr>
      <t>(出荷4日前）</t>
    </r>
    <rPh sb="9" eb="11">
      <t>ヒツヨウ</t>
    </rPh>
    <rPh sb="14" eb="16">
      <t>シュッカ</t>
    </rPh>
    <rPh sb="17" eb="18">
      <t>ヒ</t>
    </rPh>
    <rPh sb="18" eb="19">
      <t>マエ</t>
    </rPh>
    <phoneticPr fontId="41"/>
  </si>
  <si>
    <t>出荷４日前</t>
    <rPh sb="0" eb="2">
      <t>シュッカ</t>
    </rPh>
    <rPh sb="3" eb="5">
      <t>ニチマエ</t>
    </rPh>
    <phoneticPr fontId="33"/>
  </si>
  <si>
    <t>ユニット数</t>
    <rPh sb="4" eb="5">
      <t>スウ</t>
    </rPh>
    <phoneticPr fontId="33"/>
  </si>
  <si>
    <t>000227595</t>
  </si>
  <si>
    <t>南吹田</t>
  </si>
  <si>
    <t>000240522</t>
  </si>
  <si>
    <t>JR淡路</t>
  </si>
  <si>
    <t>000240523</t>
  </si>
  <si>
    <t>城北公園通</t>
  </si>
  <si>
    <t>000240524</t>
  </si>
  <si>
    <t>JR野江</t>
  </si>
  <si>
    <t>000240525</t>
  </si>
  <si>
    <t>東部市場前</t>
  </si>
  <si>
    <t>000241971</t>
  </si>
  <si>
    <t>OFET</t>
  </si>
  <si>
    <t>000240104</t>
  </si>
  <si>
    <t>?</t>
    <phoneticPr fontId="33"/>
  </si>
  <si>
    <t>2872812-8</t>
  </si>
  <si>
    <t>VU-LD092</t>
  </si>
  <si>
    <t>2874859-5</t>
  </si>
  <si>
    <t>東京ﾒﾄﾛ</t>
    <rPh sb="0" eb="2">
      <t>トウキョウ</t>
    </rPh>
    <phoneticPr fontId="14"/>
  </si>
  <si>
    <t>M社O
大市交</t>
    <rPh sb="1" eb="2">
      <t>シャ</t>
    </rPh>
    <rPh sb="4" eb="5">
      <t>ダイ</t>
    </rPh>
    <rPh sb="5" eb="6">
      <t>シ</t>
    </rPh>
    <rPh sb="6" eb="7">
      <t>コウ</t>
    </rPh>
    <phoneticPr fontId="11"/>
  </si>
  <si>
    <t>M社（Ｆ）・京阪・京市交・近鉄・神市交・静鉄・大市交</t>
    <rPh sb="1" eb="2">
      <t>シャ</t>
    </rPh>
    <rPh sb="6" eb="8">
      <t>ケイハン</t>
    </rPh>
    <rPh sb="9" eb="10">
      <t>キョウ</t>
    </rPh>
    <rPh sb="10" eb="12">
      <t>シコウ</t>
    </rPh>
    <rPh sb="13" eb="15">
      <t>キンテツ</t>
    </rPh>
    <rPh sb="16" eb="17">
      <t>カミ</t>
    </rPh>
    <rPh sb="17" eb="19">
      <t>シコウ</t>
    </rPh>
    <rPh sb="20" eb="22">
      <t>シズテツ</t>
    </rPh>
    <rPh sb="23" eb="24">
      <t>ダイ</t>
    </rPh>
    <rPh sb="24" eb="26">
      <t>シコウ</t>
    </rPh>
    <phoneticPr fontId="14"/>
  </si>
  <si>
    <t>京市交
南海</t>
  </si>
  <si>
    <t>N社（N）</t>
  </si>
  <si>
    <t>大市交</t>
    <rPh sb="0" eb="1">
      <t>ダイ</t>
    </rPh>
    <rPh sb="1" eb="2">
      <t>シ</t>
    </rPh>
    <rPh sb="2" eb="3">
      <t>コウ</t>
    </rPh>
    <phoneticPr fontId="25"/>
  </si>
  <si>
    <t>N社ｔ</t>
    <rPh sb="1" eb="2">
      <t>シャ</t>
    </rPh>
    <phoneticPr fontId="11"/>
  </si>
  <si>
    <t>京阪
N社（Ｎ）</t>
  </si>
  <si>
    <t>東急</t>
    <rPh sb="0" eb="2">
      <t>トウキュウ</t>
    </rPh>
    <phoneticPr fontId="25"/>
  </si>
  <si>
    <t>つくばV8ﾁｬｰｼﾞ</t>
  </si>
  <si>
    <t>東武
V8ﾏﾙﾁ</t>
  </si>
  <si>
    <r>
      <t>M社Ｔ</t>
    </r>
    <r>
      <rPr>
        <sz val="8"/>
        <rFont val="ＭＳ Ｐゴシック"/>
        <family val="3"/>
        <charset val="128"/>
      </rPr>
      <t xml:space="preserve">
（東京ﾒﾄﾛ）</t>
    </r>
    <rPh sb="1" eb="2">
      <t>シャ</t>
    </rPh>
    <rPh sb="5" eb="7">
      <t>トウキョウ</t>
    </rPh>
    <phoneticPr fontId="25"/>
  </si>
  <si>
    <t>東京
ﾒﾄﾛ</t>
    <rPh sb="0" eb="2">
      <t>トウキョウ</t>
    </rPh>
    <phoneticPr fontId="38"/>
  </si>
  <si>
    <t>試作</t>
    <rPh sb="0" eb="2">
      <t>シサク</t>
    </rPh>
    <phoneticPr fontId="11"/>
  </si>
  <si>
    <t>N社</t>
    <rPh sb="1" eb="2">
      <t>シャ</t>
    </rPh>
    <phoneticPr fontId="25"/>
  </si>
  <si>
    <t>N社O</t>
    <rPh sb="1" eb="2">
      <t>シャ</t>
    </rPh>
    <phoneticPr fontId="11"/>
  </si>
  <si>
    <t>国立印刷局</t>
  </si>
  <si>
    <t>OSS
納入
指示日</t>
    <rPh sb="4" eb="6">
      <t>ノウニュウ</t>
    </rPh>
    <rPh sb="7" eb="9">
      <t>シジ</t>
    </rPh>
    <rPh sb="9" eb="10">
      <t>ビ</t>
    </rPh>
    <phoneticPr fontId="33"/>
  </si>
  <si>
    <t>Ｖ８－ＢＨ　UNIT STRUCTURE （2019/12/6）</t>
    <phoneticPr fontId="33"/>
  </si>
  <si>
    <t>.</t>
    <phoneticPr fontId="38"/>
  </si>
  <si>
    <t>production</t>
    <phoneticPr fontId="33"/>
  </si>
  <si>
    <t>UNIT No</t>
    <phoneticPr fontId="33"/>
  </si>
  <si>
    <t>0184429-0</t>
    <phoneticPr fontId="38"/>
  </si>
  <si>
    <t>3249850-1</t>
    <phoneticPr fontId="33"/>
  </si>
  <si>
    <t>3139386-2</t>
    <phoneticPr fontId="38"/>
  </si>
  <si>
    <t>9064355-4</t>
    <phoneticPr fontId="33"/>
  </si>
  <si>
    <t>9912506-8</t>
    <phoneticPr fontId="33"/>
  </si>
  <si>
    <t>1876265-4</t>
    <phoneticPr fontId="38"/>
  </si>
  <si>
    <t>3139392-7</t>
    <phoneticPr fontId="38"/>
  </si>
  <si>
    <t>3139382-0</t>
    <phoneticPr fontId="38"/>
  </si>
  <si>
    <t>5343350-7</t>
    <phoneticPr fontId="33"/>
  </si>
  <si>
    <t>3139404-4</t>
    <phoneticPr fontId="38"/>
  </si>
  <si>
    <t>1868740-7</t>
    <phoneticPr fontId="38"/>
  </si>
  <si>
    <t>5343349-3</t>
    <phoneticPr fontId="33"/>
  </si>
  <si>
    <t>1892440-9</t>
    <phoneticPr fontId="38"/>
  </si>
  <si>
    <t>3729514-5</t>
    <phoneticPr fontId="38"/>
  </si>
  <si>
    <t>3247289-8</t>
    <phoneticPr fontId="33"/>
  </si>
  <si>
    <t>0184427-4</t>
    <phoneticPr fontId="38"/>
  </si>
  <si>
    <t>9066030-0</t>
    <phoneticPr fontId="33"/>
  </si>
  <si>
    <t>3139406-0</t>
    <phoneticPr fontId="38"/>
  </si>
  <si>
    <t>9912561-0</t>
    <phoneticPr fontId="33"/>
  </si>
  <si>
    <t>1876277-8</t>
    <phoneticPr fontId="38"/>
  </si>
  <si>
    <t>0184762-1</t>
    <phoneticPr fontId="38"/>
  </si>
  <si>
    <t>1878529-8</t>
    <phoneticPr fontId="38"/>
  </si>
  <si>
    <t>UNIT No</t>
    <phoneticPr fontId="38"/>
  </si>
  <si>
    <t>429-0</t>
    <phoneticPr fontId="33"/>
  </si>
  <si>
    <t>212-3</t>
    <phoneticPr fontId="33"/>
  </si>
  <si>
    <t>386-2</t>
    <phoneticPr fontId="38"/>
  </si>
  <si>
    <t>278-6</t>
    <phoneticPr fontId="33"/>
  </si>
  <si>
    <t>591-9</t>
    <phoneticPr fontId="33"/>
  </si>
  <si>
    <t>763-0</t>
    <phoneticPr fontId="33"/>
  </si>
  <si>
    <t>355-4</t>
    <phoneticPr fontId="33"/>
  </si>
  <si>
    <t>506-8</t>
    <phoneticPr fontId="33"/>
  </si>
  <si>
    <t>267-0</t>
    <phoneticPr fontId="33"/>
  </si>
  <si>
    <t>668-0</t>
    <phoneticPr fontId="33"/>
  </si>
  <si>
    <t>265-4</t>
    <phoneticPr fontId="33"/>
  </si>
  <si>
    <t>242-5</t>
    <phoneticPr fontId="33"/>
  </si>
  <si>
    <t>392-7</t>
    <phoneticPr fontId="38"/>
  </si>
  <si>
    <t>244-1</t>
    <phoneticPr fontId="33"/>
  </si>
  <si>
    <t>741-5</t>
    <phoneticPr fontId="33"/>
  </si>
  <si>
    <t>382-0</t>
    <phoneticPr fontId="38"/>
  </si>
  <si>
    <t>739-3</t>
    <phoneticPr fontId="33"/>
  </si>
  <si>
    <t>350-7</t>
    <phoneticPr fontId="33"/>
  </si>
  <si>
    <t>742-3</t>
    <phoneticPr fontId="33"/>
  </si>
  <si>
    <t>404-4</t>
    <phoneticPr fontId="38"/>
  </si>
  <si>
    <t>740-7</t>
    <phoneticPr fontId="33"/>
  </si>
  <si>
    <t>349-3</t>
    <phoneticPr fontId="33"/>
  </si>
  <si>
    <t>440-9</t>
    <phoneticPr fontId="33"/>
  </si>
  <si>
    <t>514-5</t>
    <phoneticPr fontId="33"/>
  </si>
  <si>
    <t>289-8</t>
    <phoneticPr fontId="33"/>
  </si>
  <si>
    <t>427-4</t>
    <phoneticPr fontId="33"/>
  </si>
  <si>
    <t>030-0</t>
    <phoneticPr fontId="33"/>
  </si>
  <si>
    <t>406-0</t>
    <phoneticPr fontId="38"/>
  </si>
  <si>
    <t>561-0</t>
    <phoneticPr fontId="33"/>
  </si>
  <si>
    <t>275-1</t>
    <phoneticPr fontId="33"/>
  </si>
  <si>
    <t>439-5</t>
    <phoneticPr fontId="33"/>
  </si>
  <si>
    <t>277-8</t>
    <phoneticPr fontId="33"/>
  </si>
  <si>
    <t>762-1</t>
    <phoneticPr fontId="33"/>
  </si>
  <si>
    <t>529-8</t>
    <phoneticPr fontId="33"/>
  </si>
  <si>
    <t>TRANCEPOTER</t>
    <phoneticPr fontId="38"/>
  </si>
  <si>
    <t>ＩＮＬＥＴ</t>
    <phoneticPr fontId="38"/>
  </si>
  <si>
    <t>REAR REPLENISHMENT</t>
    <phoneticPr fontId="38"/>
  </si>
  <si>
    <t>SHELTER</t>
    <phoneticPr fontId="38"/>
  </si>
  <si>
    <t>RECOVERY</t>
    <phoneticPr fontId="38"/>
  </si>
  <si>
    <t>10000YEN</t>
    <phoneticPr fontId="38"/>
  </si>
  <si>
    <t>1000YEN</t>
    <phoneticPr fontId="38"/>
  </si>
  <si>
    <t>ｷﾎﾝﾌﾞ</t>
    <phoneticPr fontId="38"/>
  </si>
  <si>
    <t>ﾌﾚｰﾑﾌﾞ</t>
    <phoneticPr fontId="38"/>
  </si>
  <si>
    <t>ﾊﾝｿｳﾌﾞ</t>
    <phoneticPr fontId="38"/>
  </si>
  <si>
    <t>ｿｳﾆｭｳｺｳﾌﾞ</t>
    <phoneticPr fontId="38"/>
  </si>
  <si>
    <t>ＢＩＤ</t>
    <phoneticPr fontId="38"/>
  </si>
  <si>
    <t>No</t>
    <phoneticPr fontId="33"/>
  </si>
  <si>
    <t>ＢＨ No</t>
    <phoneticPr fontId="33"/>
  </si>
  <si>
    <t>type</t>
    <phoneticPr fontId="33"/>
  </si>
  <si>
    <t>LAE102</t>
    <phoneticPr fontId="33"/>
  </si>
  <si>
    <t>LAE201</t>
    <phoneticPr fontId="33"/>
  </si>
  <si>
    <t>LAZ004</t>
    <phoneticPr fontId="33"/>
  </si>
  <si>
    <t>LAZ102</t>
    <phoneticPr fontId="33"/>
  </si>
  <si>
    <t>LAZ201</t>
    <phoneticPr fontId="33"/>
  </si>
  <si>
    <t>LAH001</t>
    <phoneticPr fontId="38"/>
  </si>
  <si>
    <t>搬送部</t>
    <rPh sb="0" eb="2">
      <t>ハンソウ</t>
    </rPh>
    <rPh sb="2" eb="3">
      <t>ブ</t>
    </rPh>
    <phoneticPr fontId="38"/>
  </si>
  <si>
    <t>5000円</t>
    <rPh sb="4" eb="5">
      <t>エン</t>
    </rPh>
    <phoneticPr fontId="38"/>
  </si>
  <si>
    <t>釣紙幣</t>
    <rPh sb="0" eb="1">
      <t>ツリ</t>
    </rPh>
    <rPh sb="1" eb="3">
      <t>シヘイ</t>
    </rPh>
    <phoneticPr fontId="38"/>
  </si>
  <si>
    <t>挿入口</t>
    <rPh sb="0" eb="2">
      <t>ソウニュウ</t>
    </rPh>
    <rPh sb="2" eb="3">
      <t>クチ</t>
    </rPh>
    <phoneticPr fontId="38"/>
  </si>
  <si>
    <t>補給後方</t>
    <rPh sb="0" eb="2">
      <t>ホキュウ</t>
    </rPh>
    <rPh sb="2" eb="4">
      <t>コウホウ</t>
    </rPh>
    <phoneticPr fontId="38"/>
  </si>
  <si>
    <t>退避部</t>
    <rPh sb="0" eb="2">
      <t>タイヒ</t>
    </rPh>
    <rPh sb="2" eb="3">
      <t>ブ</t>
    </rPh>
    <phoneticPr fontId="38"/>
  </si>
  <si>
    <t>回収</t>
    <rPh sb="0" eb="2">
      <t>カイシュウ</t>
    </rPh>
    <phoneticPr fontId="38"/>
  </si>
  <si>
    <t>10000円</t>
    <rPh sb="5" eb="6">
      <t>エン</t>
    </rPh>
    <phoneticPr fontId="38"/>
  </si>
  <si>
    <t>1000円</t>
    <rPh sb="4" eb="5">
      <t>エン</t>
    </rPh>
    <phoneticPr fontId="38"/>
  </si>
  <si>
    <t>LAZ色分け</t>
    <rPh sb="3" eb="4">
      <t>イロ</t>
    </rPh>
    <rPh sb="4" eb="5">
      <t>ワ</t>
    </rPh>
    <phoneticPr fontId="38"/>
  </si>
  <si>
    <t>LAA101</t>
    <phoneticPr fontId="38"/>
  </si>
  <si>
    <t>LAF001</t>
    <phoneticPr fontId="38"/>
  </si>
  <si>
    <t>LAG001</t>
    <phoneticPr fontId="38"/>
  </si>
  <si>
    <t>LAE101</t>
    <phoneticPr fontId="38"/>
  </si>
  <si>
    <t>-</t>
    <phoneticPr fontId="38"/>
  </si>
  <si>
    <t>LAL001</t>
    <phoneticPr fontId="38"/>
  </si>
  <si>
    <t>LAN001</t>
    <phoneticPr fontId="38"/>
  </si>
  <si>
    <t>LAC001</t>
    <phoneticPr fontId="38"/>
  </si>
  <si>
    <t>LAD001</t>
    <phoneticPr fontId="38"/>
  </si>
  <si>
    <t>オレンジ</t>
    <phoneticPr fontId="38"/>
  </si>
  <si>
    <t>LAA101</t>
    <phoneticPr fontId="38"/>
  </si>
  <si>
    <t>LAF001</t>
    <phoneticPr fontId="38"/>
  </si>
  <si>
    <t>LAG001</t>
    <phoneticPr fontId="38"/>
  </si>
  <si>
    <t>LAE101</t>
    <phoneticPr fontId="38"/>
  </si>
  <si>
    <t>-</t>
    <phoneticPr fontId="38"/>
  </si>
  <si>
    <t>LAL001</t>
    <phoneticPr fontId="38"/>
  </si>
  <si>
    <t>LAC001</t>
    <phoneticPr fontId="38"/>
  </si>
  <si>
    <t>LAD001</t>
    <phoneticPr fontId="38"/>
  </si>
  <si>
    <t>オレンジ</t>
    <phoneticPr fontId="38"/>
  </si>
  <si>
    <t>LAA101</t>
    <phoneticPr fontId="38"/>
  </si>
  <si>
    <t>LAF001</t>
    <phoneticPr fontId="38"/>
  </si>
  <si>
    <t>LAG001</t>
    <phoneticPr fontId="38"/>
  </si>
  <si>
    <t>LAD001</t>
    <phoneticPr fontId="38"/>
  </si>
  <si>
    <t>LAN001</t>
    <phoneticPr fontId="38"/>
  </si>
  <si>
    <t>LAC001</t>
    <phoneticPr fontId="38"/>
  </si>
  <si>
    <t>LAD001</t>
    <phoneticPr fontId="38"/>
  </si>
  <si>
    <t>LAF001</t>
    <phoneticPr fontId="38"/>
  </si>
  <si>
    <t>LAG001</t>
    <phoneticPr fontId="38"/>
  </si>
  <si>
    <t>LAN001</t>
    <phoneticPr fontId="38"/>
  </si>
  <si>
    <t>3249797-1</t>
    <phoneticPr fontId="33"/>
  </si>
  <si>
    <t>LAF001</t>
    <phoneticPr fontId="38"/>
  </si>
  <si>
    <t>LAE101</t>
    <phoneticPr fontId="38"/>
  </si>
  <si>
    <t>LAC001</t>
    <phoneticPr fontId="38"/>
  </si>
  <si>
    <t>3251849-9</t>
    <phoneticPr fontId="38"/>
  </si>
  <si>
    <t>VU-LA007</t>
    <phoneticPr fontId="38"/>
  </si>
  <si>
    <t>-</t>
    <phoneticPr fontId="38"/>
  </si>
  <si>
    <t>LAL001</t>
    <phoneticPr fontId="38"/>
  </si>
  <si>
    <t>LAN001</t>
    <phoneticPr fontId="38"/>
  </si>
  <si>
    <t>青</t>
    <rPh sb="0" eb="1">
      <t>アオ</t>
    </rPh>
    <phoneticPr fontId="38"/>
  </si>
  <si>
    <t>3253280-7</t>
    <phoneticPr fontId="38"/>
  </si>
  <si>
    <t>LAE101</t>
    <phoneticPr fontId="38"/>
  </si>
  <si>
    <t>オレンジ</t>
    <phoneticPr fontId="38"/>
  </si>
  <si>
    <t>9708375-9</t>
    <phoneticPr fontId="38"/>
  </si>
  <si>
    <t>VU-LA009</t>
    <phoneticPr fontId="38"/>
  </si>
  <si>
    <t>LAA101</t>
    <phoneticPr fontId="38"/>
  </si>
  <si>
    <t>LAE101</t>
    <phoneticPr fontId="38"/>
  </si>
  <si>
    <t>-</t>
    <phoneticPr fontId="38"/>
  </si>
  <si>
    <t>LAL001</t>
    <phoneticPr fontId="38"/>
  </si>
  <si>
    <t>LAD001</t>
    <phoneticPr fontId="38"/>
  </si>
  <si>
    <t>3137804-9</t>
    <phoneticPr fontId="38"/>
  </si>
  <si>
    <t>VU-LA010</t>
    <phoneticPr fontId="38"/>
  </si>
  <si>
    <t>LAG001</t>
    <phoneticPr fontId="38"/>
  </si>
  <si>
    <t>-</t>
    <phoneticPr fontId="38"/>
  </si>
  <si>
    <t>LAN001</t>
    <phoneticPr fontId="38"/>
  </si>
  <si>
    <t>3139136-3</t>
    <phoneticPr fontId="38"/>
  </si>
  <si>
    <t>VU-LA011</t>
    <phoneticPr fontId="38"/>
  </si>
  <si>
    <t>LAF001</t>
    <phoneticPr fontId="38"/>
  </si>
  <si>
    <t>-</t>
    <phoneticPr fontId="38"/>
  </si>
  <si>
    <t>LAN001</t>
    <phoneticPr fontId="38"/>
  </si>
  <si>
    <t>オレンジ</t>
    <phoneticPr fontId="38"/>
  </si>
  <si>
    <t>VU-LA012</t>
    <phoneticPr fontId="38"/>
  </si>
  <si>
    <t>LAE101</t>
    <phoneticPr fontId="38"/>
  </si>
  <si>
    <t>LAL001</t>
    <phoneticPr fontId="38"/>
  </si>
  <si>
    <t>LAC001</t>
    <phoneticPr fontId="38"/>
  </si>
  <si>
    <t>LBL001</t>
    <phoneticPr fontId="38"/>
  </si>
  <si>
    <t>LAC001</t>
    <phoneticPr fontId="38"/>
  </si>
  <si>
    <t>LAA101</t>
    <phoneticPr fontId="38"/>
  </si>
  <si>
    <t>LAE101</t>
    <phoneticPr fontId="38"/>
  </si>
  <si>
    <t>LBL002</t>
    <phoneticPr fontId="38"/>
  </si>
  <si>
    <t>LAN001</t>
    <phoneticPr fontId="38"/>
  </si>
  <si>
    <t>LAA101</t>
    <phoneticPr fontId="38"/>
  </si>
  <si>
    <t>LAG001</t>
    <phoneticPr fontId="38"/>
  </si>
  <si>
    <t>LAE101</t>
    <phoneticPr fontId="38"/>
  </si>
  <si>
    <t>LBL002</t>
    <phoneticPr fontId="38"/>
  </si>
  <si>
    <t>LAD001</t>
    <phoneticPr fontId="38"/>
  </si>
  <si>
    <t>オレンジ</t>
    <phoneticPr fontId="38"/>
  </si>
  <si>
    <t>LBL002</t>
    <phoneticPr fontId="38"/>
  </si>
  <si>
    <t>LAC001</t>
    <phoneticPr fontId="38"/>
  </si>
  <si>
    <t>LAG001</t>
    <phoneticPr fontId="38"/>
  </si>
  <si>
    <t>LAA101</t>
    <phoneticPr fontId="38"/>
  </si>
  <si>
    <t>LAF001</t>
    <phoneticPr fontId="38"/>
  </si>
  <si>
    <t>LBL001</t>
    <phoneticPr fontId="38"/>
  </si>
  <si>
    <t>LAN001</t>
    <phoneticPr fontId="38"/>
  </si>
  <si>
    <t>LAC001</t>
    <phoneticPr fontId="38"/>
  </si>
  <si>
    <t>LAD001</t>
    <phoneticPr fontId="38"/>
  </si>
  <si>
    <t>・</t>
    <phoneticPr fontId="33"/>
  </si>
  <si>
    <t>・</t>
    <phoneticPr fontId="33"/>
  </si>
  <si>
    <t>LAZ102</t>
    <phoneticPr fontId="33"/>
  </si>
  <si>
    <t>LAE102</t>
    <phoneticPr fontId="38"/>
  </si>
  <si>
    <t>LBL002</t>
    <phoneticPr fontId="38"/>
  </si>
  <si>
    <t>黄</t>
    <rPh sb="0" eb="1">
      <t>キ</t>
    </rPh>
    <phoneticPr fontId="38"/>
  </si>
  <si>
    <t>5353079-0</t>
    <phoneticPr fontId="33"/>
  </si>
  <si>
    <t>VU-LB103</t>
    <phoneticPr fontId="33"/>
  </si>
  <si>
    <t>LAF001</t>
    <phoneticPr fontId="38"/>
  </si>
  <si>
    <t>LAG001</t>
    <phoneticPr fontId="38"/>
  </si>
  <si>
    <t>LBL002</t>
    <phoneticPr fontId="38"/>
  </si>
  <si>
    <t>LAN001</t>
    <phoneticPr fontId="38"/>
  </si>
  <si>
    <t>3245432-6</t>
    <phoneticPr fontId="38"/>
  </si>
  <si>
    <t>LAD001</t>
    <phoneticPr fontId="38"/>
  </si>
  <si>
    <t>オレンジ</t>
    <phoneticPr fontId="38"/>
  </si>
  <si>
    <t>LAD001</t>
    <phoneticPr fontId="38"/>
  </si>
  <si>
    <t>LAF001</t>
    <phoneticPr fontId="38"/>
  </si>
  <si>
    <t>-</t>
    <phoneticPr fontId="38"/>
  </si>
  <si>
    <t>LAC001</t>
    <phoneticPr fontId="38"/>
  </si>
  <si>
    <t>VU-LB107</t>
    <phoneticPr fontId="38"/>
  </si>
  <si>
    <t>LAA101</t>
    <phoneticPr fontId="38"/>
  </si>
  <si>
    <t>3137714-0</t>
    <phoneticPr fontId="38"/>
  </si>
  <si>
    <t>VU-LB108</t>
    <phoneticPr fontId="38"/>
  </si>
  <si>
    <t>-</t>
    <phoneticPr fontId="38"/>
  </si>
  <si>
    <t>VU-LB109</t>
    <phoneticPr fontId="38"/>
  </si>
  <si>
    <t>LAN001</t>
    <phoneticPr fontId="38"/>
  </si>
  <si>
    <t>LAZ103</t>
    <phoneticPr fontId="38"/>
  </si>
  <si>
    <t>LAF003</t>
    <phoneticPr fontId="38"/>
  </si>
  <si>
    <t>LAN002</t>
    <phoneticPr fontId="38"/>
  </si>
  <si>
    <t>LAC002</t>
    <phoneticPr fontId="38"/>
  </si>
  <si>
    <t>LAD002</t>
    <phoneticPr fontId="38"/>
  </si>
  <si>
    <t>紺（白字）</t>
    <rPh sb="0" eb="1">
      <t>コン</t>
    </rPh>
    <rPh sb="2" eb="3">
      <t>シロ</t>
    </rPh>
    <rPh sb="3" eb="4">
      <t>ジ</t>
    </rPh>
    <phoneticPr fontId="38"/>
  </si>
  <si>
    <t>3283267-3</t>
    <phoneticPr fontId="38"/>
  </si>
  <si>
    <t>VU-LB111</t>
    <phoneticPr fontId="38"/>
  </si>
  <si>
    <t>LAF003</t>
    <phoneticPr fontId="38"/>
  </si>
  <si>
    <t>LAG001</t>
    <phoneticPr fontId="38"/>
  </si>
  <si>
    <t>LAC002</t>
    <phoneticPr fontId="38"/>
  </si>
  <si>
    <t>LAD002</t>
    <phoneticPr fontId="38"/>
  </si>
  <si>
    <t>2875841-8</t>
    <phoneticPr fontId="38"/>
  </si>
  <si>
    <t>VU-LB112</t>
    <phoneticPr fontId="38"/>
  </si>
  <si>
    <t>・</t>
    <phoneticPr fontId="38"/>
  </si>
  <si>
    <t>・</t>
    <phoneticPr fontId="38"/>
  </si>
  <si>
    <t>・</t>
    <phoneticPr fontId="38"/>
  </si>
  <si>
    <t>・</t>
    <phoneticPr fontId="38"/>
  </si>
  <si>
    <t>LAZ102</t>
    <phoneticPr fontId="38"/>
  </si>
  <si>
    <t>LAY001</t>
    <phoneticPr fontId="38"/>
  </si>
  <si>
    <t>LAE102</t>
    <phoneticPr fontId="38"/>
  </si>
  <si>
    <t>-</t>
    <phoneticPr fontId="38"/>
  </si>
  <si>
    <t>LAN001</t>
    <phoneticPr fontId="38"/>
  </si>
  <si>
    <t>LAL001</t>
    <phoneticPr fontId="38"/>
  </si>
  <si>
    <t>LCN001</t>
    <phoneticPr fontId="38"/>
  </si>
  <si>
    <t>LCC001</t>
    <phoneticPr fontId="38"/>
  </si>
  <si>
    <t>LCD001</t>
    <phoneticPr fontId="38"/>
  </si>
  <si>
    <t>9709179-4</t>
    <phoneticPr fontId="38"/>
  </si>
  <si>
    <t>VU-LC002</t>
    <phoneticPr fontId="38"/>
  </si>
  <si>
    <t>LAZ002</t>
    <phoneticPr fontId="38"/>
  </si>
  <si>
    <t>LAY002</t>
    <phoneticPr fontId="38"/>
  </si>
  <si>
    <t>LAL001</t>
    <phoneticPr fontId="38"/>
  </si>
  <si>
    <t>LCC002</t>
    <phoneticPr fontId="38"/>
  </si>
  <si>
    <t>LCD002</t>
    <phoneticPr fontId="38"/>
  </si>
  <si>
    <t>9912559-9</t>
    <phoneticPr fontId="33"/>
  </si>
  <si>
    <t>LAE201</t>
    <phoneticPr fontId="38"/>
  </si>
  <si>
    <t>LCN001</t>
    <phoneticPr fontId="38"/>
  </si>
  <si>
    <t>LCC002</t>
    <phoneticPr fontId="38"/>
  </si>
  <si>
    <t>紫</t>
    <rPh sb="0" eb="1">
      <t>ムラサキ</t>
    </rPh>
    <phoneticPr fontId="38"/>
  </si>
  <si>
    <t>LCN001</t>
    <phoneticPr fontId="38"/>
  </si>
  <si>
    <t>LCC001</t>
    <phoneticPr fontId="38"/>
  </si>
  <si>
    <t>LAF002</t>
    <phoneticPr fontId="38"/>
  </si>
  <si>
    <t>LAG002</t>
    <phoneticPr fontId="38"/>
  </si>
  <si>
    <t>LBL002</t>
    <phoneticPr fontId="38"/>
  </si>
  <si>
    <t>-</t>
    <phoneticPr fontId="38"/>
  </si>
  <si>
    <t>LCN001</t>
    <phoneticPr fontId="38"/>
  </si>
  <si>
    <t>LCD001</t>
    <phoneticPr fontId="38"/>
  </si>
  <si>
    <t>緑</t>
    <rPh sb="0" eb="1">
      <t>ミドリ</t>
    </rPh>
    <phoneticPr fontId="38"/>
  </si>
  <si>
    <t>9524922-6</t>
    <phoneticPr fontId="33"/>
  </si>
  <si>
    <t>VU-LD002(H)</t>
    <phoneticPr fontId="33"/>
  </si>
  <si>
    <t>LAG002</t>
    <phoneticPr fontId="38"/>
  </si>
  <si>
    <t>LAE101</t>
    <phoneticPr fontId="38"/>
  </si>
  <si>
    <t>-</t>
  </si>
  <si>
    <t>9064328-7</t>
    <phoneticPr fontId="33"/>
  </si>
  <si>
    <t>LCN001</t>
    <phoneticPr fontId="38"/>
  </si>
  <si>
    <t>LCD002</t>
    <phoneticPr fontId="38"/>
  </si>
  <si>
    <t>3247290-1</t>
    <phoneticPr fontId="38"/>
  </si>
  <si>
    <t>LAZ004</t>
    <phoneticPr fontId="33"/>
  </si>
  <si>
    <t>LAF001</t>
    <phoneticPr fontId="38"/>
  </si>
  <si>
    <t>LAG001</t>
    <phoneticPr fontId="38"/>
  </si>
  <si>
    <t>LCD002</t>
    <phoneticPr fontId="38"/>
  </si>
  <si>
    <t>ピンク</t>
    <phoneticPr fontId="38"/>
  </si>
  <si>
    <t>9912558-0</t>
    <phoneticPr fontId="33"/>
  </si>
  <si>
    <t>LAZ201</t>
    <phoneticPr fontId="33"/>
  </si>
  <si>
    <t>LAE201</t>
    <phoneticPr fontId="38"/>
  </si>
  <si>
    <t>LBL002</t>
    <phoneticPr fontId="38"/>
  </si>
  <si>
    <t>-</t>
    <phoneticPr fontId="38"/>
  </si>
  <si>
    <t>LAZ201</t>
    <phoneticPr fontId="33"/>
  </si>
  <si>
    <t>LAA101</t>
    <phoneticPr fontId="38"/>
  </si>
  <si>
    <t>LAE201</t>
    <phoneticPr fontId="38"/>
  </si>
  <si>
    <t>LBL002</t>
    <phoneticPr fontId="38"/>
  </si>
  <si>
    <t>LCC002</t>
    <phoneticPr fontId="38"/>
  </si>
  <si>
    <t>・</t>
    <phoneticPr fontId="33"/>
  </si>
  <si>
    <t>VU-LD091</t>
    <phoneticPr fontId="33"/>
  </si>
  <si>
    <t>VU-LA007</t>
  </si>
  <si>
    <t>ｎ-13</t>
  </si>
  <si>
    <t>ｎ-12</t>
  </si>
  <si>
    <t>ｎ-11</t>
  </si>
  <si>
    <t>ｎ-10</t>
  </si>
  <si>
    <t>N社（Ｎ）</t>
  </si>
  <si>
    <t>Ｖ９-BH（星取表）</t>
    <rPh sb="6" eb="7">
      <t>ホシ</t>
    </rPh>
    <rPh sb="7" eb="8">
      <t>ト</t>
    </rPh>
    <rPh sb="8" eb="9">
      <t>ヒョウ</t>
    </rPh>
    <phoneticPr fontId="40"/>
  </si>
  <si>
    <r>
      <rPr>
        <b/>
        <sz val="9"/>
        <color rgb="FFFF0000"/>
        <rFont val="ＭＳ Ｐゴシック"/>
        <family val="3"/>
        <charset val="128"/>
      </rPr>
      <t>b-任意</t>
    </r>
    <r>
      <rPr>
        <sz val="9"/>
        <rFont val="ＭＳ Ｐゴシック"/>
        <family val="3"/>
        <charset val="128"/>
      </rPr>
      <t xml:space="preserve">
(光真ｶﾚ）</t>
    </r>
    <rPh sb="2" eb="4">
      <t>ニンイ</t>
    </rPh>
    <phoneticPr fontId="33"/>
  </si>
  <si>
    <t>（計算式）</t>
    <rPh sb="1" eb="4">
      <t>ケイサンシキ</t>
    </rPh>
    <phoneticPr fontId="40"/>
  </si>
  <si>
    <t>YB-LA001</t>
  </si>
  <si>
    <t>T-No</t>
    <phoneticPr fontId="40"/>
  </si>
  <si>
    <t>光真
順序
出荷日</t>
  </si>
  <si>
    <t>実出荷</t>
  </si>
  <si>
    <t>光真
出荷計画</t>
    <phoneticPr fontId="40"/>
  </si>
  <si>
    <t>YBS-LAA001</t>
  </si>
  <si>
    <t>YBS-LAF001</t>
  </si>
  <si>
    <t>YBS-LAG001</t>
  </si>
  <si>
    <t>YBS-LAE001</t>
  </si>
  <si>
    <t>YBS-LAL001</t>
  </si>
  <si>
    <t>YBS-LAN001</t>
  </si>
  <si>
    <t>YBS-LAC001</t>
  </si>
  <si>
    <t>YBS-LAD001</t>
  </si>
  <si>
    <t>YBS-LAH001</t>
  </si>
  <si>
    <t>YBS-LAY001</t>
  </si>
  <si>
    <t>YBS-LAZ001</t>
  </si>
  <si>
    <t>生産
計画
No</t>
    <rPh sb="0" eb="2">
      <t>セイサン</t>
    </rPh>
    <rPh sb="3" eb="5">
      <t>ケイカク</t>
    </rPh>
    <phoneticPr fontId="33"/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</si>
  <si>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33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</si>
  <si>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33"/>
  </si>
  <si>
    <t>ﾕﾆｯﾄ
種類数</t>
  </si>
  <si>
    <t>Ｖ９-ＢＨ　UNIT STRUCTURE （2022/5/19）</t>
    <phoneticPr fontId="33"/>
  </si>
  <si>
    <t>.</t>
    <phoneticPr fontId="38"/>
  </si>
  <si>
    <t>production</t>
    <phoneticPr fontId="33"/>
  </si>
  <si>
    <t>日本光真</t>
    <rPh sb="0" eb="2">
      <t>ニホン</t>
    </rPh>
    <rPh sb="2" eb="4">
      <t>コウシン</t>
    </rPh>
    <phoneticPr fontId="33"/>
  </si>
  <si>
    <t>KMP</t>
    <phoneticPr fontId="33"/>
  </si>
  <si>
    <t>KMP</t>
    <phoneticPr fontId="33"/>
  </si>
  <si>
    <t>OSS</t>
    <phoneticPr fontId="33"/>
  </si>
  <si>
    <t>UNIT No</t>
    <phoneticPr fontId="38"/>
  </si>
  <si>
    <t>5684410-9</t>
  </si>
  <si>
    <t>5685602-6</t>
  </si>
  <si>
    <t>5685080-0</t>
  </si>
  <si>
    <t>5684330-7</t>
  </si>
  <si>
    <t>5685210-1</t>
  </si>
  <si>
    <t>5683345-0</t>
  </si>
  <si>
    <t>5685600-0</t>
  </si>
  <si>
    <t>5685601-8</t>
  </si>
  <si>
    <t>5688011-3</t>
  </si>
  <si>
    <t>5686790-7</t>
    <phoneticPr fontId="40"/>
  </si>
  <si>
    <t>5688000-8</t>
  </si>
  <si>
    <t>5688001-6</t>
  </si>
  <si>
    <t>TRANCEPOTER</t>
  </si>
  <si>
    <t>5000YEN　unit</t>
  </si>
  <si>
    <t>OUTLET　unit</t>
  </si>
  <si>
    <t>INLET unit</t>
  </si>
  <si>
    <t>SUPPLY　unit</t>
  </si>
  <si>
    <t>RECOVERY　unit</t>
  </si>
  <si>
    <t>10000YEN　unit</t>
  </si>
  <si>
    <t>1000YEN　unit</t>
  </si>
  <si>
    <t>搬送部</t>
    <rPh sb="0" eb="3">
      <t>ハンソウブ</t>
    </rPh>
    <phoneticPr fontId="2"/>
  </si>
  <si>
    <t>五千円部</t>
    <rPh sb="0" eb="3">
      <t>ゴセンエン</t>
    </rPh>
    <rPh sb="3" eb="4">
      <t>ブ</t>
    </rPh>
    <phoneticPr fontId="2"/>
  </si>
  <si>
    <t>釣保留部</t>
    <rPh sb="0" eb="1">
      <t>ツリ</t>
    </rPh>
    <rPh sb="1" eb="3">
      <t>ホリュウ</t>
    </rPh>
    <rPh sb="3" eb="4">
      <t>ブ</t>
    </rPh>
    <phoneticPr fontId="2"/>
  </si>
  <si>
    <t>挿入口部</t>
    <rPh sb="0" eb="4">
      <t>ソウニュウグチブ</t>
    </rPh>
    <phoneticPr fontId="2"/>
  </si>
  <si>
    <t>補給部後方</t>
    <rPh sb="0" eb="2">
      <t>ホキュウ</t>
    </rPh>
    <rPh sb="2" eb="3">
      <t>ブ</t>
    </rPh>
    <rPh sb="3" eb="5">
      <t>コウホウ</t>
    </rPh>
    <phoneticPr fontId="2"/>
  </si>
  <si>
    <t>回収部</t>
    <rPh sb="0" eb="3">
      <t>カイシュウブ</t>
    </rPh>
    <phoneticPr fontId="2"/>
  </si>
  <si>
    <t>10000円部</t>
    <rPh sb="5" eb="6">
      <t>エン</t>
    </rPh>
    <rPh sb="6" eb="7">
      <t>ブ</t>
    </rPh>
    <phoneticPr fontId="2"/>
  </si>
  <si>
    <t>1000円ｶｾｯﾄ部</t>
    <rPh sb="4" eb="5">
      <t>エン</t>
    </rPh>
    <rPh sb="9" eb="10">
      <t>ブ</t>
    </rPh>
    <phoneticPr fontId="2"/>
  </si>
  <si>
    <t>ﾚｰﾙ部</t>
    <rPh sb="3" eb="4">
      <t>ブ</t>
    </rPh>
    <phoneticPr fontId="2"/>
  </si>
  <si>
    <t>ﾌﾚｰﾑ部</t>
    <rPh sb="4" eb="5">
      <t>ブ</t>
    </rPh>
    <phoneticPr fontId="2"/>
  </si>
  <si>
    <t>基本部</t>
    <rPh sb="0" eb="2">
      <t>キホン</t>
    </rPh>
    <rPh sb="2" eb="3">
      <t>ブ</t>
    </rPh>
    <phoneticPr fontId="33"/>
  </si>
  <si>
    <t>識別部</t>
    <rPh sb="0" eb="2">
      <t>シキベツ</t>
    </rPh>
    <rPh sb="2" eb="3">
      <t>ブ</t>
    </rPh>
    <phoneticPr fontId="33"/>
  </si>
  <si>
    <t>No</t>
    <phoneticPr fontId="33"/>
  </si>
  <si>
    <t>ＢＨ No</t>
    <phoneticPr fontId="33"/>
  </si>
  <si>
    <t>YBS-</t>
    <phoneticPr fontId="33"/>
  </si>
  <si>
    <t>LAA001</t>
  </si>
  <si>
    <t>LAE001</t>
  </si>
  <si>
    <t>LAZ001</t>
  </si>
  <si>
    <t>LAB001</t>
    <phoneticPr fontId="33"/>
  </si>
  <si>
    <t>5685000-1</t>
  </si>
  <si>
    <t>YB-LA001</t>
    <phoneticPr fontId="40"/>
  </si>
  <si>
    <t>・</t>
    <phoneticPr fontId="33"/>
  </si>
  <si>
    <t>沖電気</t>
    <rPh sb="0" eb="1">
      <t>オキ</t>
    </rPh>
    <rPh sb="1" eb="3">
      <t>デンキ</t>
    </rPh>
    <phoneticPr fontId="33"/>
  </si>
  <si>
    <t>YBS-LAB001</t>
  </si>
  <si>
    <t>5684410-9
YBS-LAA001</t>
    <phoneticPr fontId="33"/>
  </si>
  <si>
    <t>5685602-6
YBS-LAF001</t>
    <phoneticPr fontId="33"/>
  </si>
  <si>
    <t>5685080-0
YBS-LAG001</t>
    <phoneticPr fontId="33"/>
  </si>
  <si>
    <t>5684330-7
YBS-LAE001</t>
    <phoneticPr fontId="33"/>
  </si>
  <si>
    <t>5685210-1
YBS-LAL001</t>
    <phoneticPr fontId="33"/>
  </si>
  <si>
    <t>5683345-0
YBS-LAN001</t>
    <phoneticPr fontId="33"/>
  </si>
  <si>
    <t>5685600-0
YBS-LAC001</t>
    <phoneticPr fontId="33"/>
  </si>
  <si>
    <t>5685601-8
YBS-LAD001</t>
    <phoneticPr fontId="33"/>
  </si>
  <si>
    <t>5688011-3
YBS-LAH001</t>
    <phoneticPr fontId="33"/>
  </si>
  <si>
    <t>5686790-7
YBS-LAY001</t>
    <phoneticPr fontId="33"/>
  </si>
  <si>
    <t>5688000-8
YBS-LAZ001</t>
    <phoneticPr fontId="33"/>
  </si>
  <si>
    <t>5688001-6
YBS-LAB001</t>
    <phoneticPr fontId="33"/>
  </si>
  <si>
    <t>5686790-7</t>
  </si>
  <si>
    <t>ﾊﾝｿｳﾌﾞ YBS-LAA001</t>
    <phoneticPr fontId="40"/>
  </si>
  <si>
    <t>5000ｴﾝﾌﾞ YBS-LAF001</t>
  </si>
  <si>
    <t>ﾂﾘｼﾍｲ ﾎﾘﾕｳﾌﾞ YBS-LAG001</t>
  </si>
  <si>
    <t>ｿｳﾆﾕｳｺｳﾌﾞ YBS-LAE001</t>
  </si>
  <si>
    <t>ﾎｷﾕｳﾌﾞ,ｺｳﾎｳ YBS-LAL001</t>
  </si>
  <si>
    <t>ｶｲｼﾕｳﾌﾞ YBS-LAN001</t>
  </si>
  <si>
    <t>10000ｴﾝﾌﾞ YBS-LAC001</t>
  </si>
  <si>
    <t>1000ｴﾝ ｶｾﾂﾄﾌﾞ YBS-LAD001</t>
  </si>
  <si>
    <t>ﾚ-ﾙﾌﾞ YBS-LAH001</t>
  </si>
  <si>
    <t>ﾌﾚ-ﾑﾌﾞ YBS-LAY001</t>
  </si>
  <si>
    <t>ｷﾎﾝﾌﾞYBS-LAZ001</t>
    <phoneticPr fontId="40"/>
  </si>
  <si>
    <t>(OSS)　稼働計算マスター</t>
    <rPh sb="6" eb="8">
      <t>カドウ</t>
    </rPh>
    <rPh sb="8" eb="10">
      <t>ケイサン</t>
    </rPh>
    <phoneticPr fontId="38"/>
  </si>
  <si>
    <t>年</t>
    <phoneticPr fontId="38"/>
  </si>
  <si>
    <t>ｎ+4</t>
  </si>
  <si>
    <t>ｎ+5</t>
  </si>
  <si>
    <t>ｎ+6</t>
  </si>
  <si>
    <t>ｎ+7</t>
  </si>
  <si>
    <t>ｎ+8</t>
  </si>
  <si>
    <t>ｎ+9</t>
  </si>
  <si>
    <t>ｎ+10</t>
  </si>
  <si>
    <t>光真稼働日</t>
    <rPh sb="2" eb="5">
      <t>カドウビ</t>
    </rPh>
    <phoneticPr fontId="38"/>
  </si>
  <si>
    <t>光真年度</t>
    <rPh sb="0" eb="2">
      <t>コウシン</t>
    </rPh>
    <rPh sb="2" eb="3">
      <t>ネン</t>
    </rPh>
    <rPh sb="3" eb="4">
      <t>ド</t>
    </rPh>
    <phoneticPr fontId="38"/>
  </si>
  <si>
    <t>ｎ+50</t>
    <phoneticPr fontId="38"/>
  </si>
  <si>
    <t>元22/12/26出荷</t>
    <rPh sb="0" eb="1">
      <t>モト</t>
    </rPh>
    <rPh sb="9" eb="11">
      <t>シュッカ</t>
    </rPh>
    <phoneticPr fontId="1"/>
  </si>
  <si>
    <r>
      <rPr>
        <b/>
        <sz val="10"/>
        <color rgb="FFFF0000"/>
        <rFont val="ＭＳ Ｐゴシック"/>
        <family val="3"/>
        <charset val="128"/>
      </rPr>
      <t>b-4日</t>
    </r>
    <r>
      <rPr>
        <sz val="10"/>
        <rFont val="ＭＳ Ｐゴシック"/>
        <family val="3"/>
        <charset val="128"/>
      </rPr>
      <t xml:space="preserve">
(光真ｶﾚ）</t>
    </r>
    <phoneticPr fontId="33"/>
  </si>
  <si>
    <r>
      <rPr>
        <b/>
        <sz val="10"/>
        <color rgb="FFFF0000"/>
        <rFont val="ＭＳ Ｐゴシック"/>
        <family val="3"/>
        <charset val="128"/>
      </rPr>
      <t>ａ-3日</t>
    </r>
    <r>
      <rPr>
        <sz val="10"/>
        <rFont val="ＭＳ Ｐゴシック"/>
        <family val="3"/>
        <charset val="128"/>
      </rPr>
      <t xml:space="preserve">
(光真ｶﾚ）</t>
    </r>
    <phoneticPr fontId="33"/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</si>
  <si>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37"/>
  </si>
  <si>
    <r>
      <t>コーナー</t>
    </r>
    <r>
      <rPr>
        <sz val="10"/>
        <color rgb="FFFF0000"/>
        <rFont val="ＭＳ Ｐゴシック"/>
        <family val="3"/>
        <charset val="128"/>
      </rPr>
      <t xml:space="preserve">
メンテ：情報提供者（情報入手日）</t>
    </r>
    <rPh sb="9" eb="11">
      <t>ジョウホウ</t>
    </rPh>
    <rPh sb="11" eb="13">
      <t>テイキョウ</t>
    </rPh>
    <rPh sb="13" eb="14">
      <t>シャ</t>
    </rPh>
    <rPh sb="15" eb="17">
      <t>ジョウホウ</t>
    </rPh>
    <rPh sb="17" eb="19">
      <t>ニュウシュ</t>
    </rPh>
    <rPh sb="19" eb="20">
      <t>ビ</t>
    </rPh>
    <phoneticPr fontId="37"/>
  </si>
  <si>
    <t>JRS</t>
  </si>
  <si>
    <t>YB-LA002</t>
  </si>
  <si>
    <t>3655124-5</t>
    <phoneticPr fontId="40"/>
  </si>
  <si>
    <t>Z001
号機</t>
    <rPh sb="5" eb="7">
      <t>ゴウキ</t>
    </rPh>
    <phoneticPr fontId="3"/>
  </si>
  <si>
    <t>Z002
号機</t>
    <rPh sb="5" eb="7">
      <t>ゴウキ</t>
    </rPh>
    <phoneticPr fontId="3"/>
  </si>
  <si>
    <t>M社（Ｎ）</t>
  </si>
  <si>
    <t>Y001
号機</t>
    <rPh sb="5" eb="7">
      <t>ゴウキ</t>
    </rPh>
    <phoneticPr fontId="2"/>
  </si>
  <si>
    <t>Y002
号機</t>
    <rPh sb="5" eb="7">
      <t>ゴウキ</t>
    </rPh>
    <phoneticPr fontId="2"/>
  </si>
  <si>
    <t>YBS-LAY002</t>
  </si>
  <si>
    <t>LAY002</t>
    <phoneticPr fontId="33"/>
  </si>
  <si>
    <t>3683158-2</t>
  </si>
  <si>
    <t>3683158-2</t>
    <phoneticPr fontId="33"/>
  </si>
  <si>
    <t>3683158-2
YBS-LAY002</t>
    <phoneticPr fontId="33"/>
  </si>
  <si>
    <t>ﾌﾚ-ﾑﾌﾞ YBS-LAY002</t>
  </si>
  <si>
    <t>VU-LB112</t>
  </si>
  <si>
    <t>25</t>
  </si>
  <si>
    <t>26</t>
  </si>
  <si>
    <t>貝塚</t>
  </si>
  <si>
    <t>春木</t>
  </si>
  <si>
    <t>西</t>
  </si>
  <si>
    <t>南</t>
  </si>
  <si>
    <t>東</t>
  </si>
  <si>
    <t>本屋</t>
  </si>
  <si>
    <t>西口</t>
  </si>
  <si>
    <t>近鉄</t>
  </si>
  <si>
    <t>000385490</t>
  </si>
  <si>
    <t>設計設備</t>
  </si>
  <si>
    <t>000375150</t>
  </si>
  <si>
    <t>000393963</t>
  </si>
  <si>
    <t>000393965</t>
  </si>
  <si>
    <t>000393967</t>
  </si>
  <si>
    <t>000371187</t>
  </si>
  <si>
    <t>000393964</t>
  </si>
  <si>
    <t>000393966</t>
  </si>
  <si>
    <t>000381125</t>
  </si>
  <si>
    <t>七道</t>
  </si>
  <si>
    <t>000381128</t>
  </si>
  <si>
    <t>湊</t>
  </si>
  <si>
    <t>000371238</t>
  </si>
  <si>
    <t>000394016</t>
  </si>
  <si>
    <t>000384916</t>
  </si>
  <si>
    <t>000394018</t>
  </si>
  <si>
    <t>000394020</t>
  </si>
  <si>
    <t>000394022</t>
  </si>
  <si>
    <t>000394024</t>
  </si>
  <si>
    <t>000380741</t>
  </si>
  <si>
    <t>鷹取</t>
  </si>
  <si>
    <t>000394013</t>
  </si>
  <si>
    <t>000394015</t>
  </si>
  <si>
    <t>000394025</t>
  </si>
  <si>
    <t>000394026</t>
  </si>
  <si>
    <t>000385410</t>
  </si>
  <si>
    <t>000385416</t>
  </si>
  <si>
    <t>初芝</t>
  </si>
  <si>
    <t>000394014</t>
  </si>
  <si>
    <t>000394017</t>
  </si>
  <si>
    <t>000394023</t>
  </si>
  <si>
    <t>000394027</t>
  </si>
  <si>
    <t>000385411</t>
  </si>
  <si>
    <t>000385414</t>
  </si>
  <si>
    <t>百舌鳥八幡</t>
  </si>
  <si>
    <t>000394019</t>
  </si>
  <si>
    <t>000394021</t>
  </si>
  <si>
    <t>000385413</t>
  </si>
  <si>
    <t>沢ノ町</t>
  </si>
  <si>
    <t>000385412</t>
  </si>
  <si>
    <t>羽倉崎</t>
  </si>
  <si>
    <t>000385415</t>
  </si>
  <si>
    <t>関西空港</t>
  </si>
  <si>
    <t>000380740</t>
  </si>
  <si>
    <t>摩耶</t>
  </si>
  <si>
    <t>000391786</t>
  </si>
  <si>
    <t>000391787</t>
  </si>
  <si>
    <t>000391788</t>
  </si>
  <si>
    <t>000382813</t>
  </si>
  <si>
    <t>つくば</t>
  </si>
  <si>
    <t>000371222</t>
  </si>
  <si>
    <t>000393968</t>
  </si>
  <si>
    <t>000393970</t>
  </si>
  <si>
    <t>000393978</t>
  </si>
  <si>
    <t>000393969</t>
  </si>
  <si>
    <t>000393973</t>
  </si>
  <si>
    <t>000393975</t>
  </si>
  <si>
    <t>000393977</t>
  </si>
  <si>
    <t>000371421</t>
  </si>
  <si>
    <t>海老名</t>
  </si>
  <si>
    <t>000386085</t>
  </si>
  <si>
    <t>喜多見研修センター</t>
  </si>
  <si>
    <t>000393974</t>
  </si>
  <si>
    <t>000393976</t>
  </si>
  <si>
    <t>000393979</t>
  </si>
  <si>
    <t>000393980</t>
  </si>
  <si>
    <t>000393971</t>
  </si>
  <si>
    <t>000393972</t>
  </si>
  <si>
    <t>000393981</t>
  </si>
  <si>
    <t>000393988</t>
  </si>
  <si>
    <t>000393558</t>
  </si>
  <si>
    <t>000393983</t>
  </si>
  <si>
    <t>000393987</t>
  </si>
  <si>
    <t>000393989</t>
  </si>
  <si>
    <t>000380429</t>
  </si>
  <si>
    <t>その他T</t>
  </si>
  <si>
    <t>OFE向け</t>
  </si>
  <si>
    <t>000393982</t>
  </si>
  <si>
    <t>000393984</t>
  </si>
  <si>
    <t>000393985</t>
  </si>
  <si>
    <t>000393990</t>
  </si>
  <si>
    <t>000393986</t>
  </si>
  <si>
    <t>000371378</t>
  </si>
  <si>
    <t>近鉄八尾</t>
  </si>
  <si>
    <t>中央</t>
  </si>
  <si>
    <t>000371379</t>
  </si>
  <si>
    <t>吉田</t>
  </si>
  <si>
    <t>上り</t>
  </si>
  <si>
    <t>000389664</t>
  </si>
  <si>
    <t>富田林</t>
  </si>
  <si>
    <t>000393999</t>
  </si>
  <si>
    <t>000393994</t>
  </si>
  <si>
    <t>000393998</t>
  </si>
  <si>
    <t>000394000</t>
  </si>
  <si>
    <t>000393559</t>
  </si>
  <si>
    <t>000394002</t>
  </si>
  <si>
    <t>000394007</t>
  </si>
  <si>
    <t>000393992</t>
  </si>
  <si>
    <t>000393995</t>
  </si>
  <si>
    <t>000394011</t>
  </si>
  <si>
    <t>000393991</t>
  </si>
  <si>
    <t>000393993</t>
  </si>
  <si>
    <t>000394005</t>
  </si>
  <si>
    <t>000394001</t>
  </si>
  <si>
    <t>000394006</t>
  </si>
  <si>
    <t>000394008</t>
  </si>
  <si>
    <t>000394003</t>
  </si>
  <si>
    <t>000394004</t>
  </si>
  <si>
    <t>000394009</t>
  </si>
  <si>
    <t>000393997</t>
  </si>
  <si>
    <t>000394010</t>
  </si>
  <si>
    <t>000394012</t>
  </si>
  <si>
    <t>000384260</t>
  </si>
  <si>
    <t>000386911</t>
  </si>
  <si>
    <t>000377934</t>
  </si>
  <si>
    <t>りんくうタウン</t>
  </si>
  <si>
    <t>000382606</t>
  </si>
  <si>
    <t>都留文科大学前駅</t>
  </si>
  <si>
    <t>000371350</t>
  </si>
  <si>
    <t>西明石</t>
  </si>
  <si>
    <t>000385311</t>
  </si>
  <si>
    <t>あいの風とやま（西）</t>
  </si>
  <si>
    <t>トレセン</t>
  </si>
  <si>
    <t>000385099</t>
  </si>
  <si>
    <t>東花園</t>
  </si>
  <si>
    <t>000393996</t>
  </si>
  <si>
    <t>000385430</t>
  </si>
  <si>
    <t>HRT</t>
  </si>
  <si>
    <t>YB-LAX006</t>
  </si>
  <si>
    <t>000396282</t>
  </si>
  <si>
    <t>000391789</t>
  </si>
  <si>
    <t>000396287</t>
  </si>
  <si>
    <t>000396284</t>
  </si>
  <si>
    <t>000396288</t>
  </si>
  <si>
    <t>000396285</t>
  </si>
  <si>
    <t>000396293</t>
  </si>
  <si>
    <t>000396286</t>
  </si>
  <si>
    <t>000396291</t>
  </si>
  <si>
    <t>000396289</t>
  </si>
  <si>
    <t>000396292</t>
  </si>
  <si>
    <t>000396281</t>
  </si>
  <si>
    <t>000396283</t>
  </si>
  <si>
    <t>000396290</t>
  </si>
  <si>
    <t>000396280</t>
  </si>
  <si>
    <t>000390849</t>
  </si>
  <si>
    <t>下諏訪(本屋)駅設定</t>
  </si>
  <si>
    <t>天王洲アイル</t>
  </si>
  <si>
    <t>天空橋</t>
  </si>
  <si>
    <t>HiCity</t>
  </si>
  <si>
    <t>JREM機械設備技術センター</t>
  </si>
  <si>
    <t>新整備場</t>
  </si>
  <si>
    <t>000398704</t>
  </si>
  <si>
    <t>000398707</t>
  </si>
  <si>
    <t>000398709</t>
  </si>
  <si>
    <t>000398706</t>
  </si>
  <si>
    <t>000389162</t>
  </si>
  <si>
    <t>000398705</t>
  </si>
  <si>
    <t>000398708</t>
  </si>
  <si>
    <t>000389155</t>
  </si>
  <si>
    <t>流通センター</t>
  </si>
  <si>
    <t>000397523</t>
  </si>
  <si>
    <t>大井競馬場前</t>
  </si>
  <si>
    <t>000397524</t>
  </si>
  <si>
    <t>昭和島駅</t>
  </si>
  <si>
    <t>待合室</t>
  </si>
  <si>
    <t>000397525</t>
  </si>
  <si>
    <t>整備場</t>
  </si>
  <si>
    <t>000390898</t>
  </si>
  <si>
    <t>南田辺</t>
  </si>
  <si>
    <t>000390886</t>
  </si>
  <si>
    <t>富木</t>
  </si>
  <si>
    <t>東口</t>
  </si>
  <si>
    <t>000390892</t>
  </si>
  <si>
    <t>000390904</t>
  </si>
  <si>
    <t>浅香</t>
  </si>
  <si>
    <t>000394157</t>
  </si>
  <si>
    <t>紀三井寺</t>
  </si>
  <si>
    <t>台東試験場</t>
  </si>
  <si>
    <t>秋葉原(本屋)</t>
  </si>
  <si>
    <t>先行生産</t>
  </si>
  <si>
    <t>000385304</t>
  </si>
  <si>
    <t>浜寺公園</t>
  </si>
  <si>
    <t>未定</t>
  </si>
  <si>
    <t>000393688</t>
  </si>
  <si>
    <t>羽田空港第３ターミナル</t>
  </si>
  <si>
    <t>３Ｆ改札</t>
  </si>
  <si>
    <t>000397526</t>
  </si>
  <si>
    <t>羽田空港第1ターミナル</t>
  </si>
  <si>
    <t>000397527</t>
  </si>
  <si>
    <t>北</t>
  </si>
  <si>
    <t>000397529</t>
  </si>
  <si>
    <t>羽田空港第2ターミナル</t>
  </si>
  <si>
    <t>000394163</t>
  </si>
  <si>
    <t>新家</t>
  </si>
  <si>
    <t>000394169</t>
  </si>
  <si>
    <t>000394175</t>
  </si>
  <si>
    <t>長居</t>
  </si>
  <si>
    <t>000394181</t>
  </si>
  <si>
    <t>大正</t>
  </si>
  <si>
    <t>000397528</t>
  </si>
  <si>
    <t>000390814</t>
  </si>
  <si>
    <t>新大阪</t>
  </si>
  <si>
    <t>000395227</t>
  </si>
  <si>
    <t>000391333</t>
  </si>
  <si>
    <t>美章園</t>
  </si>
  <si>
    <t>000389423-01</t>
  </si>
  <si>
    <t>000389423-02</t>
  </si>
  <si>
    <t>000389423-03</t>
  </si>
  <si>
    <t>000389423-04</t>
  </si>
  <si>
    <t>000389423-05</t>
  </si>
  <si>
    <t>000389423-06</t>
  </si>
  <si>
    <t>000389428-01</t>
  </si>
  <si>
    <t>000389428-02</t>
  </si>
  <si>
    <t>000389428-03</t>
  </si>
  <si>
    <t>000389428-04</t>
  </si>
  <si>
    <t>000389428-05</t>
  </si>
  <si>
    <t>000389428-06</t>
  </si>
  <si>
    <t>000389430-01</t>
  </si>
  <si>
    <t>000389430-02</t>
  </si>
  <si>
    <t>000389430-03</t>
  </si>
  <si>
    <t>000389430-04</t>
  </si>
  <si>
    <t>000389430-05</t>
  </si>
  <si>
    <t>000389430-06</t>
  </si>
  <si>
    <t>000389430-07</t>
  </si>
  <si>
    <t>000389430-08</t>
  </si>
  <si>
    <t>000389430-09</t>
  </si>
  <si>
    <t>000389430-10</t>
  </si>
  <si>
    <t>000389430-11</t>
  </si>
  <si>
    <t>000389430-12</t>
  </si>
  <si>
    <t>000391137-01</t>
  </si>
  <si>
    <t>000391137-02</t>
  </si>
  <si>
    <t>000391137-03</t>
  </si>
  <si>
    <t>000391137-04</t>
  </si>
  <si>
    <t>000391137-05</t>
  </si>
  <si>
    <t>000391137-06</t>
  </si>
  <si>
    <t>000391137-07</t>
  </si>
  <si>
    <t>000391137-08</t>
  </si>
  <si>
    <t>000391137-09</t>
  </si>
  <si>
    <t>000391137-10</t>
  </si>
  <si>
    <t>000391137-11</t>
  </si>
  <si>
    <t>000391137-12</t>
  </si>
  <si>
    <t>000391138-01</t>
  </si>
  <si>
    <t>000391138-02</t>
  </si>
  <si>
    <t>000391138-03</t>
  </si>
  <si>
    <t>000391138-04</t>
  </si>
  <si>
    <t>000391138-05</t>
  </si>
  <si>
    <t>000391138-06</t>
  </si>
  <si>
    <t>000391138-07</t>
  </si>
  <si>
    <t>000391138-08</t>
  </si>
  <si>
    <t>000391138-09</t>
  </si>
  <si>
    <t>000391138-10</t>
  </si>
  <si>
    <t>000391138-11</t>
  </si>
  <si>
    <t>000391139-01</t>
  </si>
  <si>
    <t>000391139-02</t>
  </si>
  <si>
    <t>000391139-03</t>
  </si>
  <si>
    <t>000391139-04</t>
  </si>
  <si>
    <t>000391139-05</t>
  </si>
  <si>
    <t>000391139-06</t>
  </si>
  <si>
    <t>000391139-07</t>
  </si>
  <si>
    <t>000391139-08</t>
  </si>
  <si>
    <t>000391139-09</t>
  </si>
  <si>
    <t>000391139-10</t>
  </si>
  <si>
    <t>000391139-11</t>
  </si>
  <si>
    <t>000389419-01</t>
  </si>
  <si>
    <t>000389419-02</t>
  </si>
  <si>
    <t>000389419-03</t>
  </si>
  <si>
    <t>000389419-04</t>
  </si>
  <si>
    <t>000389419-05</t>
  </si>
  <si>
    <t>000389419-06</t>
  </si>
  <si>
    <t>000389419-07</t>
  </si>
  <si>
    <t>000389419-08</t>
  </si>
  <si>
    <t>000389419-09</t>
  </si>
  <si>
    <t>000389419-10</t>
  </si>
  <si>
    <t>000389419-11</t>
  </si>
  <si>
    <t>000389419-12</t>
  </si>
  <si>
    <t>000389419-13</t>
  </si>
  <si>
    <t>000389419-14</t>
  </si>
  <si>
    <t>000389419-15</t>
  </si>
  <si>
    <t>000389419-16</t>
  </si>
  <si>
    <t>000389419-17</t>
  </si>
  <si>
    <t>000389419-18</t>
  </si>
  <si>
    <t>000389419-19</t>
  </si>
  <si>
    <t>000389419-20</t>
  </si>
  <si>
    <t>000389419-21</t>
  </si>
  <si>
    <t>000389419-22</t>
  </si>
  <si>
    <t>000389419-23</t>
  </si>
  <si>
    <t>000389419-24</t>
  </si>
  <si>
    <t>000389419-25</t>
  </si>
  <si>
    <t>000389419-26</t>
  </si>
  <si>
    <t>000389419-27</t>
  </si>
  <si>
    <t>000389419-28</t>
  </si>
  <si>
    <t>000391140-01</t>
  </si>
  <si>
    <t>000391140-02</t>
  </si>
  <si>
    <t>000391140-03</t>
  </si>
  <si>
    <t>000391140-04</t>
  </si>
  <si>
    <t>000391140-05</t>
  </si>
  <si>
    <t>000391140-06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</si>
</sst>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m/d"/>
    <numFmt numFmtId="177" formatCode="#,##0_);[Red]\(#,##0\)"/>
    <numFmt numFmtId="178" formatCode="m/d;@"/>
    <numFmt numFmtId="179" formatCode="0000"/>
    <numFmt numFmtId="180" formatCode="0_);[Red]\(0\)"/>
  </numFmts>
  <fonts count="8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36"/>
      <name val="ＭＳ Ｐゴシック"/>
      <family val="3"/>
      <charset val="128"/>
    </font>
    <font>
      <sz val="3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明朝"/>
      <family val="1"/>
      <charset val="128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sz val="9"/>
      <color indexed="81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4"/>
      <color indexed="81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0"/>
      <color indexed="81"/>
      <name val="ＭＳ Ｐゴシック"/>
      <family val="3"/>
      <charset val="128"/>
    </font>
    <font>
      <sz val="15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1"/>
      <color indexed="81"/>
      <name val="ＭＳ Ｐゴシック"/>
      <family val="3"/>
      <charset val="128"/>
    </font>
    <font>
      <b/>
      <sz val="26"/>
      <color rgb="FFFF000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22"/>
      <color theme="0"/>
      <name val="ＭＳ Ｐゴシック"/>
      <family val="3"/>
      <charset val="128"/>
    </font>
    <font>
      <sz val="1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6"/>
      <color indexed="81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18"/>
      <color indexed="8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20"/>
      <name val="ＭＳ Ｐゴシック"/>
      <family val="3"/>
      <charset val="128"/>
    </font>
    <font>
      <sz val="11"/>
      <name val="Meiryo UI"/>
      <family val="3"/>
      <charset val="128"/>
    </font>
    <font>
      <b/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89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/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6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37" fillId="0" borderId="0" applyFill="0" applyProtection="0"/>
    <xf numFmtId="0" fontId="6" fillId="0" borderId="0"/>
    <xf numFmtId="0" fontId="24" fillId="0" borderId="0"/>
    <xf numFmtId="0" fontId="36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4" fillId="0" borderId="0"/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1" fillId="55" borderId="1" applyNumberFormat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6" fillId="57" borderId="2" applyNumberFormat="0" applyFont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5" fillId="58" borderId="4" applyNumberFormat="0" applyAlignment="0" applyProtection="0">
      <alignment vertical="center"/>
    </xf>
    <xf numFmtId="0" fontId="21" fillId="58" borderId="9" applyNumberFormat="0" applyAlignment="0" applyProtection="0">
      <alignment vertical="center"/>
    </xf>
    <xf numFmtId="0" fontId="23" fillId="42" borderId="4" applyNumberFormat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0" borderId="0"/>
    <xf numFmtId="0" fontId="4" fillId="0" borderId="0">
      <alignment vertical="center"/>
    </xf>
    <xf numFmtId="0" fontId="3" fillId="0" borderId="0">
      <alignment vertical="center"/>
    </xf>
    <xf numFmtId="0" fontId="57" fillId="0" borderId="0"/>
    <xf numFmtId="0" fontId="6" fillId="0" borderId="0"/>
    <xf numFmtId="0" fontId="2" fillId="0" borderId="0">
      <alignment vertical="center"/>
    </xf>
  </cellStyleXfs>
  <cellXfs count="481">
    <xf numFmtId="0" fontId="0" fillId="0" borderId="0" xfId="0"/>
    <xf numFmtId="0" fontId="0" fillId="0" borderId="0" xfId="0" applyFont="1" applyBorder="1" applyAlignment="1">
      <alignment vertical="center"/>
    </xf>
    <xf numFmtId="176" fontId="0" fillId="0" borderId="0" xfId="0" applyNumberFormat="1" applyFont="1" applyBorder="1" applyAlignment="1">
      <alignment vertical="center"/>
    </xf>
    <xf numFmtId="0" fontId="0" fillId="0" borderId="0" xfId="45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1" xfId="44" applyNumberFormat="1" applyFont="1" applyBorder="1" applyAlignment="1">
      <alignment horizontal="center" vertical="center" wrapText="1"/>
    </xf>
    <xf numFmtId="49" fontId="0" fillId="0" borderId="11" xfId="44" applyNumberFormat="1" applyFont="1" applyBorder="1" applyAlignment="1">
      <alignment horizontal="center" vertical="center"/>
    </xf>
    <xf numFmtId="176" fontId="0" fillId="0" borderId="11" xfId="44" applyNumberFormat="1" applyFont="1" applyBorder="1" applyAlignment="1">
      <alignment horizontal="center" vertical="center" wrapText="1"/>
    </xf>
    <xf numFmtId="0" fontId="0" fillId="0" borderId="11" xfId="44" applyFont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28" fillId="0" borderId="0" xfId="43" applyFont="1" applyAlignment="1">
      <alignment vertical="center"/>
    </xf>
    <xf numFmtId="0" fontId="28" fillId="0" borderId="10" xfId="43" applyFont="1" applyBorder="1" applyAlignment="1">
      <alignment horizontal="center" vertical="center"/>
    </xf>
    <xf numFmtId="0" fontId="28" fillId="0" borderId="10" xfId="43" applyFont="1" applyBorder="1" applyAlignment="1">
      <alignment horizontal="center" vertical="center" shrinkToFit="1"/>
    </xf>
    <xf numFmtId="0" fontId="28" fillId="0" borderId="10" xfId="43" applyFont="1" applyBorder="1" applyAlignment="1">
      <alignment horizontal="right" vertical="center"/>
    </xf>
    <xf numFmtId="177" fontId="0" fillId="0" borderId="10" xfId="44" applyNumberFormat="1" applyFont="1" applyBorder="1" applyAlignment="1">
      <alignment horizontal="center" vertical="center" wrapText="1"/>
    </xf>
    <xf numFmtId="0" fontId="0" fillId="0" borderId="0" xfId="44" applyFont="1" applyAlignment="1">
      <alignment vertical="center"/>
    </xf>
    <xf numFmtId="176" fontId="0" fillId="0" borderId="0" xfId="0" applyNumberFormat="1" applyFont="1" applyBorder="1" applyAlignment="1">
      <alignment horizontal="right" vertical="center"/>
    </xf>
    <xf numFmtId="176" fontId="0" fillId="28" borderId="0" xfId="0" applyNumberFormat="1" applyFont="1" applyFill="1" applyBorder="1" applyAlignment="1">
      <alignment vertical="center"/>
    </xf>
    <xf numFmtId="179" fontId="0" fillId="0" borderId="0" xfId="0" applyNumberFormat="1" applyFont="1" applyBorder="1" applyAlignment="1">
      <alignment horizontal="center" vertical="center"/>
    </xf>
    <xf numFmtId="179" fontId="0" fillId="0" borderId="11" xfId="44" applyNumberFormat="1" applyFont="1" applyFill="1" applyBorder="1" applyAlignment="1">
      <alignment horizontal="center" vertical="center" wrapText="1"/>
    </xf>
    <xf numFmtId="0" fontId="6" fillId="0" borderId="0" xfId="47">
      <alignment vertical="center"/>
    </xf>
    <xf numFmtId="0" fontId="6" fillId="0" borderId="0" xfId="47" applyAlignment="1">
      <alignment horizontal="center" vertical="center"/>
    </xf>
    <xf numFmtId="0" fontId="6" fillId="0" borderId="0" xfId="47" applyFont="1">
      <alignment vertical="center"/>
    </xf>
    <xf numFmtId="0" fontId="29" fillId="0" borderId="10" xfId="47" applyFont="1" applyBorder="1" applyAlignment="1">
      <alignment horizontal="center" vertical="center"/>
    </xf>
    <xf numFmtId="0" fontId="6" fillId="0" borderId="10" xfId="47" applyBorder="1">
      <alignment vertical="center"/>
    </xf>
    <xf numFmtId="0" fontId="6" fillId="0" borderId="10" xfId="47" applyBorder="1" applyAlignment="1">
      <alignment horizontal="center" vertical="center"/>
    </xf>
    <xf numFmtId="0" fontId="6" fillId="0" borderId="10" xfId="47" applyFont="1" applyBorder="1">
      <alignment vertical="center"/>
    </xf>
    <xf numFmtId="0" fontId="6" fillId="0" borderId="10" xfId="47" applyFill="1" applyBorder="1">
      <alignment vertical="center"/>
    </xf>
    <xf numFmtId="0" fontId="6" fillId="0" borderId="10" xfId="47" applyFont="1" applyBorder="1" applyAlignment="1">
      <alignment horizontal="center" vertical="center"/>
    </xf>
    <xf numFmtId="0" fontId="6" fillId="0" borderId="0" xfId="47" applyAlignment="1">
      <alignment vertical="center"/>
    </xf>
    <xf numFmtId="0" fontId="6" fillId="0" borderId="10" xfId="47" applyBorder="1" applyAlignment="1">
      <alignment vertical="center"/>
    </xf>
    <xf numFmtId="0" fontId="6" fillId="0" borderId="10" xfId="48" applyBorder="1" applyAlignment="1">
      <alignment horizontal="center" vertical="center"/>
    </xf>
    <xf numFmtId="0" fontId="6" fillId="0" borderId="10" xfId="48" applyBorder="1" applyAlignment="1">
      <alignment vertical="center"/>
    </xf>
    <xf numFmtId="0" fontId="29" fillId="0" borderId="10" xfId="47" applyFont="1" applyFill="1" applyBorder="1" applyAlignment="1">
      <alignment horizontal="center" vertical="center"/>
    </xf>
    <xf numFmtId="49" fontId="6" fillId="26" borderId="10" xfId="48" applyNumberFormat="1" applyFont="1" applyFill="1" applyBorder="1" applyAlignment="1">
      <alignment horizontal="center" vertical="center"/>
    </xf>
    <xf numFmtId="49" fontId="6" fillId="26" borderId="10" xfId="48" applyNumberFormat="1" applyFont="1" applyFill="1" applyBorder="1" applyAlignment="1">
      <alignment horizontal="left" vertical="center"/>
    </xf>
    <xf numFmtId="0" fontId="6" fillId="0" borderId="0" xfId="47" applyFill="1">
      <alignment vertical="center"/>
    </xf>
    <xf numFmtId="0" fontId="6" fillId="0" borderId="10" xfId="47" applyFill="1" applyBorder="1" applyAlignment="1">
      <alignment horizontal="center" vertical="center"/>
    </xf>
    <xf numFmtId="0" fontId="6" fillId="0" borderId="10" xfId="47" applyFont="1" applyFill="1" applyBorder="1">
      <alignment vertical="center"/>
    </xf>
    <xf numFmtId="0" fontId="6" fillId="0" borderId="0" xfId="47" applyAlignment="1">
      <alignment vertical="top"/>
    </xf>
    <xf numFmtId="176" fontId="6" fillId="25" borderId="11" xfId="44" applyNumberFormat="1" applyFont="1" applyFill="1" applyBorder="1" applyAlignment="1">
      <alignment horizontal="center" vertical="center" wrapText="1"/>
    </xf>
    <xf numFmtId="176" fontId="6" fillId="3" borderId="11" xfId="44" applyNumberFormat="1" applyFont="1" applyFill="1" applyBorder="1" applyAlignment="1">
      <alignment horizontal="center" vertical="center" wrapText="1"/>
    </xf>
    <xf numFmtId="176" fontId="6" fillId="3" borderId="10" xfId="44" applyNumberFormat="1" applyFont="1" applyFill="1" applyBorder="1" applyAlignment="1">
      <alignment horizontal="center" vertical="center" wrapText="1"/>
    </xf>
    <xf numFmtId="176" fontId="6" fillId="21" borderId="10" xfId="44" applyNumberFormat="1" applyFont="1" applyFill="1" applyBorder="1" applyAlignment="1">
      <alignment horizontal="center" vertical="center" wrapText="1"/>
    </xf>
    <xf numFmtId="176" fontId="6" fillId="10" borderId="10" xfId="44" applyNumberFormat="1" applyFont="1" applyFill="1" applyBorder="1" applyAlignment="1">
      <alignment horizontal="center" vertical="center" wrapText="1"/>
    </xf>
    <xf numFmtId="176" fontId="6" fillId="24" borderId="10" xfId="44" applyNumberFormat="1" applyFont="1" applyFill="1" applyBorder="1" applyAlignment="1">
      <alignment horizontal="center" vertical="center" wrapText="1"/>
    </xf>
    <xf numFmtId="0" fontId="6" fillId="0" borderId="10" xfId="47" applyFont="1" applyBorder="1" applyAlignment="1">
      <alignment horizontal="center" vertical="center" wrapText="1"/>
    </xf>
    <xf numFmtId="0" fontId="6" fillId="0" borderId="10" xfId="47" applyBorder="1" applyAlignment="1">
      <alignment horizontal="center" vertical="top"/>
    </xf>
    <xf numFmtId="0" fontId="6" fillId="0" borderId="10" xfId="47" applyFont="1" applyBorder="1" applyAlignment="1">
      <alignment horizontal="center" vertical="top"/>
    </xf>
    <xf numFmtId="0" fontId="27" fillId="0" borderId="0" xfId="47" applyFont="1" applyAlignment="1">
      <alignment horizontal="right" vertical="center"/>
    </xf>
    <xf numFmtId="0" fontId="26" fillId="0" borderId="0" xfId="47" applyFont="1" applyAlignment="1">
      <alignment horizontal="left" vertical="center"/>
    </xf>
    <xf numFmtId="0" fontId="0" fillId="0" borderId="10" xfId="0" applyBorder="1" applyAlignment="1">
      <alignment vertical="top" wrapText="1"/>
    </xf>
    <xf numFmtId="0" fontId="6" fillId="0" borderId="11" xfId="44" applyFont="1" applyBorder="1" applyAlignment="1">
      <alignment horizontal="center" vertical="top"/>
    </xf>
    <xf numFmtId="0" fontId="28" fillId="0" borderId="11" xfId="44" applyFont="1" applyFill="1" applyBorder="1" applyAlignment="1">
      <alignment horizontal="center" vertical="top" textRotation="255"/>
    </xf>
    <xf numFmtId="178" fontId="6" fillId="4" borderId="11" xfId="44" applyNumberFormat="1" applyFont="1" applyFill="1" applyBorder="1" applyAlignment="1">
      <alignment horizontal="center" vertical="top" wrapText="1"/>
    </xf>
    <xf numFmtId="178" fontId="28" fillId="0" borderId="11" xfId="44" applyNumberFormat="1" applyFont="1" applyFill="1" applyBorder="1" applyAlignment="1">
      <alignment horizontal="center" vertical="top" wrapText="1"/>
    </xf>
    <xf numFmtId="178" fontId="28" fillId="0" borderId="11" xfId="44" applyNumberFormat="1" applyFont="1" applyBorder="1" applyAlignment="1">
      <alignment horizontal="center" vertical="top" wrapText="1"/>
    </xf>
    <xf numFmtId="178" fontId="6" fillId="0" borderId="11" xfId="44" applyNumberFormat="1" applyFont="1" applyFill="1" applyBorder="1" applyAlignment="1">
      <alignment horizontal="center" vertical="top" wrapText="1"/>
    </xf>
    <xf numFmtId="178" fontId="28" fillId="27" borderId="11" xfId="44" applyNumberFormat="1" applyFont="1" applyFill="1" applyBorder="1" applyAlignment="1">
      <alignment horizontal="center" vertical="top" wrapText="1"/>
    </xf>
    <xf numFmtId="0" fontId="0" fillId="30" borderId="10" xfId="0" applyFill="1" applyBorder="1" applyAlignment="1">
      <alignment horizontal="left" vertical="top" wrapText="1"/>
    </xf>
    <xf numFmtId="0" fontId="0" fillId="29" borderId="10" xfId="0" applyFill="1" applyBorder="1" applyAlignment="1">
      <alignment horizontal="left" vertical="top" wrapText="1"/>
    </xf>
    <xf numFmtId="0" fontId="0" fillId="31" borderId="10" xfId="0" applyFill="1" applyBorder="1" applyAlignment="1">
      <alignment horizontal="left" vertical="top" wrapText="1"/>
    </xf>
    <xf numFmtId="0" fontId="0" fillId="32" borderId="10" xfId="0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 wrapText="1"/>
    </xf>
    <xf numFmtId="0" fontId="28" fillId="0" borderId="10" xfId="43" applyFont="1" applyFill="1" applyBorder="1" applyAlignment="1">
      <alignment horizontal="center" vertical="center" shrinkToFit="1"/>
    </xf>
    <xf numFmtId="0" fontId="43" fillId="0" borderId="0" xfId="43" applyFont="1" applyAlignment="1">
      <alignment vertical="center"/>
    </xf>
    <xf numFmtId="0" fontId="43" fillId="0" borderId="0" xfId="43" applyFont="1" applyAlignment="1">
      <alignment horizontal="center" vertical="center"/>
    </xf>
    <xf numFmtId="0" fontId="28" fillId="0" borderId="0" xfId="43" applyFont="1" applyBorder="1" applyAlignment="1">
      <alignment vertical="center"/>
    </xf>
    <xf numFmtId="0" fontId="28" fillId="0" borderId="14" xfId="43" applyFont="1" applyBorder="1" applyAlignment="1">
      <alignment vertical="center"/>
    </xf>
    <xf numFmtId="0" fontId="44" fillId="0" borderId="10" xfId="43" applyFont="1" applyBorder="1" applyAlignment="1">
      <alignment horizontal="center" vertical="center"/>
    </xf>
    <xf numFmtId="0" fontId="28" fillId="0" borderId="12" xfId="43" applyFont="1" applyBorder="1" applyAlignment="1">
      <alignment vertical="center"/>
    </xf>
    <xf numFmtId="0" fontId="28" fillId="0" borderId="18" xfId="43" applyFont="1" applyBorder="1" applyAlignment="1">
      <alignment vertical="center"/>
    </xf>
    <xf numFmtId="0" fontId="28" fillId="0" borderId="10" xfId="43" applyFont="1" applyBorder="1" applyAlignment="1">
      <alignment horizontal="center" vertical="top"/>
    </xf>
    <xf numFmtId="0" fontId="44" fillId="0" borderId="10" xfId="43" applyFont="1" applyBorder="1" applyAlignment="1">
      <alignment horizontal="center" vertical="top"/>
    </xf>
    <xf numFmtId="0" fontId="43" fillId="34" borderId="15" xfId="43" applyFont="1" applyFill="1" applyBorder="1" applyAlignment="1">
      <alignment horizontal="center" vertical="top"/>
    </xf>
    <xf numFmtId="0" fontId="43" fillId="34" borderId="16" xfId="43" applyFont="1" applyFill="1" applyBorder="1" applyAlignment="1">
      <alignment horizontal="center" vertical="top"/>
    </xf>
    <xf numFmtId="0" fontId="43" fillId="35" borderId="15" xfId="43" applyFont="1" applyFill="1" applyBorder="1" applyAlignment="1">
      <alignment horizontal="center" vertical="top"/>
    </xf>
    <xf numFmtId="0" fontId="43" fillId="35" borderId="16" xfId="43" applyFont="1" applyFill="1" applyBorder="1" applyAlignment="1">
      <alignment horizontal="center" vertical="top"/>
    </xf>
    <xf numFmtId="0" fontId="43" fillId="35" borderId="10" xfId="43" applyFont="1" applyFill="1" applyBorder="1" applyAlignment="1">
      <alignment horizontal="center" vertical="top"/>
    </xf>
    <xf numFmtId="0" fontId="43" fillId="33" borderId="17" xfId="43" applyFont="1" applyFill="1" applyBorder="1" applyAlignment="1">
      <alignment horizontal="center" vertical="top"/>
    </xf>
    <xf numFmtId="0" fontId="43" fillId="33" borderId="22" xfId="43" applyFont="1" applyFill="1" applyBorder="1" applyAlignment="1">
      <alignment horizontal="center" vertical="top"/>
    </xf>
    <xf numFmtId="0" fontId="43" fillId="36" borderId="10" xfId="43" applyFont="1" applyFill="1" applyBorder="1" applyAlignment="1">
      <alignment horizontal="center" vertical="top"/>
    </xf>
    <xf numFmtId="0" fontId="28" fillId="0" borderId="19" xfId="43" applyFont="1" applyBorder="1" applyAlignment="1">
      <alignment horizontal="center" vertical="top" wrapText="1" shrinkToFit="1"/>
    </xf>
    <xf numFmtId="0" fontId="44" fillId="0" borderId="10" xfId="43" applyFont="1" applyBorder="1" applyAlignment="1">
      <alignment horizontal="center" vertical="top" shrinkToFit="1"/>
    </xf>
    <xf numFmtId="0" fontId="28" fillId="0" borderId="0" xfId="43" applyFont="1" applyAlignment="1">
      <alignment vertical="top"/>
    </xf>
    <xf numFmtId="0" fontId="34" fillId="0" borderId="15" xfId="43" applyFont="1" applyFill="1" applyBorder="1" applyAlignment="1">
      <alignment horizontal="center" vertical="center"/>
    </xf>
    <xf numFmtId="0" fontId="34" fillId="34" borderId="16" xfId="43" applyFont="1" applyFill="1" applyBorder="1" applyAlignment="1">
      <alignment horizontal="center" vertical="center"/>
    </xf>
    <xf numFmtId="0" fontId="34" fillId="34" borderId="15" xfId="43" applyFont="1" applyFill="1" applyBorder="1" applyAlignment="1">
      <alignment horizontal="center" vertical="center"/>
    </xf>
    <xf numFmtId="0" fontId="34" fillId="0" borderId="16" xfId="43" applyFont="1" applyFill="1" applyBorder="1" applyAlignment="1">
      <alignment horizontal="center" vertical="center"/>
    </xf>
    <xf numFmtId="0" fontId="34" fillId="35" borderId="10" xfId="43" applyFont="1" applyFill="1" applyBorder="1" applyAlignment="1">
      <alignment horizontal="center" vertical="center"/>
    </xf>
    <xf numFmtId="0" fontId="34" fillId="0" borderId="10" xfId="43" applyFont="1" applyFill="1" applyBorder="1" applyAlignment="1">
      <alignment horizontal="center" vertical="center"/>
    </xf>
    <xf numFmtId="0" fontId="34" fillId="0" borderId="19" xfId="43" applyFont="1" applyFill="1" applyBorder="1" applyAlignment="1">
      <alignment horizontal="center" vertical="center"/>
    </xf>
    <xf numFmtId="0" fontId="34" fillId="0" borderId="17" xfId="43" applyFont="1" applyFill="1" applyBorder="1" applyAlignment="1">
      <alignment horizontal="center" vertical="center"/>
    </xf>
    <xf numFmtId="0" fontId="34" fillId="33" borderId="17" xfId="43" applyFont="1" applyFill="1" applyBorder="1" applyAlignment="1">
      <alignment horizontal="center" vertical="center"/>
    </xf>
    <xf numFmtId="0" fontId="34" fillId="0" borderId="22" xfId="43" applyFont="1" applyFill="1" applyBorder="1" applyAlignment="1">
      <alignment horizontal="center" vertical="center"/>
    </xf>
    <xf numFmtId="0" fontId="34" fillId="36" borderId="10" xfId="43" applyFont="1" applyFill="1" applyBorder="1" applyAlignment="1">
      <alignment horizontal="center" vertical="center"/>
    </xf>
    <xf numFmtId="0" fontId="28" fillId="0" borderId="17" xfId="43" applyFont="1" applyFill="1" applyBorder="1" applyAlignment="1">
      <alignment horizontal="center" vertical="center"/>
    </xf>
    <xf numFmtId="0" fontId="28" fillId="0" borderId="22" xfId="43" applyFont="1" applyFill="1" applyBorder="1" applyAlignment="1">
      <alignment horizontal="center" vertical="center"/>
    </xf>
    <xf numFmtId="0" fontId="33" fillId="0" borderId="10" xfId="43" applyFont="1" applyBorder="1" applyAlignment="1">
      <alignment horizontal="center" vertical="center" wrapText="1"/>
    </xf>
    <xf numFmtId="0" fontId="35" fillId="0" borderId="22" xfId="43" applyFont="1" applyFill="1" applyBorder="1" applyAlignment="1">
      <alignment horizontal="center" vertical="center"/>
    </xf>
    <xf numFmtId="0" fontId="34" fillId="35" borderId="15" xfId="43" applyFont="1" applyFill="1" applyBorder="1" applyAlignment="1">
      <alignment horizontal="center" vertical="center"/>
    </xf>
    <xf numFmtId="0" fontId="34" fillId="35" borderId="16" xfId="43" applyFont="1" applyFill="1" applyBorder="1" applyAlignment="1">
      <alignment horizontal="center" vertical="center"/>
    </xf>
    <xf numFmtId="0" fontId="34" fillId="33" borderId="22" xfId="43" applyFont="1" applyFill="1" applyBorder="1" applyAlignment="1">
      <alignment horizontal="center" vertical="center"/>
    </xf>
    <xf numFmtId="0" fontId="35" fillId="0" borderId="17" xfId="43" applyFont="1" applyFill="1" applyBorder="1" applyAlignment="1">
      <alignment horizontal="center" vertical="center"/>
    </xf>
    <xf numFmtId="0" fontId="28" fillId="0" borderId="10" xfId="43" applyFont="1" applyBorder="1" applyAlignment="1">
      <alignment horizontal="center" vertical="center" wrapText="1" shrinkToFit="1"/>
    </xf>
    <xf numFmtId="0" fontId="34" fillId="36" borderId="22" xfId="43" applyFont="1" applyFill="1" applyBorder="1" applyAlignment="1">
      <alignment horizontal="center" vertical="center"/>
    </xf>
    <xf numFmtId="0" fontId="28" fillId="0" borderId="10" xfId="43" applyFont="1" applyFill="1" applyBorder="1" applyAlignment="1">
      <alignment horizontal="center" vertical="center" wrapText="1" shrinkToFit="1"/>
    </xf>
    <xf numFmtId="0" fontId="28" fillId="0" borderId="0" xfId="43" applyFont="1" applyFill="1" applyAlignment="1">
      <alignment vertical="center"/>
    </xf>
    <xf numFmtId="0" fontId="47" fillId="34" borderId="15" xfId="43" applyFont="1" applyFill="1" applyBorder="1" applyAlignment="1">
      <alignment horizontal="center" vertical="center"/>
    </xf>
    <xf numFmtId="0" fontId="47" fillId="34" borderId="16" xfId="43" applyFont="1" applyFill="1" applyBorder="1" applyAlignment="1">
      <alignment horizontal="center" vertical="center"/>
    </xf>
    <xf numFmtId="0" fontId="47" fillId="34" borderId="19" xfId="43" applyFont="1" applyFill="1" applyBorder="1" applyAlignment="1">
      <alignment horizontal="center" vertical="center"/>
    </xf>
    <xf numFmtId="0" fontId="47" fillId="34" borderId="22" xfId="43" applyFont="1" applyFill="1" applyBorder="1" applyAlignment="1">
      <alignment horizontal="center" vertical="center"/>
    </xf>
    <xf numFmtId="0" fontId="47" fillId="35" borderId="15" xfId="43" applyFont="1" applyFill="1" applyBorder="1" applyAlignment="1">
      <alignment horizontal="center" vertical="center"/>
    </xf>
    <xf numFmtId="0" fontId="47" fillId="35" borderId="16" xfId="43" applyFont="1" applyFill="1" applyBorder="1" applyAlignment="1">
      <alignment horizontal="center" vertical="center"/>
    </xf>
    <xf numFmtId="0" fontId="47" fillId="35" borderId="10" xfId="43" applyFont="1" applyFill="1" applyBorder="1" applyAlignment="1">
      <alignment horizontal="center" vertical="center"/>
    </xf>
    <xf numFmtId="0" fontId="48" fillId="33" borderId="17" xfId="43" applyFont="1" applyFill="1" applyBorder="1" applyAlignment="1">
      <alignment horizontal="center" vertical="center"/>
    </xf>
    <xf numFmtId="0" fontId="48" fillId="33" borderId="21" xfId="43" applyFont="1" applyFill="1" applyBorder="1" applyAlignment="1">
      <alignment horizontal="center" vertical="center"/>
    </xf>
    <xf numFmtId="0" fontId="48" fillId="33" borderId="16" xfId="43" applyFont="1" applyFill="1" applyBorder="1" applyAlignment="1">
      <alignment horizontal="center" vertical="center"/>
    </xf>
    <xf numFmtId="0" fontId="48" fillId="33" borderId="22" xfId="43" applyFont="1" applyFill="1" applyBorder="1" applyAlignment="1">
      <alignment horizontal="center" vertical="center"/>
    </xf>
    <xf numFmtId="0" fontId="48" fillId="36" borderId="10" xfId="43" applyFont="1" applyFill="1" applyBorder="1" applyAlignment="1">
      <alignment horizontal="center" vertical="center"/>
    </xf>
    <xf numFmtId="0" fontId="43" fillId="34" borderId="19" xfId="43" applyFont="1" applyFill="1" applyBorder="1" applyAlignment="1">
      <alignment horizontal="center" vertical="top"/>
    </xf>
    <xf numFmtId="0" fontId="43" fillId="34" borderId="22" xfId="43" applyFont="1" applyFill="1" applyBorder="1" applyAlignment="1">
      <alignment horizontal="center" vertical="top"/>
    </xf>
    <xf numFmtId="0" fontId="34" fillId="34" borderId="19" xfId="43" applyFont="1" applyFill="1" applyBorder="1" applyAlignment="1">
      <alignment horizontal="center" vertical="center"/>
    </xf>
    <xf numFmtId="0" fontId="50" fillId="0" borderId="10" xfId="43" applyFont="1" applyBorder="1" applyAlignment="1">
      <alignment horizontal="center" vertical="center"/>
    </xf>
    <xf numFmtId="0" fontId="50" fillId="0" borderId="10" xfId="43" applyFont="1" applyFill="1" applyBorder="1" applyAlignment="1">
      <alignment horizontal="center" vertical="center"/>
    </xf>
    <xf numFmtId="0" fontId="50" fillId="0" borderId="20" xfId="43" applyFont="1" applyBorder="1" applyAlignment="1">
      <alignment horizontal="center" vertical="center"/>
    </xf>
    <xf numFmtId="0" fontId="43" fillId="35" borderId="10" xfId="43" applyFont="1" applyFill="1" applyBorder="1" applyAlignment="1">
      <alignment horizontal="center" vertical="center" textRotation="75"/>
    </xf>
    <xf numFmtId="0" fontId="43" fillId="36" borderId="10" xfId="43" applyFont="1" applyFill="1" applyBorder="1" applyAlignment="1">
      <alignment horizontal="center" vertical="center" textRotation="75"/>
    </xf>
    <xf numFmtId="0" fontId="43" fillId="0" borderId="0" xfId="43" applyFont="1" applyBorder="1" applyAlignment="1">
      <alignment vertical="center" textRotation="75"/>
    </xf>
    <xf numFmtId="0" fontId="43" fillId="0" borderId="10" xfId="43" applyFont="1" applyBorder="1" applyAlignment="1">
      <alignment horizontal="center" vertical="center" textRotation="75"/>
    </xf>
    <xf numFmtId="0" fontId="44" fillId="0" borderId="0" xfId="43" applyFont="1" applyAlignment="1">
      <alignment vertical="center" textRotation="75"/>
    </xf>
    <xf numFmtId="0" fontId="51" fillId="34" borderId="23" xfId="43" applyFont="1" applyFill="1" applyBorder="1" applyAlignment="1">
      <alignment horizontal="left" vertical="center"/>
    </xf>
    <xf numFmtId="179" fontId="51" fillId="34" borderId="13" xfId="43" applyNumberFormat="1" applyFont="1" applyFill="1" applyBorder="1" applyAlignment="1">
      <alignment horizontal="left" vertical="center"/>
    </xf>
    <xf numFmtId="0" fontId="51" fillId="34" borderId="24" xfId="43" applyFont="1" applyFill="1" applyBorder="1" applyAlignment="1">
      <alignment horizontal="left" vertical="center"/>
    </xf>
    <xf numFmtId="0" fontId="51" fillId="34" borderId="13" xfId="43" applyFont="1" applyFill="1" applyBorder="1" applyAlignment="1">
      <alignment horizontal="left" vertical="center"/>
    </xf>
    <xf numFmtId="0" fontId="51" fillId="35" borderId="23" xfId="43" applyFont="1" applyFill="1" applyBorder="1" applyAlignment="1">
      <alignment horizontal="left" vertical="center"/>
    </xf>
    <xf numFmtId="0" fontId="51" fillId="35" borderId="13" xfId="43" applyFont="1" applyFill="1" applyBorder="1" applyAlignment="1">
      <alignment horizontal="left" vertical="center"/>
    </xf>
    <xf numFmtId="0" fontId="51" fillId="35" borderId="11" xfId="43" applyFont="1" applyFill="1" applyBorder="1" applyAlignment="1">
      <alignment horizontal="left" vertical="center"/>
    </xf>
    <xf numFmtId="0" fontId="51" fillId="36" borderId="11" xfId="43" applyFont="1" applyFill="1" applyBorder="1" applyAlignment="1">
      <alignment horizontal="left" vertical="center"/>
    </xf>
    <xf numFmtId="0" fontId="28" fillId="0" borderId="0" xfId="43" applyFont="1" applyBorder="1" applyAlignment="1">
      <alignment horizontal="left" vertical="center"/>
    </xf>
    <xf numFmtId="0" fontId="51" fillId="34" borderId="26" xfId="43" applyFont="1" applyFill="1" applyBorder="1" applyAlignment="1">
      <alignment horizontal="right" vertical="center"/>
    </xf>
    <xf numFmtId="0" fontId="51" fillId="34" borderId="18" xfId="43" applyFont="1" applyFill="1" applyBorder="1" applyAlignment="1">
      <alignment horizontal="right" vertical="center"/>
    </xf>
    <xf numFmtId="0" fontId="51" fillId="34" borderId="27" xfId="43" applyFont="1" applyFill="1" applyBorder="1" applyAlignment="1">
      <alignment horizontal="right" vertical="center"/>
    </xf>
    <xf numFmtId="0" fontId="51" fillId="35" borderId="26" xfId="43" applyFont="1" applyFill="1" applyBorder="1" applyAlignment="1">
      <alignment horizontal="right" vertical="center"/>
    </xf>
    <xf numFmtId="0" fontId="51" fillId="35" borderId="18" xfId="43" applyFont="1" applyFill="1" applyBorder="1" applyAlignment="1">
      <alignment horizontal="right" vertical="center"/>
    </xf>
    <xf numFmtId="0" fontId="51" fillId="33" borderId="28" xfId="43" applyFont="1" applyFill="1" applyBorder="1" applyAlignment="1">
      <alignment horizontal="right" vertical="center"/>
    </xf>
    <xf numFmtId="0" fontId="51" fillId="33" borderId="27" xfId="43" applyFont="1" applyFill="1" applyBorder="1" applyAlignment="1">
      <alignment horizontal="right" vertical="center"/>
    </xf>
    <xf numFmtId="0" fontId="51" fillId="36" borderId="25" xfId="43" applyFont="1" applyFill="1" applyBorder="1" applyAlignment="1">
      <alignment horizontal="right" vertical="center"/>
    </xf>
    <xf numFmtId="0" fontId="51" fillId="0" borderId="0" xfId="43" applyFont="1" applyBorder="1" applyAlignment="1">
      <alignment horizontal="right" vertical="center"/>
    </xf>
    <xf numFmtId="0" fontId="53" fillId="0" borderId="10" xfId="43" applyFont="1" applyBorder="1" applyAlignment="1">
      <alignment horizontal="center" vertical="center"/>
    </xf>
    <xf numFmtId="0" fontId="53" fillId="0" borderId="10" xfId="43" applyFont="1" applyFill="1" applyBorder="1" applyAlignment="1">
      <alignment horizontal="center" vertical="center"/>
    </xf>
    <xf numFmtId="0" fontId="32" fillId="0" borderId="10" xfId="43" applyFont="1" applyBorder="1" applyAlignment="1">
      <alignment horizontal="center" vertical="center" wrapText="1" shrinkToFit="1"/>
    </xf>
    <xf numFmtId="0" fontId="33" fillId="0" borderId="10" xfId="43" applyFont="1" applyBorder="1" applyAlignment="1">
      <alignment horizontal="center" vertical="center" wrapText="1" shrinkToFit="1"/>
    </xf>
    <xf numFmtId="0" fontId="53" fillId="0" borderId="10" xfId="43" applyFont="1" applyBorder="1" applyAlignment="1">
      <alignment horizontal="center" vertical="center" wrapText="1"/>
    </xf>
    <xf numFmtId="0" fontId="53" fillId="0" borderId="16" xfId="43" applyFont="1" applyBorder="1" applyAlignment="1">
      <alignment horizontal="center" vertical="center"/>
    </xf>
    <xf numFmtId="0" fontId="56" fillId="0" borderId="0" xfId="43" applyFont="1" applyAlignment="1">
      <alignment vertical="center"/>
    </xf>
    <xf numFmtId="0" fontId="51" fillId="34" borderId="28" xfId="43" applyFont="1" applyFill="1" applyBorder="1" applyAlignment="1">
      <alignment horizontal="right" vertical="center"/>
    </xf>
    <xf numFmtId="0" fontId="32" fillId="0" borderId="0" xfId="43" applyFont="1" applyBorder="1" applyAlignment="1">
      <alignment vertical="center"/>
    </xf>
    <xf numFmtId="0" fontId="32" fillId="0" borderId="14" xfId="43" applyFont="1" applyBorder="1" applyAlignment="1">
      <alignment vertical="center"/>
    </xf>
    <xf numFmtId="0" fontId="32" fillId="0" borderId="0" xfId="43" applyFont="1" applyBorder="1" applyAlignment="1">
      <alignment horizontal="right" vertical="center"/>
    </xf>
    <xf numFmtId="0" fontId="32" fillId="0" borderId="0" xfId="43" applyFont="1" applyAlignment="1">
      <alignment vertical="center"/>
    </xf>
    <xf numFmtId="176" fontId="28" fillId="35" borderId="16" xfId="83" applyNumberFormat="1" applyFont="1" applyFill="1" applyBorder="1" applyAlignment="1">
      <alignment horizontal="center" vertical="center"/>
    </xf>
    <xf numFmtId="0" fontId="43" fillId="34" borderId="17" xfId="43" applyFont="1" applyFill="1" applyBorder="1" applyAlignment="1">
      <alignment horizontal="center" vertical="top"/>
    </xf>
    <xf numFmtId="0" fontId="34" fillId="34" borderId="17" xfId="43" applyFont="1" applyFill="1" applyBorder="1" applyAlignment="1">
      <alignment horizontal="center" vertical="center"/>
    </xf>
    <xf numFmtId="0" fontId="35" fillId="34" borderId="17" xfId="43" applyFont="1" applyFill="1" applyBorder="1" applyAlignment="1">
      <alignment horizontal="center" vertical="center"/>
    </xf>
    <xf numFmtId="0" fontId="34" fillId="34" borderId="22" xfId="43" applyFont="1" applyFill="1" applyBorder="1" applyAlignment="1">
      <alignment horizontal="center" vertical="center"/>
    </xf>
    <xf numFmtId="0" fontId="0" fillId="31" borderId="10" xfId="44" applyFont="1" applyFill="1" applyBorder="1" applyAlignment="1">
      <alignment horizontal="center" vertical="center"/>
    </xf>
    <xf numFmtId="0" fontId="6" fillId="0" borderId="10" xfId="43" applyFont="1" applyBorder="1" applyAlignment="1">
      <alignment horizontal="center" vertical="center"/>
    </xf>
    <xf numFmtId="0" fontId="44" fillId="0" borderId="10" xfId="43" applyFont="1" applyBorder="1" applyAlignment="1">
      <alignment vertical="center"/>
    </xf>
    <xf numFmtId="0" fontId="44" fillId="0" borderId="10" xfId="43" applyFont="1" applyFill="1" applyBorder="1" applyAlignment="1">
      <alignment vertical="center"/>
    </xf>
    <xf numFmtId="0" fontId="6" fillId="0" borderId="10" xfId="43" applyFont="1" applyFill="1" applyBorder="1" applyAlignment="1">
      <alignment horizontal="center" vertical="center"/>
    </xf>
    <xf numFmtId="0" fontId="30" fillId="0" borderId="0" xfId="86" applyFont="1" applyAlignment="1">
      <alignment horizontal="center" vertical="center"/>
    </xf>
    <xf numFmtId="176" fontId="58" fillId="0" borderId="0" xfId="86" applyNumberFormat="1" applyFont="1" applyFill="1" applyAlignment="1">
      <alignment horizontal="right" vertical="center"/>
    </xf>
    <xf numFmtId="176" fontId="30" fillId="0" borderId="0" xfId="86" applyNumberFormat="1" applyFont="1" applyAlignment="1">
      <alignment horizontal="right" vertical="center"/>
    </xf>
    <xf numFmtId="176" fontId="30" fillId="0" borderId="0" xfId="86" applyNumberFormat="1" applyFont="1" applyAlignment="1">
      <alignment horizontal="center" vertical="center"/>
    </xf>
    <xf numFmtId="0" fontId="59" fillId="0" borderId="0" xfId="86" applyFont="1" applyFill="1" applyBorder="1" applyAlignment="1">
      <alignment horizontal="center" vertical="center"/>
    </xf>
    <xf numFmtId="180" fontId="59" fillId="0" borderId="0" xfId="86" applyNumberFormat="1" applyFont="1" applyFill="1" applyBorder="1" applyAlignment="1">
      <alignment horizontal="center" vertical="center"/>
    </xf>
    <xf numFmtId="0" fontId="59" fillId="0" borderId="0" xfId="86" applyFont="1" applyAlignment="1">
      <alignment vertical="center"/>
    </xf>
    <xf numFmtId="176" fontId="59" fillId="0" borderId="0" xfId="86" applyNumberFormat="1" applyFont="1" applyAlignment="1">
      <alignment vertical="center"/>
    </xf>
    <xf numFmtId="0" fontId="60" fillId="4" borderId="10" xfId="86" applyFont="1" applyFill="1" applyBorder="1" applyAlignment="1">
      <alignment horizontal="center" vertical="top"/>
    </xf>
    <xf numFmtId="176" fontId="60" fillId="59" borderId="10" xfId="86" applyNumberFormat="1" applyFont="1" applyFill="1" applyBorder="1" applyAlignment="1">
      <alignment horizontal="center" vertical="top" wrapText="1"/>
    </xf>
    <xf numFmtId="176" fontId="60" fillId="4" borderId="10" xfId="86" applyNumberFormat="1" applyFont="1" applyFill="1" applyBorder="1" applyAlignment="1">
      <alignment horizontal="center" vertical="top" wrapText="1"/>
    </xf>
    <xf numFmtId="176" fontId="60" fillId="4" borderId="10" xfId="87" applyNumberFormat="1" applyFont="1" applyFill="1" applyBorder="1" applyAlignment="1">
      <alignment horizontal="center" vertical="top"/>
    </xf>
    <xf numFmtId="176" fontId="60" fillId="33" borderId="10" xfId="86" applyNumberFormat="1" applyFont="1" applyFill="1" applyBorder="1" applyAlignment="1">
      <alignment horizontal="center" vertical="top"/>
    </xf>
    <xf numFmtId="0" fontId="30" fillId="0" borderId="0" xfId="86" applyFont="1" applyAlignment="1">
      <alignment vertical="center"/>
    </xf>
    <xf numFmtId="176" fontId="30" fillId="0" borderId="0" xfId="86" applyNumberFormat="1" applyFont="1" applyAlignment="1">
      <alignment vertical="center"/>
    </xf>
    <xf numFmtId="0" fontId="30" fillId="0" borderId="0" xfId="86" applyFont="1"/>
    <xf numFmtId="176" fontId="30" fillId="0" borderId="0" xfId="86" applyNumberFormat="1" applyFont="1"/>
    <xf numFmtId="176" fontId="30" fillId="0" borderId="0" xfId="86" applyNumberFormat="1" applyFont="1" applyFill="1"/>
    <xf numFmtId="0" fontId="30" fillId="0" borderId="0" xfId="86" applyFont="1" applyFill="1" applyAlignment="1">
      <alignment horizontal="center"/>
    </xf>
    <xf numFmtId="176" fontId="30" fillId="0" borderId="0" xfId="86" applyNumberFormat="1" applyFont="1" applyFill="1" applyAlignment="1">
      <alignment horizontal="right"/>
    </xf>
    <xf numFmtId="176" fontId="58" fillId="0" borderId="0" xfId="86" applyNumberFormat="1" applyFont="1" applyFill="1" applyAlignment="1">
      <alignment horizontal="right"/>
    </xf>
    <xf numFmtId="176" fontId="30" fillId="0" borderId="0" xfId="86" applyNumberFormat="1" applyFont="1" applyAlignment="1">
      <alignment horizontal="right"/>
    </xf>
    <xf numFmtId="176" fontId="61" fillId="0" borderId="0" xfId="87" applyNumberFormat="1" applyFont="1" applyFill="1" applyAlignment="1">
      <alignment vertical="center"/>
    </xf>
    <xf numFmtId="0" fontId="43" fillId="34" borderId="10" xfId="43" applyFont="1" applyFill="1" applyBorder="1" applyAlignment="1">
      <alignment horizontal="center" vertical="center" textRotation="75"/>
    </xf>
    <xf numFmtId="0" fontId="43" fillId="33" borderId="10" xfId="43" applyFont="1" applyFill="1" applyBorder="1" applyAlignment="1">
      <alignment horizontal="center" vertical="center" textRotation="75"/>
    </xf>
    <xf numFmtId="0" fontId="51" fillId="34" borderId="31" xfId="43" applyFont="1" applyFill="1" applyBorder="1" applyAlignment="1">
      <alignment horizontal="left" vertical="center"/>
    </xf>
    <xf numFmtId="179" fontId="51" fillId="34" borderId="31" xfId="43" applyNumberFormat="1" applyFont="1" applyFill="1" applyBorder="1" applyAlignment="1">
      <alignment horizontal="left" vertical="center"/>
    </xf>
    <xf numFmtId="0" fontId="51" fillId="35" borderId="31" xfId="43" applyFont="1" applyFill="1" applyBorder="1" applyAlignment="1">
      <alignment horizontal="left" vertical="center"/>
    </xf>
    <xf numFmtId="0" fontId="51" fillId="35" borderId="24" xfId="43" applyFont="1" applyFill="1" applyBorder="1" applyAlignment="1">
      <alignment horizontal="left" vertical="center"/>
    </xf>
    <xf numFmtId="0" fontId="51" fillId="33" borderId="31" xfId="43" applyFont="1" applyFill="1" applyBorder="1" applyAlignment="1">
      <alignment horizontal="left" vertical="center"/>
    </xf>
    <xf numFmtId="179" fontId="51" fillId="33" borderId="31" xfId="43" applyNumberFormat="1" applyFont="1" applyFill="1" applyBorder="1" applyAlignment="1">
      <alignment horizontal="left" vertical="center"/>
    </xf>
    <xf numFmtId="0" fontId="51" fillId="33" borderId="24" xfId="43" applyFont="1" applyFill="1" applyBorder="1" applyAlignment="1">
      <alignment horizontal="left" vertical="center"/>
    </xf>
    <xf numFmtId="179" fontId="51" fillId="0" borderId="23" xfId="43" applyNumberFormat="1" applyFont="1" applyFill="1" applyBorder="1" applyAlignment="1">
      <alignment horizontal="left" vertical="center"/>
    </xf>
    <xf numFmtId="0" fontId="51" fillId="0" borderId="24" xfId="43" applyFont="1" applyFill="1" applyBorder="1" applyAlignment="1">
      <alignment horizontal="left" vertical="center"/>
    </xf>
    <xf numFmtId="0" fontId="51" fillId="35" borderId="28" xfId="43" applyFont="1" applyFill="1" applyBorder="1" applyAlignment="1">
      <alignment horizontal="right" vertical="center"/>
    </xf>
    <xf numFmtId="0" fontId="51" fillId="35" borderId="27" xfId="43" applyFont="1" applyFill="1" applyBorder="1" applyAlignment="1">
      <alignment horizontal="right" vertical="center"/>
    </xf>
    <xf numFmtId="0" fontId="51" fillId="0" borderId="26" xfId="43" applyFont="1" applyBorder="1" applyAlignment="1">
      <alignment horizontal="right" vertical="center"/>
    </xf>
    <xf numFmtId="0" fontId="51" fillId="0" borderId="27" xfId="43" applyFont="1" applyBorder="1" applyAlignment="1">
      <alignment horizontal="right" vertical="center"/>
    </xf>
    <xf numFmtId="0" fontId="30" fillId="35" borderId="10" xfId="43" applyFont="1" applyFill="1" applyBorder="1" applyAlignment="1">
      <alignment horizontal="center" vertical="center"/>
    </xf>
    <xf numFmtId="0" fontId="43" fillId="35" borderId="17" xfId="43" applyFont="1" applyFill="1" applyBorder="1" applyAlignment="1">
      <alignment horizontal="center" vertical="top"/>
    </xf>
    <xf numFmtId="0" fontId="43" fillId="35" borderId="22" xfId="43" applyFont="1" applyFill="1" applyBorder="1" applyAlignment="1">
      <alignment horizontal="center" vertical="top"/>
    </xf>
    <xf numFmtId="0" fontId="43" fillId="0" borderId="15" xfId="43" applyFont="1" applyBorder="1" applyAlignment="1">
      <alignment horizontal="center" vertical="top"/>
    </xf>
    <xf numFmtId="0" fontId="43" fillId="0" borderId="22" xfId="43" applyFont="1" applyBorder="1" applyAlignment="1">
      <alignment horizontal="center" vertical="top"/>
    </xf>
    <xf numFmtId="0" fontId="34" fillId="0" borderId="15" xfId="43" applyFont="1" applyBorder="1" applyAlignment="1">
      <alignment horizontal="center" vertical="center"/>
    </xf>
    <xf numFmtId="0" fontId="34" fillId="0" borderId="22" xfId="43" applyFont="1" applyBorder="1" applyAlignment="1">
      <alignment horizontal="center" vertical="center"/>
    </xf>
    <xf numFmtId="0" fontId="34" fillId="35" borderId="17" xfId="43" applyFont="1" applyFill="1" applyBorder="1" applyAlignment="1">
      <alignment horizontal="center" vertical="center"/>
    </xf>
    <xf numFmtId="0" fontId="34" fillId="35" borderId="22" xfId="43" applyFont="1" applyFill="1" applyBorder="1" applyAlignment="1">
      <alignment horizontal="center" vertical="center"/>
    </xf>
    <xf numFmtId="0" fontId="32" fillId="34" borderId="16" xfId="43" applyFont="1" applyFill="1" applyBorder="1" applyAlignment="1">
      <alignment horizontal="center" vertical="center"/>
    </xf>
    <xf numFmtId="176" fontId="64" fillId="0" borderId="0" xfId="0" applyNumberFormat="1" applyFont="1" applyBorder="1" applyAlignment="1">
      <alignment horizontal="center" vertical="center"/>
    </xf>
    <xf numFmtId="0" fontId="28" fillId="34" borderId="16" xfId="43" applyFont="1" applyFill="1" applyBorder="1" applyAlignment="1">
      <alignment horizontal="center" vertical="center" shrinkToFit="1"/>
    </xf>
    <xf numFmtId="0" fontId="6" fillId="0" borderId="22" xfId="43" applyFont="1" applyBorder="1" applyAlignment="1">
      <alignment horizontal="center" vertical="center"/>
    </xf>
    <xf numFmtId="0" fontId="44" fillId="0" borderId="25" xfId="43" applyFont="1" applyBorder="1" applyAlignment="1">
      <alignment horizontal="center" vertical="center"/>
    </xf>
    <xf numFmtId="0" fontId="28" fillId="0" borderId="0" xfId="43" applyFont="1" applyAlignment="1">
      <alignment horizontal="center" vertical="top"/>
    </xf>
    <xf numFmtId="0" fontId="43" fillId="0" borderId="0" xfId="43" applyFont="1" applyAlignment="1">
      <alignment horizontal="center" vertical="top"/>
    </xf>
    <xf numFmtId="0" fontId="32" fillId="0" borderId="0" xfId="43" applyFont="1" applyAlignment="1">
      <alignment horizontal="center" vertical="top"/>
    </xf>
    <xf numFmtId="0" fontId="28" fillId="0" borderId="10" xfId="43" applyFont="1" applyBorder="1" applyAlignment="1">
      <alignment vertical="top"/>
    </xf>
    <xf numFmtId="0" fontId="44" fillId="0" borderId="10" xfId="43" applyFont="1" applyFill="1" applyBorder="1" applyAlignment="1">
      <alignment horizontal="center" vertical="top"/>
    </xf>
    <xf numFmtId="180" fontId="59" fillId="33" borderId="0" xfId="86" applyNumberFormat="1" applyFont="1" applyFill="1" applyBorder="1" applyAlignment="1">
      <alignment horizontal="center" vertical="center"/>
    </xf>
    <xf numFmtId="0" fontId="30" fillId="0" borderId="33" xfId="87" applyFont="1" applyBorder="1" applyAlignment="1">
      <alignment horizontal="center"/>
    </xf>
    <xf numFmtId="176" fontId="30" fillId="59" borderId="33" xfId="86" applyNumberFormat="1" applyFont="1" applyFill="1" applyBorder="1"/>
    <xf numFmtId="0" fontId="30" fillId="59" borderId="33" xfId="86" applyFont="1" applyFill="1" applyBorder="1" applyAlignment="1">
      <alignment horizontal="center"/>
    </xf>
    <xf numFmtId="176" fontId="30" fillId="0" borderId="33" xfId="86" applyNumberFormat="1" applyFont="1" applyFill="1" applyBorder="1" applyAlignment="1">
      <alignment horizontal="right"/>
    </xf>
    <xf numFmtId="176" fontId="58" fillId="33" borderId="33" xfId="86" applyNumberFormat="1" applyFont="1" applyFill="1" applyBorder="1" applyAlignment="1">
      <alignment horizontal="right"/>
    </xf>
    <xf numFmtId="176" fontId="30" fillId="0" borderId="33" xfId="86" applyNumberFormat="1" applyFont="1" applyBorder="1" applyAlignment="1">
      <alignment horizontal="right"/>
    </xf>
    <xf numFmtId="0" fontId="30" fillId="0" borderId="30" xfId="87" applyFont="1" applyBorder="1" applyAlignment="1">
      <alignment horizontal="center"/>
    </xf>
    <xf numFmtId="176" fontId="30" fillId="59" borderId="30" xfId="86" applyNumberFormat="1" applyFont="1" applyFill="1" applyBorder="1"/>
    <xf numFmtId="0" fontId="30" fillId="59" borderId="30" xfId="86" applyFont="1" applyFill="1" applyBorder="1" applyAlignment="1">
      <alignment horizontal="center"/>
    </xf>
    <xf numFmtId="176" fontId="30" fillId="0" borderId="30" xfId="86" applyNumberFormat="1" applyFont="1" applyFill="1" applyBorder="1" applyAlignment="1">
      <alignment horizontal="right"/>
    </xf>
    <xf numFmtId="176" fontId="58" fillId="33" borderId="30" xfId="86" applyNumberFormat="1" applyFont="1" applyFill="1" applyBorder="1" applyAlignment="1">
      <alignment horizontal="right"/>
    </xf>
    <xf numFmtId="176" fontId="30" fillId="0" borderId="30" xfId="86" applyNumberFormat="1" applyFont="1" applyBorder="1" applyAlignment="1">
      <alignment horizontal="right"/>
    </xf>
    <xf numFmtId="176" fontId="58" fillId="33" borderId="30" xfId="87" applyNumberFormat="1" applyFont="1" applyFill="1" applyBorder="1" applyAlignment="1">
      <alignment vertical="center"/>
    </xf>
    <xf numFmtId="176" fontId="30" fillId="0" borderId="34" xfId="86" applyNumberFormat="1" applyFont="1" applyBorder="1" applyAlignment="1">
      <alignment horizontal="right"/>
    </xf>
    <xf numFmtId="176" fontId="30" fillId="0" borderId="35" xfId="86" applyNumberFormat="1" applyFont="1" applyBorder="1" applyAlignment="1">
      <alignment horizontal="right"/>
    </xf>
    <xf numFmtId="176" fontId="30" fillId="59" borderId="34" xfId="86" applyNumberFormat="1" applyFont="1" applyFill="1" applyBorder="1"/>
    <xf numFmtId="0" fontId="30" fillId="59" borderId="34" xfId="86" applyFont="1" applyFill="1" applyBorder="1" applyAlignment="1">
      <alignment horizontal="center"/>
    </xf>
    <xf numFmtId="176" fontId="58" fillId="33" borderId="34" xfId="87" applyNumberFormat="1" applyFont="1" applyFill="1" applyBorder="1" applyAlignment="1">
      <alignment vertical="center"/>
    </xf>
    <xf numFmtId="176" fontId="30" fillId="59" borderId="35" xfId="86" applyNumberFormat="1" applyFont="1" applyFill="1" applyBorder="1"/>
    <xf numFmtId="0" fontId="30" fillId="59" borderId="35" xfId="86" applyFont="1" applyFill="1" applyBorder="1" applyAlignment="1">
      <alignment horizontal="center"/>
    </xf>
    <xf numFmtId="176" fontId="30" fillId="0" borderId="34" xfId="86" applyNumberFormat="1" applyFont="1" applyFill="1" applyBorder="1" applyAlignment="1">
      <alignment horizontal="right"/>
    </xf>
    <xf numFmtId="176" fontId="58" fillId="33" borderId="35" xfId="87" applyNumberFormat="1" applyFont="1" applyFill="1" applyBorder="1" applyAlignment="1">
      <alignment vertical="center"/>
    </xf>
    <xf numFmtId="176" fontId="30" fillId="0" borderId="35" xfId="86" applyNumberFormat="1" applyFont="1" applyFill="1" applyBorder="1" applyAlignment="1">
      <alignment horizontal="right"/>
    </xf>
    <xf numFmtId="176" fontId="65" fillId="0" borderId="30" xfId="86" applyNumberFormat="1" applyFont="1" applyBorder="1" applyAlignment="1">
      <alignment horizontal="right"/>
    </xf>
    <xf numFmtId="0" fontId="65" fillId="0" borderId="30" xfId="87" applyFont="1" applyBorder="1" applyAlignment="1">
      <alignment horizontal="center"/>
    </xf>
    <xf numFmtId="176" fontId="65" fillId="59" borderId="30" xfId="86" applyNumberFormat="1" applyFont="1" applyFill="1" applyBorder="1"/>
    <xf numFmtId="0" fontId="65" fillId="59" borderId="30" xfId="86" applyFont="1" applyFill="1" applyBorder="1" applyAlignment="1">
      <alignment horizontal="center"/>
    </xf>
    <xf numFmtId="176" fontId="65" fillId="0" borderId="30" xfId="86" applyNumberFormat="1" applyFont="1" applyFill="1" applyBorder="1" applyAlignment="1">
      <alignment horizontal="right"/>
    </xf>
    <xf numFmtId="176" fontId="66" fillId="33" borderId="30" xfId="86" applyNumberFormat="1" applyFont="1" applyFill="1" applyBorder="1" applyAlignment="1">
      <alignment horizontal="right"/>
    </xf>
    <xf numFmtId="178" fontId="30" fillId="0" borderId="30" xfId="86" applyNumberFormat="1" applyFont="1" applyFill="1" applyBorder="1" applyAlignment="1">
      <alignment horizontal="right"/>
    </xf>
    <xf numFmtId="178" fontId="58" fillId="33" borderId="30" xfId="86" applyNumberFormat="1" applyFont="1" applyFill="1" applyBorder="1" applyAlignment="1">
      <alignment horizontal="right"/>
    </xf>
    <xf numFmtId="178" fontId="30" fillId="0" borderId="30" xfId="86" applyNumberFormat="1" applyFont="1" applyBorder="1" applyAlignment="1">
      <alignment horizontal="right"/>
    </xf>
    <xf numFmtId="176" fontId="30" fillId="59" borderId="36" xfId="87" applyNumberFormat="1" applyFont="1" applyFill="1" applyBorder="1" applyAlignment="1">
      <alignment vertical="center"/>
    </xf>
    <xf numFmtId="178" fontId="30" fillId="0" borderId="36" xfId="86" applyNumberFormat="1" applyFont="1" applyFill="1" applyBorder="1" applyAlignment="1">
      <alignment horizontal="right"/>
    </xf>
    <xf numFmtId="178" fontId="58" fillId="33" borderId="36" xfId="86" applyNumberFormat="1" applyFont="1" applyFill="1" applyBorder="1" applyAlignment="1">
      <alignment horizontal="right"/>
    </xf>
    <xf numFmtId="178" fontId="30" fillId="0" borderId="36" xfId="86" applyNumberFormat="1" applyFont="1" applyBorder="1" applyAlignment="1">
      <alignment horizontal="right"/>
    </xf>
    <xf numFmtId="176" fontId="30" fillId="59" borderId="36" xfId="86" applyNumberFormat="1" applyFont="1" applyFill="1" applyBorder="1"/>
    <xf numFmtId="178" fontId="30" fillId="0" borderId="36" xfId="86" applyNumberFormat="1" applyFont="1" applyFill="1" applyBorder="1" applyAlignment="1">
      <alignment horizontal="center"/>
    </xf>
    <xf numFmtId="0" fontId="65" fillId="0" borderId="34" xfId="87" applyFont="1" applyBorder="1" applyAlignment="1">
      <alignment horizontal="center"/>
    </xf>
    <xf numFmtId="178" fontId="30" fillId="0" borderId="30" xfId="86" applyNumberFormat="1" applyFont="1" applyFill="1" applyBorder="1" applyAlignment="1">
      <alignment horizontal="center"/>
    </xf>
    <xf numFmtId="176" fontId="30" fillId="0" borderId="30" xfId="86" applyNumberFormat="1" applyFont="1" applyFill="1" applyBorder="1"/>
    <xf numFmtId="0" fontId="30" fillId="0" borderId="30" xfId="86" applyFont="1" applyFill="1" applyBorder="1" applyAlignment="1">
      <alignment horizontal="center"/>
    </xf>
    <xf numFmtId="176" fontId="58" fillId="33" borderId="30" xfId="86" applyNumberFormat="1" applyFont="1" applyFill="1" applyBorder="1"/>
    <xf numFmtId="0" fontId="2" fillId="0" borderId="0" xfId="88">
      <alignment vertical="center"/>
    </xf>
    <xf numFmtId="176" fontId="30" fillId="0" borderId="0" xfId="88" applyNumberFormat="1" applyFont="1" applyAlignment="1">
      <alignment horizontal="center"/>
    </xf>
    <xf numFmtId="176" fontId="30" fillId="0" borderId="0" xfId="88" applyNumberFormat="1" applyFont="1" applyBorder="1" applyAlignment="1">
      <alignment horizontal="center"/>
    </xf>
    <xf numFmtId="176" fontId="30" fillId="0" borderId="0" xfId="88" applyNumberFormat="1" applyFont="1" applyBorder="1" applyAlignment="1"/>
    <xf numFmtId="0" fontId="30" fillId="0" borderId="0" xfId="88" applyFont="1" applyBorder="1" applyAlignment="1">
      <alignment horizontal="center"/>
    </xf>
    <xf numFmtId="178" fontId="30" fillId="0" borderId="0" xfId="88" applyNumberFormat="1" applyFont="1" applyBorder="1" applyAlignment="1">
      <alignment horizontal="center"/>
    </xf>
    <xf numFmtId="176" fontId="30" fillId="34" borderId="12" xfId="88" applyNumberFormat="1" applyFont="1" applyFill="1" applyBorder="1" applyAlignment="1">
      <alignment horizontal="center" vertical="center" wrapText="1"/>
    </xf>
    <xf numFmtId="176" fontId="30" fillId="31" borderId="12" xfId="88" applyNumberFormat="1" applyFont="1" applyFill="1" applyBorder="1" applyAlignment="1">
      <alignment horizontal="center" vertical="center" wrapText="1"/>
    </xf>
    <xf numFmtId="0" fontId="2" fillId="0" borderId="0" xfId="88" applyAlignment="1">
      <alignment horizontal="left"/>
    </xf>
    <xf numFmtId="0" fontId="2" fillId="0" borderId="0" xfId="88" applyAlignment="1">
      <alignment horizontal="center" vertical="center"/>
    </xf>
    <xf numFmtId="0" fontId="30" fillId="61" borderId="0" xfId="88" applyFont="1" applyFill="1" applyAlignment="1">
      <alignment horizontal="center" vertical="center"/>
    </xf>
    <xf numFmtId="176" fontId="30" fillId="0" borderId="0" xfId="88" applyNumberFormat="1" applyFont="1" applyAlignment="1">
      <alignment horizontal="center" vertical="center"/>
    </xf>
    <xf numFmtId="0" fontId="30" fillId="0" borderId="0" xfId="88" applyFont="1" applyAlignment="1">
      <alignment horizontal="center" vertical="center"/>
    </xf>
    <xf numFmtId="176" fontId="30" fillId="0" borderId="0" xfId="88" applyNumberFormat="1" applyFont="1" applyBorder="1" applyAlignment="1">
      <alignment horizontal="center" vertical="center"/>
    </xf>
    <xf numFmtId="0" fontId="30" fillId="0" borderId="0" xfId="88" applyFont="1" applyBorder="1" applyAlignment="1">
      <alignment horizontal="center" vertical="center"/>
    </xf>
    <xf numFmtId="178" fontId="30" fillId="0" borderId="0" xfId="88" applyNumberFormat="1" applyFont="1" applyBorder="1" applyAlignment="1">
      <alignment horizontal="center" vertical="center"/>
    </xf>
    <xf numFmtId="178" fontId="30" fillId="34" borderId="0" xfId="88" applyNumberFormat="1" applyFont="1" applyFill="1" applyBorder="1" applyAlignment="1">
      <alignment horizontal="center" vertical="center"/>
    </xf>
    <xf numFmtId="178" fontId="30" fillId="31" borderId="0" xfId="88" applyNumberFormat="1" applyFont="1" applyFill="1" applyAlignment="1">
      <alignment horizontal="center" vertical="center"/>
    </xf>
    <xf numFmtId="0" fontId="70" fillId="0" borderId="0" xfId="88" applyFont="1" applyAlignment="1">
      <alignment horizontal="center" vertical="center"/>
    </xf>
    <xf numFmtId="178" fontId="2" fillId="0" borderId="0" xfId="88" applyNumberFormat="1">
      <alignment vertical="center"/>
    </xf>
    <xf numFmtId="0" fontId="30" fillId="0" borderId="11" xfId="88" applyFont="1" applyBorder="1" applyAlignment="1">
      <alignment horizontal="center" vertical="top" wrapText="1"/>
    </xf>
    <xf numFmtId="0" fontId="30" fillId="0" borderId="11" xfId="88" applyFont="1" applyBorder="1" applyAlignment="1">
      <alignment horizontal="center" vertical="top"/>
    </xf>
    <xf numFmtId="176" fontId="32" fillId="0" borderId="11" xfId="88" applyNumberFormat="1" applyFont="1" applyBorder="1" applyAlignment="1">
      <alignment horizontal="center" vertical="top" wrapText="1"/>
    </xf>
    <xf numFmtId="178" fontId="32" fillId="0" borderId="11" xfId="88" applyNumberFormat="1" applyFont="1" applyBorder="1" applyAlignment="1">
      <alignment horizontal="center" vertical="top" wrapText="1"/>
    </xf>
    <xf numFmtId="178" fontId="30" fillId="62" borderId="11" xfId="88" applyNumberFormat="1" applyFont="1" applyFill="1" applyBorder="1" applyAlignment="1">
      <alignment horizontal="center" vertical="top" wrapText="1"/>
    </xf>
    <xf numFmtId="0" fontId="37" fillId="0" borderId="11" xfId="88" applyFont="1" applyBorder="1" applyAlignment="1">
      <alignment horizontal="center" vertical="top"/>
    </xf>
    <xf numFmtId="176" fontId="32" fillId="34" borderId="11" xfId="88" applyNumberFormat="1" applyFont="1" applyFill="1" applyBorder="1" applyAlignment="1">
      <alignment horizontal="center" vertical="top" wrapText="1"/>
    </xf>
    <xf numFmtId="178" fontId="32" fillId="31" borderId="11" xfId="88" applyNumberFormat="1" applyFont="1" applyFill="1" applyBorder="1" applyAlignment="1">
      <alignment horizontal="center" vertical="top" wrapText="1"/>
    </xf>
    <xf numFmtId="0" fontId="32" fillId="30" borderId="11" xfId="88" applyFont="1" applyFill="1" applyBorder="1" applyAlignment="1">
      <alignment horizontal="center" vertical="top" textRotation="255"/>
    </xf>
    <xf numFmtId="178" fontId="30" fillId="0" borderId="34" xfId="88" applyNumberFormat="1" applyFont="1" applyFill="1" applyBorder="1" applyAlignment="1">
      <alignment horizontal="center" vertical="top" wrapText="1"/>
    </xf>
    <xf numFmtId="49" fontId="28" fillId="0" borderId="11" xfId="88" applyNumberFormat="1" applyFont="1" applyBorder="1" applyAlignment="1">
      <alignment horizontal="center" vertical="top" wrapText="1"/>
    </xf>
    <xf numFmtId="0" fontId="28" fillId="0" borderId="11" xfId="88" applyFont="1" applyBorder="1" applyAlignment="1">
      <alignment horizontal="center" vertical="top"/>
    </xf>
    <xf numFmtId="49" fontId="30" fillId="0" borderId="11" xfId="88" applyNumberFormat="1" applyFont="1" applyBorder="1" applyAlignment="1">
      <alignment horizontal="center" vertical="top" wrapText="1"/>
    </xf>
    <xf numFmtId="176" fontId="30" fillId="0" borderId="11" xfId="88" applyNumberFormat="1" applyFont="1" applyBorder="1" applyAlignment="1">
      <alignment horizontal="center" vertical="top" wrapText="1"/>
    </xf>
    <xf numFmtId="0" fontId="72" fillId="0" borderId="10" xfId="88" applyFont="1" applyBorder="1">
      <alignment vertical="center"/>
    </xf>
    <xf numFmtId="178" fontId="72" fillId="0" borderId="10" xfId="88" applyNumberFormat="1" applyFont="1" applyBorder="1">
      <alignment vertical="center"/>
    </xf>
    <xf numFmtId="178" fontId="73" fillId="0" borderId="10" xfId="88" applyNumberFormat="1" applyFont="1" applyBorder="1">
      <alignment vertical="center"/>
    </xf>
    <xf numFmtId="0" fontId="73" fillId="0" borderId="10" xfId="88" applyFont="1" applyBorder="1" applyAlignment="1">
      <alignment horizontal="center" vertical="center"/>
    </xf>
    <xf numFmtId="0" fontId="44" fillId="0" borderId="19" xfId="43" applyFont="1" applyBorder="1" applyAlignment="1">
      <alignment horizontal="center" vertical="center"/>
    </xf>
    <xf numFmtId="0" fontId="44" fillId="61" borderId="29" xfId="43" applyFont="1" applyFill="1" applyBorder="1" applyAlignment="1">
      <alignment horizontal="center" vertical="center"/>
    </xf>
    <xf numFmtId="0" fontId="44" fillId="63" borderId="29" xfId="43" applyFont="1" applyFill="1" applyBorder="1" applyAlignment="1">
      <alignment horizontal="center" vertical="center"/>
    </xf>
    <xf numFmtId="0" fontId="44" fillId="0" borderId="29" xfId="43" applyFont="1" applyFill="1" applyBorder="1" applyAlignment="1">
      <alignment horizontal="center" vertical="center"/>
    </xf>
    <xf numFmtId="0" fontId="44" fillId="0" borderId="37" xfId="43" applyFont="1" applyBorder="1" applyAlignment="1">
      <alignment horizontal="center" vertical="center"/>
    </xf>
    <xf numFmtId="179" fontId="44" fillId="0" borderId="29" xfId="43" applyNumberFormat="1" applyFont="1" applyFill="1" applyBorder="1" applyAlignment="1">
      <alignment horizontal="center" vertical="center"/>
    </xf>
    <xf numFmtId="0" fontId="44" fillId="0" borderId="29" xfId="43" applyFont="1" applyFill="1" applyBorder="1" applyAlignment="1">
      <alignment horizontal="left" vertical="center"/>
    </xf>
    <xf numFmtId="0" fontId="44" fillId="0" borderId="38" xfId="43" applyFont="1" applyBorder="1" applyAlignment="1">
      <alignment horizontal="center" vertical="center"/>
    </xf>
    <xf numFmtId="0" fontId="44" fillId="0" borderId="29" xfId="43" applyFont="1" applyFill="1" applyBorder="1" applyAlignment="1">
      <alignment horizontal="center" vertical="center" shrinkToFit="1"/>
    </xf>
    <xf numFmtId="0" fontId="44" fillId="0" borderId="39" xfId="43" applyFont="1" applyFill="1" applyBorder="1" applyAlignment="1">
      <alignment horizontal="center" vertical="center" shrinkToFit="1"/>
    </xf>
    <xf numFmtId="0" fontId="44" fillId="0" borderId="39" xfId="43" applyFont="1" applyFill="1" applyBorder="1" applyAlignment="1">
      <alignment horizontal="center" vertical="center"/>
    </xf>
    <xf numFmtId="0" fontId="74" fillId="0" borderId="39" xfId="43" applyFont="1" applyFill="1" applyBorder="1" applyAlignment="1">
      <alignment horizontal="center" vertical="center" shrinkToFit="1"/>
    </xf>
    <xf numFmtId="0" fontId="6" fillId="0" borderId="37" xfId="43" applyFont="1" applyBorder="1" applyAlignment="1">
      <alignment horizontal="center" vertical="center"/>
    </xf>
    <xf numFmtId="176" fontId="43" fillId="0" borderId="29" xfId="83" applyNumberFormat="1" applyFont="1" applyFill="1" applyBorder="1" applyAlignment="1">
      <alignment horizontal="center" vertical="center" shrinkToFit="1"/>
    </xf>
    <xf numFmtId="0" fontId="28" fillId="0" borderId="29" xfId="43" applyFont="1" applyBorder="1" applyAlignment="1">
      <alignment horizontal="center" vertical="top"/>
    </xf>
    <xf numFmtId="0" fontId="44" fillId="0" borderId="29" xfId="43" applyFont="1" applyBorder="1" applyAlignment="1">
      <alignment horizontal="center" vertical="top"/>
    </xf>
    <xf numFmtId="0" fontId="62" fillId="0" borderId="29" xfId="43" applyFont="1" applyBorder="1" applyAlignment="1">
      <alignment horizontal="center" vertical="top"/>
    </xf>
    <xf numFmtId="0" fontId="43" fillId="0" borderId="29" xfId="43" applyFont="1" applyFill="1" applyBorder="1" applyAlignment="1">
      <alignment horizontal="center" vertical="top"/>
    </xf>
    <xf numFmtId="0" fontId="43" fillId="0" borderId="40" xfId="43" applyFont="1" applyFill="1" applyBorder="1" applyAlignment="1">
      <alignment horizontal="center" vertical="top"/>
    </xf>
    <xf numFmtId="0" fontId="43" fillId="0" borderId="29" xfId="43" applyFont="1" applyFill="1" applyBorder="1" applyAlignment="1">
      <alignment horizontal="center" vertical="top" shrinkToFit="1"/>
    </xf>
    <xf numFmtId="0" fontId="44" fillId="0" borderId="37" xfId="43" applyFont="1" applyBorder="1" applyAlignment="1">
      <alignment horizontal="center" vertical="top" wrapText="1" shrinkToFit="1"/>
    </xf>
    <xf numFmtId="0" fontId="28" fillId="0" borderId="29" xfId="43" applyFont="1" applyBorder="1" applyAlignment="1">
      <alignment horizontal="right" vertical="center"/>
    </xf>
    <xf numFmtId="0" fontId="50" fillId="0" borderId="29" xfId="43" applyFont="1" applyBorder="1" applyAlignment="1">
      <alignment horizontal="center" vertical="center"/>
    </xf>
    <xf numFmtId="0" fontId="53" fillId="0" borderId="29" xfId="43" applyFont="1" applyBorder="1" applyAlignment="1">
      <alignment horizontal="center" vertical="center"/>
    </xf>
    <xf numFmtId="0" fontId="34" fillId="35" borderId="29" xfId="43" applyFont="1" applyFill="1" applyBorder="1" applyAlignment="1">
      <alignment horizontal="center" vertical="center"/>
    </xf>
    <xf numFmtId="0" fontId="34" fillId="34" borderId="29" xfId="43" applyFont="1" applyFill="1" applyBorder="1" applyAlignment="1">
      <alignment horizontal="center" vertical="center"/>
    </xf>
    <xf numFmtId="0" fontId="34" fillId="63" borderId="29" xfId="43" applyFont="1" applyFill="1" applyBorder="1" applyAlignment="1">
      <alignment horizontal="center" vertical="center"/>
    </xf>
    <xf numFmtId="0" fontId="28" fillId="0" borderId="29" xfId="43" applyFont="1" applyBorder="1" applyAlignment="1">
      <alignment vertical="center"/>
    </xf>
    <xf numFmtId="0" fontId="43" fillId="0" borderId="29" xfId="43" applyFont="1" applyBorder="1" applyAlignment="1">
      <alignment horizontal="center" vertical="center"/>
    </xf>
    <xf numFmtId="0" fontId="34" fillId="0" borderId="39" xfId="43" applyFont="1" applyFill="1" applyBorder="1" applyAlignment="1">
      <alignment horizontal="center" vertical="center"/>
    </xf>
    <xf numFmtId="0" fontId="30" fillId="0" borderId="0" xfId="43" applyFont="1" applyAlignment="1">
      <alignment vertical="center" wrapText="1"/>
    </xf>
    <xf numFmtId="0" fontId="28" fillId="0" borderId="0" xfId="43" applyFont="1" applyAlignment="1">
      <alignment vertical="center" wrapText="1"/>
    </xf>
    <xf numFmtId="176" fontId="30" fillId="0" borderId="0" xfId="87" applyNumberFormat="1" applyFont="1" applyFill="1" applyAlignment="1">
      <alignment horizontal="center" vertical="center"/>
    </xf>
    <xf numFmtId="0" fontId="30" fillId="0" borderId="0" xfId="87" applyFont="1" applyFill="1" applyAlignment="1">
      <alignment horizontal="center" vertical="center"/>
    </xf>
    <xf numFmtId="178" fontId="30" fillId="0" borderId="0" xfId="87" applyNumberFormat="1" applyFont="1" applyFill="1" applyAlignment="1">
      <alignment horizontal="center" vertical="center"/>
    </xf>
    <xf numFmtId="0" fontId="6" fillId="0" borderId="0" xfId="87" applyFont="1" applyAlignment="1">
      <alignment horizontal="center" vertical="center"/>
    </xf>
    <xf numFmtId="0" fontId="26" fillId="0" borderId="0" xfId="87" applyNumberFormat="1" applyFont="1" applyFill="1" applyAlignment="1">
      <alignment horizontal="center" vertical="center"/>
    </xf>
    <xf numFmtId="0" fontId="26" fillId="0" borderId="0" xfId="87" applyFont="1" applyFill="1" applyAlignment="1">
      <alignment horizontal="center" vertical="center"/>
    </xf>
    <xf numFmtId="0" fontId="6" fillId="0" borderId="0" xfId="87" applyFont="1" applyAlignment="1">
      <alignment vertical="center"/>
    </xf>
    <xf numFmtId="0" fontId="58" fillId="4" borderId="10" xfId="87" applyFont="1" applyFill="1" applyBorder="1" applyAlignment="1">
      <alignment horizontal="center" vertical="top"/>
    </xf>
    <xf numFmtId="176" fontId="58" fillId="4" borderId="10" xfId="87" applyNumberFormat="1" applyFont="1" applyFill="1" applyBorder="1" applyAlignment="1">
      <alignment horizontal="center" vertical="top" wrapText="1"/>
    </xf>
    <xf numFmtId="176" fontId="58" fillId="4" borderId="10" xfId="87" applyNumberFormat="1" applyFont="1" applyFill="1" applyBorder="1" applyAlignment="1">
      <alignment horizontal="center" vertical="top"/>
    </xf>
    <xf numFmtId="176" fontId="58" fillId="24" borderId="10" xfId="87" applyNumberFormat="1" applyFont="1" applyFill="1" applyBorder="1" applyAlignment="1">
      <alignment horizontal="center" vertical="top"/>
    </xf>
    <xf numFmtId="176" fontId="58" fillId="7" borderId="19" xfId="87" applyNumberFormat="1" applyFont="1" applyFill="1" applyBorder="1" applyAlignment="1">
      <alignment horizontal="center" vertical="top"/>
    </xf>
    <xf numFmtId="176" fontId="58" fillId="25" borderId="10" xfId="86" applyNumberFormat="1" applyFont="1" applyFill="1" applyBorder="1" applyAlignment="1">
      <alignment horizontal="center" vertical="top"/>
    </xf>
    <xf numFmtId="176" fontId="58" fillId="4" borderId="16" xfId="87" applyNumberFormat="1" applyFont="1" applyFill="1" applyBorder="1" applyAlignment="1">
      <alignment horizontal="center" vertical="top"/>
    </xf>
    <xf numFmtId="0" fontId="30" fillId="0" borderId="0" xfId="87" applyFont="1" applyAlignment="1">
      <alignment horizontal="center" vertical="top"/>
    </xf>
    <xf numFmtId="0" fontId="30" fillId="0" borderId="0" xfId="87" applyFont="1" applyAlignment="1">
      <alignment vertical="top"/>
    </xf>
    <xf numFmtId="0" fontId="30" fillId="0" borderId="29" xfId="87" applyFont="1" applyBorder="1" applyAlignment="1">
      <alignment horizontal="center" vertical="center"/>
    </xf>
    <xf numFmtId="176" fontId="30" fillId="4" borderId="29" xfId="87" applyNumberFormat="1" applyFont="1" applyFill="1" applyBorder="1" applyAlignment="1">
      <alignment vertical="center"/>
    </xf>
    <xf numFmtId="0" fontId="30" fillId="4" borderId="29" xfId="87" applyFont="1" applyFill="1" applyBorder="1" applyAlignment="1">
      <alignment horizontal="center" vertical="center"/>
    </xf>
    <xf numFmtId="176" fontId="30" fillId="0" borderId="29" xfId="87" applyNumberFormat="1" applyFont="1" applyBorder="1" applyAlignment="1">
      <alignment horizontal="center" vertical="center"/>
    </xf>
    <xf numFmtId="176" fontId="30" fillId="0" borderId="29" xfId="87" applyNumberFormat="1" applyFont="1" applyBorder="1" applyAlignment="1">
      <alignment vertical="center"/>
    </xf>
    <xf numFmtId="176" fontId="30" fillId="24" borderId="29" xfId="87" applyNumberFormat="1" applyFont="1" applyFill="1" applyBorder="1" applyAlignment="1">
      <alignment vertical="center"/>
    </xf>
    <xf numFmtId="176" fontId="30" fillId="7" borderId="41" xfId="87" applyNumberFormat="1" applyFont="1" applyFill="1" applyBorder="1" applyAlignment="1">
      <alignment vertical="center"/>
    </xf>
    <xf numFmtId="176" fontId="58" fillId="25" borderId="30" xfId="87" applyNumberFormat="1" applyFont="1" applyFill="1" applyBorder="1" applyAlignment="1">
      <alignment vertical="center"/>
    </xf>
    <xf numFmtId="176" fontId="30" fillId="0" borderId="42" xfId="87" applyNumberFormat="1" applyFont="1" applyBorder="1" applyAlignment="1">
      <alignment vertical="center"/>
    </xf>
    <xf numFmtId="0" fontId="30" fillId="59" borderId="29" xfId="87" applyFont="1" applyFill="1" applyBorder="1" applyAlignment="1">
      <alignment horizontal="center" vertical="center"/>
    </xf>
    <xf numFmtId="0" fontId="30" fillId="0" borderId="0" xfId="87" applyFont="1" applyAlignment="1">
      <alignment vertical="center"/>
    </xf>
    <xf numFmtId="178" fontId="30" fillId="0" borderId="0" xfId="87" applyNumberFormat="1" applyFont="1" applyAlignment="1">
      <alignment vertical="center"/>
    </xf>
    <xf numFmtId="176" fontId="75" fillId="0" borderId="29" xfId="87" applyNumberFormat="1" applyFont="1" applyBorder="1" applyAlignment="1">
      <alignment vertical="center"/>
    </xf>
    <xf numFmtId="176" fontId="30" fillId="7" borderId="29" xfId="87" applyNumberFormat="1" applyFont="1" applyFill="1" applyBorder="1" applyAlignment="1">
      <alignment vertical="center"/>
    </xf>
    <xf numFmtId="176" fontId="58" fillId="25" borderId="29" xfId="87" applyNumberFormat="1" applyFont="1" applyFill="1" applyBorder="1" applyAlignment="1">
      <alignment vertical="center"/>
    </xf>
    <xf numFmtId="176" fontId="30" fillId="4" borderId="0" xfId="87" applyNumberFormat="1" applyFont="1" applyFill="1" applyAlignment="1">
      <alignment vertical="center"/>
    </xf>
    <xf numFmtId="0" fontId="30" fillId="4" borderId="0" xfId="87" applyFont="1" applyFill="1" applyAlignment="1">
      <alignment horizontal="center" vertical="center"/>
    </xf>
    <xf numFmtId="176" fontId="30" fillId="0" borderId="0" xfId="87" applyNumberFormat="1" applyFont="1" applyAlignment="1">
      <alignment horizontal="center" vertical="center"/>
    </xf>
    <xf numFmtId="176" fontId="30" fillId="0" borderId="0" xfId="87" applyNumberFormat="1" applyFont="1" applyAlignment="1">
      <alignment vertical="center"/>
    </xf>
    <xf numFmtId="176" fontId="30" fillId="24" borderId="0" xfId="87" applyNumberFormat="1" applyFont="1" applyFill="1" applyAlignment="1">
      <alignment vertical="center"/>
    </xf>
    <xf numFmtId="176" fontId="30" fillId="7" borderId="0" xfId="87" applyNumberFormat="1" applyFont="1" applyFill="1" applyAlignment="1">
      <alignment vertical="center"/>
    </xf>
    <xf numFmtId="176" fontId="58" fillId="25" borderId="0" xfId="87" applyNumberFormat="1" applyFont="1" applyFill="1" applyAlignment="1">
      <alignment vertical="center"/>
    </xf>
    <xf numFmtId="0" fontId="30" fillId="0" borderId="0" xfId="87" applyFont="1" applyAlignment="1">
      <alignment horizontal="center" vertical="center"/>
    </xf>
    <xf numFmtId="176" fontId="30" fillId="59" borderId="0" xfId="87" applyNumberFormat="1" applyFont="1" applyFill="1" applyAlignment="1">
      <alignment vertical="center"/>
    </xf>
    <xf numFmtId="176" fontId="30" fillId="0" borderId="0" xfId="87" applyNumberFormat="1" applyFont="1" applyFill="1" applyAlignment="1">
      <alignment vertical="center"/>
    </xf>
    <xf numFmtId="178" fontId="58" fillId="25" borderId="0" xfId="87" applyNumberFormat="1" applyFont="1" applyFill="1" applyAlignment="1">
      <alignment vertical="center"/>
    </xf>
    <xf numFmtId="178" fontId="30" fillId="7" borderId="0" xfId="87" applyNumberFormat="1" applyFont="1" applyFill="1" applyAlignment="1">
      <alignment vertical="center"/>
    </xf>
    <xf numFmtId="178" fontId="30" fillId="24" borderId="0" xfId="87" applyNumberFormat="1" applyFont="1" applyFill="1" applyAlignment="1">
      <alignment vertical="center"/>
    </xf>
    <xf numFmtId="178" fontId="30" fillId="0" borderId="0" xfId="87" applyNumberFormat="1" applyFont="1" applyAlignment="1">
      <alignment horizontal="center" vertical="center"/>
    </xf>
    <xf numFmtId="176" fontId="65" fillId="4" borderId="0" xfId="87" applyNumberFormat="1" applyFont="1" applyFill="1" applyAlignment="1">
      <alignment vertical="center"/>
    </xf>
    <xf numFmtId="178" fontId="30" fillId="25" borderId="0" xfId="87" applyNumberFormat="1" applyFont="1" applyFill="1" applyAlignment="1">
      <alignment vertical="center"/>
    </xf>
    <xf numFmtId="0" fontId="30" fillId="59" borderId="0" xfId="87" applyFont="1" applyFill="1" applyBorder="1" applyAlignment="1">
      <alignment horizontal="center" vertical="center"/>
    </xf>
    <xf numFmtId="176" fontId="30" fillId="25" borderId="0" xfId="87" applyNumberFormat="1" applyFont="1" applyFill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176" fontId="28" fillId="0" borderId="0" xfId="0" applyNumberFormat="1" applyFont="1" applyAlignment="1">
      <alignment horizontal="center"/>
    </xf>
    <xf numFmtId="176" fontId="28" fillId="0" borderId="0" xfId="0" applyNumberFormat="1" applyFont="1" applyBorder="1" applyAlignment="1">
      <alignment horizontal="center"/>
    </xf>
    <xf numFmtId="176" fontId="28" fillId="0" borderId="0" xfId="0" applyNumberFormat="1" applyFont="1" applyBorder="1" applyAlignment="1"/>
    <xf numFmtId="0" fontId="28" fillId="0" borderId="0" xfId="0" applyFont="1" applyBorder="1" applyAlignment="1">
      <alignment horizontal="center"/>
    </xf>
    <xf numFmtId="178" fontId="28" fillId="0" borderId="0" xfId="0" applyNumberFormat="1" applyFont="1" applyBorder="1" applyAlignment="1">
      <alignment horizontal="center"/>
    </xf>
    <xf numFmtId="176" fontId="28" fillId="34" borderId="12" xfId="0" applyNumberFormat="1" applyFont="1" applyFill="1" applyBorder="1" applyAlignment="1">
      <alignment horizontal="center" vertical="center" wrapText="1"/>
    </xf>
    <xf numFmtId="176" fontId="28" fillId="35" borderId="12" xfId="0" applyNumberFormat="1" applyFont="1" applyFill="1" applyBorder="1" applyAlignment="1">
      <alignment horizontal="center" vertical="center" wrapText="1"/>
    </xf>
    <xf numFmtId="176" fontId="28" fillId="31" borderId="12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176" fontId="28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vertical="center"/>
    </xf>
    <xf numFmtId="178" fontId="28" fillId="0" borderId="0" xfId="0" applyNumberFormat="1" applyFont="1" applyAlignment="1">
      <alignment horizontal="center" vertical="center"/>
    </xf>
    <xf numFmtId="176" fontId="28" fillId="0" borderId="0" xfId="0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176" fontId="28" fillId="0" borderId="10" xfId="0" applyNumberFormat="1" applyFont="1" applyBorder="1" applyAlignment="1">
      <alignment horizontal="center" vertical="center" wrapText="1"/>
    </xf>
    <xf numFmtId="176" fontId="77" fillId="60" borderId="10" xfId="0" applyNumberFormat="1" applyFont="1" applyFill="1" applyBorder="1" applyAlignment="1">
      <alignment horizontal="center" vertical="center" wrapText="1"/>
    </xf>
    <xf numFmtId="176" fontId="28" fillId="23" borderId="10" xfId="0" applyNumberFormat="1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178" fontId="28" fillId="0" borderId="10" xfId="0" applyNumberFormat="1" applyFont="1" applyBorder="1" applyAlignment="1">
      <alignment horizontal="center" vertical="center" wrapText="1"/>
    </xf>
    <xf numFmtId="176" fontId="28" fillId="34" borderId="10" xfId="0" applyNumberFormat="1" applyFont="1" applyFill="1" applyBorder="1" applyAlignment="1" applyProtection="1">
      <alignment horizontal="center" vertical="top" wrapText="1"/>
    </xf>
    <xf numFmtId="176" fontId="28" fillId="35" borderId="10" xfId="0" applyNumberFormat="1" applyFont="1" applyFill="1" applyBorder="1" applyAlignment="1">
      <alignment horizontal="center" vertical="center" wrapText="1"/>
    </xf>
    <xf numFmtId="176" fontId="28" fillId="31" borderId="10" xfId="0" applyNumberFormat="1" applyFont="1" applyFill="1" applyBorder="1" applyAlignment="1">
      <alignment horizontal="center" vertical="center" wrapText="1"/>
    </xf>
    <xf numFmtId="0" fontId="28" fillId="24" borderId="11" xfId="0" applyFont="1" applyFill="1" applyBorder="1" applyAlignment="1">
      <alignment horizontal="center" vertical="center" textRotation="255"/>
    </xf>
    <xf numFmtId="0" fontId="28" fillId="0" borderId="10" xfId="0" applyFont="1" applyBorder="1" applyAlignment="1">
      <alignment horizontal="center" vertical="top"/>
    </xf>
    <xf numFmtId="49" fontId="28" fillId="0" borderId="13" xfId="0" applyNumberFormat="1" applyFont="1" applyFill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/>
    </xf>
    <xf numFmtId="49" fontId="28" fillId="0" borderId="11" xfId="0" applyNumberFormat="1" applyFont="1" applyBorder="1" applyAlignment="1">
      <alignment horizontal="center" vertical="top"/>
    </xf>
    <xf numFmtId="0" fontId="28" fillId="0" borderId="11" xfId="0" applyFont="1" applyFill="1" applyBorder="1" applyAlignment="1">
      <alignment horizontal="center" vertical="top"/>
    </xf>
    <xf numFmtId="176" fontId="28" fillId="0" borderId="0" xfId="0" applyNumberFormat="1" applyFont="1" applyAlignment="1">
      <alignment vertical="center"/>
    </xf>
    <xf numFmtId="176" fontId="28" fillId="0" borderId="0" xfId="0" applyNumberFormat="1" applyFont="1" applyAlignment="1">
      <alignment horizontal="right" vertical="center"/>
    </xf>
    <xf numFmtId="176" fontId="30" fillId="0" borderId="30" xfId="87" applyNumberFormat="1" applyFont="1" applyFill="1" applyBorder="1" applyAlignment="1">
      <alignment vertical="center"/>
    </xf>
    <xf numFmtId="0" fontId="78" fillId="0" borderId="10" xfId="88" applyFont="1" applyBorder="1">
      <alignment vertical="center"/>
    </xf>
    <xf numFmtId="178" fontId="79" fillId="0" borderId="10" xfId="88" applyNumberFormat="1" applyFont="1" applyBorder="1">
      <alignment vertical="center"/>
    </xf>
    <xf numFmtId="179" fontId="79" fillId="0" borderId="10" xfId="88" applyNumberFormat="1" applyFont="1" applyBorder="1">
      <alignment vertical="center"/>
    </xf>
    <xf numFmtId="0" fontId="71" fillId="0" borderId="0" xfId="0" applyFont="1" applyAlignment="1">
      <alignment vertical="center"/>
    </xf>
    <xf numFmtId="0" fontId="28" fillId="0" borderId="0" xfId="0" applyNumberFormat="1" applyFont="1" applyAlignment="1">
      <alignment horizontal="center" vertical="center"/>
    </xf>
    <xf numFmtId="0" fontId="28" fillId="0" borderId="10" xfId="0" applyNumberFormat="1" applyFont="1" applyBorder="1" applyAlignment="1">
      <alignment horizontal="center" vertical="top"/>
    </xf>
    <xf numFmtId="178" fontId="59" fillId="0" borderId="0" xfId="86" applyNumberFormat="1" applyFont="1" applyFill="1" applyBorder="1" applyAlignment="1">
      <alignment horizontal="center" vertical="center"/>
    </xf>
    <xf numFmtId="178" fontId="60" fillId="4" borderId="10" xfId="87" applyNumberFormat="1" applyFont="1" applyFill="1" applyBorder="1" applyAlignment="1">
      <alignment horizontal="center" vertical="top"/>
    </xf>
    <xf numFmtId="178" fontId="30" fillId="59" borderId="33" xfId="86" applyNumberFormat="1" applyFont="1" applyFill="1" applyBorder="1" applyAlignment="1">
      <alignment horizontal="center"/>
    </xf>
    <xf numFmtId="178" fontId="30" fillId="59" borderId="30" xfId="86" applyNumberFormat="1" applyFont="1" applyFill="1" applyBorder="1" applyAlignment="1">
      <alignment horizontal="center"/>
    </xf>
    <xf numFmtId="178" fontId="30" fillId="0" borderId="34" xfId="86" applyNumberFormat="1" applyFont="1" applyFill="1" applyBorder="1" applyAlignment="1">
      <alignment horizontal="right"/>
    </xf>
    <xf numFmtId="178" fontId="30" fillId="0" borderId="35" xfId="86" applyNumberFormat="1" applyFont="1" applyFill="1" applyBorder="1" applyAlignment="1">
      <alignment horizontal="right"/>
    </xf>
    <xf numFmtId="178" fontId="65" fillId="0" borderId="30" xfId="86" applyNumberFormat="1" applyFont="1" applyFill="1" applyBorder="1" applyAlignment="1">
      <alignment horizontal="right"/>
    </xf>
    <xf numFmtId="178" fontId="30" fillId="0" borderId="30" xfId="86" applyNumberFormat="1" applyFont="1" applyFill="1" applyBorder="1"/>
    <xf numFmtId="178" fontId="30" fillId="0" borderId="30" xfId="87" applyNumberFormat="1" applyFont="1" applyFill="1" applyBorder="1" applyAlignment="1">
      <alignment vertical="center"/>
    </xf>
    <xf numFmtId="178" fontId="30" fillId="0" borderId="0" xfId="86" applyNumberFormat="1" applyFont="1" applyFill="1" applyAlignment="1">
      <alignment horizontal="center"/>
    </xf>
    <xf numFmtId="49" fontId="2" fillId="0" borderId="0" xfId="88" applyNumberFormat="1">
      <alignment vertical="center"/>
    </xf>
    <xf numFmtId="49" fontId="2" fillId="0" borderId="0" xfId="88" applyNumberFormat="1" applyAlignment="1">
      <alignment horizontal="center" vertical="center"/>
    </xf>
    <xf numFmtId="49" fontId="72" fillId="0" borderId="10" xfId="88" applyNumberFormat="1" applyFont="1" applyBorder="1">
      <alignment vertical="center"/>
    </xf>
    <xf numFmtId="0" fontId="72" fillId="0" borderId="10" xfId="88" applyFont="1" applyBorder="1" applyAlignment="1">
      <alignment horizontal="center" vertical="center"/>
    </xf>
    <xf numFmtId="0" fontId="62" fillId="36" borderId="11" xfId="43" applyFont="1" applyFill="1" applyBorder="1" applyAlignment="1">
      <alignment horizontal="center" vertical="center"/>
    </xf>
    <xf numFmtId="0" fontId="62" fillId="36" borderId="25" xfId="43" applyFont="1" applyFill="1" applyBorder="1" applyAlignment="1">
      <alignment horizontal="center" vertical="center"/>
    </xf>
    <xf numFmtId="0" fontId="6" fillId="0" borderId="15" xfId="43" applyFont="1" applyBorder="1" applyAlignment="1">
      <alignment horizontal="center" vertical="center"/>
    </xf>
    <xf numFmtId="0" fontId="6" fillId="0" borderId="22" xfId="43" applyFont="1" applyBorder="1" applyAlignment="1">
      <alignment horizontal="center" vertical="center"/>
    </xf>
    <xf numFmtId="0" fontId="28" fillId="35" borderId="19" xfId="43" applyFont="1" applyFill="1" applyBorder="1" applyAlignment="1">
      <alignment horizontal="center" vertical="center" shrinkToFit="1"/>
    </xf>
    <xf numFmtId="0" fontId="28" fillId="35" borderId="20" xfId="43" applyFont="1" applyFill="1" applyBorder="1" applyAlignment="1">
      <alignment horizontal="center" vertical="center" shrinkToFit="1"/>
    </xf>
    <xf numFmtId="0" fontId="28" fillId="35" borderId="16" xfId="43" applyFont="1" applyFill="1" applyBorder="1" applyAlignment="1">
      <alignment horizontal="center" vertical="center" shrinkToFit="1"/>
    </xf>
    <xf numFmtId="0" fontId="6" fillId="0" borderId="15" xfId="43" applyFont="1" applyBorder="1" applyAlignment="1">
      <alignment horizontal="center" vertical="center" shrinkToFit="1"/>
    </xf>
    <xf numFmtId="0" fontId="6" fillId="0" borderId="22" xfId="43" applyFont="1" applyBorder="1" applyAlignment="1">
      <alignment horizontal="center" vertical="center" shrinkToFit="1"/>
    </xf>
    <xf numFmtId="0" fontId="28" fillId="35" borderId="19" xfId="43" applyFont="1" applyFill="1" applyBorder="1" applyAlignment="1">
      <alignment horizontal="center" vertical="center"/>
    </xf>
    <xf numFmtId="0" fontId="28" fillId="35" borderId="20" xfId="43" applyFont="1" applyFill="1" applyBorder="1" applyAlignment="1">
      <alignment horizontal="center" vertical="center"/>
    </xf>
    <xf numFmtId="0" fontId="28" fillId="35" borderId="16" xfId="43" applyFont="1" applyFill="1" applyBorder="1" applyAlignment="1">
      <alignment horizontal="center" vertical="center"/>
    </xf>
    <xf numFmtId="0" fontId="62" fillId="33" borderId="32" xfId="43" applyFont="1" applyFill="1" applyBorder="1" applyAlignment="1">
      <alignment horizontal="center" vertical="center" shrinkToFit="1"/>
    </xf>
    <xf numFmtId="0" fontId="62" fillId="33" borderId="13" xfId="43" applyFont="1" applyFill="1" applyBorder="1" applyAlignment="1">
      <alignment horizontal="center" vertical="center" shrinkToFit="1"/>
    </xf>
    <xf numFmtId="0" fontId="62" fillId="33" borderId="12" xfId="43" applyFont="1" applyFill="1" applyBorder="1" applyAlignment="1">
      <alignment horizontal="center" vertical="center" shrinkToFit="1"/>
    </xf>
    <xf numFmtId="0" fontId="62" fillId="33" borderId="18" xfId="43" applyFont="1" applyFill="1" applyBorder="1" applyAlignment="1">
      <alignment horizontal="center" vertical="center" shrinkToFit="1"/>
    </xf>
    <xf numFmtId="0" fontId="62" fillId="33" borderId="32" xfId="43" applyFont="1" applyFill="1" applyBorder="1" applyAlignment="1">
      <alignment horizontal="center" vertical="center"/>
    </xf>
    <xf numFmtId="0" fontId="62" fillId="33" borderId="13" xfId="43" applyFont="1" applyFill="1" applyBorder="1" applyAlignment="1">
      <alignment horizontal="center" vertical="center"/>
    </xf>
    <xf numFmtId="0" fontId="62" fillId="33" borderId="12" xfId="43" applyFont="1" applyFill="1" applyBorder="1" applyAlignment="1">
      <alignment horizontal="center" vertical="center"/>
    </xf>
    <xf numFmtId="0" fontId="62" fillId="33" borderId="18" xfId="43" applyFont="1" applyFill="1" applyBorder="1" applyAlignment="1">
      <alignment horizontal="center" vertical="center"/>
    </xf>
    <xf numFmtId="0" fontId="28" fillId="34" borderId="20" xfId="43" applyFont="1" applyFill="1" applyBorder="1" applyAlignment="1">
      <alignment horizontal="center" vertical="center"/>
    </xf>
    <xf numFmtId="0" fontId="28" fillId="34" borderId="16" xfId="43" applyFont="1" applyFill="1" applyBorder="1" applyAlignment="1">
      <alignment horizontal="center" vertical="center"/>
    </xf>
    <xf numFmtId="0" fontId="28" fillId="34" borderId="20" xfId="43" applyFont="1" applyFill="1" applyBorder="1" applyAlignment="1">
      <alignment horizontal="center" vertical="center" shrinkToFit="1"/>
    </xf>
    <xf numFmtId="0" fontId="28" fillId="34" borderId="16" xfId="43" applyFont="1" applyFill="1" applyBorder="1" applyAlignment="1">
      <alignment horizontal="center" vertical="center" shrinkToFit="1"/>
    </xf>
    <xf numFmtId="0" fontId="28" fillId="34" borderId="19" xfId="43" applyFont="1" applyFill="1" applyBorder="1" applyAlignment="1">
      <alignment horizontal="center" vertical="center" shrinkToFit="1"/>
    </xf>
    <xf numFmtId="0" fontId="44" fillId="0" borderId="11" xfId="43" applyFont="1" applyBorder="1" applyAlignment="1">
      <alignment horizontal="center" vertical="center"/>
    </xf>
    <xf numFmtId="0" fontId="44" fillId="0" borderId="25" xfId="43" applyFont="1" applyBorder="1" applyAlignment="1">
      <alignment horizontal="center" vertical="center"/>
    </xf>
    <xf numFmtId="0" fontId="6" fillId="34" borderId="19" xfId="43" applyFont="1" applyFill="1" applyBorder="1" applyAlignment="1">
      <alignment horizontal="center" vertical="center"/>
    </xf>
    <xf numFmtId="0" fontId="6" fillId="34" borderId="20" xfId="43" applyFont="1" applyFill="1" applyBorder="1" applyAlignment="1">
      <alignment horizontal="center" vertical="center"/>
    </xf>
    <xf numFmtId="0" fontId="6" fillId="34" borderId="16" xfId="43" applyFont="1" applyFill="1" applyBorder="1" applyAlignment="1">
      <alignment horizontal="center" vertical="center"/>
    </xf>
    <xf numFmtId="0" fontId="28" fillId="34" borderId="19" xfId="43" applyFont="1" applyFill="1" applyBorder="1" applyAlignment="1">
      <alignment horizontal="center" vertical="center"/>
    </xf>
    <xf numFmtId="176" fontId="61" fillId="60" borderId="0" xfId="87" applyNumberFormat="1" applyFont="1" applyFill="1" applyAlignment="1">
      <alignment horizontal="center" vertical="center"/>
    </xf>
  </cellXfs>
  <cellStyles count="89">
    <cellStyle name="20% - アクセント 1" xfId="1" builtinId="30" customBuiltin="1"/>
    <cellStyle name="20% - アクセント 1 2" xfId="51"/>
    <cellStyle name="20% - アクセント 2" xfId="2" builtinId="34" customBuiltin="1"/>
    <cellStyle name="20% - アクセント 2 2" xfId="52"/>
    <cellStyle name="20% - アクセント 3" xfId="3" builtinId="38" customBuiltin="1"/>
    <cellStyle name="20% - アクセント 3 2" xfId="53"/>
    <cellStyle name="20% - アクセント 4" xfId="4" builtinId="42" customBuiltin="1"/>
    <cellStyle name="20% - アクセント 4 2" xfId="54"/>
    <cellStyle name="20% - アクセント 5" xfId="5" builtinId="46" customBuiltin="1"/>
    <cellStyle name="20% - アクセント 5 2" xfId="55"/>
    <cellStyle name="20% - アクセント 6" xfId="6" builtinId="50" customBuiltin="1"/>
    <cellStyle name="20% - アクセント 6 2" xfId="56"/>
    <cellStyle name="40% - アクセント 1" xfId="7" builtinId="31" customBuiltin="1"/>
    <cellStyle name="40% - アクセント 1 2" xfId="57"/>
    <cellStyle name="40% - アクセント 2" xfId="8" builtinId="35" customBuiltin="1"/>
    <cellStyle name="40% - アクセント 2 2" xfId="58"/>
    <cellStyle name="40% - アクセント 3" xfId="9" builtinId="39" customBuiltin="1"/>
    <cellStyle name="40% - アクセント 3 2" xfId="59"/>
    <cellStyle name="40% - アクセント 4" xfId="10" builtinId="43" customBuiltin="1"/>
    <cellStyle name="40% - アクセント 4 2" xfId="60"/>
    <cellStyle name="40% - アクセント 5" xfId="11" builtinId="47" customBuiltin="1"/>
    <cellStyle name="40% - アクセント 5 2" xfId="61"/>
    <cellStyle name="40% - アクセント 6" xfId="12" builtinId="51" customBuiltin="1"/>
    <cellStyle name="40% - アクセント 6 2" xfId="62"/>
    <cellStyle name="60% - アクセント 1" xfId="13" builtinId="32" customBuiltin="1"/>
    <cellStyle name="60% - アクセント 1 2" xfId="63"/>
    <cellStyle name="60% - アクセント 2" xfId="14" builtinId="36" customBuiltin="1"/>
    <cellStyle name="60% - アクセント 2 2" xfId="64"/>
    <cellStyle name="60% - アクセント 3" xfId="15" builtinId="40" customBuiltin="1"/>
    <cellStyle name="60% - アクセント 3 2" xfId="65"/>
    <cellStyle name="60% - アクセント 4" xfId="16" builtinId="44" customBuiltin="1"/>
    <cellStyle name="60% - アクセント 4 2" xfId="66"/>
    <cellStyle name="60% - アクセント 5" xfId="17" builtinId="48" customBuiltin="1"/>
    <cellStyle name="60% - アクセント 5 2" xfId="67"/>
    <cellStyle name="60% - アクセント 6" xfId="18" builtinId="52" customBuiltin="1"/>
    <cellStyle name="60% - アクセント 6 2" xfId="68"/>
    <cellStyle name="Normal_Daily Report to Omron" xfId="19"/>
    <cellStyle name="アクセント 1" xfId="20" builtinId="29" customBuiltin="1"/>
    <cellStyle name="アクセント 1 2" xfId="69"/>
    <cellStyle name="アクセント 2" xfId="21" builtinId="33" customBuiltin="1"/>
    <cellStyle name="アクセント 2 2" xfId="70"/>
    <cellStyle name="アクセント 3" xfId="22" builtinId="37" customBuiltin="1"/>
    <cellStyle name="アクセント 3 2" xfId="71"/>
    <cellStyle name="アクセント 4" xfId="23" builtinId="41" customBuiltin="1"/>
    <cellStyle name="アクセント 4 2" xfId="72"/>
    <cellStyle name="アクセント 5" xfId="24" builtinId="45" customBuiltin="1"/>
    <cellStyle name="アクセント 5 2" xfId="73"/>
    <cellStyle name="アクセント 6" xfId="25" builtinId="49" customBuiltin="1"/>
    <cellStyle name="アクセント 6 2" xfId="74"/>
    <cellStyle name="タイトル" xfId="26" builtinId="15" customBuiltin="1"/>
    <cellStyle name="チェック セル" xfId="27" builtinId="23" customBuiltin="1"/>
    <cellStyle name="チェック セル 2" xfId="75"/>
    <cellStyle name="どちらでもない" xfId="28" builtinId="28" customBuiltin="1"/>
    <cellStyle name="どちらでもない 2" xfId="76"/>
    <cellStyle name="メモ" xfId="29" builtinId="10" customBuiltin="1"/>
    <cellStyle name="メモ 2" xfId="77"/>
    <cellStyle name="リンク セル" xfId="30" builtinId="24" customBuiltin="1"/>
    <cellStyle name="悪い" xfId="31" builtinId="27" customBuiltin="1"/>
    <cellStyle name="悪い 2" xfId="78"/>
    <cellStyle name="計算" xfId="32" builtinId="22" customBuiltin="1"/>
    <cellStyle name="計算 2" xfId="79"/>
    <cellStyle name="警告文" xfId="33" builtinId="11" customBuiltin="1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出力 2" xfId="80"/>
    <cellStyle name="説明文" xfId="40" builtinId="53" customBuiltin="1"/>
    <cellStyle name="入力" xfId="41" builtinId="20" customBuiltin="1"/>
    <cellStyle name="入力 2" xfId="81"/>
    <cellStyle name="標準" xfId="0" builtinId="0"/>
    <cellStyle name="標準 2" xfId="42"/>
    <cellStyle name="標準 3" xfId="49"/>
    <cellStyle name="標準 4" xfId="50"/>
    <cellStyle name="標準 4 2" xfId="83"/>
    <cellStyle name="標準 5" xfId="84"/>
    <cellStyle name="標準 6" xfId="85"/>
    <cellStyle name="標準 7" xfId="88"/>
    <cellStyle name="標準_10.2.2納入計画表 2" xfId="48"/>
    <cellStyle name="標準_13.8.19BH構成調査データ" xfId="43"/>
    <cellStyle name="標準_Ｖ７－ＢＨ取り戻し計画２_1" xfId="44"/>
    <cellStyle name="標準_日程表カレンダー（光真）" xfId="86"/>
    <cellStyle name="標準_納入計画表（0220）" xfId="45"/>
    <cellStyle name="標準_納入計画表（0220） 2" xfId="47"/>
    <cellStyle name="標準_納入計画表(6.19)" xfId="87"/>
    <cellStyle name="良い" xfId="46" builtinId="26" customBuiltin="1"/>
    <cellStyle name="良い 2" xfId="82"/>
  </cellStyles>
  <dxfs count="0"/>
  <tableStyles count="0" defaultTableStyle="TableStyleMedium2" defaultPivotStyle="PivotStyleLight16"/>
  <colors>
    <mruColors>
      <color rgb="FF00FFFF"/>
      <color rgb="FF00CCFF"/>
      <color rgb="FFFF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yukiyo\LOCALS~1\Temp\&#65316;&#65315;&#65320;&#36092;&#20837;&#21336;&#203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4_&#24037;&#21209;\&#35211;&#31309;\&#26085;&#31435;&#65397;&#65425;&#65435;&#65437;&#21521;&#12369;&#35211;&#31309;&#26360;\&#21336;&#21697;&#37096;&#21697;&#35211;&#31309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7231;&#31278;&#65319;\&#65314;&#65332;&#65330;&#20809;&#30495;&#29983;&#29987;&#22996;&#35351;\&#12467;&#12473;&#12488;&#38306;&#36899;\BTR&#12479;&#12540;&#12466;&#12483;&#12488;&#12467;&#12473;&#12488;&#35336;&#31639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L_&#29983;&#29987;&#24773;&#22577;/BL_&#27231;&#31278;&#21029;&#29983;&#29987;&#35336;&#30011;/OMRON/&#65334;&#65304;&#29983;&#29987;&#35336;&#30011;/&#65334;&#65304;&#65293;&#65314;&#65320;&#12288;Production%20schedu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L_&#29983;&#29987;&#24773;&#22577;/BL_&#27231;&#31278;&#21029;&#29983;&#29987;&#35336;&#30011;/&#20027;&#35201;&#21508;&#31038;%20&#65398;&#65434;&#65437;&#65408;&#6543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L_&#29983;&#29987;&#24773;&#22577;/BL_&#27231;&#31278;&#21029;&#29983;&#29987;&#35336;&#30011;/OMRON/&#65334;&#65305;&#29983;&#29987;&#35336;&#30011;/&#65334;&#65305;&#65293;&#65314;&#65320;&#12288;Production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配先"/>
      <sheetName val="ｼﾞｬｰﾅﾙ"/>
      <sheetName val="明細票"/>
      <sheetName val="Sheet4"/>
      <sheetName val="DCH-PS (2)"/>
      <sheetName val="DCH_購買ﾃﾞｰﾀ (2)"/>
      <sheetName val="型式"/>
      <sheetName val="DCH_購買ﾃﾞｰﾀ"/>
      <sheetName val="DCH_LOT@__ﾃｰﾌﾞﾙ"/>
      <sheetName val="DCH-PS"/>
      <sheetName val="共用部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機器品番</v>
          </cell>
          <cell r="C1" t="str">
            <v>2916563-1</v>
          </cell>
          <cell r="D1" t="str">
            <v>2916566-6</v>
          </cell>
          <cell r="E1" t="str">
            <v>2917260-3</v>
          </cell>
          <cell r="F1" t="str">
            <v>2917261-1</v>
          </cell>
          <cell r="G1" t="str">
            <v>2917262-0</v>
          </cell>
          <cell r="H1" t="str">
            <v>2917263-8</v>
          </cell>
          <cell r="I1" t="str">
            <v>2917264-6</v>
          </cell>
          <cell r="J1" t="str">
            <v>2917265-4</v>
          </cell>
          <cell r="K1" t="str">
            <v>2917367-7</v>
          </cell>
          <cell r="L1" t="str">
            <v>2940139-4</v>
          </cell>
          <cell r="M1" t="str">
            <v>2973487-3</v>
          </cell>
          <cell r="N1" t="str">
            <v>2973488-1</v>
          </cell>
          <cell r="O1" t="str">
            <v>2973491-1</v>
          </cell>
          <cell r="P1" t="str">
            <v>2973539-0</v>
          </cell>
          <cell r="Q1" t="str">
            <v>2973719-8</v>
          </cell>
          <cell r="R1" t="str">
            <v>3916199-5</v>
          </cell>
          <cell r="S1" t="str">
            <v>3916200-2</v>
          </cell>
          <cell r="T1" t="str">
            <v>3924756-3</v>
          </cell>
          <cell r="U1" t="str">
            <v>3942653-0</v>
          </cell>
          <cell r="V1" t="str">
            <v>3942654-9</v>
          </cell>
          <cell r="W1" t="str">
            <v>3942714-6</v>
          </cell>
          <cell r="X1" t="str">
            <v>3942858-4</v>
          </cell>
          <cell r="Y1" t="str">
            <v>4970586-1</v>
          </cell>
          <cell r="Z1" t="str">
            <v>4989230-0</v>
          </cell>
          <cell r="AA1" t="str">
            <v>4989231-9</v>
          </cell>
          <cell r="AB1" t="str">
            <v>4989232-7</v>
          </cell>
          <cell r="AC1" t="str">
            <v>4989233-5</v>
          </cell>
          <cell r="AD1" t="str">
            <v>4989234-3</v>
          </cell>
          <cell r="AE1" t="str">
            <v>4989235-1</v>
          </cell>
          <cell r="AF1" t="str">
            <v>4989236-0</v>
          </cell>
          <cell r="AG1" t="str">
            <v>4989237-8</v>
          </cell>
          <cell r="AH1" t="str">
            <v>4989238-6</v>
          </cell>
          <cell r="AI1" t="str">
            <v>4989239-4</v>
          </cell>
          <cell r="AJ1" t="str">
            <v>4989240-8</v>
          </cell>
          <cell r="AK1" t="str">
            <v>4989241-6</v>
          </cell>
          <cell r="AL1" t="str">
            <v>4989242-4</v>
          </cell>
          <cell r="AM1" t="str">
            <v>4989243-2</v>
          </cell>
          <cell r="AN1" t="str">
            <v>4989244-0</v>
          </cell>
          <cell r="AO1" t="str">
            <v>4989250-5</v>
          </cell>
          <cell r="AP1" t="str">
            <v>4989252-1</v>
          </cell>
          <cell r="AQ1" t="str">
            <v>4989253-0</v>
          </cell>
          <cell r="AR1" t="str">
            <v>4989254-8</v>
          </cell>
          <cell r="AS1" t="str">
            <v>4989255-6</v>
          </cell>
          <cell r="AT1" t="str">
            <v>5925942-8</v>
          </cell>
          <cell r="AU1" t="str">
            <v>5925943-6</v>
          </cell>
          <cell r="AV1" t="str">
            <v>5926031-0</v>
          </cell>
          <cell r="AW1" t="str">
            <v>5926192-9</v>
          </cell>
          <cell r="AX1" t="str">
            <v>5926251-8</v>
          </cell>
          <cell r="AY1" t="str">
            <v>5926252-6</v>
          </cell>
          <cell r="AZ1" t="str">
            <v>5951146-1</v>
          </cell>
          <cell r="BA1" t="str">
            <v>5951563-7</v>
          </cell>
        </row>
        <row r="2">
          <cell r="A2" t="str">
            <v>品番</v>
          </cell>
          <cell r="B2" t="str">
            <v>品目内容            機器品名</v>
          </cell>
          <cell r="C2" t="str">
            <v>M2504</v>
          </cell>
          <cell r="D2" t="str">
            <v>M2508</v>
          </cell>
          <cell r="E2" t="str">
            <v>M2504C</v>
          </cell>
          <cell r="F2" t="str">
            <v>M2504D</v>
          </cell>
          <cell r="G2" t="str">
            <v>M2504E</v>
          </cell>
          <cell r="H2" t="str">
            <v>M2504F</v>
          </cell>
          <cell r="I2" t="str">
            <v>M2504G</v>
          </cell>
          <cell r="J2" t="str">
            <v>M2504H</v>
          </cell>
          <cell r="K2" t="str">
            <v>M2504I</v>
          </cell>
          <cell r="L2" t="str">
            <v>M2508B</v>
          </cell>
          <cell r="M2" t="str">
            <v>M2504K</v>
          </cell>
          <cell r="N2" t="str">
            <v>M2504L</v>
          </cell>
          <cell r="O2" t="str">
            <v>M2508K</v>
          </cell>
          <cell r="P2" t="str">
            <v>M2504J</v>
          </cell>
          <cell r="Q2" t="str">
            <v>M2504B</v>
          </cell>
          <cell r="R2" t="str">
            <v>M2504M</v>
          </cell>
          <cell r="S2" t="str">
            <v>M2504O</v>
          </cell>
          <cell r="T2" t="str">
            <v>M2504R</v>
          </cell>
          <cell r="U2" t="str">
            <v>M2508C</v>
          </cell>
          <cell r="V2" t="str">
            <v>M2508D</v>
          </cell>
          <cell r="W2" t="str">
            <v>M2504U</v>
          </cell>
          <cell r="X2" t="str">
            <v>M2508E</v>
          </cell>
          <cell r="Y2" t="str">
            <v>M2504V</v>
          </cell>
          <cell r="Z2" t="str">
            <v>M3104</v>
          </cell>
          <cell r="AA2" t="str">
            <v>M3104B</v>
          </cell>
          <cell r="AB2" t="str">
            <v>M3104C</v>
          </cell>
          <cell r="AC2" t="str">
            <v>M3104D</v>
          </cell>
          <cell r="AD2" t="str">
            <v>M3104E</v>
          </cell>
          <cell r="AE2" t="str">
            <v>M3104F</v>
          </cell>
          <cell r="AF2" t="str">
            <v>M3104G</v>
          </cell>
          <cell r="AG2" t="str">
            <v>M3104H</v>
          </cell>
          <cell r="AH2" t="str">
            <v>M3104I</v>
          </cell>
          <cell r="AI2" t="str">
            <v>M3104J</v>
          </cell>
          <cell r="AJ2" t="str">
            <v>M3104K</v>
          </cell>
          <cell r="AK2" t="str">
            <v>M3104L</v>
          </cell>
          <cell r="AL2" t="str">
            <v>M3104M</v>
          </cell>
          <cell r="AM2" t="str">
            <v>M3104N</v>
          </cell>
          <cell r="AN2" t="str">
            <v>M3104O</v>
          </cell>
          <cell r="AO2" t="str">
            <v>M3104U</v>
          </cell>
          <cell r="AP2" t="str">
            <v>M3108</v>
          </cell>
          <cell r="AQ2" t="str">
            <v>M3108B</v>
          </cell>
          <cell r="AR2" t="str">
            <v>M3108C</v>
          </cell>
          <cell r="AS2" t="str">
            <v>M3108D</v>
          </cell>
          <cell r="AT2" t="str">
            <v>M3104V</v>
          </cell>
          <cell r="AU2" t="str">
            <v>M3104X</v>
          </cell>
          <cell r="AV2" t="str">
            <v>M3104AA</v>
          </cell>
          <cell r="AW2" t="str">
            <v>M3104AB</v>
          </cell>
          <cell r="AX2" t="str">
            <v>M3104AC</v>
          </cell>
          <cell r="AY2" t="str">
            <v>M3104AD</v>
          </cell>
          <cell r="AZ2" t="str">
            <v>M3104AE</v>
          </cell>
          <cell r="BA2" t="str">
            <v>M2504X</v>
          </cell>
        </row>
        <row r="3">
          <cell r="A3" t="str">
            <v>0000160-5</v>
          </cell>
          <cell r="B3" t="str">
            <v xml:space="preserve"> ｺﾈｼﾞ,+ｻﾗ M3X5 *</v>
          </cell>
          <cell r="E3">
            <v>6</v>
          </cell>
          <cell r="F3">
            <v>8</v>
          </cell>
          <cell r="G3">
            <v>6</v>
          </cell>
          <cell r="H3">
            <v>6</v>
          </cell>
          <cell r="K3">
            <v>6</v>
          </cell>
          <cell r="P3">
            <v>8</v>
          </cell>
          <cell r="S3">
            <v>4</v>
          </cell>
          <cell r="AB3">
            <v>2</v>
          </cell>
          <cell r="AC3">
            <v>4</v>
          </cell>
          <cell r="AD3">
            <v>2</v>
          </cell>
          <cell r="AE3">
            <v>2</v>
          </cell>
          <cell r="AH3">
            <v>2</v>
          </cell>
          <cell r="AI3">
            <v>4</v>
          </cell>
          <cell r="AJ3">
            <v>2</v>
          </cell>
          <cell r="AK3">
            <v>4</v>
          </cell>
          <cell r="AN3">
            <v>2</v>
          </cell>
          <cell r="AV3">
            <v>2</v>
          </cell>
          <cell r="AW3">
            <v>4</v>
          </cell>
          <cell r="AX3">
            <v>2</v>
          </cell>
          <cell r="AY3">
            <v>2</v>
          </cell>
          <cell r="BA3">
            <v>4</v>
          </cell>
        </row>
        <row r="4">
          <cell r="A4" t="str">
            <v>0003700-6</v>
          </cell>
          <cell r="B4" t="str">
            <v xml:space="preserve"> ｾﾂﾄ+ﾅﾍﾞ M4X8 *</v>
          </cell>
          <cell r="C4">
            <v>6</v>
          </cell>
          <cell r="E4">
            <v>6</v>
          </cell>
          <cell r="F4">
            <v>4</v>
          </cell>
          <cell r="G4">
            <v>6</v>
          </cell>
          <cell r="H4">
            <v>6</v>
          </cell>
          <cell r="I4">
            <v>6</v>
          </cell>
          <cell r="J4">
            <v>6</v>
          </cell>
          <cell r="K4">
            <v>6</v>
          </cell>
          <cell r="M4">
            <v>4</v>
          </cell>
          <cell r="N4">
            <v>4</v>
          </cell>
          <cell r="P4">
            <v>4</v>
          </cell>
          <cell r="Q4">
            <v>6</v>
          </cell>
          <cell r="R4">
            <v>6</v>
          </cell>
          <cell r="S4">
            <v>4</v>
          </cell>
          <cell r="T4">
            <v>4</v>
          </cell>
          <cell r="W4">
            <v>4</v>
          </cell>
          <cell r="Y4">
            <v>6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  <cell r="AF4">
            <v>2</v>
          </cell>
          <cell r="AG4">
            <v>2</v>
          </cell>
          <cell r="AH4">
            <v>2</v>
          </cell>
          <cell r="AI4">
            <v>2</v>
          </cell>
          <cell r="AJ4">
            <v>2</v>
          </cell>
          <cell r="AK4">
            <v>2</v>
          </cell>
          <cell r="AL4">
            <v>2</v>
          </cell>
          <cell r="AM4">
            <v>2</v>
          </cell>
          <cell r="AN4">
            <v>2</v>
          </cell>
          <cell r="AO4">
            <v>2</v>
          </cell>
          <cell r="AT4">
            <v>2</v>
          </cell>
          <cell r="AU4">
            <v>2</v>
          </cell>
          <cell r="AV4">
            <v>2</v>
          </cell>
          <cell r="AW4">
            <v>2</v>
          </cell>
          <cell r="AY4">
            <v>2</v>
          </cell>
          <cell r="AZ4">
            <v>2</v>
          </cell>
          <cell r="BA4">
            <v>4</v>
          </cell>
        </row>
        <row r="5">
          <cell r="A5" t="str">
            <v>0004450-9</v>
          </cell>
          <cell r="B5" t="str">
            <v xml:space="preserve"> ﾄﾒﾜ,E 3 *</v>
          </cell>
          <cell r="C5">
            <v>129</v>
          </cell>
          <cell r="D5">
            <v>9</v>
          </cell>
          <cell r="E5">
            <v>207</v>
          </cell>
          <cell r="F5">
            <v>138</v>
          </cell>
          <cell r="G5">
            <v>141</v>
          </cell>
          <cell r="H5">
            <v>141</v>
          </cell>
          <cell r="I5">
            <v>129</v>
          </cell>
          <cell r="J5">
            <v>129</v>
          </cell>
          <cell r="K5">
            <v>207</v>
          </cell>
          <cell r="L5">
            <v>9</v>
          </cell>
          <cell r="M5">
            <v>86</v>
          </cell>
          <cell r="N5">
            <v>86</v>
          </cell>
          <cell r="O5">
            <v>6</v>
          </cell>
          <cell r="P5">
            <v>138</v>
          </cell>
          <cell r="Q5">
            <v>129</v>
          </cell>
          <cell r="R5">
            <v>129</v>
          </cell>
          <cell r="S5">
            <v>138</v>
          </cell>
          <cell r="T5">
            <v>86</v>
          </cell>
          <cell r="U5">
            <v>6</v>
          </cell>
          <cell r="V5">
            <v>6</v>
          </cell>
          <cell r="W5">
            <v>86</v>
          </cell>
          <cell r="X5">
            <v>6</v>
          </cell>
          <cell r="Y5">
            <v>162</v>
          </cell>
          <cell r="Z5">
            <v>35</v>
          </cell>
          <cell r="AA5">
            <v>35</v>
          </cell>
          <cell r="AB5">
            <v>59</v>
          </cell>
          <cell r="AC5">
            <v>61</v>
          </cell>
          <cell r="AD5">
            <v>39</v>
          </cell>
          <cell r="AE5">
            <v>39</v>
          </cell>
          <cell r="AF5">
            <v>35</v>
          </cell>
          <cell r="AG5">
            <v>35</v>
          </cell>
          <cell r="AH5">
            <v>59</v>
          </cell>
          <cell r="AI5">
            <v>61</v>
          </cell>
          <cell r="AJ5">
            <v>59</v>
          </cell>
          <cell r="AK5">
            <v>61</v>
          </cell>
          <cell r="AL5">
            <v>35</v>
          </cell>
          <cell r="AM5">
            <v>35</v>
          </cell>
          <cell r="AN5">
            <v>69</v>
          </cell>
          <cell r="AO5">
            <v>35</v>
          </cell>
          <cell r="AP5">
            <v>3</v>
          </cell>
          <cell r="AQ5">
            <v>3</v>
          </cell>
          <cell r="AR5">
            <v>3</v>
          </cell>
          <cell r="AS5">
            <v>3</v>
          </cell>
          <cell r="AT5">
            <v>46</v>
          </cell>
          <cell r="AU5">
            <v>46</v>
          </cell>
          <cell r="AV5">
            <v>59</v>
          </cell>
          <cell r="AW5">
            <v>61</v>
          </cell>
          <cell r="AX5">
            <v>7</v>
          </cell>
          <cell r="AY5">
            <v>39</v>
          </cell>
          <cell r="AZ5">
            <v>46</v>
          </cell>
          <cell r="BA5">
            <v>138</v>
          </cell>
        </row>
        <row r="6">
          <cell r="A6" t="str">
            <v>0021418-8</v>
          </cell>
          <cell r="B6" t="str">
            <v>3 ﾀﾝｼ FV1.25-M4(RED)</v>
          </cell>
          <cell r="C6">
            <v>6</v>
          </cell>
          <cell r="E6">
            <v>6</v>
          </cell>
          <cell r="F6">
            <v>4</v>
          </cell>
          <cell r="G6">
            <v>6</v>
          </cell>
          <cell r="H6">
            <v>6</v>
          </cell>
          <cell r="I6">
            <v>6</v>
          </cell>
          <cell r="J6">
            <v>6</v>
          </cell>
          <cell r="K6">
            <v>6</v>
          </cell>
          <cell r="M6">
            <v>4</v>
          </cell>
          <cell r="N6">
            <v>4</v>
          </cell>
          <cell r="P6">
            <v>4</v>
          </cell>
          <cell r="Q6">
            <v>6</v>
          </cell>
          <cell r="R6">
            <v>6</v>
          </cell>
          <cell r="S6">
            <v>4</v>
          </cell>
          <cell r="T6">
            <v>4</v>
          </cell>
          <cell r="W6">
            <v>4</v>
          </cell>
          <cell r="Y6">
            <v>6</v>
          </cell>
          <cell r="AN6">
            <v>2</v>
          </cell>
          <cell r="BA6">
            <v>4</v>
          </cell>
        </row>
        <row r="7">
          <cell r="A7" t="str">
            <v>0031928-1</v>
          </cell>
          <cell r="B7" t="str">
            <v xml:space="preserve"> ﾋﾟﾝ,ｽﾌﾟﾘﾝｸﾞ 2X10 *</v>
          </cell>
          <cell r="E7">
            <v>6</v>
          </cell>
          <cell r="F7">
            <v>4</v>
          </cell>
          <cell r="K7">
            <v>6</v>
          </cell>
          <cell r="P7">
            <v>4</v>
          </cell>
          <cell r="S7">
            <v>4</v>
          </cell>
          <cell r="AB7">
            <v>2</v>
          </cell>
          <cell r="AC7">
            <v>2</v>
          </cell>
          <cell r="AH7">
            <v>2</v>
          </cell>
          <cell r="AI7">
            <v>2</v>
          </cell>
          <cell r="AJ7">
            <v>2</v>
          </cell>
          <cell r="AK7">
            <v>2</v>
          </cell>
          <cell r="AN7">
            <v>2</v>
          </cell>
          <cell r="AV7">
            <v>2</v>
          </cell>
          <cell r="AW7">
            <v>2</v>
          </cell>
          <cell r="BA7">
            <v>4</v>
          </cell>
        </row>
        <row r="8">
          <cell r="A8" t="str">
            <v>0032487-0</v>
          </cell>
          <cell r="B8" t="str">
            <v xml:space="preserve"> ｽﾍﾟ-ｻ,805 *</v>
          </cell>
          <cell r="D8">
            <v>6</v>
          </cell>
          <cell r="L8">
            <v>6</v>
          </cell>
          <cell r="O8">
            <v>4</v>
          </cell>
          <cell r="U8">
            <v>4</v>
          </cell>
          <cell r="V8">
            <v>4</v>
          </cell>
          <cell r="X8">
            <v>4</v>
          </cell>
          <cell r="AB8">
            <v>3</v>
          </cell>
          <cell r="AC8">
            <v>3</v>
          </cell>
          <cell r="AH8">
            <v>3</v>
          </cell>
          <cell r="AI8">
            <v>3</v>
          </cell>
          <cell r="AJ8">
            <v>3</v>
          </cell>
          <cell r="AK8">
            <v>3</v>
          </cell>
          <cell r="AP8">
            <v>2</v>
          </cell>
          <cell r="AQ8">
            <v>2</v>
          </cell>
          <cell r="AR8">
            <v>2</v>
          </cell>
          <cell r="AS8">
            <v>2</v>
          </cell>
          <cell r="AV8">
            <v>3</v>
          </cell>
          <cell r="AW8">
            <v>3</v>
          </cell>
        </row>
        <row r="9">
          <cell r="A9" t="str">
            <v>0033687-9</v>
          </cell>
          <cell r="B9" t="str">
            <v xml:space="preserve"> ﾊﾞﾈ 2101 ｶﾄｳ ｽﾌﾟﾘﾝｸ</v>
          </cell>
          <cell r="C9">
            <v>3</v>
          </cell>
          <cell r="E9">
            <v>3</v>
          </cell>
          <cell r="F9">
            <v>2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3</v>
          </cell>
          <cell r="M9">
            <v>2</v>
          </cell>
          <cell r="N9">
            <v>2</v>
          </cell>
          <cell r="P9">
            <v>2</v>
          </cell>
          <cell r="Q9">
            <v>3</v>
          </cell>
          <cell r="R9">
            <v>3</v>
          </cell>
          <cell r="S9">
            <v>2</v>
          </cell>
          <cell r="T9">
            <v>2</v>
          </cell>
          <cell r="W9">
            <v>2</v>
          </cell>
          <cell r="Y9">
            <v>3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Y9">
            <v>1</v>
          </cell>
          <cell r="AZ9">
            <v>1</v>
          </cell>
          <cell r="BA9">
            <v>2</v>
          </cell>
        </row>
        <row r="10">
          <cell r="A10" t="str">
            <v>0043266-5</v>
          </cell>
          <cell r="B10" t="str">
            <v xml:space="preserve"> ﾊﾞﾈ 2085 ｶﾄｳ ｽﾌﾟﾘﾝｸ</v>
          </cell>
          <cell r="C10">
            <v>3</v>
          </cell>
          <cell r="E10">
            <v>3</v>
          </cell>
          <cell r="F10">
            <v>2</v>
          </cell>
          <cell r="G10">
            <v>3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M10">
            <v>2</v>
          </cell>
          <cell r="N10">
            <v>2</v>
          </cell>
          <cell r="P10">
            <v>2</v>
          </cell>
          <cell r="Q10">
            <v>3</v>
          </cell>
          <cell r="R10">
            <v>3</v>
          </cell>
          <cell r="S10">
            <v>2</v>
          </cell>
          <cell r="T10">
            <v>2</v>
          </cell>
          <cell r="W10">
            <v>2</v>
          </cell>
          <cell r="Y10">
            <v>3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1</v>
          </cell>
          <cell r="AO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2</v>
          </cell>
        </row>
        <row r="11">
          <cell r="A11" t="str">
            <v>0045179-1</v>
          </cell>
          <cell r="B11" t="str">
            <v xml:space="preserve"> ﾍﾞｱﾘﾝｸﾞ 604ZZ NTN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  <cell r="AF11">
            <v>2</v>
          </cell>
          <cell r="AG11">
            <v>2</v>
          </cell>
          <cell r="AH11">
            <v>2</v>
          </cell>
          <cell r="AI11">
            <v>2</v>
          </cell>
          <cell r="AJ11">
            <v>2</v>
          </cell>
          <cell r="AK11">
            <v>2</v>
          </cell>
          <cell r="AL11">
            <v>2</v>
          </cell>
          <cell r="AM11">
            <v>2</v>
          </cell>
          <cell r="AO11">
            <v>2</v>
          </cell>
          <cell r="AT11">
            <v>2</v>
          </cell>
          <cell r="AU11">
            <v>2</v>
          </cell>
          <cell r="AV11">
            <v>2</v>
          </cell>
          <cell r="AW11">
            <v>2</v>
          </cell>
          <cell r="AY11">
            <v>2</v>
          </cell>
          <cell r="AZ11">
            <v>2</v>
          </cell>
        </row>
        <row r="12">
          <cell r="A12" t="str">
            <v>0045517-7</v>
          </cell>
          <cell r="B12" t="str">
            <v xml:space="preserve"> ﾊﾞﾈ 2113 ｶﾄｳ ｽﾌﾟﾘﾝｸ</v>
          </cell>
          <cell r="Y12">
            <v>6</v>
          </cell>
          <cell r="AT12">
            <v>2</v>
          </cell>
          <cell r="AU12">
            <v>2</v>
          </cell>
          <cell r="AZ12">
            <v>2</v>
          </cell>
        </row>
        <row r="13">
          <cell r="A13" t="str">
            <v>0045518-5</v>
          </cell>
          <cell r="B13" t="str">
            <v xml:space="preserve"> ﾊﾞﾈ 2066 ｶﾄｳ ｽﾌﾟﾘﾝｸ</v>
          </cell>
          <cell r="C13">
            <v>3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3</v>
          </cell>
          <cell r="J13">
            <v>3</v>
          </cell>
          <cell r="K13">
            <v>3</v>
          </cell>
          <cell r="M13">
            <v>2</v>
          </cell>
          <cell r="N13">
            <v>2</v>
          </cell>
          <cell r="P13">
            <v>2</v>
          </cell>
          <cell r="Q13">
            <v>3</v>
          </cell>
          <cell r="R13">
            <v>3</v>
          </cell>
          <cell r="S13">
            <v>2</v>
          </cell>
          <cell r="T13">
            <v>2</v>
          </cell>
          <cell r="W13">
            <v>2</v>
          </cell>
          <cell r="Y13">
            <v>3</v>
          </cell>
          <cell r="AA13">
            <v>1</v>
          </cell>
          <cell r="AC13">
            <v>1</v>
          </cell>
          <cell r="AE13">
            <v>1</v>
          </cell>
          <cell r="AG13">
            <v>1</v>
          </cell>
          <cell r="AI13">
            <v>1</v>
          </cell>
          <cell r="AK13">
            <v>1</v>
          </cell>
          <cell r="AM13">
            <v>1</v>
          </cell>
          <cell r="AN13">
            <v>1</v>
          </cell>
          <cell r="AT13">
            <v>1</v>
          </cell>
          <cell r="AU13">
            <v>1</v>
          </cell>
          <cell r="AW13">
            <v>1</v>
          </cell>
          <cell r="AY13">
            <v>1</v>
          </cell>
          <cell r="AZ13">
            <v>1</v>
          </cell>
          <cell r="BA13">
            <v>2</v>
          </cell>
        </row>
        <row r="14">
          <cell r="A14" t="str">
            <v>0046210-6</v>
          </cell>
          <cell r="B14" t="str">
            <v xml:space="preserve"> ﾍﾞｱﾘﾝｸﾞ MR105ZZ-J ﾆ</v>
          </cell>
          <cell r="E14">
            <v>15</v>
          </cell>
          <cell r="F14">
            <v>10</v>
          </cell>
          <cell r="K14">
            <v>15</v>
          </cell>
          <cell r="P14">
            <v>10</v>
          </cell>
          <cell r="S14">
            <v>10</v>
          </cell>
          <cell r="AB14">
            <v>2</v>
          </cell>
          <cell r="AC14">
            <v>2</v>
          </cell>
          <cell r="AH14">
            <v>2</v>
          </cell>
          <cell r="AI14">
            <v>2</v>
          </cell>
          <cell r="AJ14">
            <v>2</v>
          </cell>
          <cell r="AK14">
            <v>2</v>
          </cell>
          <cell r="AN14">
            <v>5</v>
          </cell>
          <cell r="AV14">
            <v>2</v>
          </cell>
          <cell r="AW14">
            <v>2</v>
          </cell>
          <cell r="BA14">
            <v>10</v>
          </cell>
        </row>
        <row r="15">
          <cell r="A15" t="str">
            <v>0046218-1</v>
          </cell>
          <cell r="B15" t="str">
            <v xml:space="preserve"> ﾊﾞﾈ 2121 ｶﾄｳ ｽﾌﾟﾘﾝｸ</v>
          </cell>
          <cell r="C15">
            <v>3</v>
          </cell>
          <cell r="E15">
            <v>3</v>
          </cell>
          <cell r="F15">
            <v>2</v>
          </cell>
          <cell r="G15">
            <v>3</v>
          </cell>
          <cell r="H15">
            <v>3</v>
          </cell>
          <cell r="I15">
            <v>3</v>
          </cell>
          <cell r="J15">
            <v>3</v>
          </cell>
          <cell r="K15">
            <v>3</v>
          </cell>
          <cell r="M15">
            <v>2</v>
          </cell>
          <cell r="N15">
            <v>2</v>
          </cell>
          <cell r="P15">
            <v>2</v>
          </cell>
          <cell r="Q15">
            <v>3</v>
          </cell>
          <cell r="R15">
            <v>3</v>
          </cell>
          <cell r="S15">
            <v>2</v>
          </cell>
          <cell r="T15">
            <v>2</v>
          </cell>
          <cell r="W15">
            <v>2</v>
          </cell>
          <cell r="Y15">
            <v>3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Y15">
            <v>1</v>
          </cell>
          <cell r="AZ15">
            <v>1</v>
          </cell>
          <cell r="BA15">
            <v>2</v>
          </cell>
        </row>
        <row r="16">
          <cell r="A16" t="str">
            <v>0046220-3</v>
          </cell>
          <cell r="B16" t="str">
            <v xml:space="preserve"> ﾍﾞｱﾘﾝｸﾞ MF106ZZ-J ﾆ</v>
          </cell>
          <cell r="E16">
            <v>12</v>
          </cell>
          <cell r="F16">
            <v>8</v>
          </cell>
          <cell r="K16">
            <v>12</v>
          </cell>
          <cell r="P16">
            <v>8</v>
          </cell>
          <cell r="S16">
            <v>8</v>
          </cell>
          <cell r="AB16">
            <v>4</v>
          </cell>
          <cell r="AC16">
            <v>4</v>
          </cell>
          <cell r="AH16">
            <v>4</v>
          </cell>
          <cell r="AI16">
            <v>4</v>
          </cell>
          <cell r="AJ16">
            <v>4</v>
          </cell>
          <cell r="AK16">
            <v>4</v>
          </cell>
          <cell r="AN16">
            <v>4</v>
          </cell>
          <cell r="AV16">
            <v>4</v>
          </cell>
          <cell r="AW16">
            <v>4</v>
          </cell>
          <cell r="BA16">
            <v>8</v>
          </cell>
        </row>
        <row r="17">
          <cell r="A17" t="str">
            <v>0047804-5</v>
          </cell>
          <cell r="B17" t="str">
            <v xml:space="preserve"> ﾊﾞﾝﾄﾞ SKB-85 ｼﾉﾊﾗ ﾃ</v>
          </cell>
          <cell r="D17">
            <v>12</v>
          </cell>
          <cell r="L17">
            <v>12</v>
          </cell>
          <cell r="O17">
            <v>8</v>
          </cell>
          <cell r="U17">
            <v>8</v>
          </cell>
          <cell r="V17">
            <v>8</v>
          </cell>
          <cell r="X17">
            <v>8</v>
          </cell>
          <cell r="AP17">
            <v>4</v>
          </cell>
          <cell r="AQ17">
            <v>4</v>
          </cell>
          <cell r="AR17">
            <v>4</v>
          </cell>
          <cell r="AS17">
            <v>4</v>
          </cell>
        </row>
        <row r="18">
          <cell r="A18" t="str">
            <v>0052500-0</v>
          </cell>
          <cell r="B18" t="str">
            <v xml:space="preserve"> ｺﾈｼﾞ,+ｻﾗ M3X4 *</v>
          </cell>
          <cell r="F18">
            <v>2</v>
          </cell>
          <cell r="P18">
            <v>2</v>
          </cell>
          <cell r="AC18">
            <v>1</v>
          </cell>
          <cell r="AI18">
            <v>1</v>
          </cell>
          <cell r="AK18">
            <v>1</v>
          </cell>
          <cell r="AW18">
            <v>1</v>
          </cell>
        </row>
        <row r="19">
          <cell r="A19" t="str">
            <v>0052536-1</v>
          </cell>
          <cell r="B19" t="str">
            <v xml:space="preserve"> ｽﾍﾟ-ｻ 1382309-60070</v>
          </cell>
          <cell r="E19">
            <v>6</v>
          </cell>
          <cell r="F19">
            <v>4</v>
          </cell>
          <cell r="G19">
            <v>6</v>
          </cell>
          <cell r="H19">
            <v>6</v>
          </cell>
          <cell r="K19">
            <v>6</v>
          </cell>
          <cell r="P19">
            <v>4</v>
          </cell>
          <cell r="S19">
            <v>4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  <cell r="AH19">
            <v>2</v>
          </cell>
          <cell r="AI19">
            <v>2</v>
          </cell>
          <cell r="AJ19">
            <v>2</v>
          </cell>
          <cell r="AK19">
            <v>2</v>
          </cell>
          <cell r="AN19">
            <v>2</v>
          </cell>
          <cell r="AV19">
            <v>2</v>
          </cell>
          <cell r="AW19">
            <v>2</v>
          </cell>
          <cell r="AX19">
            <v>2</v>
          </cell>
          <cell r="AY19">
            <v>2</v>
          </cell>
          <cell r="BA19">
            <v>4</v>
          </cell>
        </row>
        <row r="20">
          <cell r="A20" t="str">
            <v>0053182-5</v>
          </cell>
          <cell r="B20" t="str">
            <v xml:space="preserve"> ｾﾂﾄﾀﾞﾌﾞﾙﾅﾍﾞ M3X8 S</v>
          </cell>
          <cell r="C20">
            <v>3</v>
          </cell>
          <cell r="E20">
            <v>3</v>
          </cell>
          <cell r="F20">
            <v>2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M20">
            <v>2</v>
          </cell>
          <cell r="N20">
            <v>2</v>
          </cell>
          <cell r="P20">
            <v>2</v>
          </cell>
          <cell r="Q20">
            <v>3</v>
          </cell>
          <cell r="R20">
            <v>3</v>
          </cell>
          <cell r="S20">
            <v>2</v>
          </cell>
          <cell r="T20">
            <v>2</v>
          </cell>
          <cell r="W20">
            <v>2</v>
          </cell>
          <cell r="Y20">
            <v>3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N20">
            <v>1</v>
          </cell>
          <cell r="AO20">
            <v>1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2</v>
          </cell>
        </row>
        <row r="21">
          <cell r="A21" t="str">
            <v>0053185-0</v>
          </cell>
          <cell r="B21" t="str">
            <v xml:space="preserve"> ｾﾂﾄﾀﾞﾌﾞﾙﾅﾍﾞ M4X8 S</v>
          </cell>
          <cell r="C21">
            <v>9</v>
          </cell>
          <cell r="E21">
            <v>9</v>
          </cell>
          <cell r="F21">
            <v>6</v>
          </cell>
          <cell r="G21">
            <v>9</v>
          </cell>
          <cell r="H21">
            <v>9</v>
          </cell>
          <cell r="I21">
            <v>9</v>
          </cell>
          <cell r="J21">
            <v>9</v>
          </cell>
          <cell r="K21">
            <v>9</v>
          </cell>
          <cell r="M21">
            <v>6</v>
          </cell>
          <cell r="N21">
            <v>6</v>
          </cell>
          <cell r="P21">
            <v>6</v>
          </cell>
          <cell r="Q21">
            <v>9</v>
          </cell>
          <cell r="R21">
            <v>9</v>
          </cell>
          <cell r="S21">
            <v>6</v>
          </cell>
          <cell r="T21">
            <v>6</v>
          </cell>
          <cell r="W21">
            <v>6</v>
          </cell>
          <cell r="Y21">
            <v>9</v>
          </cell>
          <cell r="Z21">
            <v>3</v>
          </cell>
          <cell r="AA21">
            <v>3</v>
          </cell>
          <cell r="AB21">
            <v>3</v>
          </cell>
          <cell r="AC21">
            <v>3</v>
          </cell>
          <cell r="AD21">
            <v>3</v>
          </cell>
          <cell r="AE21">
            <v>3</v>
          </cell>
          <cell r="AF21">
            <v>3</v>
          </cell>
          <cell r="AG21">
            <v>3</v>
          </cell>
          <cell r="AH21">
            <v>3</v>
          </cell>
          <cell r="AI21">
            <v>3</v>
          </cell>
          <cell r="AJ21">
            <v>3</v>
          </cell>
          <cell r="AK21">
            <v>3</v>
          </cell>
          <cell r="AL21">
            <v>3</v>
          </cell>
          <cell r="AM21">
            <v>2</v>
          </cell>
          <cell r="AN21">
            <v>3</v>
          </cell>
          <cell r="AO21">
            <v>3</v>
          </cell>
          <cell r="AT21">
            <v>3</v>
          </cell>
          <cell r="AU21">
            <v>3</v>
          </cell>
          <cell r="AV21">
            <v>3</v>
          </cell>
          <cell r="AW21">
            <v>3</v>
          </cell>
          <cell r="AX21">
            <v>3</v>
          </cell>
          <cell r="AY21">
            <v>3</v>
          </cell>
          <cell r="AZ21">
            <v>3</v>
          </cell>
          <cell r="BA21">
            <v>6</v>
          </cell>
        </row>
        <row r="22">
          <cell r="A22" t="str">
            <v>0053404-2</v>
          </cell>
          <cell r="B22" t="str">
            <v xml:space="preserve"> ｾﾂﾄﾀﾞﾌﾞﾙﾅﾍﾞ M3X5 L</v>
          </cell>
          <cell r="C22">
            <v>24</v>
          </cell>
          <cell r="E22">
            <v>27</v>
          </cell>
          <cell r="F22">
            <v>18</v>
          </cell>
          <cell r="G22">
            <v>27</v>
          </cell>
          <cell r="H22">
            <v>27</v>
          </cell>
          <cell r="I22">
            <v>24</v>
          </cell>
          <cell r="J22">
            <v>24</v>
          </cell>
          <cell r="K22">
            <v>27</v>
          </cell>
          <cell r="M22">
            <v>16</v>
          </cell>
          <cell r="N22">
            <v>16</v>
          </cell>
          <cell r="P22">
            <v>18</v>
          </cell>
          <cell r="Q22">
            <v>24</v>
          </cell>
          <cell r="R22">
            <v>24</v>
          </cell>
          <cell r="S22">
            <v>18</v>
          </cell>
          <cell r="T22">
            <v>16</v>
          </cell>
          <cell r="W22">
            <v>16</v>
          </cell>
          <cell r="Y22">
            <v>24</v>
          </cell>
          <cell r="Z22">
            <v>8</v>
          </cell>
          <cell r="AA22">
            <v>8</v>
          </cell>
          <cell r="AB22">
            <v>9</v>
          </cell>
          <cell r="AC22">
            <v>9</v>
          </cell>
          <cell r="AD22">
            <v>9</v>
          </cell>
          <cell r="AE22">
            <v>9</v>
          </cell>
          <cell r="AF22">
            <v>8</v>
          </cell>
          <cell r="AG22">
            <v>8</v>
          </cell>
          <cell r="AH22">
            <v>9</v>
          </cell>
          <cell r="AI22">
            <v>9</v>
          </cell>
          <cell r="AJ22">
            <v>9</v>
          </cell>
          <cell r="AK22">
            <v>9</v>
          </cell>
          <cell r="AL22">
            <v>8</v>
          </cell>
          <cell r="AM22">
            <v>6</v>
          </cell>
          <cell r="AN22">
            <v>9</v>
          </cell>
          <cell r="AO22">
            <v>8</v>
          </cell>
          <cell r="AT22">
            <v>8</v>
          </cell>
          <cell r="AU22">
            <v>8</v>
          </cell>
          <cell r="AV22">
            <v>9</v>
          </cell>
          <cell r="AW22">
            <v>9</v>
          </cell>
          <cell r="AX22">
            <v>3</v>
          </cell>
          <cell r="AY22">
            <v>9</v>
          </cell>
          <cell r="AZ22">
            <v>8</v>
          </cell>
          <cell r="BA22">
            <v>18</v>
          </cell>
        </row>
        <row r="23">
          <cell r="A23" t="str">
            <v>0054877-9</v>
          </cell>
          <cell r="B23" t="str">
            <v>3 ﾁﾕ-ﾌﾞ SUMITU-F3.5X</v>
          </cell>
          <cell r="C23">
            <v>3</v>
          </cell>
          <cell r="E23">
            <v>3</v>
          </cell>
          <cell r="F23">
            <v>2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K23">
            <v>3</v>
          </cell>
          <cell r="M23">
            <v>2</v>
          </cell>
          <cell r="N23">
            <v>2</v>
          </cell>
          <cell r="P23">
            <v>2</v>
          </cell>
          <cell r="Q23">
            <v>3</v>
          </cell>
          <cell r="R23">
            <v>3</v>
          </cell>
          <cell r="S23">
            <v>2</v>
          </cell>
          <cell r="T23">
            <v>2</v>
          </cell>
          <cell r="W23">
            <v>2</v>
          </cell>
          <cell r="Y23">
            <v>3</v>
          </cell>
          <cell r="AN23">
            <v>1</v>
          </cell>
          <cell r="BA23">
            <v>2</v>
          </cell>
        </row>
        <row r="24">
          <cell r="A24" t="str">
            <v>0061193-4</v>
          </cell>
          <cell r="B24" t="str">
            <v xml:space="preserve"> ｺﾈｼﾞ,+ﾊﾞｲﾝﾄﾞ M3X4 *</v>
          </cell>
          <cell r="D24">
            <v>12</v>
          </cell>
          <cell r="L24">
            <v>12</v>
          </cell>
          <cell r="O24">
            <v>8</v>
          </cell>
          <cell r="U24">
            <v>8</v>
          </cell>
          <cell r="V24">
            <v>8</v>
          </cell>
          <cell r="X24">
            <v>8</v>
          </cell>
          <cell r="AP24">
            <v>4</v>
          </cell>
          <cell r="AQ24">
            <v>4</v>
          </cell>
          <cell r="AR24">
            <v>4</v>
          </cell>
          <cell r="AS24">
            <v>4</v>
          </cell>
        </row>
        <row r="25">
          <cell r="A25" t="str">
            <v>0062735-0</v>
          </cell>
          <cell r="B25" t="str">
            <v xml:space="preserve"> ｾﾂﾄﾀﾞﾌﾞﾙﾅﾍﾞ M2.6X5</v>
          </cell>
          <cell r="E25">
            <v>6</v>
          </cell>
          <cell r="F25">
            <v>4</v>
          </cell>
          <cell r="K25">
            <v>6</v>
          </cell>
          <cell r="P25">
            <v>4</v>
          </cell>
          <cell r="S25">
            <v>4</v>
          </cell>
          <cell r="AB25">
            <v>2</v>
          </cell>
          <cell r="AC25">
            <v>2</v>
          </cell>
          <cell r="AH25">
            <v>2</v>
          </cell>
          <cell r="AI25">
            <v>2</v>
          </cell>
          <cell r="AJ25">
            <v>2</v>
          </cell>
          <cell r="AK25">
            <v>2</v>
          </cell>
          <cell r="AN25">
            <v>2</v>
          </cell>
          <cell r="AV25">
            <v>2</v>
          </cell>
          <cell r="AW25">
            <v>2</v>
          </cell>
          <cell r="BA25">
            <v>4</v>
          </cell>
        </row>
        <row r="26">
          <cell r="A26" t="str">
            <v>0072064-4</v>
          </cell>
          <cell r="B26" t="str">
            <v xml:space="preserve"> ﾍﾞｱﾘﾝｸﾞ 625ZZ-J ﾆﾎﾝ</v>
          </cell>
          <cell r="E26">
            <v>6</v>
          </cell>
          <cell r="F26">
            <v>4</v>
          </cell>
          <cell r="K26">
            <v>6</v>
          </cell>
          <cell r="P26">
            <v>4</v>
          </cell>
          <cell r="S26">
            <v>4</v>
          </cell>
          <cell r="AB26">
            <v>2</v>
          </cell>
          <cell r="AC26">
            <v>2</v>
          </cell>
          <cell r="AH26">
            <v>2</v>
          </cell>
          <cell r="AI26">
            <v>2</v>
          </cell>
          <cell r="AJ26">
            <v>2</v>
          </cell>
          <cell r="AK26">
            <v>2</v>
          </cell>
          <cell r="AN26">
            <v>2</v>
          </cell>
          <cell r="AV26">
            <v>2</v>
          </cell>
          <cell r="AW26">
            <v>2</v>
          </cell>
          <cell r="BA26">
            <v>4</v>
          </cell>
        </row>
        <row r="27">
          <cell r="A27" t="str">
            <v>0072826-2</v>
          </cell>
          <cell r="B27" t="str">
            <v xml:space="preserve"> ｽﾍﾟ-ｻ 1382309-60030</v>
          </cell>
          <cell r="E27">
            <v>15</v>
          </cell>
          <cell r="F27">
            <v>10</v>
          </cell>
          <cell r="G27">
            <v>12</v>
          </cell>
          <cell r="H27">
            <v>12</v>
          </cell>
          <cell r="K27">
            <v>15</v>
          </cell>
          <cell r="P27">
            <v>10</v>
          </cell>
          <cell r="S27">
            <v>10</v>
          </cell>
          <cell r="AB27">
            <v>5</v>
          </cell>
          <cell r="AC27">
            <v>5</v>
          </cell>
          <cell r="AD27">
            <v>4</v>
          </cell>
          <cell r="AE27">
            <v>4</v>
          </cell>
          <cell r="AH27">
            <v>5</v>
          </cell>
          <cell r="AI27">
            <v>5</v>
          </cell>
          <cell r="AJ27">
            <v>5</v>
          </cell>
          <cell r="AK27">
            <v>5</v>
          </cell>
          <cell r="AN27">
            <v>5</v>
          </cell>
          <cell r="AV27">
            <v>5</v>
          </cell>
          <cell r="AW27">
            <v>5</v>
          </cell>
          <cell r="AX27">
            <v>4</v>
          </cell>
          <cell r="AY27">
            <v>4</v>
          </cell>
          <cell r="BA27">
            <v>10</v>
          </cell>
        </row>
        <row r="28">
          <cell r="A28" t="str">
            <v>0073424-6</v>
          </cell>
          <cell r="B28" t="str">
            <v xml:space="preserve"> ｺﾈｼﾞ,+ﾊﾞｲﾝﾄﾞ M3X5 *</v>
          </cell>
          <cell r="E28">
            <v>6</v>
          </cell>
          <cell r="K28">
            <v>6</v>
          </cell>
          <cell r="S28">
            <v>4</v>
          </cell>
          <cell r="AB28">
            <v>2</v>
          </cell>
          <cell r="AH28">
            <v>2</v>
          </cell>
          <cell r="AJ28">
            <v>2</v>
          </cell>
          <cell r="AN28">
            <v>2</v>
          </cell>
          <cell r="AV28">
            <v>2</v>
          </cell>
          <cell r="BA28">
            <v>4</v>
          </cell>
        </row>
        <row r="29">
          <cell r="A29" t="str">
            <v>0074951-0</v>
          </cell>
          <cell r="B29" t="str">
            <v xml:space="preserve"> ﾊﾞﾈ 2061 ｶﾄｳ ｽﾌﾟﾘﾝｸ</v>
          </cell>
          <cell r="Y29">
            <v>3</v>
          </cell>
          <cell r="AT29">
            <v>1</v>
          </cell>
          <cell r="AU29">
            <v>1</v>
          </cell>
          <cell r="AZ29">
            <v>1</v>
          </cell>
        </row>
        <row r="30">
          <cell r="A30" t="str">
            <v>0076286-0</v>
          </cell>
          <cell r="B30" t="str">
            <v xml:space="preserve"> ｽﾍﾟ-ｻ 1382309-50040</v>
          </cell>
          <cell r="C30">
            <v>9</v>
          </cell>
          <cell r="E30">
            <v>9</v>
          </cell>
          <cell r="F30">
            <v>6</v>
          </cell>
          <cell r="G30">
            <v>9</v>
          </cell>
          <cell r="H30">
            <v>9</v>
          </cell>
          <cell r="I30">
            <v>9</v>
          </cell>
          <cell r="J30">
            <v>9</v>
          </cell>
          <cell r="K30">
            <v>9</v>
          </cell>
          <cell r="M30">
            <v>6</v>
          </cell>
          <cell r="N30">
            <v>6</v>
          </cell>
          <cell r="P30">
            <v>6</v>
          </cell>
          <cell r="Q30">
            <v>9</v>
          </cell>
          <cell r="R30">
            <v>9</v>
          </cell>
          <cell r="S30">
            <v>6</v>
          </cell>
          <cell r="T30">
            <v>6</v>
          </cell>
          <cell r="W30">
            <v>6</v>
          </cell>
          <cell r="Y30">
            <v>9</v>
          </cell>
          <cell r="Z30">
            <v>3</v>
          </cell>
          <cell r="AA30">
            <v>3</v>
          </cell>
          <cell r="AB30">
            <v>3</v>
          </cell>
          <cell r="AC30">
            <v>3</v>
          </cell>
          <cell r="AD30">
            <v>3</v>
          </cell>
          <cell r="AE30">
            <v>3</v>
          </cell>
          <cell r="AF30">
            <v>3</v>
          </cell>
          <cell r="AG30">
            <v>3</v>
          </cell>
          <cell r="AH30">
            <v>3</v>
          </cell>
          <cell r="AI30">
            <v>3</v>
          </cell>
          <cell r="AJ30">
            <v>3</v>
          </cell>
          <cell r="AK30">
            <v>3</v>
          </cell>
          <cell r="AL30">
            <v>3</v>
          </cell>
          <cell r="AM30">
            <v>3</v>
          </cell>
          <cell r="AN30">
            <v>3</v>
          </cell>
          <cell r="AO30">
            <v>3</v>
          </cell>
          <cell r="AT30">
            <v>3</v>
          </cell>
          <cell r="AU30">
            <v>3</v>
          </cell>
          <cell r="AV30">
            <v>3</v>
          </cell>
          <cell r="AW30">
            <v>3</v>
          </cell>
          <cell r="AY30">
            <v>3</v>
          </cell>
          <cell r="AZ30">
            <v>3</v>
          </cell>
          <cell r="BA30">
            <v>6</v>
          </cell>
        </row>
        <row r="31">
          <cell r="A31" t="str">
            <v>0081228-0</v>
          </cell>
          <cell r="B31" t="str">
            <v xml:space="preserve"> ﾊﾞﾈ 2090 ｶﾄｳ ｽﾌﾟﾘﾝｸ</v>
          </cell>
          <cell r="C31">
            <v>3</v>
          </cell>
          <cell r="E31">
            <v>3</v>
          </cell>
          <cell r="F31">
            <v>2</v>
          </cell>
          <cell r="G31">
            <v>3</v>
          </cell>
          <cell r="H31">
            <v>3</v>
          </cell>
          <cell r="I31">
            <v>3</v>
          </cell>
          <cell r="J31">
            <v>3</v>
          </cell>
          <cell r="K31">
            <v>3</v>
          </cell>
          <cell r="M31">
            <v>2</v>
          </cell>
          <cell r="N31">
            <v>2</v>
          </cell>
          <cell r="P31">
            <v>2</v>
          </cell>
          <cell r="Q31">
            <v>3</v>
          </cell>
          <cell r="R31">
            <v>3</v>
          </cell>
          <cell r="S31">
            <v>2</v>
          </cell>
          <cell r="T31">
            <v>2</v>
          </cell>
          <cell r="W31">
            <v>2</v>
          </cell>
          <cell r="Y31">
            <v>3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Y31">
            <v>1</v>
          </cell>
          <cell r="AZ31">
            <v>1</v>
          </cell>
          <cell r="BA31">
            <v>2</v>
          </cell>
        </row>
        <row r="32">
          <cell r="A32" t="str">
            <v>0088238-5</v>
          </cell>
          <cell r="B32" t="str">
            <v xml:space="preserve"> ﾋﾟﾝ,ｽﾌﾟﾘﾝｸﾞ 3X6 *</v>
          </cell>
          <cell r="E32">
            <v>12</v>
          </cell>
          <cell r="F32">
            <v>8</v>
          </cell>
          <cell r="K32">
            <v>12</v>
          </cell>
          <cell r="P32">
            <v>8</v>
          </cell>
          <cell r="S32">
            <v>8</v>
          </cell>
          <cell r="AN32">
            <v>4</v>
          </cell>
          <cell r="BA32">
            <v>8</v>
          </cell>
        </row>
        <row r="33">
          <cell r="A33" t="str">
            <v>0098959-7</v>
          </cell>
          <cell r="B33" t="str">
            <v xml:space="preserve"> ﾊﾞﾈ 2071 ｶﾄｳ ｽﾌﾟﾘﾝｸ</v>
          </cell>
          <cell r="D33">
            <v>6</v>
          </cell>
          <cell r="L33">
            <v>6</v>
          </cell>
          <cell r="O33">
            <v>4</v>
          </cell>
          <cell r="U33">
            <v>4</v>
          </cell>
          <cell r="V33">
            <v>4</v>
          </cell>
          <cell r="X33">
            <v>4</v>
          </cell>
          <cell r="AP33">
            <v>2</v>
          </cell>
          <cell r="AQ33">
            <v>2</v>
          </cell>
          <cell r="AR33">
            <v>2</v>
          </cell>
          <cell r="AS33">
            <v>2</v>
          </cell>
        </row>
        <row r="34">
          <cell r="A34" t="str">
            <v>0149993-3</v>
          </cell>
          <cell r="B34" t="str">
            <v>ｶﾊﾞ-(U) M2504</v>
          </cell>
          <cell r="C34">
            <v>3</v>
          </cell>
          <cell r="I34">
            <v>3</v>
          </cell>
          <cell r="J34">
            <v>3</v>
          </cell>
          <cell r="M34">
            <v>2</v>
          </cell>
          <cell r="N34">
            <v>2</v>
          </cell>
          <cell r="Q34">
            <v>3</v>
          </cell>
          <cell r="R34">
            <v>3</v>
          </cell>
          <cell r="T34">
            <v>2</v>
          </cell>
          <cell r="W34">
            <v>2</v>
          </cell>
          <cell r="Y34">
            <v>3</v>
          </cell>
        </row>
        <row r="35">
          <cell r="A35" t="str">
            <v>0151445-2</v>
          </cell>
          <cell r="B35" t="str">
            <v xml:space="preserve"> ｶﾞｲﾄﾞ,ﾙ-ﾌ M2504-2</v>
          </cell>
          <cell r="C35">
            <v>3</v>
          </cell>
          <cell r="E35">
            <v>3</v>
          </cell>
          <cell r="F35">
            <v>2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M35">
            <v>2</v>
          </cell>
          <cell r="N35">
            <v>2</v>
          </cell>
          <cell r="P35">
            <v>2</v>
          </cell>
          <cell r="Q35">
            <v>3</v>
          </cell>
          <cell r="R35">
            <v>3</v>
          </cell>
          <cell r="S35">
            <v>2</v>
          </cell>
          <cell r="T35">
            <v>2</v>
          </cell>
          <cell r="W35">
            <v>2</v>
          </cell>
          <cell r="Y35">
            <v>3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Y35">
            <v>1</v>
          </cell>
          <cell r="AZ35">
            <v>1</v>
          </cell>
          <cell r="BA35">
            <v>2</v>
          </cell>
        </row>
        <row r="36">
          <cell r="A36" t="str">
            <v>0151446-0</v>
          </cell>
          <cell r="B36" t="str">
            <v xml:space="preserve"> ﾌﾚ-ﾑ,JP M2508-1</v>
          </cell>
          <cell r="D36">
            <v>6</v>
          </cell>
          <cell r="L36">
            <v>6</v>
          </cell>
          <cell r="O36">
            <v>4</v>
          </cell>
          <cell r="U36">
            <v>4</v>
          </cell>
          <cell r="V36">
            <v>4</v>
          </cell>
          <cell r="X36">
            <v>4</v>
          </cell>
          <cell r="AP36">
            <v>2</v>
          </cell>
          <cell r="AQ36">
            <v>2</v>
          </cell>
          <cell r="AR36">
            <v>2</v>
          </cell>
          <cell r="AS36">
            <v>2</v>
          </cell>
        </row>
        <row r="37">
          <cell r="A37" t="str">
            <v>0151450-9</v>
          </cell>
          <cell r="B37" t="str">
            <v xml:space="preserve"> ｱﾝｸﾞﾙ,ﾚ-ﾙ(L) M2511</v>
          </cell>
          <cell r="C37">
            <v>3</v>
          </cell>
          <cell r="E37">
            <v>3</v>
          </cell>
          <cell r="F37">
            <v>2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  <cell r="M37">
            <v>2</v>
          </cell>
          <cell r="N37">
            <v>2</v>
          </cell>
          <cell r="P37">
            <v>2</v>
          </cell>
          <cell r="Q37">
            <v>3</v>
          </cell>
          <cell r="R37">
            <v>3</v>
          </cell>
          <cell r="S37">
            <v>2</v>
          </cell>
          <cell r="T37">
            <v>2</v>
          </cell>
          <cell r="W37">
            <v>2</v>
          </cell>
          <cell r="Y37">
            <v>3</v>
          </cell>
          <cell r="AN37">
            <v>1</v>
          </cell>
          <cell r="BA37">
            <v>2</v>
          </cell>
        </row>
        <row r="38">
          <cell r="A38" t="str">
            <v>0151451-7</v>
          </cell>
          <cell r="B38" t="str">
            <v xml:space="preserve"> ｱﾝｸﾞﾙ,ﾚ-ﾙ(R) M2511</v>
          </cell>
          <cell r="C38">
            <v>3</v>
          </cell>
          <cell r="E38">
            <v>3</v>
          </cell>
          <cell r="F38">
            <v>2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  <cell r="M38">
            <v>2</v>
          </cell>
          <cell r="N38">
            <v>2</v>
          </cell>
          <cell r="P38">
            <v>2</v>
          </cell>
          <cell r="Q38">
            <v>3</v>
          </cell>
          <cell r="R38">
            <v>3</v>
          </cell>
          <cell r="S38">
            <v>2</v>
          </cell>
          <cell r="T38">
            <v>2</v>
          </cell>
          <cell r="W38">
            <v>2</v>
          </cell>
          <cell r="Y38">
            <v>3</v>
          </cell>
          <cell r="AN38">
            <v>1</v>
          </cell>
          <cell r="BA38">
            <v>2</v>
          </cell>
        </row>
        <row r="39">
          <cell r="A39" t="str">
            <v>0160801-5</v>
          </cell>
          <cell r="B39" t="str">
            <v xml:space="preserve"> ｱﾝｸﾞﾙ,ﾚ-ﾙ(L) M3111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O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</row>
        <row r="40">
          <cell r="A40" t="str">
            <v>0160819-8</v>
          </cell>
          <cell r="B40" t="str">
            <v xml:space="preserve"> ｱﾝｸﾞﾙ,ﾚ-ﾙ(R) M3111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O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</row>
        <row r="41">
          <cell r="A41" t="str">
            <v>0160856-2</v>
          </cell>
          <cell r="B41" t="str">
            <v>ｶﾊﾞ-(U) M3104</v>
          </cell>
          <cell r="Z41">
            <v>1</v>
          </cell>
          <cell r="AA41">
            <v>1</v>
          </cell>
          <cell r="AF41">
            <v>1</v>
          </cell>
          <cell r="AG41">
            <v>1</v>
          </cell>
          <cell r="AL41">
            <v>1</v>
          </cell>
          <cell r="AO41">
            <v>1</v>
          </cell>
          <cell r="AT41">
            <v>1</v>
          </cell>
          <cell r="AU41">
            <v>1</v>
          </cell>
          <cell r="AZ41">
            <v>1</v>
          </cell>
        </row>
        <row r="42">
          <cell r="A42" t="str">
            <v>0468175-9</v>
          </cell>
          <cell r="B42" t="str">
            <v>ﾗﾍﾞﾙ,ﾚﾋﾞｼﾞﾖﾝ YRA-E8</v>
          </cell>
          <cell r="D42">
            <v>6</v>
          </cell>
          <cell r="E42">
            <v>6</v>
          </cell>
          <cell r="F42">
            <v>4</v>
          </cell>
          <cell r="G42">
            <v>3</v>
          </cell>
          <cell r="H42">
            <v>3</v>
          </cell>
          <cell r="K42">
            <v>6</v>
          </cell>
          <cell r="L42">
            <v>6</v>
          </cell>
          <cell r="O42">
            <v>4</v>
          </cell>
          <cell r="P42">
            <v>4</v>
          </cell>
          <cell r="S42">
            <v>4</v>
          </cell>
          <cell r="U42">
            <v>4</v>
          </cell>
          <cell r="V42">
            <v>4</v>
          </cell>
          <cell r="X42">
            <v>4</v>
          </cell>
          <cell r="AB42">
            <v>2</v>
          </cell>
          <cell r="AC42">
            <v>2</v>
          </cell>
          <cell r="AD42">
            <v>1</v>
          </cell>
          <cell r="AE42">
            <v>1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N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V42">
            <v>2</v>
          </cell>
          <cell r="AW42">
            <v>2</v>
          </cell>
          <cell r="AX42">
            <v>1</v>
          </cell>
          <cell r="AY42">
            <v>1</v>
          </cell>
          <cell r="BA42">
            <v>4</v>
          </cell>
        </row>
        <row r="43">
          <cell r="A43" t="str">
            <v>0592197-4</v>
          </cell>
          <cell r="B43" t="str">
            <v>3 SW SS-01-E(N)</v>
          </cell>
          <cell r="C43">
            <v>3</v>
          </cell>
          <cell r="E43">
            <v>3</v>
          </cell>
          <cell r="F43">
            <v>2</v>
          </cell>
          <cell r="G43">
            <v>3</v>
          </cell>
          <cell r="H43">
            <v>3</v>
          </cell>
          <cell r="I43">
            <v>3</v>
          </cell>
          <cell r="J43">
            <v>3</v>
          </cell>
          <cell r="K43">
            <v>3</v>
          </cell>
          <cell r="M43">
            <v>2</v>
          </cell>
          <cell r="N43">
            <v>2</v>
          </cell>
          <cell r="P43">
            <v>2</v>
          </cell>
          <cell r="Q43">
            <v>3</v>
          </cell>
          <cell r="R43">
            <v>3</v>
          </cell>
          <cell r="S43">
            <v>2</v>
          </cell>
          <cell r="T43">
            <v>2</v>
          </cell>
          <cell r="W43">
            <v>2</v>
          </cell>
          <cell r="Y43">
            <v>3</v>
          </cell>
          <cell r="AN43">
            <v>1</v>
          </cell>
          <cell r="BA43">
            <v>2</v>
          </cell>
        </row>
        <row r="44">
          <cell r="A44" t="str">
            <v>0633804-0</v>
          </cell>
          <cell r="B44" t="str">
            <v xml:space="preserve"> ｽﾍﾟ-ｻ M519</v>
          </cell>
          <cell r="E44">
            <v>3</v>
          </cell>
          <cell r="F44">
            <v>2</v>
          </cell>
          <cell r="K44">
            <v>3</v>
          </cell>
          <cell r="P44">
            <v>2</v>
          </cell>
          <cell r="S44">
            <v>2</v>
          </cell>
          <cell r="AB44">
            <v>1</v>
          </cell>
          <cell r="AC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N44">
            <v>1</v>
          </cell>
          <cell r="AV44">
            <v>1</v>
          </cell>
          <cell r="AW44">
            <v>1</v>
          </cell>
          <cell r="BA44">
            <v>2</v>
          </cell>
        </row>
        <row r="45">
          <cell r="A45" t="str">
            <v>1015525-2</v>
          </cell>
          <cell r="B45" t="str">
            <v xml:space="preserve"> ﾍﾞｱﾘﾝｸﾞ 80F-0605 ｵｲ</v>
          </cell>
          <cell r="C45">
            <v>6</v>
          </cell>
          <cell r="E45">
            <v>6</v>
          </cell>
          <cell r="F45">
            <v>4</v>
          </cell>
          <cell r="G45">
            <v>6</v>
          </cell>
          <cell r="H45">
            <v>6</v>
          </cell>
          <cell r="I45">
            <v>6</v>
          </cell>
          <cell r="J45">
            <v>6</v>
          </cell>
          <cell r="K45">
            <v>6</v>
          </cell>
          <cell r="M45">
            <v>4</v>
          </cell>
          <cell r="N45">
            <v>4</v>
          </cell>
          <cell r="P45">
            <v>4</v>
          </cell>
          <cell r="Q45">
            <v>6</v>
          </cell>
          <cell r="R45">
            <v>6</v>
          </cell>
          <cell r="S45">
            <v>4</v>
          </cell>
          <cell r="T45">
            <v>4</v>
          </cell>
          <cell r="W45">
            <v>4</v>
          </cell>
          <cell r="Y45">
            <v>6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  <cell r="AF45">
            <v>2</v>
          </cell>
          <cell r="AG45">
            <v>2</v>
          </cell>
          <cell r="AH45">
            <v>2</v>
          </cell>
          <cell r="AI45">
            <v>2</v>
          </cell>
          <cell r="AJ45">
            <v>2</v>
          </cell>
          <cell r="AK45">
            <v>2</v>
          </cell>
          <cell r="AL45">
            <v>2</v>
          </cell>
          <cell r="AM45">
            <v>2</v>
          </cell>
          <cell r="AN45">
            <v>2</v>
          </cell>
          <cell r="AO45">
            <v>2</v>
          </cell>
          <cell r="AT45">
            <v>2</v>
          </cell>
          <cell r="AU45">
            <v>2</v>
          </cell>
          <cell r="AV45">
            <v>2</v>
          </cell>
          <cell r="AW45">
            <v>2</v>
          </cell>
          <cell r="AY45">
            <v>2</v>
          </cell>
          <cell r="AZ45">
            <v>2</v>
          </cell>
          <cell r="BA45">
            <v>4</v>
          </cell>
        </row>
        <row r="46">
          <cell r="A46" t="str">
            <v>1015743-3</v>
          </cell>
          <cell r="B46" t="str">
            <v xml:space="preserve"> ﾌﾟ-ﾘ AS-6505A ﾐﾈﾍﾞｱ</v>
          </cell>
          <cell r="C46">
            <v>3</v>
          </cell>
          <cell r="E46">
            <v>3</v>
          </cell>
          <cell r="F46">
            <v>2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M46">
            <v>2</v>
          </cell>
          <cell r="N46">
            <v>2</v>
          </cell>
          <cell r="P46">
            <v>2</v>
          </cell>
          <cell r="Q46">
            <v>3</v>
          </cell>
          <cell r="R46">
            <v>3</v>
          </cell>
          <cell r="S46">
            <v>2</v>
          </cell>
          <cell r="T46">
            <v>2</v>
          </cell>
          <cell r="W46">
            <v>2</v>
          </cell>
          <cell r="Y46">
            <v>3</v>
          </cell>
          <cell r="AN46">
            <v>1</v>
          </cell>
          <cell r="BA46">
            <v>2</v>
          </cell>
        </row>
        <row r="47">
          <cell r="A47" t="str">
            <v>1015786-7</v>
          </cell>
          <cell r="B47" t="str">
            <v xml:space="preserve"> ﾊﾞﾈ 2094 ｶﾄｳ ｽﾌﾟﾘﾝｸ</v>
          </cell>
          <cell r="Y47">
            <v>3</v>
          </cell>
          <cell r="AT47">
            <v>1</v>
          </cell>
          <cell r="AU47">
            <v>1</v>
          </cell>
          <cell r="AZ47">
            <v>1</v>
          </cell>
        </row>
        <row r="48">
          <cell r="A48" t="str">
            <v>1015851-0</v>
          </cell>
          <cell r="B48" t="str">
            <v xml:space="preserve"> ｱｼ C-30-CS-4 ﾀｷｹﾞﾝ</v>
          </cell>
          <cell r="C48">
            <v>3</v>
          </cell>
          <cell r="E48">
            <v>3</v>
          </cell>
          <cell r="F48">
            <v>2</v>
          </cell>
          <cell r="G48">
            <v>3</v>
          </cell>
          <cell r="H48">
            <v>3</v>
          </cell>
          <cell r="I48">
            <v>3</v>
          </cell>
          <cell r="J48">
            <v>3</v>
          </cell>
          <cell r="K48">
            <v>3</v>
          </cell>
          <cell r="M48">
            <v>2</v>
          </cell>
          <cell r="N48">
            <v>2</v>
          </cell>
          <cell r="P48">
            <v>2</v>
          </cell>
          <cell r="Q48">
            <v>3</v>
          </cell>
          <cell r="R48">
            <v>3</v>
          </cell>
          <cell r="S48">
            <v>2</v>
          </cell>
          <cell r="T48">
            <v>2</v>
          </cell>
          <cell r="W48">
            <v>2</v>
          </cell>
          <cell r="Y48">
            <v>3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N48">
            <v>1</v>
          </cell>
          <cell r="AO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2</v>
          </cell>
        </row>
        <row r="49">
          <cell r="A49" t="str">
            <v>1022942-6</v>
          </cell>
          <cell r="B49" t="str">
            <v xml:space="preserve"> ｽﾍﾟ-ｻ 1382309-60105</v>
          </cell>
          <cell r="C49">
            <v>6</v>
          </cell>
          <cell r="E49">
            <v>6</v>
          </cell>
          <cell r="F49">
            <v>4</v>
          </cell>
          <cell r="G49">
            <v>6</v>
          </cell>
          <cell r="H49">
            <v>6</v>
          </cell>
          <cell r="I49">
            <v>6</v>
          </cell>
          <cell r="J49">
            <v>6</v>
          </cell>
          <cell r="K49">
            <v>6</v>
          </cell>
          <cell r="M49">
            <v>4</v>
          </cell>
          <cell r="N49">
            <v>4</v>
          </cell>
          <cell r="P49">
            <v>4</v>
          </cell>
          <cell r="Q49">
            <v>6</v>
          </cell>
          <cell r="R49">
            <v>6</v>
          </cell>
          <cell r="S49">
            <v>4</v>
          </cell>
          <cell r="T49">
            <v>4</v>
          </cell>
          <cell r="W49">
            <v>4</v>
          </cell>
          <cell r="Y49">
            <v>6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  <cell r="AD49">
            <v>2</v>
          </cell>
          <cell r="AE49">
            <v>2</v>
          </cell>
          <cell r="AF49">
            <v>2</v>
          </cell>
          <cell r="AG49">
            <v>2</v>
          </cell>
          <cell r="AH49">
            <v>2</v>
          </cell>
          <cell r="AI49">
            <v>2</v>
          </cell>
          <cell r="AJ49">
            <v>2</v>
          </cell>
          <cell r="AK49">
            <v>2</v>
          </cell>
          <cell r="AL49">
            <v>2</v>
          </cell>
          <cell r="AM49">
            <v>2</v>
          </cell>
          <cell r="AN49">
            <v>2</v>
          </cell>
          <cell r="AO49">
            <v>2</v>
          </cell>
          <cell r="AT49">
            <v>2</v>
          </cell>
          <cell r="AU49">
            <v>2</v>
          </cell>
          <cell r="AV49">
            <v>2</v>
          </cell>
          <cell r="AW49">
            <v>2</v>
          </cell>
          <cell r="AY49">
            <v>2</v>
          </cell>
          <cell r="AZ49">
            <v>2</v>
          </cell>
          <cell r="BA49">
            <v>4</v>
          </cell>
        </row>
        <row r="50">
          <cell r="A50" t="str">
            <v>1022949-3</v>
          </cell>
          <cell r="B50" t="str">
            <v xml:space="preserve"> ﾛ-ﾗ EUSB102 ｺｳﾖｳ ｻﾝ</v>
          </cell>
          <cell r="C50">
            <v>6</v>
          </cell>
          <cell r="E50">
            <v>6</v>
          </cell>
          <cell r="F50">
            <v>4</v>
          </cell>
          <cell r="G50">
            <v>6</v>
          </cell>
          <cell r="H50">
            <v>6</v>
          </cell>
          <cell r="I50">
            <v>6</v>
          </cell>
          <cell r="J50">
            <v>6</v>
          </cell>
          <cell r="K50">
            <v>6</v>
          </cell>
          <cell r="M50">
            <v>4</v>
          </cell>
          <cell r="N50">
            <v>4</v>
          </cell>
          <cell r="P50">
            <v>4</v>
          </cell>
          <cell r="Q50">
            <v>6</v>
          </cell>
          <cell r="R50">
            <v>6</v>
          </cell>
          <cell r="S50">
            <v>4</v>
          </cell>
          <cell r="T50">
            <v>4</v>
          </cell>
          <cell r="W50">
            <v>4</v>
          </cell>
          <cell r="Y50">
            <v>6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2</v>
          </cell>
          <cell r="AO50">
            <v>1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Y50">
            <v>1</v>
          </cell>
          <cell r="AZ50">
            <v>1</v>
          </cell>
          <cell r="BA50">
            <v>4</v>
          </cell>
        </row>
        <row r="51">
          <cell r="A51" t="str">
            <v>1032711-8</v>
          </cell>
          <cell r="B51" t="str">
            <v xml:space="preserve"> ﾀﾂﾋﾟﾝﾈｼﾞ,+ ﾅﾍﾞ M2X6</v>
          </cell>
          <cell r="C51">
            <v>6</v>
          </cell>
          <cell r="E51">
            <v>6</v>
          </cell>
          <cell r="F51">
            <v>4</v>
          </cell>
          <cell r="G51">
            <v>6</v>
          </cell>
          <cell r="H51">
            <v>6</v>
          </cell>
          <cell r="I51">
            <v>6</v>
          </cell>
          <cell r="J51">
            <v>6</v>
          </cell>
          <cell r="K51">
            <v>6</v>
          </cell>
          <cell r="M51">
            <v>4</v>
          </cell>
          <cell r="N51">
            <v>4</v>
          </cell>
          <cell r="P51">
            <v>4</v>
          </cell>
          <cell r="Q51">
            <v>6</v>
          </cell>
          <cell r="R51">
            <v>6</v>
          </cell>
          <cell r="S51">
            <v>4</v>
          </cell>
          <cell r="T51">
            <v>4</v>
          </cell>
          <cell r="W51">
            <v>4</v>
          </cell>
          <cell r="Y51">
            <v>6</v>
          </cell>
          <cell r="Z51">
            <v>2</v>
          </cell>
          <cell r="AA51">
            <v>2</v>
          </cell>
          <cell r="AB51">
            <v>2</v>
          </cell>
          <cell r="AC51">
            <v>2</v>
          </cell>
          <cell r="AD51">
            <v>2</v>
          </cell>
          <cell r="AE51">
            <v>2</v>
          </cell>
          <cell r="AF51">
            <v>2</v>
          </cell>
          <cell r="AG51">
            <v>2</v>
          </cell>
          <cell r="AH51">
            <v>2</v>
          </cell>
          <cell r="AI51">
            <v>2</v>
          </cell>
          <cell r="AJ51">
            <v>2</v>
          </cell>
          <cell r="AK51">
            <v>2</v>
          </cell>
          <cell r="AL51">
            <v>2</v>
          </cell>
          <cell r="AM51">
            <v>2</v>
          </cell>
          <cell r="AN51">
            <v>2</v>
          </cell>
          <cell r="AO51">
            <v>2</v>
          </cell>
          <cell r="AT51">
            <v>2</v>
          </cell>
          <cell r="AU51">
            <v>2</v>
          </cell>
          <cell r="AV51">
            <v>2</v>
          </cell>
          <cell r="AW51">
            <v>2</v>
          </cell>
          <cell r="AY51">
            <v>2</v>
          </cell>
          <cell r="AZ51">
            <v>2</v>
          </cell>
          <cell r="BA51">
            <v>4</v>
          </cell>
        </row>
        <row r="52">
          <cell r="A52" t="str">
            <v>1037129-0</v>
          </cell>
          <cell r="B52" t="str">
            <v xml:space="preserve"> N,ﾌﾟﾂｼﾕ ｼﾞｸ 3 ｵﾁｱｲ</v>
          </cell>
          <cell r="C52">
            <v>3</v>
          </cell>
          <cell r="E52">
            <v>3</v>
          </cell>
          <cell r="F52">
            <v>2</v>
          </cell>
          <cell r="G52">
            <v>3</v>
          </cell>
          <cell r="H52">
            <v>3</v>
          </cell>
          <cell r="I52">
            <v>3</v>
          </cell>
          <cell r="J52">
            <v>3</v>
          </cell>
          <cell r="K52">
            <v>3</v>
          </cell>
          <cell r="M52">
            <v>2</v>
          </cell>
          <cell r="N52">
            <v>2</v>
          </cell>
          <cell r="P52">
            <v>2</v>
          </cell>
          <cell r="Q52">
            <v>3</v>
          </cell>
          <cell r="R52">
            <v>3</v>
          </cell>
          <cell r="S52">
            <v>2</v>
          </cell>
          <cell r="T52">
            <v>2</v>
          </cell>
          <cell r="W52">
            <v>2</v>
          </cell>
          <cell r="Y52">
            <v>3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Y52">
            <v>1</v>
          </cell>
          <cell r="AZ52">
            <v>1</v>
          </cell>
          <cell r="BA52">
            <v>2</v>
          </cell>
        </row>
        <row r="53">
          <cell r="A53" t="str">
            <v>1041573-4</v>
          </cell>
          <cell r="B53" t="str">
            <v xml:space="preserve"> ﾊﾞﾈ 1044 ｶﾄｳ ｽﾌﾟﾘﾝｸ</v>
          </cell>
          <cell r="E53">
            <v>3</v>
          </cell>
          <cell r="F53">
            <v>2</v>
          </cell>
          <cell r="K53">
            <v>3</v>
          </cell>
          <cell r="P53">
            <v>2</v>
          </cell>
          <cell r="S53">
            <v>2</v>
          </cell>
          <cell r="AB53">
            <v>1</v>
          </cell>
          <cell r="AC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N53">
            <v>1</v>
          </cell>
          <cell r="AV53">
            <v>1</v>
          </cell>
          <cell r="AW53">
            <v>1</v>
          </cell>
          <cell r="BA53">
            <v>2</v>
          </cell>
        </row>
        <row r="54">
          <cell r="A54" t="str">
            <v>1042669-8</v>
          </cell>
          <cell r="B54" t="str">
            <v xml:space="preserve"> ﾊﾞﾈ 6573 ｶﾄｳ ｽﾌﾟﾘﾝｸ</v>
          </cell>
          <cell r="D54">
            <v>6</v>
          </cell>
          <cell r="L54">
            <v>6</v>
          </cell>
          <cell r="O54">
            <v>4</v>
          </cell>
          <cell r="U54">
            <v>4</v>
          </cell>
          <cell r="V54">
            <v>4</v>
          </cell>
          <cell r="X54">
            <v>4</v>
          </cell>
          <cell r="AP54">
            <v>2</v>
          </cell>
          <cell r="AQ54">
            <v>2</v>
          </cell>
          <cell r="AR54">
            <v>2</v>
          </cell>
          <cell r="AS54">
            <v>2</v>
          </cell>
        </row>
        <row r="55">
          <cell r="A55" t="str">
            <v>1064906-9</v>
          </cell>
          <cell r="B55" t="str">
            <v xml:space="preserve"> ﾍﾞｱﾘﾝｸﾞ 694ZZ-BH KP</v>
          </cell>
          <cell r="D55">
            <v>6</v>
          </cell>
          <cell r="L55">
            <v>6</v>
          </cell>
          <cell r="O55">
            <v>4</v>
          </cell>
          <cell r="U55">
            <v>4</v>
          </cell>
          <cell r="V55">
            <v>4</v>
          </cell>
          <cell r="X55">
            <v>4</v>
          </cell>
          <cell r="AP55">
            <v>2</v>
          </cell>
          <cell r="AQ55">
            <v>2</v>
          </cell>
          <cell r="AR55">
            <v>2</v>
          </cell>
          <cell r="AS55">
            <v>2</v>
          </cell>
        </row>
        <row r="56">
          <cell r="A56" t="str">
            <v>1067320-2</v>
          </cell>
          <cell r="B56" t="str">
            <v xml:space="preserve"> ﾊﾞﾝﾄﾞ ﾎﾙﾀﾞ LWS-1S ｷ</v>
          </cell>
          <cell r="C56">
            <v>3</v>
          </cell>
          <cell r="E56">
            <v>3</v>
          </cell>
          <cell r="F56">
            <v>2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3</v>
          </cell>
          <cell r="M56">
            <v>2</v>
          </cell>
          <cell r="N56">
            <v>2</v>
          </cell>
          <cell r="P56">
            <v>2</v>
          </cell>
          <cell r="Q56">
            <v>3</v>
          </cell>
          <cell r="R56">
            <v>3</v>
          </cell>
          <cell r="S56">
            <v>2</v>
          </cell>
          <cell r="T56">
            <v>2</v>
          </cell>
          <cell r="W56">
            <v>2</v>
          </cell>
          <cell r="Y56">
            <v>3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N56">
            <v>1</v>
          </cell>
          <cell r="AO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2</v>
          </cell>
        </row>
        <row r="57">
          <cell r="A57" t="str">
            <v>1067345-8</v>
          </cell>
          <cell r="B57" t="str">
            <v xml:space="preserve"> ﾊﾞﾈ 2157 ｶﾄｳ ｽﾌﾟﾘﾝｸ</v>
          </cell>
          <cell r="C57">
            <v>3</v>
          </cell>
          <cell r="E57">
            <v>3</v>
          </cell>
          <cell r="F57">
            <v>2</v>
          </cell>
          <cell r="G57">
            <v>3</v>
          </cell>
          <cell r="H57">
            <v>3</v>
          </cell>
          <cell r="I57">
            <v>3</v>
          </cell>
          <cell r="J57">
            <v>3</v>
          </cell>
          <cell r="K57">
            <v>3</v>
          </cell>
          <cell r="M57">
            <v>2</v>
          </cell>
          <cell r="N57">
            <v>2</v>
          </cell>
          <cell r="P57">
            <v>2</v>
          </cell>
          <cell r="Q57">
            <v>3</v>
          </cell>
          <cell r="R57">
            <v>3</v>
          </cell>
          <cell r="S57">
            <v>2</v>
          </cell>
          <cell r="T57">
            <v>2</v>
          </cell>
          <cell r="W57">
            <v>2</v>
          </cell>
          <cell r="Y57">
            <v>3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2</v>
          </cell>
        </row>
        <row r="58">
          <cell r="A58" t="str">
            <v>1069703-9</v>
          </cell>
          <cell r="B58" t="str">
            <v>3 CN TCS2250-01-2011</v>
          </cell>
          <cell r="C58">
            <v>6</v>
          </cell>
          <cell r="E58">
            <v>6</v>
          </cell>
          <cell r="F58">
            <v>4</v>
          </cell>
          <cell r="G58">
            <v>6</v>
          </cell>
          <cell r="H58">
            <v>6</v>
          </cell>
          <cell r="I58">
            <v>6</v>
          </cell>
          <cell r="J58">
            <v>6</v>
          </cell>
          <cell r="K58">
            <v>6</v>
          </cell>
          <cell r="M58">
            <v>4</v>
          </cell>
          <cell r="N58">
            <v>4</v>
          </cell>
          <cell r="P58">
            <v>4</v>
          </cell>
          <cell r="Q58">
            <v>6</v>
          </cell>
          <cell r="R58">
            <v>6</v>
          </cell>
          <cell r="S58">
            <v>4</v>
          </cell>
          <cell r="T58">
            <v>4</v>
          </cell>
          <cell r="W58">
            <v>4</v>
          </cell>
          <cell r="Y58">
            <v>6</v>
          </cell>
          <cell r="AN58">
            <v>2</v>
          </cell>
          <cell r="BA58">
            <v>4</v>
          </cell>
        </row>
        <row r="59">
          <cell r="A59" t="str">
            <v>1072876-7</v>
          </cell>
          <cell r="B59" t="str">
            <v xml:space="preserve"> ﾍﾞｱﾘﾝｸﾞ 80B-0808 ｵｲ</v>
          </cell>
          <cell r="AB59">
            <v>3</v>
          </cell>
          <cell r="AC59">
            <v>3</v>
          </cell>
          <cell r="AH59">
            <v>3</v>
          </cell>
          <cell r="AI59">
            <v>3</v>
          </cell>
          <cell r="AJ59">
            <v>3</v>
          </cell>
          <cell r="AK59">
            <v>3</v>
          </cell>
          <cell r="AV59">
            <v>3</v>
          </cell>
          <cell r="AW59">
            <v>3</v>
          </cell>
        </row>
        <row r="60">
          <cell r="A60" t="str">
            <v>1072894-5</v>
          </cell>
          <cell r="B60" t="str">
            <v xml:space="preserve"> ﾊﾞﾈ 1077 ｶﾄｳ ｽﾌﾟﾘﾝｸ</v>
          </cell>
          <cell r="C60">
            <v>6</v>
          </cell>
          <cell r="E60">
            <v>6</v>
          </cell>
          <cell r="F60">
            <v>4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M60">
            <v>4</v>
          </cell>
          <cell r="N60">
            <v>4</v>
          </cell>
          <cell r="P60">
            <v>4</v>
          </cell>
          <cell r="Q60">
            <v>6</v>
          </cell>
          <cell r="R60">
            <v>6</v>
          </cell>
          <cell r="S60">
            <v>4</v>
          </cell>
          <cell r="T60">
            <v>4</v>
          </cell>
          <cell r="W60">
            <v>4</v>
          </cell>
          <cell r="Y60">
            <v>6</v>
          </cell>
          <cell r="AN60">
            <v>2</v>
          </cell>
          <cell r="BA60">
            <v>4</v>
          </cell>
        </row>
        <row r="61">
          <cell r="A61" t="str">
            <v>1072908-9</v>
          </cell>
          <cell r="B61" t="str">
            <v xml:space="preserve"> ﾌﾟ-ﾘ AS-6503A ﾐﾈﾍﾞｱ</v>
          </cell>
          <cell r="C61">
            <v>18</v>
          </cell>
          <cell r="E61">
            <v>18</v>
          </cell>
          <cell r="F61">
            <v>12</v>
          </cell>
          <cell r="G61">
            <v>18</v>
          </cell>
          <cell r="H61">
            <v>18</v>
          </cell>
          <cell r="I61">
            <v>18</v>
          </cell>
          <cell r="J61">
            <v>18</v>
          </cell>
          <cell r="K61">
            <v>18</v>
          </cell>
          <cell r="M61">
            <v>12</v>
          </cell>
          <cell r="N61">
            <v>12</v>
          </cell>
          <cell r="P61">
            <v>12</v>
          </cell>
          <cell r="Q61">
            <v>18</v>
          </cell>
          <cell r="R61">
            <v>18</v>
          </cell>
          <cell r="S61">
            <v>12</v>
          </cell>
          <cell r="T61">
            <v>12</v>
          </cell>
          <cell r="W61">
            <v>12</v>
          </cell>
          <cell r="Y61">
            <v>18</v>
          </cell>
          <cell r="Z61">
            <v>5</v>
          </cell>
          <cell r="AA61">
            <v>5</v>
          </cell>
          <cell r="AB61">
            <v>5</v>
          </cell>
          <cell r="AC61">
            <v>5</v>
          </cell>
          <cell r="AD61">
            <v>5</v>
          </cell>
          <cell r="AE61">
            <v>5</v>
          </cell>
          <cell r="AF61">
            <v>5</v>
          </cell>
          <cell r="AG61">
            <v>5</v>
          </cell>
          <cell r="AH61">
            <v>5</v>
          </cell>
          <cell r="AI61">
            <v>5</v>
          </cell>
          <cell r="AJ61">
            <v>5</v>
          </cell>
          <cell r="AK61">
            <v>5</v>
          </cell>
          <cell r="AL61">
            <v>5</v>
          </cell>
          <cell r="AM61">
            <v>5</v>
          </cell>
          <cell r="AN61">
            <v>6</v>
          </cell>
          <cell r="AO61">
            <v>5</v>
          </cell>
          <cell r="AT61">
            <v>5</v>
          </cell>
          <cell r="AU61">
            <v>5</v>
          </cell>
          <cell r="AV61">
            <v>5</v>
          </cell>
          <cell r="AW61">
            <v>5</v>
          </cell>
          <cell r="AY61">
            <v>5</v>
          </cell>
          <cell r="AZ61">
            <v>5</v>
          </cell>
          <cell r="BA61">
            <v>12</v>
          </cell>
        </row>
        <row r="62">
          <cell r="A62" t="str">
            <v>1073620-4</v>
          </cell>
          <cell r="B62" t="str">
            <v xml:space="preserve"> ﾍﾞｱﾘﾝｸﾞ MR104ZZ-BH</v>
          </cell>
          <cell r="D62">
            <v>6</v>
          </cell>
          <cell r="L62">
            <v>6</v>
          </cell>
          <cell r="O62">
            <v>4</v>
          </cell>
          <cell r="U62">
            <v>4</v>
          </cell>
          <cell r="V62">
            <v>4</v>
          </cell>
          <cell r="X62">
            <v>4</v>
          </cell>
          <cell r="AP62">
            <v>2</v>
          </cell>
          <cell r="AQ62">
            <v>2</v>
          </cell>
          <cell r="AR62">
            <v>2</v>
          </cell>
          <cell r="AS62">
            <v>2</v>
          </cell>
        </row>
        <row r="63">
          <cell r="A63" t="str">
            <v>1073624-7</v>
          </cell>
          <cell r="B63" t="str">
            <v xml:space="preserve"> ﾍﾞｱﾘﾝｸﾞ MF105ZZS-BH</v>
          </cell>
          <cell r="E63">
            <v>39</v>
          </cell>
          <cell r="F63">
            <v>26</v>
          </cell>
          <cell r="K63">
            <v>39</v>
          </cell>
          <cell r="P63">
            <v>26</v>
          </cell>
          <cell r="S63">
            <v>26</v>
          </cell>
          <cell r="AB63">
            <v>10</v>
          </cell>
          <cell r="AC63">
            <v>10</v>
          </cell>
          <cell r="AH63">
            <v>10</v>
          </cell>
          <cell r="AI63">
            <v>10</v>
          </cell>
          <cell r="AJ63">
            <v>10</v>
          </cell>
          <cell r="AK63">
            <v>10</v>
          </cell>
          <cell r="AN63">
            <v>13</v>
          </cell>
          <cell r="AV63">
            <v>10</v>
          </cell>
          <cell r="AW63">
            <v>10</v>
          </cell>
          <cell r="BA63">
            <v>26</v>
          </cell>
        </row>
        <row r="64">
          <cell r="A64" t="str">
            <v>1073626-3</v>
          </cell>
          <cell r="B64" t="str">
            <v xml:space="preserve"> ﾍﾞｱﾘﾝｸﾞ MR106ZZS-BH</v>
          </cell>
          <cell r="C64">
            <v>18</v>
          </cell>
          <cell r="D64">
            <v>24</v>
          </cell>
          <cell r="E64">
            <v>18</v>
          </cell>
          <cell r="F64">
            <v>12</v>
          </cell>
          <cell r="G64">
            <v>18</v>
          </cell>
          <cell r="H64">
            <v>18</v>
          </cell>
          <cell r="I64">
            <v>18</v>
          </cell>
          <cell r="J64">
            <v>18</v>
          </cell>
          <cell r="K64">
            <v>18</v>
          </cell>
          <cell r="L64">
            <v>24</v>
          </cell>
          <cell r="M64">
            <v>12</v>
          </cell>
          <cell r="N64">
            <v>12</v>
          </cell>
          <cell r="O64">
            <v>16</v>
          </cell>
          <cell r="P64">
            <v>12</v>
          </cell>
          <cell r="Q64">
            <v>18</v>
          </cell>
          <cell r="R64">
            <v>18</v>
          </cell>
          <cell r="S64">
            <v>12</v>
          </cell>
          <cell r="T64">
            <v>12</v>
          </cell>
          <cell r="U64">
            <v>16</v>
          </cell>
          <cell r="V64">
            <v>16</v>
          </cell>
          <cell r="W64">
            <v>12</v>
          </cell>
          <cell r="X64">
            <v>16</v>
          </cell>
          <cell r="Y64">
            <v>18</v>
          </cell>
          <cell r="Z64">
            <v>6</v>
          </cell>
          <cell r="AA64">
            <v>6</v>
          </cell>
          <cell r="AB64">
            <v>6</v>
          </cell>
          <cell r="AC64">
            <v>6</v>
          </cell>
          <cell r="AD64">
            <v>6</v>
          </cell>
          <cell r="AE64">
            <v>6</v>
          </cell>
          <cell r="AF64">
            <v>6</v>
          </cell>
          <cell r="AG64">
            <v>6</v>
          </cell>
          <cell r="AH64">
            <v>6</v>
          </cell>
          <cell r="AI64">
            <v>6</v>
          </cell>
          <cell r="AJ64">
            <v>6</v>
          </cell>
          <cell r="AK64">
            <v>6</v>
          </cell>
          <cell r="AL64">
            <v>6</v>
          </cell>
          <cell r="AM64">
            <v>6</v>
          </cell>
          <cell r="AN64">
            <v>6</v>
          </cell>
          <cell r="AO64">
            <v>6</v>
          </cell>
          <cell r="AP64">
            <v>8</v>
          </cell>
          <cell r="AQ64">
            <v>8</v>
          </cell>
          <cell r="AR64">
            <v>8</v>
          </cell>
          <cell r="AS64">
            <v>8</v>
          </cell>
          <cell r="AT64">
            <v>6</v>
          </cell>
          <cell r="AU64">
            <v>6</v>
          </cell>
          <cell r="AV64">
            <v>6</v>
          </cell>
          <cell r="AW64">
            <v>6</v>
          </cell>
          <cell r="AY64">
            <v>6</v>
          </cell>
          <cell r="AZ64">
            <v>6</v>
          </cell>
          <cell r="BA64">
            <v>12</v>
          </cell>
        </row>
        <row r="65">
          <cell r="A65" t="str">
            <v>1073627-1</v>
          </cell>
          <cell r="B65" t="str">
            <v xml:space="preserve"> ﾍﾞｱﾘﾝｸﾞ MR126ZZ-BH</v>
          </cell>
          <cell r="C65">
            <v>6</v>
          </cell>
          <cell r="E65">
            <v>9</v>
          </cell>
          <cell r="F65">
            <v>6</v>
          </cell>
          <cell r="G65">
            <v>6</v>
          </cell>
          <cell r="H65">
            <v>6</v>
          </cell>
          <cell r="I65">
            <v>6</v>
          </cell>
          <cell r="J65">
            <v>6</v>
          </cell>
          <cell r="K65">
            <v>9</v>
          </cell>
          <cell r="M65">
            <v>4</v>
          </cell>
          <cell r="N65">
            <v>4</v>
          </cell>
          <cell r="P65">
            <v>6</v>
          </cell>
          <cell r="Q65">
            <v>6</v>
          </cell>
          <cell r="R65">
            <v>6</v>
          </cell>
          <cell r="S65">
            <v>6</v>
          </cell>
          <cell r="T65">
            <v>4</v>
          </cell>
          <cell r="W65">
            <v>4</v>
          </cell>
          <cell r="Y65">
            <v>6</v>
          </cell>
          <cell r="AN65">
            <v>3</v>
          </cell>
          <cell r="BA65">
            <v>6</v>
          </cell>
        </row>
        <row r="66">
          <cell r="A66" t="str">
            <v>1073629-8</v>
          </cell>
          <cell r="B66" t="str">
            <v xml:space="preserve"> ﾍﾞｱﾘﾝｸﾞ MF126ZZ-BH</v>
          </cell>
          <cell r="C66">
            <v>36</v>
          </cell>
          <cell r="E66">
            <v>72</v>
          </cell>
          <cell r="F66">
            <v>48</v>
          </cell>
          <cell r="G66">
            <v>60</v>
          </cell>
          <cell r="H66">
            <v>60</v>
          </cell>
          <cell r="I66">
            <v>36</v>
          </cell>
          <cell r="J66">
            <v>36</v>
          </cell>
          <cell r="K66">
            <v>72</v>
          </cell>
          <cell r="P66">
            <v>48</v>
          </cell>
          <cell r="Q66">
            <v>36</v>
          </cell>
          <cell r="R66">
            <v>36</v>
          </cell>
          <cell r="S66">
            <v>48</v>
          </cell>
          <cell r="W66">
            <v>24</v>
          </cell>
          <cell r="Y66">
            <v>36</v>
          </cell>
          <cell r="AN66">
            <v>24</v>
          </cell>
          <cell r="BA66">
            <v>48</v>
          </cell>
        </row>
        <row r="67">
          <cell r="A67" t="str">
            <v>1073640-9</v>
          </cell>
          <cell r="B67" t="str">
            <v xml:space="preserve"> ﾛﾂｸ 301S-R90B TA000</v>
          </cell>
          <cell r="AU67">
            <v>1</v>
          </cell>
          <cell r="AZ67">
            <v>1</v>
          </cell>
        </row>
        <row r="68">
          <cell r="A68" t="str">
            <v>1077596-0</v>
          </cell>
          <cell r="B68" t="str">
            <v xml:space="preserve"> ﾍﾞｱﾘﾝｸﾞ MF128ZZ-BH</v>
          </cell>
          <cell r="C68">
            <v>6</v>
          </cell>
          <cell r="E68">
            <v>6</v>
          </cell>
          <cell r="F68">
            <v>4</v>
          </cell>
          <cell r="G68">
            <v>6</v>
          </cell>
          <cell r="H68">
            <v>6</v>
          </cell>
          <cell r="I68">
            <v>6</v>
          </cell>
          <cell r="J68">
            <v>6</v>
          </cell>
          <cell r="K68">
            <v>6</v>
          </cell>
          <cell r="M68">
            <v>4</v>
          </cell>
          <cell r="N68">
            <v>4</v>
          </cell>
          <cell r="P68">
            <v>4</v>
          </cell>
          <cell r="Q68">
            <v>6</v>
          </cell>
          <cell r="R68">
            <v>6</v>
          </cell>
          <cell r="S68">
            <v>4</v>
          </cell>
          <cell r="T68">
            <v>4</v>
          </cell>
          <cell r="W68">
            <v>4</v>
          </cell>
          <cell r="Y68">
            <v>6</v>
          </cell>
          <cell r="Z68">
            <v>2</v>
          </cell>
          <cell r="AA68">
            <v>2</v>
          </cell>
          <cell r="AB68">
            <v>2</v>
          </cell>
          <cell r="AC68">
            <v>2</v>
          </cell>
          <cell r="AD68">
            <v>2</v>
          </cell>
          <cell r="AE68">
            <v>2</v>
          </cell>
          <cell r="AF68">
            <v>2</v>
          </cell>
          <cell r="AG68">
            <v>2</v>
          </cell>
          <cell r="AH68">
            <v>2</v>
          </cell>
          <cell r="AI68">
            <v>2</v>
          </cell>
          <cell r="AJ68">
            <v>2</v>
          </cell>
          <cell r="AK68">
            <v>2</v>
          </cell>
          <cell r="AL68">
            <v>2</v>
          </cell>
          <cell r="AM68">
            <v>2</v>
          </cell>
          <cell r="AN68">
            <v>2</v>
          </cell>
          <cell r="AO68">
            <v>2</v>
          </cell>
          <cell r="AT68">
            <v>2</v>
          </cell>
          <cell r="AU68">
            <v>2</v>
          </cell>
          <cell r="AV68">
            <v>2</v>
          </cell>
          <cell r="AW68">
            <v>2</v>
          </cell>
          <cell r="AY68">
            <v>2</v>
          </cell>
          <cell r="AZ68">
            <v>2</v>
          </cell>
          <cell r="BA68">
            <v>4</v>
          </cell>
        </row>
        <row r="69">
          <cell r="A69" t="str">
            <v>1082168-6</v>
          </cell>
          <cell r="B69" t="str">
            <v xml:space="preserve"> ﾍﾞｱﾘﾝｸﾞ 80F-0603 ｵｲ</v>
          </cell>
          <cell r="C69">
            <v>6</v>
          </cell>
          <cell r="E69">
            <v>6</v>
          </cell>
          <cell r="F69">
            <v>4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M69">
            <v>4</v>
          </cell>
          <cell r="N69">
            <v>4</v>
          </cell>
          <cell r="P69">
            <v>4</v>
          </cell>
          <cell r="Q69">
            <v>6</v>
          </cell>
          <cell r="R69">
            <v>6</v>
          </cell>
          <cell r="S69">
            <v>4</v>
          </cell>
          <cell r="T69">
            <v>4</v>
          </cell>
          <cell r="W69">
            <v>4</v>
          </cell>
          <cell r="Y69">
            <v>6</v>
          </cell>
          <cell r="Z69">
            <v>2</v>
          </cell>
          <cell r="AA69">
            <v>2</v>
          </cell>
          <cell r="AB69">
            <v>2</v>
          </cell>
          <cell r="AC69">
            <v>2</v>
          </cell>
          <cell r="AD69">
            <v>2</v>
          </cell>
          <cell r="AE69">
            <v>2</v>
          </cell>
          <cell r="AF69">
            <v>2</v>
          </cell>
          <cell r="AG69">
            <v>2</v>
          </cell>
          <cell r="AH69">
            <v>2</v>
          </cell>
          <cell r="AI69">
            <v>2</v>
          </cell>
          <cell r="AJ69">
            <v>2</v>
          </cell>
          <cell r="AK69">
            <v>2</v>
          </cell>
          <cell r="AL69">
            <v>2</v>
          </cell>
          <cell r="AM69">
            <v>2</v>
          </cell>
          <cell r="AN69">
            <v>2</v>
          </cell>
          <cell r="AO69">
            <v>2</v>
          </cell>
          <cell r="AT69">
            <v>2</v>
          </cell>
          <cell r="AU69">
            <v>2</v>
          </cell>
          <cell r="AV69">
            <v>2</v>
          </cell>
          <cell r="AW69">
            <v>2</v>
          </cell>
          <cell r="AY69">
            <v>2</v>
          </cell>
          <cell r="AZ69">
            <v>2</v>
          </cell>
          <cell r="BA69">
            <v>4</v>
          </cell>
        </row>
        <row r="70">
          <cell r="A70" t="str">
            <v>1085846-6</v>
          </cell>
          <cell r="B70" t="str">
            <v>3 ｾﾝ UL1007AWG18GRN</v>
          </cell>
          <cell r="C70">
            <v>3</v>
          </cell>
          <cell r="E70">
            <v>3</v>
          </cell>
          <cell r="F70">
            <v>2</v>
          </cell>
          <cell r="G70">
            <v>3</v>
          </cell>
          <cell r="H70">
            <v>3</v>
          </cell>
          <cell r="I70">
            <v>3</v>
          </cell>
          <cell r="J70">
            <v>3</v>
          </cell>
          <cell r="K70">
            <v>3</v>
          </cell>
          <cell r="M70">
            <v>2</v>
          </cell>
          <cell r="N70">
            <v>2</v>
          </cell>
          <cell r="P70">
            <v>2</v>
          </cell>
          <cell r="Q70">
            <v>3</v>
          </cell>
          <cell r="R70">
            <v>3</v>
          </cell>
          <cell r="S70">
            <v>2</v>
          </cell>
          <cell r="T70">
            <v>2</v>
          </cell>
          <cell r="W70">
            <v>2</v>
          </cell>
          <cell r="Y70">
            <v>3</v>
          </cell>
          <cell r="AN70">
            <v>1</v>
          </cell>
          <cell r="BA70">
            <v>2</v>
          </cell>
        </row>
        <row r="71">
          <cell r="A71" t="str">
            <v>1087494-1</v>
          </cell>
          <cell r="B71" t="str">
            <v xml:space="preserve"> ｻﾎﾟ-ﾄ KGLS-5RF ｷﾀｶﾞ</v>
          </cell>
          <cell r="C71">
            <v>12</v>
          </cell>
          <cell r="D71">
            <v>12</v>
          </cell>
          <cell r="E71">
            <v>18</v>
          </cell>
          <cell r="F71">
            <v>12</v>
          </cell>
          <cell r="G71">
            <v>12</v>
          </cell>
          <cell r="H71">
            <v>12</v>
          </cell>
          <cell r="I71">
            <v>12</v>
          </cell>
          <cell r="J71">
            <v>12</v>
          </cell>
          <cell r="K71">
            <v>18</v>
          </cell>
          <cell r="L71">
            <v>12</v>
          </cell>
          <cell r="M71">
            <v>8</v>
          </cell>
          <cell r="N71">
            <v>8</v>
          </cell>
          <cell r="O71">
            <v>8</v>
          </cell>
          <cell r="P71">
            <v>12</v>
          </cell>
          <cell r="Q71">
            <v>12</v>
          </cell>
          <cell r="R71">
            <v>12</v>
          </cell>
          <cell r="S71">
            <v>12</v>
          </cell>
          <cell r="T71">
            <v>8</v>
          </cell>
          <cell r="U71">
            <v>8</v>
          </cell>
          <cell r="V71">
            <v>8</v>
          </cell>
          <cell r="W71">
            <v>8</v>
          </cell>
          <cell r="X71">
            <v>8</v>
          </cell>
          <cell r="Y71">
            <v>12</v>
          </cell>
          <cell r="Z71">
            <v>4</v>
          </cell>
          <cell r="AA71">
            <v>4</v>
          </cell>
          <cell r="AB71">
            <v>6</v>
          </cell>
          <cell r="AC71">
            <v>6</v>
          </cell>
          <cell r="AD71">
            <v>4</v>
          </cell>
          <cell r="AE71">
            <v>4</v>
          </cell>
          <cell r="AF71">
            <v>4</v>
          </cell>
          <cell r="AG71">
            <v>4</v>
          </cell>
          <cell r="AH71">
            <v>6</v>
          </cell>
          <cell r="AI71">
            <v>6</v>
          </cell>
          <cell r="AJ71">
            <v>6</v>
          </cell>
          <cell r="AK71">
            <v>6</v>
          </cell>
          <cell r="AL71">
            <v>4</v>
          </cell>
          <cell r="AM71">
            <v>4</v>
          </cell>
          <cell r="AN71">
            <v>6</v>
          </cell>
          <cell r="AO71">
            <v>4</v>
          </cell>
          <cell r="AP71">
            <v>4</v>
          </cell>
          <cell r="AQ71">
            <v>4</v>
          </cell>
          <cell r="AR71">
            <v>4</v>
          </cell>
          <cell r="AS71">
            <v>4</v>
          </cell>
          <cell r="AT71">
            <v>4</v>
          </cell>
          <cell r="AU71">
            <v>4</v>
          </cell>
          <cell r="AV71">
            <v>6</v>
          </cell>
          <cell r="AW71">
            <v>6</v>
          </cell>
          <cell r="AY71">
            <v>4</v>
          </cell>
          <cell r="AZ71">
            <v>4</v>
          </cell>
          <cell r="BA71">
            <v>12</v>
          </cell>
        </row>
        <row r="72">
          <cell r="A72" t="str">
            <v>1094022-7</v>
          </cell>
          <cell r="B72" t="str">
            <v xml:space="preserve"> ﾊﾞﾈ 6624 ｶﾄｳ ｽﾌﾟﾘﾝｸ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O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Y72">
            <v>1</v>
          </cell>
          <cell r="AZ72">
            <v>1</v>
          </cell>
        </row>
        <row r="73">
          <cell r="A73" t="str">
            <v>1232637-2</v>
          </cell>
          <cell r="B73" t="str">
            <v xml:space="preserve"> ｲﾝﾚﾂﾄ M2504-1</v>
          </cell>
          <cell r="C73">
            <v>3</v>
          </cell>
          <cell r="E73">
            <v>3</v>
          </cell>
          <cell r="F73">
            <v>2</v>
          </cell>
          <cell r="G73">
            <v>3</v>
          </cell>
          <cell r="H73">
            <v>3</v>
          </cell>
          <cell r="I73">
            <v>3</v>
          </cell>
          <cell r="J73">
            <v>3</v>
          </cell>
          <cell r="K73">
            <v>3</v>
          </cell>
          <cell r="M73">
            <v>2</v>
          </cell>
          <cell r="N73">
            <v>2</v>
          </cell>
          <cell r="P73">
            <v>2</v>
          </cell>
          <cell r="Q73">
            <v>3</v>
          </cell>
          <cell r="R73">
            <v>3</v>
          </cell>
          <cell r="T73">
            <v>2</v>
          </cell>
          <cell r="W73">
            <v>2</v>
          </cell>
          <cell r="Y73">
            <v>3</v>
          </cell>
        </row>
        <row r="74">
          <cell r="A74" t="str">
            <v>1240981-2</v>
          </cell>
          <cell r="B74" t="str">
            <v>ｶﾊﾞ-,ｵﾌﾟｼﾖﾝ(U) M2504</v>
          </cell>
          <cell r="E74">
            <v>3</v>
          </cell>
          <cell r="F74">
            <v>2</v>
          </cell>
          <cell r="G74">
            <v>3</v>
          </cell>
          <cell r="H74">
            <v>3</v>
          </cell>
          <cell r="K74">
            <v>3</v>
          </cell>
          <cell r="P74">
            <v>2</v>
          </cell>
          <cell r="S74">
            <v>2</v>
          </cell>
          <cell r="AN74">
            <v>1</v>
          </cell>
          <cell r="BA74">
            <v>2</v>
          </cell>
        </row>
        <row r="75">
          <cell r="A75" t="str">
            <v>1242518-4</v>
          </cell>
          <cell r="B75" t="str">
            <v xml:space="preserve"> ｶﾞｲﾄﾞ,ﾌﾀ(1) M2504-2</v>
          </cell>
          <cell r="C75">
            <v>3</v>
          </cell>
          <cell r="E75">
            <v>3</v>
          </cell>
          <cell r="F75">
            <v>2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M75">
            <v>2</v>
          </cell>
          <cell r="N75">
            <v>2</v>
          </cell>
          <cell r="P75">
            <v>2</v>
          </cell>
          <cell r="Q75">
            <v>3</v>
          </cell>
          <cell r="R75">
            <v>3</v>
          </cell>
          <cell r="S75">
            <v>2</v>
          </cell>
          <cell r="T75">
            <v>2</v>
          </cell>
          <cell r="W75">
            <v>2</v>
          </cell>
          <cell r="Y75">
            <v>3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1</v>
          </cell>
          <cell r="AK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Y75">
            <v>1</v>
          </cell>
          <cell r="AZ75">
            <v>1</v>
          </cell>
          <cell r="BA75">
            <v>2</v>
          </cell>
        </row>
        <row r="76">
          <cell r="A76" t="str">
            <v>1242521-4</v>
          </cell>
          <cell r="B76" t="str">
            <v xml:space="preserve"> ｶﾞｲﾄﾞ,ﾍﾞ-ｽ(1) M2504</v>
          </cell>
          <cell r="C76">
            <v>3</v>
          </cell>
          <cell r="E76">
            <v>3</v>
          </cell>
          <cell r="F76">
            <v>2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M76">
            <v>2</v>
          </cell>
          <cell r="N76">
            <v>2</v>
          </cell>
          <cell r="P76">
            <v>2</v>
          </cell>
          <cell r="Q76">
            <v>3</v>
          </cell>
          <cell r="R76">
            <v>3</v>
          </cell>
          <cell r="S76">
            <v>2</v>
          </cell>
          <cell r="T76">
            <v>2</v>
          </cell>
          <cell r="W76">
            <v>2</v>
          </cell>
          <cell r="Y76">
            <v>3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Y76">
            <v>1</v>
          </cell>
          <cell r="AZ76">
            <v>1</v>
          </cell>
          <cell r="BA76">
            <v>2</v>
          </cell>
        </row>
        <row r="77">
          <cell r="A77" t="str">
            <v>1242522-2</v>
          </cell>
          <cell r="B77" t="str">
            <v xml:space="preserve"> ｶﾞｲﾄﾞ,ﾍﾞ-ｽ(2) M2504</v>
          </cell>
          <cell r="C77">
            <v>3</v>
          </cell>
          <cell r="E77">
            <v>3</v>
          </cell>
          <cell r="F77">
            <v>2</v>
          </cell>
          <cell r="G77">
            <v>3</v>
          </cell>
          <cell r="H77">
            <v>3</v>
          </cell>
          <cell r="I77">
            <v>3</v>
          </cell>
          <cell r="J77">
            <v>3</v>
          </cell>
          <cell r="K77">
            <v>3</v>
          </cell>
          <cell r="M77">
            <v>2</v>
          </cell>
          <cell r="N77">
            <v>2</v>
          </cell>
          <cell r="P77">
            <v>2</v>
          </cell>
          <cell r="Q77">
            <v>3</v>
          </cell>
          <cell r="R77">
            <v>3</v>
          </cell>
          <cell r="S77">
            <v>2</v>
          </cell>
          <cell r="T77">
            <v>2</v>
          </cell>
          <cell r="W77">
            <v>2</v>
          </cell>
          <cell r="Y77">
            <v>3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1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Y77">
            <v>1</v>
          </cell>
          <cell r="AZ77">
            <v>1</v>
          </cell>
          <cell r="BA77">
            <v>2</v>
          </cell>
        </row>
        <row r="78">
          <cell r="A78" t="str">
            <v>1251987-1</v>
          </cell>
          <cell r="B78" t="str">
            <v xml:space="preserve"> ﾛ-ﾗ(2) M2508-1</v>
          </cell>
          <cell r="D78">
            <v>6</v>
          </cell>
          <cell r="L78">
            <v>6</v>
          </cell>
          <cell r="O78">
            <v>4</v>
          </cell>
          <cell r="U78">
            <v>4</v>
          </cell>
          <cell r="V78">
            <v>4</v>
          </cell>
          <cell r="X78">
            <v>4</v>
          </cell>
          <cell r="AP78">
            <v>2</v>
          </cell>
          <cell r="AQ78">
            <v>2</v>
          </cell>
          <cell r="AR78">
            <v>2</v>
          </cell>
          <cell r="AS78">
            <v>2</v>
          </cell>
        </row>
        <row r="79">
          <cell r="A79" t="str">
            <v>1251995-2</v>
          </cell>
          <cell r="B79" t="str">
            <v xml:space="preserve"> ﾌﾚ-ﾑ,ﾁﾙﾄ M2504C-3</v>
          </cell>
          <cell r="E79">
            <v>3</v>
          </cell>
          <cell r="F79">
            <v>2</v>
          </cell>
          <cell r="K79">
            <v>3</v>
          </cell>
          <cell r="P79">
            <v>2</v>
          </cell>
          <cell r="S79">
            <v>2</v>
          </cell>
          <cell r="AN79">
            <v>1</v>
          </cell>
          <cell r="BA79">
            <v>2</v>
          </cell>
        </row>
        <row r="80">
          <cell r="A80" t="str">
            <v>1255108-2</v>
          </cell>
          <cell r="B80" t="str">
            <v xml:space="preserve"> ｲﾝﾚﾂﾄ M2504O-1</v>
          </cell>
          <cell r="S80">
            <v>2</v>
          </cell>
        </row>
        <row r="81">
          <cell r="A81" t="str">
            <v>1255813-3</v>
          </cell>
          <cell r="B81" t="str">
            <v>ｶﾊﾞ-,PCB(2) M2504V</v>
          </cell>
          <cell r="Y81">
            <v>3</v>
          </cell>
        </row>
        <row r="82">
          <cell r="A82" t="str">
            <v>1267544-0</v>
          </cell>
          <cell r="B82" t="str">
            <v>ｶﾊﾞ-,ｵﾌﾟｼﾖﾝ(U) M3104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</row>
        <row r="83">
          <cell r="A83" t="str">
            <v>1267546-6</v>
          </cell>
          <cell r="B83" t="str">
            <v xml:space="preserve"> ﾌﾚ-ﾑ(L) M3104M-2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O83">
            <v>1</v>
          </cell>
          <cell r="AV83">
            <v>1</v>
          </cell>
          <cell r="AW83">
            <v>1</v>
          </cell>
          <cell r="AY83">
            <v>1</v>
          </cell>
        </row>
        <row r="84">
          <cell r="A84" t="str">
            <v>1267760-4</v>
          </cell>
          <cell r="B84" t="str">
            <v xml:space="preserve"> ﾍﾞ-ｽ,JP M3108-2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</row>
        <row r="85">
          <cell r="A85" t="str">
            <v>1267761-2</v>
          </cell>
          <cell r="B85" t="str">
            <v>ﾄﾚ-,ｹ-ﾌﾞﾙ(1) M3104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O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</row>
        <row r="86">
          <cell r="A86" t="str">
            <v>1267826-0</v>
          </cell>
          <cell r="B86" t="str">
            <v xml:space="preserve"> ｲﾝﾚﾂﾄ M3104-1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O86">
            <v>1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Y86">
            <v>1</v>
          </cell>
          <cell r="AZ86">
            <v>1</v>
          </cell>
        </row>
        <row r="87">
          <cell r="A87" t="str">
            <v>1267827-9</v>
          </cell>
          <cell r="B87" t="str">
            <v xml:space="preserve"> ﾌﾚ-ﾑ,ﾁﾙﾄ M3104O-3</v>
          </cell>
          <cell r="AB87">
            <v>1</v>
          </cell>
          <cell r="AC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V87">
            <v>1</v>
          </cell>
          <cell r="AW87">
            <v>1</v>
          </cell>
        </row>
        <row r="88">
          <cell r="A88" t="str">
            <v>1273468-3</v>
          </cell>
          <cell r="B88" t="str">
            <v>ｶﾊﾞ-,PCB(2) M3104V</v>
          </cell>
          <cell r="AT88">
            <v>1</v>
          </cell>
          <cell r="AU88">
            <v>1</v>
          </cell>
          <cell r="AZ88">
            <v>1</v>
          </cell>
        </row>
        <row r="89">
          <cell r="A89" t="str">
            <v>1273521-3</v>
          </cell>
          <cell r="B89" t="str">
            <v xml:space="preserve"> ｲﾝﾚﾂﾄ(T) M3104O-1</v>
          </cell>
          <cell r="AN89">
            <v>1</v>
          </cell>
          <cell r="BA89">
            <v>2</v>
          </cell>
        </row>
        <row r="90">
          <cell r="A90" t="str">
            <v>1964600-3</v>
          </cell>
          <cell r="B90" t="str">
            <v>PCB ﾕﾆﾂﾄ M2361P(C)</v>
          </cell>
          <cell r="E90">
            <v>3</v>
          </cell>
          <cell r="F90">
            <v>2</v>
          </cell>
          <cell r="G90">
            <v>3</v>
          </cell>
          <cell r="H90">
            <v>3</v>
          </cell>
          <cell r="K90">
            <v>3</v>
          </cell>
          <cell r="P90">
            <v>2</v>
          </cell>
          <cell r="S90">
            <v>2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  <cell r="AH90">
            <v>1</v>
          </cell>
          <cell r="AI90">
            <v>1</v>
          </cell>
          <cell r="AJ90">
            <v>1</v>
          </cell>
          <cell r="AK90">
            <v>1</v>
          </cell>
          <cell r="AN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BA90">
            <v>2</v>
          </cell>
        </row>
        <row r="91">
          <cell r="A91" t="str">
            <v>1964605-4</v>
          </cell>
          <cell r="B91" t="str">
            <v xml:space="preserve"> PCBﾕﾆﾂﾄ M2366P(ﾜﾘ)(</v>
          </cell>
          <cell r="C91">
            <v>3</v>
          </cell>
          <cell r="E91">
            <v>3</v>
          </cell>
          <cell r="F91">
            <v>2</v>
          </cell>
          <cell r="G91">
            <v>3</v>
          </cell>
          <cell r="H91">
            <v>3</v>
          </cell>
          <cell r="I91">
            <v>3</v>
          </cell>
          <cell r="J91">
            <v>3</v>
          </cell>
          <cell r="K91">
            <v>3</v>
          </cell>
          <cell r="M91">
            <v>2</v>
          </cell>
          <cell r="N91">
            <v>2</v>
          </cell>
          <cell r="P91">
            <v>2</v>
          </cell>
          <cell r="Q91">
            <v>3</v>
          </cell>
          <cell r="R91">
            <v>3</v>
          </cell>
          <cell r="S91">
            <v>2</v>
          </cell>
          <cell r="T91">
            <v>2</v>
          </cell>
          <cell r="W91">
            <v>2</v>
          </cell>
          <cell r="Y91">
            <v>3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Y91">
            <v>1</v>
          </cell>
          <cell r="AZ91">
            <v>1</v>
          </cell>
          <cell r="BA91">
            <v>2</v>
          </cell>
        </row>
        <row r="92">
          <cell r="A92" t="str">
            <v>1964636-4</v>
          </cell>
          <cell r="B92" t="str">
            <v xml:space="preserve"> PCBﾕﾆﾂﾄ M2368P(ﾜﾘ)(</v>
          </cell>
          <cell r="C92">
            <v>3</v>
          </cell>
          <cell r="E92">
            <v>3</v>
          </cell>
          <cell r="F92">
            <v>2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M92">
            <v>2</v>
          </cell>
          <cell r="N92">
            <v>2</v>
          </cell>
          <cell r="P92">
            <v>2</v>
          </cell>
          <cell r="Q92">
            <v>3</v>
          </cell>
          <cell r="R92">
            <v>3</v>
          </cell>
          <cell r="S92">
            <v>2</v>
          </cell>
          <cell r="T92">
            <v>2</v>
          </cell>
          <cell r="W92">
            <v>2</v>
          </cell>
          <cell r="Y92">
            <v>3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Y92">
            <v>1</v>
          </cell>
          <cell r="AZ92">
            <v>1</v>
          </cell>
          <cell r="BA92">
            <v>2</v>
          </cell>
        </row>
        <row r="93">
          <cell r="A93" t="str">
            <v>1964637-2</v>
          </cell>
          <cell r="B93" t="str">
            <v xml:space="preserve"> PCBﾕﾆﾂﾄ M2369P(ﾜﾘ)(</v>
          </cell>
          <cell r="C93">
            <v>6</v>
          </cell>
          <cell r="D93">
            <v>6</v>
          </cell>
          <cell r="E93">
            <v>6</v>
          </cell>
          <cell r="F93">
            <v>4</v>
          </cell>
          <cell r="G93">
            <v>6</v>
          </cell>
          <cell r="H93">
            <v>6</v>
          </cell>
          <cell r="I93">
            <v>6</v>
          </cell>
          <cell r="J93">
            <v>6</v>
          </cell>
          <cell r="K93">
            <v>6</v>
          </cell>
          <cell r="L93">
            <v>6</v>
          </cell>
          <cell r="M93">
            <v>4</v>
          </cell>
          <cell r="N93">
            <v>4</v>
          </cell>
          <cell r="O93">
            <v>4</v>
          </cell>
          <cell r="P93">
            <v>4</v>
          </cell>
          <cell r="Q93">
            <v>6</v>
          </cell>
          <cell r="R93">
            <v>6</v>
          </cell>
          <cell r="S93">
            <v>4</v>
          </cell>
          <cell r="T93">
            <v>4</v>
          </cell>
          <cell r="U93">
            <v>4</v>
          </cell>
          <cell r="V93">
            <v>4</v>
          </cell>
          <cell r="W93">
            <v>4</v>
          </cell>
          <cell r="X93">
            <v>4</v>
          </cell>
          <cell r="Y93">
            <v>6</v>
          </cell>
          <cell r="Z93">
            <v>2</v>
          </cell>
          <cell r="AA93">
            <v>2</v>
          </cell>
          <cell r="AB93">
            <v>2</v>
          </cell>
          <cell r="AC93">
            <v>2</v>
          </cell>
          <cell r="AD93">
            <v>2</v>
          </cell>
          <cell r="AE93">
            <v>2</v>
          </cell>
          <cell r="AF93">
            <v>2</v>
          </cell>
          <cell r="AG93">
            <v>2</v>
          </cell>
          <cell r="AH93">
            <v>2</v>
          </cell>
          <cell r="AI93">
            <v>2</v>
          </cell>
          <cell r="AJ93">
            <v>2</v>
          </cell>
          <cell r="AK93">
            <v>2</v>
          </cell>
          <cell r="AL93">
            <v>2</v>
          </cell>
          <cell r="AM93">
            <v>2</v>
          </cell>
          <cell r="AN93">
            <v>2</v>
          </cell>
          <cell r="AO93">
            <v>2</v>
          </cell>
          <cell r="AP93">
            <v>2</v>
          </cell>
          <cell r="AQ93">
            <v>2</v>
          </cell>
          <cell r="AR93">
            <v>2</v>
          </cell>
          <cell r="AS93">
            <v>2</v>
          </cell>
          <cell r="AT93">
            <v>2</v>
          </cell>
          <cell r="AU93">
            <v>2</v>
          </cell>
          <cell r="AV93">
            <v>2</v>
          </cell>
          <cell r="AW93">
            <v>2</v>
          </cell>
          <cell r="AY93">
            <v>2</v>
          </cell>
          <cell r="AZ93">
            <v>2</v>
          </cell>
          <cell r="BA93">
            <v>4</v>
          </cell>
        </row>
        <row r="94">
          <cell r="A94" t="str">
            <v>1964638-0</v>
          </cell>
          <cell r="B94" t="str">
            <v xml:space="preserve"> PCBﾕﾆﾂﾄ M2359P(ﾜﾘ)(</v>
          </cell>
          <cell r="D94">
            <v>6</v>
          </cell>
          <cell r="L94">
            <v>6</v>
          </cell>
          <cell r="O94">
            <v>4</v>
          </cell>
          <cell r="U94">
            <v>4</v>
          </cell>
          <cell r="V94">
            <v>4</v>
          </cell>
          <cell r="X94">
            <v>4</v>
          </cell>
          <cell r="AP94">
            <v>2</v>
          </cell>
          <cell r="AQ94">
            <v>2</v>
          </cell>
          <cell r="AR94">
            <v>2</v>
          </cell>
          <cell r="AS94">
            <v>2</v>
          </cell>
        </row>
        <row r="95">
          <cell r="A95" t="str">
            <v>1964641-0</v>
          </cell>
          <cell r="B95" t="str">
            <v xml:space="preserve"> PCB ﾕﾆﾂﾄ M2348P(C)</v>
          </cell>
          <cell r="E95">
            <v>3</v>
          </cell>
          <cell r="F95">
            <v>2</v>
          </cell>
          <cell r="K95">
            <v>3</v>
          </cell>
          <cell r="P95">
            <v>2</v>
          </cell>
          <cell r="S95">
            <v>2</v>
          </cell>
          <cell r="AB95">
            <v>1</v>
          </cell>
          <cell r="AC95">
            <v>1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N95">
            <v>1</v>
          </cell>
          <cell r="AV95">
            <v>1</v>
          </cell>
          <cell r="AW95">
            <v>1</v>
          </cell>
          <cell r="BA95">
            <v>2</v>
          </cell>
        </row>
        <row r="96">
          <cell r="A96" t="str">
            <v>1964906-1</v>
          </cell>
          <cell r="B96" t="str">
            <v xml:space="preserve"> ｹ-ﾌﾞﾙ ｱﾂｼ-(CA1) M25</v>
          </cell>
          <cell r="D96">
            <v>6</v>
          </cell>
          <cell r="L96">
            <v>6</v>
          </cell>
          <cell r="O96">
            <v>4</v>
          </cell>
          <cell r="U96">
            <v>4</v>
          </cell>
          <cell r="V96">
            <v>4</v>
          </cell>
          <cell r="X96">
            <v>4</v>
          </cell>
        </row>
        <row r="97">
          <cell r="A97" t="str">
            <v>1964909-6</v>
          </cell>
          <cell r="B97" t="str">
            <v xml:space="preserve"> ｹ-ﾌﾞﾙ ｱﾂｼ-(CA106) M</v>
          </cell>
          <cell r="C97">
            <v>3</v>
          </cell>
          <cell r="E97">
            <v>3</v>
          </cell>
          <cell r="F97">
            <v>2</v>
          </cell>
          <cell r="G97">
            <v>3</v>
          </cell>
          <cell r="H97">
            <v>3</v>
          </cell>
          <cell r="I97">
            <v>3</v>
          </cell>
          <cell r="J97">
            <v>3</v>
          </cell>
          <cell r="K97">
            <v>3</v>
          </cell>
          <cell r="M97">
            <v>2</v>
          </cell>
          <cell r="N97">
            <v>2</v>
          </cell>
          <cell r="P97">
            <v>2</v>
          </cell>
          <cell r="Q97">
            <v>3</v>
          </cell>
          <cell r="R97">
            <v>3</v>
          </cell>
          <cell r="S97">
            <v>2</v>
          </cell>
          <cell r="T97">
            <v>2</v>
          </cell>
          <cell r="W97">
            <v>2</v>
          </cell>
          <cell r="Y97">
            <v>3</v>
          </cell>
        </row>
        <row r="98">
          <cell r="A98" t="str">
            <v>1965008-6</v>
          </cell>
          <cell r="B98" t="str">
            <v>PCB ﾕﾆﾂﾄ(ﾜﾘ) M2394P(</v>
          </cell>
          <cell r="I98">
            <v>3</v>
          </cell>
          <cell r="J98">
            <v>3</v>
          </cell>
          <cell r="K98">
            <v>3</v>
          </cell>
          <cell r="M98">
            <v>2</v>
          </cell>
          <cell r="P98">
            <v>2</v>
          </cell>
          <cell r="T98">
            <v>2</v>
          </cell>
          <cell r="W98">
            <v>2</v>
          </cell>
          <cell r="Y98">
            <v>3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O98">
            <v>1</v>
          </cell>
          <cell r="AT98">
            <v>1</v>
          </cell>
          <cell r="AU98">
            <v>1</v>
          </cell>
          <cell r="AZ98">
            <v>1</v>
          </cell>
        </row>
        <row r="99">
          <cell r="A99" t="str">
            <v>1965030-2</v>
          </cell>
          <cell r="B99" t="str">
            <v xml:space="preserve"> PCBﾕﾆﾂﾄ M2395P (C)</v>
          </cell>
          <cell r="D99">
            <v>6</v>
          </cell>
          <cell r="L99">
            <v>6</v>
          </cell>
          <cell r="O99">
            <v>4</v>
          </cell>
          <cell r="U99">
            <v>4</v>
          </cell>
          <cell r="V99">
            <v>4</v>
          </cell>
          <cell r="X99">
            <v>4</v>
          </cell>
          <cell r="AP99">
            <v>2</v>
          </cell>
          <cell r="AQ99">
            <v>2</v>
          </cell>
          <cell r="AR99">
            <v>2</v>
          </cell>
          <cell r="AS99">
            <v>2</v>
          </cell>
        </row>
        <row r="100">
          <cell r="A100" t="str">
            <v>1985973-2</v>
          </cell>
          <cell r="B100" t="str">
            <v>SW A3AA-90K1-00G</v>
          </cell>
          <cell r="C100">
            <v>3</v>
          </cell>
          <cell r="E100">
            <v>3</v>
          </cell>
          <cell r="F100">
            <v>2</v>
          </cell>
          <cell r="G100">
            <v>3</v>
          </cell>
          <cell r="H100">
            <v>3</v>
          </cell>
          <cell r="I100">
            <v>3</v>
          </cell>
          <cell r="J100">
            <v>3</v>
          </cell>
          <cell r="K100">
            <v>3</v>
          </cell>
          <cell r="M100">
            <v>2</v>
          </cell>
          <cell r="N100">
            <v>2</v>
          </cell>
          <cell r="P100">
            <v>2</v>
          </cell>
          <cell r="Q100">
            <v>3</v>
          </cell>
          <cell r="R100">
            <v>3</v>
          </cell>
          <cell r="S100">
            <v>2</v>
          </cell>
          <cell r="T100">
            <v>2</v>
          </cell>
          <cell r="W100">
            <v>2</v>
          </cell>
          <cell r="Y100">
            <v>3</v>
          </cell>
          <cell r="AN100">
            <v>1</v>
          </cell>
          <cell r="BA100">
            <v>2</v>
          </cell>
        </row>
        <row r="101">
          <cell r="A101" t="str">
            <v>2005288-5</v>
          </cell>
          <cell r="B101" t="str">
            <v>CN DF3-EP2428PC ﾋﾛ</v>
          </cell>
          <cell r="C101">
            <v>30</v>
          </cell>
          <cell r="D101">
            <v>12</v>
          </cell>
          <cell r="E101">
            <v>66</v>
          </cell>
          <cell r="F101">
            <v>44</v>
          </cell>
          <cell r="G101">
            <v>42</v>
          </cell>
          <cell r="H101">
            <v>42</v>
          </cell>
          <cell r="I101">
            <v>30</v>
          </cell>
          <cell r="J101">
            <v>30</v>
          </cell>
          <cell r="K101">
            <v>66</v>
          </cell>
          <cell r="L101">
            <v>12</v>
          </cell>
          <cell r="M101">
            <v>20</v>
          </cell>
          <cell r="N101">
            <v>20</v>
          </cell>
          <cell r="O101">
            <v>8</v>
          </cell>
          <cell r="P101">
            <v>44</v>
          </cell>
          <cell r="Q101">
            <v>30</v>
          </cell>
          <cell r="R101">
            <v>30</v>
          </cell>
          <cell r="S101">
            <v>44</v>
          </cell>
          <cell r="T101">
            <v>20</v>
          </cell>
          <cell r="U101">
            <v>8</v>
          </cell>
          <cell r="V101">
            <v>8</v>
          </cell>
          <cell r="W101">
            <v>20</v>
          </cell>
          <cell r="X101">
            <v>8</v>
          </cell>
          <cell r="Y101">
            <v>30</v>
          </cell>
          <cell r="Z101">
            <v>8</v>
          </cell>
          <cell r="AA101">
            <v>8</v>
          </cell>
          <cell r="AB101">
            <v>20</v>
          </cell>
          <cell r="AC101">
            <v>20</v>
          </cell>
          <cell r="AD101">
            <v>12</v>
          </cell>
          <cell r="AE101">
            <v>12</v>
          </cell>
          <cell r="AF101">
            <v>8</v>
          </cell>
          <cell r="AG101">
            <v>8</v>
          </cell>
          <cell r="AH101">
            <v>20</v>
          </cell>
          <cell r="AI101">
            <v>20</v>
          </cell>
          <cell r="AJ101">
            <v>20</v>
          </cell>
          <cell r="AK101">
            <v>20</v>
          </cell>
          <cell r="AL101">
            <v>8</v>
          </cell>
          <cell r="AM101">
            <v>6</v>
          </cell>
          <cell r="AN101">
            <v>22</v>
          </cell>
          <cell r="AO101">
            <v>8</v>
          </cell>
          <cell r="AT101">
            <v>8</v>
          </cell>
          <cell r="AU101">
            <v>8</v>
          </cell>
          <cell r="AV101">
            <v>20</v>
          </cell>
          <cell r="AW101">
            <v>20</v>
          </cell>
          <cell r="AX101">
            <v>6</v>
          </cell>
          <cell r="AY101">
            <v>12</v>
          </cell>
          <cell r="AZ101">
            <v>8</v>
          </cell>
          <cell r="BA101">
            <v>44</v>
          </cell>
        </row>
        <row r="102">
          <cell r="A102" t="str">
            <v>2005506-0</v>
          </cell>
          <cell r="B102" t="str">
            <v>ｾﾝ UL1061AWG26BLU</v>
          </cell>
          <cell r="C102">
            <v>18</v>
          </cell>
          <cell r="E102">
            <v>33</v>
          </cell>
          <cell r="F102">
            <v>22</v>
          </cell>
          <cell r="G102">
            <v>24</v>
          </cell>
          <cell r="H102">
            <v>24</v>
          </cell>
          <cell r="I102">
            <v>18</v>
          </cell>
          <cell r="J102">
            <v>18</v>
          </cell>
          <cell r="K102">
            <v>33</v>
          </cell>
          <cell r="M102">
            <v>12</v>
          </cell>
          <cell r="N102">
            <v>12</v>
          </cell>
          <cell r="P102">
            <v>22</v>
          </cell>
          <cell r="Q102">
            <v>18</v>
          </cell>
          <cell r="R102">
            <v>18</v>
          </cell>
          <cell r="S102">
            <v>22</v>
          </cell>
          <cell r="T102">
            <v>12</v>
          </cell>
          <cell r="W102">
            <v>12</v>
          </cell>
          <cell r="Y102">
            <v>18</v>
          </cell>
          <cell r="Z102">
            <v>3</v>
          </cell>
          <cell r="AA102">
            <v>3</v>
          </cell>
          <cell r="AB102">
            <v>8</v>
          </cell>
          <cell r="AC102">
            <v>8</v>
          </cell>
          <cell r="AD102">
            <v>5</v>
          </cell>
          <cell r="AE102">
            <v>5</v>
          </cell>
          <cell r="AF102">
            <v>3</v>
          </cell>
          <cell r="AG102">
            <v>3</v>
          </cell>
          <cell r="AH102">
            <v>8</v>
          </cell>
          <cell r="AI102">
            <v>8</v>
          </cell>
          <cell r="AJ102">
            <v>8</v>
          </cell>
          <cell r="AK102">
            <v>8</v>
          </cell>
          <cell r="AL102">
            <v>3</v>
          </cell>
          <cell r="AM102">
            <v>2</v>
          </cell>
          <cell r="AN102">
            <v>11</v>
          </cell>
          <cell r="AO102">
            <v>3</v>
          </cell>
          <cell r="AT102">
            <v>3</v>
          </cell>
          <cell r="AU102">
            <v>3</v>
          </cell>
          <cell r="AV102">
            <v>8</v>
          </cell>
          <cell r="AW102">
            <v>8</v>
          </cell>
          <cell r="AX102">
            <v>3</v>
          </cell>
          <cell r="AY102">
            <v>5</v>
          </cell>
          <cell r="AZ102">
            <v>3</v>
          </cell>
          <cell r="BA102">
            <v>22</v>
          </cell>
        </row>
        <row r="103">
          <cell r="A103" t="str">
            <v>2005510-8</v>
          </cell>
          <cell r="B103" t="str">
            <v>ｾﾝ UL1061AWG26ORG</v>
          </cell>
          <cell r="C103">
            <v>9</v>
          </cell>
          <cell r="E103">
            <v>21</v>
          </cell>
          <cell r="F103">
            <v>14</v>
          </cell>
          <cell r="G103">
            <v>15</v>
          </cell>
          <cell r="H103">
            <v>15</v>
          </cell>
          <cell r="I103">
            <v>9</v>
          </cell>
          <cell r="J103">
            <v>9</v>
          </cell>
          <cell r="K103">
            <v>21</v>
          </cell>
          <cell r="M103">
            <v>6</v>
          </cell>
          <cell r="N103">
            <v>6</v>
          </cell>
          <cell r="P103">
            <v>14</v>
          </cell>
          <cell r="Q103">
            <v>9</v>
          </cell>
          <cell r="R103">
            <v>9</v>
          </cell>
          <cell r="S103">
            <v>14</v>
          </cell>
          <cell r="T103">
            <v>6</v>
          </cell>
          <cell r="W103">
            <v>6</v>
          </cell>
          <cell r="Y103">
            <v>9</v>
          </cell>
          <cell r="Z103">
            <v>3</v>
          </cell>
          <cell r="AA103">
            <v>3</v>
          </cell>
          <cell r="AB103">
            <v>7</v>
          </cell>
          <cell r="AC103">
            <v>7</v>
          </cell>
          <cell r="AD103">
            <v>5</v>
          </cell>
          <cell r="AE103">
            <v>5</v>
          </cell>
          <cell r="AF103">
            <v>3</v>
          </cell>
          <cell r="AG103">
            <v>3</v>
          </cell>
          <cell r="AH103">
            <v>7</v>
          </cell>
          <cell r="AI103">
            <v>7</v>
          </cell>
          <cell r="AJ103">
            <v>7</v>
          </cell>
          <cell r="AK103">
            <v>7</v>
          </cell>
          <cell r="AL103">
            <v>3</v>
          </cell>
          <cell r="AM103">
            <v>2</v>
          </cell>
          <cell r="AN103">
            <v>7</v>
          </cell>
          <cell r="AO103">
            <v>3</v>
          </cell>
          <cell r="AT103">
            <v>3</v>
          </cell>
          <cell r="AU103">
            <v>3</v>
          </cell>
          <cell r="AV103">
            <v>7</v>
          </cell>
          <cell r="AW103">
            <v>7</v>
          </cell>
          <cell r="AX103">
            <v>3</v>
          </cell>
          <cell r="AY103">
            <v>5</v>
          </cell>
          <cell r="AZ103">
            <v>3</v>
          </cell>
          <cell r="BA103">
            <v>14</v>
          </cell>
        </row>
        <row r="104">
          <cell r="A104" t="str">
            <v>2027386-5</v>
          </cell>
          <cell r="B104" t="str">
            <v>ｾﾝ UL1061AWG26WHT</v>
          </cell>
          <cell r="C104">
            <v>3</v>
          </cell>
          <cell r="E104">
            <v>3</v>
          </cell>
          <cell r="F104">
            <v>2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M104">
            <v>2</v>
          </cell>
          <cell r="N104">
            <v>2</v>
          </cell>
          <cell r="P104">
            <v>2</v>
          </cell>
          <cell r="Q104">
            <v>3</v>
          </cell>
          <cell r="R104">
            <v>3</v>
          </cell>
          <cell r="S104">
            <v>2</v>
          </cell>
          <cell r="T104">
            <v>2</v>
          </cell>
          <cell r="W104">
            <v>2</v>
          </cell>
          <cell r="Y104">
            <v>3</v>
          </cell>
          <cell r="AN104">
            <v>1</v>
          </cell>
          <cell r="BA104">
            <v>2</v>
          </cell>
        </row>
        <row r="105">
          <cell r="A105" t="str">
            <v>2027387-3</v>
          </cell>
          <cell r="B105" t="str">
            <v>ｾﾝ UL1061AWG26BLK</v>
          </cell>
          <cell r="C105">
            <v>6</v>
          </cell>
          <cell r="E105">
            <v>9</v>
          </cell>
          <cell r="F105">
            <v>6</v>
          </cell>
          <cell r="G105">
            <v>6</v>
          </cell>
          <cell r="H105">
            <v>6</v>
          </cell>
          <cell r="I105">
            <v>6</v>
          </cell>
          <cell r="J105">
            <v>6</v>
          </cell>
          <cell r="K105">
            <v>9</v>
          </cell>
          <cell r="M105">
            <v>4</v>
          </cell>
          <cell r="N105">
            <v>4</v>
          </cell>
          <cell r="P105">
            <v>6</v>
          </cell>
          <cell r="Q105">
            <v>6</v>
          </cell>
          <cell r="R105">
            <v>6</v>
          </cell>
          <cell r="S105">
            <v>6</v>
          </cell>
          <cell r="T105">
            <v>4</v>
          </cell>
          <cell r="W105">
            <v>4</v>
          </cell>
          <cell r="Y105">
            <v>6</v>
          </cell>
          <cell r="AB105">
            <v>1</v>
          </cell>
          <cell r="AC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</v>
          </cell>
          <cell r="AN105">
            <v>3</v>
          </cell>
          <cell r="AV105">
            <v>1</v>
          </cell>
          <cell r="AW105">
            <v>1</v>
          </cell>
          <cell r="BA105">
            <v>6</v>
          </cell>
        </row>
        <row r="106">
          <cell r="A106" t="str">
            <v>2030652-6</v>
          </cell>
          <cell r="B106" t="str">
            <v xml:space="preserve"> ﾍﾞｱﾘﾝｸﾞ MR63ZZ-BH ﾆ</v>
          </cell>
          <cell r="C106">
            <v>6</v>
          </cell>
          <cell r="E106">
            <v>18</v>
          </cell>
          <cell r="F106">
            <v>12</v>
          </cell>
          <cell r="G106">
            <v>6</v>
          </cell>
          <cell r="H106">
            <v>6</v>
          </cell>
          <cell r="I106">
            <v>6</v>
          </cell>
          <cell r="J106">
            <v>6</v>
          </cell>
          <cell r="K106">
            <v>18</v>
          </cell>
          <cell r="M106">
            <v>4</v>
          </cell>
          <cell r="N106">
            <v>4</v>
          </cell>
          <cell r="P106">
            <v>12</v>
          </cell>
          <cell r="Q106">
            <v>6</v>
          </cell>
          <cell r="R106">
            <v>6</v>
          </cell>
          <cell r="S106">
            <v>12</v>
          </cell>
          <cell r="T106">
            <v>4</v>
          </cell>
          <cell r="W106">
            <v>4</v>
          </cell>
          <cell r="Y106">
            <v>6</v>
          </cell>
          <cell r="Z106">
            <v>2</v>
          </cell>
          <cell r="AA106">
            <v>2</v>
          </cell>
          <cell r="AB106">
            <v>6</v>
          </cell>
          <cell r="AC106">
            <v>6</v>
          </cell>
          <cell r="AD106">
            <v>2</v>
          </cell>
          <cell r="AE106">
            <v>2</v>
          </cell>
          <cell r="AF106">
            <v>2</v>
          </cell>
          <cell r="AG106">
            <v>2</v>
          </cell>
          <cell r="AH106">
            <v>6</v>
          </cell>
          <cell r="AI106">
            <v>6</v>
          </cell>
          <cell r="AJ106">
            <v>6</v>
          </cell>
          <cell r="AK106">
            <v>6</v>
          </cell>
          <cell r="AL106">
            <v>2</v>
          </cell>
          <cell r="AN106">
            <v>6</v>
          </cell>
          <cell r="AO106">
            <v>2</v>
          </cell>
          <cell r="AT106">
            <v>2</v>
          </cell>
          <cell r="AU106">
            <v>2</v>
          </cell>
          <cell r="AV106">
            <v>6</v>
          </cell>
          <cell r="AW106">
            <v>6</v>
          </cell>
          <cell r="AX106">
            <v>2</v>
          </cell>
          <cell r="AY106">
            <v>2</v>
          </cell>
          <cell r="AZ106">
            <v>2</v>
          </cell>
          <cell r="BA106">
            <v>12</v>
          </cell>
        </row>
        <row r="107">
          <cell r="A107" t="str">
            <v>2041678-0</v>
          </cell>
          <cell r="B107" t="str">
            <v xml:space="preserve"> PHT ST-TI04 ｺｳﾃﾞﾝｼ</v>
          </cell>
          <cell r="C107">
            <v>30</v>
          </cell>
          <cell r="D107">
            <v>12</v>
          </cell>
          <cell r="E107">
            <v>42</v>
          </cell>
          <cell r="F107">
            <v>28</v>
          </cell>
          <cell r="G107">
            <v>42</v>
          </cell>
          <cell r="H107">
            <v>42</v>
          </cell>
          <cell r="I107">
            <v>30</v>
          </cell>
          <cell r="J107">
            <v>30</v>
          </cell>
          <cell r="K107">
            <v>42</v>
          </cell>
          <cell r="L107">
            <v>12</v>
          </cell>
          <cell r="M107">
            <v>20</v>
          </cell>
          <cell r="N107">
            <v>20</v>
          </cell>
          <cell r="O107">
            <v>8</v>
          </cell>
          <cell r="P107">
            <v>28</v>
          </cell>
          <cell r="Q107">
            <v>30</v>
          </cell>
          <cell r="R107">
            <v>30</v>
          </cell>
          <cell r="S107">
            <v>28</v>
          </cell>
          <cell r="T107">
            <v>20</v>
          </cell>
          <cell r="U107">
            <v>8</v>
          </cell>
          <cell r="V107">
            <v>8</v>
          </cell>
          <cell r="W107">
            <v>20</v>
          </cell>
          <cell r="X107">
            <v>8</v>
          </cell>
          <cell r="Y107">
            <v>30</v>
          </cell>
          <cell r="Z107">
            <v>10</v>
          </cell>
          <cell r="AA107">
            <v>10</v>
          </cell>
          <cell r="AB107">
            <v>14</v>
          </cell>
          <cell r="AC107">
            <v>14</v>
          </cell>
          <cell r="AD107">
            <v>14</v>
          </cell>
          <cell r="AE107">
            <v>14</v>
          </cell>
          <cell r="AF107">
            <v>10</v>
          </cell>
          <cell r="AG107">
            <v>10</v>
          </cell>
          <cell r="AH107">
            <v>14</v>
          </cell>
          <cell r="AI107">
            <v>14</v>
          </cell>
          <cell r="AJ107">
            <v>14</v>
          </cell>
          <cell r="AK107">
            <v>14</v>
          </cell>
          <cell r="AL107">
            <v>10</v>
          </cell>
          <cell r="AM107">
            <v>9</v>
          </cell>
          <cell r="AN107">
            <v>14</v>
          </cell>
          <cell r="AO107">
            <v>10</v>
          </cell>
          <cell r="AP107">
            <v>4</v>
          </cell>
          <cell r="AQ107">
            <v>4</v>
          </cell>
          <cell r="AR107">
            <v>4</v>
          </cell>
          <cell r="AS107">
            <v>4</v>
          </cell>
          <cell r="AT107">
            <v>10</v>
          </cell>
          <cell r="AU107">
            <v>10</v>
          </cell>
          <cell r="AV107">
            <v>14</v>
          </cell>
          <cell r="AW107">
            <v>14</v>
          </cell>
          <cell r="AX107">
            <v>6</v>
          </cell>
          <cell r="AY107">
            <v>14</v>
          </cell>
          <cell r="AZ107">
            <v>10</v>
          </cell>
          <cell r="BA107">
            <v>28</v>
          </cell>
        </row>
        <row r="108">
          <cell r="A108" t="str">
            <v>2041679-8</v>
          </cell>
          <cell r="B108" t="str">
            <v xml:space="preserve"> PHT G-TI05 ｺｳﾃﾞﾝｼ ｺ</v>
          </cell>
          <cell r="C108">
            <v>30</v>
          </cell>
          <cell r="D108">
            <v>12</v>
          </cell>
          <cell r="E108">
            <v>42</v>
          </cell>
          <cell r="F108">
            <v>28</v>
          </cell>
          <cell r="G108">
            <v>42</v>
          </cell>
          <cell r="H108">
            <v>42</v>
          </cell>
          <cell r="I108">
            <v>30</v>
          </cell>
          <cell r="J108">
            <v>30</v>
          </cell>
          <cell r="K108">
            <v>42</v>
          </cell>
          <cell r="L108">
            <v>12</v>
          </cell>
          <cell r="M108">
            <v>20</v>
          </cell>
          <cell r="N108">
            <v>20</v>
          </cell>
          <cell r="O108">
            <v>8</v>
          </cell>
          <cell r="P108">
            <v>28</v>
          </cell>
          <cell r="Q108">
            <v>30</v>
          </cell>
          <cell r="R108">
            <v>30</v>
          </cell>
          <cell r="S108">
            <v>28</v>
          </cell>
          <cell r="T108">
            <v>20</v>
          </cell>
          <cell r="U108">
            <v>8</v>
          </cell>
          <cell r="V108">
            <v>8</v>
          </cell>
          <cell r="W108">
            <v>20</v>
          </cell>
          <cell r="X108">
            <v>8</v>
          </cell>
          <cell r="Y108">
            <v>30</v>
          </cell>
          <cell r="Z108">
            <v>10</v>
          </cell>
          <cell r="AA108">
            <v>10</v>
          </cell>
          <cell r="AB108">
            <v>14</v>
          </cell>
          <cell r="AC108">
            <v>14</v>
          </cell>
          <cell r="AD108">
            <v>14</v>
          </cell>
          <cell r="AE108">
            <v>14</v>
          </cell>
          <cell r="AF108">
            <v>10</v>
          </cell>
          <cell r="AG108">
            <v>10</v>
          </cell>
          <cell r="AH108">
            <v>14</v>
          </cell>
          <cell r="AI108">
            <v>14</v>
          </cell>
          <cell r="AJ108">
            <v>14</v>
          </cell>
          <cell r="AK108">
            <v>14</v>
          </cell>
          <cell r="AL108">
            <v>10</v>
          </cell>
          <cell r="AM108">
            <v>9</v>
          </cell>
          <cell r="AN108">
            <v>14</v>
          </cell>
          <cell r="AO108">
            <v>10</v>
          </cell>
          <cell r="AP108">
            <v>4</v>
          </cell>
          <cell r="AQ108">
            <v>4</v>
          </cell>
          <cell r="AR108">
            <v>4</v>
          </cell>
          <cell r="AS108">
            <v>4</v>
          </cell>
          <cell r="AT108">
            <v>10</v>
          </cell>
          <cell r="AU108">
            <v>10</v>
          </cell>
          <cell r="AV108">
            <v>14</v>
          </cell>
          <cell r="AW108">
            <v>14</v>
          </cell>
          <cell r="AX108">
            <v>6</v>
          </cell>
          <cell r="AY108">
            <v>14</v>
          </cell>
          <cell r="AZ108">
            <v>10</v>
          </cell>
          <cell r="BA108">
            <v>28</v>
          </cell>
        </row>
        <row r="109">
          <cell r="A109" t="str">
            <v>2041700-0</v>
          </cell>
          <cell r="B109" t="str">
            <v>3 ｿﾚﾉｲﾄﾞ SDC-1250 NO</v>
          </cell>
          <cell r="C109">
            <v>3</v>
          </cell>
          <cell r="E109">
            <v>6</v>
          </cell>
          <cell r="F109">
            <v>4</v>
          </cell>
          <cell r="G109">
            <v>3</v>
          </cell>
          <cell r="H109">
            <v>3</v>
          </cell>
          <cell r="I109">
            <v>3</v>
          </cell>
          <cell r="J109">
            <v>3</v>
          </cell>
          <cell r="K109">
            <v>6</v>
          </cell>
          <cell r="M109">
            <v>2</v>
          </cell>
          <cell r="N109">
            <v>2</v>
          </cell>
          <cell r="P109">
            <v>4</v>
          </cell>
          <cell r="Q109">
            <v>3</v>
          </cell>
          <cell r="R109">
            <v>3</v>
          </cell>
          <cell r="S109">
            <v>4</v>
          </cell>
          <cell r="T109">
            <v>2</v>
          </cell>
          <cell r="W109">
            <v>2</v>
          </cell>
          <cell r="Y109">
            <v>3</v>
          </cell>
          <cell r="Z109">
            <v>1</v>
          </cell>
          <cell r="AA109">
            <v>1</v>
          </cell>
          <cell r="AB109">
            <v>2</v>
          </cell>
          <cell r="AC109">
            <v>2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2</v>
          </cell>
          <cell r="AI109">
            <v>2</v>
          </cell>
          <cell r="AJ109">
            <v>2</v>
          </cell>
          <cell r="AK109">
            <v>2</v>
          </cell>
          <cell r="AL109">
            <v>1</v>
          </cell>
          <cell r="AM109">
            <v>1</v>
          </cell>
          <cell r="AN109">
            <v>2</v>
          </cell>
          <cell r="AO109">
            <v>1</v>
          </cell>
          <cell r="AT109">
            <v>1</v>
          </cell>
          <cell r="AU109">
            <v>1</v>
          </cell>
          <cell r="AV109">
            <v>2</v>
          </cell>
          <cell r="AW109">
            <v>2</v>
          </cell>
          <cell r="AY109">
            <v>1</v>
          </cell>
          <cell r="AZ109">
            <v>1</v>
          </cell>
          <cell r="BA109">
            <v>4</v>
          </cell>
        </row>
        <row r="110">
          <cell r="A110" t="str">
            <v>2041701-8</v>
          </cell>
          <cell r="B110" t="str">
            <v>ｿﾚﾉｲﾄﾞ SDC-1031 N</v>
          </cell>
          <cell r="D110">
            <v>6</v>
          </cell>
          <cell r="L110">
            <v>6</v>
          </cell>
          <cell r="O110">
            <v>4</v>
          </cell>
          <cell r="U110">
            <v>4</v>
          </cell>
          <cell r="V110">
            <v>4</v>
          </cell>
          <cell r="X110">
            <v>4</v>
          </cell>
        </row>
        <row r="111">
          <cell r="A111" t="str">
            <v>2041702-6</v>
          </cell>
          <cell r="B111" t="str">
            <v>3 ﾓ-ﾀ TE-35QG-24-30F</v>
          </cell>
          <cell r="C111">
            <v>3</v>
          </cell>
          <cell r="E111">
            <v>3</v>
          </cell>
          <cell r="F111">
            <v>2</v>
          </cell>
          <cell r="G111">
            <v>3</v>
          </cell>
          <cell r="H111">
            <v>3</v>
          </cell>
          <cell r="I111">
            <v>3</v>
          </cell>
          <cell r="J111">
            <v>3</v>
          </cell>
          <cell r="K111">
            <v>3</v>
          </cell>
          <cell r="M111">
            <v>2</v>
          </cell>
          <cell r="N111">
            <v>2</v>
          </cell>
          <cell r="P111">
            <v>2</v>
          </cell>
          <cell r="Q111">
            <v>3</v>
          </cell>
          <cell r="R111">
            <v>3</v>
          </cell>
          <cell r="S111">
            <v>2</v>
          </cell>
          <cell r="T111">
            <v>2</v>
          </cell>
          <cell r="W111">
            <v>2</v>
          </cell>
          <cell r="Y111">
            <v>3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</v>
          </cell>
          <cell r="AO111">
            <v>1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2</v>
          </cell>
        </row>
        <row r="112">
          <cell r="A112" t="str">
            <v>2041858-8</v>
          </cell>
          <cell r="B112" t="str">
            <v>ﾀﾂﾋﾟﾝﾈｼﾞ,+ ﾅﾍﾞ M2X5</v>
          </cell>
          <cell r="C112">
            <v>3</v>
          </cell>
          <cell r="D112">
            <v>3</v>
          </cell>
          <cell r="E112">
            <v>3</v>
          </cell>
          <cell r="F112">
            <v>2</v>
          </cell>
          <cell r="G112">
            <v>3</v>
          </cell>
          <cell r="H112">
            <v>3</v>
          </cell>
          <cell r="I112">
            <v>3</v>
          </cell>
          <cell r="J112">
            <v>3</v>
          </cell>
          <cell r="K112">
            <v>3</v>
          </cell>
          <cell r="L112">
            <v>3</v>
          </cell>
          <cell r="M112">
            <v>2</v>
          </cell>
          <cell r="N112">
            <v>2</v>
          </cell>
          <cell r="O112">
            <v>2</v>
          </cell>
          <cell r="P112">
            <v>2</v>
          </cell>
          <cell r="Q112">
            <v>3</v>
          </cell>
          <cell r="R112">
            <v>3</v>
          </cell>
          <cell r="S112">
            <v>2</v>
          </cell>
          <cell r="T112">
            <v>2</v>
          </cell>
          <cell r="U112">
            <v>2</v>
          </cell>
          <cell r="V112">
            <v>2</v>
          </cell>
          <cell r="W112">
            <v>2</v>
          </cell>
          <cell r="X112">
            <v>2</v>
          </cell>
          <cell r="Y112">
            <v>3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2</v>
          </cell>
        </row>
        <row r="113">
          <cell r="A113" t="str">
            <v>2042251-8</v>
          </cell>
          <cell r="B113" t="str">
            <v>3 ﾓ-ﾀ TE-20FC2-24-15</v>
          </cell>
          <cell r="E113">
            <v>3</v>
          </cell>
          <cell r="F113">
            <v>2</v>
          </cell>
          <cell r="K113">
            <v>3</v>
          </cell>
          <cell r="P113">
            <v>2</v>
          </cell>
          <cell r="S113">
            <v>2</v>
          </cell>
          <cell r="AB113">
            <v>1</v>
          </cell>
          <cell r="AC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N113">
            <v>1</v>
          </cell>
          <cell r="AV113">
            <v>1</v>
          </cell>
          <cell r="AW113">
            <v>1</v>
          </cell>
          <cell r="BA113">
            <v>2</v>
          </cell>
        </row>
        <row r="114">
          <cell r="A114" t="str">
            <v>2042261-5</v>
          </cell>
          <cell r="B114" t="str">
            <v xml:space="preserve"> ﾍﾞﾙﾄ 60S2M160G ﾊﾞﾝﾄ</v>
          </cell>
          <cell r="C114">
            <v>3</v>
          </cell>
          <cell r="E114">
            <v>3</v>
          </cell>
          <cell r="F114">
            <v>2</v>
          </cell>
          <cell r="G114">
            <v>3</v>
          </cell>
          <cell r="H114">
            <v>3</v>
          </cell>
          <cell r="I114">
            <v>3</v>
          </cell>
          <cell r="J114">
            <v>3</v>
          </cell>
          <cell r="K114">
            <v>3</v>
          </cell>
          <cell r="M114">
            <v>2</v>
          </cell>
          <cell r="N114">
            <v>2</v>
          </cell>
          <cell r="P114">
            <v>2</v>
          </cell>
          <cell r="Q114">
            <v>3</v>
          </cell>
          <cell r="R114">
            <v>3</v>
          </cell>
          <cell r="S114">
            <v>2</v>
          </cell>
          <cell r="T114">
            <v>2</v>
          </cell>
          <cell r="W114">
            <v>2</v>
          </cell>
          <cell r="Y114">
            <v>3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1</v>
          </cell>
          <cell r="AM114">
            <v>1</v>
          </cell>
          <cell r="AN114">
            <v>1</v>
          </cell>
          <cell r="AO114">
            <v>1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Y114">
            <v>1</v>
          </cell>
          <cell r="AZ114">
            <v>1</v>
          </cell>
          <cell r="BA114">
            <v>2</v>
          </cell>
        </row>
        <row r="115">
          <cell r="A115" t="str">
            <v>2042262-3</v>
          </cell>
          <cell r="B115" t="str">
            <v xml:space="preserve"> ﾍﾞﾙﾄ 60S2M630G ﾊﾞﾝﾄ</v>
          </cell>
          <cell r="C115">
            <v>3</v>
          </cell>
          <cell r="E115">
            <v>3</v>
          </cell>
          <cell r="F115">
            <v>2</v>
          </cell>
          <cell r="G115">
            <v>3</v>
          </cell>
          <cell r="H115">
            <v>3</v>
          </cell>
          <cell r="I115">
            <v>3</v>
          </cell>
          <cell r="J115">
            <v>3</v>
          </cell>
          <cell r="K115">
            <v>3</v>
          </cell>
          <cell r="M115">
            <v>2</v>
          </cell>
          <cell r="N115">
            <v>2</v>
          </cell>
          <cell r="P115">
            <v>2</v>
          </cell>
          <cell r="Q115">
            <v>3</v>
          </cell>
          <cell r="R115">
            <v>3</v>
          </cell>
          <cell r="S115">
            <v>2</v>
          </cell>
          <cell r="T115">
            <v>2</v>
          </cell>
          <cell r="W115">
            <v>2</v>
          </cell>
          <cell r="Y115">
            <v>3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1</v>
          </cell>
          <cell r="AO115">
            <v>1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2</v>
          </cell>
        </row>
        <row r="116">
          <cell r="A116" t="str">
            <v>2042263-1</v>
          </cell>
          <cell r="B116" t="str">
            <v xml:space="preserve"> ﾍﾞﾙﾄ 60S2M350G ﾊﾞﾝﾄ</v>
          </cell>
          <cell r="C116">
            <v>3</v>
          </cell>
          <cell r="E116">
            <v>3</v>
          </cell>
          <cell r="F116">
            <v>2</v>
          </cell>
          <cell r="G116">
            <v>3</v>
          </cell>
          <cell r="H116">
            <v>3</v>
          </cell>
          <cell r="I116">
            <v>3</v>
          </cell>
          <cell r="J116">
            <v>3</v>
          </cell>
          <cell r="K116">
            <v>3</v>
          </cell>
          <cell r="M116">
            <v>2</v>
          </cell>
          <cell r="N116">
            <v>2</v>
          </cell>
          <cell r="P116">
            <v>2</v>
          </cell>
          <cell r="Q116">
            <v>3</v>
          </cell>
          <cell r="R116">
            <v>3</v>
          </cell>
          <cell r="S116">
            <v>2</v>
          </cell>
          <cell r="T116">
            <v>2</v>
          </cell>
          <cell r="W116">
            <v>2</v>
          </cell>
          <cell r="Y116">
            <v>3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Y116">
            <v>1</v>
          </cell>
          <cell r="AZ116">
            <v>1</v>
          </cell>
          <cell r="BA116">
            <v>2</v>
          </cell>
        </row>
        <row r="117">
          <cell r="A117" t="str">
            <v>2042264-0</v>
          </cell>
          <cell r="B117" t="str">
            <v xml:space="preserve"> ﾍﾞﾙﾄ 40S2M396G ﾊﾞﾝﾄ</v>
          </cell>
          <cell r="C117">
            <v>3</v>
          </cell>
          <cell r="E117">
            <v>3</v>
          </cell>
          <cell r="F117">
            <v>2</v>
          </cell>
          <cell r="G117">
            <v>3</v>
          </cell>
          <cell r="H117">
            <v>3</v>
          </cell>
          <cell r="I117">
            <v>3</v>
          </cell>
          <cell r="J117">
            <v>3</v>
          </cell>
          <cell r="K117">
            <v>3</v>
          </cell>
          <cell r="M117">
            <v>2</v>
          </cell>
          <cell r="N117">
            <v>2</v>
          </cell>
          <cell r="P117">
            <v>2</v>
          </cell>
          <cell r="Q117">
            <v>3</v>
          </cell>
          <cell r="R117">
            <v>3</v>
          </cell>
          <cell r="S117">
            <v>2</v>
          </cell>
          <cell r="T117">
            <v>2</v>
          </cell>
          <cell r="W117">
            <v>2</v>
          </cell>
          <cell r="Y117">
            <v>3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Y117">
            <v>1</v>
          </cell>
          <cell r="AZ117">
            <v>1</v>
          </cell>
          <cell r="BA117">
            <v>2</v>
          </cell>
        </row>
        <row r="118">
          <cell r="A118" t="str">
            <v>2042268-2</v>
          </cell>
          <cell r="B118" t="str">
            <v xml:space="preserve"> ﾚ-ﾙ 3880-555-685.8</v>
          </cell>
          <cell r="C118">
            <v>3</v>
          </cell>
          <cell r="E118">
            <v>3</v>
          </cell>
          <cell r="F118">
            <v>2</v>
          </cell>
          <cell r="G118">
            <v>3</v>
          </cell>
          <cell r="H118">
            <v>3</v>
          </cell>
          <cell r="I118">
            <v>3</v>
          </cell>
          <cell r="J118">
            <v>3</v>
          </cell>
          <cell r="K118">
            <v>3</v>
          </cell>
          <cell r="M118">
            <v>2</v>
          </cell>
          <cell r="N118">
            <v>2</v>
          </cell>
          <cell r="P118">
            <v>2</v>
          </cell>
          <cell r="Q118">
            <v>3</v>
          </cell>
          <cell r="R118">
            <v>3</v>
          </cell>
          <cell r="S118">
            <v>2</v>
          </cell>
          <cell r="T118">
            <v>2</v>
          </cell>
          <cell r="W118">
            <v>2</v>
          </cell>
          <cell r="Y118">
            <v>3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  <cell r="AL118">
            <v>1</v>
          </cell>
          <cell r="AN118">
            <v>1</v>
          </cell>
          <cell r="AO118">
            <v>1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2</v>
          </cell>
        </row>
        <row r="119">
          <cell r="A119" t="str">
            <v>2044276-4</v>
          </cell>
          <cell r="B119" t="str">
            <v xml:space="preserve"> ﾛﾂｸ 301S-DMT-R90B T</v>
          </cell>
          <cell r="Y119">
            <v>3</v>
          </cell>
          <cell r="AT119">
            <v>1</v>
          </cell>
          <cell r="AU119">
            <v>1</v>
          </cell>
          <cell r="AZ119">
            <v>1</v>
          </cell>
        </row>
        <row r="120">
          <cell r="A120" t="str">
            <v>2044332-9</v>
          </cell>
          <cell r="B120" t="str">
            <v>3 CN 179518-1 AMP</v>
          </cell>
          <cell r="C120">
            <v>18</v>
          </cell>
          <cell r="E120">
            <v>18</v>
          </cell>
          <cell r="F120">
            <v>12</v>
          </cell>
          <cell r="G120">
            <v>18</v>
          </cell>
          <cell r="H120">
            <v>18</v>
          </cell>
          <cell r="I120">
            <v>18</v>
          </cell>
          <cell r="J120">
            <v>18</v>
          </cell>
          <cell r="K120">
            <v>18</v>
          </cell>
          <cell r="M120">
            <v>12</v>
          </cell>
          <cell r="N120">
            <v>12</v>
          </cell>
          <cell r="P120">
            <v>12</v>
          </cell>
          <cell r="Q120">
            <v>18</v>
          </cell>
          <cell r="R120">
            <v>18</v>
          </cell>
          <cell r="S120">
            <v>12</v>
          </cell>
          <cell r="T120">
            <v>12</v>
          </cell>
          <cell r="W120">
            <v>12</v>
          </cell>
          <cell r="Y120">
            <v>18</v>
          </cell>
          <cell r="AN120">
            <v>6</v>
          </cell>
          <cell r="BA120">
            <v>12</v>
          </cell>
        </row>
        <row r="121">
          <cell r="A121" t="str">
            <v>2044333-7</v>
          </cell>
          <cell r="B121" t="str">
            <v>3 CN 179228-4 AMP</v>
          </cell>
          <cell r="C121">
            <v>3</v>
          </cell>
          <cell r="E121">
            <v>3</v>
          </cell>
          <cell r="F121">
            <v>2</v>
          </cell>
          <cell r="G121">
            <v>3</v>
          </cell>
          <cell r="H121">
            <v>3</v>
          </cell>
          <cell r="I121">
            <v>3</v>
          </cell>
          <cell r="J121">
            <v>3</v>
          </cell>
          <cell r="K121">
            <v>3</v>
          </cell>
          <cell r="M121">
            <v>2</v>
          </cell>
          <cell r="N121">
            <v>2</v>
          </cell>
          <cell r="P121">
            <v>2</v>
          </cell>
          <cell r="Q121">
            <v>3</v>
          </cell>
          <cell r="R121">
            <v>3</v>
          </cell>
          <cell r="S121">
            <v>2</v>
          </cell>
          <cell r="T121">
            <v>2</v>
          </cell>
          <cell r="W121">
            <v>2</v>
          </cell>
          <cell r="Y121">
            <v>3</v>
          </cell>
          <cell r="AN121">
            <v>1</v>
          </cell>
          <cell r="BA121">
            <v>2</v>
          </cell>
        </row>
        <row r="122">
          <cell r="A122" t="str">
            <v>2044440-6</v>
          </cell>
          <cell r="B122" t="str">
            <v xml:space="preserve"> ﾍﾞﾙﾄ SE-N-SBR 10X1X</v>
          </cell>
          <cell r="C122">
            <v>12</v>
          </cell>
          <cell r="E122">
            <v>12</v>
          </cell>
          <cell r="F122">
            <v>8</v>
          </cell>
          <cell r="G122">
            <v>12</v>
          </cell>
          <cell r="H122">
            <v>12</v>
          </cell>
          <cell r="I122">
            <v>12</v>
          </cell>
          <cell r="J122">
            <v>12</v>
          </cell>
          <cell r="K122">
            <v>12</v>
          </cell>
          <cell r="M122">
            <v>8</v>
          </cell>
          <cell r="N122">
            <v>8</v>
          </cell>
          <cell r="P122">
            <v>8</v>
          </cell>
          <cell r="Q122">
            <v>12</v>
          </cell>
          <cell r="R122">
            <v>12</v>
          </cell>
          <cell r="S122">
            <v>8</v>
          </cell>
          <cell r="T122">
            <v>8</v>
          </cell>
          <cell r="W122">
            <v>8</v>
          </cell>
          <cell r="Y122">
            <v>12</v>
          </cell>
          <cell r="Z122">
            <v>4</v>
          </cell>
          <cell r="AA122">
            <v>4</v>
          </cell>
          <cell r="AB122">
            <v>4</v>
          </cell>
          <cell r="AC122">
            <v>4</v>
          </cell>
          <cell r="AD122">
            <v>4</v>
          </cell>
          <cell r="AE122">
            <v>4</v>
          </cell>
          <cell r="AF122">
            <v>4</v>
          </cell>
          <cell r="AG122">
            <v>4</v>
          </cell>
          <cell r="AH122">
            <v>4</v>
          </cell>
          <cell r="AI122">
            <v>4</v>
          </cell>
          <cell r="AJ122">
            <v>4</v>
          </cell>
          <cell r="AK122">
            <v>4</v>
          </cell>
          <cell r="AL122">
            <v>4</v>
          </cell>
          <cell r="AM122">
            <v>4</v>
          </cell>
          <cell r="AN122">
            <v>4</v>
          </cell>
          <cell r="AO122">
            <v>4</v>
          </cell>
          <cell r="AT122">
            <v>4</v>
          </cell>
          <cell r="AU122">
            <v>4</v>
          </cell>
          <cell r="AV122">
            <v>4</v>
          </cell>
          <cell r="AW122">
            <v>4</v>
          </cell>
          <cell r="AY122">
            <v>4</v>
          </cell>
          <cell r="AZ122">
            <v>4</v>
          </cell>
          <cell r="BA122">
            <v>8</v>
          </cell>
        </row>
        <row r="123">
          <cell r="A123" t="str">
            <v>2044441-4</v>
          </cell>
          <cell r="B123" t="str">
            <v xml:space="preserve"> ﾍﾞﾙﾄ SE-N-SBR 10X1X</v>
          </cell>
          <cell r="C123">
            <v>3</v>
          </cell>
          <cell r="E123">
            <v>3</v>
          </cell>
          <cell r="F123">
            <v>2</v>
          </cell>
          <cell r="G123">
            <v>3</v>
          </cell>
          <cell r="H123">
            <v>3</v>
          </cell>
          <cell r="I123">
            <v>3</v>
          </cell>
          <cell r="J123">
            <v>3</v>
          </cell>
          <cell r="K123">
            <v>3</v>
          </cell>
          <cell r="M123">
            <v>2</v>
          </cell>
          <cell r="N123">
            <v>2</v>
          </cell>
          <cell r="P123">
            <v>2</v>
          </cell>
          <cell r="Q123">
            <v>3</v>
          </cell>
          <cell r="R123">
            <v>3</v>
          </cell>
          <cell r="S123">
            <v>2</v>
          </cell>
          <cell r="T123">
            <v>2</v>
          </cell>
          <cell r="W123">
            <v>2</v>
          </cell>
          <cell r="Y123">
            <v>3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Y123">
            <v>1</v>
          </cell>
          <cell r="AZ123">
            <v>1</v>
          </cell>
          <cell r="BA123">
            <v>2</v>
          </cell>
        </row>
        <row r="124">
          <cell r="A124" t="str">
            <v>2044442-2</v>
          </cell>
          <cell r="B124" t="str">
            <v xml:space="preserve"> ﾍﾞﾙﾄ SE-N-SBR 10X1X</v>
          </cell>
          <cell r="C124">
            <v>3</v>
          </cell>
          <cell r="E124">
            <v>3</v>
          </cell>
          <cell r="F124">
            <v>2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M124">
            <v>2</v>
          </cell>
          <cell r="N124">
            <v>2</v>
          </cell>
          <cell r="P124">
            <v>2</v>
          </cell>
          <cell r="Q124">
            <v>3</v>
          </cell>
          <cell r="R124">
            <v>3</v>
          </cell>
          <cell r="S124">
            <v>2</v>
          </cell>
          <cell r="T124">
            <v>2</v>
          </cell>
          <cell r="W124">
            <v>2</v>
          </cell>
          <cell r="Y124">
            <v>3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1</v>
          </cell>
          <cell r="AO124">
            <v>1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2</v>
          </cell>
        </row>
        <row r="125">
          <cell r="A125" t="str">
            <v>2044443-0</v>
          </cell>
          <cell r="B125" t="str">
            <v xml:space="preserve"> ﾄﾙｸﾘﾐﾂﾀ PC-18S-10 ﾆ</v>
          </cell>
          <cell r="C125">
            <v>3</v>
          </cell>
          <cell r="E125">
            <v>3</v>
          </cell>
          <cell r="F125">
            <v>2</v>
          </cell>
          <cell r="G125">
            <v>3</v>
          </cell>
          <cell r="H125">
            <v>3</v>
          </cell>
          <cell r="I125">
            <v>3</v>
          </cell>
          <cell r="J125">
            <v>3</v>
          </cell>
          <cell r="K125">
            <v>3</v>
          </cell>
          <cell r="M125">
            <v>2</v>
          </cell>
          <cell r="N125">
            <v>2</v>
          </cell>
          <cell r="P125">
            <v>2</v>
          </cell>
          <cell r="Q125">
            <v>3</v>
          </cell>
          <cell r="R125">
            <v>3</v>
          </cell>
          <cell r="S125">
            <v>2</v>
          </cell>
          <cell r="T125">
            <v>2</v>
          </cell>
          <cell r="W125">
            <v>2</v>
          </cell>
          <cell r="Y125">
            <v>3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2</v>
          </cell>
        </row>
        <row r="126">
          <cell r="A126" t="str">
            <v>2044446-5</v>
          </cell>
          <cell r="B126" t="str">
            <v xml:space="preserve"> ﾊﾞﾈ 1060 ｶﾄｳ ｽﾌﾟﾘﾝｸ</v>
          </cell>
          <cell r="C126">
            <v>6</v>
          </cell>
          <cell r="E126">
            <v>6</v>
          </cell>
          <cell r="F126">
            <v>4</v>
          </cell>
          <cell r="G126">
            <v>6</v>
          </cell>
          <cell r="H126">
            <v>6</v>
          </cell>
          <cell r="I126">
            <v>6</v>
          </cell>
          <cell r="J126">
            <v>6</v>
          </cell>
          <cell r="K126">
            <v>6</v>
          </cell>
          <cell r="M126">
            <v>4</v>
          </cell>
          <cell r="N126">
            <v>4</v>
          </cell>
          <cell r="P126">
            <v>4</v>
          </cell>
          <cell r="Q126">
            <v>6</v>
          </cell>
          <cell r="R126">
            <v>6</v>
          </cell>
          <cell r="S126">
            <v>4</v>
          </cell>
          <cell r="T126">
            <v>4</v>
          </cell>
          <cell r="W126">
            <v>4</v>
          </cell>
          <cell r="Y126">
            <v>6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  <cell r="AI126">
            <v>2</v>
          </cell>
          <cell r="AJ126">
            <v>2</v>
          </cell>
          <cell r="AK126">
            <v>2</v>
          </cell>
          <cell r="AL126">
            <v>2</v>
          </cell>
          <cell r="AM126">
            <v>2</v>
          </cell>
          <cell r="AN126">
            <v>2</v>
          </cell>
          <cell r="AO126">
            <v>2</v>
          </cell>
          <cell r="AT126">
            <v>2</v>
          </cell>
          <cell r="AU126">
            <v>2</v>
          </cell>
          <cell r="AV126">
            <v>2</v>
          </cell>
          <cell r="AW126">
            <v>2</v>
          </cell>
          <cell r="AY126">
            <v>2</v>
          </cell>
          <cell r="AZ126">
            <v>2</v>
          </cell>
          <cell r="BA126">
            <v>4</v>
          </cell>
        </row>
        <row r="127">
          <cell r="A127" t="str">
            <v>2044462-7</v>
          </cell>
          <cell r="B127" t="str">
            <v xml:space="preserve"> ﾄﾙｸﾘﾐﾂﾀ OTL6-1000-1</v>
          </cell>
          <cell r="D127">
            <v>6</v>
          </cell>
          <cell r="L127">
            <v>6</v>
          </cell>
          <cell r="O127">
            <v>4</v>
          </cell>
          <cell r="U127">
            <v>4</v>
          </cell>
          <cell r="V127">
            <v>4</v>
          </cell>
          <cell r="X127">
            <v>4</v>
          </cell>
          <cell r="AP127">
            <v>2</v>
          </cell>
          <cell r="AQ127">
            <v>2</v>
          </cell>
          <cell r="AR127">
            <v>2</v>
          </cell>
          <cell r="AS127">
            <v>2</v>
          </cell>
        </row>
        <row r="128">
          <cell r="A128" t="str">
            <v>2044471-6</v>
          </cell>
          <cell r="B128" t="str">
            <v xml:space="preserve"> ﾋﾟﾝ,ﾍｲｺｳ 1.6X8 *</v>
          </cell>
          <cell r="C128">
            <v>6</v>
          </cell>
          <cell r="E128">
            <v>6</v>
          </cell>
          <cell r="F128">
            <v>4</v>
          </cell>
          <cell r="G128">
            <v>6</v>
          </cell>
          <cell r="H128">
            <v>6</v>
          </cell>
          <cell r="I128">
            <v>6</v>
          </cell>
          <cell r="J128">
            <v>6</v>
          </cell>
          <cell r="K128">
            <v>6</v>
          </cell>
          <cell r="M128">
            <v>4</v>
          </cell>
          <cell r="N128">
            <v>4</v>
          </cell>
          <cell r="P128">
            <v>4</v>
          </cell>
          <cell r="Q128">
            <v>6</v>
          </cell>
          <cell r="R128">
            <v>6</v>
          </cell>
          <cell r="S128">
            <v>4</v>
          </cell>
          <cell r="T128">
            <v>4</v>
          </cell>
          <cell r="W128">
            <v>4</v>
          </cell>
          <cell r="Y128">
            <v>6</v>
          </cell>
          <cell r="Z128">
            <v>2</v>
          </cell>
          <cell r="AA128">
            <v>2</v>
          </cell>
          <cell r="AB128">
            <v>2</v>
          </cell>
          <cell r="AC128">
            <v>2</v>
          </cell>
          <cell r="AD128">
            <v>2</v>
          </cell>
          <cell r="AE128">
            <v>2</v>
          </cell>
          <cell r="AF128">
            <v>2</v>
          </cell>
          <cell r="AG128">
            <v>2</v>
          </cell>
          <cell r="AH128">
            <v>2</v>
          </cell>
          <cell r="AI128">
            <v>2</v>
          </cell>
          <cell r="AJ128">
            <v>2</v>
          </cell>
          <cell r="AK128">
            <v>2</v>
          </cell>
          <cell r="AL128">
            <v>2</v>
          </cell>
          <cell r="AM128">
            <v>2</v>
          </cell>
          <cell r="AN128">
            <v>2</v>
          </cell>
          <cell r="AO128">
            <v>2</v>
          </cell>
          <cell r="AT128">
            <v>2</v>
          </cell>
          <cell r="AU128">
            <v>2</v>
          </cell>
          <cell r="AV128">
            <v>2</v>
          </cell>
          <cell r="AW128">
            <v>2</v>
          </cell>
          <cell r="AY128">
            <v>2</v>
          </cell>
          <cell r="AZ128">
            <v>2</v>
          </cell>
          <cell r="BA128">
            <v>4</v>
          </cell>
        </row>
        <row r="129">
          <cell r="A129" t="str">
            <v>2044473-2</v>
          </cell>
          <cell r="B129" t="str">
            <v>ｹ-ﾌﾞﾙ ﾎﾙﾀﾞ 35-40-25</v>
          </cell>
          <cell r="D129">
            <v>3</v>
          </cell>
          <cell r="L129">
            <v>3</v>
          </cell>
          <cell r="O129">
            <v>2</v>
          </cell>
          <cell r="U129">
            <v>2</v>
          </cell>
          <cell r="V129">
            <v>2</v>
          </cell>
          <cell r="X129">
            <v>2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</row>
        <row r="130">
          <cell r="A130" t="str">
            <v>2044687-5</v>
          </cell>
          <cell r="B130" t="str">
            <v>CN,ﾊ-ﾈｽ ASSY-MIX-OMR</v>
          </cell>
          <cell r="D130">
            <v>3</v>
          </cell>
          <cell r="L130">
            <v>3</v>
          </cell>
          <cell r="O130">
            <v>2</v>
          </cell>
          <cell r="U130">
            <v>2</v>
          </cell>
          <cell r="V130">
            <v>2</v>
          </cell>
          <cell r="X130">
            <v>2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</row>
        <row r="131">
          <cell r="A131" t="str">
            <v>2044688-3</v>
          </cell>
          <cell r="B131" t="str">
            <v xml:space="preserve"> CN,ﾊ-ﾈｽ KH32-8787 ｶ</v>
          </cell>
          <cell r="C131">
            <v>3</v>
          </cell>
          <cell r="E131">
            <v>3</v>
          </cell>
          <cell r="F131">
            <v>2</v>
          </cell>
          <cell r="G131">
            <v>3</v>
          </cell>
          <cell r="H131">
            <v>3</v>
          </cell>
          <cell r="I131">
            <v>3</v>
          </cell>
          <cell r="J131">
            <v>3</v>
          </cell>
          <cell r="K131">
            <v>3</v>
          </cell>
          <cell r="M131">
            <v>2</v>
          </cell>
          <cell r="N131">
            <v>2</v>
          </cell>
          <cell r="P131">
            <v>2</v>
          </cell>
          <cell r="Q131">
            <v>3</v>
          </cell>
          <cell r="R131">
            <v>3</v>
          </cell>
          <cell r="S131">
            <v>2</v>
          </cell>
          <cell r="T131">
            <v>2</v>
          </cell>
          <cell r="W131">
            <v>2</v>
          </cell>
          <cell r="Y131">
            <v>3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N131">
            <v>1</v>
          </cell>
          <cell r="AO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2</v>
          </cell>
        </row>
        <row r="132">
          <cell r="A132" t="str">
            <v>2044689-1</v>
          </cell>
          <cell r="B132" t="str">
            <v xml:space="preserve"> CN,ﾊ-ﾈｽ KTI-327 ﾆｼﾀ</v>
          </cell>
          <cell r="C132">
            <v>3</v>
          </cell>
          <cell r="E132">
            <v>3</v>
          </cell>
          <cell r="F132">
            <v>2</v>
          </cell>
          <cell r="G132">
            <v>3</v>
          </cell>
          <cell r="H132">
            <v>3</v>
          </cell>
          <cell r="I132">
            <v>3</v>
          </cell>
          <cell r="J132">
            <v>3</v>
          </cell>
          <cell r="K132">
            <v>3</v>
          </cell>
          <cell r="M132">
            <v>2</v>
          </cell>
          <cell r="N132">
            <v>2</v>
          </cell>
          <cell r="P132">
            <v>2</v>
          </cell>
          <cell r="Q132">
            <v>3</v>
          </cell>
          <cell r="R132">
            <v>3</v>
          </cell>
          <cell r="S132">
            <v>2</v>
          </cell>
          <cell r="T132">
            <v>2</v>
          </cell>
          <cell r="W132">
            <v>2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V132">
            <v>1</v>
          </cell>
          <cell r="AW132">
            <v>1</v>
          </cell>
          <cell r="AY132">
            <v>1</v>
          </cell>
          <cell r="BA132">
            <v>2</v>
          </cell>
        </row>
        <row r="133">
          <cell r="A133" t="str">
            <v>2044690-5</v>
          </cell>
          <cell r="B133" t="str">
            <v xml:space="preserve"> CN,ﾊ-ﾈｽ KTI-326 ﾆｼﾀ</v>
          </cell>
          <cell r="C133">
            <v>3</v>
          </cell>
          <cell r="E133">
            <v>3</v>
          </cell>
          <cell r="F133">
            <v>2</v>
          </cell>
          <cell r="G133">
            <v>3</v>
          </cell>
          <cell r="H133">
            <v>3</v>
          </cell>
          <cell r="I133">
            <v>3</v>
          </cell>
          <cell r="J133">
            <v>3</v>
          </cell>
          <cell r="K133">
            <v>3</v>
          </cell>
          <cell r="M133">
            <v>2</v>
          </cell>
          <cell r="N133">
            <v>2</v>
          </cell>
          <cell r="P133">
            <v>2</v>
          </cell>
          <cell r="Q133">
            <v>3</v>
          </cell>
          <cell r="R133">
            <v>3</v>
          </cell>
          <cell r="S133">
            <v>2</v>
          </cell>
          <cell r="T133">
            <v>2</v>
          </cell>
          <cell r="W133">
            <v>2</v>
          </cell>
          <cell r="Y133">
            <v>3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Y133">
            <v>1</v>
          </cell>
          <cell r="AZ133">
            <v>1</v>
          </cell>
          <cell r="BA133">
            <v>2</v>
          </cell>
        </row>
        <row r="134">
          <cell r="A134" t="str">
            <v>2044691-3</v>
          </cell>
          <cell r="B134" t="str">
            <v xml:space="preserve"> CN,ﾊ-ﾈｽ DTS-KA-1092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Y134">
            <v>1</v>
          </cell>
          <cell r="AZ134">
            <v>1</v>
          </cell>
          <cell r="BA134">
            <v>2</v>
          </cell>
        </row>
        <row r="135">
          <cell r="A135" t="str">
            <v>2044812-6</v>
          </cell>
          <cell r="B135" t="str">
            <v xml:space="preserve"> CN,ﾊ-ﾈｽ KTI-450 ﾆｼﾀ</v>
          </cell>
          <cell r="D135">
            <v>6</v>
          </cell>
          <cell r="L135">
            <v>6</v>
          </cell>
          <cell r="O135">
            <v>4</v>
          </cell>
          <cell r="U135">
            <v>4</v>
          </cell>
          <cell r="V135">
            <v>4</v>
          </cell>
          <cell r="X135">
            <v>4</v>
          </cell>
          <cell r="AP135">
            <v>2</v>
          </cell>
          <cell r="AQ135">
            <v>2</v>
          </cell>
          <cell r="AR135">
            <v>2</v>
          </cell>
          <cell r="AS135">
            <v>2</v>
          </cell>
        </row>
        <row r="136">
          <cell r="A136" t="str">
            <v>2044815-0</v>
          </cell>
          <cell r="B136" t="str">
            <v xml:space="preserve"> CN,ﾊ-ﾈｽ KTI-453 ﾆｼﾀ</v>
          </cell>
          <cell r="C136">
            <v>3</v>
          </cell>
          <cell r="E136">
            <v>3</v>
          </cell>
          <cell r="F136">
            <v>2</v>
          </cell>
          <cell r="G136">
            <v>3</v>
          </cell>
          <cell r="H136">
            <v>3</v>
          </cell>
          <cell r="I136">
            <v>3</v>
          </cell>
          <cell r="J136">
            <v>3</v>
          </cell>
          <cell r="K136">
            <v>3</v>
          </cell>
          <cell r="M136">
            <v>2</v>
          </cell>
          <cell r="N136">
            <v>2</v>
          </cell>
          <cell r="P136">
            <v>2</v>
          </cell>
          <cell r="Q136">
            <v>3</v>
          </cell>
          <cell r="R136">
            <v>3</v>
          </cell>
          <cell r="S136">
            <v>2</v>
          </cell>
          <cell r="T136">
            <v>2</v>
          </cell>
          <cell r="W136">
            <v>2</v>
          </cell>
          <cell r="Y136">
            <v>3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</v>
          </cell>
          <cell r="AO136">
            <v>1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2</v>
          </cell>
        </row>
        <row r="137">
          <cell r="A137" t="str">
            <v>2044816-9</v>
          </cell>
          <cell r="B137" t="str">
            <v xml:space="preserve"> CN,ﾊ-ﾈｽ KTI-454 ﾆｼﾀ</v>
          </cell>
          <cell r="C137">
            <v>3</v>
          </cell>
          <cell r="E137">
            <v>3</v>
          </cell>
          <cell r="F137">
            <v>2</v>
          </cell>
          <cell r="G137">
            <v>3</v>
          </cell>
          <cell r="H137">
            <v>3</v>
          </cell>
          <cell r="I137">
            <v>3</v>
          </cell>
          <cell r="J137">
            <v>3</v>
          </cell>
          <cell r="K137">
            <v>3</v>
          </cell>
          <cell r="M137">
            <v>2</v>
          </cell>
          <cell r="N137">
            <v>2</v>
          </cell>
          <cell r="P137">
            <v>2</v>
          </cell>
          <cell r="Q137">
            <v>3</v>
          </cell>
          <cell r="R137">
            <v>3</v>
          </cell>
          <cell r="S137">
            <v>2</v>
          </cell>
          <cell r="T137">
            <v>2</v>
          </cell>
          <cell r="W137">
            <v>2</v>
          </cell>
          <cell r="Y137">
            <v>3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1</v>
          </cell>
          <cell r="AO137">
            <v>1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Y137">
            <v>1</v>
          </cell>
          <cell r="AZ137">
            <v>1</v>
          </cell>
          <cell r="BA137">
            <v>2</v>
          </cell>
        </row>
        <row r="138">
          <cell r="A138" t="str">
            <v>2044817-7</v>
          </cell>
          <cell r="B138" t="str">
            <v xml:space="preserve"> CN,ﾊ-ﾈｽ KTI-455 ﾆｼﾀ</v>
          </cell>
          <cell r="C138">
            <v>3</v>
          </cell>
          <cell r="E138">
            <v>3</v>
          </cell>
          <cell r="F138">
            <v>2</v>
          </cell>
          <cell r="G138">
            <v>3</v>
          </cell>
          <cell r="H138">
            <v>3</v>
          </cell>
          <cell r="I138">
            <v>3</v>
          </cell>
          <cell r="J138">
            <v>3</v>
          </cell>
          <cell r="K138">
            <v>3</v>
          </cell>
          <cell r="M138">
            <v>2</v>
          </cell>
          <cell r="N138">
            <v>2</v>
          </cell>
          <cell r="P138">
            <v>2</v>
          </cell>
          <cell r="Q138">
            <v>3</v>
          </cell>
          <cell r="R138">
            <v>3</v>
          </cell>
          <cell r="S138">
            <v>2</v>
          </cell>
          <cell r="T138">
            <v>2</v>
          </cell>
          <cell r="W138">
            <v>2</v>
          </cell>
          <cell r="Y138">
            <v>3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1</v>
          </cell>
          <cell r="AO138">
            <v>1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2</v>
          </cell>
        </row>
        <row r="139">
          <cell r="A139" t="str">
            <v>2044830-4</v>
          </cell>
          <cell r="B139" t="str">
            <v xml:space="preserve"> ｶﾂﾀ 3553 ﾋﾀﾁ ｷﾝｿﾞｸ</v>
          </cell>
          <cell r="C139">
            <v>3</v>
          </cell>
          <cell r="E139">
            <v>3</v>
          </cell>
          <cell r="F139">
            <v>2</v>
          </cell>
          <cell r="G139">
            <v>3</v>
          </cell>
          <cell r="H139">
            <v>3</v>
          </cell>
          <cell r="I139">
            <v>3</v>
          </cell>
          <cell r="J139">
            <v>3</v>
          </cell>
          <cell r="K139">
            <v>3</v>
          </cell>
          <cell r="M139">
            <v>2</v>
          </cell>
          <cell r="N139">
            <v>2</v>
          </cell>
          <cell r="P139">
            <v>2</v>
          </cell>
          <cell r="Q139">
            <v>3</v>
          </cell>
          <cell r="R139">
            <v>3</v>
          </cell>
          <cell r="S139">
            <v>2</v>
          </cell>
          <cell r="T139">
            <v>2</v>
          </cell>
          <cell r="W139">
            <v>2</v>
          </cell>
          <cell r="Y139">
            <v>3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1</v>
          </cell>
          <cell r="AO139">
            <v>1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Y139">
            <v>1</v>
          </cell>
          <cell r="AZ139">
            <v>1</v>
          </cell>
          <cell r="BA139">
            <v>2</v>
          </cell>
        </row>
        <row r="140">
          <cell r="A140" t="str">
            <v>2044979-3</v>
          </cell>
          <cell r="B140" t="str">
            <v>3 ﾓ-ﾀ TE-22JS-24-60F</v>
          </cell>
          <cell r="E140">
            <v>6</v>
          </cell>
          <cell r="F140">
            <v>4</v>
          </cell>
          <cell r="G140">
            <v>6</v>
          </cell>
          <cell r="H140">
            <v>6</v>
          </cell>
          <cell r="K140">
            <v>6</v>
          </cell>
          <cell r="P140">
            <v>4</v>
          </cell>
          <cell r="S140">
            <v>4</v>
          </cell>
          <cell r="AB140">
            <v>2</v>
          </cell>
          <cell r="AC140">
            <v>2</v>
          </cell>
          <cell r="AD140">
            <v>2</v>
          </cell>
          <cell r="AE140">
            <v>2</v>
          </cell>
          <cell r="AH140">
            <v>2</v>
          </cell>
          <cell r="AI140">
            <v>2</v>
          </cell>
          <cell r="AJ140">
            <v>2</v>
          </cell>
          <cell r="AK140">
            <v>2</v>
          </cell>
          <cell r="AN140">
            <v>2</v>
          </cell>
          <cell r="AV140">
            <v>2</v>
          </cell>
          <cell r="AW140">
            <v>2</v>
          </cell>
          <cell r="AX140">
            <v>2</v>
          </cell>
          <cell r="AY140">
            <v>2</v>
          </cell>
          <cell r="BA140">
            <v>4</v>
          </cell>
        </row>
        <row r="141">
          <cell r="A141" t="str">
            <v>2049481-0</v>
          </cell>
          <cell r="B141" t="str">
            <v xml:space="preserve"> ｲﾝｸ ﾘﾎﾞﾝ,ｶｾﾂﾄ 925-6</v>
          </cell>
          <cell r="E141">
            <v>3</v>
          </cell>
          <cell r="F141">
            <v>2</v>
          </cell>
          <cell r="K141">
            <v>3</v>
          </cell>
          <cell r="P141">
            <v>2</v>
          </cell>
          <cell r="S141">
            <v>2</v>
          </cell>
          <cell r="AB141">
            <v>1</v>
          </cell>
          <cell r="AC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N141">
            <v>1</v>
          </cell>
          <cell r="AV141">
            <v>1</v>
          </cell>
          <cell r="AW141">
            <v>1</v>
          </cell>
          <cell r="BA141">
            <v>2</v>
          </cell>
        </row>
        <row r="142">
          <cell r="A142" t="str">
            <v>2049509-4</v>
          </cell>
          <cell r="B142" t="str">
            <v xml:space="preserve"> ﾘﾐﾂﾀ,ﾄﾙｸ PC-18S-30</v>
          </cell>
          <cell r="E142">
            <v>3</v>
          </cell>
          <cell r="F142">
            <v>2</v>
          </cell>
          <cell r="K142">
            <v>3</v>
          </cell>
          <cell r="P142">
            <v>2</v>
          </cell>
          <cell r="S142">
            <v>2</v>
          </cell>
          <cell r="AB142">
            <v>1</v>
          </cell>
          <cell r="AC142">
            <v>1</v>
          </cell>
          <cell r="AH142">
            <v>1</v>
          </cell>
          <cell r="AI142">
            <v>1</v>
          </cell>
          <cell r="AJ142">
            <v>1</v>
          </cell>
          <cell r="AK142">
            <v>1</v>
          </cell>
          <cell r="AN142">
            <v>1</v>
          </cell>
          <cell r="AV142">
            <v>1</v>
          </cell>
          <cell r="AW142">
            <v>1</v>
          </cell>
          <cell r="BA142">
            <v>2</v>
          </cell>
        </row>
        <row r="143">
          <cell r="A143" t="str">
            <v>2049510-8</v>
          </cell>
          <cell r="B143" t="str">
            <v xml:space="preserve"> ﾍﾞﾙﾄ 40S2M 438G ﾊﾞﾝ</v>
          </cell>
          <cell r="E143">
            <v>3</v>
          </cell>
          <cell r="F143">
            <v>2</v>
          </cell>
          <cell r="K143">
            <v>3</v>
          </cell>
          <cell r="P143">
            <v>2</v>
          </cell>
          <cell r="S143">
            <v>2</v>
          </cell>
          <cell r="AB143">
            <v>1</v>
          </cell>
          <cell r="AC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N143">
            <v>1</v>
          </cell>
          <cell r="AV143">
            <v>1</v>
          </cell>
          <cell r="AW143">
            <v>1</v>
          </cell>
          <cell r="BA143">
            <v>2</v>
          </cell>
        </row>
        <row r="144">
          <cell r="A144" t="str">
            <v>2049511-6</v>
          </cell>
          <cell r="B144" t="str">
            <v xml:space="preserve"> ﾊﾞﾈ DC515 ｶﾄｳ ｽﾌﾟﾘﾝ</v>
          </cell>
          <cell r="E144">
            <v>6</v>
          </cell>
          <cell r="F144">
            <v>4</v>
          </cell>
          <cell r="K144">
            <v>6</v>
          </cell>
          <cell r="P144">
            <v>4</v>
          </cell>
          <cell r="S144">
            <v>4</v>
          </cell>
          <cell r="AB144">
            <v>2</v>
          </cell>
          <cell r="AC144">
            <v>2</v>
          </cell>
          <cell r="AH144">
            <v>2</v>
          </cell>
          <cell r="AI144">
            <v>2</v>
          </cell>
          <cell r="AJ144">
            <v>2</v>
          </cell>
          <cell r="AK144">
            <v>2</v>
          </cell>
          <cell r="AN144">
            <v>2</v>
          </cell>
          <cell r="AV144">
            <v>2</v>
          </cell>
          <cell r="AW144">
            <v>2</v>
          </cell>
          <cell r="BA144">
            <v>4</v>
          </cell>
        </row>
        <row r="145">
          <cell r="A145" t="str">
            <v>2049516-7</v>
          </cell>
          <cell r="B145" t="str">
            <v>3 ﾓ-ﾀ TE-20FC-24-150</v>
          </cell>
          <cell r="E145">
            <v>3</v>
          </cell>
          <cell r="F145">
            <v>2</v>
          </cell>
          <cell r="K145">
            <v>3</v>
          </cell>
          <cell r="P145">
            <v>2</v>
          </cell>
          <cell r="S145">
            <v>2</v>
          </cell>
          <cell r="AB145">
            <v>1</v>
          </cell>
          <cell r="AC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N145">
            <v>1</v>
          </cell>
          <cell r="AV145">
            <v>1</v>
          </cell>
          <cell r="AW145">
            <v>1</v>
          </cell>
          <cell r="BA145">
            <v>2</v>
          </cell>
        </row>
        <row r="146">
          <cell r="A146" t="str">
            <v>2049589-2</v>
          </cell>
          <cell r="B146" t="str">
            <v xml:space="preserve"> ﾊﾞﾈ DE-531 ｶﾄｳ ｽﾌﾟﾘ</v>
          </cell>
          <cell r="E146">
            <v>3</v>
          </cell>
          <cell r="K146">
            <v>3</v>
          </cell>
          <cell r="S146">
            <v>2</v>
          </cell>
          <cell r="AB146">
            <v>1</v>
          </cell>
          <cell r="AH146">
            <v>1</v>
          </cell>
          <cell r="AJ146">
            <v>1</v>
          </cell>
          <cell r="AN146">
            <v>1</v>
          </cell>
          <cell r="AV146">
            <v>1</v>
          </cell>
          <cell r="BA146">
            <v>2</v>
          </cell>
        </row>
        <row r="147">
          <cell r="A147" t="str">
            <v>2049593-0</v>
          </cell>
          <cell r="B147" t="str">
            <v xml:space="preserve"> ﾍﾞｱﾘﾝｸﾞ SM6GUU ﾆﾎﾝ</v>
          </cell>
          <cell r="E147">
            <v>3</v>
          </cell>
          <cell r="F147">
            <v>2</v>
          </cell>
          <cell r="K147">
            <v>3</v>
          </cell>
          <cell r="P147">
            <v>2</v>
          </cell>
          <cell r="S147">
            <v>2</v>
          </cell>
          <cell r="AB147">
            <v>1</v>
          </cell>
          <cell r="AC147">
            <v>1</v>
          </cell>
          <cell r="AH147">
            <v>1</v>
          </cell>
          <cell r="AI147">
            <v>1</v>
          </cell>
          <cell r="AJ147">
            <v>1</v>
          </cell>
          <cell r="AK147">
            <v>1</v>
          </cell>
          <cell r="AN147">
            <v>1</v>
          </cell>
          <cell r="AV147">
            <v>1</v>
          </cell>
          <cell r="AW147">
            <v>1</v>
          </cell>
          <cell r="BA147">
            <v>2</v>
          </cell>
        </row>
        <row r="148">
          <cell r="A148" t="str">
            <v>2050624-0</v>
          </cell>
          <cell r="B148" t="str">
            <v xml:space="preserve"> ﾍﾞﾙﾄ 40S2M250G ﾊﾞﾝﾄ</v>
          </cell>
          <cell r="C148">
            <v>3</v>
          </cell>
          <cell r="E148">
            <v>3</v>
          </cell>
          <cell r="F148">
            <v>2</v>
          </cell>
          <cell r="G148">
            <v>3</v>
          </cell>
          <cell r="H148">
            <v>3</v>
          </cell>
          <cell r="I148">
            <v>3</v>
          </cell>
          <cell r="J148">
            <v>3</v>
          </cell>
          <cell r="K148">
            <v>3</v>
          </cell>
          <cell r="M148">
            <v>2</v>
          </cell>
          <cell r="N148">
            <v>2</v>
          </cell>
          <cell r="P148">
            <v>2</v>
          </cell>
          <cell r="Q148">
            <v>3</v>
          </cell>
          <cell r="R148">
            <v>3</v>
          </cell>
          <cell r="S148">
            <v>2</v>
          </cell>
          <cell r="T148">
            <v>2</v>
          </cell>
          <cell r="W148">
            <v>2</v>
          </cell>
          <cell r="Y148">
            <v>3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1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Y148">
            <v>1</v>
          </cell>
          <cell r="AZ148">
            <v>1</v>
          </cell>
          <cell r="BA148">
            <v>2</v>
          </cell>
        </row>
        <row r="149">
          <cell r="A149" t="str">
            <v>2050631-2</v>
          </cell>
          <cell r="B149" t="str">
            <v>3 ﾓ-ﾀ TE-35QG1-24-30</v>
          </cell>
          <cell r="C149">
            <v>3</v>
          </cell>
          <cell r="E149">
            <v>3</v>
          </cell>
          <cell r="F149">
            <v>2</v>
          </cell>
          <cell r="G149">
            <v>3</v>
          </cell>
          <cell r="H149">
            <v>3</v>
          </cell>
          <cell r="I149">
            <v>3</v>
          </cell>
          <cell r="J149">
            <v>3</v>
          </cell>
          <cell r="K149">
            <v>3</v>
          </cell>
          <cell r="M149">
            <v>2</v>
          </cell>
          <cell r="N149">
            <v>2</v>
          </cell>
          <cell r="P149">
            <v>2</v>
          </cell>
          <cell r="Q149">
            <v>3</v>
          </cell>
          <cell r="R149">
            <v>3</v>
          </cell>
          <cell r="S149">
            <v>2</v>
          </cell>
          <cell r="T149">
            <v>2</v>
          </cell>
          <cell r="W149">
            <v>2</v>
          </cell>
          <cell r="Y149">
            <v>3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1</v>
          </cell>
          <cell r="AO149">
            <v>1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Y149">
            <v>1</v>
          </cell>
          <cell r="AZ149">
            <v>1</v>
          </cell>
          <cell r="BA149">
            <v>2</v>
          </cell>
        </row>
        <row r="150">
          <cell r="A150" t="str">
            <v>2050633-9</v>
          </cell>
          <cell r="B150" t="str">
            <v xml:space="preserve"> ｻ-ﾏﾙ ﾍﾂﾄﾞ NQ80-8E-O</v>
          </cell>
          <cell r="C150">
            <v>3</v>
          </cell>
          <cell r="D150">
            <v>6</v>
          </cell>
          <cell r="E150">
            <v>3</v>
          </cell>
          <cell r="F150">
            <v>2</v>
          </cell>
          <cell r="G150">
            <v>3</v>
          </cell>
          <cell r="H150">
            <v>3</v>
          </cell>
          <cell r="I150">
            <v>3</v>
          </cell>
          <cell r="J150">
            <v>3</v>
          </cell>
          <cell r="K150">
            <v>3</v>
          </cell>
          <cell r="L150">
            <v>6</v>
          </cell>
          <cell r="M150">
            <v>2</v>
          </cell>
          <cell r="N150">
            <v>2</v>
          </cell>
          <cell r="O150">
            <v>4</v>
          </cell>
          <cell r="P150">
            <v>2</v>
          </cell>
          <cell r="Q150">
            <v>3</v>
          </cell>
          <cell r="R150">
            <v>3</v>
          </cell>
          <cell r="S150">
            <v>2</v>
          </cell>
          <cell r="T150">
            <v>2</v>
          </cell>
          <cell r="U150">
            <v>4</v>
          </cell>
          <cell r="V150">
            <v>4</v>
          </cell>
          <cell r="W150">
            <v>2</v>
          </cell>
          <cell r="X150">
            <v>4</v>
          </cell>
          <cell r="Y150">
            <v>3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2</v>
          </cell>
          <cell r="AQ150">
            <v>2</v>
          </cell>
          <cell r="AR150">
            <v>2</v>
          </cell>
          <cell r="AS150">
            <v>2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Y150">
            <v>1</v>
          </cell>
          <cell r="AZ150">
            <v>1</v>
          </cell>
          <cell r="BA150">
            <v>2</v>
          </cell>
        </row>
        <row r="151">
          <cell r="A151" t="str">
            <v>2050634-7</v>
          </cell>
          <cell r="B151" t="str">
            <v xml:space="preserve"> ﾚﾝｽﾞ OM-34 ﾕﾆﾊﾞ-ｽ ｺ</v>
          </cell>
          <cell r="C151">
            <v>3</v>
          </cell>
          <cell r="E151">
            <v>3</v>
          </cell>
          <cell r="F151">
            <v>2</v>
          </cell>
          <cell r="G151">
            <v>3</v>
          </cell>
          <cell r="H151">
            <v>3</v>
          </cell>
          <cell r="I151">
            <v>3</v>
          </cell>
          <cell r="J151">
            <v>3</v>
          </cell>
          <cell r="K151">
            <v>3</v>
          </cell>
          <cell r="M151">
            <v>2</v>
          </cell>
          <cell r="N151">
            <v>2</v>
          </cell>
          <cell r="P151">
            <v>2</v>
          </cell>
          <cell r="Q151">
            <v>3</v>
          </cell>
          <cell r="R151">
            <v>3</v>
          </cell>
          <cell r="S151">
            <v>2</v>
          </cell>
          <cell r="T151">
            <v>2</v>
          </cell>
          <cell r="W151">
            <v>2</v>
          </cell>
          <cell r="Y151">
            <v>3</v>
          </cell>
          <cell r="AN151">
            <v>1</v>
          </cell>
          <cell r="BA151">
            <v>2</v>
          </cell>
        </row>
        <row r="152">
          <cell r="A152" t="str">
            <v>2050637-1</v>
          </cell>
          <cell r="B152" t="str">
            <v xml:space="preserve"> ﾍﾞﾙﾄ B40S2M426 ﾐﾂﾎﾞ</v>
          </cell>
          <cell r="E152">
            <v>3</v>
          </cell>
          <cell r="F152">
            <v>2</v>
          </cell>
          <cell r="G152">
            <v>3</v>
          </cell>
          <cell r="H152">
            <v>3</v>
          </cell>
          <cell r="K152">
            <v>3</v>
          </cell>
          <cell r="P152">
            <v>2</v>
          </cell>
          <cell r="S152">
            <v>2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N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BA152">
            <v>2</v>
          </cell>
        </row>
        <row r="153">
          <cell r="A153" t="str">
            <v>2050647-9</v>
          </cell>
          <cell r="B153" t="str">
            <v xml:space="preserve"> CN,ﾊ-ﾈｽ KTI-506 ﾆｼﾀ</v>
          </cell>
          <cell r="E153">
            <v>3</v>
          </cell>
          <cell r="F153">
            <v>2</v>
          </cell>
          <cell r="K153">
            <v>3</v>
          </cell>
          <cell r="P153">
            <v>2</v>
          </cell>
          <cell r="S153">
            <v>2</v>
          </cell>
          <cell r="AB153">
            <v>1</v>
          </cell>
          <cell r="AC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N153">
            <v>1</v>
          </cell>
          <cell r="AV153">
            <v>1</v>
          </cell>
          <cell r="AW153">
            <v>1</v>
          </cell>
          <cell r="BA153">
            <v>2</v>
          </cell>
        </row>
        <row r="154">
          <cell r="A154" t="str">
            <v>2050702-5</v>
          </cell>
          <cell r="B154" t="str">
            <v xml:space="preserve"> CN,ﾊ-ﾈｽ KTI-528 ﾆｼﾀ</v>
          </cell>
          <cell r="C154">
            <v>3</v>
          </cell>
          <cell r="E154">
            <v>3</v>
          </cell>
          <cell r="F154">
            <v>2</v>
          </cell>
          <cell r="G154">
            <v>3</v>
          </cell>
          <cell r="H154">
            <v>3</v>
          </cell>
          <cell r="I154">
            <v>3</v>
          </cell>
          <cell r="J154">
            <v>3</v>
          </cell>
          <cell r="K154">
            <v>3</v>
          </cell>
          <cell r="M154">
            <v>2</v>
          </cell>
          <cell r="N154">
            <v>2</v>
          </cell>
          <cell r="P154">
            <v>2</v>
          </cell>
          <cell r="Q154">
            <v>3</v>
          </cell>
          <cell r="R154">
            <v>3</v>
          </cell>
          <cell r="S154">
            <v>2</v>
          </cell>
          <cell r="T154">
            <v>2</v>
          </cell>
          <cell r="W154">
            <v>2</v>
          </cell>
          <cell r="Y154">
            <v>3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Y154">
            <v>1</v>
          </cell>
          <cell r="AZ154">
            <v>1</v>
          </cell>
          <cell r="BA154">
            <v>2</v>
          </cell>
        </row>
        <row r="155">
          <cell r="A155" t="str">
            <v>2050717-3</v>
          </cell>
          <cell r="B155" t="str">
            <v xml:space="preserve"> ﾃﾞﾝｹﾞﾝ TY052B ﾕﾀｶ ﾃ</v>
          </cell>
          <cell r="C155">
            <v>3</v>
          </cell>
          <cell r="E155">
            <v>3</v>
          </cell>
          <cell r="F155">
            <v>2</v>
          </cell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M155">
            <v>2</v>
          </cell>
          <cell r="N155">
            <v>2</v>
          </cell>
          <cell r="P155">
            <v>2</v>
          </cell>
          <cell r="Q155">
            <v>3</v>
          </cell>
          <cell r="R155">
            <v>3</v>
          </cell>
          <cell r="S155">
            <v>2</v>
          </cell>
          <cell r="T155">
            <v>2</v>
          </cell>
          <cell r="W155">
            <v>2</v>
          </cell>
          <cell r="Y155">
            <v>3</v>
          </cell>
          <cell r="AN155">
            <v>1</v>
          </cell>
          <cell r="BA155">
            <v>2</v>
          </cell>
        </row>
        <row r="156">
          <cell r="A156" t="str">
            <v>2051243-6</v>
          </cell>
          <cell r="B156" t="str">
            <v xml:space="preserve"> MEM M27C4001-10F1 S</v>
          </cell>
          <cell r="M156">
            <v>2</v>
          </cell>
          <cell r="N156">
            <v>2</v>
          </cell>
          <cell r="O156">
            <v>2</v>
          </cell>
          <cell r="T156">
            <v>2</v>
          </cell>
        </row>
        <row r="157">
          <cell r="A157" t="str">
            <v>2054777-9</v>
          </cell>
          <cell r="B157" t="str">
            <v>3 CN 179228-2 AMP</v>
          </cell>
          <cell r="C157">
            <v>3</v>
          </cell>
          <cell r="E157">
            <v>3</v>
          </cell>
          <cell r="F157">
            <v>2</v>
          </cell>
          <cell r="G157">
            <v>3</v>
          </cell>
          <cell r="H157">
            <v>3</v>
          </cell>
          <cell r="I157">
            <v>3</v>
          </cell>
          <cell r="J157">
            <v>3</v>
          </cell>
          <cell r="K157">
            <v>3</v>
          </cell>
          <cell r="M157">
            <v>2</v>
          </cell>
          <cell r="N157">
            <v>2</v>
          </cell>
          <cell r="P157">
            <v>2</v>
          </cell>
          <cell r="Q157">
            <v>3</v>
          </cell>
          <cell r="R157">
            <v>3</v>
          </cell>
          <cell r="S157">
            <v>2</v>
          </cell>
          <cell r="T157">
            <v>2</v>
          </cell>
          <cell r="W157">
            <v>2</v>
          </cell>
          <cell r="Y157">
            <v>3</v>
          </cell>
          <cell r="AN157">
            <v>1</v>
          </cell>
          <cell r="BA157">
            <v>2</v>
          </cell>
        </row>
        <row r="158">
          <cell r="A158" t="str">
            <v>2054838-4</v>
          </cell>
          <cell r="B158" t="str">
            <v xml:space="preserve"> CN,ﾊ-ﾈｽ KTI-540 ﾆｼﾀ</v>
          </cell>
          <cell r="E158">
            <v>3</v>
          </cell>
          <cell r="F158">
            <v>2</v>
          </cell>
          <cell r="G158">
            <v>3</v>
          </cell>
          <cell r="H158">
            <v>3</v>
          </cell>
          <cell r="K158">
            <v>3</v>
          </cell>
          <cell r="P158">
            <v>2</v>
          </cell>
          <cell r="S158">
            <v>2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N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BA158">
            <v>2</v>
          </cell>
        </row>
        <row r="159">
          <cell r="A159" t="str">
            <v>2058563-8</v>
          </cell>
          <cell r="B159" t="str">
            <v xml:space="preserve"> ﾊﾞﾈ E-517 ｶﾄｳ ｽﾌﾟﾘﾝ</v>
          </cell>
          <cell r="E159">
            <v>3</v>
          </cell>
          <cell r="F159">
            <v>2</v>
          </cell>
          <cell r="K159">
            <v>3</v>
          </cell>
          <cell r="P159">
            <v>2</v>
          </cell>
          <cell r="S159">
            <v>2</v>
          </cell>
          <cell r="AB159">
            <v>1</v>
          </cell>
          <cell r="AC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N159">
            <v>1</v>
          </cell>
          <cell r="AV159">
            <v>1</v>
          </cell>
          <cell r="AW159">
            <v>1</v>
          </cell>
          <cell r="BA159">
            <v>2</v>
          </cell>
        </row>
        <row r="160">
          <cell r="A160" t="str">
            <v>2058743-6</v>
          </cell>
          <cell r="B160" t="str">
            <v xml:space="preserve"> PHT BU4675-B8R-11 ｽ</v>
          </cell>
          <cell r="C160">
            <v>3</v>
          </cell>
          <cell r="E160">
            <v>3</v>
          </cell>
          <cell r="F160">
            <v>2</v>
          </cell>
          <cell r="G160">
            <v>3</v>
          </cell>
          <cell r="H160">
            <v>3</v>
          </cell>
          <cell r="I160">
            <v>3</v>
          </cell>
          <cell r="J160">
            <v>3</v>
          </cell>
          <cell r="K160">
            <v>3</v>
          </cell>
          <cell r="M160">
            <v>2</v>
          </cell>
          <cell r="N160">
            <v>2</v>
          </cell>
          <cell r="P160">
            <v>2</v>
          </cell>
          <cell r="Q160">
            <v>3</v>
          </cell>
          <cell r="R160">
            <v>3</v>
          </cell>
          <cell r="S160">
            <v>2</v>
          </cell>
          <cell r="T160">
            <v>2</v>
          </cell>
          <cell r="W160">
            <v>2</v>
          </cell>
          <cell r="Y160">
            <v>3</v>
          </cell>
          <cell r="AN160">
            <v>1</v>
          </cell>
          <cell r="BA160">
            <v>2</v>
          </cell>
        </row>
        <row r="161">
          <cell r="A161" t="str">
            <v>2058752-5</v>
          </cell>
          <cell r="B161" t="str">
            <v xml:space="preserve"> ﾍﾞｱﾘﾝｸﾞ WMLFN4008-6</v>
          </cell>
          <cell r="C161">
            <v>6</v>
          </cell>
          <cell r="E161">
            <v>6</v>
          </cell>
          <cell r="F161">
            <v>4</v>
          </cell>
          <cell r="G161">
            <v>6</v>
          </cell>
          <cell r="H161">
            <v>6</v>
          </cell>
          <cell r="I161">
            <v>6</v>
          </cell>
          <cell r="J161">
            <v>6</v>
          </cell>
          <cell r="K161">
            <v>6</v>
          </cell>
          <cell r="M161">
            <v>4</v>
          </cell>
          <cell r="N161">
            <v>4</v>
          </cell>
          <cell r="P161">
            <v>4</v>
          </cell>
          <cell r="Q161">
            <v>6</v>
          </cell>
          <cell r="R161">
            <v>6</v>
          </cell>
          <cell r="S161">
            <v>4</v>
          </cell>
          <cell r="T161">
            <v>4</v>
          </cell>
          <cell r="W161">
            <v>4</v>
          </cell>
          <cell r="Y161">
            <v>6</v>
          </cell>
          <cell r="Z161">
            <v>2</v>
          </cell>
          <cell r="AA161">
            <v>2</v>
          </cell>
          <cell r="AB161">
            <v>2</v>
          </cell>
          <cell r="AC161">
            <v>2</v>
          </cell>
          <cell r="AD161">
            <v>2</v>
          </cell>
          <cell r="AE161">
            <v>2</v>
          </cell>
          <cell r="AF161">
            <v>2</v>
          </cell>
          <cell r="AG161">
            <v>2</v>
          </cell>
          <cell r="AH161">
            <v>2</v>
          </cell>
          <cell r="AI161">
            <v>2</v>
          </cell>
          <cell r="AJ161">
            <v>2</v>
          </cell>
          <cell r="AK161">
            <v>2</v>
          </cell>
          <cell r="AL161">
            <v>2</v>
          </cell>
          <cell r="AM161">
            <v>2</v>
          </cell>
          <cell r="AN161">
            <v>2</v>
          </cell>
          <cell r="AO161">
            <v>2</v>
          </cell>
          <cell r="AT161">
            <v>2</v>
          </cell>
          <cell r="AU161">
            <v>2</v>
          </cell>
          <cell r="AV161">
            <v>2</v>
          </cell>
          <cell r="AW161">
            <v>2</v>
          </cell>
          <cell r="AY161">
            <v>2</v>
          </cell>
          <cell r="AZ161">
            <v>2</v>
          </cell>
          <cell r="BA161">
            <v>4</v>
          </cell>
        </row>
        <row r="162">
          <cell r="A162" t="str">
            <v>2058753-3</v>
          </cell>
          <cell r="B162" t="str">
            <v xml:space="preserve"> ﾍﾞｱﾘﾝｸﾞ WMLFN6012-1</v>
          </cell>
          <cell r="M162">
            <v>24</v>
          </cell>
          <cell r="N162">
            <v>24</v>
          </cell>
          <cell r="T162">
            <v>24</v>
          </cell>
          <cell r="Z162">
            <v>7</v>
          </cell>
          <cell r="AA162">
            <v>7</v>
          </cell>
          <cell r="AB162">
            <v>19</v>
          </cell>
          <cell r="AC162">
            <v>19</v>
          </cell>
          <cell r="AD162">
            <v>15</v>
          </cell>
          <cell r="AE162">
            <v>15</v>
          </cell>
          <cell r="AF162">
            <v>7</v>
          </cell>
          <cell r="AG162">
            <v>7</v>
          </cell>
          <cell r="AH162">
            <v>19</v>
          </cell>
          <cell r="AI162">
            <v>19</v>
          </cell>
          <cell r="AJ162">
            <v>19</v>
          </cell>
          <cell r="AK162">
            <v>19</v>
          </cell>
          <cell r="AL162">
            <v>7</v>
          </cell>
          <cell r="AM162">
            <v>7</v>
          </cell>
          <cell r="AO162">
            <v>7</v>
          </cell>
          <cell r="AT162">
            <v>7</v>
          </cell>
          <cell r="AU162">
            <v>7</v>
          </cell>
          <cell r="AV162">
            <v>19</v>
          </cell>
          <cell r="AW162">
            <v>19</v>
          </cell>
          <cell r="AX162">
            <v>11</v>
          </cell>
          <cell r="AY162">
            <v>15</v>
          </cell>
          <cell r="AZ162">
            <v>7</v>
          </cell>
        </row>
        <row r="163">
          <cell r="A163" t="str">
            <v>2058754-1</v>
          </cell>
          <cell r="B163" t="str">
            <v xml:space="preserve"> ﾍﾞｱﾘﾝｸﾞ WMLFN6010-4</v>
          </cell>
          <cell r="D163">
            <v>18</v>
          </cell>
          <cell r="L163">
            <v>18</v>
          </cell>
          <cell r="M163">
            <v>4</v>
          </cell>
          <cell r="N163">
            <v>4</v>
          </cell>
          <cell r="O163">
            <v>12</v>
          </cell>
          <cell r="T163">
            <v>4</v>
          </cell>
          <cell r="U163">
            <v>12</v>
          </cell>
          <cell r="V163">
            <v>12</v>
          </cell>
          <cell r="X163">
            <v>12</v>
          </cell>
          <cell r="AP163">
            <v>6</v>
          </cell>
          <cell r="AQ163">
            <v>6</v>
          </cell>
          <cell r="AR163">
            <v>6</v>
          </cell>
          <cell r="AS163">
            <v>6</v>
          </cell>
        </row>
        <row r="164">
          <cell r="A164" t="str">
            <v>2058755-0</v>
          </cell>
          <cell r="B164" t="str">
            <v xml:space="preserve"> ﾍﾞｱﾘﾝｸﾞ WMLFN5010ZZ</v>
          </cell>
          <cell r="C164">
            <v>18</v>
          </cell>
          <cell r="E164">
            <v>18</v>
          </cell>
          <cell r="F164">
            <v>12</v>
          </cell>
          <cell r="G164">
            <v>18</v>
          </cell>
          <cell r="H164">
            <v>18</v>
          </cell>
          <cell r="I164">
            <v>18</v>
          </cell>
          <cell r="J164">
            <v>18</v>
          </cell>
          <cell r="K164">
            <v>18</v>
          </cell>
          <cell r="M164">
            <v>12</v>
          </cell>
          <cell r="N164">
            <v>12</v>
          </cell>
          <cell r="P164">
            <v>12</v>
          </cell>
          <cell r="Q164">
            <v>18</v>
          </cell>
          <cell r="R164">
            <v>18</v>
          </cell>
          <cell r="S164">
            <v>12</v>
          </cell>
          <cell r="T164">
            <v>12</v>
          </cell>
          <cell r="W164">
            <v>12</v>
          </cell>
          <cell r="Y164">
            <v>18</v>
          </cell>
          <cell r="Z164">
            <v>6</v>
          </cell>
          <cell r="AA164">
            <v>6</v>
          </cell>
          <cell r="AB164">
            <v>6</v>
          </cell>
          <cell r="AC164">
            <v>6</v>
          </cell>
          <cell r="AD164">
            <v>6</v>
          </cell>
          <cell r="AE164">
            <v>6</v>
          </cell>
          <cell r="AF164">
            <v>6</v>
          </cell>
          <cell r="AG164">
            <v>6</v>
          </cell>
          <cell r="AH164">
            <v>6</v>
          </cell>
          <cell r="AI164">
            <v>6</v>
          </cell>
          <cell r="AJ164">
            <v>6</v>
          </cell>
          <cell r="AK164">
            <v>6</v>
          </cell>
          <cell r="AL164">
            <v>6</v>
          </cell>
          <cell r="AM164">
            <v>6</v>
          </cell>
          <cell r="AN164">
            <v>6</v>
          </cell>
          <cell r="AO164">
            <v>6</v>
          </cell>
          <cell r="AT164">
            <v>6</v>
          </cell>
          <cell r="AU164">
            <v>6</v>
          </cell>
          <cell r="AV164">
            <v>6</v>
          </cell>
          <cell r="AW164">
            <v>6</v>
          </cell>
          <cell r="AX164">
            <v>2</v>
          </cell>
          <cell r="AY164">
            <v>6</v>
          </cell>
          <cell r="AZ164">
            <v>6</v>
          </cell>
          <cell r="BA164">
            <v>12</v>
          </cell>
        </row>
        <row r="165">
          <cell r="A165" t="str">
            <v>2058756-8</v>
          </cell>
          <cell r="B165" t="str">
            <v xml:space="preserve"> ﾍﾞｱﾘﾝｸﾞ WMLFN8012-1</v>
          </cell>
          <cell r="D165">
            <v>6</v>
          </cell>
          <cell r="L165">
            <v>6</v>
          </cell>
          <cell r="O165">
            <v>4</v>
          </cell>
          <cell r="U165">
            <v>4</v>
          </cell>
          <cell r="V165">
            <v>4</v>
          </cell>
          <cell r="X165">
            <v>4</v>
          </cell>
          <cell r="AP165">
            <v>2</v>
          </cell>
          <cell r="AQ165">
            <v>2</v>
          </cell>
          <cell r="AR165">
            <v>2</v>
          </cell>
          <cell r="AS165">
            <v>2</v>
          </cell>
        </row>
        <row r="166">
          <cell r="A166" t="str">
            <v>2059206-5</v>
          </cell>
          <cell r="B166" t="str">
            <v xml:space="preserve"> ﾚ-ﾙ 2800-21.9-27 ﾀｶ</v>
          </cell>
          <cell r="C166">
            <v>3</v>
          </cell>
          <cell r="E166">
            <v>3</v>
          </cell>
          <cell r="F166">
            <v>2</v>
          </cell>
          <cell r="G166">
            <v>3</v>
          </cell>
          <cell r="H166">
            <v>3</v>
          </cell>
          <cell r="I166">
            <v>3</v>
          </cell>
          <cell r="J166">
            <v>3</v>
          </cell>
          <cell r="K166">
            <v>3</v>
          </cell>
          <cell r="M166">
            <v>2</v>
          </cell>
          <cell r="N166">
            <v>2</v>
          </cell>
          <cell r="P166">
            <v>2</v>
          </cell>
          <cell r="Q166">
            <v>3</v>
          </cell>
          <cell r="R166">
            <v>3</v>
          </cell>
          <cell r="S166">
            <v>2</v>
          </cell>
          <cell r="T166">
            <v>2</v>
          </cell>
          <cell r="W166">
            <v>2</v>
          </cell>
          <cell r="Y166">
            <v>3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1</v>
          </cell>
          <cell r="AL166">
            <v>1</v>
          </cell>
          <cell r="AN166">
            <v>1</v>
          </cell>
          <cell r="AO166">
            <v>1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1</v>
          </cell>
          <cell r="BA166">
            <v>2</v>
          </cell>
        </row>
        <row r="167">
          <cell r="A167" t="str">
            <v>2063813-8</v>
          </cell>
          <cell r="B167" t="str">
            <v xml:space="preserve"> CN,ﾊ-ﾈｽ KTI-715 ﾆｼﾀ</v>
          </cell>
          <cell r="D167">
            <v>3</v>
          </cell>
          <cell r="L167">
            <v>3</v>
          </cell>
          <cell r="O167">
            <v>2</v>
          </cell>
          <cell r="U167">
            <v>2</v>
          </cell>
          <cell r="V167">
            <v>2</v>
          </cell>
          <cell r="X167">
            <v>2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</row>
        <row r="168">
          <cell r="A168" t="str">
            <v>2067100-3</v>
          </cell>
          <cell r="B168" t="str">
            <v xml:space="preserve"> CN,ﾊ-ﾈｽ DTS-KA-1199</v>
          </cell>
          <cell r="C168">
            <v>3</v>
          </cell>
          <cell r="E168">
            <v>3</v>
          </cell>
          <cell r="F168">
            <v>2</v>
          </cell>
          <cell r="G168">
            <v>3</v>
          </cell>
          <cell r="H168">
            <v>3</v>
          </cell>
          <cell r="I168">
            <v>3</v>
          </cell>
          <cell r="J168">
            <v>3</v>
          </cell>
          <cell r="K168">
            <v>3</v>
          </cell>
          <cell r="M168">
            <v>2</v>
          </cell>
          <cell r="N168">
            <v>2</v>
          </cell>
          <cell r="P168">
            <v>2</v>
          </cell>
          <cell r="Q168">
            <v>3</v>
          </cell>
          <cell r="R168">
            <v>3</v>
          </cell>
          <cell r="S168">
            <v>2</v>
          </cell>
          <cell r="T168">
            <v>2</v>
          </cell>
          <cell r="W168">
            <v>2</v>
          </cell>
          <cell r="Y168">
            <v>3</v>
          </cell>
        </row>
        <row r="169">
          <cell r="A169" t="str">
            <v>2072463-8</v>
          </cell>
          <cell r="B169" t="str">
            <v xml:space="preserve"> ﾛ-ﾗ EDR470447 ﾋﾀﾁ ﾃ</v>
          </cell>
          <cell r="E169">
            <v>3</v>
          </cell>
          <cell r="F169">
            <v>2</v>
          </cell>
          <cell r="K169">
            <v>3</v>
          </cell>
          <cell r="P169">
            <v>2</v>
          </cell>
          <cell r="S169">
            <v>2</v>
          </cell>
          <cell r="AB169">
            <v>1</v>
          </cell>
          <cell r="AC169">
            <v>1</v>
          </cell>
          <cell r="AH169">
            <v>1</v>
          </cell>
          <cell r="AI169">
            <v>1</v>
          </cell>
          <cell r="AJ169">
            <v>1</v>
          </cell>
          <cell r="AK169">
            <v>1</v>
          </cell>
          <cell r="AN169">
            <v>1</v>
          </cell>
          <cell r="AV169">
            <v>1</v>
          </cell>
          <cell r="AW169">
            <v>1</v>
          </cell>
          <cell r="BA169">
            <v>2</v>
          </cell>
        </row>
        <row r="170">
          <cell r="A170" t="str">
            <v>2084312-2</v>
          </cell>
          <cell r="B170" t="str">
            <v xml:space="preserve"> CN,ﾊ-ﾈｽ KTI-705 ﾆｼﾀ</v>
          </cell>
          <cell r="E170">
            <v>3</v>
          </cell>
          <cell r="F170">
            <v>2</v>
          </cell>
          <cell r="K170">
            <v>3</v>
          </cell>
          <cell r="P170">
            <v>2</v>
          </cell>
          <cell r="S170">
            <v>2</v>
          </cell>
          <cell r="AB170">
            <v>1</v>
          </cell>
          <cell r="AC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N170">
            <v>1</v>
          </cell>
          <cell r="AV170">
            <v>1</v>
          </cell>
          <cell r="AW170">
            <v>1</v>
          </cell>
          <cell r="BA170">
            <v>2</v>
          </cell>
        </row>
        <row r="171">
          <cell r="A171" t="str">
            <v>2084313-0</v>
          </cell>
          <cell r="B171" t="str">
            <v>CN,ﾊ-ﾈｽ KWN-494 ﾆｼﾀﾞ</v>
          </cell>
          <cell r="E171">
            <v>3</v>
          </cell>
          <cell r="F171">
            <v>2</v>
          </cell>
          <cell r="G171">
            <v>3</v>
          </cell>
          <cell r="H171">
            <v>3</v>
          </cell>
          <cell r="K171">
            <v>3</v>
          </cell>
          <cell r="P171">
            <v>2</v>
          </cell>
          <cell r="S171">
            <v>2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  <cell r="AH171">
            <v>1</v>
          </cell>
          <cell r="AI171">
            <v>1</v>
          </cell>
          <cell r="AJ171">
            <v>1</v>
          </cell>
          <cell r="AK171">
            <v>1</v>
          </cell>
          <cell r="AN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BA171">
            <v>2</v>
          </cell>
        </row>
        <row r="172">
          <cell r="A172" t="str">
            <v>2090395-8</v>
          </cell>
          <cell r="B172" t="str">
            <v xml:space="preserve"> ﾍﾞｱﾘﾝｸﾞ L-1260ZZ-BH</v>
          </cell>
          <cell r="AB172">
            <v>1</v>
          </cell>
          <cell r="AC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V172">
            <v>1</v>
          </cell>
          <cell r="AW172">
            <v>1</v>
          </cell>
        </row>
        <row r="173">
          <cell r="A173" t="str">
            <v>2091563-8</v>
          </cell>
          <cell r="B173" t="str">
            <v xml:space="preserve"> ﾍﾞｱﾘﾝｸﾞ L-950ZZ-BH</v>
          </cell>
          <cell r="C173">
            <v>6</v>
          </cell>
          <cell r="E173">
            <v>6</v>
          </cell>
          <cell r="F173">
            <v>4</v>
          </cell>
          <cell r="G173">
            <v>6</v>
          </cell>
          <cell r="H173">
            <v>6</v>
          </cell>
          <cell r="I173">
            <v>6</v>
          </cell>
          <cell r="J173">
            <v>6</v>
          </cell>
          <cell r="K173">
            <v>6</v>
          </cell>
          <cell r="M173">
            <v>4</v>
          </cell>
          <cell r="N173">
            <v>4</v>
          </cell>
          <cell r="P173">
            <v>4</v>
          </cell>
          <cell r="Q173">
            <v>6</v>
          </cell>
          <cell r="R173">
            <v>6</v>
          </cell>
          <cell r="S173">
            <v>4</v>
          </cell>
          <cell r="T173">
            <v>4</v>
          </cell>
          <cell r="W173">
            <v>4</v>
          </cell>
          <cell r="Y173">
            <v>6</v>
          </cell>
          <cell r="Z173">
            <v>2</v>
          </cell>
          <cell r="AA173">
            <v>2</v>
          </cell>
          <cell r="AB173">
            <v>2</v>
          </cell>
          <cell r="AC173">
            <v>2</v>
          </cell>
          <cell r="AD173">
            <v>2</v>
          </cell>
          <cell r="AE173">
            <v>2</v>
          </cell>
          <cell r="AF173">
            <v>2</v>
          </cell>
          <cell r="AG173">
            <v>2</v>
          </cell>
          <cell r="AH173">
            <v>2</v>
          </cell>
          <cell r="AI173">
            <v>2</v>
          </cell>
          <cell r="AJ173">
            <v>2</v>
          </cell>
          <cell r="AK173">
            <v>2</v>
          </cell>
          <cell r="AL173">
            <v>2</v>
          </cell>
          <cell r="AM173">
            <v>2</v>
          </cell>
          <cell r="AN173">
            <v>2</v>
          </cell>
          <cell r="AO173">
            <v>2</v>
          </cell>
          <cell r="AT173">
            <v>2</v>
          </cell>
          <cell r="AU173">
            <v>2</v>
          </cell>
          <cell r="AV173">
            <v>2</v>
          </cell>
          <cell r="AW173">
            <v>2</v>
          </cell>
          <cell r="AY173">
            <v>2</v>
          </cell>
          <cell r="AZ173">
            <v>2</v>
          </cell>
          <cell r="BA173">
            <v>4</v>
          </cell>
        </row>
        <row r="174">
          <cell r="A174" t="str">
            <v>2383113-3</v>
          </cell>
          <cell r="B174" t="str">
            <v xml:space="preserve"> ｶﾞｲﾄﾞ,ｹ-ﾌﾞﾙ ｼﾀ(1) M</v>
          </cell>
          <cell r="C174">
            <v>3</v>
          </cell>
          <cell r="E174">
            <v>3</v>
          </cell>
          <cell r="F174">
            <v>2</v>
          </cell>
          <cell r="G174">
            <v>3</v>
          </cell>
          <cell r="H174">
            <v>3</v>
          </cell>
          <cell r="I174">
            <v>3</v>
          </cell>
          <cell r="J174">
            <v>3</v>
          </cell>
          <cell r="K174">
            <v>3</v>
          </cell>
          <cell r="M174">
            <v>2</v>
          </cell>
          <cell r="N174">
            <v>2</v>
          </cell>
          <cell r="P174">
            <v>2</v>
          </cell>
          <cell r="Q174">
            <v>3</v>
          </cell>
          <cell r="R174">
            <v>3</v>
          </cell>
          <cell r="S174">
            <v>2</v>
          </cell>
          <cell r="T174">
            <v>2</v>
          </cell>
          <cell r="W174">
            <v>2</v>
          </cell>
          <cell r="Y174">
            <v>3</v>
          </cell>
          <cell r="AN174">
            <v>1</v>
          </cell>
          <cell r="BA174">
            <v>2</v>
          </cell>
        </row>
        <row r="175">
          <cell r="A175" t="str">
            <v>2383116-8</v>
          </cell>
          <cell r="B175" t="str">
            <v xml:space="preserve"> ﾌﾞﾗｹﾂﾄ,ｶﾊﾞ- M2504-2</v>
          </cell>
          <cell r="C175">
            <v>3</v>
          </cell>
          <cell r="E175">
            <v>3</v>
          </cell>
          <cell r="F175">
            <v>2</v>
          </cell>
          <cell r="G175">
            <v>3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M175">
            <v>2</v>
          </cell>
          <cell r="N175">
            <v>2</v>
          </cell>
          <cell r="P175">
            <v>2</v>
          </cell>
          <cell r="Q175">
            <v>3</v>
          </cell>
          <cell r="R175">
            <v>3</v>
          </cell>
          <cell r="S175">
            <v>2</v>
          </cell>
          <cell r="T175">
            <v>2</v>
          </cell>
          <cell r="W175">
            <v>2</v>
          </cell>
          <cell r="Y175">
            <v>3</v>
          </cell>
          <cell r="AN175">
            <v>1</v>
          </cell>
          <cell r="BA175">
            <v>2</v>
          </cell>
        </row>
        <row r="176">
          <cell r="A176" t="str">
            <v>2383137-0</v>
          </cell>
          <cell r="B176" t="str">
            <v xml:space="preserve"> ｶﾊﾞ-,P/S M2504-2</v>
          </cell>
          <cell r="C176">
            <v>3</v>
          </cell>
          <cell r="E176">
            <v>3</v>
          </cell>
          <cell r="F176">
            <v>2</v>
          </cell>
          <cell r="G176">
            <v>3</v>
          </cell>
          <cell r="H176">
            <v>3</v>
          </cell>
          <cell r="I176">
            <v>3</v>
          </cell>
          <cell r="J176">
            <v>3</v>
          </cell>
          <cell r="K176">
            <v>3</v>
          </cell>
          <cell r="M176">
            <v>2</v>
          </cell>
          <cell r="N176">
            <v>2</v>
          </cell>
          <cell r="P176">
            <v>2</v>
          </cell>
          <cell r="Q176">
            <v>3</v>
          </cell>
          <cell r="R176">
            <v>3</v>
          </cell>
          <cell r="S176">
            <v>2</v>
          </cell>
          <cell r="T176">
            <v>2</v>
          </cell>
          <cell r="W176">
            <v>2</v>
          </cell>
          <cell r="Y176">
            <v>3</v>
          </cell>
          <cell r="AN176">
            <v>1</v>
          </cell>
          <cell r="BA176">
            <v>2</v>
          </cell>
        </row>
        <row r="177">
          <cell r="A177" t="str">
            <v>2383138-9</v>
          </cell>
          <cell r="B177" t="str">
            <v xml:space="preserve"> ｶﾞｲﾄﾞ,ｲﾒ-ｼﾞ(1) M250</v>
          </cell>
          <cell r="C177">
            <v>3</v>
          </cell>
          <cell r="E177">
            <v>3</v>
          </cell>
          <cell r="F177">
            <v>2</v>
          </cell>
          <cell r="G177">
            <v>3</v>
          </cell>
          <cell r="H177">
            <v>3</v>
          </cell>
          <cell r="I177">
            <v>3</v>
          </cell>
          <cell r="J177">
            <v>3</v>
          </cell>
          <cell r="K177">
            <v>3</v>
          </cell>
          <cell r="M177">
            <v>2</v>
          </cell>
          <cell r="N177">
            <v>2</v>
          </cell>
          <cell r="P177">
            <v>2</v>
          </cell>
          <cell r="Q177">
            <v>3</v>
          </cell>
          <cell r="R177">
            <v>3</v>
          </cell>
          <cell r="S177">
            <v>2</v>
          </cell>
          <cell r="T177">
            <v>2</v>
          </cell>
          <cell r="W177">
            <v>2</v>
          </cell>
          <cell r="Y177">
            <v>3</v>
          </cell>
          <cell r="AN177">
            <v>1</v>
          </cell>
          <cell r="BA177">
            <v>2</v>
          </cell>
        </row>
        <row r="178">
          <cell r="A178" t="str">
            <v>2383140-0</v>
          </cell>
          <cell r="B178" t="str">
            <v xml:space="preserve"> ｶﾊﾞ-,ｲﾒ-ｼﾞ M2504-1</v>
          </cell>
          <cell r="C178">
            <v>3</v>
          </cell>
          <cell r="E178">
            <v>3</v>
          </cell>
          <cell r="F178">
            <v>2</v>
          </cell>
          <cell r="G178">
            <v>3</v>
          </cell>
          <cell r="H178">
            <v>3</v>
          </cell>
          <cell r="I178">
            <v>3</v>
          </cell>
          <cell r="J178">
            <v>3</v>
          </cell>
          <cell r="K178">
            <v>3</v>
          </cell>
          <cell r="M178">
            <v>2</v>
          </cell>
          <cell r="N178">
            <v>2</v>
          </cell>
          <cell r="P178">
            <v>2</v>
          </cell>
          <cell r="Q178">
            <v>3</v>
          </cell>
          <cell r="R178">
            <v>3</v>
          </cell>
          <cell r="S178">
            <v>2</v>
          </cell>
          <cell r="T178">
            <v>2</v>
          </cell>
          <cell r="W178">
            <v>2</v>
          </cell>
          <cell r="AN178">
            <v>1</v>
          </cell>
          <cell r="BA178">
            <v>2</v>
          </cell>
        </row>
        <row r="179">
          <cell r="A179" t="str">
            <v>2383261-0</v>
          </cell>
          <cell r="B179" t="str">
            <v xml:space="preserve"> ｶﾞｲﾄﾞ,ｲﾒ-ｼﾞ(3) M250</v>
          </cell>
          <cell r="C179">
            <v>3</v>
          </cell>
          <cell r="E179">
            <v>3</v>
          </cell>
          <cell r="F179">
            <v>2</v>
          </cell>
          <cell r="G179">
            <v>3</v>
          </cell>
          <cell r="H179">
            <v>3</v>
          </cell>
          <cell r="I179">
            <v>3</v>
          </cell>
          <cell r="J179">
            <v>3</v>
          </cell>
          <cell r="K179">
            <v>3</v>
          </cell>
          <cell r="M179">
            <v>2</v>
          </cell>
          <cell r="N179">
            <v>2</v>
          </cell>
          <cell r="P179">
            <v>2</v>
          </cell>
          <cell r="Q179">
            <v>3</v>
          </cell>
          <cell r="R179">
            <v>3</v>
          </cell>
          <cell r="S179">
            <v>2</v>
          </cell>
          <cell r="T179">
            <v>2</v>
          </cell>
          <cell r="W179">
            <v>2</v>
          </cell>
          <cell r="Y179">
            <v>3</v>
          </cell>
          <cell r="AN179">
            <v>1</v>
          </cell>
          <cell r="BA179">
            <v>2</v>
          </cell>
        </row>
        <row r="180">
          <cell r="A180" t="str">
            <v>2383265-2</v>
          </cell>
          <cell r="B180" t="str">
            <v xml:space="preserve"> ｶﾊﾞ-,ｺｳﾒﾝ ﾏｽｸ M2504</v>
          </cell>
          <cell r="C180">
            <v>3</v>
          </cell>
          <cell r="E180">
            <v>3</v>
          </cell>
          <cell r="F180">
            <v>2</v>
          </cell>
          <cell r="G180">
            <v>3</v>
          </cell>
          <cell r="H180">
            <v>3</v>
          </cell>
          <cell r="I180">
            <v>3</v>
          </cell>
          <cell r="J180">
            <v>3</v>
          </cell>
          <cell r="K180">
            <v>3</v>
          </cell>
          <cell r="M180">
            <v>2</v>
          </cell>
          <cell r="N180">
            <v>2</v>
          </cell>
          <cell r="P180">
            <v>2</v>
          </cell>
          <cell r="Q180">
            <v>3</v>
          </cell>
          <cell r="R180">
            <v>3</v>
          </cell>
          <cell r="S180">
            <v>2</v>
          </cell>
          <cell r="T180">
            <v>2</v>
          </cell>
          <cell r="W180">
            <v>2</v>
          </cell>
          <cell r="Y180">
            <v>3</v>
          </cell>
          <cell r="AN180">
            <v>1</v>
          </cell>
          <cell r="BA180">
            <v>2</v>
          </cell>
        </row>
        <row r="181">
          <cell r="A181" t="str">
            <v>2383271-7</v>
          </cell>
          <cell r="B181" t="str">
            <v xml:space="preserve"> ﾌﾚ-ﾑ,ﾌﾛﾝﾄ(L) M2504-</v>
          </cell>
          <cell r="C181">
            <v>3</v>
          </cell>
          <cell r="E181">
            <v>3</v>
          </cell>
          <cell r="F181">
            <v>2</v>
          </cell>
          <cell r="G181">
            <v>3</v>
          </cell>
          <cell r="H181">
            <v>3</v>
          </cell>
          <cell r="I181">
            <v>3</v>
          </cell>
          <cell r="J181">
            <v>3</v>
          </cell>
          <cell r="K181">
            <v>3</v>
          </cell>
          <cell r="M181">
            <v>2</v>
          </cell>
          <cell r="N181">
            <v>2</v>
          </cell>
          <cell r="P181">
            <v>2</v>
          </cell>
          <cell r="Q181">
            <v>3</v>
          </cell>
          <cell r="R181">
            <v>3</v>
          </cell>
          <cell r="S181">
            <v>2</v>
          </cell>
          <cell r="T181">
            <v>2</v>
          </cell>
          <cell r="W181">
            <v>2</v>
          </cell>
          <cell r="Y181">
            <v>3</v>
          </cell>
          <cell r="AN181">
            <v>1</v>
          </cell>
          <cell r="BA181">
            <v>2</v>
          </cell>
        </row>
        <row r="182">
          <cell r="A182" t="str">
            <v>2383290-3</v>
          </cell>
          <cell r="B182" t="str">
            <v>ｶﾊﾞ-,PCB M2504</v>
          </cell>
          <cell r="C182">
            <v>3</v>
          </cell>
          <cell r="I182">
            <v>3</v>
          </cell>
          <cell r="J182">
            <v>3</v>
          </cell>
          <cell r="M182">
            <v>2</v>
          </cell>
          <cell r="N182">
            <v>2</v>
          </cell>
          <cell r="Q182">
            <v>3</v>
          </cell>
          <cell r="R182">
            <v>3</v>
          </cell>
          <cell r="T182">
            <v>2</v>
          </cell>
        </row>
        <row r="183">
          <cell r="A183" t="str">
            <v>2383302-0</v>
          </cell>
          <cell r="B183" t="str">
            <v>ｶﾊﾞ-(R) M2504H</v>
          </cell>
          <cell r="F183">
            <v>2</v>
          </cell>
          <cell r="H183">
            <v>3</v>
          </cell>
          <cell r="J183">
            <v>3</v>
          </cell>
          <cell r="P183">
            <v>2</v>
          </cell>
          <cell r="Q183">
            <v>3</v>
          </cell>
        </row>
        <row r="184">
          <cell r="A184" t="str">
            <v>2383303-9</v>
          </cell>
          <cell r="B184" t="str">
            <v>ｶﾊﾞ-(L) M2504H</v>
          </cell>
          <cell r="H184">
            <v>3</v>
          </cell>
          <cell r="J184">
            <v>3</v>
          </cell>
          <cell r="Q184">
            <v>3</v>
          </cell>
        </row>
        <row r="185">
          <cell r="A185" t="str">
            <v>2906945-4</v>
          </cell>
          <cell r="B185" t="str">
            <v>PCB ﾕﾆﾂﾄ M2383PB (C)</v>
          </cell>
          <cell r="C185">
            <v>3</v>
          </cell>
          <cell r="D185">
            <v>3</v>
          </cell>
          <cell r="E185">
            <v>3</v>
          </cell>
          <cell r="F185">
            <v>2</v>
          </cell>
          <cell r="G185">
            <v>3</v>
          </cell>
          <cell r="H185">
            <v>3</v>
          </cell>
          <cell r="I185">
            <v>3</v>
          </cell>
          <cell r="J185">
            <v>3</v>
          </cell>
          <cell r="K185">
            <v>3</v>
          </cell>
          <cell r="L185">
            <v>3</v>
          </cell>
          <cell r="M185">
            <v>2</v>
          </cell>
          <cell r="N185">
            <v>2</v>
          </cell>
          <cell r="O185">
            <v>2</v>
          </cell>
          <cell r="P185">
            <v>2</v>
          </cell>
          <cell r="Q185">
            <v>3</v>
          </cell>
          <cell r="R185">
            <v>3</v>
          </cell>
          <cell r="S185">
            <v>2</v>
          </cell>
          <cell r="T185">
            <v>2</v>
          </cell>
          <cell r="U185">
            <v>2</v>
          </cell>
          <cell r="V185">
            <v>2</v>
          </cell>
          <cell r="W185">
            <v>2</v>
          </cell>
          <cell r="X185">
            <v>2</v>
          </cell>
          <cell r="Y185">
            <v>3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2</v>
          </cell>
        </row>
        <row r="186">
          <cell r="A186" t="str">
            <v>2916373-6</v>
          </cell>
          <cell r="B186" t="str">
            <v xml:space="preserve"> ｷﾞﾔ ｱﾂｼ-,Z48 M2504-</v>
          </cell>
          <cell r="C186">
            <v>3</v>
          </cell>
          <cell r="E186">
            <v>3</v>
          </cell>
          <cell r="F186">
            <v>2</v>
          </cell>
          <cell r="G186">
            <v>3</v>
          </cell>
          <cell r="H186">
            <v>3</v>
          </cell>
          <cell r="I186">
            <v>3</v>
          </cell>
          <cell r="J186">
            <v>3</v>
          </cell>
          <cell r="K186">
            <v>3</v>
          </cell>
          <cell r="M186">
            <v>2</v>
          </cell>
          <cell r="N186">
            <v>2</v>
          </cell>
          <cell r="P186">
            <v>2</v>
          </cell>
          <cell r="Q186">
            <v>3</v>
          </cell>
          <cell r="R186">
            <v>3</v>
          </cell>
          <cell r="S186">
            <v>2</v>
          </cell>
          <cell r="T186">
            <v>2</v>
          </cell>
          <cell r="W186">
            <v>2</v>
          </cell>
          <cell r="Y186">
            <v>3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Y186">
            <v>1</v>
          </cell>
          <cell r="AZ186">
            <v>1</v>
          </cell>
          <cell r="BA186">
            <v>2</v>
          </cell>
        </row>
        <row r="187">
          <cell r="A187" t="str">
            <v>2916376-0</v>
          </cell>
          <cell r="B187" t="str">
            <v xml:space="preserve"> ﾛ-ﾗ ｱﾂｼ-(D28) M2504</v>
          </cell>
          <cell r="C187">
            <v>3</v>
          </cell>
          <cell r="E187">
            <v>3</v>
          </cell>
          <cell r="F187">
            <v>2</v>
          </cell>
          <cell r="G187">
            <v>3</v>
          </cell>
          <cell r="H187">
            <v>3</v>
          </cell>
          <cell r="I187">
            <v>3</v>
          </cell>
          <cell r="J187">
            <v>3</v>
          </cell>
          <cell r="K187">
            <v>3</v>
          </cell>
          <cell r="M187">
            <v>2</v>
          </cell>
          <cell r="N187">
            <v>2</v>
          </cell>
          <cell r="P187">
            <v>2</v>
          </cell>
          <cell r="Q187">
            <v>3</v>
          </cell>
          <cell r="R187">
            <v>3</v>
          </cell>
          <cell r="S187">
            <v>2</v>
          </cell>
          <cell r="T187">
            <v>2</v>
          </cell>
          <cell r="W187">
            <v>2</v>
          </cell>
          <cell r="Y187">
            <v>3</v>
          </cell>
          <cell r="AN187">
            <v>1</v>
          </cell>
          <cell r="BA187">
            <v>2</v>
          </cell>
        </row>
        <row r="188">
          <cell r="A188" t="str">
            <v>2916401-5</v>
          </cell>
          <cell r="B188" t="str">
            <v xml:space="preserve"> ﾘﾝｸ ｱﾂｼ-,ｻﾌﾟﾗｲ(1) M</v>
          </cell>
          <cell r="C188">
            <v>3</v>
          </cell>
          <cell r="E188">
            <v>3</v>
          </cell>
          <cell r="F188">
            <v>2</v>
          </cell>
          <cell r="G188">
            <v>3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M188">
            <v>2</v>
          </cell>
          <cell r="N188">
            <v>2</v>
          </cell>
          <cell r="P188">
            <v>2</v>
          </cell>
          <cell r="Q188">
            <v>3</v>
          </cell>
          <cell r="R188">
            <v>3</v>
          </cell>
          <cell r="S188">
            <v>2</v>
          </cell>
          <cell r="T188">
            <v>2</v>
          </cell>
          <cell r="W188">
            <v>2</v>
          </cell>
          <cell r="Y188">
            <v>3</v>
          </cell>
          <cell r="AN188">
            <v>1</v>
          </cell>
          <cell r="BA188">
            <v>2</v>
          </cell>
        </row>
        <row r="189">
          <cell r="A189" t="str">
            <v>2916404-0</v>
          </cell>
          <cell r="B189" t="str">
            <v xml:space="preserve"> ﾘﾝｸ ｱﾂｼ-,ｶﾂﾀ M2504-</v>
          </cell>
          <cell r="C189">
            <v>3</v>
          </cell>
          <cell r="E189">
            <v>3</v>
          </cell>
          <cell r="F189">
            <v>2</v>
          </cell>
          <cell r="G189">
            <v>3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M189">
            <v>2</v>
          </cell>
          <cell r="N189">
            <v>2</v>
          </cell>
          <cell r="P189">
            <v>2</v>
          </cell>
          <cell r="Q189">
            <v>3</v>
          </cell>
          <cell r="R189">
            <v>3</v>
          </cell>
          <cell r="S189">
            <v>2</v>
          </cell>
          <cell r="T189">
            <v>2</v>
          </cell>
          <cell r="W189">
            <v>2</v>
          </cell>
          <cell r="Y189">
            <v>3</v>
          </cell>
          <cell r="AN189">
            <v>1</v>
          </cell>
          <cell r="BA189">
            <v>2</v>
          </cell>
        </row>
        <row r="190">
          <cell r="A190" t="str">
            <v>2916406-6</v>
          </cell>
          <cell r="B190" t="str">
            <v xml:space="preserve"> ｱ-ﾑ ｱﾂｼ-,ﾃﾝｼﾖﾝ M250</v>
          </cell>
          <cell r="C190">
            <v>3</v>
          </cell>
          <cell r="E190">
            <v>3</v>
          </cell>
          <cell r="F190">
            <v>2</v>
          </cell>
          <cell r="G190">
            <v>3</v>
          </cell>
          <cell r="H190">
            <v>3</v>
          </cell>
          <cell r="I190">
            <v>3</v>
          </cell>
          <cell r="J190">
            <v>3</v>
          </cell>
          <cell r="K190">
            <v>3</v>
          </cell>
          <cell r="M190">
            <v>2</v>
          </cell>
          <cell r="N190">
            <v>2</v>
          </cell>
          <cell r="P190">
            <v>2</v>
          </cell>
          <cell r="Q190">
            <v>3</v>
          </cell>
          <cell r="R190">
            <v>3</v>
          </cell>
          <cell r="S190">
            <v>2</v>
          </cell>
          <cell r="T190">
            <v>2</v>
          </cell>
          <cell r="W190">
            <v>2</v>
          </cell>
          <cell r="Y190">
            <v>3</v>
          </cell>
          <cell r="AN190">
            <v>1</v>
          </cell>
          <cell r="BA190">
            <v>2</v>
          </cell>
        </row>
        <row r="191">
          <cell r="A191" t="str">
            <v>2916407-4</v>
          </cell>
          <cell r="B191" t="str">
            <v xml:space="preserve"> ﾘﾝｸ ｱﾂｼ-,ｻﾌﾟﾗｲ(2) M</v>
          </cell>
          <cell r="C191">
            <v>3</v>
          </cell>
          <cell r="E191">
            <v>3</v>
          </cell>
          <cell r="F191">
            <v>2</v>
          </cell>
          <cell r="G191">
            <v>3</v>
          </cell>
          <cell r="H191">
            <v>3</v>
          </cell>
          <cell r="I191">
            <v>3</v>
          </cell>
          <cell r="J191">
            <v>3</v>
          </cell>
          <cell r="K191">
            <v>3</v>
          </cell>
          <cell r="M191">
            <v>2</v>
          </cell>
          <cell r="N191">
            <v>2</v>
          </cell>
          <cell r="P191">
            <v>2</v>
          </cell>
          <cell r="Q191">
            <v>3</v>
          </cell>
          <cell r="R191">
            <v>3</v>
          </cell>
          <cell r="S191">
            <v>2</v>
          </cell>
          <cell r="T191">
            <v>2</v>
          </cell>
          <cell r="W191">
            <v>2</v>
          </cell>
          <cell r="Y191">
            <v>3</v>
          </cell>
          <cell r="AN191">
            <v>1</v>
          </cell>
          <cell r="BA191">
            <v>2</v>
          </cell>
        </row>
        <row r="192">
          <cell r="A192" t="str">
            <v>2916426-0</v>
          </cell>
          <cell r="B192" t="str">
            <v xml:space="preserve"> ﾌﾚ-ﾑ ｱﾂｼ-(R) M2504-</v>
          </cell>
          <cell r="C192">
            <v>3</v>
          </cell>
          <cell r="E192">
            <v>3</v>
          </cell>
          <cell r="F192">
            <v>2</v>
          </cell>
          <cell r="G192">
            <v>3</v>
          </cell>
          <cell r="H192">
            <v>3</v>
          </cell>
          <cell r="I192">
            <v>3</v>
          </cell>
          <cell r="J192">
            <v>3</v>
          </cell>
          <cell r="K192">
            <v>3</v>
          </cell>
          <cell r="M192">
            <v>2</v>
          </cell>
          <cell r="N192">
            <v>2</v>
          </cell>
          <cell r="P192">
            <v>2</v>
          </cell>
          <cell r="Q192">
            <v>3</v>
          </cell>
          <cell r="R192">
            <v>3</v>
          </cell>
          <cell r="S192">
            <v>2</v>
          </cell>
          <cell r="T192">
            <v>2</v>
          </cell>
          <cell r="W192">
            <v>2</v>
          </cell>
          <cell r="Y192">
            <v>3</v>
          </cell>
          <cell r="AN192">
            <v>1</v>
          </cell>
          <cell r="BA192">
            <v>2</v>
          </cell>
        </row>
        <row r="193">
          <cell r="A193" t="str">
            <v>2916427-9</v>
          </cell>
          <cell r="B193" t="str">
            <v xml:space="preserve"> ｼﾔﾌﾄ ｱﾂｼ-(2) M2504-</v>
          </cell>
          <cell r="C193">
            <v>3</v>
          </cell>
          <cell r="E193">
            <v>3</v>
          </cell>
          <cell r="F193">
            <v>2</v>
          </cell>
          <cell r="G193">
            <v>3</v>
          </cell>
          <cell r="H193">
            <v>3</v>
          </cell>
          <cell r="I193">
            <v>3</v>
          </cell>
          <cell r="J193">
            <v>3</v>
          </cell>
          <cell r="K193">
            <v>3</v>
          </cell>
          <cell r="M193">
            <v>2</v>
          </cell>
          <cell r="N193">
            <v>2</v>
          </cell>
          <cell r="P193">
            <v>2</v>
          </cell>
          <cell r="Q193">
            <v>3</v>
          </cell>
          <cell r="R193">
            <v>3</v>
          </cell>
          <cell r="S193">
            <v>2</v>
          </cell>
          <cell r="T193">
            <v>2</v>
          </cell>
          <cell r="W193">
            <v>2</v>
          </cell>
          <cell r="Y193">
            <v>3</v>
          </cell>
          <cell r="AN193">
            <v>1</v>
          </cell>
          <cell r="BA193">
            <v>2</v>
          </cell>
        </row>
        <row r="194">
          <cell r="A194" t="str">
            <v>2916428-7</v>
          </cell>
          <cell r="B194" t="str">
            <v xml:space="preserve"> ｼﾔﾌﾄ ｱﾂｼ-(3) M2504-</v>
          </cell>
          <cell r="C194">
            <v>3</v>
          </cell>
          <cell r="E194">
            <v>3</v>
          </cell>
          <cell r="F194">
            <v>2</v>
          </cell>
          <cell r="G194">
            <v>3</v>
          </cell>
          <cell r="H194">
            <v>3</v>
          </cell>
          <cell r="I194">
            <v>3</v>
          </cell>
          <cell r="J194">
            <v>3</v>
          </cell>
          <cell r="K194">
            <v>3</v>
          </cell>
          <cell r="M194">
            <v>2</v>
          </cell>
          <cell r="N194">
            <v>2</v>
          </cell>
          <cell r="P194">
            <v>2</v>
          </cell>
          <cell r="Q194">
            <v>3</v>
          </cell>
          <cell r="R194">
            <v>3</v>
          </cell>
          <cell r="S194">
            <v>2</v>
          </cell>
          <cell r="T194">
            <v>2</v>
          </cell>
          <cell r="W194">
            <v>2</v>
          </cell>
          <cell r="Y194">
            <v>3</v>
          </cell>
          <cell r="AN194">
            <v>1</v>
          </cell>
          <cell r="BA194">
            <v>2</v>
          </cell>
        </row>
        <row r="195">
          <cell r="A195" t="str">
            <v>2916429-5</v>
          </cell>
          <cell r="B195" t="str">
            <v xml:space="preserve"> ﾌﾞﾗｹﾂﾄ ｱﾂｼ-,ｲﾝﾚﾂﾄ M</v>
          </cell>
          <cell r="C195">
            <v>3</v>
          </cell>
          <cell r="E195">
            <v>3</v>
          </cell>
          <cell r="F195">
            <v>2</v>
          </cell>
          <cell r="G195">
            <v>3</v>
          </cell>
          <cell r="H195">
            <v>3</v>
          </cell>
          <cell r="I195">
            <v>3</v>
          </cell>
          <cell r="J195">
            <v>3</v>
          </cell>
          <cell r="K195">
            <v>3</v>
          </cell>
          <cell r="M195">
            <v>2</v>
          </cell>
          <cell r="N195">
            <v>2</v>
          </cell>
          <cell r="P195">
            <v>2</v>
          </cell>
          <cell r="Q195">
            <v>3</v>
          </cell>
          <cell r="R195">
            <v>3</v>
          </cell>
          <cell r="S195">
            <v>2</v>
          </cell>
          <cell r="T195">
            <v>2</v>
          </cell>
          <cell r="W195">
            <v>2</v>
          </cell>
          <cell r="Y195">
            <v>3</v>
          </cell>
          <cell r="AN195">
            <v>1</v>
          </cell>
          <cell r="BA195">
            <v>2</v>
          </cell>
        </row>
        <row r="196">
          <cell r="A196" t="str">
            <v>2916430-9</v>
          </cell>
          <cell r="B196" t="str">
            <v xml:space="preserve"> ﾌﾞﾗｹﾂﾄ ｱﾂｼ-,ｲﾝﾚﾂﾄ M</v>
          </cell>
          <cell r="C196">
            <v>3</v>
          </cell>
          <cell r="E196">
            <v>3</v>
          </cell>
          <cell r="F196">
            <v>2</v>
          </cell>
          <cell r="G196">
            <v>3</v>
          </cell>
          <cell r="H196">
            <v>3</v>
          </cell>
          <cell r="I196">
            <v>3</v>
          </cell>
          <cell r="J196">
            <v>3</v>
          </cell>
          <cell r="K196">
            <v>3</v>
          </cell>
          <cell r="M196">
            <v>2</v>
          </cell>
          <cell r="N196">
            <v>2</v>
          </cell>
          <cell r="P196">
            <v>2</v>
          </cell>
          <cell r="Q196">
            <v>3</v>
          </cell>
          <cell r="R196">
            <v>3</v>
          </cell>
          <cell r="S196">
            <v>2</v>
          </cell>
          <cell r="T196">
            <v>2</v>
          </cell>
          <cell r="W196">
            <v>2</v>
          </cell>
          <cell r="Y196">
            <v>3</v>
          </cell>
          <cell r="AN196">
            <v>1</v>
          </cell>
          <cell r="BA196">
            <v>2</v>
          </cell>
        </row>
        <row r="197">
          <cell r="A197" t="str">
            <v>2916431-7</v>
          </cell>
          <cell r="B197" t="str">
            <v xml:space="preserve"> ﾛ-ﾗ ｱﾂｼ-,ﾌﾟﾗﾃﾝ M250</v>
          </cell>
          <cell r="C197">
            <v>3</v>
          </cell>
          <cell r="E197">
            <v>3</v>
          </cell>
          <cell r="F197">
            <v>2</v>
          </cell>
          <cell r="G197">
            <v>3</v>
          </cell>
          <cell r="H197">
            <v>3</v>
          </cell>
          <cell r="I197">
            <v>3</v>
          </cell>
          <cell r="J197">
            <v>3</v>
          </cell>
          <cell r="K197">
            <v>3</v>
          </cell>
          <cell r="M197">
            <v>2</v>
          </cell>
          <cell r="N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2</v>
          </cell>
          <cell r="T197">
            <v>2</v>
          </cell>
          <cell r="W197">
            <v>2</v>
          </cell>
          <cell r="Y197">
            <v>3</v>
          </cell>
          <cell r="AN197">
            <v>1</v>
          </cell>
          <cell r="AT197">
            <v>1</v>
          </cell>
          <cell r="AU197">
            <v>1</v>
          </cell>
          <cell r="AZ197">
            <v>1</v>
          </cell>
          <cell r="BA197">
            <v>2</v>
          </cell>
        </row>
        <row r="198">
          <cell r="A198" t="str">
            <v>2916433-3</v>
          </cell>
          <cell r="B198" t="str">
            <v xml:space="preserve"> ﾘﾝｸ ｱﾂｼ-,ﾘｼﾞｴｸﾄ M25</v>
          </cell>
          <cell r="C198">
            <v>3</v>
          </cell>
          <cell r="E198">
            <v>3</v>
          </cell>
          <cell r="F198">
            <v>2</v>
          </cell>
          <cell r="G198">
            <v>3</v>
          </cell>
          <cell r="H198">
            <v>3</v>
          </cell>
          <cell r="I198">
            <v>3</v>
          </cell>
          <cell r="J198">
            <v>3</v>
          </cell>
          <cell r="K198">
            <v>3</v>
          </cell>
          <cell r="M198">
            <v>2</v>
          </cell>
          <cell r="N198">
            <v>2</v>
          </cell>
          <cell r="P198">
            <v>2</v>
          </cell>
          <cell r="Q198">
            <v>3</v>
          </cell>
          <cell r="R198">
            <v>3</v>
          </cell>
          <cell r="S198">
            <v>2</v>
          </cell>
          <cell r="T198">
            <v>2</v>
          </cell>
          <cell r="W198">
            <v>2</v>
          </cell>
          <cell r="Y198">
            <v>3</v>
          </cell>
          <cell r="AN198">
            <v>1</v>
          </cell>
          <cell r="BA198">
            <v>2</v>
          </cell>
        </row>
        <row r="199">
          <cell r="A199" t="str">
            <v>2916434-1</v>
          </cell>
          <cell r="B199" t="str">
            <v xml:space="preserve"> ｶﾞｲﾄﾞｱﾂｼ-,ｻﾌﾟﾗｲ M25</v>
          </cell>
          <cell r="C199">
            <v>3</v>
          </cell>
          <cell r="E199">
            <v>3</v>
          </cell>
          <cell r="F199">
            <v>2</v>
          </cell>
          <cell r="G199">
            <v>3</v>
          </cell>
          <cell r="H199">
            <v>3</v>
          </cell>
          <cell r="I199">
            <v>3</v>
          </cell>
          <cell r="J199">
            <v>3</v>
          </cell>
          <cell r="K199">
            <v>3</v>
          </cell>
          <cell r="M199">
            <v>2</v>
          </cell>
          <cell r="N199">
            <v>2</v>
          </cell>
          <cell r="P199">
            <v>2</v>
          </cell>
          <cell r="Q199">
            <v>3</v>
          </cell>
          <cell r="R199">
            <v>3</v>
          </cell>
          <cell r="S199">
            <v>2</v>
          </cell>
          <cell r="T199">
            <v>2</v>
          </cell>
          <cell r="W199">
            <v>2</v>
          </cell>
          <cell r="Y199">
            <v>3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J199">
            <v>1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Y199">
            <v>1</v>
          </cell>
          <cell r="AZ199">
            <v>1</v>
          </cell>
          <cell r="BA199">
            <v>2</v>
          </cell>
        </row>
        <row r="200">
          <cell r="A200" t="str">
            <v>2916435-0</v>
          </cell>
          <cell r="B200" t="str">
            <v xml:space="preserve"> ｶﾞｲﾄﾞ ｱﾂｼ-,ｻﾌﾟﾗｲ M2</v>
          </cell>
          <cell r="C200">
            <v>3</v>
          </cell>
          <cell r="E200">
            <v>3</v>
          </cell>
          <cell r="F200">
            <v>2</v>
          </cell>
          <cell r="G200">
            <v>3</v>
          </cell>
          <cell r="H200">
            <v>3</v>
          </cell>
          <cell r="I200">
            <v>3</v>
          </cell>
          <cell r="J200">
            <v>3</v>
          </cell>
          <cell r="K200">
            <v>3</v>
          </cell>
          <cell r="M200">
            <v>2</v>
          </cell>
          <cell r="N200">
            <v>2</v>
          </cell>
          <cell r="P200">
            <v>2</v>
          </cell>
          <cell r="Q200">
            <v>3</v>
          </cell>
          <cell r="R200">
            <v>3</v>
          </cell>
          <cell r="S200">
            <v>2</v>
          </cell>
          <cell r="T200">
            <v>2</v>
          </cell>
          <cell r="W200">
            <v>2</v>
          </cell>
          <cell r="Y200">
            <v>3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Y200">
            <v>1</v>
          </cell>
          <cell r="AZ200">
            <v>1</v>
          </cell>
          <cell r="BA200">
            <v>2</v>
          </cell>
        </row>
        <row r="201">
          <cell r="A201" t="str">
            <v>2916436-8</v>
          </cell>
          <cell r="B201" t="str">
            <v xml:space="preserve"> ﾚﾊﾞ- ｱﾂｼ-,ﾀﾂﾁ(L) M2</v>
          </cell>
          <cell r="C201">
            <v>3</v>
          </cell>
          <cell r="E201">
            <v>3</v>
          </cell>
          <cell r="F201">
            <v>2</v>
          </cell>
          <cell r="G201">
            <v>3</v>
          </cell>
          <cell r="H201">
            <v>3</v>
          </cell>
          <cell r="I201">
            <v>3</v>
          </cell>
          <cell r="J201">
            <v>3</v>
          </cell>
          <cell r="K201">
            <v>3</v>
          </cell>
          <cell r="M201">
            <v>2</v>
          </cell>
          <cell r="N201">
            <v>2</v>
          </cell>
          <cell r="P201">
            <v>2</v>
          </cell>
          <cell r="Q201">
            <v>3</v>
          </cell>
          <cell r="R201">
            <v>3</v>
          </cell>
          <cell r="S201">
            <v>2</v>
          </cell>
          <cell r="T201">
            <v>2</v>
          </cell>
          <cell r="W201">
            <v>2</v>
          </cell>
          <cell r="Y201">
            <v>3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1</v>
          </cell>
          <cell r="AK201">
            <v>1</v>
          </cell>
          <cell r="AL201">
            <v>1</v>
          </cell>
          <cell r="AM201">
            <v>1</v>
          </cell>
          <cell r="AN201">
            <v>1</v>
          </cell>
          <cell r="AO201">
            <v>1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Y201">
            <v>1</v>
          </cell>
          <cell r="AZ201">
            <v>1</v>
          </cell>
          <cell r="BA201">
            <v>2</v>
          </cell>
        </row>
        <row r="202">
          <cell r="A202" t="str">
            <v>2916437-6</v>
          </cell>
          <cell r="B202" t="str">
            <v xml:space="preserve"> ﾚﾊﾞ- ｱﾂｼ-,ﾀﾂﾁ(R) M2</v>
          </cell>
          <cell r="C202">
            <v>3</v>
          </cell>
          <cell r="E202">
            <v>3</v>
          </cell>
          <cell r="F202">
            <v>2</v>
          </cell>
          <cell r="G202">
            <v>3</v>
          </cell>
          <cell r="H202">
            <v>3</v>
          </cell>
          <cell r="I202">
            <v>3</v>
          </cell>
          <cell r="J202">
            <v>3</v>
          </cell>
          <cell r="K202">
            <v>3</v>
          </cell>
          <cell r="M202">
            <v>2</v>
          </cell>
          <cell r="N202">
            <v>2</v>
          </cell>
          <cell r="P202">
            <v>2</v>
          </cell>
          <cell r="Q202">
            <v>3</v>
          </cell>
          <cell r="R202">
            <v>3</v>
          </cell>
          <cell r="S202">
            <v>2</v>
          </cell>
          <cell r="T202">
            <v>2</v>
          </cell>
          <cell r="W202">
            <v>2</v>
          </cell>
          <cell r="Y202">
            <v>3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Y202">
            <v>1</v>
          </cell>
          <cell r="AZ202">
            <v>1</v>
          </cell>
          <cell r="BA202">
            <v>2</v>
          </cell>
        </row>
        <row r="203">
          <cell r="A203" t="str">
            <v>2916438-4</v>
          </cell>
          <cell r="B203" t="str">
            <v xml:space="preserve"> ﾛ-ﾗ ｱﾂｼ-(3) M2504-2</v>
          </cell>
          <cell r="C203">
            <v>3</v>
          </cell>
          <cell r="E203">
            <v>3</v>
          </cell>
          <cell r="F203">
            <v>2</v>
          </cell>
          <cell r="G203">
            <v>3</v>
          </cell>
          <cell r="H203">
            <v>3</v>
          </cell>
          <cell r="I203">
            <v>3</v>
          </cell>
          <cell r="J203">
            <v>3</v>
          </cell>
          <cell r="K203">
            <v>3</v>
          </cell>
          <cell r="M203">
            <v>2</v>
          </cell>
          <cell r="N203">
            <v>2</v>
          </cell>
          <cell r="P203">
            <v>2</v>
          </cell>
          <cell r="Q203">
            <v>3</v>
          </cell>
          <cell r="R203">
            <v>3</v>
          </cell>
          <cell r="S203">
            <v>2</v>
          </cell>
          <cell r="T203">
            <v>2</v>
          </cell>
          <cell r="W203">
            <v>2</v>
          </cell>
          <cell r="Y203">
            <v>3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2</v>
          </cell>
        </row>
        <row r="204">
          <cell r="A204" t="str">
            <v>2916439-2</v>
          </cell>
          <cell r="B204" t="str">
            <v xml:space="preserve"> ｱ-ﾑ ｱﾂｼ-,ﾃﾝｼﾖﾝ M250</v>
          </cell>
          <cell r="C204">
            <v>3</v>
          </cell>
          <cell r="E204">
            <v>3</v>
          </cell>
          <cell r="F204">
            <v>2</v>
          </cell>
          <cell r="G204">
            <v>3</v>
          </cell>
          <cell r="H204">
            <v>3</v>
          </cell>
          <cell r="I204">
            <v>3</v>
          </cell>
          <cell r="J204">
            <v>3</v>
          </cell>
          <cell r="K204">
            <v>3</v>
          </cell>
          <cell r="M204">
            <v>2</v>
          </cell>
          <cell r="N204">
            <v>2</v>
          </cell>
          <cell r="P204">
            <v>2</v>
          </cell>
          <cell r="Q204">
            <v>3</v>
          </cell>
          <cell r="R204">
            <v>3</v>
          </cell>
          <cell r="S204">
            <v>2</v>
          </cell>
          <cell r="T204">
            <v>2</v>
          </cell>
          <cell r="W204">
            <v>2</v>
          </cell>
          <cell r="Y204">
            <v>3</v>
          </cell>
          <cell r="AN204">
            <v>1</v>
          </cell>
          <cell r="BA204">
            <v>2</v>
          </cell>
        </row>
        <row r="205">
          <cell r="A205" t="str">
            <v>2916440-6</v>
          </cell>
          <cell r="B205" t="str">
            <v xml:space="preserve"> ﾌﾗﾂﾊﾟ ｱﾂｼ-,ﾘｼﾞｴｸﾄ M</v>
          </cell>
          <cell r="C205">
            <v>3</v>
          </cell>
          <cell r="E205">
            <v>3</v>
          </cell>
          <cell r="F205">
            <v>2</v>
          </cell>
          <cell r="G205">
            <v>3</v>
          </cell>
          <cell r="H205">
            <v>3</v>
          </cell>
          <cell r="I205">
            <v>3</v>
          </cell>
          <cell r="J205">
            <v>3</v>
          </cell>
          <cell r="K205">
            <v>3</v>
          </cell>
          <cell r="M205">
            <v>2</v>
          </cell>
          <cell r="N205">
            <v>2</v>
          </cell>
          <cell r="P205">
            <v>2</v>
          </cell>
          <cell r="Q205">
            <v>3</v>
          </cell>
          <cell r="R205">
            <v>3</v>
          </cell>
          <cell r="S205">
            <v>2</v>
          </cell>
          <cell r="T205">
            <v>2</v>
          </cell>
          <cell r="W205">
            <v>2</v>
          </cell>
          <cell r="Y205">
            <v>3</v>
          </cell>
          <cell r="AN205">
            <v>1</v>
          </cell>
          <cell r="BA205">
            <v>2</v>
          </cell>
        </row>
        <row r="206">
          <cell r="A206" t="str">
            <v>2916441-4</v>
          </cell>
          <cell r="B206" t="str">
            <v xml:space="preserve"> ｼﾔﾌﾄ ｱﾂｼ-,ﾄﾞﾗｲﾌﾞ M2</v>
          </cell>
          <cell r="C206">
            <v>3</v>
          </cell>
          <cell r="E206">
            <v>3</v>
          </cell>
          <cell r="F206">
            <v>2</v>
          </cell>
          <cell r="G206">
            <v>3</v>
          </cell>
          <cell r="H206">
            <v>3</v>
          </cell>
          <cell r="I206">
            <v>3</v>
          </cell>
          <cell r="J206">
            <v>3</v>
          </cell>
          <cell r="K206">
            <v>3</v>
          </cell>
          <cell r="M206">
            <v>2</v>
          </cell>
          <cell r="N206">
            <v>2</v>
          </cell>
          <cell r="P206">
            <v>2</v>
          </cell>
          <cell r="Q206">
            <v>3</v>
          </cell>
          <cell r="R206">
            <v>3</v>
          </cell>
          <cell r="S206">
            <v>2</v>
          </cell>
          <cell r="T206">
            <v>2</v>
          </cell>
          <cell r="W206">
            <v>2</v>
          </cell>
          <cell r="Y206">
            <v>3</v>
          </cell>
          <cell r="AN206">
            <v>1</v>
          </cell>
          <cell r="BA206">
            <v>2</v>
          </cell>
        </row>
        <row r="207">
          <cell r="A207" t="str">
            <v>2916473-2</v>
          </cell>
          <cell r="B207" t="str">
            <v xml:space="preserve"> ﾘﾝｸ ｱﾂｼ-(1) M2504-2</v>
          </cell>
          <cell r="C207">
            <v>3</v>
          </cell>
          <cell r="E207">
            <v>3</v>
          </cell>
          <cell r="F207">
            <v>2</v>
          </cell>
          <cell r="G207">
            <v>3</v>
          </cell>
          <cell r="H207">
            <v>3</v>
          </cell>
          <cell r="I207">
            <v>3</v>
          </cell>
          <cell r="J207">
            <v>3</v>
          </cell>
          <cell r="K207">
            <v>3</v>
          </cell>
          <cell r="M207">
            <v>2</v>
          </cell>
          <cell r="N207">
            <v>2</v>
          </cell>
          <cell r="P207">
            <v>2</v>
          </cell>
          <cell r="Q207">
            <v>3</v>
          </cell>
          <cell r="R207">
            <v>3</v>
          </cell>
          <cell r="S207">
            <v>2</v>
          </cell>
          <cell r="T207">
            <v>2</v>
          </cell>
          <cell r="W207">
            <v>2</v>
          </cell>
          <cell r="Y207">
            <v>3</v>
          </cell>
          <cell r="AN207">
            <v>1</v>
          </cell>
          <cell r="BA207">
            <v>2</v>
          </cell>
        </row>
        <row r="208">
          <cell r="A208" t="str">
            <v>2916474-0</v>
          </cell>
          <cell r="B208" t="str">
            <v xml:space="preserve"> ﾘﾝｸ ｱﾂｼ-(2) M2504-2</v>
          </cell>
          <cell r="C208">
            <v>3</v>
          </cell>
          <cell r="E208">
            <v>3</v>
          </cell>
          <cell r="F208">
            <v>2</v>
          </cell>
          <cell r="G208">
            <v>3</v>
          </cell>
          <cell r="H208">
            <v>3</v>
          </cell>
          <cell r="I208">
            <v>3</v>
          </cell>
          <cell r="J208">
            <v>3</v>
          </cell>
          <cell r="K208">
            <v>3</v>
          </cell>
          <cell r="M208">
            <v>2</v>
          </cell>
          <cell r="N208">
            <v>2</v>
          </cell>
          <cell r="P208">
            <v>2</v>
          </cell>
          <cell r="Q208">
            <v>3</v>
          </cell>
          <cell r="R208">
            <v>3</v>
          </cell>
          <cell r="S208">
            <v>2</v>
          </cell>
          <cell r="T208">
            <v>2</v>
          </cell>
          <cell r="W208">
            <v>2</v>
          </cell>
          <cell r="Y208">
            <v>3</v>
          </cell>
          <cell r="AN208">
            <v>1</v>
          </cell>
          <cell r="BA208">
            <v>2</v>
          </cell>
        </row>
        <row r="209">
          <cell r="A209" t="str">
            <v>2916512-7</v>
          </cell>
          <cell r="B209" t="str">
            <v xml:space="preserve"> ｶﾞｲﾄﾞ ｱﾂｼ-,ｾﾝﾀ M250</v>
          </cell>
          <cell r="C209">
            <v>3</v>
          </cell>
          <cell r="E209">
            <v>3</v>
          </cell>
          <cell r="F209">
            <v>2</v>
          </cell>
          <cell r="G209">
            <v>3</v>
          </cell>
          <cell r="H209">
            <v>3</v>
          </cell>
          <cell r="I209">
            <v>3</v>
          </cell>
          <cell r="J209">
            <v>3</v>
          </cell>
          <cell r="K209">
            <v>3</v>
          </cell>
          <cell r="M209">
            <v>2</v>
          </cell>
          <cell r="N209">
            <v>2</v>
          </cell>
          <cell r="P209">
            <v>2</v>
          </cell>
          <cell r="Q209">
            <v>3</v>
          </cell>
          <cell r="R209">
            <v>3</v>
          </cell>
          <cell r="S209">
            <v>2</v>
          </cell>
          <cell r="T209">
            <v>2</v>
          </cell>
          <cell r="W209">
            <v>2</v>
          </cell>
          <cell r="Y209">
            <v>3</v>
          </cell>
          <cell r="AN209">
            <v>1</v>
          </cell>
          <cell r="BA209">
            <v>2</v>
          </cell>
        </row>
        <row r="210">
          <cell r="A210" t="str">
            <v>2916518-6</v>
          </cell>
          <cell r="B210" t="str">
            <v xml:space="preserve"> ﾌﾚ-ﾑ ｱﾂｼ-,ｼﾔﾂﾀ M250</v>
          </cell>
          <cell r="C210">
            <v>3</v>
          </cell>
          <cell r="E210">
            <v>3</v>
          </cell>
          <cell r="F210">
            <v>2</v>
          </cell>
          <cell r="G210">
            <v>3</v>
          </cell>
          <cell r="H210">
            <v>3</v>
          </cell>
          <cell r="I210">
            <v>3</v>
          </cell>
          <cell r="J210">
            <v>3</v>
          </cell>
          <cell r="K210">
            <v>3</v>
          </cell>
          <cell r="M210">
            <v>2</v>
          </cell>
          <cell r="N210">
            <v>2</v>
          </cell>
          <cell r="P210">
            <v>2</v>
          </cell>
          <cell r="Q210">
            <v>3</v>
          </cell>
          <cell r="R210">
            <v>3</v>
          </cell>
          <cell r="S210">
            <v>2</v>
          </cell>
          <cell r="T210">
            <v>2</v>
          </cell>
          <cell r="W210">
            <v>2</v>
          </cell>
          <cell r="Y210">
            <v>3</v>
          </cell>
          <cell r="AN210">
            <v>1</v>
          </cell>
          <cell r="BA210">
            <v>2</v>
          </cell>
        </row>
        <row r="211">
          <cell r="A211" t="str">
            <v>2916520-8</v>
          </cell>
          <cell r="B211" t="str">
            <v xml:space="preserve"> ﾘﾝｸ ｱﾂｼ-,ｻﾌﾟﾗｲ(3) M</v>
          </cell>
          <cell r="C211">
            <v>3</v>
          </cell>
          <cell r="E211">
            <v>3</v>
          </cell>
          <cell r="F211">
            <v>2</v>
          </cell>
          <cell r="G211">
            <v>3</v>
          </cell>
          <cell r="H211">
            <v>3</v>
          </cell>
          <cell r="I211">
            <v>3</v>
          </cell>
          <cell r="J211">
            <v>3</v>
          </cell>
          <cell r="K211">
            <v>3</v>
          </cell>
          <cell r="M211">
            <v>2</v>
          </cell>
          <cell r="N211">
            <v>2</v>
          </cell>
          <cell r="P211">
            <v>2</v>
          </cell>
          <cell r="Q211">
            <v>3</v>
          </cell>
          <cell r="R211">
            <v>3</v>
          </cell>
          <cell r="S211">
            <v>2</v>
          </cell>
          <cell r="T211">
            <v>2</v>
          </cell>
          <cell r="W211">
            <v>2</v>
          </cell>
          <cell r="Y211">
            <v>3</v>
          </cell>
          <cell r="AN211">
            <v>1</v>
          </cell>
          <cell r="BA211">
            <v>2</v>
          </cell>
        </row>
        <row r="212">
          <cell r="A212" t="str">
            <v>2916532-1</v>
          </cell>
          <cell r="B212" t="str">
            <v xml:space="preserve"> ﾌﾚ-ﾑ ｱﾂｼ-(2) M2504C</v>
          </cell>
          <cell r="E212">
            <v>3</v>
          </cell>
          <cell r="F212">
            <v>2</v>
          </cell>
          <cell r="K212">
            <v>3</v>
          </cell>
          <cell r="P212">
            <v>2</v>
          </cell>
          <cell r="S212">
            <v>2</v>
          </cell>
          <cell r="AB212">
            <v>1</v>
          </cell>
          <cell r="AC212">
            <v>1</v>
          </cell>
          <cell r="AH212">
            <v>1</v>
          </cell>
          <cell r="AI212">
            <v>1</v>
          </cell>
          <cell r="AJ212">
            <v>1</v>
          </cell>
          <cell r="AK212">
            <v>1</v>
          </cell>
          <cell r="AN212">
            <v>1</v>
          </cell>
          <cell r="AV212">
            <v>1</v>
          </cell>
          <cell r="AW212">
            <v>1</v>
          </cell>
          <cell r="BA212">
            <v>2</v>
          </cell>
        </row>
        <row r="213">
          <cell r="A213" t="str">
            <v>2916535-6</v>
          </cell>
          <cell r="B213" t="str">
            <v xml:space="preserve"> ｶﾞｲﾄﾞ ｱﾂｼ-,ｶ-ﾄﾞ M25</v>
          </cell>
          <cell r="E213">
            <v>3</v>
          </cell>
          <cell r="F213">
            <v>2</v>
          </cell>
          <cell r="K213">
            <v>3</v>
          </cell>
          <cell r="P213">
            <v>2</v>
          </cell>
          <cell r="S213">
            <v>2</v>
          </cell>
          <cell r="AN213">
            <v>1</v>
          </cell>
          <cell r="BA213">
            <v>2</v>
          </cell>
        </row>
        <row r="214">
          <cell r="A214" t="str">
            <v>2916536-4</v>
          </cell>
          <cell r="B214" t="str">
            <v xml:space="preserve"> ﾌﾟﾂｼﾔ ｱﾂｼ-,ｶ-ﾄﾞ M25</v>
          </cell>
          <cell r="E214">
            <v>3</v>
          </cell>
          <cell r="F214">
            <v>2</v>
          </cell>
          <cell r="K214">
            <v>3</v>
          </cell>
          <cell r="P214">
            <v>2</v>
          </cell>
          <cell r="S214">
            <v>2</v>
          </cell>
          <cell r="AN214">
            <v>1</v>
          </cell>
          <cell r="BA214">
            <v>2</v>
          </cell>
        </row>
        <row r="215">
          <cell r="A215" t="str">
            <v>2916539-9</v>
          </cell>
          <cell r="B215" t="str">
            <v xml:space="preserve"> ﾌﾚ-ﾑ ｱﾂｼ-,ｽﾀﾂｶ M250</v>
          </cell>
          <cell r="E215">
            <v>3</v>
          </cell>
          <cell r="F215">
            <v>2</v>
          </cell>
          <cell r="K215">
            <v>3</v>
          </cell>
          <cell r="P215">
            <v>2</v>
          </cell>
          <cell r="S215">
            <v>2</v>
          </cell>
          <cell r="AN215">
            <v>1</v>
          </cell>
          <cell r="BA215">
            <v>2</v>
          </cell>
        </row>
        <row r="216">
          <cell r="A216" t="str">
            <v>2916543-7</v>
          </cell>
          <cell r="B216" t="str">
            <v xml:space="preserve"> ﾛ-ﾗ ｱﾂｼ-,ﾌﾟﾗﾃﾝ M250</v>
          </cell>
          <cell r="E216">
            <v>3</v>
          </cell>
          <cell r="F216">
            <v>2</v>
          </cell>
          <cell r="K216">
            <v>3</v>
          </cell>
          <cell r="P216">
            <v>2</v>
          </cell>
          <cell r="S216">
            <v>2</v>
          </cell>
          <cell r="AN216">
            <v>1</v>
          </cell>
          <cell r="BA216">
            <v>2</v>
          </cell>
        </row>
        <row r="217">
          <cell r="A217" t="str">
            <v>2916545-3</v>
          </cell>
          <cell r="B217" t="str">
            <v xml:space="preserve"> ｼﾔﾌﾄ ｱﾂｼ-,ﾛ-ﾗ(1) M2</v>
          </cell>
          <cell r="E217">
            <v>3</v>
          </cell>
          <cell r="F217">
            <v>2</v>
          </cell>
          <cell r="K217">
            <v>3</v>
          </cell>
          <cell r="P217">
            <v>2</v>
          </cell>
          <cell r="S217">
            <v>2</v>
          </cell>
          <cell r="AN217">
            <v>1</v>
          </cell>
          <cell r="BA217">
            <v>2</v>
          </cell>
        </row>
        <row r="218">
          <cell r="A218" t="str">
            <v>2916547-0</v>
          </cell>
          <cell r="B218" t="str">
            <v xml:space="preserve"> ｼﾔﾌﾄ ｱﾂｼ-,ﾛ-ﾗ(2) M2</v>
          </cell>
          <cell r="E218">
            <v>12</v>
          </cell>
          <cell r="F218">
            <v>8</v>
          </cell>
          <cell r="K218">
            <v>12</v>
          </cell>
          <cell r="P218">
            <v>8</v>
          </cell>
          <cell r="S218">
            <v>8</v>
          </cell>
          <cell r="AN218">
            <v>4</v>
          </cell>
          <cell r="BA218">
            <v>8</v>
          </cell>
        </row>
        <row r="219">
          <cell r="A219" t="str">
            <v>2916551-8</v>
          </cell>
          <cell r="B219" t="str">
            <v xml:space="preserve"> ﾋﾟﾝ ｱﾂｼ-,ﾄﾞﾗｲﾌﾞ M25</v>
          </cell>
          <cell r="E219">
            <v>6</v>
          </cell>
          <cell r="F219">
            <v>4</v>
          </cell>
          <cell r="K219">
            <v>6</v>
          </cell>
          <cell r="P219">
            <v>4</v>
          </cell>
          <cell r="S219">
            <v>4</v>
          </cell>
          <cell r="AB219">
            <v>2</v>
          </cell>
          <cell r="AC219">
            <v>2</v>
          </cell>
          <cell r="AH219">
            <v>2</v>
          </cell>
          <cell r="AI219">
            <v>2</v>
          </cell>
          <cell r="AJ219">
            <v>2</v>
          </cell>
          <cell r="AK219">
            <v>2</v>
          </cell>
          <cell r="AN219">
            <v>2</v>
          </cell>
          <cell r="AV219">
            <v>2</v>
          </cell>
          <cell r="AW219">
            <v>2</v>
          </cell>
          <cell r="BA219">
            <v>4</v>
          </cell>
        </row>
        <row r="220">
          <cell r="A220" t="str">
            <v>2916552-6</v>
          </cell>
          <cell r="B220" t="str">
            <v xml:space="preserve"> ﾚﾊﾞ- ｱﾂｼ-,ﾁﾙﾄ M2504</v>
          </cell>
          <cell r="E220">
            <v>3</v>
          </cell>
          <cell r="F220">
            <v>2</v>
          </cell>
          <cell r="K220">
            <v>3</v>
          </cell>
          <cell r="P220">
            <v>2</v>
          </cell>
          <cell r="S220">
            <v>2</v>
          </cell>
          <cell r="AN220">
            <v>1</v>
          </cell>
          <cell r="BA220">
            <v>2</v>
          </cell>
        </row>
        <row r="221">
          <cell r="A221" t="str">
            <v>2916553-4</v>
          </cell>
          <cell r="B221" t="str">
            <v xml:space="preserve"> ﾌﾞﾗｹﾂﾄ ｱﾂｼ-,ﾁﾙﾄ M25</v>
          </cell>
          <cell r="E221">
            <v>3</v>
          </cell>
          <cell r="F221">
            <v>2</v>
          </cell>
          <cell r="K221">
            <v>3</v>
          </cell>
          <cell r="P221">
            <v>2</v>
          </cell>
          <cell r="S221">
            <v>2</v>
          </cell>
          <cell r="AN221">
            <v>1</v>
          </cell>
          <cell r="BA221">
            <v>2</v>
          </cell>
        </row>
        <row r="222">
          <cell r="A222" t="str">
            <v>2916557-7</v>
          </cell>
          <cell r="B222" t="str">
            <v xml:space="preserve"> ﾌﾞﾗｹﾂﾄ ｱﾂｼ-,ﾓ-ﾀ M25</v>
          </cell>
          <cell r="E222">
            <v>3</v>
          </cell>
          <cell r="F222">
            <v>2</v>
          </cell>
          <cell r="G222">
            <v>3</v>
          </cell>
          <cell r="H222">
            <v>3</v>
          </cell>
          <cell r="K222">
            <v>3</v>
          </cell>
          <cell r="P222">
            <v>2</v>
          </cell>
          <cell r="S222">
            <v>2</v>
          </cell>
          <cell r="AN222">
            <v>1</v>
          </cell>
          <cell r="BA222">
            <v>2</v>
          </cell>
        </row>
        <row r="223">
          <cell r="A223" t="str">
            <v>2916559-3</v>
          </cell>
          <cell r="B223" t="str">
            <v xml:space="preserve"> ｼﾔﾌﾄ ｱﾂｼ-,ﾛ-ﾗ(3) M2</v>
          </cell>
          <cell r="E223">
            <v>6</v>
          </cell>
          <cell r="F223">
            <v>4</v>
          </cell>
          <cell r="G223">
            <v>6</v>
          </cell>
          <cell r="H223">
            <v>6</v>
          </cell>
          <cell r="K223">
            <v>6</v>
          </cell>
          <cell r="P223">
            <v>4</v>
          </cell>
          <cell r="S223">
            <v>4</v>
          </cell>
          <cell r="AN223">
            <v>2</v>
          </cell>
          <cell r="BA223">
            <v>4</v>
          </cell>
        </row>
        <row r="224">
          <cell r="A224" t="str">
            <v>2916560-7</v>
          </cell>
          <cell r="B224" t="str">
            <v xml:space="preserve"> ｼﾔﾌﾄ ｱﾂｼ-,ﾛ-ﾗ(4) M2</v>
          </cell>
          <cell r="E224">
            <v>6</v>
          </cell>
          <cell r="F224">
            <v>4</v>
          </cell>
          <cell r="G224">
            <v>6</v>
          </cell>
          <cell r="H224">
            <v>6</v>
          </cell>
          <cell r="K224">
            <v>6</v>
          </cell>
          <cell r="P224">
            <v>4</v>
          </cell>
          <cell r="S224">
            <v>4</v>
          </cell>
          <cell r="AN224">
            <v>2</v>
          </cell>
          <cell r="BA224">
            <v>4</v>
          </cell>
        </row>
        <row r="225">
          <cell r="A225" t="str">
            <v>2916572-0</v>
          </cell>
          <cell r="B225" t="str">
            <v xml:space="preserve"> ﾍﾞ-ｽ ｱﾂｼ-,ﾚ-ﾙ M2511</v>
          </cell>
          <cell r="C225">
            <v>3</v>
          </cell>
          <cell r="E225">
            <v>3</v>
          </cell>
          <cell r="F225">
            <v>2</v>
          </cell>
          <cell r="G225">
            <v>3</v>
          </cell>
          <cell r="H225">
            <v>3</v>
          </cell>
          <cell r="I225">
            <v>3</v>
          </cell>
          <cell r="J225">
            <v>3</v>
          </cell>
          <cell r="K225">
            <v>3</v>
          </cell>
          <cell r="M225">
            <v>2</v>
          </cell>
          <cell r="N225">
            <v>2</v>
          </cell>
          <cell r="P225">
            <v>2</v>
          </cell>
          <cell r="Q225">
            <v>3</v>
          </cell>
          <cell r="R225">
            <v>3</v>
          </cell>
          <cell r="S225">
            <v>2</v>
          </cell>
          <cell r="T225">
            <v>2</v>
          </cell>
          <cell r="W225">
            <v>2</v>
          </cell>
          <cell r="Y225">
            <v>3</v>
          </cell>
          <cell r="AN225">
            <v>1</v>
          </cell>
          <cell r="BA225">
            <v>2</v>
          </cell>
        </row>
        <row r="226">
          <cell r="A226" t="str">
            <v>2916573-9</v>
          </cell>
          <cell r="B226" t="str">
            <v xml:space="preserve"> ﾄﾚ- ｱﾂｼ-,ｹ-ﾌﾞﾙ M251</v>
          </cell>
          <cell r="C226">
            <v>3</v>
          </cell>
          <cell r="E226">
            <v>3</v>
          </cell>
          <cell r="F226">
            <v>2</v>
          </cell>
          <cell r="G226">
            <v>3</v>
          </cell>
          <cell r="H226">
            <v>3</v>
          </cell>
          <cell r="I226">
            <v>3</v>
          </cell>
          <cell r="J226">
            <v>3</v>
          </cell>
          <cell r="K226">
            <v>3</v>
          </cell>
          <cell r="M226">
            <v>2</v>
          </cell>
          <cell r="N226">
            <v>2</v>
          </cell>
          <cell r="P226">
            <v>2</v>
          </cell>
          <cell r="Q226">
            <v>3</v>
          </cell>
          <cell r="R226">
            <v>3</v>
          </cell>
          <cell r="S226">
            <v>2</v>
          </cell>
          <cell r="T226">
            <v>2</v>
          </cell>
          <cell r="W226">
            <v>2</v>
          </cell>
          <cell r="Y226">
            <v>3</v>
          </cell>
          <cell r="AN226">
            <v>1</v>
          </cell>
          <cell r="BA226">
            <v>2</v>
          </cell>
        </row>
        <row r="227">
          <cell r="A227" t="str">
            <v>2916574-7</v>
          </cell>
          <cell r="B227" t="str">
            <v xml:space="preserve"> ﾚﾊﾞ-ｱﾂｼ-,ﾛﾂｸ M2511</v>
          </cell>
          <cell r="C227">
            <v>3</v>
          </cell>
          <cell r="E227">
            <v>3</v>
          </cell>
          <cell r="F227">
            <v>2</v>
          </cell>
          <cell r="G227">
            <v>3</v>
          </cell>
          <cell r="H227">
            <v>3</v>
          </cell>
          <cell r="I227">
            <v>3</v>
          </cell>
          <cell r="J227">
            <v>3</v>
          </cell>
          <cell r="K227">
            <v>3</v>
          </cell>
          <cell r="M227">
            <v>2</v>
          </cell>
          <cell r="N227">
            <v>2</v>
          </cell>
          <cell r="P227">
            <v>2</v>
          </cell>
          <cell r="Q227">
            <v>3</v>
          </cell>
          <cell r="R227">
            <v>3</v>
          </cell>
          <cell r="S227">
            <v>2</v>
          </cell>
          <cell r="T227">
            <v>2</v>
          </cell>
          <cell r="W227">
            <v>2</v>
          </cell>
          <cell r="Y227">
            <v>3</v>
          </cell>
          <cell r="AN227">
            <v>1</v>
          </cell>
          <cell r="BA227">
            <v>2</v>
          </cell>
        </row>
        <row r="228">
          <cell r="A228" t="str">
            <v>2916575-5</v>
          </cell>
          <cell r="B228" t="str">
            <v xml:space="preserve"> ﾌﾚ-ﾑ ｱﾂｼ-(R) M2504-</v>
          </cell>
          <cell r="C228">
            <v>3</v>
          </cell>
          <cell r="E228">
            <v>3</v>
          </cell>
          <cell r="F228">
            <v>2</v>
          </cell>
          <cell r="G228">
            <v>3</v>
          </cell>
          <cell r="H228">
            <v>3</v>
          </cell>
          <cell r="I228">
            <v>3</v>
          </cell>
          <cell r="J228">
            <v>3</v>
          </cell>
          <cell r="K228">
            <v>3</v>
          </cell>
          <cell r="M228">
            <v>2</v>
          </cell>
          <cell r="N228">
            <v>2</v>
          </cell>
          <cell r="P228">
            <v>2</v>
          </cell>
          <cell r="Q228">
            <v>3</v>
          </cell>
          <cell r="R228">
            <v>3</v>
          </cell>
          <cell r="S228">
            <v>2</v>
          </cell>
          <cell r="T228">
            <v>2</v>
          </cell>
          <cell r="W228">
            <v>2</v>
          </cell>
          <cell r="Y228">
            <v>3</v>
          </cell>
          <cell r="AN228">
            <v>1</v>
          </cell>
          <cell r="BA228">
            <v>2</v>
          </cell>
        </row>
        <row r="229">
          <cell r="A229" t="str">
            <v>2916576-3</v>
          </cell>
          <cell r="B229" t="str">
            <v xml:space="preserve"> ﾌﾚ-ﾑ ｱﾂｼ-(L) M2504-</v>
          </cell>
          <cell r="C229">
            <v>3</v>
          </cell>
          <cell r="E229">
            <v>3</v>
          </cell>
          <cell r="F229">
            <v>2</v>
          </cell>
          <cell r="G229">
            <v>3</v>
          </cell>
          <cell r="H229">
            <v>3</v>
          </cell>
          <cell r="I229">
            <v>3</v>
          </cell>
          <cell r="J229">
            <v>3</v>
          </cell>
          <cell r="K229">
            <v>3</v>
          </cell>
          <cell r="M229">
            <v>2</v>
          </cell>
          <cell r="N229">
            <v>2</v>
          </cell>
          <cell r="P229">
            <v>2</v>
          </cell>
          <cell r="Q229">
            <v>3</v>
          </cell>
          <cell r="R229">
            <v>3</v>
          </cell>
          <cell r="S229">
            <v>2</v>
          </cell>
          <cell r="T229">
            <v>2</v>
          </cell>
          <cell r="W229">
            <v>2</v>
          </cell>
          <cell r="Y229">
            <v>3</v>
          </cell>
          <cell r="AN229">
            <v>1</v>
          </cell>
          <cell r="AT229">
            <v>1</v>
          </cell>
          <cell r="AU229">
            <v>1</v>
          </cell>
          <cell r="AZ229">
            <v>1</v>
          </cell>
          <cell r="BA229">
            <v>2</v>
          </cell>
        </row>
        <row r="230">
          <cell r="A230" t="str">
            <v>2916578-0</v>
          </cell>
          <cell r="B230" t="str">
            <v xml:space="preserve"> ﾍﾞ-ｽ ｱﾂｼ- M2508-2</v>
          </cell>
          <cell r="D230">
            <v>3</v>
          </cell>
          <cell r="L230">
            <v>3</v>
          </cell>
          <cell r="O230">
            <v>2</v>
          </cell>
          <cell r="U230">
            <v>2</v>
          </cell>
          <cell r="V230">
            <v>2</v>
          </cell>
          <cell r="X230">
            <v>2</v>
          </cell>
        </row>
        <row r="231">
          <cell r="A231" t="str">
            <v>2916580-1</v>
          </cell>
          <cell r="B231" t="str">
            <v xml:space="preserve"> ﾌﾞﾗｹﾂﾄ ｱﾂｼ-,ﾘﾝｸ M25</v>
          </cell>
          <cell r="D231">
            <v>6</v>
          </cell>
          <cell r="L231">
            <v>6</v>
          </cell>
          <cell r="O231">
            <v>4</v>
          </cell>
          <cell r="U231">
            <v>4</v>
          </cell>
          <cell r="V231">
            <v>4</v>
          </cell>
          <cell r="X231">
            <v>4</v>
          </cell>
        </row>
        <row r="232">
          <cell r="A232" t="str">
            <v>2916581-0</v>
          </cell>
          <cell r="B232" t="str">
            <v xml:space="preserve"> ﾛ-ﾗ ｱﾂｼ- M2508-1</v>
          </cell>
          <cell r="D232">
            <v>6</v>
          </cell>
          <cell r="L232">
            <v>6</v>
          </cell>
          <cell r="O232">
            <v>4</v>
          </cell>
          <cell r="U232">
            <v>4</v>
          </cell>
          <cell r="V232">
            <v>4</v>
          </cell>
          <cell r="X232">
            <v>4</v>
          </cell>
        </row>
        <row r="233">
          <cell r="A233" t="str">
            <v>2916582-8</v>
          </cell>
          <cell r="B233" t="str">
            <v xml:space="preserve"> ｶﾊﾞ- ｱﾂｼ-,PCB(1) M2</v>
          </cell>
          <cell r="C233">
            <v>3</v>
          </cell>
          <cell r="E233">
            <v>3</v>
          </cell>
          <cell r="F233">
            <v>2</v>
          </cell>
          <cell r="G233">
            <v>3</v>
          </cell>
          <cell r="H233">
            <v>3</v>
          </cell>
          <cell r="I233">
            <v>3</v>
          </cell>
          <cell r="J233">
            <v>3</v>
          </cell>
          <cell r="K233">
            <v>3</v>
          </cell>
          <cell r="M233">
            <v>2</v>
          </cell>
          <cell r="N233">
            <v>2</v>
          </cell>
          <cell r="P233">
            <v>2</v>
          </cell>
          <cell r="Q233">
            <v>3</v>
          </cell>
          <cell r="R233">
            <v>3</v>
          </cell>
          <cell r="S233">
            <v>2</v>
          </cell>
          <cell r="T233">
            <v>2</v>
          </cell>
          <cell r="W233">
            <v>2</v>
          </cell>
          <cell r="Y233">
            <v>3</v>
          </cell>
          <cell r="AN233">
            <v>1</v>
          </cell>
          <cell r="BA233">
            <v>2</v>
          </cell>
        </row>
        <row r="234">
          <cell r="A234" t="str">
            <v>2916583-6</v>
          </cell>
          <cell r="B234" t="str">
            <v xml:space="preserve"> ｼ-ﾄ ｱﾂｼ-,PCB(1) M25</v>
          </cell>
          <cell r="C234">
            <v>3</v>
          </cell>
          <cell r="E234">
            <v>3</v>
          </cell>
          <cell r="F234">
            <v>2</v>
          </cell>
          <cell r="G234">
            <v>3</v>
          </cell>
          <cell r="H234">
            <v>3</v>
          </cell>
          <cell r="I234">
            <v>3</v>
          </cell>
          <cell r="J234">
            <v>3</v>
          </cell>
          <cell r="K234">
            <v>3</v>
          </cell>
          <cell r="M234">
            <v>2</v>
          </cell>
          <cell r="N234">
            <v>2</v>
          </cell>
          <cell r="P234">
            <v>2</v>
          </cell>
          <cell r="Q234">
            <v>3</v>
          </cell>
          <cell r="R234">
            <v>3</v>
          </cell>
          <cell r="S234">
            <v>2</v>
          </cell>
          <cell r="T234">
            <v>2</v>
          </cell>
          <cell r="W234">
            <v>2</v>
          </cell>
          <cell r="Y234">
            <v>3</v>
          </cell>
          <cell r="AN234">
            <v>1</v>
          </cell>
          <cell r="BA234">
            <v>2</v>
          </cell>
        </row>
        <row r="235">
          <cell r="A235" t="str">
            <v>2916587-9</v>
          </cell>
          <cell r="B235" t="str">
            <v xml:space="preserve"> ﾌﾞﾗｹﾂﾄ ｱﾂｼ-,ﾓ-ﾀ M25</v>
          </cell>
          <cell r="C235">
            <v>3</v>
          </cell>
          <cell r="E235">
            <v>3</v>
          </cell>
          <cell r="F235">
            <v>2</v>
          </cell>
          <cell r="G235">
            <v>3</v>
          </cell>
          <cell r="H235">
            <v>3</v>
          </cell>
          <cell r="I235">
            <v>3</v>
          </cell>
          <cell r="J235">
            <v>3</v>
          </cell>
          <cell r="K235">
            <v>3</v>
          </cell>
          <cell r="M235">
            <v>2</v>
          </cell>
          <cell r="N235">
            <v>2</v>
          </cell>
          <cell r="P235">
            <v>2</v>
          </cell>
          <cell r="Q235">
            <v>3</v>
          </cell>
          <cell r="R235">
            <v>3</v>
          </cell>
          <cell r="S235">
            <v>2</v>
          </cell>
          <cell r="T235">
            <v>2</v>
          </cell>
          <cell r="W235">
            <v>2</v>
          </cell>
          <cell r="Y235">
            <v>3</v>
          </cell>
          <cell r="AN235">
            <v>1</v>
          </cell>
          <cell r="BA235">
            <v>2</v>
          </cell>
        </row>
        <row r="236">
          <cell r="A236" t="str">
            <v>2916609-3</v>
          </cell>
          <cell r="B236" t="str">
            <v xml:space="preserve"> ｱ-ﾑ ｱﾂｼ-,ﾌﾟﾂｼﾔ M250</v>
          </cell>
          <cell r="E236">
            <v>3</v>
          </cell>
          <cell r="F236">
            <v>2</v>
          </cell>
          <cell r="K236">
            <v>3</v>
          </cell>
          <cell r="P236">
            <v>2</v>
          </cell>
          <cell r="S236">
            <v>2</v>
          </cell>
          <cell r="AN236">
            <v>1</v>
          </cell>
          <cell r="BA236">
            <v>2</v>
          </cell>
        </row>
        <row r="237">
          <cell r="A237" t="str">
            <v>2916610-7</v>
          </cell>
          <cell r="B237" t="str">
            <v xml:space="preserve"> ﾛ-ﾗ ｱﾂｼ-,ｺﾞﾑ M2504C</v>
          </cell>
          <cell r="E237">
            <v>3</v>
          </cell>
          <cell r="F237">
            <v>2</v>
          </cell>
          <cell r="K237">
            <v>3</v>
          </cell>
          <cell r="P237">
            <v>2</v>
          </cell>
          <cell r="S237">
            <v>2</v>
          </cell>
          <cell r="AB237">
            <v>1</v>
          </cell>
          <cell r="AC237">
            <v>1</v>
          </cell>
          <cell r="AH237">
            <v>1</v>
          </cell>
          <cell r="AI237">
            <v>1</v>
          </cell>
          <cell r="AJ237">
            <v>1</v>
          </cell>
          <cell r="AK237">
            <v>1</v>
          </cell>
          <cell r="AN237">
            <v>1</v>
          </cell>
          <cell r="AV237">
            <v>1</v>
          </cell>
          <cell r="AW237">
            <v>1</v>
          </cell>
          <cell r="BA237">
            <v>2</v>
          </cell>
        </row>
        <row r="238">
          <cell r="A238" t="str">
            <v>2917014-7</v>
          </cell>
          <cell r="B238" t="str">
            <v xml:space="preserve"> ﾌﾟ-ﾘ ｱﾂｼ- ｸﾗﾂﾁ M250</v>
          </cell>
          <cell r="C238">
            <v>3</v>
          </cell>
          <cell r="E238">
            <v>3</v>
          </cell>
          <cell r="F238">
            <v>2</v>
          </cell>
          <cell r="G238">
            <v>3</v>
          </cell>
          <cell r="H238">
            <v>3</v>
          </cell>
          <cell r="I238">
            <v>3</v>
          </cell>
          <cell r="J238">
            <v>3</v>
          </cell>
          <cell r="K238">
            <v>3</v>
          </cell>
          <cell r="M238">
            <v>2</v>
          </cell>
          <cell r="N238">
            <v>2</v>
          </cell>
          <cell r="P238">
            <v>2</v>
          </cell>
          <cell r="Q238">
            <v>3</v>
          </cell>
          <cell r="R238">
            <v>3</v>
          </cell>
          <cell r="S238">
            <v>2</v>
          </cell>
          <cell r="T238">
            <v>2</v>
          </cell>
          <cell r="W238">
            <v>2</v>
          </cell>
          <cell r="Y238">
            <v>3</v>
          </cell>
          <cell r="AN238">
            <v>1</v>
          </cell>
          <cell r="BA238">
            <v>2</v>
          </cell>
        </row>
        <row r="239">
          <cell r="A239" t="str">
            <v>2917020-1</v>
          </cell>
          <cell r="B239" t="str">
            <v xml:space="preserve"> ﾍﾞ-ｽ ｱﾂｼ-,ﾒｲﾝ M2504</v>
          </cell>
          <cell r="C239">
            <v>3</v>
          </cell>
          <cell r="E239">
            <v>3</v>
          </cell>
          <cell r="F239">
            <v>2</v>
          </cell>
          <cell r="G239">
            <v>3</v>
          </cell>
          <cell r="H239">
            <v>3</v>
          </cell>
          <cell r="I239">
            <v>3</v>
          </cell>
          <cell r="J239">
            <v>3</v>
          </cell>
          <cell r="K239">
            <v>3</v>
          </cell>
          <cell r="M239">
            <v>2</v>
          </cell>
          <cell r="N239">
            <v>2</v>
          </cell>
          <cell r="P239">
            <v>2</v>
          </cell>
          <cell r="Q239">
            <v>3</v>
          </cell>
          <cell r="R239">
            <v>3</v>
          </cell>
          <cell r="S239">
            <v>2</v>
          </cell>
          <cell r="T239">
            <v>2</v>
          </cell>
          <cell r="W239">
            <v>2</v>
          </cell>
          <cell r="Y239">
            <v>3</v>
          </cell>
          <cell r="AN239">
            <v>1</v>
          </cell>
          <cell r="BA239">
            <v>2</v>
          </cell>
        </row>
        <row r="240">
          <cell r="A240" t="str">
            <v>2917045-7</v>
          </cell>
          <cell r="B240" t="str">
            <v xml:space="preserve"> ｶﾞｲﾄﾞ ｱﾂｼ-,ｶﾂﾀ M250</v>
          </cell>
          <cell r="C240">
            <v>3</v>
          </cell>
          <cell r="E240">
            <v>3</v>
          </cell>
          <cell r="F240">
            <v>2</v>
          </cell>
          <cell r="G240">
            <v>3</v>
          </cell>
          <cell r="H240">
            <v>3</v>
          </cell>
          <cell r="I240">
            <v>3</v>
          </cell>
          <cell r="J240">
            <v>3</v>
          </cell>
          <cell r="K240">
            <v>3</v>
          </cell>
          <cell r="M240">
            <v>2</v>
          </cell>
          <cell r="N240">
            <v>2</v>
          </cell>
          <cell r="P240">
            <v>2</v>
          </cell>
          <cell r="Q240">
            <v>3</v>
          </cell>
          <cell r="R240">
            <v>3</v>
          </cell>
          <cell r="S240">
            <v>2</v>
          </cell>
          <cell r="T240">
            <v>2</v>
          </cell>
          <cell r="W240">
            <v>2</v>
          </cell>
          <cell r="Y240">
            <v>3</v>
          </cell>
          <cell r="AN240">
            <v>1</v>
          </cell>
          <cell r="BA240">
            <v>2</v>
          </cell>
        </row>
        <row r="241">
          <cell r="A241" t="str">
            <v>2917150-0</v>
          </cell>
          <cell r="B241" t="str">
            <v xml:space="preserve"> ｶﾞｲﾄﾞ ｱﾂｼ- ｷﾔﾘ- M25</v>
          </cell>
          <cell r="C241">
            <v>3</v>
          </cell>
          <cell r="E241">
            <v>3</v>
          </cell>
          <cell r="F241">
            <v>2</v>
          </cell>
          <cell r="G241">
            <v>3</v>
          </cell>
          <cell r="H241">
            <v>3</v>
          </cell>
          <cell r="I241">
            <v>3</v>
          </cell>
          <cell r="J241">
            <v>3</v>
          </cell>
          <cell r="K241">
            <v>3</v>
          </cell>
          <cell r="M241">
            <v>2</v>
          </cell>
          <cell r="N241">
            <v>2</v>
          </cell>
          <cell r="P241">
            <v>2</v>
          </cell>
          <cell r="Q241">
            <v>3</v>
          </cell>
          <cell r="R241">
            <v>3</v>
          </cell>
          <cell r="S241">
            <v>2</v>
          </cell>
          <cell r="T241">
            <v>2</v>
          </cell>
          <cell r="W241">
            <v>2</v>
          </cell>
          <cell r="Y241">
            <v>3</v>
          </cell>
          <cell r="AN241">
            <v>1</v>
          </cell>
          <cell r="BA241">
            <v>2</v>
          </cell>
        </row>
        <row r="242">
          <cell r="A242" t="str">
            <v>2917187-9</v>
          </cell>
          <cell r="B242" t="str">
            <v xml:space="preserve"> ｹ-ﾌﾞﾙ(CA302) M2504C</v>
          </cell>
          <cell r="E242">
            <v>3</v>
          </cell>
          <cell r="F242">
            <v>2</v>
          </cell>
          <cell r="K242">
            <v>3</v>
          </cell>
          <cell r="P242">
            <v>2</v>
          </cell>
          <cell r="S242">
            <v>2</v>
          </cell>
          <cell r="AN242">
            <v>1</v>
          </cell>
          <cell r="BA242">
            <v>2</v>
          </cell>
        </row>
        <row r="243">
          <cell r="A243" t="str">
            <v>2917194-1</v>
          </cell>
          <cell r="B243" t="str">
            <v xml:space="preserve"> ﾄﾂﾃ ｱﾂｼ-,ﾌﾛﾝﾄ M2504</v>
          </cell>
          <cell r="C243">
            <v>3</v>
          </cell>
          <cell r="E243">
            <v>3</v>
          </cell>
          <cell r="F243">
            <v>2</v>
          </cell>
          <cell r="G243">
            <v>3</v>
          </cell>
          <cell r="H243">
            <v>3</v>
          </cell>
          <cell r="I243">
            <v>3</v>
          </cell>
          <cell r="J243">
            <v>3</v>
          </cell>
          <cell r="K243">
            <v>3</v>
          </cell>
          <cell r="M243">
            <v>2</v>
          </cell>
          <cell r="N243">
            <v>2</v>
          </cell>
          <cell r="P243">
            <v>2</v>
          </cell>
          <cell r="Q243">
            <v>3</v>
          </cell>
          <cell r="R243">
            <v>3</v>
          </cell>
          <cell r="S243">
            <v>2</v>
          </cell>
          <cell r="T243">
            <v>2</v>
          </cell>
          <cell r="W243">
            <v>2</v>
          </cell>
          <cell r="Y243">
            <v>3</v>
          </cell>
          <cell r="AN243">
            <v>1</v>
          </cell>
          <cell r="BA243">
            <v>2</v>
          </cell>
        </row>
        <row r="244">
          <cell r="A244" t="str">
            <v>2917258-1</v>
          </cell>
          <cell r="B244" t="str">
            <v xml:space="preserve"> PCB M2409P(ﾜﾘ)(C)</v>
          </cell>
          <cell r="D244">
            <v>3</v>
          </cell>
          <cell r="L244">
            <v>3</v>
          </cell>
          <cell r="U244">
            <v>2</v>
          </cell>
          <cell r="V244">
            <v>2</v>
          </cell>
          <cell r="X244">
            <v>2</v>
          </cell>
        </row>
        <row r="245">
          <cell r="A245" t="str">
            <v>2917267-0</v>
          </cell>
          <cell r="B245" t="str">
            <v xml:space="preserve"> PCBﾕﾆﾂﾄ M2419P(ﾜﾘ)(</v>
          </cell>
          <cell r="C245">
            <v>3</v>
          </cell>
          <cell r="E245">
            <v>3</v>
          </cell>
          <cell r="F245">
            <v>2</v>
          </cell>
          <cell r="G245">
            <v>3</v>
          </cell>
          <cell r="H245">
            <v>3</v>
          </cell>
          <cell r="I245">
            <v>3</v>
          </cell>
          <cell r="J245">
            <v>3</v>
          </cell>
          <cell r="K245">
            <v>3</v>
          </cell>
          <cell r="M245">
            <v>2</v>
          </cell>
          <cell r="N245">
            <v>2</v>
          </cell>
          <cell r="P245">
            <v>2</v>
          </cell>
          <cell r="Q245">
            <v>3</v>
          </cell>
          <cell r="R245">
            <v>3</v>
          </cell>
          <cell r="S245">
            <v>2</v>
          </cell>
          <cell r="T245">
            <v>2</v>
          </cell>
          <cell r="W245">
            <v>2</v>
          </cell>
          <cell r="Y245">
            <v>3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J245">
            <v>1</v>
          </cell>
          <cell r="AK245">
            <v>1</v>
          </cell>
          <cell r="AL245">
            <v>1</v>
          </cell>
          <cell r="AM245">
            <v>1</v>
          </cell>
          <cell r="AN245">
            <v>1</v>
          </cell>
          <cell r="AO245">
            <v>1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Y245">
            <v>1</v>
          </cell>
          <cell r="AZ245">
            <v>1</v>
          </cell>
          <cell r="BA245">
            <v>2</v>
          </cell>
        </row>
        <row r="246">
          <cell r="A246" t="str">
            <v>2917275-1</v>
          </cell>
          <cell r="B246" t="str">
            <v xml:space="preserve"> PCB ﾕﾆﾂﾄM2420P(ﾜﾘ)(</v>
          </cell>
          <cell r="C246">
            <v>3</v>
          </cell>
          <cell r="E246">
            <v>3</v>
          </cell>
          <cell r="F246">
            <v>2</v>
          </cell>
          <cell r="G246">
            <v>3</v>
          </cell>
          <cell r="H246">
            <v>3</v>
          </cell>
          <cell r="I246">
            <v>3</v>
          </cell>
          <cell r="J246">
            <v>3</v>
          </cell>
          <cell r="K246">
            <v>3</v>
          </cell>
          <cell r="M246">
            <v>2</v>
          </cell>
          <cell r="N246">
            <v>2</v>
          </cell>
          <cell r="P246">
            <v>2</v>
          </cell>
          <cell r="Q246">
            <v>3</v>
          </cell>
          <cell r="R246">
            <v>3</v>
          </cell>
          <cell r="S246">
            <v>2</v>
          </cell>
          <cell r="T246">
            <v>2</v>
          </cell>
          <cell r="W246">
            <v>2</v>
          </cell>
          <cell r="Y246">
            <v>3</v>
          </cell>
          <cell r="AN246">
            <v>1</v>
          </cell>
          <cell r="BA246">
            <v>2</v>
          </cell>
        </row>
        <row r="247">
          <cell r="A247" t="str">
            <v>2917334-0</v>
          </cell>
          <cell r="B247" t="str">
            <v xml:space="preserve"> ﾎﾞﾂｸｽ ｱﾂｼ-,ﾘｼﾞｴｸﾄ M</v>
          </cell>
          <cell r="C247">
            <v>3</v>
          </cell>
          <cell r="E247">
            <v>3</v>
          </cell>
          <cell r="F247">
            <v>2</v>
          </cell>
          <cell r="G247">
            <v>3</v>
          </cell>
          <cell r="H247">
            <v>3</v>
          </cell>
          <cell r="I247">
            <v>3</v>
          </cell>
          <cell r="J247">
            <v>3</v>
          </cell>
          <cell r="K247">
            <v>3</v>
          </cell>
          <cell r="M247">
            <v>2</v>
          </cell>
          <cell r="N247">
            <v>2</v>
          </cell>
          <cell r="P247">
            <v>2</v>
          </cell>
          <cell r="Q247">
            <v>3</v>
          </cell>
          <cell r="R247">
            <v>3</v>
          </cell>
          <cell r="S247">
            <v>2</v>
          </cell>
          <cell r="T247">
            <v>2</v>
          </cell>
          <cell r="W247">
            <v>2</v>
          </cell>
          <cell r="Y247">
            <v>3</v>
          </cell>
          <cell r="AN247">
            <v>1</v>
          </cell>
          <cell r="BA247">
            <v>2</v>
          </cell>
        </row>
        <row r="248">
          <cell r="A248" t="str">
            <v>2917335-9</v>
          </cell>
          <cell r="B248" t="str">
            <v xml:space="preserve"> ﾌﾟﾚ-ﾄ ｱﾂｼ-,ｲﾒ-ｼﾞ M2</v>
          </cell>
          <cell r="C248">
            <v>3</v>
          </cell>
          <cell r="E248">
            <v>3</v>
          </cell>
          <cell r="F248">
            <v>2</v>
          </cell>
          <cell r="G248">
            <v>3</v>
          </cell>
          <cell r="H248">
            <v>3</v>
          </cell>
          <cell r="I248">
            <v>3</v>
          </cell>
          <cell r="J248">
            <v>3</v>
          </cell>
          <cell r="K248">
            <v>3</v>
          </cell>
          <cell r="M248">
            <v>2</v>
          </cell>
          <cell r="N248">
            <v>2</v>
          </cell>
          <cell r="P248">
            <v>2</v>
          </cell>
          <cell r="Q248">
            <v>3</v>
          </cell>
          <cell r="R248">
            <v>3</v>
          </cell>
          <cell r="S248">
            <v>2</v>
          </cell>
          <cell r="T248">
            <v>2</v>
          </cell>
          <cell r="W248">
            <v>2</v>
          </cell>
          <cell r="Y248">
            <v>3</v>
          </cell>
          <cell r="AN248">
            <v>1</v>
          </cell>
          <cell r="BA248">
            <v>2</v>
          </cell>
        </row>
        <row r="249">
          <cell r="A249" t="str">
            <v>2917336-7</v>
          </cell>
          <cell r="B249" t="str">
            <v xml:space="preserve"> ﾌｲｸｽﾁﾔ ｱﾂｼ-,ｲﾒ-ｼﾞ M</v>
          </cell>
          <cell r="C249">
            <v>3</v>
          </cell>
          <cell r="E249">
            <v>3</v>
          </cell>
          <cell r="F249">
            <v>2</v>
          </cell>
          <cell r="G249">
            <v>3</v>
          </cell>
          <cell r="H249">
            <v>3</v>
          </cell>
          <cell r="I249">
            <v>3</v>
          </cell>
          <cell r="J249">
            <v>3</v>
          </cell>
          <cell r="K249">
            <v>3</v>
          </cell>
          <cell r="M249">
            <v>2</v>
          </cell>
          <cell r="N249">
            <v>2</v>
          </cell>
          <cell r="P249">
            <v>2</v>
          </cell>
          <cell r="Q249">
            <v>3</v>
          </cell>
          <cell r="R249">
            <v>3</v>
          </cell>
          <cell r="S249">
            <v>2</v>
          </cell>
          <cell r="T249">
            <v>2</v>
          </cell>
          <cell r="W249">
            <v>2</v>
          </cell>
          <cell r="Y249">
            <v>3</v>
          </cell>
          <cell r="AN249">
            <v>1</v>
          </cell>
          <cell r="BA249">
            <v>2</v>
          </cell>
        </row>
        <row r="250">
          <cell r="A250" t="str">
            <v>2917337-5</v>
          </cell>
          <cell r="B250" t="str">
            <v xml:space="preserve"> ﾌﾟﾚ-ﾄ ｱﾂｼ-,ｻﾎﾟ-ﾄ M2</v>
          </cell>
          <cell r="C250">
            <v>3</v>
          </cell>
          <cell r="E250">
            <v>3</v>
          </cell>
          <cell r="F250">
            <v>2</v>
          </cell>
          <cell r="G250">
            <v>3</v>
          </cell>
          <cell r="H250">
            <v>3</v>
          </cell>
          <cell r="I250">
            <v>3</v>
          </cell>
          <cell r="J250">
            <v>3</v>
          </cell>
          <cell r="K250">
            <v>3</v>
          </cell>
          <cell r="M250">
            <v>2</v>
          </cell>
          <cell r="N250">
            <v>2</v>
          </cell>
          <cell r="P250">
            <v>2</v>
          </cell>
          <cell r="Q250">
            <v>3</v>
          </cell>
          <cell r="R250">
            <v>3</v>
          </cell>
          <cell r="S250">
            <v>2</v>
          </cell>
          <cell r="T250">
            <v>2</v>
          </cell>
          <cell r="W250">
            <v>2</v>
          </cell>
          <cell r="Y250">
            <v>3</v>
          </cell>
          <cell r="AN250">
            <v>1</v>
          </cell>
          <cell r="BA250">
            <v>2</v>
          </cell>
        </row>
        <row r="251">
          <cell r="A251" t="str">
            <v>2917338-3</v>
          </cell>
          <cell r="B251" t="str">
            <v xml:space="preserve"> ﾛﾂｸ ｱﾂｼ-,ﾁﾙﾄ M2504-</v>
          </cell>
          <cell r="C251">
            <v>3</v>
          </cell>
          <cell r="E251">
            <v>3</v>
          </cell>
          <cell r="F251">
            <v>2</v>
          </cell>
          <cell r="G251">
            <v>3</v>
          </cell>
          <cell r="H251">
            <v>3</v>
          </cell>
          <cell r="I251">
            <v>3</v>
          </cell>
          <cell r="J251">
            <v>3</v>
          </cell>
          <cell r="K251">
            <v>3</v>
          </cell>
          <cell r="M251">
            <v>2</v>
          </cell>
          <cell r="N251">
            <v>2</v>
          </cell>
          <cell r="P251">
            <v>2</v>
          </cell>
          <cell r="Q251">
            <v>3</v>
          </cell>
          <cell r="R251">
            <v>3</v>
          </cell>
          <cell r="S251">
            <v>2</v>
          </cell>
          <cell r="T251">
            <v>2</v>
          </cell>
          <cell r="W251">
            <v>2</v>
          </cell>
          <cell r="Y251">
            <v>3</v>
          </cell>
          <cell r="AA251">
            <v>1</v>
          </cell>
          <cell r="AC251">
            <v>1</v>
          </cell>
          <cell r="AE251">
            <v>1</v>
          </cell>
          <cell r="AG251">
            <v>1</v>
          </cell>
          <cell r="AI251">
            <v>1</v>
          </cell>
          <cell r="AK251">
            <v>1</v>
          </cell>
          <cell r="AM251">
            <v>1</v>
          </cell>
          <cell r="AN251">
            <v>1</v>
          </cell>
          <cell r="AT251">
            <v>1</v>
          </cell>
          <cell r="AU251">
            <v>1</v>
          </cell>
          <cell r="AW251">
            <v>1</v>
          </cell>
          <cell r="AY251">
            <v>1</v>
          </cell>
          <cell r="AZ251">
            <v>1</v>
          </cell>
          <cell r="BA251">
            <v>2</v>
          </cell>
        </row>
        <row r="252">
          <cell r="A252" t="str">
            <v>2917365-0</v>
          </cell>
          <cell r="B252" t="str">
            <v xml:space="preserve"> ｹ-ﾌﾞﾙ ｱﾂｼ-(CA404) M</v>
          </cell>
          <cell r="C252">
            <v>3</v>
          </cell>
          <cell r="E252">
            <v>3</v>
          </cell>
          <cell r="F252">
            <v>2</v>
          </cell>
          <cell r="G252">
            <v>3</v>
          </cell>
          <cell r="H252">
            <v>3</v>
          </cell>
          <cell r="I252">
            <v>3</v>
          </cell>
          <cell r="J252">
            <v>3</v>
          </cell>
          <cell r="K252">
            <v>3</v>
          </cell>
          <cell r="M252">
            <v>2</v>
          </cell>
          <cell r="N252">
            <v>2</v>
          </cell>
          <cell r="P252">
            <v>2</v>
          </cell>
          <cell r="Q252">
            <v>3</v>
          </cell>
          <cell r="R252">
            <v>3</v>
          </cell>
          <cell r="S252">
            <v>2</v>
          </cell>
          <cell r="T252">
            <v>2</v>
          </cell>
          <cell r="W252">
            <v>2</v>
          </cell>
          <cell r="Y252">
            <v>3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N252">
            <v>1</v>
          </cell>
          <cell r="BA252">
            <v>2</v>
          </cell>
        </row>
        <row r="253">
          <cell r="A253" t="str">
            <v>2917373-1</v>
          </cell>
          <cell r="B253" t="str">
            <v xml:space="preserve"> ｼﾔﾌﾄ ｱﾂｼ- D12G M250</v>
          </cell>
          <cell r="C253">
            <v>3</v>
          </cell>
          <cell r="E253">
            <v>3</v>
          </cell>
          <cell r="F253">
            <v>2</v>
          </cell>
          <cell r="G253">
            <v>3</v>
          </cell>
          <cell r="H253">
            <v>3</v>
          </cell>
          <cell r="I253">
            <v>3</v>
          </cell>
          <cell r="J253">
            <v>3</v>
          </cell>
          <cell r="K253">
            <v>3</v>
          </cell>
          <cell r="M253">
            <v>2</v>
          </cell>
          <cell r="N253">
            <v>2</v>
          </cell>
          <cell r="P253">
            <v>2</v>
          </cell>
          <cell r="Q253">
            <v>3</v>
          </cell>
          <cell r="R253">
            <v>3</v>
          </cell>
          <cell r="S253">
            <v>2</v>
          </cell>
          <cell r="T253">
            <v>2</v>
          </cell>
          <cell r="W253">
            <v>2</v>
          </cell>
          <cell r="Y253">
            <v>3</v>
          </cell>
          <cell r="AN253">
            <v>1</v>
          </cell>
          <cell r="BA253">
            <v>2</v>
          </cell>
        </row>
        <row r="254">
          <cell r="A254" t="str">
            <v>2917386-3</v>
          </cell>
          <cell r="B254" t="str">
            <v xml:space="preserve"> ﾃﾞｽﾁﾔ-ｼﾞﾔ ｱﾂｼ- M250</v>
          </cell>
          <cell r="C254">
            <v>6</v>
          </cell>
          <cell r="E254">
            <v>6</v>
          </cell>
          <cell r="F254">
            <v>4</v>
          </cell>
          <cell r="G254">
            <v>6</v>
          </cell>
          <cell r="H254">
            <v>6</v>
          </cell>
          <cell r="I254">
            <v>6</v>
          </cell>
          <cell r="J254">
            <v>6</v>
          </cell>
          <cell r="K254">
            <v>6</v>
          </cell>
          <cell r="M254">
            <v>4</v>
          </cell>
          <cell r="N254">
            <v>4</v>
          </cell>
          <cell r="P254">
            <v>4</v>
          </cell>
          <cell r="Q254">
            <v>6</v>
          </cell>
          <cell r="R254">
            <v>6</v>
          </cell>
          <cell r="S254">
            <v>4</v>
          </cell>
          <cell r="T254">
            <v>4</v>
          </cell>
          <cell r="W254">
            <v>4</v>
          </cell>
          <cell r="Y254">
            <v>6</v>
          </cell>
          <cell r="Z254">
            <v>2</v>
          </cell>
          <cell r="AA254">
            <v>2</v>
          </cell>
          <cell r="AB254">
            <v>2</v>
          </cell>
          <cell r="AC254">
            <v>2</v>
          </cell>
          <cell r="AD254">
            <v>2</v>
          </cell>
          <cell r="AE254">
            <v>2</v>
          </cell>
          <cell r="AF254">
            <v>2</v>
          </cell>
          <cell r="AG254">
            <v>2</v>
          </cell>
          <cell r="AH254">
            <v>2</v>
          </cell>
          <cell r="AI254">
            <v>2</v>
          </cell>
          <cell r="AJ254">
            <v>2</v>
          </cell>
          <cell r="AK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T254">
            <v>2</v>
          </cell>
          <cell r="AU254">
            <v>2</v>
          </cell>
          <cell r="AV254">
            <v>2</v>
          </cell>
          <cell r="AW254">
            <v>2</v>
          </cell>
          <cell r="AY254">
            <v>2</v>
          </cell>
          <cell r="AZ254">
            <v>2</v>
          </cell>
          <cell r="BA254">
            <v>4</v>
          </cell>
        </row>
        <row r="255">
          <cell r="A255" t="str">
            <v>2917387-1</v>
          </cell>
          <cell r="B255" t="str">
            <v xml:space="preserve"> ｹ-ﾌﾞﾙ ｱﾂｼ-(FG) M250</v>
          </cell>
          <cell r="C255">
            <v>3</v>
          </cell>
          <cell r="E255">
            <v>3</v>
          </cell>
          <cell r="F255">
            <v>2</v>
          </cell>
          <cell r="G255">
            <v>3</v>
          </cell>
          <cell r="H255">
            <v>3</v>
          </cell>
          <cell r="I255">
            <v>3</v>
          </cell>
          <cell r="J255">
            <v>3</v>
          </cell>
          <cell r="K255">
            <v>3</v>
          </cell>
          <cell r="M255">
            <v>2</v>
          </cell>
          <cell r="N255">
            <v>2</v>
          </cell>
          <cell r="P255">
            <v>2</v>
          </cell>
          <cell r="Q255">
            <v>3</v>
          </cell>
          <cell r="R255">
            <v>3</v>
          </cell>
          <cell r="S255">
            <v>2</v>
          </cell>
          <cell r="T255">
            <v>2</v>
          </cell>
          <cell r="W255">
            <v>2</v>
          </cell>
          <cell r="Y255">
            <v>3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J255">
            <v>1</v>
          </cell>
          <cell r="AK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Y255">
            <v>1</v>
          </cell>
          <cell r="AZ255">
            <v>1</v>
          </cell>
          <cell r="BA255">
            <v>2</v>
          </cell>
        </row>
        <row r="256">
          <cell r="A256" t="str">
            <v>2949166-0</v>
          </cell>
          <cell r="B256" t="str">
            <v xml:space="preserve"> ｶ-ﾄﾞﾘ-ﾀﾞ MVFWAJH-CS</v>
          </cell>
          <cell r="S256">
            <v>2</v>
          </cell>
          <cell r="AN256">
            <v>1</v>
          </cell>
          <cell r="BA256">
            <v>2</v>
          </cell>
        </row>
        <row r="257">
          <cell r="A257" t="str">
            <v>2953004-6</v>
          </cell>
          <cell r="B257" t="str">
            <v xml:space="preserve"> ﾌﾞﾗｹﾂﾄ ｱﾂｼ-,ﾌﾟﾗｽ M2</v>
          </cell>
          <cell r="D257">
            <v>6</v>
          </cell>
          <cell r="L257">
            <v>6</v>
          </cell>
          <cell r="O257">
            <v>4</v>
          </cell>
          <cell r="U257">
            <v>4</v>
          </cell>
          <cell r="V257">
            <v>4</v>
          </cell>
          <cell r="X257">
            <v>4</v>
          </cell>
        </row>
        <row r="258">
          <cell r="A258" t="str">
            <v>2959908-9</v>
          </cell>
          <cell r="B258" t="str">
            <v xml:space="preserve"> ﾍﾞ-ｽ ｱﾂｼ- ｶ-ﾄﾞ ﾕﾆ M</v>
          </cell>
          <cell r="C258">
            <v>3</v>
          </cell>
          <cell r="E258">
            <v>3</v>
          </cell>
          <cell r="F258">
            <v>2</v>
          </cell>
          <cell r="G258">
            <v>3</v>
          </cell>
          <cell r="H258">
            <v>3</v>
          </cell>
          <cell r="I258">
            <v>3</v>
          </cell>
          <cell r="J258">
            <v>3</v>
          </cell>
          <cell r="K258">
            <v>3</v>
          </cell>
          <cell r="M258">
            <v>2</v>
          </cell>
          <cell r="N258">
            <v>2</v>
          </cell>
          <cell r="P258">
            <v>2</v>
          </cell>
          <cell r="Q258">
            <v>3</v>
          </cell>
          <cell r="R258">
            <v>3</v>
          </cell>
          <cell r="S258">
            <v>2</v>
          </cell>
          <cell r="T258">
            <v>2</v>
          </cell>
          <cell r="W258">
            <v>2</v>
          </cell>
          <cell r="AN258">
            <v>1</v>
          </cell>
          <cell r="BA258">
            <v>2</v>
          </cell>
        </row>
        <row r="259">
          <cell r="A259" t="str">
            <v>2959915-1</v>
          </cell>
          <cell r="B259" t="str">
            <v xml:space="preserve"> ｹ-ﾌﾞﾙ(CA325) M2504E</v>
          </cell>
          <cell r="E259">
            <v>3</v>
          </cell>
          <cell r="F259">
            <v>2</v>
          </cell>
          <cell r="G259">
            <v>3</v>
          </cell>
          <cell r="H259">
            <v>3</v>
          </cell>
          <cell r="K259">
            <v>3</v>
          </cell>
          <cell r="P259">
            <v>2</v>
          </cell>
          <cell r="S259">
            <v>2</v>
          </cell>
          <cell r="AN259">
            <v>1</v>
          </cell>
          <cell r="BA259">
            <v>2</v>
          </cell>
        </row>
        <row r="260">
          <cell r="A260" t="str">
            <v>2959999-2</v>
          </cell>
          <cell r="B260" t="str">
            <v xml:space="preserve"> PCB M2409PB(ﾜﾘ)(C)</v>
          </cell>
          <cell r="O260">
            <v>2</v>
          </cell>
        </row>
        <row r="261">
          <cell r="A261" t="str">
            <v>2964432-7</v>
          </cell>
          <cell r="B261" t="str">
            <v xml:space="preserve"> ﾌﾚ-ﾑ ｱﾂｼ-(R) M2504E</v>
          </cell>
          <cell r="E261">
            <v>3</v>
          </cell>
          <cell r="F261">
            <v>2</v>
          </cell>
          <cell r="G261">
            <v>3</v>
          </cell>
          <cell r="H261">
            <v>3</v>
          </cell>
          <cell r="K261">
            <v>3</v>
          </cell>
          <cell r="P261">
            <v>2</v>
          </cell>
          <cell r="S261">
            <v>2</v>
          </cell>
          <cell r="AN261">
            <v>1</v>
          </cell>
          <cell r="BA261">
            <v>2</v>
          </cell>
        </row>
        <row r="262">
          <cell r="A262" t="str">
            <v>2964436-0</v>
          </cell>
          <cell r="B262" t="str">
            <v xml:space="preserve"> ﾌﾚ-ﾑ ｱﾂｼ-,ﾁﾙﾄ M2504</v>
          </cell>
          <cell r="E262">
            <v>3</v>
          </cell>
          <cell r="F262">
            <v>2</v>
          </cell>
          <cell r="K262">
            <v>3</v>
          </cell>
          <cell r="P262">
            <v>2</v>
          </cell>
          <cell r="S262">
            <v>2</v>
          </cell>
          <cell r="AN262">
            <v>1</v>
          </cell>
          <cell r="BA262">
            <v>2</v>
          </cell>
        </row>
        <row r="263">
          <cell r="A263" t="str">
            <v>2969112-0</v>
          </cell>
          <cell r="B263" t="str">
            <v xml:space="preserve"> ﾌﾚ-ﾑ ｱﾂｼ-,ｶ-ﾄﾞ M250</v>
          </cell>
          <cell r="E263">
            <v>3</v>
          </cell>
          <cell r="F263">
            <v>2</v>
          </cell>
          <cell r="G263">
            <v>3</v>
          </cell>
          <cell r="H263">
            <v>3</v>
          </cell>
          <cell r="K263">
            <v>3</v>
          </cell>
          <cell r="P263">
            <v>2</v>
          </cell>
          <cell r="S263">
            <v>2</v>
          </cell>
          <cell r="AN263">
            <v>1</v>
          </cell>
          <cell r="BA263">
            <v>2</v>
          </cell>
        </row>
        <row r="264">
          <cell r="A264" t="str">
            <v>2969113-9</v>
          </cell>
          <cell r="B264" t="str">
            <v xml:space="preserve"> ﾌﾚ-ﾑ ｱﾂｼ-,ｽﾀﾂｶ M250</v>
          </cell>
          <cell r="E264">
            <v>3</v>
          </cell>
          <cell r="F264">
            <v>2</v>
          </cell>
          <cell r="K264">
            <v>3</v>
          </cell>
          <cell r="P264">
            <v>2</v>
          </cell>
          <cell r="S264">
            <v>2</v>
          </cell>
          <cell r="AN264">
            <v>1</v>
          </cell>
          <cell r="BA264">
            <v>2</v>
          </cell>
        </row>
        <row r="265">
          <cell r="A265" t="str">
            <v>2973726-0</v>
          </cell>
          <cell r="B265" t="str">
            <v xml:space="preserve"> ﾌﾟﾚ-ﾄ ｱﾂｼ- M2504E-4</v>
          </cell>
          <cell r="E265">
            <v>3</v>
          </cell>
          <cell r="F265">
            <v>2</v>
          </cell>
          <cell r="G265">
            <v>3</v>
          </cell>
          <cell r="H265">
            <v>3</v>
          </cell>
          <cell r="K265">
            <v>3</v>
          </cell>
          <cell r="P265">
            <v>2</v>
          </cell>
          <cell r="S265">
            <v>2</v>
          </cell>
          <cell r="AN265">
            <v>1</v>
          </cell>
          <cell r="BA265">
            <v>2</v>
          </cell>
        </row>
        <row r="266">
          <cell r="A266" t="str">
            <v>2973728-7</v>
          </cell>
          <cell r="B266" t="str">
            <v xml:space="preserve"> ﾌﾚ-ﾑ,ｱﾂｼ- ｽﾗｲﾄﾞ M25</v>
          </cell>
          <cell r="E266">
            <v>3</v>
          </cell>
          <cell r="F266">
            <v>2</v>
          </cell>
          <cell r="G266">
            <v>3</v>
          </cell>
          <cell r="H266">
            <v>3</v>
          </cell>
          <cell r="K266">
            <v>3</v>
          </cell>
          <cell r="P266">
            <v>2</v>
          </cell>
          <cell r="S266">
            <v>2</v>
          </cell>
          <cell r="AN266">
            <v>1</v>
          </cell>
          <cell r="BA266">
            <v>2</v>
          </cell>
        </row>
        <row r="267">
          <cell r="A267" t="str">
            <v>2985464-0</v>
          </cell>
          <cell r="B267" t="str">
            <v xml:space="preserve"> ﾌﾟﾚ-ﾄ ｱﾂｼ-,ﾃﾝｼﾖﾝ M2</v>
          </cell>
          <cell r="C267">
            <v>3</v>
          </cell>
          <cell r="E267">
            <v>3</v>
          </cell>
          <cell r="F267">
            <v>2</v>
          </cell>
          <cell r="G267">
            <v>3</v>
          </cell>
          <cell r="H267">
            <v>3</v>
          </cell>
          <cell r="I267">
            <v>3</v>
          </cell>
          <cell r="J267">
            <v>3</v>
          </cell>
          <cell r="K267">
            <v>3</v>
          </cell>
          <cell r="M267">
            <v>2</v>
          </cell>
          <cell r="N267">
            <v>2</v>
          </cell>
          <cell r="P267">
            <v>2</v>
          </cell>
          <cell r="Q267">
            <v>3</v>
          </cell>
          <cell r="R267">
            <v>3</v>
          </cell>
          <cell r="S267">
            <v>2</v>
          </cell>
          <cell r="T267">
            <v>2</v>
          </cell>
          <cell r="W267">
            <v>2</v>
          </cell>
          <cell r="Y267">
            <v>3</v>
          </cell>
          <cell r="AN267">
            <v>1</v>
          </cell>
          <cell r="BA267">
            <v>2</v>
          </cell>
        </row>
        <row r="268">
          <cell r="A268" t="str">
            <v>2985537-9</v>
          </cell>
          <cell r="B268" t="str">
            <v xml:space="preserve"> ﾌﾚ-ﾑ ｱﾂｼ-,ﾘｼﾞｴｸﾄ M2</v>
          </cell>
          <cell r="C268">
            <v>3</v>
          </cell>
          <cell r="E268">
            <v>3</v>
          </cell>
          <cell r="F268">
            <v>2</v>
          </cell>
          <cell r="G268">
            <v>3</v>
          </cell>
          <cell r="H268">
            <v>3</v>
          </cell>
          <cell r="I268">
            <v>3</v>
          </cell>
          <cell r="J268">
            <v>3</v>
          </cell>
          <cell r="K268">
            <v>3</v>
          </cell>
          <cell r="M268">
            <v>2</v>
          </cell>
          <cell r="N268">
            <v>2</v>
          </cell>
          <cell r="P268">
            <v>2</v>
          </cell>
          <cell r="Q268">
            <v>3</v>
          </cell>
          <cell r="R268">
            <v>3</v>
          </cell>
          <cell r="S268">
            <v>2</v>
          </cell>
          <cell r="T268">
            <v>2</v>
          </cell>
          <cell r="W268">
            <v>2</v>
          </cell>
          <cell r="Y268">
            <v>3</v>
          </cell>
          <cell r="AN268">
            <v>1</v>
          </cell>
          <cell r="BA268">
            <v>2</v>
          </cell>
        </row>
        <row r="269">
          <cell r="A269" t="str">
            <v>2985541-7</v>
          </cell>
          <cell r="B269" t="str">
            <v xml:space="preserve"> ﾌﾚ-ﾑ ｱﾂｼ-,ﾐｷﾞ M2504</v>
          </cell>
          <cell r="C269">
            <v>3</v>
          </cell>
          <cell r="E269">
            <v>3</v>
          </cell>
          <cell r="F269">
            <v>2</v>
          </cell>
          <cell r="G269">
            <v>3</v>
          </cell>
          <cell r="H269">
            <v>3</v>
          </cell>
          <cell r="I269">
            <v>3</v>
          </cell>
          <cell r="J269">
            <v>3</v>
          </cell>
          <cell r="K269">
            <v>3</v>
          </cell>
          <cell r="M269">
            <v>2</v>
          </cell>
          <cell r="N269">
            <v>2</v>
          </cell>
          <cell r="P269">
            <v>2</v>
          </cell>
          <cell r="Q269">
            <v>3</v>
          </cell>
          <cell r="R269">
            <v>3</v>
          </cell>
          <cell r="S269">
            <v>2</v>
          </cell>
          <cell r="T269">
            <v>2</v>
          </cell>
          <cell r="W269">
            <v>2</v>
          </cell>
          <cell r="AN269">
            <v>1</v>
          </cell>
          <cell r="BA269">
            <v>2</v>
          </cell>
        </row>
        <row r="270">
          <cell r="A270" t="str">
            <v>2985544-1</v>
          </cell>
          <cell r="B270" t="str">
            <v xml:space="preserve"> ﾌﾞﾗｹﾂﾄ ｱﾂｼ- W M2504</v>
          </cell>
          <cell r="E270">
            <v>3</v>
          </cell>
          <cell r="F270">
            <v>2</v>
          </cell>
          <cell r="K270">
            <v>3</v>
          </cell>
          <cell r="P270">
            <v>2</v>
          </cell>
          <cell r="S270">
            <v>2</v>
          </cell>
          <cell r="AN270">
            <v>1</v>
          </cell>
          <cell r="BA270">
            <v>2</v>
          </cell>
        </row>
        <row r="271">
          <cell r="A271" t="str">
            <v>2985614-6</v>
          </cell>
          <cell r="B271" t="str">
            <v xml:space="preserve"> ｽﾄﾂﾊﾟ ｱﾂｼ- W M2504C</v>
          </cell>
          <cell r="E271">
            <v>3</v>
          </cell>
          <cell r="K271">
            <v>3</v>
          </cell>
          <cell r="S271">
            <v>2</v>
          </cell>
          <cell r="AN271">
            <v>1</v>
          </cell>
          <cell r="BA271">
            <v>2</v>
          </cell>
        </row>
        <row r="272">
          <cell r="A272" t="str">
            <v>2985672-3</v>
          </cell>
          <cell r="B272" t="str">
            <v xml:space="preserve"> ｶﾞｲﾄﾞ ｱﾂｼ-(2) M2504</v>
          </cell>
          <cell r="C272">
            <v>3</v>
          </cell>
          <cell r="E272">
            <v>3</v>
          </cell>
          <cell r="F272">
            <v>2</v>
          </cell>
          <cell r="G272">
            <v>3</v>
          </cell>
          <cell r="H272">
            <v>3</v>
          </cell>
          <cell r="I272">
            <v>3</v>
          </cell>
          <cell r="J272">
            <v>3</v>
          </cell>
          <cell r="K272">
            <v>3</v>
          </cell>
          <cell r="M272">
            <v>2</v>
          </cell>
          <cell r="N272">
            <v>2</v>
          </cell>
          <cell r="P272">
            <v>2</v>
          </cell>
          <cell r="Q272">
            <v>3</v>
          </cell>
          <cell r="R272">
            <v>3</v>
          </cell>
          <cell r="S272">
            <v>2</v>
          </cell>
          <cell r="T272">
            <v>2</v>
          </cell>
          <cell r="W272">
            <v>2</v>
          </cell>
          <cell r="Y272">
            <v>3</v>
          </cell>
          <cell r="AN272">
            <v>1</v>
          </cell>
          <cell r="BA272">
            <v>2</v>
          </cell>
        </row>
        <row r="273">
          <cell r="A273" t="str">
            <v>2985820-3</v>
          </cell>
          <cell r="B273" t="str">
            <v xml:space="preserve"> ｶﾞｲﾄﾞ ｱﾂｼ-,ﾌﾛﾝﾄ(U M</v>
          </cell>
          <cell r="C273">
            <v>3</v>
          </cell>
          <cell r="E273">
            <v>3</v>
          </cell>
          <cell r="F273">
            <v>2</v>
          </cell>
          <cell r="G273">
            <v>3</v>
          </cell>
          <cell r="H273">
            <v>3</v>
          </cell>
          <cell r="I273">
            <v>3</v>
          </cell>
          <cell r="J273">
            <v>3</v>
          </cell>
          <cell r="K273">
            <v>3</v>
          </cell>
          <cell r="M273">
            <v>2</v>
          </cell>
          <cell r="N273">
            <v>2</v>
          </cell>
          <cell r="P273">
            <v>2</v>
          </cell>
          <cell r="Q273">
            <v>3</v>
          </cell>
          <cell r="R273">
            <v>3</v>
          </cell>
          <cell r="S273">
            <v>2</v>
          </cell>
          <cell r="T273">
            <v>2</v>
          </cell>
          <cell r="W273">
            <v>2</v>
          </cell>
          <cell r="Y273">
            <v>3</v>
          </cell>
          <cell r="AN273">
            <v>1</v>
          </cell>
          <cell r="BA273">
            <v>2</v>
          </cell>
        </row>
        <row r="274">
          <cell r="A274" t="str">
            <v>2985821-1</v>
          </cell>
          <cell r="B274" t="str">
            <v xml:space="preserve"> ｶﾞｲﾄﾞ ｱﾂｼ-(SW85) M2</v>
          </cell>
          <cell r="E274">
            <v>3</v>
          </cell>
          <cell r="F274">
            <v>2</v>
          </cell>
          <cell r="K274">
            <v>3</v>
          </cell>
          <cell r="P274">
            <v>2</v>
          </cell>
          <cell r="S274">
            <v>2</v>
          </cell>
          <cell r="AN274">
            <v>1</v>
          </cell>
          <cell r="BA274">
            <v>2</v>
          </cell>
        </row>
        <row r="275">
          <cell r="A275" t="str">
            <v>3002103-1</v>
          </cell>
          <cell r="B275" t="str">
            <v xml:space="preserve"> ﾍﾞｱﾘﾝｸﾞ MF106ZZ-BH</v>
          </cell>
          <cell r="C275">
            <v>6</v>
          </cell>
          <cell r="E275">
            <v>6</v>
          </cell>
          <cell r="F275">
            <v>4</v>
          </cell>
          <cell r="G275">
            <v>6</v>
          </cell>
          <cell r="H275">
            <v>6</v>
          </cell>
          <cell r="I275">
            <v>6</v>
          </cell>
          <cell r="J275">
            <v>6</v>
          </cell>
          <cell r="K275">
            <v>6</v>
          </cell>
          <cell r="P275">
            <v>4</v>
          </cell>
          <cell r="Q275">
            <v>6</v>
          </cell>
          <cell r="R275">
            <v>6</v>
          </cell>
          <cell r="S275">
            <v>4</v>
          </cell>
          <cell r="W275">
            <v>4</v>
          </cell>
          <cell r="Y275">
            <v>6</v>
          </cell>
          <cell r="Z275">
            <v>2</v>
          </cell>
          <cell r="AA275">
            <v>2</v>
          </cell>
          <cell r="AB275">
            <v>2</v>
          </cell>
          <cell r="AC275">
            <v>2</v>
          </cell>
          <cell r="AD275">
            <v>2</v>
          </cell>
          <cell r="AE275">
            <v>2</v>
          </cell>
          <cell r="AF275">
            <v>2</v>
          </cell>
          <cell r="AG275">
            <v>2</v>
          </cell>
          <cell r="AH275">
            <v>2</v>
          </cell>
          <cell r="AI275">
            <v>2</v>
          </cell>
          <cell r="AJ275">
            <v>2</v>
          </cell>
          <cell r="AK275">
            <v>2</v>
          </cell>
          <cell r="AL275">
            <v>2</v>
          </cell>
          <cell r="AM275">
            <v>2</v>
          </cell>
          <cell r="AN275">
            <v>2</v>
          </cell>
          <cell r="AO275">
            <v>2</v>
          </cell>
          <cell r="AT275">
            <v>2</v>
          </cell>
          <cell r="AU275">
            <v>2</v>
          </cell>
          <cell r="AV275">
            <v>2</v>
          </cell>
          <cell r="AW275">
            <v>2</v>
          </cell>
          <cell r="AY275">
            <v>2</v>
          </cell>
          <cell r="AZ275">
            <v>2</v>
          </cell>
          <cell r="BA275">
            <v>4</v>
          </cell>
        </row>
        <row r="276">
          <cell r="A276" t="str">
            <v>3002562-2</v>
          </cell>
          <cell r="B276" t="str">
            <v xml:space="preserve"> ﾌﾟﾘﾝﾀ LS4101AK TDK</v>
          </cell>
          <cell r="E276">
            <v>3</v>
          </cell>
          <cell r="F276">
            <v>2</v>
          </cell>
          <cell r="K276">
            <v>3</v>
          </cell>
          <cell r="P276">
            <v>2</v>
          </cell>
          <cell r="S276">
            <v>2</v>
          </cell>
          <cell r="AB276">
            <v>1</v>
          </cell>
          <cell r="AC276">
            <v>1</v>
          </cell>
          <cell r="AH276">
            <v>1</v>
          </cell>
          <cell r="AI276">
            <v>1</v>
          </cell>
          <cell r="AJ276">
            <v>1</v>
          </cell>
          <cell r="AK276">
            <v>1</v>
          </cell>
          <cell r="AN276">
            <v>1</v>
          </cell>
          <cell r="AV276">
            <v>1</v>
          </cell>
          <cell r="AW276">
            <v>1</v>
          </cell>
          <cell r="BA276">
            <v>2</v>
          </cell>
        </row>
        <row r="277">
          <cell r="A277" t="str">
            <v>3002650-5</v>
          </cell>
          <cell r="B277" t="str">
            <v xml:space="preserve"> ﾛﾂｸ NS-730SHNF ﾆﾎﾝ</v>
          </cell>
          <cell r="Y277">
            <v>3</v>
          </cell>
          <cell r="AT277">
            <v>1</v>
          </cell>
        </row>
        <row r="278">
          <cell r="A278" t="str">
            <v>3002661-0</v>
          </cell>
          <cell r="B278" t="str">
            <v xml:space="preserve"> CN,ﾊ-ﾈｽ KWN-1349 ﾆｼ</v>
          </cell>
          <cell r="Y278">
            <v>3</v>
          </cell>
          <cell r="AT278">
            <v>1</v>
          </cell>
          <cell r="AU278">
            <v>1</v>
          </cell>
          <cell r="AZ278">
            <v>1</v>
          </cell>
        </row>
        <row r="279">
          <cell r="A279" t="str">
            <v>3002662-9</v>
          </cell>
          <cell r="B279" t="str">
            <v xml:space="preserve"> CN,ﾊ-ﾈｽ KWN-1350 ﾆｼ</v>
          </cell>
          <cell r="Y279">
            <v>3</v>
          </cell>
          <cell r="AT279">
            <v>1</v>
          </cell>
          <cell r="AU279">
            <v>1</v>
          </cell>
          <cell r="AZ279">
            <v>1</v>
          </cell>
        </row>
        <row r="280">
          <cell r="A280" t="str">
            <v>3002663-7</v>
          </cell>
          <cell r="B280" t="str">
            <v xml:space="preserve"> CN,ﾊ-ﾈｽ KWN-1351 ﾆｼ</v>
          </cell>
          <cell r="Y280">
            <v>3</v>
          </cell>
          <cell r="AT280">
            <v>1</v>
          </cell>
          <cell r="AU280">
            <v>1</v>
          </cell>
          <cell r="AZ280">
            <v>1</v>
          </cell>
        </row>
        <row r="281">
          <cell r="A281" t="str">
            <v>3006117-3</v>
          </cell>
          <cell r="B281" t="str">
            <v xml:space="preserve"> ｿﾚﾉｲﾄﾞ STC-10C-A05</v>
          </cell>
          <cell r="C281">
            <v>3</v>
          </cell>
          <cell r="E281">
            <v>3</v>
          </cell>
          <cell r="F281">
            <v>2</v>
          </cell>
          <cell r="G281">
            <v>3</v>
          </cell>
          <cell r="H281">
            <v>3</v>
          </cell>
          <cell r="I281">
            <v>3</v>
          </cell>
          <cell r="J281">
            <v>3</v>
          </cell>
          <cell r="K281">
            <v>3</v>
          </cell>
          <cell r="M281">
            <v>2</v>
          </cell>
          <cell r="N281">
            <v>2</v>
          </cell>
          <cell r="P281">
            <v>2</v>
          </cell>
          <cell r="Q281">
            <v>3</v>
          </cell>
          <cell r="R281">
            <v>3</v>
          </cell>
          <cell r="S281">
            <v>2</v>
          </cell>
          <cell r="T281">
            <v>2</v>
          </cell>
          <cell r="W281">
            <v>2</v>
          </cell>
          <cell r="Y281">
            <v>3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J281">
            <v>1</v>
          </cell>
          <cell r="AK281">
            <v>1</v>
          </cell>
          <cell r="AL281">
            <v>1</v>
          </cell>
          <cell r="AM281">
            <v>1</v>
          </cell>
          <cell r="AN281">
            <v>1</v>
          </cell>
          <cell r="AO281">
            <v>1</v>
          </cell>
          <cell r="AP281">
            <v>2</v>
          </cell>
          <cell r="AQ281">
            <v>2</v>
          </cell>
          <cell r="AR281">
            <v>2</v>
          </cell>
          <cell r="AS281">
            <v>2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Y281">
            <v>1</v>
          </cell>
          <cell r="AZ281">
            <v>1</v>
          </cell>
          <cell r="BA281">
            <v>2</v>
          </cell>
        </row>
        <row r="282">
          <cell r="A282" t="str">
            <v>3019090-9</v>
          </cell>
          <cell r="B282" t="str">
            <v xml:space="preserve"> OWC612-GXRZASY-588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J282">
            <v>1</v>
          </cell>
          <cell r="AK282">
            <v>1</v>
          </cell>
          <cell r="AL282">
            <v>1</v>
          </cell>
          <cell r="AM282">
            <v>1</v>
          </cell>
          <cell r="AO282">
            <v>1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Y282">
            <v>1</v>
          </cell>
          <cell r="AZ282">
            <v>1</v>
          </cell>
        </row>
        <row r="283">
          <cell r="A283" t="str">
            <v>3019116-6</v>
          </cell>
          <cell r="B283" t="str">
            <v xml:space="preserve"> ﾛ-ﾗ U01246 ｺｳﾖｳ ｾｲｺ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J283">
            <v>1</v>
          </cell>
          <cell r="AK283">
            <v>1</v>
          </cell>
          <cell r="AL283">
            <v>1</v>
          </cell>
          <cell r="AM283">
            <v>1</v>
          </cell>
          <cell r="AO283">
            <v>1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Y283">
            <v>1</v>
          </cell>
          <cell r="AZ283">
            <v>1</v>
          </cell>
        </row>
        <row r="284">
          <cell r="A284" t="str">
            <v>3019117-4</v>
          </cell>
          <cell r="B284" t="str">
            <v xml:space="preserve"> ﾛ-ﾗ EUSB2A51 ｺｳﾖｳ ｾ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O284">
            <v>1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1</v>
          </cell>
          <cell r="AY284">
            <v>1</v>
          </cell>
          <cell r="AZ284">
            <v>1</v>
          </cell>
        </row>
        <row r="285">
          <cell r="A285" t="str">
            <v>3019118-2</v>
          </cell>
          <cell r="B285" t="str">
            <v xml:space="preserve"> ﾛ-ﾗ EUSB2A53 ｺｳﾖｳ ｾ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J285">
            <v>1</v>
          </cell>
          <cell r="AK285">
            <v>1</v>
          </cell>
          <cell r="AL285">
            <v>1</v>
          </cell>
          <cell r="AM285">
            <v>1</v>
          </cell>
          <cell r="AO285">
            <v>1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Y285">
            <v>1</v>
          </cell>
          <cell r="AZ285">
            <v>1</v>
          </cell>
        </row>
        <row r="286">
          <cell r="A286" t="str">
            <v>3019119-0</v>
          </cell>
          <cell r="B286" t="str">
            <v xml:space="preserve"> ﾛ-ﾗ EUSB2A52 ｺｳﾖｳ ｾ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J286">
            <v>1</v>
          </cell>
          <cell r="AK286">
            <v>1</v>
          </cell>
          <cell r="AL286">
            <v>1</v>
          </cell>
          <cell r="AM286">
            <v>1</v>
          </cell>
          <cell r="AO286">
            <v>1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Y286">
            <v>1</v>
          </cell>
          <cell r="AZ286">
            <v>1</v>
          </cell>
        </row>
        <row r="287">
          <cell r="A287" t="str">
            <v>3019120-4</v>
          </cell>
          <cell r="B287" t="str">
            <v xml:space="preserve"> ﾛ-ﾗ EUSB160 ｺｳﾖｳ ｾｲ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J287">
            <v>1</v>
          </cell>
          <cell r="AK287">
            <v>1</v>
          </cell>
          <cell r="AL287">
            <v>1</v>
          </cell>
          <cell r="AM287">
            <v>1</v>
          </cell>
          <cell r="AO287">
            <v>1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Y287">
            <v>1</v>
          </cell>
          <cell r="AZ287">
            <v>1</v>
          </cell>
        </row>
        <row r="288">
          <cell r="A288" t="str">
            <v>3019121-2</v>
          </cell>
          <cell r="B288" t="str">
            <v xml:space="preserve"> ﾛ-ﾗ EUSB161 ｺｳﾖｳ ｾｲ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O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Y288">
            <v>1</v>
          </cell>
          <cell r="AZ288">
            <v>1</v>
          </cell>
        </row>
        <row r="289">
          <cell r="A289" t="str">
            <v>3019254-5</v>
          </cell>
          <cell r="B289" t="str">
            <v xml:space="preserve"> CN,ﾊ-ﾈｽ KWN-1917 ﾆｼ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J289">
            <v>1</v>
          </cell>
          <cell r="AK289">
            <v>1</v>
          </cell>
          <cell r="AL289">
            <v>1</v>
          </cell>
          <cell r="AM289">
            <v>1</v>
          </cell>
          <cell r="AN289">
            <v>1</v>
          </cell>
          <cell r="AO289">
            <v>1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Y289">
            <v>1</v>
          </cell>
          <cell r="AZ289">
            <v>1</v>
          </cell>
          <cell r="BA289">
            <v>2</v>
          </cell>
        </row>
        <row r="290">
          <cell r="A290" t="str">
            <v>3019255-3</v>
          </cell>
          <cell r="B290" t="str">
            <v xml:space="preserve"> CN,ﾊ-ﾈｽ KWN-1918 ﾆｼ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J290">
            <v>1</v>
          </cell>
          <cell r="AK290">
            <v>1</v>
          </cell>
          <cell r="AL290">
            <v>1</v>
          </cell>
          <cell r="AO290">
            <v>1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1</v>
          </cell>
          <cell r="AY290">
            <v>1</v>
          </cell>
          <cell r="AZ290">
            <v>1</v>
          </cell>
        </row>
        <row r="291">
          <cell r="A291" t="str">
            <v>3019256-1</v>
          </cell>
          <cell r="B291" t="str">
            <v xml:space="preserve"> CN,ﾊ-ﾈｽ KWN-1919 ﾆｼ</v>
          </cell>
          <cell r="AJ291">
            <v>1</v>
          </cell>
          <cell r="AK291">
            <v>1</v>
          </cell>
          <cell r="AL291">
            <v>1</v>
          </cell>
          <cell r="AO291">
            <v>1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1</v>
          </cell>
          <cell r="AY291">
            <v>1</v>
          </cell>
          <cell r="AZ291">
            <v>1</v>
          </cell>
        </row>
        <row r="292">
          <cell r="A292" t="str">
            <v>3019257-0</v>
          </cell>
          <cell r="B292" t="str">
            <v xml:space="preserve"> CN,ﾊ-ﾈｽ KWN-1920 ﾆｼ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J292">
            <v>1</v>
          </cell>
          <cell r="AK292">
            <v>1</v>
          </cell>
          <cell r="AL292">
            <v>1</v>
          </cell>
          <cell r="AM292">
            <v>1</v>
          </cell>
          <cell r="AO292">
            <v>1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Y292">
            <v>1</v>
          </cell>
          <cell r="AZ292">
            <v>1</v>
          </cell>
        </row>
        <row r="293">
          <cell r="A293" t="str">
            <v>3019258-8</v>
          </cell>
          <cell r="B293" t="str">
            <v xml:space="preserve"> CN,ﾊ-ﾈｽ KWN-1921 ﾆｼ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1</v>
          </cell>
          <cell r="AM293">
            <v>1</v>
          </cell>
          <cell r="AO293">
            <v>1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Y293">
            <v>1</v>
          </cell>
          <cell r="AZ293">
            <v>1</v>
          </cell>
        </row>
        <row r="294">
          <cell r="A294" t="str">
            <v>3019259-6</v>
          </cell>
          <cell r="B294" t="str">
            <v xml:space="preserve"> CN,ﾊ-ﾈｽ KWN-1922 ﾆｼ</v>
          </cell>
          <cell r="AB294">
            <v>1</v>
          </cell>
          <cell r="AC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V294">
            <v>1</v>
          </cell>
          <cell r="AW294">
            <v>1</v>
          </cell>
        </row>
        <row r="295">
          <cell r="A295" t="str">
            <v>3019260-0</v>
          </cell>
          <cell r="B295" t="str">
            <v xml:space="preserve"> CN,ﾊ-ﾈｽ KWN-1923 ﾆｼ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</row>
        <row r="296">
          <cell r="A296" t="str">
            <v>3019261-8</v>
          </cell>
          <cell r="B296" t="str">
            <v xml:space="preserve"> CN,ﾊ-ﾈｽ KWN-1924 ﾆｼ</v>
          </cell>
          <cell r="AP296">
            <v>2</v>
          </cell>
          <cell r="AQ296">
            <v>2</v>
          </cell>
          <cell r="AR296">
            <v>2</v>
          </cell>
          <cell r="AS296">
            <v>2</v>
          </cell>
        </row>
        <row r="297">
          <cell r="A297" t="str">
            <v>3019296-0</v>
          </cell>
          <cell r="B297" t="str">
            <v xml:space="preserve"> CN,ﾊ-ﾈｽ KWN-1925 ﾆｼ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O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Y297">
            <v>1</v>
          </cell>
          <cell r="AZ297">
            <v>1</v>
          </cell>
        </row>
        <row r="298">
          <cell r="A298" t="str">
            <v>3019297-9</v>
          </cell>
          <cell r="B298" t="str">
            <v xml:space="preserve"> ｾﾝｻ KSX-54A-8M-OM2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O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Y298">
            <v>1</v>
          </cell>
          <cell r="AZ298">
            <v>1</v>
          </cell>
        </row>
        <row r="299">
          <cell r="A299" t="str">
            <v>3019299-5</v>
          </cell>
          <cell r="B299" t="str">
            <v xml:space="preserve"> ﾃﾞﾝｹﾞﾝ TY052C ﾕﾀｶ ﾃ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O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</row>
        <row r="300">
          <cell r="A300" t="str">
            <v>3019736-9</v>
          </cell>
          <cell r="B300" t="str">
            <v xml:space="preserve"> ﾓ-ﾀ 103H5209-0243 ｻ</v>
          </cell>
          <cell r="C300">
            <v>3</v>
          </cell>
          <cell r="E300">
            <v>3</v>
          </cell>
          <cell r="F300">
            <v>2</v>
          </cell>
          <cell r="G300">
            <v>3</v>
          </cell>
          <cell r="H300">
            <v>3</v>
          </cell>
          <cell r="I300">
            <v>3</v>
          </cell>
          <cell r="J300">
            <v>3</v>
          </cell>
          <cell r="K300">
            <v>3</v>
          </cell>
          <cell r="M300">
            <v>2</v>
          </cell>
          <cell r="N300">
            <v>2</v>
          </cell>
          <cell r="P300">
            <v>2</v>
          </cell>
          <cell r="Q300">
            <v>3</v>
          </cell>
          <cell r="R300">
            <v>3</v>
          </cell>
          <cell r="S300">
            <v>2</v>
          </cell>
          <cell r="T300">
            <v>2</v>
          </cell>
          <cell r="W300">
            <v>2</v>
          </cell>
          <cell r="Y300">
            <v>3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Y300">
            <v>1</v>
          </cell>
          <cell r="AZ300">
            <v>1</v>
          </cell>
          <cell r="BA300">
            <v>2</v>
          </cell>
        </row>
        <row r="301">
          <cell r="A301" t="str">
            <v>3019737-7</v>
          </cell>
          <cell r="B301" t="str">
            <v xml:space="preserve"> ﾓ-ﾀ 103-5208-0742 ｻ</v>
          </cell>
          <cell r="C301">
            <v>3</v>
          </cell>
          <cell r="E301">
            <v>3</v>
          </cell>
          <cell r="F301">
            <v>2</v>
          </cell>
          <cell r="G301">
            <v>3</v>
          </cell>
          <cell r="H301">
            <v>3</v>
          </cell>
          <cell r="I301">
            <v>3</v>
          </cell>
          <cell r="J301">
            <v>3</v>
          </cell>
          <cell r="K301">
            <v>3</v>
          </cell>
          <cell r="M301">
            <v>2</v>
          </cell>
          <cell r="N301">
            <v>2</v>
          </cell>
          <cell r="P301">
            <v>2</v>
          </cell>
          <cell r="Q301">
            <v>3</v>
          </cell>
          <cell r="R301">
            <v>3</v>
          </cell>
          <cell r="S301">
            <v>2</v>
          </cell>
          <cell r="T301">
            <v>2</v>
          </cell>
          <cell r="W301">
            <v>2</v>
          </cell>
          <cell r="Y301">
            <v>3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J301">
            <v>1</v>
          </cell>
          <cell r="AK301">
            <v>1</v>
          </cell>
          <cell r="AL301">
            <v>1</v>
          </cell>
          <cell r="AM301">
            <v>1</v>
          </cell>
          <cell r="AN301">
            <v>1</v>
          </cell>
          <cell r="AO301">
            <v>1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Y301">
            <v>1</v>
          </cell>
          <cell r="AZ301">
            <v>1</v>
          </cell>
          <cell r="BA301">
            <v>2</v>
          </cell>
        </row>
        <row r="302">
          <cell r="A302" t="str">
            <v>3019738-5</v>
          </cell>
          <cell r="B302" t="str">
            <v xml:space="preserve"> ﾓ-ﾀ 103-5205-0843 ｻ</v>
          </cell>
          <cell r="E302">
            <v>3</v>
          </cell>
          <cell r="F302">
            <v>2</v>
          </cell>
          <cell r="K302">
            <v>3</v>
          </cell>
          <cell r="P302">
            <v>2</v>
          </cell>
          <cell r="S302">
            <v>2</v>
          </cell>
          <cell r="AB302">
            <v>1</v>
          </cell>
          <cell r="AC302">
            <v>1</v>
          </cell>
          <cell r="AH302">
            <v>1</v>
          </cell>
          <cell r="AI302">
            <v>1</v>
          </cell>
          <cell r="AJ302">
            <v>1</v>
          </cell>
          <cell r="AK302">
            <v>1</v>
          </cell>
          <cell r="AN302">
            <v>1</v>
          </cell>
          <cell r="AV302">
            <v>1</v>
          </cell>
          <cell r="AW302">
            <v>1</v>
          </cell>
          <cell r="BA302">
            <v>2</v>
          </cell>
        </row>
        <row r="303">
          <cell r="A303" t="str">
            <v>3019739-3</v>
          </cell>
          <cell r="B303" t="str">
            <v xml:space="preserve"> ﾓ-ﾀ 103-5205-0842 ｻ</v>
          </cell>
          <cell r="E303">
            <v>3</v>
          </cell>
          <cell r="F303">
            <v>2</v>
          </cell>
          <cell r="G303">
            <v>3</v>
          </cell>
          <cell r="H303">
            <v>3</v>
          </cell>
          <cell r="K303">
            <v>3</v>
          </cell>
          <cell r="P303">
            <v>2</v>
          </cell>
          <cell r="S303">
            <v>2</v>
          </cell>
          <cell r="AB303">
            <v>1</v>
          </cell>
          <cell r="AC303">
            <v>1</v>
          </cell>
          <cell r="AD303">
            <v>1</v>
          </cell>
          <cell r="AE303">
            <v>1</v>
          </cell>
          <cell r="AH303">
            <v>1</v>
          </cell>
          <cell r="AI303">
            <v>1</v>
          </cell>
          <cell r="AJ303">
            <v>1</v>
          </cell>
          <cell r="AK303">
            <v>1</v>
          </cell>
          <cell r="AN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BA303">
            <v>2</v>
          </cell>
        </row>
        <row r="304">
          <cell r="A304" t="str">
            <v>3019740-7</v>
          </cell>
          <cell r="B304" t="str">
            <v xml:space="preserve"> ﾓ-ﾀ 103H5209-0242 ｻ</v>
          </cell>
          <cell r="D304">
            <v>6</v>
          </cell>
          <cell r="L304">
            <v>6</v>
          </cell>
          <cell r="O304">
            <v>4</v>
          </cell>
          <cell r="U304">
            <v>4</v>
          </cell>
          <cell r="V304">
            <v>4</v>
          </cell>
          <cell r="X304">
            <v>4</v>
          </cell>
          <cell r="AP304">
            <v>2</v>
          </cell>
          <cell r="AQ304">
            <v>2</v>
          </cell>
          <cell r="AR304">
            <v>2</v>
          </cell>
          <cell r="AS304">
            <v>2</v>
          </cell>
        </row>
        <row r="305">
          <cell r="A305" t="str">
            <v>3308440-9</v>
          </cell>
          <cell r="B305" t="str">
            <v xml:space="preserve"> ｼ-ﾄ,ﾄﾂﾌﾟ PCB M2504-</v>
          </cell>
          <cell r="C305">
            <v>3</v>
          </cell>
          <cell r="E305">
            <v>3</v>
          </cell>
          <cell r="F305">
            <v>2</v>
          </cell>
          <cell r="G305">
            <v>3</v>
          </cell>
          <cell r="H305">
            <v>3</v>
          </cell>
          <cell r="I305">
            <v>3</v>
          </cell>
          <cell r="J305">
            <v>3</v>
          </cell>
          <cell r="K305">
            <v>3</v>
          </cell>
          <cell r="M305">
            <v>2</v>
          </cell>
          <cell r="N305">
            <v>2</v>
          </cell>
          <cell r="P305">
            <v>2</v>
          </cell>
          <cell r="Q305">
            <v>3</v>
          </cell>
          <cell r="R305">
            <v>3</v>
          </cell>
          <cell r="S305">
            <v>2</v>
          </cell>
          <cell r="T305">
            <v>2</v>
          </cell>
          <cell r="W305">
            <v>2</v>
          </cell>
          <cell r="Y305">
            <v>3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J305">
            <v>1</v>
          </cell>
          <cell r="AK305">
            <v>1</v>
          </cell>
          <cell r="AL305">
            <v>1</v>
          </cell>
          <cell r="AN305">
            <v>1</v>
          </cell>
          <cell r="AO305">
            <v>1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2</v>
          </cell>
        </row>
        <row r="306">
          <cell r="A306" t="str">
            <v>3311761-7</v>
          </cell>
          <cell r="B306" t="str">
            <v xml:space="preserve"> ｶﾞｲﾄﾞ,ﾘｼﾞｴｸﾄ(1) M25</v>
          </cell>
          <cell r="C306">
            <v>3</v>
          </cell>
          <cell r="E306">
            <v>3</v>
          </cell>
          <cell r="F306">
            <v>2</v>
          </cell>
          <cell r="G306">
            <v>3</v>
          </cell>
          <cell r="H306">
            <v>3</v>
          </cell>
          <cell r="I306">
            <v>3</v>
          </cell>
          <cell r="J306">
            <v>3</v>
          </cell>
          <cell r="K306">
            <v>3</v>
          </cell>
          <cell r="M306">
            <v>2</v>
          </cell>
          <cell r="N306">
            <v>2</v>
          </cell>
          <cell r="P306">
            <v>2</v>
          </cell>
          <cell r="Q306">
            <v>3</v>
          </cell>
          <cell r="R306">
            <v>3</v>
          </cell>
          <cell r="S306">
            <v>2</v>
          </cell>
          <cell r="T306">
            <v>2</v>
          </cell>
          <cell r="W306">
            <v>2</v>
          </cell>
          <cell r="Y306">
            <v>3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J306">
            <v>1</v>
          </cell>
          <cell r="AK306">
            <v>1</v>
          </cell>
          <cell r="AL306">
            <v>1</v>
          </cell>
          <cell r="AM306">
            <v>1</v>
          </cell>
          <cell r="AN306">
            <v>1</v>
          </cell>
          <cell r="AO306">
            <v>1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Y306">
            <v>1</v>
          </cell>
          <cell r="AZ306">
            <v>1</v>
          </cell>
          <cell r="BA306">
            <v>2</v>
          </cell>
        </row>
        <row r="307">
          <cell r="A307" t="str">
            <v>3311763-3</v>
          </cell>
          <cell r="B307" t="str">
            <v xml:space="preserve"> ｶﾞｲﾄﾞ,ﾘｼﾞｴｸﾄ(2) M25</v>
          </cell>
          <cell r="C307">
            <v>3</v>
          </cell>
          <cell r="E307">
            <v>3</v>
          </cell>
          <cell r="F307">
            <v>2</v>
          </cell>
          <cell r="G307">
            <v>3</v>
          </cell>
          <cell r="H307">
            <v>3</v>
          </cell>
          <cell r="I307">
            <v>3</v>
          </cell>
          <cell r="J307">
            <v>3</v>
          </cell>
          <cell r="K307">
            <v>3</v>
          </cell>
          <cell r="M307">
            <v>2</v>
          </cell>
          <cell r="N307">
            <v>2</v>
          </cell>
          <cell r="P307">
            <v>2</v>
          </cell>
          <cell r="Q307">
            <v>3</v>
          </cell>
          <cell r="R307">
            <v>3</v>
          </cell>
          <cell r="S307">
            <v>2</v>
          </cell>
          <cell r="T307">
            <v>2</v>
          </cell>
          <cell r="W307">
            <v>2</v>
          </cell>
          <cell r="Y307">
            <v>3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J307">
            <v>1</v>
          </cell>
          <cell r="AK307">
            <v>1</v>
          </cell>
          <cell r="AL307">
            <v>1</v>
          </cell>
          <cell r="AM307">
            <v>1</v>
          </cell>
          <cell r="AN307">
            <v>1</v>
          </cell>
          <cell r="AO307">
            <v>1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Y307">
            <v>1</v>
          </cell>
          <cell r="AZ307">
            <v>1</v>
          </cell>
          <cell r="BA307">
            <v>2</v>
          </cell>
        </row>
        <row r="308">
          <cell r="A308" t="str">
            <v>3311768-4</v>
          </cell>
          <cell r="B308" t="str">
            <v xml:space="preserve"> ｶﾞｲﾄﾞ,ﾍﾂﾄﾞ M2504-2</v>
          </cell>
          <cell r="C308">
            <v>3</v>
          </cell>
          <cell r="E308">
            <v>3</v>
          </cell>
          <cell r="F308">
            <v>2</v>
          </cell>
          <cell r="G308">
            <v>3</v>
          </cell>
          <cell r="H308">
            <v>3</v>
          </cell>
          <cell r="I308">
            <v>3</v>
          </cell>
          <cell r="J308">
            <v>3</v>
          </cell>
          <cell r="K308">
            <v>3</v>
          </cell>
          <cell r="M308">
            <v>2</v>
          </cell>
          <cell r="N308">
            <v>2</v>
          </cell>
          <cell r="P308">
            <v>2</v>
          </cell>
          <cell r="Q308">
            <v>3</v>
          </cell>
          <cell r="R308">
            <v>3</v>
          </cell>
          <cell r="S308">
            <v>2</v>
          </cell>
          <cell r="T308">
            <v>2</v>
          </cell>
          <cell r="W308">
            <v>2</v>
          </cell>
          <cell r="Y308">
            <v>3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J308">
            <v>1</v>
          </cell>
          <cell r="AK308">
            <v>1</v>
          </cell>
          <cell r="AL308">
            <v>1</v>
          </cell>
          <cell r="AM308">
            <v>1</v>
          </cell>
          <cell r="AN308">
            <v>1</v>
          </cell>
          <cell r="AO308">
            <v>1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Y308">
            <v>1</v>
          </cell>
          <cell r="AZ308">
            <v>1</v>
          </cell>
          <cell r="BA308">
            <v>2</v>
          </cell>
        </row>
        <row r="309">
          <cell r="A309" t="str">
            <v>3311770-6</v>
          </cell>
          <cell r="B309" t="str">
            <v xml:space="preserve"> ｶﾞｲﾄﾞ,ｼﾞﾖｲﾝﾄ M2504-</v>
          </cell>
          <cell r="C309">
            <v>3</v>
          </cell>
          <cell r="E309">
            <v>3</v>
          </cell>
          <cell r="F309">
            <v>2</v>
          </cell>
          <cell r="G309">
            <v>3</v>
          </cell>
          <cell r="H309">
            <v>3</v>
          </cell>
          <cell r="I309">
            <v>3</v>
          </cell>
          <cell r="J309">
            <v>3</v>
          </cell>
          <cell r="K309">
            <v>3</v>
          </cell>
          <cell r="M309">
            <v>2</v>
          </cell>
          <cell r="N309">
            <v>2</v>
          </cell>
          <cell r="P309">
            <v>2</v>
          </cell>
          <cell r="Q309">
            <v>3</v>
          </cell>
          <cell r="R309">
            <v>3</v>
          </cell>
          <cell r="S309">
            <v>2</v>
          </cell>
          <cell r="T309">
            <v>2</v>
          </cell>
          <cell r="W309">
            <v>2</v>
          </cell>
          <cell r="Y309">
            <v>3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J309">
            <v>1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Y309">
            <v>1</v>
          </cell>
          <cell r="AZ309">
            <v>1</v>
          </cell>
          <cell r="BA309">
            <v>2</v>
          </cell>
        </row>
        <row r="310">
          <cell r="A310" t="str">
            <v>3311772-2</v>
          </cell>
          <cell r="B310" t="str">
            <v xml:space="preserve"> ｶﾞｲﾄﾞ,ｹ-ﾌﾞﾙ ｳｴ M250</v>
          </cell>
          <cell r="C310">
            <v>3</v>
          </cell>
          <cell r="E310">
            <v>3</v>
          </cell>
          <cell r="F310">
            <v>2</v>
          </cell>
          <cell r="G310">
            <v>3</v>
          </cell>
          <cell r="H310">
            <v>3</v>
          </cell>
          <cell r="I310">
            <v>3</v>
          </cell>
          <cell r="J310">
            <v>3</v>
          </cell>
          <cell r="K310">
            <v>3</v>
          </cell>
          <cell r="M310">
            <v>2</v>
          </cell>
          <cell r="N310">
            <v>2</v>
          </cell>
          <cell r="P310">
            <v>2</v>
          </cell>
          <cell r="Q310">
            <v>3</v>
          </cell>
          <cell r="R310">
            <v>3</v>
          </cell>
          <cell r="S310">
            <v>2</v>
          </cell>
          <cell r="T310">
            <v>2</v>
          </cell>
          <cell r="W310">
            <v>2</v>
          </cell>
          <cell r="Y310">
            <v>3</v>
          </cell>
          <cell r="AN310">
            <v>1</v>
          </cell>
          <cell r="BA310">
            <v>2</v>
          </cell>
        </row>
        <row r="311">
          <cell r="A311" t="str">
            <v>3311773-0</v>
          </cell>
          <cell r="B311" t="str">
            <v xml:space="preserve"> ﾌﾞﾗｹﾂﾄ,ｾﾝｻ(S33L) M2</v>
          </cell>
          <cell r="C311">
            <v>3</v>
          </cell>
          <cell r="E311">
            <v>3</v>
          </cell>
          <cell r="F311">
            <v>2</v>
          </cell>
          <cell r="G311">
            <v>3</v>
          </cell>
          <cell r="H311">
            <v>3</v>
          </cell>
          <cell r="I311">
            <v>3</v>
          </cell>
          <cell r="J311">
            <v>3</v>
          </cell>
          <cell r="K311">
            <v>3</v>
          </cell>
          <cell r="M311">
            <v>2</v>
          </cell>
          <cell r="N311">
            <v>2</v>
          </cell>
          <cell r="P311">
            <v>2</v>
          </cell>
          <cell r="Q311">
            <v>3</v>
          </cell>
          <cell r="R311">
            <v>3</v>
          </cell>
          <cell r="S311">
            <v>2</v>
          </cell>
          <cell r="T311">
            <v>2</v>
          </cell>
          <cell r="W311">
            <v>2</v>
          </cell>
          <cell r="Y311">
            <v>3</v>
          </cell>
          <cell r="AN311">
            <v>1</v>
          </cell>
          <cell r="BA311">
            <v>2</v>
          </cell>
        </row>
        <row r="312">
          <cell r="A312" t="str">
            <v>3311778-1</v>
          </cell>
          <cell r="B312" t="str">
            <v xml:space="preserve"> ｶﾞｲﾄﾞ(1) M2508-1</v>
          </cell>
          <cell r="D312">
            <v>6</v>
          </cell>
          <cell r="L312">
            <v>6</v>
          </cell>
          <cell r="O312">
            <v>4</v>
          </cell>
          <cell r="U312">
            <v>4</v>
          </cell>
          <cell r="V312">
            <v>4</v>
          </cell>
          <cell r="X312">
            <v>4</v>
          </cell>
          <cell r="AP312">
            <v>2</v>
          </cell>
          <cell r="AQ312">
            <v>2</v>
          </cell>
          <cell r="AR312">
            <v>2</v>
          </cell>
          <cell r="AS312">
            <v>2</v>
          </cell>
        </row>
        <row r="313">
          <cell r="A313" t="str">
            <v>3311779-0</v>
          </cell>
          <cell r="B313" t="str">
            <v xml:space="preserve"> ｶﾞｲﾄﾞ(2) M2508-1</v>
          </cell>
          <cell r="D313">
            <v>6</v>
          </cell>
          <cell r="L313">
            <v>6</v>
          </cell>
          <cell r="O313">
            <v>4</v>
          </cell>
          <cell r="U313">
            <v>4</v>
          </cell>
          <cell r="V313">
            <v>4</v>
          </cell>
          <cell r="X313">
            <v>4</v>
          </cell>
          <cell r="AP313">
            <v>2</v>
          </cell>
          <cell r="AQ313">
            <v>2</v>
          </cell>
          <cell r="AR313">
            <v>2</v>
          </cell>
          <cell r="AS313">
            <v>2</v>
          </cell>
        </row>
        <row r="314">
          <cell r="A314" t="str">
            <v>3311780-3</v>
          </cell>
          <cell r="B314" t="str">
            <v xml:space="preserve"> ｶﾞｲﾄﾞ(3) M2508-1</v>
          </cell>
          <cell r="D314">
            <v>6</v>
          </cell>
          <cell r="L314">
            <v>6</v>
          </cell>
          <cell r="O314">
            <v>4</v>
          </cell>
          <cell r="U314">
            <v>4</v>
          </cell>
          <cell r="V314">
            <v>4</v>
          </cell>
          <cell r="X314">
            <v>4</v>
          </cell>
          <cell r="AP314">
            <v>2</v>
          </cell>
          <cell r="AQ314">
            <v>2</v>
          </cell>
          <cell r="AR314">
            <v>2</v>
          </cell>
          <cell r="AS314">
            <v>2</v>
          </cell>
        </row>
        <row r="315">
          <cell r="A315" t="str">
            <v>3311784-6</v>
          </cell>
          <cell r="B315" t="str">
            <v xml:space="preserve"> ｶﾞｲﾄﾞ,ｾﾊﾟﾚ-ﾄ M2504-</v>
          </cell>
          <cell r="C315">
            <v>3</v>
          </cell>
          <cell r="E315">
            <v>3</v>
          </cell>
          <cell r="F315">
            <v>2</v>
          </cell>
          <cell r="G315">
            <v>3</v>
          </cell>
          <cell r="H315">
            <v>3</v>
          </cell>
          <cell r="I315">
            <v>3</v>
          </cell>
          <cell r="J315">
            <v>3</v>
          </cell>
          <cell r="K315">
            <v>3</v>
          </cell>
          <cell r="M315">
            <v>2</v>
          </cell>
          <cell r="N315">
            <v>2</v>
          </cell>
          <cell r="P315">
            <v>2</v>
          </cell>
          <cell r="Q315">
            <v>3</v>
          </cell>
          <cell r="R315">
            <v>3</v>
          </cell>
          <cell r="S315">
            <v>2</v>
          </cell>
          <cell r="T315">
            <v>2</v>
          </cell>
          <cell r="W315">
            <v>2</v>
          </cell>
          <cell r="Y315">
            <v>3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J315">
            <v>1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Y315">
            <v>1</v>
          </cell>
          <cell r="AZ315">
            <v>1</v>
          </cell>
          <cell r="BA315">
            <v>2</v>
          </cell>
        </row>
        <row r="316">
          <cell r="A316" t="str">
            <v>3311787-0</v>
          </cell>
          <cell r="B316" t="str">
            <v xml:space="preserve"> ｶﾞｲﾄﾞ,ｾﾝｻ(1) M2504M</v>
          </cell>
          <cell r="C316">
            <v>3</v>
          </cell>
          <cell r="E316">
            <v>3</v>
          </cell>
          <cell r="F316">
            <v>2</v>
          </cell>
          <cell r="G316">
            <v>3</v>
          </cell>
          <cell r="H316">
            <v>3</v>
          </cell>
          <cell r="I316">
            <v>3</v>
          </cell>
          <cell r="J316">
            <v>3</v>
          </cell>
          <cell r="K316">
            <v>3</v>
          </cell>
          <cell r="M316">
            <v>2</v>
          </cell>
          <cell r="N316">
            <v>2</v>
          </cell>
          <cell r="P316">
            <v>2</v>
          </cell>
          <cell r="Q316">
            <v>3</v>
          </cell>
          <cell r="R316">
            <v>3</v>
          </cell>
          <cell r="S316">
            <v>2</v>
          </cell>
          <cell r="T316">
            <v>2</v>
          </cell>
          <cell r="W316">
            <v>2</v>
          </cell>
          <cell r="Y316">
            <v>3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J316">
            <v>1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Y316">
            <v>1</v>
          </cell>
          <cell r="AZ316">
            <v>1</v>
          </cell>
          <cell r="BA316">
            <v>2</v>
          </cell>
        </row>
        <row r="317">
          <cell r="A317" t="str">
            <v>3311788-9</v>
          </cell>
          <cell r="B317" t="str">
            <v xml:space="preserve"> ﾌﾀ,ｼﾕｳﾉｳ(2) M2504-2</v>
          </cell>
          <cell r="C317">
            <v>3</v>
          </cell>
          <cell r="E317">
            <v>3</v>
          </cell>
          <cell r="F317">
            <v>2</v>
          </cell>
          <cell r="G317">
            <v>3</v>
          </cell>
          <cell r="H317">
            <v>3</v>
          </cell>
          <cell r="I317">
            <v>3</v>
          </cell>
          <cell r="J317">
            <v>3</v>
          </cell>
          <cell r="K317">
            <v>3</v>
          </cell>
          <cell r="M317">
            <v>2</v>
          </cell>
          <cell r="N317">
            <v>2</v>
          </cell>
          <cell r="P317">
            <v>2</v>
          </cell>
          <cell r="Q317">
            <v>3</v>
          </cell>
          <cell r="R317">
            <v>3</v>
          </cell>
          <cell r="S317">
            <v>2</v>
          </cell>
          <cell r="T317">
            <v>2</v>
          </cell>
          <cell r="W317">
            <v>2</v>
          </cell>
          <cell r="Y317">
            <v>3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J317">
            <v>1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Y317">
            <v>1</v>
          </cell>
          <cell r="AZ317">
            <v>1</v>
          </cell>
          <cell r="BA317">
            <v>2</v>
          </cell>
        </row>
        <row r="318">
          <cell r="A318" t="str">
            <v>3311789-7</v>
          </cell>
          <cell r="B318" t="str">
            <v xml:space="preserve"> ｶﾞｲﾄﾞ,ｻｲﾄﾞ ｶﾍﾞ(1) M</v>
          </cell>
          <cell r="C318">
            <v>3</v>
          </cell>
          <cell r="E318">
            <v>3</v>
          </cell>
          <cell r="F318">
            <v>2</v>
          </cell>
          <cell r="G318">
            <v>3</v>
          </cell>
          <cell r="H318">
            <v>3</v>
          </cell>
          <cell r="I318">
            <v>3</v>
          </cell>
          <cell r="J318">
            <v>3</v>
          </cell>
          <cell r="K318">
            <v>3</v>
          </cell>
          <cell r="M318">
            <v>2</v>
          </cell>
          <cell r="N318">
            <v>2</v>
          </cell>
          <cell r="P318">
            <v>2</v>
          </cell>
          <cell r="Q318">
            <v>3</v>
          </cell>
          <cell r="R318">
            <v>3</v>
          </cell>
          <cell r="S318">
            <v>2</v>
          </cell>
          <cell r="T318">
            <v>2</v>
          </cell>
          <cell r="W318">
            <v>2</v>
          </cell>
          <cell r="Y318">
            <v>3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J318">
            <v>1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Y318">
            <v>1</v>
          </cell>
          <cell r="AZ318">
            <v>1</v>
          </cell>
          <cell r="BA318">
            <v>2</v>
          </cell>
        </row>
        <row r="319">
          <cell r="A319" t="str">
            <v>3311790-0</v>
          </cell>
          <cell r="B319" t="str">
            <v xml:space="preserve"> ｶﾞｲﾄﾞ,ｻｲﾄﾞ ｶﾍﾞ(2) M</v>
          </cell>
          <cell r="C319">
            <v>3</v>
          </cell>
          <cell r="E319">
            <v>3</v>
          </cell>
          <cell r="F319">
            <v>2</v>
          </cell>
          <cell r="G319">
            <v>3</v>
          </cell>
          <cell r="H319">
            <v>3</v>
          </cell>
          <cell r="I319">
            <v>3</v>
          </cell>
          <cell r="J319">
            <v>3</v>
          </cell>
          <cell r="K319">
            <v>3</v>
          </cell>
          <cell r="M319">
            <v>2</v>
          </cell>
          <cell r="N319">
            <v>2</v>
          </cell>
          <cell r="P319">
            <v>2</v>
          </cell>
          <cell r="Q319">
            <v>3</v>
          </cell>
          <cell r="R319">
            <v>3</v>
          </cell>
          <cell r="S319">
            <v>2</v>
          </cell>
          <cell r="T319">
            <v>2</v>
          </cell>
          <cell r="W319">
            <v>2</v>
          </cell>
          <cell r="Y319">
            <v>3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J319">
            <v>1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Y319">
            <v>1</v>
          </cell>
          <cell r="AZ319">
            <v>1</v>
          </cell>
          <cell r="BA319">
            <v>2</v>
          </cell>
        </row>
        <row r="320">
          <cell r="A320" t="str">
            <v>3311791-9</v>
          </cell>
          <cell r="B320" t="str">
            <v>ﾎﾞﾂｸｽ,ﾂﾏﾐ M2504</v>
          </cell>
          <cell r="C320">
            <v>3</v>
          </cell>
          <cell r="D320">
            <v>3</v>
          </cell>
          <cell r="E320">
            <v>3</v>
          </cell>
          <cell r="F320">
            <v>2</v>
          </cell>
          <cell r="G320">
            <v>3</v>
          </cell>
          <cell r="H320">
            <v>3</v>
          </cell>
          <cell r="I320">
            <v>3</v>
          </cell>
          <cell r="J320">
            <v>3</v>
          </cell>
          <cell r="K320">
            <v>3</v>
          </cell>
          <cell r="L320">
            <v>3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3</v>
          </cell>
          <cell r="R320">
            <v>3</v>
          </cell>
          <cell r="S320">
            <v>2</v>
          </cell>
          <cell r="T320">
            <v>2</v>
          </cell>
          <cell r="U320">
            <v>2</v>
          </cell>
          <cell r="V320">
            <v>2</v>
          </cell>
          <cell r="W320">
            <v>2</v>
          </cell>
          <cell r="X320">
            <v>2</v>
          </cell>
          <cell r="Y320">
            <v>3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J320">
            <v>1</v>
          </cell>
          <cell r="AK320">
            <v>1</v>
          </cell>
          <cell r="AL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2</v>
          </cell>
        </row>
        <row r="321">
          <cell r="A321" t="str">
            <v>3311792-7</v>
          </cell>
          <cell r="B321" t="str">
            <v xml:space="preserve"> ｷﾞﾔ,ﾄﾞﾗｲﾌﾞ M2504-2</v>
          </cell>
          <cell r="C321">
            <v>3</v>
          </cell>
          <cell r="E321">
            <v>3</v>
          </cell>
          <cell r="F321">
            <v>2</v>
          </cell>
          <cell r="G321">
            <v>3</v>
          </cell>
          <cell r="H321">
            <v>3</v>
          </cell>
          <cell r="I321">
            <v>3</v>
          </cell>
          <cell r="J321">
            <v>3</v>
          </cell>
          <cell r="K321">
            <v>3</v>
          </cell>
          <cell r="M321">
            <v>2</v>
          </cell>
          <cell r="N321">
            <v>2</v>
          </cell>
          <cell r="P321">
            <v>2</v>
          </cell>
          <cell r="Q321">
            <v>3</v>
          </cell>
          <cell r="R321">
            <v>3</v>
          </cell>
          <cell r="S321">
            <v>2</v>
          </cell>
          <cell r="T321">
            <v>2</v>
          </cell>
          <cell r="W321">
            <v>2</v>
          </cell>
          <cell r="Y321">
            <v>3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J321">
            <v>1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2</v>
          </cell>
        </row>
        <row r="322">
          <cell r="A322" t="str">
            <v>3311798-6</v>
          </cell>
          <cell r="B322" t="str">
            <v xml:space="preserve"> ｶﾞｲﾄﾞ,ﾘﾔ(D) M2504-2</v>
          </cell>
          <cell r="C322">
            <v>3</v>
          </cell>
          <cell r="E322">
            <v>3</v>
          </cell>
          <cell r="F322">
            <v>2</v>
          </cell>
          <cell r="G322">
            <v>3</v>
          </cell>
          <cell r="H322">
            <v>3</v>
          </cell>
          <cell r="I322">
            <v>3</v>
          </cell>
          <cell r="J322">
            <v>3</v>
          </cell>
          <cell r="K322">
            <v>3</v>
          </cell>
          <cell r="M322">
            <v>2</v>
          </cell>
          <cell r="N322">
            <v>2</v>
          </cell>
          <cell r="P322">
            <v>2</v>
          </cell>
          <cell r="Q322">
            <v>3</v>
          </cell>
          <cell r="R322">
            <v>3</v>
          </cell>
          <cell r="S322">
            <v>2</v>
          </cell>
          <cell r="T322">
            <v>2</v>
          </cell>
          <cell r="W322">
            <v>2</v>
          </cell>
          <cell r="Y322">
            <v>3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J322">
            <v>1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Y322">
            <v>1</v>
          </cell>
          <cell r="AZ322">
            <v>1</v>
          </cell>
          <cell r="BA322">
            <v>2</v>
          </cell>
        </row>
        <row r="323">
          <cell r="A323" t="str">
            <v>3311799-4</v>
          </cell>
          <cell r="B323" t="str">
            <v xml:space="preserve"> ｶﾞｲﾄﾞ,ﾘﾔ(U) M2504M-</v>
          </cell>
          <cell r="C323">
            <v>3</v>
          </cell>
          <cell r="E323">
            <v>3</v>
          </cell>
          <cell r="F323">
            <v>2</v>
          </cell>
          <cell r="G323">
            <v>3</v>
          </cell>
          <cell r="H323">
            <v>3</v>
          </cell>
          <cell r="I323">
            <v>3</v>
          </cell>
          <cell r="J323">
            <v>3</v>
          </cell>
          <cell r="K323">
            <v>3</v>
          </cell>
          <cell r="M323">
            <v>2</v>
          </cell>
          <cell r="N323">
            <v>2</v>
          </cell>
          <cell r="P323">
            <v>2</v>
          </cell>
          <cell r="Q323">
            <v>3</v>
          </cell>
          <cell r="R323">
            <v>3</v>
          </cell>
          <cell r="S323">
            <v>2</v>
          </cell>
          <cell r="T323">
            <v>2</v>
          </cell>
          <cell r="W323">
            <v>2</v>
          </cell>
          <cell r="Y323">
            <v>3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J323">
            <v>1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Y323">
            <v>1</v>
          </cell>
          <cell r="AZ323">
            <v>1</v>
          </cell>
          <cell r="BA323">
            <v>2</v>
          </cell>
        </row>
        <row r="324">
          <cell r="A324" t="str">
            <v>3311806-0</v>
          </cell>
          <cell r="B324" t="str">
            <v xml:space="preserve"> ｶﾞｲﾄﾞ(5) M2508-1</v>
          </cell>
          <cell r="D324">
            <v>6</v>
          </cell>
          <cell r="L324">
            <v>6</v>
          </cell>
          <cell r="O324">
            <v>4</v>
          </cell>
          <cell r="U324">
            <v>4</v>
          </cell>
          <cell r="V324">
            <v>4</v>
          </cell>
          <cell r="X324">
            <v>4</v>
          </cell>
          <cell r="AP324">
            <v>2</v>
          </cell>
          <cell r="AQ324">
            <v>2</v>
          </cell>
          <cell r="AR324">
            <v>2</v>
          </cell>
          <cell r="AS324">
            <v>2</v>
          </cell>
        </row>
        <row r="325">
          <cell r="A325" t="str">
            <v>3311829-0</v>
          </cell>
          <cell r="B325" t="str">
            <v xml:space="preserve"> ｶﾊﾞ-,ﾁﾙﾄ M2504C-3</v>
          </cell>
          <cell r="F325">
            <v>2</v>
          </cell>
          <cell r="P325">
            <v>2</v>
          </cell>
        </row>
        <row r="326">
          <cell r="A326" t="str">
            <v>3311832-0</v>
          </cell>
          <cell r="B326" t="str">
            <v xml:space="preserve"> ｷﾞﾔ,Z28-70 M2504C-3</v>
          </cell>
          <cell r="E326">
            <v>3</v>
          </cell>
          <cell r="F326">
            <v>2</v>
          </cell>
          <cell r="K326">
            <v>3</v>
          </cell>
          <cell r="P326">
            <v>2</v>
          </cell>
          <cell r="S326">
            <v>2</v>
          </cell>
          <cell r="AB326">
            <v>1</v>
          </cell>
          <cell r="AC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N326">
            <v>1</v>
          </cell>
          <cell r="AV326">
            <v>1</v>
          </cell>
          <cell r="AW326">
            <v>1</v>
          </cell>
          <cell r="BA326">
            <v>2</v>
          </cell>
        </row>
        <row r="327">
          <cell r="A327" t="str">
            <v>3311839-7</v>
          </cell>
          <cell r="B327" t="str">
            <v xml:space="preserve"> ｶﾞｲﾄﾞ,ﾁﾙﾄ ｻ-ﾏﾙ M250</v>
          </cell>
          <cell r="E327">
            <v>3</v>
          </cell>
          <cell r="F327">
            <v>2</v>
          </cell>
          <cell r="K327">
            <v>3</v>
          </cell>
          <cell r="P327">
            <v>2</v>
          </cell>
          <cell r="S327">
            <v>2</v>
          </cell>
          <cell r="AN327">
            <v>1</v>
          </cell>
          <cell r="BA327">
            <v>2</v>
          </cell>
        </row>
        <row r="328">
          <cell r="A328" t="str">
            <v>3311845-1</v>
          </cell>
          <cell r="B328" t="str">
            <v>ｶﾊﾞ-(R) M2504</v>
          </cell>
          <cell r="C328">
            <v>3</v>
          </cell>
          <cell r="E328">
            <v>3</v>
          </cell>
          <cell r="G328">
            <v>3</v>
          </cell>
          <cell r="I328">
            <v>3</v>
          </cell>
          <cell r="K328">
            <v>3</v>
          </cell>
          <cell r="M328">
            <v>2</v>
          </cell>
          <cell r="N328">
            <v>2</v>
          </cell>
          <cell r="R328">
            <v>3</v>
          </cell>
          <cell r="S328">
            <v>2</v>
          </cell>
          <cell r="T328">
            <v>2</v>
          </cell>
          <cell r="W328">
            <v>2</v>
          </cell>
          <cell r="Y328">
            <v>3</v>
          </cell>
          <cell r="AN328">
            <v>1</v>
          </cell>
          <cell r="BA328">
            <v>2</v>
          </cell>
        </row>
        <row r="329">
          <cell r="A329" t="str">
            <v>3311846-0</v>
          </cell>
          <cell r="B329" t="str">
            <v>ｶﾊﾞ-(L) M2504</v>
          </cell>
          <cell r="C329">
            <v>3</v>
          </cell>
          <cell r="G329">
            <v>3</v>
          </cell>
          <cell r="I329">
            <v>3</v>
          </cell>
          <cell r="M329">
            <v>2</v>
          </cell>
          <cell r="N329">
            <v>2</v>
          </cell>
          <cell r="R329">
            <v>3</v>
          </cell>
          <cell r="T329">
            <v>2</v>
          </cell>
          <cell r="W329">
            <v>2</v>
          </cell>
          <cell r="Y329">
            <v>3</v>
          </cell>
        </row>
        <row r="330">
          <cell r="A330" t="str">
            <v>3311851-6</v>
          </cell>
          <cell r="B330" t="str">
            <v>ｶﾊﾞ-,ｻｲﾄﾞ(1) M2508</v>
          </cell>
          <cell r="D330">
            <v>3</v>
          </cell>
          <cell r="L330">
            <v>3</v>
          </cell>
          <cell r="O330">
            <v>2</v>
          </cell>
          <cell r="U330">
            <v>2</v>
          </cell>
          <cell r="V330">
            <v>2</v>
          </cell>
          <cell r="X330">
            <v>2</v>
          </cell>
        </row>
        <row r="331">
          <cell r="A331" t="str">
            <v>3311852-4</v>
          </cell>
          <cell r="B331" t="str">
            <v xml:space="preserve"> ｶﾞｲﾄﾞ,ﾁﾙﾄ M2508-1</v>
          </cell>
          <cell r="D331">
            <v>6</v>
          </cell>
          <cell r="L331">
            <v>6</v>
          </cell>
          <cell r="O331">
            <v>4</v>
          </cell>
          <cell r="U331">
            <v>4</v>
          </cell>
          <cell r="V331">
            <v>4</v>
          </cell>
          <cell r="X331">
            <v>4</v>
          </cell>
        </row>
        <row r="332">
          <cell r="A332" t="str">
            <v>3317125-5</v>
          </cell>
          <cell r="B332" t="str">
            <v xml:space="preserve"> ﾌﾚ-ﾑ,ﾍﾞ-ｽ M2504C-3</v>
          </cell>
          <cell r="E332">
            <v>3</v>
          </cell>
          <cell r="F332">
            <v>2</v>
          </cell>
          <cell r="K332">
            <v>3</v>
          </cell>
          <cell r="P332">
            <v>2</v>
          </cell>
          <cell r="S332">
            <v>2</v>
          </cell>
          <cell r="AN332">
            <v>1</v>
          </cell>
          <cell r="BA332">
            <v>2</v>
          </cell>
        </row>
        <row r="333">
          <cell r="A333" t="str">
            <v>3317144-1</v>
          </cell>
          <cell r="B333" t="str">
            <v xml:space="preserve"> ｶﾞﾊﾞ-,ﾁﾙﾄ M2508-1</v>
          </cell>
          <cell r="D333">
            <v>6</v>
          </cell>
          <cell r="L333">
            <v>6</v>
          </cell>
          <cell r="O333">
            <v>4</v>
          </cell>
          <cell r="U333">
            <v>4</v>
          </cell>
          <cell r="V333">
            <v>4</v>
          </cell>
          <cell r="X333">
            <v>4</v>
          </cell>
        </row>
        <row r="334">
          <cell r="A334" t="str">
            <v>3317176-0</v>
          </cell>
          <cell r="B334" t="str">
            <v>ｶﾊﾞ-,ｵﾌﾟｼﾖﾝ(L) M2504</v>
          </cell>
          <cell r="E334">
            <v>3</v>
          </cell>
          <cell r="K334">
            <v>3</v>
          </cell>
          <cell r="S334">
            <v>2</v>
          </cell>
          <cell r="AN334">
            <v>1</v>
          </cell>
          <cell r="BA334">
            <v>2</v>
          </cell>
        </row>
        <row r="335">
          <cell r="A335" t="str">
            <v>3317177-8</v>
          </cell>
          <cell r="B335" t="str">
            <v>ｶﾊﾞ-,ｵﾌﾟｼﾖﾝ(U2) M250</v>
          </cell>
          <cell r="G335">
            <v>3</v>
          </cell>
          <cell r="H335">
            <v>3</v>
          </cell>
        </row>
        <row r="336">
          <cell r="A336" t="str">
            <v>3317236-7</v>
          </cell>
          <cell r="B336" t="str">
            <v>ﾒｲﾊﾞﾝ,ｶﾞｲﾀﾞﾝｽ M2508</v>
          </cell>
          <cell r="D336">
            <v>3</v>
          </cell>
          <cell r="L336">
            <v>3</v>
          </cell>
          <cell r="X336">
            <v>2</v>
          </cell>
          <cell r="AP336">
            <v>1</v>
          </cell>
          <cell r="AQ336">
            <v>1</v>
          </cell>
        </row>
        <row r="337">
          <cell r="A337" t="str">
            <v>3329647-3</v>
          </cell>
          <cell r="B337" t="str">
            <v xml:space="preserve"> ﾌﾚ-ﾑ(L) M2504E-4</v>
          </cell>
          <cell r="E337">
            <v>3</v>
          </cell>
          <cell r="F337">
            <v>2</v>
          </cell>
          <cell r="G337">
            <v>3</v>
          </cell>
          <cell r="H337">
            <v>3</v>
          </cell>
          <cell r="K337">
            <v>3</v>
          </cell>
          <cell r="P337">
            <v>2</v>
          </cell>
          <cell r="S337">
            <v>2</v>
          </cell>
          <cell r="AN337">
            <v>1</v>
          </cell>
          <cell r="BA337">
            <v>2</v>
          </cell>
        </row>
        <row r="338">
          <cell r="A338" t="str">
            <v>3329736-4</v>
          </cell>
          <cell r="B338" t="str">
            <v xml:space="preserve"> ﾌﾚ-ﾑ,ﾘﾔ(L) M2504-2</v>
          </cell>
          <cell r="C338">
            <v>3</v>
          </cell>
          <cell r="E338">
            <v>3</v>
          </cell>
          <cell r="F338">
            <v>2</v>
          </cell>
          <cell r="G338">
            <v>3</v>
          </cell>
          <cell r="H338">
            <v>3</v>
          </cell>
          <cell r="I338">
            <v>3</v>
          </cell>
          <cell r="J338">
            <v>3</v>
          </cell>
          <cell r="K338">
            <v>3</v>
          </cell>
          <cell r="M338">
            <v>2</v>
          </cell>
          <cell r="N338">
            <v>2</v>
          </cell>
          <cell r="P338">
            <v>2</v>
          </cell>
          <cell r="Q338">
            <v>3</v>
          </cell>
          <cell r="R338">
            <v>3</v>
          </cell>
          <cell r="S338">
            <v>2</v>
          </cell>
          <cell r="T338">
            <v>2</v>
          </cell>
          <cell r="W338">
            <v>2</v>
          </cell>
          <cell r="Y338">
            <v>3</v>
          </cell>
          <cell r="AN338">
            <v>1</v>
          </cell>
          <cell r="BA338">
            <v>2</v>
          </cell>
        </row>
        <row r="339">
          <cell r="A339" t="str">
            <v>3342368-8</v>
          </cell>
          <cell r="B339" t="str">
            <v xml:space="preserve"> ﾛ-ﾗ(1) M2508-1</v>
          </cell>
          <cell r="D339">
            <v>6</v>
          </cell>
          <cell r="L339">
            <v>6</v>
          </cell>
          <cell r="O339">
            <v>4</v>
          </cell>
          <cell r="U339">
            <v>4</v>
          </cell>
          <cell r="V339">
            <v>4</v>
          </cell>
          <cell r="X339">
            <v>4</v>
          </cell>
          <cell r="AP339">
            <v>2</v>
          </cell>
          <cell r="AQ339">
            <v>2</v>
          </cell>
          <cell r="AR339">
            <v>2</v>
          </cell>
          <cell r="AS339">
            <v>2</v>
          </cell>
        </row>
        <row r="340">
          <cell r="A340" t="str">
            <v>3342384-0</v>
          </cell>
          <cell r="B340" t="str">
            <v>ﾒｲﾊﾞﾝ,ｶﾞｲﾀﾞﾝｽ M2508K</v>
          </cell>
          <cell r="O340">
            <v>2</v>
          </cell>
        </row>
        <row r="341">
          <cell r="A341" t="str">
            <v>3342399-8</v>
          </cell>
          <cell r="B341" t="str">
            <v xml:space="preserve"> ｶﾊﾞ-,ﾁﾙﾄ(R) M2504C-</v>
          </cell>
          <cell r="E341">
            <v>3</v>
          </cell>
          <cell r="K341">
            <v>3</v>
          </cell>
          <cell r="S341">
            <v>2</v>
          </cell>
          <cell r="AN341">
            <v>1</v>
          </cell>
          <cell r="BA341">
            <v>2</v>
          </cell>
        </row>
        <row r="342">
          <cell r="A342" t="str">
            <v>3342489-7</v>
          </cell>
          <cell r="B342" t="str">
            <v xml:space="preserve"> ｶﾞｲﾄﾞ(6) M2508C-1</v>
          </cell>
          <cell r="U342">
            <v>4</v>
          </cell>
          <cell r="V342">
            <v>4</v>
          </cell>
          <cell r="AR342">
            <v>2</v>
          </cell>
          <cell r="AS342">
            <v>2</v>
          </cell>
        </row>
        <row r="343">
          <cell r="A343" t="str">
            <v>3342510-9</v>
          </cell>
          <cell r="B343" t="str">
            <v>ｶﾊﾞ-,PCB M2504U</v>
          </cell>
          <cell r="W343">
            <v>2</v>
          </cell>
        </row>
        <row r="344">
          <cell r="A344" t="str">
            <v>3348693-0</v>
          </cell>
          <cell r="B344" t="str">
            <v>ﾒｲﾊﾞﾝ,ｶﾞｲﾀﾞﾝｽ M2508C</v>
          </cell>
          <cell r="U344">
            <v>2</v>
          </cell>
          <cell r="V344">
            <v>2</v>
          </cell>
          <cell r="AR344">
            <v>1</v>
          </cell>
          <cell r="AS344">
            <v>1</v>
          </cell>
        </row>
        <row r="345">
          <cell r="A345" t="str">
            <v>3370138-6</v>
          </cell>
          <cell r="B345" t="str">
            <v xml:space="preserve"> ﾌﾚ-ﾑ,ﾛﾂｸ M2504V-2</v>
          </cell>
          <cell r="Y345">
            <v>3</v>
          </cell>
          <cell r="AT345">
            <v>1</v>
          </cell>
          <cell r="AU345">
            <v>1</v>
          </cell>
          <cell r="AZ345">
            <v>1</v>
          </cell>
        </row>
        <row r="346">
          <cell r="A346" t="str">
            <v>3370147-5</v>
          </cell>
          <cell r="B346" t="str">
            <v xml:space="preserve"> ｶﾊﾞ-,ｲﾒ-ｼﾞ M2504V-1</v>
          </cell>
          <cell r="Y346">
            <v>3</v>
          </cell>
        </row>
        <row r="347">
          <cell r="A347" t="str">
            <v>3370397-4</v>
          </cell>
          <cell r="B347" t="str">
            <v xml:space="preserve"> ｶﾞｲﾄﾞ,ﾄﾂﾌﾟ(B) M2504</v>
          </cell>
          <cell r="E347">
            <v>3</v>
          </cell>
          <cell r="F347">
            <v>2</v>
          </cell>
          <cell r="K347">
            <v>3</v>
          </cell>
          <cell r="P347">
            <v>2</v>
          </cell>
          <cell r="S347">
            <v>2</v>
          </cell>
          <cell r="AB347">
            <v>1</v>
          </cell>
          <cell r="AC347">
            <v>1</v>
          </cell>
          <cell r="AH347">
            <v>1</v>
          </cell>
          <cell r="AI347">
            <v>1</v>
          </cell>
          <cell r="AJ347">
            <v>1</v>
          </cell>
          <cell r="AK347">
            <v>1</v>
          </cell>
          <cell r="AN347">
            <v>1</v>
          </cell>
          <cell r="AV347">
            <v>1</v>
          </cell>
          <cell r="AW347">
            <v>1</v>
          </cell>
          <cell r="BA347">
            <v>2</v>
          </cell>
        </row>
        <row r="348">
          <cell r="A348" t="str">
            <v>3406964-0</v>
          </cell>
          <cell r="B348" t="str">
            <v xml:space="preserve"> ﾒｲﾊﾞﾝ,ﾗﾂﾁ(2) M629</v>
          </cell>
          <cell r="Y348">
            <v>3</v>
          </cell>
          <cell r="AT348">
            <v>1</v>
          </cell>
          <cell r="AU348">
            <v>1</v>
          </cell>
          <cell r="AZ348">
            <v>1</v>
          </cell>
        </row>
        <row r="349">
          <cell r="A349" t="str">
            <v>3510168-8</v>
          </cell>
          <cell r="B349" t="str">
            <v xml:space="preserve"> SW A3A-212</v>
          </cell>
          <cell r="D349">
            <v>6</v>
          </cell>
          <cell r="L349">
            <v>6</v>
          </cell>
          <cell r="O349">
            <v>4</v>
          </cell>
          <cell r="U349">
            <v>4</v>
          </cell>
          <cell r="V349">
            <v>4</v>
          </cell>
          <cell r="X349">
            <v>4</v>
          </cell>
          <cell r="AP349">
            <v>2</v>
          </cell>
          <cell r="AQ349">
            <v>2</v>
          </cell>
          <cell r="AR349">
            <v>2</v>
          </cell>
          <cell r="AS349">
            <v>2</v>
          </cell>
        </row>
        <row r="350">
          <cell r="A350" t="str">
            <v>3912145-4</v>
          </cell>
          <cell r="B350" t="str">
            <v xml:space="preserve"> ｶ-ﾄﾞﾘ-ﾀﾞ MVFWAJH-C0</v>
          </cell>
          <cell r="T350">
            <v>2</v>
          </cell>
        </row>
        <row r="351">
          <cell r="A351" t="str">
            <v>3916061-1</v>
          </cell>
          <cell r="B351" t="str">
            <v xml:space="preserve"> ﾌﾞﾗｹﾂﾄ ｱﾂｼ-,ﾍﾂﾄﾞ M2</v>
          </cell>
          <cell r="C351">
            <v>3</v>
          </cell>
          <cell r="E351">
            <v>3</v>
          </cell>
          <cell r="F351">
            <v>2</v>
          </cell>
          <cell r="G351">
            <v>3</v>
          </cell>
          <cell r="H351">
            <v>3</v>
          </cell>
          <cell r="I351">
            <v>3</v>
          </cell>
          <cell r="J351">
            <v>3</v>
          </cell>
          <cell r="K351">
            <v>3</v>
          </cell>
          <cell r="M351">
            <v>2</v>
          </cell>
          <cell r="N351">
            <v>2</v>
          </cell>
          <cell r="P351">
            <v>2</v>
          </cell>
          <cell r="Q351">
            <v>3</v>
          </cell>
          <cell r="R351">
            <v>3</v>
          </cell>
          <cell r="S351">
            <v>2</v>
          </cell>
          <cell r="T351">
            <v>2</v>
          </cell>
          <cell r="W351">
            <v>2</v>
          </cell>
          <cell r="Y351">
            <v>3</v>
          </cell>
          <cell r="AN351">
            <v>1</v>
          </cell>
          <cell r="BA351">
            <v>2</v>
          </cell>
        </row>
        <row r="352">
          <cell r="A352" t="str">
            <v>3935637-0</v>
          </cell>
          <cell r="B352" t="str">
            <v xml:space="preserve"> ｼﾔﾌﾄ ｱﾂｼ-,ﾛﾂｸ M2504</v>
          </cell>
          <cell r="E352">
            <v>3</v>
          </cell>
          <cell r="F352">
            <v>2</v>
          </cell>
          <cell r="K352">
            <v>3</v>
          </cell>
          <cell r="P352">
            <v>2</v>
          </cell>
          <cell r="S352">
            <v>2</v>
          </cell>
          <cell r="AN352">
            <v>1</v>
          </cell>
          <cell r="BA352">
            <v>2</v>
          </cell>
        </row>
        <row r="353">
          <cell r="A353" t="str">
            <v>3935747-4</v>
          </cell>
          <cell r="B353" t="str">
            <v xml:space="preserve"> ﾌﾟﾚ-ﾄ ｱﾂｼ-,ｳｼﾛ M250</v>
          </cell>
          <cell r="E353">
            <v>3</v>
          </cell>
          <cell r="F353">
            <v>2</v>
          </cell>
          <cell r="K353">
            <v>3</v>
          </cell>
          <cell r="P353">
            <v>2</v>
          </cell>
          <cell r="S353">
            <v>2</v>
          </cell>
          <cell r="AN353">
            <v>1</v>
          </cell>
          <cell r="BA353">
            <v>2</v>
          </cell>
        </row>
        <row r="354">
          <cell r="A354" t="str">
            <v>3942607-7</v>
          </cell>
          <cell r="B354" t="str">
            <v xml:space="preserve"> PCB M2410PD(ﾜﾘ)(C)</v>
          </cell>
          <cell r="M354">
            <v>2</v>
          </cell>
          <cell r="N354">
            <v>2</v>
          </cell>
          <cell r="T354">
            <v>2</v>
          </cell>
        </row>
        <row r="355">
          <cell r="A355" t="str">
            <v>3942657-3</v>
          </cell>
          <cell r="B355" t="str">
            <v xml:space="preserve"> ｶﾞｲﾄﾞ ｱﾂｼ-,ｾﾂﾄ M250</v>
          </cell>
          <cell r="U355">
            <v>8</v>
          </cell>
          <cell r="V355">
            <v>8</v>
          </cell>
          <cell r="AR355">
            <v>4</v>
          </cell>
          <cell r="AS355">
            <v>4</v>
          </cell>
        </row>
        <row r="356">
          <cell r="A356" t="str">
            <v>3953744-8</v>
          </cell>
          <cell r="B356" t="str">
            <v>ﾍﾞ-ｽ ｱﾂｼ-,ｶ-ﾄﾞﾘｼﾞｴ M</v>
          </cell>
          <cell r="W356">
            <v>2</v>
          </cell>
          <cell r="AO356">
            <v>1</v>
          </cell>
        </row>
        <row r="357">
          <cell r="A357" t="str">
            <v>3953745-6</v>
          </cell>
          <cell r="B357" t="str">
            <v>ﾌﾀ ｱﾂｼ-,ｶ-ﾄﾞﾘｼﾞｴｸﾄ M</v>
          </cell>
          <cell r="W357">
            <v>2</v>
          </cell>
          <cell r="AO357">
            <v>1</v>
          </cell>
        </row>
        <row r="358">
          <cell r="A358" t="str">
            <v>3987009-0</v>
          </cell>
          <cell r="B358" t="str">
            <v xml:space="preserve"> ﾌﾚ-ﾑ ｱﾂｼ-(1) M2504O</v>
          </cell>
          <cell r="E358">
            <v>3</v>
          </cell>
          <cell r="F358">
            <v>2</v>
          </cell>
          <cell r="K358">
            <v>3</v>
          </cell>
          <cell r="P358">
            <v>2</v>
          </cell>
          <cell r="S358">
            <v>2</v>
          </cell>
          <cell r="AB358">
            <v>1</v>
          </cell>
          <cell r="AC358">
            <v>1</v>
          </cell>
          <cell r="AH358">
            <v>1</v>
          </cell>
          <cell r="AI358">
            <v>1</v>
          </cell>
          <cell r="AJ358">
            <v>1</v>
          </cell>
          <cell r="AK358">
            <v>1</v>
          </cell>
          <cell r="AN358">
            <v>1</v>
          </cell>
          <cell r="AV358">
            <v>1</v>
          </cell>
          <cell r="AW358">
            <v>1</v>
          </cell>
          <cell r="BA358">
            <v>2</v>
          </cell>
        </row>
        <row r="359">
          <cell r="A359" t="str">
            <v>3987010-4</v>
          </cell>
          <cell r="B359" t="str">
            <v xml:space="preserve"> ﾌﾚ-ﾑ ｱﾂｼ-(3) M2504O</v>
          </cell>
          <cell r="E359">
            <v>3</v>
          </cell>
          <cell r="F359">
            <v>2</v>
          </cell>
          <cell r="K359">
            <v>3</v>
          </cell>
          <cell r="P359">
            <v>2</v>
          </cell>
          <cell r="S359">
            <v>2</v>
          </cell>
          <cell r="AB359">
            <v>1</v>
          </cell>
          <cell r="AC359">
            <v>1</v>
          </cell>
          <cell r="AH359">
            <v>1</v>
          </cell>
          <cell r="AI359">
            <v>1</v>
          </cell>
          <cell r="AJ359">
            <v>1</v>
          </cell>
          <cell r="AK359">
            <v>1</v>
          </cell>
          <cell r="AN359">
            <v>1</v>
          </cell>
          <cell r="AV359">
            <v>1</v>
          </cell>
          <cell r="AW359">
            <v>1</v>
          </cell>
          <cell r="BA359">
            <v>2</v>
          </cell>
        </row>
        <row r="360">
          <cell r="A360" t="str">
            <v>3987011-2</v>
          </cell>
          <cell r="B360" t="str">
            <v xml:space="preserve"> ｶﾞｲﾄﾞ ｱﾂｼ-(SW84) M2</v>
          </cell>
          <cell r="E360">
            <v>3</v>
          </cell>
          <cell r="F360">
            <v>2</v>
          </cell>
          <cell r="K360">
            <v>3</v>
          </cell>
          <cell r="P360">
            <v>2</v>
          </cell>
          <cell r="S360">
            <v>2</v>
          </cell>
          <cell r="AN360">
            <v>1</v>
          </cell>
          <cell r="BA360">
            <v>2</v>
          </cell>
        </row>
        <row r="361">
          <cell r="A361" t="str">
            <v>4301133-7</v>
          </cell>
          <cell r="B361" t="str">
            <v xml:space="preserve"> ｶﾞｲﾄﾞ,ｹ-ﾌﾞﾙ ｶﾌﾞ M31</v>
          </cell>
          <cell r="Z361">
            <v>1</v>
          </cell>
          <cell r="AA361">
            <v>1</v>
          </cell>
          <cell r="AB361">
            <v>1</v>
          </cell>
          <cell r="AC361">
            <v>1</v>
          </cell>
          <cell r="AD361">
            <v>1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1</v>
          </cell>
          <cell r="AK361">
            <v>1</v>
          </cell>
          <cell r="AL361">
            <v>1</v>
          </cell>
          <cell r="AM361">
            <v>1</v>
          </cell>
          <cell r="AO361">
            <v>1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Y361">
            <v>1</v>
          </cell>
          <cell r="AZ361">
            <v>1</v>
          </cell>
        </row>
        <row r="362">
          <cell r="A362" t="str">
            <v>4301134-5</v>
          </cell>
          <cell r="B362" t="str">
            <v xml:space="preserve"> ﾌﾞﾗｹﾂﾄ,ｶﾊﾞ- M3104M-</v>
          </cell>
          <cell r="Z362">
            <v>1</v>
          </cell>
          <cell r="AA362">
            <v>1</v>
          </cell>
          <cell r="AB362">
            <v>1</v>
          </cell>
          <cell r="AC362">
            <v>1</v>
          </cell>
          <cell r="AD362">
            <v>1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1</v>
          </cell>
          <cell r="AK362">
            <v>1</v>
          </cell>
          <cell r="AL362">
            <v>1</v>
          </cell>
          <cell r="AO362">
            <v>1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</row>
        <row r="363">
          <cell r="A363" t="str">
            <v>4301137-0</v>
          </cell>
          <cell r="B363" t="str">
            <v xml:space="preserve"> ｶﾊﾞ-,ｳｼﾛ ﾏｽｸ M3104M</v>
          </cell>
          <cell r="Z363">
            <v>1</v>
          </cell>
          <cell r="AA363">
            <v>1</v>
          </cell>
          <cell r="AB363">
            <v>1</v>
          </cell>
          <cell r="AC363">
            <v>1</v>
          </cell>
          <cell r="AD363">
            <v>1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1</v>
          </cell>
          <cell r="AK363">
            <v>1</v>
          </cell>
          <cell r="AL363">
            <v>1</v>
          </cell>
          <cell r="AM363">
            <v>1</v>
          </cell>
          <cell r="AO363">
            <v>1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Y363">
            <v>1</v>
          </cell>
          <cell r="AZ363">
            <v>1</v>
          </cell>
        </row>
        <row r="364">
          <cell r="A364" t="str">
            <v>4301138-8</v>
          </cell>
          <cell r="B364" t="str">
            <v xml:space="preserve"> ﾌﾚ-ﾑ,ﾌﾛﾝﾄ(L) M3104M</v>
          </cell>
          <cell r="Z364">
            <v>1</v>
          </cell>
          <cell r="AA364">
            <v>1</v>
          </cell>
          <cell r="AB364">
            <v>1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1</v>
          </cell>
          <cell r="AK364">
            <v>1</v>
          </cell>
          <cell r="AL364">
            <v>1</v>
          </cell>
          <cell r="AO364">
            <v>1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</row>
        <row r="365">
          <cell r="A365" t="str">
            <v>4301139-6</v>
          </cell>
          <cell r="B365" t="str">
            <v>ｶﾊﾞ-(R) M3104</v>
          </cell>
          <cell r="Z365">
            <v>1</v>
          </cell>
          <cell r="AB365">
            <v>1</v>
          </cell>
          <cell r="AD365">
            <v>1</v>
          </cell>
          <cell r="AF365">
            <v>1</v>
          </cell>
          <cell r="AH365">
            <v>1</v>
          </cell>
          <cell r="AJ365">
            <v>1</v>
          </cell>
          <cell r="AL365">
            <v>1</v>
          </cell>
          <cell r="AO365">
            <v>1</v>
          </cell>
          <cell r="AV365">
            <v>1</v>
          </cell>
          <cell r="AX365">
            <v>1</v>
          </cell>
          <cell r="AZ365">
            <v>1</v>
          </cell>
        </row>
        <row r="366">
          <cell r="A366" t="str">
            <v>4301140-0</v>
          </cell>
          <cell r="B366" t="str">
            <v>ｶﾊﾞ-(L) M3104B</v>
          </cell>
          <cell r="AA366">
            <v>1</v>
          </cell>
          <cell r="AE366">
            <v>1</v>
          </cell>
          <cell r="AG366">
            <v>1</v>
          </cell>
          <cell r="AT366">
            <v>1</v>
          </cell>
          <cell r="AU366">
            <v>1</v>
          </cell>
          <cell r="AY366">
            <v>1</v>
          </cell>
        </row>
        <row r="367">
          <cell r="A367" t="str">
            <v>4301142-6</v>
          </cell>
          <cell r="B367" t="str">
            <v xml:space="preserve"> ｶﾞｲﾄﾞ,ｹ-ﾌﾞﾙ ｳｴ M310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O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Y367">
            <v>1</v>
          </cell>
          <cell r="AZ367">
            <v>1</v>
          </cell>
        </row>
        <row r="368">
          <cell r="A368" t="str">
            <v>4301143-4</v>
          </cell>
          <cell r="B368" t="str">
            <v xml:space="preserve"> ｶﾊﾞ-,ﾁﾙﾄ M3104D-3</v>
          </cell>
          <cell r="AC368">
            <v>1</v>
          </cell>
          <cell r="AI368">
            <v>1</v>
          </cell>
          <cell r="AK368">
            <v>1</v>
          </cell>
          <cell r="AW368">
            <v>1</v>
          </cell>
        </row>
        <row r="369">
          <cell r="A369" t="str">
            <v>4301144-2</v>
          </cell>
          <cell r="B369" t="str">
            <v>ｶﾊﾞ-,ｵﾌﾟｼﾖﾝ(L) M3104</v>
          </cell>
          <cell r="AB369">
            <v>1</v>
          </cell>
          <cell r="AH369">
            <v>1</v>
          </cell>
          <cell r="AJ369">
            <v>1</v>
          </cell>
          <cell r="AV369">
            <v>1</v>
          </cell>
        </row>
        <row r="370">
          <cell r="A370" t="str">
            <v>4301145-0</v>
          </cell>
          <cell r="B370" t="str">
            <v>ｶﾊﾞ-,ｵﾌﾟｼﾖﾝ(U2) M310</v>
          </cell>
          <cell r="AD370">
            <v>1</v>
          </cell>
          <cell r="AE370">
            <v>1</v>
          </cell>
          <cell r="AX370">
            <v>1</v>
          </cell>
          <cell r="AY370">
            <v>1</v>
          </cell>
        </row>
        <row r="371">
          <cell r="A371" t="str">
            <v>4301148-5</v>
          </cell>
          <cell r="B371" t="str">
            <v xml:space="preserve"> ﾌﾚ-ﾑ(L) M3104E-4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</row>
        <row r="372">
          <cell r="A372" t="str">
            <v>4301149-3</v>
          </cell>
          <cell r="B372" t="str">
            <v xml:space="preserve"> ﾌﾚ-ﾑ,ｳｼﾛ(L) M3104M-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O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</row>
        <row r="373">
          <cell r="A373" t="str">
            <v>4301151-5</v>
          </cell>
          <cell r="B373" t="str">
            <v xml:space="preserve"> ｶﾊﾞ-,ﾁﾙﾄ(R) M3104O-</v>
          </cell>
          <cell r="AB373">
            <v>1</v>
          </cell>
          <cell r="AH373">
            <v>1</v>
          </cell>
          <cell r="AJ373">
            <v>1</v>
          </cell>
          <cell r="AV373">
            <v>1</v>
          </cell>
        </row>
        <row r="374">
          <cell r="A374" t="str">
            <v>4304554-1</v>
          </cell>
          <cell r="B374" t="str">
            <v xml:space="preserve"> ｼ-ﾄ,PCB(1) M3104M-2</v>
          </cell>
          <cell r="Z374">
            <v>1</v>
          </cell>
          <cell r="AA374">
            <v>1</v>
          </cell>
          <cell r="AB374">
            <v>1</v>
          </cell>
          <cell r="AC374">
            <v>1</v>
          </cell>
          <cell r="AD374">
            <v>1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1</v>
          </cell>
          <cell r="AK374">
            <v>1</v>
          </cell>
          <cell r="AL374">
            <v>1</v>
          </cell>
          <cell r="AO374">
            <v>1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</row>
        <row r="375">
          <cell r="A375" t="str">
            <v>4304629-7</v>
          </cell>
          <cell r="B375" t="str">
            <v xml:space="preserve"> ﾌﾞﾗｹﾂﾄ,ｾﾝｻ(S33L) M3</v>
          </cell>
          <cell r="Z375">
            <v>1</v>
          </cell>
          <cell r="AA375">
            <v>1</v>
          </cell>
          <cell r="AB375">
            <v>1</v>
          </cell>
          <cell r="AC375">
            <v>1</v>
          </cell>
          <cell r="AD375">
            <v>1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1</v>
          </cell>
          <cell r="AK375">
            <v>1</v>
          </cell>
          <cell r="AL375">
            <v>1</v>
          </cell>
          <cell r="AM375">
            <v>1</v>
          </cell>
          <cell r="AO375">
            <v>1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Y375">
            <v>1</v>
          </cell>
          <cell r="AZ375">
            <v>1</v>
          </cell>
        </row>
        <row r="376">
          <cell r="A376" t="str">
            <v>4304630-0</v>
          </cell>
          <cell r="B376" t="str">
            <v xml:space="preserve"> ﾌﾚ-ﾑ,ﾍﾞ-ｽ M3104O-3</v>
          </cell>
          <cell r="AB376">
            <v>1</v>
          </cell>
          <cell r="AC376">
            <v>1</v>
          </cell>
          <cell r="AH376">
            <v>1</v>
          </cell>
          <cell r="AI376">
            <v>1</v>
          </cell>
          <cell r="AJ376">
            <v>1</v>
          </cell>
          <cell r="AK376">
            <v>1</v>
          </cell>
          <cell r="AV376">
            <v>1</v>
          </cell>
          <cell r="AW376">
            <v>1</v>
          </cell>
        </row>
        <row r="377">
          <cell r="A377" t="str">
            <v>4304631-9</v>
          </cell>
          <cell r="B377" t="str">
            <v xml:space="preserve"> ｶﾞｲﾄﾞ,ﾁﾙﾄ M3108-1</v>
          </cell>
          <cell r="AP377">
            <v>2</v>
          </cell>
          <cell r="AQ377">
            <v>2</v>
          </cell>
          <cell r="AR377">
            <v>2</v>
          </cell>
          <cell r="AS377">
            <v>2</v>
          </cell>
        </row>
        <row r="378">
          <cell r="A378" t="str">
            <v>4304632-7</v>
          </cell>
          <cell r="B378" t="str">
            <v xml:space="preserve"> ｶﾊﾞ-,ﾁﾙﾄ M3108-1</v>
          </cell>
          <cell r="AP378">
            <v>2</v>
          </cell>
          <cell r="AQ378">
            <v>2</v>
          </cell>
          <cell r="AR378">
            <v>2</v>
          </cell>
          <cell r="AS378">
            <v>2</v>
          </cell>
        </row>
        <row r="379">
          <cell r="A379" t="str">
            <v>4304633-5</v>
          </cell>
          <cell r="B379" t="str">
            <v>ｶﾊﾞ-,ｻｲﾄﾞ(1) M3108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</row>
        <row r="380">
          <cell r="A380" t="str">
            <v>4304654-8</v>
          </cell>
          <cell r="B380" t="str">
            <v>ｶﾊﾞ-,PCB M3104</v>
          </cell>
          <cell r="Z380">
            <v>1</v>
          </cell>
          <cell r="AA380">
            <v>1</v>
          </cell>
          <cell r="AF380">
            <v>1</v>
          </cell>
          <cell r="AG380">
            <v>1</v>
          </cell>
          <cell r="AL380">
            <v>1</v>
          </cell>
        </row>
        <row r="381">
          <cell r="A381" t="str">
            <v>4304656-4</v>
          </cell>
          <cell r="B381" t="str">
            <v>ｶﾊﾞ-(R) M3104B</v>
          </cell>
          <cell r="AA381">
            <v>1</v>
          </cell>
          <cell r="AC381">
            <v>1</v>
          </cell>
          <cell r="AE381">
            <v>1</v>
          </cell>
          <cell r="AG381">
            <v>1</v>
          </cell>
          <cell r="AI381">
            <v>1</v>
          </cell>
          <cell r="AK381">
            <v>1</v>
          </cell>
          <cell r="AT381">
            <v>1</v>
          </cell>
          <cell r="AU381">
            <v>1</v>
          </cell>
          <cell r="AW381">
            <v>1</v>
          </cell>
          <cell r="AY381">
            <v>1</v>
          </cell>
        </row>
        <row r="382">
          <cell r="A382" t="str">
            <v>4304657-2</v>
          </cell>
          <cell r="B382" t="str">
            <v>ｶﾊﾞ-,PCB M3104U</v>
          </cell>
          <cell r="AO382">
            <v>1</v>
          </cell>
        </row>
        <row r="383">
          <cell r="A383" t="str">
            <v>4304663-7</v>
          </cell>
          <cell r="B383" t="str">
            <v>ｶﾊﾞ-(L) M3104</v>
          </cell>
          <cell r="Z383">
            <v>1</v>
          </cell>
          <cell r="AD383">
            <v>1</v>
          </cell>
          <cell r="AF383">
            <v>1</v>
          </cell>
          <cell r="AL383">
            <v>1</v>
          </cell>
          <cell r="AO383">
            <v>1</v>
          </cell>
          <cell r="AX383">
            <v>1</v>
          </cell>
          <cell r="AZ383">
            <v>1</v>
          </cell>
        </row>
        <row r="384">
          <cell r="A384" t="str">
            <v>4410350-2</v>
          </cell>
          <cell r="B384" t="str">
            <v xml:space="preserve"> ｷﾞﾔ,Z32 M904-1</v>
          </cell>
          <cell r="C384">
            <v>3</v>
          </cell>
          <cell r="E384">
            <v>18</v>
          </cell>
          <cell r="F384">
            <v>12</v>
          </cell>
          <cell r="G384">
            <v>15</v>
          </cell>
          <cell r="H384">
            <v>15</v>
          </cell>
          <cell r="I384">
            <v>3</v>
          </cell>
          <cell r="J384">
            <v>3</v>
          </cell>
          <cell r="K384">
            <v>18</v>
          </cell>
          <cell r="M384">
            <v>2</v>
          </cell>
          <cell r="N384">
            <v>2</v>
          </cell>
          <cell r="P384">
            <v>12</v>
          </cell>
          <cell r="Q384">
            <v>3</v>
          </cell>
          <cell r="R384">
            <v>3</v>
          </cell>
          <cell r="S384">
            <v>12</v>
          </cell>
          <cell r="T384">
            <v>2</v>
          </cell>
          <cell r="W384">
            <v>2</v>
          </cell>
          <cell r="Y384">
            <v>3</v>
          </cell>
          <cell r="Z384">
            <v>1</v>
          </cell>
          <cell r="AA384">
            <v>1</v>
          </cell>
          <cell r="AB384">
            <v>6</v>
          </cell>
          <cell r="AC384">
            <v>6</v>
          </cell>
          <cell r="AD384">
            <v>5</v>
          </cell>
          <cell r="AE384">
            <v>5</v>
          </cell>
          <cell r="AF384">
            <v>1</v>
          </cell>
          <cell r="AG384">
            <v>1</v>
          </cell>
          <cell r="AH384">
            <v>6</v>
          </cell>
          <cell r="AI384">
            <v>6</v>
          </cell>
          <cell r="AJ384">
            <v>6</v>
          </cell>
          <cell r="AK384">
            <v>6</v>
          </cell>
          <cell r="AL384">
            <v>1</v>
          </cell>
          <cell r="AM384">
            <v>1</v>
          </cell>
          <cell r="AN384">
            <v>6</v>
          </cell>
          <cell r="AO384">
            <v>1</v>
          </cell>
          <cell r="AT384">
            <v>1</v>
          </cell>
          <cell r="AU384">
            <v>1</v>
          </cell>
          <cell r="AV384">
            <v>6</v>
          </cell>
          <cell r="AW384">
            <v>6</v>
          </cell>
          <cell r="AX384">
            <v>5</v>
          </cell>
          <cell r="AY384">
            <v>5</v>
          </cell>
          <cell r="AZ384">
            <v>1</v>
          </cell>
          <cell r="BA384">
            <v>12</v>
          </cell>
        </row>
        <row r="385">
          <cell r="A385" t="str">
            <v>4410355-3</v>
          </cell>
          <cell r="B385" t="str">
            <v xml:space="preserve"> ｷﾞﾔ,ｱｲﾄﾞﾗ Z32 M904-</v>
          </cell>
          <cell r="C385">
            <v>3</v>
          </cell>
          <cell r="E385">
            <v>3</v>
          </cell>
          <cell r="F385">
            <v>2</v>
          </cell>
          <cell r="G385">
            <v>3</v>
          </cell>
          <cell r="H385">
            <v>3</v>
          </cell>
          <cell r="I385">
            <v>3</v>
          </cell>
          <cell r="J385">
            <v>3</v>
          </cell>
          <cell r="K385">
            <v>3</v>
          </cell>
          <cell r="M385">
            <v>2</v>
          </cell>
          <cell r="N385">
            <v>2</v>
          </cell>
          <cell r="P385">
            <v>2</v>
          </cell>
          <cell r="Q385">
            <v>3</v>
          </cell>
          <cell r="R385">
            <v>3</v>
          </cell>
          <cell r="S385">
            <v>2</v>
          </cell>
          <cell r="T385">
            <v>2</v>
          </cell>
          <cell r="W385">
            <v>2</v>
          </cell>
          <cell r="Y385">
            <v>3</v>
          </cell>
          <cell r="Z385">
            <v>1</v>
          </cell>
          <cell r="AA385">
            <v>1</v>
          </cell>
          <cell r="AB385">
            <v>1</v>
          </cell>
          <cell r="AC385">
            <v>1</v>
          </cell>
          <cell r="AD385">
            <v>1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1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2</v>
          </cell>
        </row>
        <row r="386">
          <cell r="A386" t="str">
            <v>4410357-0</v>
          </cell>
          <cell r="B386" t="str">
            <v xml:space="preserve"> ﾌﾟ-ﾘ,ﾋﾗ D14 M904-2</v>
          </cell>
          <cell r="C386">
            <v>12</v>
          </cell>
          <cell r="E386">
            <v>12</v>
          </cell>
          <cell r="F386">
            <v>8</v>
          </cell>
          <cell r="G386">
            <v>12</v>
          </cell>
          <cell r="H386">
            <v>12</v>
          </cell>
          <cell r="I386">
            <v>12</v>
          </cell>
          <cell r="J386">
            <v>12</v>
          </cell>
          <cell r="K386">
            <v>12</v>
          </cell>
          <cell r="M386">
            <v>8</v>
          </cell>
          <cell r="N386">
            <v>8</v>
          </cell>
          <cell r="P386">
            <v>8</v>
          </cell>
          <cell r="Q386">
            <v>12</v>
          </cell>
          <cell r="R386">
            <v>12</v>
          </cell>
          <cell r="S386">
            <v>8</v>
          </cell>
          <cell r="T386">
            <v>8</v>
          </cell>
          <cell r="W386">
            <v>8</v>
          </cell>
          <cell r="Y386">
            <v>12</v>
          </cell>
          <cell r="Z386">
            <v>4</v>
          </cell>
          <cell r="AA386">
            <v>4</v>
          </cell>
          <cell r="AB386">
            <v>4</v>
          </cell>
          <cell r="AC386">
            <v>4</v>
          </cell>
          <cell r="AD386">
            <v>4</v>
          </cell>
          <cell r="AE386">
            <v>4</v>
          </cell>
          <cell r="AF386">
            <v>4</v>
          </cell>
          <cell r="AG386">
            <v>4</v>
          </cell>
          <cell r="AH386">
            <v>4</v>
          </cell>
          <cell r="AI386">
            <v>4</v>
          </cell>
          <cell r="AJ386">
            <v>4</v>
          </cell>
          <cell r="AK386">
            <v>4</v>
          </cell>
          <cell r="AL386">
            <v>4</v>
          </cell>
          <cell r="AM386">
            <v>4</v>
          </cell>
          <cell r="AN386">
            <v>4</v>
          </cell>
          <cell r="AO386">
            <v>4</v>
          </cell>
          <cell r="AT386">
            <v>4</v>
          </cell>
          <cell r="AU386">
            <v>4</v>
          </cell>
          <cell r="AV386">
            <v>4</v>
          </cell>
          <cell r="AW386">
            <v>4</v>
          </cell>
          <cell r="AX386">
            <v>3</v>
          </cell>
          <cell r="AY386">
            <v>4</v>
          </cell>
          <cell r="AZ386">
            <v>4</v>
          </cell>
          <cell r="BA386">
            <v>8</v>
          </cell>
        </row>
        <row r="387">
          <cell r="A387" t="str">
            <v>4410363-4</v>
          </cell>
          <cell r="B387" t="str">
            <v xml:space="preserve"> ﾉﾌﾞ M904-2</v>
          </cell>
          <cell r="C387">
            <v>3</v>
          </cell>
          <cell r="E387">
            <v>3</v>
          </cell>
          <cell r="F387">
            <v>2</v>
          </cell>
          <cell r="G387">
            <v>3</v>
          </cell>
          <cell r="H387">
            <v>3</v>
          </cell>
          <cell r="I387">
            <v>3</v>
          </cell>
          <cell r="J387">
            <v>3</v>
          </cell>
          <cell r="K387">
            <v>3</v>
          </cell>
          <cell r="M387">
            <v>2</v>
          </cell>
          <cell r="N387">
            <v>2</v>
          </cell>
          <cell r="P387">
            <v>2</v>
          </cell>
          <cell r="Q387">
            <v>3</v>
          </cell>
          <cell r="R387">
            <v>3</v>
          </cell>
          <cell r="S387">
            <v>2</v>
          </cell>
          <cell r="T387">
            <v>2</v>
          </cell>
          <cell r="W387">
            <v>2</v>
          </cell>
          <cell r="Y387">
            <v>3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Y387">
            <v>1</v>
          </cell>
          <cell r="AZ387">
            <v>1</v>
          </cell>
          <cell r="BA387">
            <v>2</v>
          </cell>
        </row>
        <row r="388">
          <cell r="A388" t="str">
            <v>4410364-2</v>
          </cell>
          <cell r="B388" t="str">
            <v xml:space="preserve"> ｷﾞﾔ,D56 M904-3</v>
          </cell>
          <cell r="D388">
            <v>6</v>
          </cell>
          <cell r="E388">
            <v>6</v>
          </cell>
          <cell r="F388">
            <v>4</v>
          </cell>
          <cell r="K388">
            <v>6</v>
          </cell>
          <cell r="L388">
            <v>6</v>
          </cell>
          <cell r="O388">
            <v>4</v>
          </cell>
          <cell r="P388">
            <v>4</v>
          </cell>
          <cell r="S388">
            <v>4</v>
          </cell>
          <cell r="U388">
            <v>4</v>
          </cell>
          <cell r="V388">
            <v>4</v>
          </cell>
          <cell r="X388">
            <v>4</v>
          </cell>
          <cell r="AB388">
            <v>2</v>
          </cell>
          <cell r="AC388">
            <v>2</v>
          </cell>
          <cell r="AH388">
            <v>2</v>
          </cell>
          <cell r="AI388">
            <v>2</v>
          </cell>
          <cell r="AJ388">
            <v>2</v>
          </cell>
          <cell r="AK388">
            <v>2</v>
          </cell>
          <cell r="AN388">
            <v>2</v>
          </cell>
          <cell r="AP388">
            <v>2</v>
          </cell>
          <cell r="AQ388">
            <v>2</v>
          </cell>
          <cell r="AR388">
            <v>2</v>
          </cell>
          <cell r="AS388">
            <v>2</v>
          </cell>
          <cell r="AV388">
            <v>2</v>
          </cell>
          <cell r="AW388">
            <v>2</v>
          </cell>
          <cell r="BA388">
            <v>4</v>
          </cell>
        </row>
        <row r="389">
          <cell r="A389" t="str">
            <v>4410365-0</v>
          </cell>
          <cell r="B389" t="str">
            <v xml:space="preserve"> ｷﾞﾔ,A56 M904-3</v>
          </cell>
          <cell r="D389">
            <v>6</v>
          </cell>
          <cell r="L389">
            <v>6</v>
          </cell>
          <cell r="O389">
            <v>4</v>
          </cell>
          <cell r="U389">
            <v>4</v>
          </cell>
          <cell r="V389">
            <v>4</v>
          </cell>
          <cell r="X389">
            <v>4</v>
          </cell>
          <cell r="AP389">
            <v>2</v>
          </cell>
          <cell r="AQ389">
            <v>2</v>
          </cell>
          <cell r="AR389">
            <v>2</v>
          </cell>
          <cell r="AS389">
            <v>2</v>
          </cell>
        </row>
        <row r="390">
          <cell r="A390" t="str">
            <v>4441105-3</v>
          </cell>
          <cell r="B390" t="str">
            <v xml:space="preserve"> ﾗﾍﾞﾙ,ﾛﾂｸ M901-10</v>
          </cell>
          <cell r="AU390">
            <v>1</v>
          </cell>
          <cell r="AZ390">
            <v>1</v>
          </cell>
        </row>
        <row r="391">
          <cell r="A391" t="str">
            <v>4463821-0</v>
          </cell>
          <cell r="B391" t="str">
            <v xml:space="preserve"> ﾒｲﾊﾞﾝ,ﾚﾋﾞｼﾞﾖﾝ M963</v>
          </cell>
          <cell r="Y391">
            <v>6</v>
          </cell>
          <cell r="AT391">
            <v>2</v>
          </cell>
          <cell r="AU391">
            <v>2</v>
          </cell>
          <cell r="AZ391">
            <v>2</v>
          </cell>
        </row>
        <row r="392">
          <cell r="A392" t="str">
            <v>4505843-8</v>
          </cell>
          <cell r="B392" t="str">
            <v>3 IND M2CT-90A1-24EG</v>
          </cell>
          <cell r="E392">
            <v>3</v>
          </cell>
          <cell r="F392">
            <v>2</v>
          </cell>
          <cell r="K392">
            <v>3</v>
          </cell>
          <cell r="P392">
            <v>2</v>
          </cell>
          <cell r="S392">
            <v>2</v>
          </cell>
          <cell r="AB392">
            <v>1</v>
          </cell>
          <cell r="AC392">
            <v>1</v>
          </cell>
          <cell r="AH392">
            <v>1</v>
          </cell>
          <cell r="AI392">
            <v>1</v>
          </cell>
          <cell r="AJ392">
            <v>1</v>
          </cell>
          <cell r="AK392">
            <v>1</v>
          </cell>
          <cell r="AN392">
            <v>1</v>
          </cell>
          <cell r="AV392">
            <v>1</v>
          </cell>
          <cell r="AW392">
            <v>1</v>
          </cell>
          <cell r="BA392">
            <v>2</v>
          </cell>
        </row>
        <row r="393">
          <cell r="A393" t="str">
            <v>4505846-2</v>
          </cell>
          <cell r="B393" t="str">
            <v>3 IND M2CT-90A1-24ER</v>
          </cell>
          <cell r="C393">
            <v>3</v>
          </cell>
          <cell r="E393">
            <v>3</v>
          </cell>
          <cell r="F393">
            <v>2</v>
          </cell>
          <cell r="G393">
            <v>3</v>
          </cell>
          <cell r="H393">
            <v>3</v>
          </cell>
          <cell r="I393">
            <v>3</v>
          </cell>
          <cell r="J393">
            <v>3</v>
          </cell>
          <cell r="K393">
            <v>3</v>
          </cell>
          <cell r="M393">
            <v>2</v>
          </cell>
          <cell r="N393">
            <v>2</v>
          </cell>
          <cell r="P393">
            <v>2</v>
          </cell>
          <cell r="Q393">
            <v>3</v>
          </cell>
          <cell r="R393">
            <v>3</v>
          </cell>
          <cell r="S393">
            <v>2</v>
          </cell>
          <cell r="T393">
            <v>2</v>
          </cell>
          <cell r="W393">
            <v>2</v>
          </cell>
          <cell r="Y393">
            <v>3</v>
          </cell>
          <cell r="Z393">
            <v>1</v>
          </cell>
          <cell r="AA393">
            <v>1</v>
          </cell>
          <cell r="AB393">
            <v>1</v>
          </cell>
          <cell r="AC393">
            <v>1</v>
          </cell>
          <cell r="AD393">
            <v>1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1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Y393">
            <v>1</v>
          </cell>
          <cell r="AZ393">
            <v>1</v>
          </cell>
          <cell r="BA393">
            <v>2</v>
          </cell>
        </row>
        <row r="394">
          <cell r="A394" t="str">
            <v>4950864-0</v>
          </cell>
          <cell r="B394" t="str">
            <v xml:space="preserve"> PCB ﾕﾆﾂﾄ M2634P(ﾜﾘ)</v>
          </cell>
          <cell r="C394">
            <v>9</v>
          </cell>
          <cell r="D394">
            <v>3</v>
          </cell>
          <cell r="E394">
            <v>12</v>
          </cell>
          <cell r="F394">
            <v>8</v>
          </cell>
          <cell r="G394">
            <v>9</v>
          </cell>
          <cell r="H394">
            <v>9</v>
          </cell>
          <cell r="I394">
            <v>9</v>
          </cell>
          <cell r="J394">
            <v>9</v>
          </cell>
          <cell r="K394">
            <v>12</v>
          </cell>
          <cell r="L394">
            <v>3</v>
          </cell>
          <cell r="M394">
            <v>6</v>
          </cell>
          <cell r="N394">
            <v>6</v>
          </cell>
          <cell r="O394">
            <v>2</v>
          </cell>
          <cell r="P394">
            <v>8</v>
          </cell>
          <cell r="Q394">
            <v>9</v>
          </cell>
          <cell r="R394">
            <v>9</v>
          </cell>
          <cell r="S394">
            <v>8</v>
          </cell>
          <cell r="T394">
            <v>6</v>
          </cell>
          <cell r="U394">
            <v>2</v>
          </cell>
          <cell r="V394">
            <v>2</v>
          </cell>
          <cell r="W394">
            <v>6</v>
          </cell>
          <cell r="X394">
            <v>2</v>
          </cell>
          <cell r="Y394">
            <v>9</v>
          </cell>
          <cell r="Z394">
            <v>3</v>
          </cell>
          <cell r="AA394">
            <v>3</v>
          </cell>
          <cell r="AB394">
            <v>4</v>
          </cell>
          <cell r="AC394">
            <v>4</v>
          </cell>
          <cell r="AD394">
            <v>3</v>
          </cell>
          <cell r="AE394">
            <v>3</v>
          </cell>
          <cell r="AF394">
            <v>3</v>
          </cell>
          <cell r="AG394">
            <v>3</v>
          </cell>
          <cell r="AH394">
            <v>4</v>
          </cell>
          <cell r="AI394">
            <v>4</v>
          </cell>
          <cell r="AJ394">
            <v>4</v>
          </cell>
          <cell r="AK394">
            <v>4</v>
          </cell>
          <cell r="AL394">
            <v>3</v>
          </cell>
          <cell r="AM394">
            <v>2</v>
          </cell>
          <cell r="AN394">
            <v>4</v>
          </cell>
          <cell r="AO394">
            <v>3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3</v>
          </cell>
          <cell r="AU394">
            <v>3</v>
          </cell>
          <cell r="AV394">
            <v>4</v>
          </cell>
          <cell r="AW394">
            <v>4</v>
          </cell>
          <cell r="AX394">
            <v>1</v>
          </cell>
          <cell r="AY394">
            <v>3</v>
          </cell>
          <cell r="AZ394">
            <v>3</v>
          </cell>
          <cell r="BA394">
            <v>8</v>
          </cell>
        </row>
        <row r="395">
          <cell r="A395" t="str">
            <v>4970455-5</v>
          </cell>
          <cell r="B395" t="str">
            <v xml:space="preserve"> ﾌﾟﾚ-ﾄ ｱﾂｼ-,ﾊﾝﾄﾞﾙ M2</v>
          </cell>
          <cell r="Y395">
            <v>3</v>
          </cell>
          <cell r="AT395">
            <v>1</v>
          </cell>
          <cell r="AU395">
            <v>1</v>
          </cell>
          <cell r="AZ395">
            <v>1</v>
          </cell>
        </row>
        <row r="396">
          <cell r="A396" t="str">
            <v>4970456-3</v>
          </cell>
          <cell r="B396" t="str">
            <v xml:space="preserve"> ﾌﾟﾚ-ﾄ ｱﾂｼ-,ﾘﾝｸ M250</v>
          </cell>
          <cell r="Y396">
            <v>3</v>
          </cell>
          <cell r="AT396">
            <v>1</v>
          </cell>
          <cell r="AU396">
            <v>1</v>
          </cell>
          <cell r="AZ396">
            <v>1</v>
          </cell>
        </row>
        <row r="397">
          <cell r="A397" t="str">
            <v>4970457-1</v>
          </cell>
          <cell r="B397" t="str">
            <v xml:space="preserve"> ﾌﾟﾚ-ﾄ ｱﾂｼ-,ｼﾔﾂﾀ M25</v>
          </cell>
          <cell r="Y397">
            <v>3</v>
          </cell>
          <cell r="AT397">
            <v>1</v>
          </cell>
          <cell r="AU397">
            <v>1</v>
          </cell>
          <cell r="AZ397">
            <v>1</v>
          </cell>
        </row>
        <row r="398">
          <cell r="A398" t="str">
            <v>4970459-8</v>
          </cell>
          <cell r="B398" t="str">
            <v xml:space="preserve"> ﾌﾞﾗｹﾂﾄ ｱﾂｼ-,ﾛﾂｸ M25</v>
          </cell>
          <cell r="Y398">
            <v>3</v>
          </cell>
          <cell r="AT398">
            <v>1</v>
          </cell>
          <cell r="AU398">
            <v>1</v>
          </cell>
          <cell r="AZ398">
            <v>1</v>
          </cell>
        </row>
        <row r="399">
          <cell r="A399" t="str">
            <v>4970460-1</v>
          </cell>
          <cell r="B399" t="str">
            <v xml:space="preserve"> ﾌﾚ-ﾑ ｱﾂｼ-,ｶ-ﾄﾞ M250</v>
          </cell>
          <cell r="Y399">
            <v>3</v>
          </cell>
          <cell r="AT399">
            <v>1</v>
          </cell>
        </row>
        <row r="400">
          <cell r="A400" t="str">
            <v>4970461-0</v>
          </cell>
          <cell r="B400" t="str">
            <v xml:space="preserve"> ｹ-ｽ ｱﾂｼ-,ｶ-ﾄﾞ M2504</v>
          </cell>
          <cell r="Y400">
            <v>3</v>
          </cell>
          <cell r="AT400">
            <v>1</v>
          </cell>
          <cell r="AU400">
            <v>1</v>
          </cell>
          <cell r="AZ400">
            <v>1</v>
          </cell>
        </row>
        <row r="401">
          <cell r="A401" t="str">
            <v>4970462-8</v>
          </cell>
          <cell r="B401" t="str">
            <v xml:space="preserve"> ﾌﾚ-ﾑ ｱﾂｼ-,ﾗｲﾄ(2) M2</v>
          </cell>
          <cell r="Y401">
            <v>3</v>
          </cell>
        </row>
        <row r="402">
          <cell r="A402" t="str">
            <v>4970463-6</v>
          </cell>
          <cell r="B402" t="str">
            <v xml:space="preserve"> ﾍﾞ-ｽ ｱﾂｼ-,ｶ-ﾄﾞ M250</v>
          </cell>
          <cell r="Y402">
            <v>3</v>
          </cell>
        </row>
        <row r="403">
          <cell r="A403" t="str">
            <v>4970573-0</v>
          </cell>
          <cell r="B403" t="str">
            <v xml:space="preserve"> PCB M2410PE(ﾜﾘ)</v>
          </cell>
          <cell r="C403">
            <v>3</v>
          </cell>
          <cell r="E403">
            <v>3</v>
          </cell>
          <cell r="F403">
            <v>2</v>
          </cell>
          <cell r="G403">
            <v>3</v>
          </cell>
          <cell r="H403">
            <v>3</v>
          </cell>
          <cell r="I403">
            <v>3</v>
          </cell>
          <cell r="J403">
            <v>3</v>
          </cell>
          <cell r="K403">
            <v>3</v>
          </cell>
          <cell r="P403">
            <v>2</v>
          </cell>
          <cell r="Q403">
            <v>3</v>
          </cell>
          <cell r="R403">
            <v>3</v>
          </cell>
          <cell r="S403">
            <v>2</v>
          </cell>
          <cell r="W403">
            <v>2</v>
          </cell>
          <cell r="Y403">
            <v>3</v>
          </cell>
          <cell r="AN403">
            <v>1</v>
          </cell>
          <cell r="BA403">
            <v>2</v>
          </cell>
        </row>
        <row r="404">
          <cell r="A404" t="str">
            <v>4988851-6</v>
          </cell>
          <cell r="B404" t="str">
            <v xml:space="preserve"> ｶﾊﾞ- ｱﾂｼ-,PCB(1) M3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1</v>
          </cell>
          <cell r="AK404">
            <v>1</v>
          </cell>
          <cell r="AL404">
            <v>1</v>
          </cell>
          <cell r="AO404">
            <v>1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</row>
        <row r="405">
          <cell r="A405" t="str">
            <v>4988854-0</v>
          </cell>
          <cell r="B405" t="str">
            <v xml:space="preserve"> ﾍﾞ-ｽ ｱﾂｼ-,ﾒｲﾝ M3104</v>
          </cell>
          <cell r="Z405">
            <v>1</v>
          </cell>
          <cell r="AA405">
            <v>1</v>
          </cell>
          <cell r="AB405">
            <v>1</v>
          </cell>
          <cell r="AC405">
            <v>1</v>
          </cell>
          <cell r="AD405">
            <v>1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1</v>
          </cell>
          <cell r="AK405">
            <v>1</v>
          </cell>
          <cell r="AL405">
            <v>1</v>
          </cell>
          <cell r="AO405">
            <v>1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</row>
        <row r="406">
          <cell r="A406" t="str">
            <v>4988855-9</v>
          </cell>
          <cell r="B406" t="str">
            <v xml:space="preserve"> ﾌﾚ-ﾑ ｱﾂｼ-(R) M3104M</v>
          </cell>
          <cell r="Z406">
            <v>1</v>
          </cell>
          <cell r="AA406">
            <v>1</v>
          </cell>
          <cell r="AB406">
            <v>1</v>
          </cell>
          <cell r="AC406">
            <v>1</v>
          </cell>
          <cell r="AD406">
            <v>1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1</v>
          </cell>
          <cell r="AK406">
            <v>1</v>
          </cell>
          <cell r="AL406">
            <v>1</v>
          </cell>
          <cell r="AM406">
            <v>1</v>
          </cell>
          <cell r="AO406">
            <v>1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Y406">
            <v>1</v>
          </cell>
          <cell r="AZ406">
            <v>1</v>
          </cell>
        </row>
        <row r="407">
          <cell r="A407" t="str">
            <v>4988857-5</v>
          </cell>
          <cell r="B407" t="str">
            <v xml:space="preserve"> ﾘﾝｸ ｱﾂｼ-,ﾘｼﾞｴｸﾄ M31</v>
          </cell>
          <cell r="Z407">
            <v>1</v>
          </cell>
          <cell r="AA407">
            <v>1</v>
          </cell>
          <cell r="AB407">
            <v>1</v>
          </cell>
          <cell r="AC407">
            <v>1</v>
          </cell>
          <cell r="AD407">
            <v>1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1</v>
          </cell>
          <cell r="AK407">
            <v>1</v>
          </cell>
          <cell r="AL407">
            <v>1</v>
          </cell>
          <cell r="AM407">
            <v>1</v>
          </cell>
          <cell r="AO407">
            <v>1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Y407">
            <v>1</v>
          </cell>
          <cell r="AZ407">
            <v>1</v>
          </cell>
        </row>
        <row r="408">
          <cell r="A408" t="str">
            <v>4988858-3</v>
          </cell>
          <cell r="B408" t="str">
            <v xml:space="preserve"> ﾌﾚ-ﾑ ｱﾂｼ-,ﾐｷﾞ M3104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1</v>
          </cell>
          <cell r="AL408">
            <v>1</v>
          </cell>
          <cell r="AM408">
            <v>1</v>
          </cell>
          <cell r="AO408">
            <v>1</v>
          </cell>
          <cell r="AV408">
            <v>1</v>
          </cell>
          <cell r="AW408">
            <v>1</v>
          </cell>
          <cell r="AY408">
            <v>1</v>
          </cell>
        </row>
        <row r="409">
          <cell r="A409" t="str">
            <v>4988859-1</v>
          </cell>
          <cell r="B409" t="str">
            <v xml:space="preserve"> ｱ-ﾑ ｱﾂｼ-,ﾃﾝｼﾖﾝ M310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1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1</v>
          </cell>
          <cell r="AK409">
            <v>1</v>
          </cell>
          <cell r="AL409">
            <v>1</v>
          </cell>
          <cell r="AM409">
            <v>1</v>
          </cell>
          <cell r="AO409">
            <v>1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</row>
        <row r="410">
          <cell r="A410" t="str">
            <v>4988860-5</v>
          </cell>
          <cell r="B410" t="str">
            <v xml:space="preserve"> ﾄﾂﾃ ｱﾂｼ-,ﾌﾛﾝﾄ M3104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1</v>
          </cell>
          <cell r="AK410">
            <v>1</v>
          </cell>
          <cell r="AL410">
            <v>1</v>
          </cell>
          <cell r="AO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</row>
        <row r="411">
          <cell r="A411" t="str">
            <v>4988861-3</v>
          </cell>
          <cell r="B411" t="str">
            <v xml:space="preserve"> ﾌﾞﾗｹﾂﾄ ｱﾂｼ- M3104E-</v>
          </cell>
          <cell r="AB411">
            <v>1</v>
          </cell>
          <cell r="AC411">
            <v>1</v>
          </cell>
          <cell r="AD411">
            <v>1</v>
          </cell>
          <cell r="AE411">
            <v>1</v>
          </cell>
          <cell r="AH411">
            <v>1</v>
          </cell>
          <cell r="AI411">
            <v>1</v>
          </cell>
          <cell r="AJ411">
            <v>1</v>
          </cell>
          <cell r="AK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</row>
        <row r="412">
          <cell r="A412" t="str">
            <v>4988862-1</v>
          </cell>
          <cell r="B412" t="str">
            <v xml:space="preserve"> ﾌﾚ-ﾑ ｱﾂｼ-,ｽﾗｲﾄﾞ M31</v>
          </cell>
          <cell r="AB412">
            <v>1</v>
          </cell>
          <cell r="AC412">
            <v>1</v>
          </cell>
          <cell r="AD412">
            <v>1</v>
          </cell>
          <cell r="AE412">
            <v>1</v>
          </cell>
          <cell r="AH412">
            <v>1</v>
          </cell>
          <cell r="AI412">
            <v>1</v>
          </cell>
          <cell r="AJ412">
            <v>1</v>
          </cell>
          <cell r="AK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</row>
        <row r="413">
          <cell r="A413" t="str">
            <v>4988863-0</v>
          </cell>
          <cell r="B413" t="str">
            <v xml:space="preserve"> ﾌﾚ-ﾑ ｱﾂｼ-(R) M3104E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</row>
        <row r="414">
          <cell r="A414" t="str">
            <v>4988865-6</v>
          </cell>
          <cell r="B414" t="str">
            <v xml:space="preserve"> ﾌﾚ-ﾑ ｱﾂｼ-,ﾘｼﾞｴｸﾄ M3</v>
          </cell>
          <cell r="Z414">
            <v>1</v>
          </cell>
          <cell r="AA414">
            <v>1</v>
          </cell>
          <cell r="AB414">
            <v>1</v>
          </cell>
          <cell r="AC414">
            <v>1</v>
          </cell>
          <cell r="AD414">
            <v>1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1</v>
          </cell>
          <cell r="AK414">
            <v>1</v>
          </cell>
          <cell r="AL414">
            <v>1</v>
          </cell>
          <cell r="AM414">
            <v>1</v>
          </cell>
          <cell r="AO414">
            <v>1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Y414">
            <v>1</v>
          </cell>
          <cell r="AZ414">
            <v>1</v>
          </cell>
        </row>
        <row r="415">
          <cell r="A415" t="str">
            <v>4988932-6</v>
          </cell>
          <cell r="B415" t="str">
            <v xml:space="preserve"> ﾘﾝｸ ｱﾂｼ-,ｿﾚﾉｲﾄﾞ M25</v>
          </cell>
          <cell r="C415">
            <v>3</v>
          </cell>
          <cell r="E415">
            <v>3</v>
          </cell>
          <cell r="F415">
            <v>2</v>
          </cell>
          <cell r="G415">
            <v>3</v>
          </cell>
          <cell r="H415">
            <v>3</v>
          </cell>
          <cell r="I415">
            <v>3</v>
          </cell>
          <cell r="J415">
            <v>3</v>
          </cell>
          <cell r="K415">
            <v>3</v>
          </cell>
          <cell r="M415">
            <v>2</v>
          </cell>
          <cell r="N415">
            <v>2</v>
          </cell>
          <cell r="P415">
            <v>2</v>
          </cell>
          <cell r="Q415">
            <v>3</v>
          </cell>
          <cell r="R415">
            <v>3</v>
          </cell>
          <cell r="S415">
            <v>2</v>
          </cell>
          <cell r="T415">
            <v>2</v>
          </cell>
          <cell r="W415">
            <v>2</v>
          </cell>
          <cell r="Y415">
            <v>3</v>
          </cell>
          <cell r="AN415">
            <v>1</v>
          </cell>
          <cell r="BA415">
            <v>2</v>
          </cell>
        </row>
        <row r="416">
          <cell r="A416" t="str">
            <v>4989037-5</v>
          </cell>
          <cell r="B416" t="str">
            <v xml:space="preserve"> ﾌﾞﾗｹﾂﾄ ｱﾂｼ-,ﾓ-ﾀ M31</v>
          </cell>
          <cell r="Z416">
            <v>1</v>
          </cell>
          <cell r="AA416">
            <v>1</v>
          </cell>
          <cell r="AB416">
            <v>1</v>
          </cell>
          <cell r="AC416">
            <v>1</v>
          </cell>
          <cell r="AD416">
            <v>1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1</v>
          </cell>
          <cell r="AK416">
            <v>1</v>
          </cell>
          <cell r="AL416">
            <v>1</v>
          </cell>
          <cell r="AM416">
            <v>1</v>
          </cell>
          <cell r="AO416">
            <v>1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Y416">
            <v>1</v>
          </cell>
          <cell r="AZ416">
            <v>1</v>
          </cell>
        </row>
        <row r="417">
          <cell r="A417" t="str">
            <v>4989038-3</v>
          </cell>
          <cell r="B417" t="str">
            <v xml:space="preserve"> ﾘﾝｸ ｱﾂｼ-,ｶﾂﾀ C M310</v>
          </cell>
          <cell r="Z417">
            <v>1</v>
          </cell>
          <cell r="AA417">
            <v>1</v>
          </cell>
          <cell r="AB417">
            <v>1</v>
          </cell>
          <cell r="AC417">
            <v>1</v>
          </cell>
          <cell r="AD417">
            <v>1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1</v>
          </cell>
          <cell r="AK417">
            <v>1</v>
          </cell>
          <cell r="AL417">
            <v>1</v>
          </cell>
          <cell r="AM417">
            <v>1</v>
          </cell>
          <cell r="AO417">
            <v>1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Y417">
            <v>1</v>
          </cell>
          <cell r="AZ417">
            <v>1</v>
          </cell>
        </row>
        <row r="418">
          <cell r="A418" t="str">
            <v>4989039-1</v>
          </cell>
          <cell r="B418" t="str">
            <v xml:space="preserve"> ﾘﾝｸ ｱﾂｼ-,ｿﾚﾉｲﾄﾞ M31</v>
          </cell>
          <cell r="Z418">
            <v>1</v>
          </cell>
          <cell r="AA418">
            <v>1</v>
          </cell>
          <cell r="AB418">
            <v>1</v>
          </cell>
          <cell r="AC418">
            <v>1</v>
          </cell>
          <cell r="AD418">
            <v>1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1</v>
          </cell>
          <cell r="AK418">
            <v>1</v>
          </cell>
          <cell r="AL418">
            <v>1</v>
          </cell>
          <cell r="AM418">
            <v>1</v>
          </cell>
          <cell r="AO418">
            <v>1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Y418">
            <v>1</v>
          </cell>
          <cell r="AZ418">
            <v>1</v>
          </cell>
        </row>
        <row r="419">
          <cell r="A419" t="str">
            <v>4989108-8</v>
          </cell>
          <cell r="B419" t="str">
            <v xml:space="preserve"> ﾌﾚ-ﾑ ｱﾂｼ-,ｲﾒ-ｼﾞ M31</v>
          </cell>
          <cell r="Z419">
            <v>1</v>
          </cell>
          <cell r="AA419">
            <v>1</v>
          </cell>
          <cell r="AB419">
            <v>1</v>
          </cell>
          <cell r="AC419">
            <v>1</v>
          </cell>
          <cell r="AD419">
            <v>1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1</v>
          </cell>
          <cell r="AK419">
            <v>1</v>
          </cell>
          <cell r="AL419">
            <v>1</v>
          </cell>
          <cell r="AM419">
            <v>1</v>
          </cell>
          <cell r="AO419">
            <v>1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Y419">
            <v>1</v>
          </cell>
          <cell r="AZ419">
            <v>1</v>
          </cell>
        </row>
        <row r="420">
          <cell r="A420" t="str">
            <v>4989109-6</v>
          </cell>
          <cell r="B420" t="str">
            <v xml:space="preserve"> ﾌﾟﾚ-ﾄ ｱﾂｼ-,ｳｼﾛ M310</v>
          </cell>
          <cell r="AB420">
            <v>1</v>
          </cell>
          <cell r="AC420">
            <v>1</v>
          </cell>
          <cell r="AH420">
            <v>1</v>
          </cell>
          <cell r="AI420">
            <v>1</v>
          </cell>
          <cell r="AJ420">
            <v>1</v>
          </cell>
          <cell r="AK420">
            <v>1</v>
          </cell>
          <cell r="AV420">
            <v>1</v>
          </cell>
          <cell r="AW420">
            <v>1</v>
          </cell>
        </row>
        <row r="421">
          <cell r="A421" t="str">
            <v>4989111-8</v>
          </cell>
          <cell r="B421" t="str">
            <v xml:space="preserve"> ﾌﾟﾚ-ﾄ ｱﾂｼ-,ｻﾎﾟ-ﾄ M3</v>
          </cell>
          <cell r="Z421">
            <v>1</v>
          </cell>
          <cell r="AA421">
            <v>1</v>
          </cell>
          <cell r="AB421">
            <v>1</v>
          </cell>
          <cell r="AC421">
            <v>1</v>
          </cell>
          <cell r="AD421">
            <v>1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1</v>
          </cell>
          <cell r="AK421">
            <v>1</v>
          </cell>
          <cell r="AL421">
            <v>1</v>
          </cell>
          <cell r="AM421">
            <v>1</v>
          </cell>
          <cell r="AO421">
            <v>1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Y421">
            <v>1</v>
          </cell>
          <cell r="AZ421">
            <v>1</v>
          </cell>
        </row>
        <row r="422">
          <cell r="A422" t="str">
            <v>4989112-6</v>
          </cell>
          <cell r="B422" t="str">
            <v xml:space="preserve"> ﾍﾞ-ｽ ｱﾂｼ-,ｶ-ﾄﾞ M310</v>
          </cell>
          <cell r="Z422">
            <v>1</v>
          </cell>
          <cell r="AA422">
            <v>1</v>
          </cell>
          <cell r="AB422">
            <v>1</v>
          </cell>
          <cell r="AC422">
            <v>1</v>
          </cell>
          <cell r="AD422">
            <v>1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1</v>
          </cell>
          <cell r="AK422">
            <v>1</v>
          </cell>
          <cell r="AL422">
            <v>1</v>
          </cell>
          <cell r="AM422">
            <v>1</v>
          </cell>
          <cell r="AO422">
            <v>1</v>
          </cell>
          <cell r="AV422">
            <v>1</v>
          </cell>
          <cell r="AW422">
            <v>1</v>
          </cell>
          <cell r="AY422">
            <v>1</v>
          </cell>
        </row>
        <row r="423">
          <cell r="A423" t="str">
            <v>4989114-2</v>
          </cell>
          <cell r="B423" t="str">
            <v xml:space="preserve"> ﾎﾞﾂｸｽ ｱﾂｼ- M3104M-2</v>
          </cell>
          <cell r="Z423">
            <v>1</v>
          </cell>
          <cell r="AA423">
            <v>1</v>
          </cell>
          <cell r="AB423">
            <v>1</v>
          </cell>
          <cell r="AC423">
            <v>1</v>
          </cell>
          <cell r="AD423">
            <v>1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1</v>
          </cell>
          <cell r="AK423">
            <v>1</v>
          </cell>
          <cell r="AL423">
            <v>1</v>
          </cell>
          <cell r="AM423">
            <v>1</v>
          </cell>
          <cell r="AO423">
            <v>1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Y423">
            <v>1</v>
          </cell>
          <cell r="AZ423">
            <v>1</v>
          </cell>
        </row>
        <row r="424">
          <cell r="A424" t="str">
            <v>4989115-0</v>
          </cell>
          <cell r="B424" t="str">
            <v xml:space="preserve"> ｶﾞｲﾄﾞ ｱﾂｼ-,ｾﾝﾀ M310</v>
          </cell>
          <cell r="Z424">
            <v>1</v>
          </cell>
          <cell r="AA424">
            <v>1</v>
          </cell>
          <cell r="AB424">
            <v>1</v>
          </cell>
          <cell r="AC424">
            <v>1</v>
          </cell>
          <cell r="AD424">
            <v>1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O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</row>
        <row r="425">
          <cell r="A425" t="str">
            <v>4989117-7</v>
          </cell>
          <cell r="B425" t="str">
            <v xml:space="preserve"> ﾌﾚ-ﾑ ｱﾂｼ-,ﾁﾙﾄ M3104</v>
          </cell>
          <cell r="AB425">
            <v>1</v>
          </cell>
          <cell r="AC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V425">
            <v>1</v>
          </cell>
          <cell r="AW425">
            <v>1</v>
          </cell>
        </row>
        <row r="426">
          <cell r="A426" t="str">
            <v>4989121-5</v>
          </cell>
          <cell r="B426" t="str">
            <v xml:space="preserve"> ｶﾞｲﾄﾞ ｱﾂｼ- ,ﾁﾙﾄ M31</v>
          </cell>
          <cell r="AB426">
            <v>1</v>
          </cell>
          <cell r="AC426">
            <v>1</v>
          </cell>
          <cell r="AH426">
            <v>1</v>
          </cell>
          <cell r="AI426">
            <v>1</v>
          </cell>
          <cell r="AJ426">
            <v>1</v>
          </cell>
          <cell r="AK426">
            <v>1</v>
          </cell>
          <cell r="AV426">
            <v>1</v>
          </cell>
          <cell r="AW426">
            <v>1</v>
          </cell>
        </row>
        <row r="427">
          <cell r="A427" t="str">
            <v>4989122-3</v>
          </cell>
          <cell r="B427" t="str">
            <v xml:space="preserve"> ｱ-ﾑ ｱﾂｼ-,ﾃﾝｼﾖﾝ M310</v>
          </cell>
          <cell r="Z427">
            <v>1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1</v>
          </cell>
          <cell r="AK427">
            <v>1</v>
          </cell>
          <cell r="AL427">
            <v>1</v>
          </cell>
          <cell r="AM427">
            <v>1</v>
          </cell>
          <cell r="AO427">
            <v>1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Y427">
            <v>1</v>
          </cell>
          <cell r="AZ427">
            <v>1</v>
          </cell>
        </row>
        <row r="428">
          <cell r="A428" t="str">
            <v>4989124-0</v>
          </cell>
          <cell r="B428" t="str">
            <v xml:space="preserve"> ｱ-ﾑ ｱﾂｼ-,ﾌﾟﾂｼﾔ M310</v>
          </cell>
          <cell r="AB428">
            <v>1</v>
          </cell>
          <cell r="AC428">
            <v>1</v>
          </cell>
          <cell r="AH428">
            <v>1</v>
          </cell>
          <cell r="AI428">
            <v>1</v>
          </cell>
          <cell r="AJ428">
            <v>1</v>
          </cell>
          <cell r="AK428">
            <v>1</v>
          </cell>
          <cell r="AV428">
            <v>1</v>
          </cell>
          <cell r="AW428">
            <v>1</v>
          </cell>
        </row>
        <row r="429">
          <cell r="A429" t="str">
            <v>4989125-8</v>
          </cell>
          <cell r="B429" t="str">
            <v xml:space="preserve"> ﾌﾚ-ﾑ ｱﾂｼ-,ｼﾔﾂﾀ M310</v>
          </cell>
          <cell r="Z429">
            <v>1</v>
          </cell>
          <cell r="AA429">
            <v>1</v>
          </cell>
          <cell r="AB429">
            <v>1</v>
          </cell>
          <cell r="AC429">
            <v>1</v>
          </cell>
          <cell r="AD429">
            <v>1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1</v>
          </cell>
          <cell r="AK429">
            <v>1</v>
          </cell>
          <cell r="AL429">
            <v>1</v>
          </cell>
          <cell r="AM429">
            <v>1</v>
          </cell>
          <cell r="AO429">
            <v>1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Y429">
            <v>1</v>
          </cell>
          <cell r="AZ429">
            <v>1</v>
          </cell>
        </row>
        <row r="430">
          <cell r="A430" t="str">
            <v>5409331-9</v>
          </cell>
          <cell r="B430" t="str">
            <v xml:space="preserve"> ﾎﾙﾀﾞ,ｾﾝｻ M2501-2</v>
          </cell>
          <cell r="D430">
            <v>6</v>
          </cell>
          <cell r="E430">
            <v>6</v>
          </cell>
          <cell r="F430">
            <v>4</v>
          </cell>
          <cell r="K430">
            <v>6</v>
          </cell>
          <cell r="L430">
            <v>6</v>
          </cell>
          <cell r="O430">
            <v>4</v>
          </cell>
          <cell r="P430">
            <v>4</v>
          </cell>
          <cell r="S430">
            <v>4</v>
          </cell>
          <cell r="U430">
            <v>4</v>
          </cell>
          <cell r="V430">
            <v>4</v>
          </cell>
          <cell r="X430">
            <v>4</v>
          </cell>
          <cell r="Y430">
            <v>3</v>
          </cell>
          <cell r="AB430">
            <v>2</v>
          </cell>
          <cell r="AC430">
            <v>2</v>
          </cell>
          <cell r="AH430">
            <v>2</v>
          </cell>
          <cell r="AI430">
            <v>2</v>
          </cell>
          <cell r="AJ430">
            <v>2</v>
          </cell>
          <cell r="AK430">
            <v>2</v>
          </cell>
          <cell r="AN430">
            <v>2</v>
          </cell>
          <cell r="AP430">
            <v>2</v>
          </cell>
          <cell r="AQ430">
            <v>2</v>
          </cell>
          <cell r="AR430">
            <v>2</v>
          </cell>
          <cell r="AS430">
            <v>2</v>
          </cell>
          <cell r="AT430">
            <v>1</v>
          </cell>
          <cell r="AU430">
            <v>1</v>
          </cell>
          <cell r="AV430">
            <v>2</v>
          </cell>
          <cell r="AW430">
            <v>2</v>
          </cell>
          <cell r="AZ430">
            <v>1</v>
          </cell>
          <cell r="BA430">
            <v>4</v>
          </cell>
        </row>
        <row r="431">
          <cell r="A431" t="str">
            <v>5469763-0</v>
          </cell>
          <cell r="B431" t="str">
            <v xml:space="preserve"> ﾌﾟ-ﾘ,ﾀｲﾐﾝｸﾞ(1) MVFW</v>
          </cell>
          <cell r="C431">
            <v>3</v>
          </cell>
          <cell r="E431">
            <v>3</v>
          </cell>
          <cell r="F431">
            <v>2</v>
          </cell>
          <cell r="G431">
            <v>3</v>
          </cell>
          <cell r="H431">
            <v>3</v>
          </cell>
          <cell r="I431">
            <v>3</v>
          </cell>
          <cell r="J431">
            <v>3</v>
          </cell>
          <cell r="K431">
            <v>3</v>
          </cell>
          <cell r="M431">
            <v>2</v>
          </cell>
          <cell r="N431">
            <v>2</v>
          </cell>
          <cell r="P431">
            <v>2</v>
          </cell>
          <cell r="Q431">
            <v>3</v>
          </cell>
          <cell r="R431">
            <v>3</v>
          </cell>
          <cell r="S431">
            <v>2</v>
          </cell>
          <cell r="T431">
            <v>2</v>
          </cell>
          <cell r="W431">
            <v>2</v>
          </cell>
          <cell r="Y431">
            <v>3</v>
          </cell>
          <cell r="Z431">
            <v>1</v>
          </cell>
          <cell r="AA431">
            <v>1</v>
          </cell>
          <cell r="AB431">
            <v>1</v>
          </cell>
          <cell r="AC431">
            <v>1</v>
          </cell>
          <cell r="AD431">
            <v>1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Y431">
            <v>1</v>
          </cell>
          <cell r="AZ431">
            <v>1</v>
          </cell>
          <cell r="BA431">
            <v>2</v>
          </cell>
        </row>
        <row r="432">
          <cell r="A432" t="str">
            <v>5473878-6</v>
          </cell>
          <cell r="B432" t="str">
            <v>ﾊﾞﾈ,ﾛﾂｸ M2508</v>
          </cell>
          <cell r="D432">
            <v>3</v>
          </cell>
          <cell r="L432">
            <v>3</v>
          </cell>
          <cell r="O432">
            <v>2</v>
          </cell>
          <cell r="U432">
            <v>2</v>
          </cell>
          <cell r="V432">
            <v>2</v>
          </cell>
          <cell r="X432">
            <v>2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</row>
        <row r="433">
          <cell r="A433" t="str">
            <v>5482126-8</v>
          </cell>
          <cell r="B433" t="str">
            <v>ﾄﾂﾃ,ﾁﾙﾄ M2502-5</v>
          </cell>
          <cell r="C433">
            <v>6</v>
          </cell>
          <cell r="E433">
            <v>12</v>
          </cell>
          <cell r="F433">
            <v>8</v>
          </cell>
          <cell r="G433">
            <v>6</v>
          </cell>
          <cell r="H433">
            <v>6</v>
          </cell>
          <cell r="I433">
            <v>6</v>
          </cell>
          <cell r="J433">
            <v>6</v>
          </cell>
          <cell r="K433">
            <v>12</v>
          </cell>
          <cell r="M433">
            <v>4</v>
          </cell>
          <cell r="N433">
            <v>4</v>
          </cell>
          <cell r="P433">
            <v>8</v>
          </cell>
          <cell r="Q433">
            <v>6</v>
          </cell>
          <cell r="R433">
            <v>6</v>
          </cell>
          <cell r="S433">
            <v>8</v>
          </cell>
          <cell r="T433">
            <v>4</v>
          </cell>
          <cell r="W433">
            <v>6</v>
          </cell>
          <cell r="Y433">
            <v>6</v>
          </cell>
          <cell r="Z433">
            <v>1</v>
          </cell>
          <cell r="AA433">
            <v>2</v>
          </cell>
          <cell r="AB433">
            <v>3</v>
          </cell>
          <cell r="AC433">
            <v>4</v>
          </cell>
          <cell r="AD433">
            <v>1</v>
          </cell>
          <cell r="AE433">
            <v>2</v>
          </cell>
          <cell r="AF433">
            <v>1</v>
          </cell>
          <cell r="AG433">
            <v>2</v>
          </cell>
          <cell r="AH433">
            <v>3</v>
          </cell>
          <cell r="AI433">
            <v>4</v>
          </cell>
          <cell r="AJ433">
            <v>3</v>
          </cell>
          <cell r="AK433">
            <v>4</v>
          </cell>
          <cell r="AL433">
            <v>1</v>
          </cell>
          <cell r="AM433">
            <v>2</v>
          </cell>
          <cell r="AN433">
            <v>4</v>
          </cell>
          <cell r="AO433">
            <v>2</v>
          </cell>
          <cell r="AT433">
            <v>2</v>
          </cell>
          <cell r="AU433">
            <v>2</v>
          </cell>
          <cell r="AV433">
            <v>3</v>
          </cell>
          <cell r="AW433">
            <v>4</v>
          </cell>
          <cell r="AY433">
            <v>2</v>
          </cell>
          <cell r="AZ433">
            <v>2</v>
          </cell>
          <cell r="BA433">
            <v>8</v>
          </cell>
        </row>
        <row r="434">
          <cell r="A434" t="str">
            <v>5482920-0</v>
          </cell>
          <cell r="B434" t="str">
            <v xml:space="preserve"> ｼﾔﾌﾄ,ｶﾞｲﾄﾞ M2504-2</v>
          </cell>
          <cell r="C434">
            <v>3</v>
          </cell>
          <cell r="E434">
            <v>3</v>
          </cell>
          <cell r="F434">
            <v>2</v>
          </cell>
          <cell r="G434">
            <v>3</v>
          </cell>
          <cell r="H434">
            <v>3</v>
          </cell>
          <cell r="I434">
            <v>3</v>
          </cell>
          <cell r="J434">
            <v>3</v>
          </cell>
          <cell r="K434">
            <v>3</v>
          </cell>
          <cell r="M434">
            <v>2</v>
          </cell>
          <cell r="N434">
            <v>2</v>
          </cell>
          <cell r="P434">
            <v>2</v>
          </cell>
          <cell r="Q434">
            <v>3</v>
          </cell>
          <cell r="R434">
            <v>3</v>
          </cell>
          <cell r="S434">
            <v>2</v>
          </cell>
          <cell r="T434">
            <v>2</v>
          </cell>
          <cell r="W434">
            <v>2</v>
          </cell>
          <cell r="Y434">
            <v>3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Y434">
            <v>1</v>
          </cell>
          <cell r="AZ434">
            <v>1</v>
          </cell>
          <cell r="BA434">
            <v>2</v>
          </cell>
        </row>
        <row r="435">
          <cell r="A435" t="str">
            <v>5482924-2</v>
          </cell>
          <cell r="B435" t="str">
            <v xml:space="preserve"> ｶﾞｲﾄﾞ(A) M2504-2</v>
          </cell>
          <cell r="C435">
            <v>3</v>
          </cell>
          <cell r="E435">
            <v>3</v>
          </cell>
          <cell r="F435">
            <v>2</v>
          </cell>
          <cell r="G435">
            <v>3</v>
          </cell>
          <cell r="H435">
            <v>3</v>
          </cell>
          <cell r="I435">
            <v>3</v>
          </cell>
          <cell r="J435">
            <v>3</v>
          </cell>
          <cell r="K435">
            <v>3</v>
          </cell>
          <cell r="M435">
            <v>2</v>
          </cell>
          <cell r="N435">
            <v>2</v>
          </cell>
          <cell r="P435">
            <v>2</v>
          </cell>
          <cell r="Q435">
            <v>3</v>
          </cell>
          <cell r="R435">
            <v>3</v>
          </cell>
          <cell r="S435">
            <v>2</v>
          </cell>
          <cell r="T435">
            <v>2</v>
          </cell>
          <cell r="W435">
            <v>2</v>
          </cell>
          <cell r="Y435">
            <v>3</v>
          </cell>
          <cell r="AN435">
            <v>1</v>
          </cell>
          <cell r="BA435">
            <v>2</v>
          </cell>
        </row>
        <row r="436">
          <cell r="A436" t="str">
            <v>5482927-7</v>
          </cell>
          <cell r="B436" t="str">
            <v xml:space="preserve"> ﾛ-ﾗ(11) M2504-2</v>
          </cell>
          <cell r="C436">
            <v>3</v>
          </cell>
          <cell r="E436">
            <v>3</v>
          </cell>
          <cell r="F436">
            <v>2</v>
          </cell>
          <cell r="G436">
            <v>3</v>
          </cell>
          <cell r="H436">
            <v>3</v>
          </cell>
          <cell r="I436">
            <v>3</v>
          </cell>
          <cell r="J436">
            <v>3</v>
          </cell>
          <cell r="K436">
            <v>3</v>
          </cell>
          <cell r="M436">
            <v>2</v>
          </cell>
          <cell r="N436">
            <v>2</v>
          </cell>
          <cell r="P436">
            <v>2</v>
          </cell>
          <cell r="Q436">
            <v>3</v>
          </cell>
          <cell r="R436">
            <v>3</v>
          </cell>
          <cell r="S436">
            <v>2</v>
          </cell>
          <cell r="T436">
            <v>2</v>
          </cell>
          <cell r="W436">
            <v>2</v>
          </cell>
          <cell r="Y436">
            <v>3</v>
          </cell>
          <cell r="Z436">
            <v>1</v>
          </cell>
          <cell r="AA436">
            <v>1</v>
          </cell>
          <cell r="AB436">
            <v>1</v>
          </cell>
          <cell r="AC436">
            <v>1</v>
          </cell>
          <cell r="AD436">
            <v>1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1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Y436">
            <v>1</v>
          </cell>
          <cell r="AZ436">
            <v>1</v>
          </cell>
          <cell r="BA436">
            <v>2</v>
          </cell>
        </row>
        <row r="437">
          <cell r="A437" t="str">
            <v>5482934-0</v>
          </cell>
          <cell r="B437" t="str">
            <v xml:space="preserve"> ｼﾔﾌﾄ,ﾘｼﾞｴｸﾄ(3) M250</v>
          </cell>
          <cell r="C437">
            <v>3</v>
          </cell>
          <cell r="E437">
            <v>3</v>
          </cell>
          <cell r="F437">
            <v>2</v>
          </cell>
          <cell r="G437">
            <v>3</v>
          </cell>
          <cell r="H437">
            <v>3</v>
          </cell>
          <cell r="I437">
            <v>3</v>
          </cell>
          <cell r="J437">
            <v>3</v>
          </cell>
          <cell r="K437">
            <v>3</v>
          </cell>
          <cell r="M437">
            <v>2</v>
          </cell>
          <cell r="N437">
            <v>2</v>
          </cell>
          <cell r="P437">
            <v>2</v>
          </cell>
          <cell r="Q437">
            <v>3</v>
          </cell>
          <cell r="R437">
            <v>3</v>
          </cell>
          <cell r="S437">
            <v>2</v>
          </cell>
          <cell r="T437">
            <v>2</v>
          </cell>
          <cell r="W437">
            <v>2</v>
          </cell>
          <cell r="Y437">
            <v>3</v>
          </cell>
          <cell r="Z437">
            <v>1</v>
          </cell>
          <cell r="AA437">
            <v>1</v>
          </cell>
          <cell r="AB437">
            <v>1</v>
          </cell>
          <cell r="AC437">
            <v>1</v>
          </cell>
          <cell r="AD437">
            <v>1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1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Y437">
            <v>1</v>
          </cell>
          <cell r="AZ437">
            <v>1</v>
          </cell>
          <cell r="BA437">
            <v>2</v>
          </cell>
        </row>
        <row r="438">
          <cell r="A438" t="str">
            <v>5482935-8</v>
          </cell>
          <cell r="B438" t="str">
            <v xml:space="preserve"> ｶﾞｲﾄﾞ,ﾘｼﾞｴｸﾄ(L) M25</v>
          </cell>
          <cell r="C438">
            <v>3</v>
          </cell>
          <cell r="E438">
            <v>3</v>
          </cell>
          <cell r="F438">
            <v>2</v>
          </cell>
          <cell r="G438">
            <v>3</v>
          </cell>
          <cell r="H438">
            <v>3</v>
          </cell>
          <cell r="I438">
            <v>3</v>
          </cell>
          <cell r="J438">
            <v>3</v>
          </cell>
          <cell r="K438">
            <v>3</v>
          </cell>
          <cell r="M438">
            <v>2</v>
          </cell>
          <cell r="N438">
            <v>2</v>
          </cell>
          <cell r="P438">
            <v>2</v>
          </cell>
          <cell r="Q438">
            <v>3</v>
          </cell>
          <cell r="R438">
            <v>3</v>
          </cell>
          <cell r="S438">
            <v>2</v>
          </cell>
          <cell r="T438">
            <v>2</v>
          </cell>
          <cell r="W438">
            <v>2</v>
          </cell>
          <cell r="Y438">
            <v>3</v>
          </cell>
          <cell r="Z438">
            <v>1</v>
          </cell>
          <cell r="AA438">
            <v>1</v>
          </cell>
          <cell r="AB438">
            <v>1</v>
          </cell>
          <cell r="AC438">
            <v>1</v>
          </cell>
          <cell r="AD438">
            <v>1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Y438">
            <v>1</v>
          </cell>
          <cell r="AZ438">
            <v>1</v>
          </cell>
          <cell r="BA438">
            <v>2</v>
          </cell>
        </row>
        <row r="439">
          <cell r="A439" t="str">
            <v>5482936-6</v>
          </cell>
          <cell r="B439" t="str">
            <v xml:space="preserve"> ｶﾞｲﾄﾞ,ﾘｼﾞｴｸﾄ(R) M25</v>
          </cell>
          <cell r="C439">
            <v>3</v>
          </cell>
          <cell r="E439">
            <v>3</v>
          </cell>
          <cell r="F439">
            <v>2</v>
          </cell>
          <cell r="G439">
            <v>3</v>
          </cell>
          <cell r="H439">
            <v>3</v>
          </cell>
          <cell r="I439">
            <v>3</v>
          </cell>
          <cell r="J439">
            <v>3</v>
          </cell>
          <cell r="K439">
            <v>3</v>
          </cell>
          <cell r="M439">
            <v>2</v>
          </cell>
          <cell r="N439">
            <v>2</v>
          </cell>
          <cell r="P439">
            <v>2</v>
          </cell>
          <cell r="Q439">
            <v>3</v>
          </cell>
          <cell r="R439">
            <v>3</v>
          </cell>
          <cell r="S439">
            <v>2</v>
          </cell>
          <cell r="T439">
            <v>2</v>
          </cell>
          <cell r="W439">
            <v>2</v>
          </cell>
          <cell r="Y439">
            <v>3</v>
          </cell>
          <cell r="Z439">
            <v>1</v>
          </cell>
          <cell r="AA439">
            <v>1</v>
          </cell>
          <cell r="AB439">
            <v>1</v>
          </cell>
          <cell r="AC439">
            <v>1</v>
          </cell>
          <cell r="AD439">
            <v>1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1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Y439">
            <v>1</v>
          </cell>
          <cell r="AZ439">
            <v>1</v>
          </cell>
          <cell r="BA439">
            <v>2</v>
          </cell>
        </row>
        <row r="440">
          <cell r="A440" t="str">
            <v>5482938-2</v>
          </cell>
          <cell r="B440" t="str">
            <v xml:space="preserve"> ﾌﾟ-ﾘ,ｷﾞﾔ Z56_Z46 M2</v>
          </cell>
          <cell r="C440">
            <v>3</v>
          </cell>
          <cell r="E440">
            <v>3</v>
          </cell>
          <cell r="F440">
            <v>2</v>
          </cell>
          <cell r="G440">
            <v>3</v>
          </cell>
          <cell r="H440">
            <v>3</v>
          </cell>
          <cell r="I440">
            <v>3</v>
          </cell>
          <cell r="J440">
            <v>3</v>
          </cell>
          <cell r="K440">
            <v>3</v>
          </cell>
          <cell r="M440">
            <v>2</v>
          </cell>
          <cell r="N440">
            <v>2</v>
          </cell>
          <cell r="P440">
            <v>2</v>
          </cell>
          <cell r="Q440">
            <v>3</v>
          </cell>
          <cell r="R440">
            <v>3</v>
          </cell>
          <cell r="S440">
            <v>2</v>
          </cell>
          <cell r="T440">
            <v>2</v>
          </cell>
          <cell r="W440">
            <v>2</v>
          </cell>
          <cell r="Y440">
            <v>3</v>
          </cell>
          <cell r="Z440">
            <v>1</v>
          </cell>
          <cell r="AA440">
            <v>1</v>
          </cell>
          <cell r="AB440">
            <v>1</v>
          </cell>
          <cell r="AC440">
            <v>1</v>
          </cell>
          <cell r="AD440">
            <v>1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1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Y440">
            <v>1</v>
          </cell>
          <cell r="AZ440">
            <v>1</v>
          </cell>
          <cell r="BA440">
            <v>2</v>
          </cell>
        </row>
        <row r="441">
          <cell r="A441" t="str">
            <v>5482939-0</v>
          </cell>
          <cell r="B441" t="str">
            <v xml:space="preserve"> ｼﾔﾌﾄ,ﾘｼﾞｴｸﾄ(4) M250</v>
          </cell>
          <cell r="C441">
            <v>3</v>
          </cell>
          <cell r="E441">
            <v>3</v>
          </cell>
          <cell r="F441">
            <v>2</v>
          </cell>
          <cell r="G441">
            <v>3</v>
          </cell>
          <cell r="H441">
            <v>3</v>
          </cell>
          <cell r="I441">
            <v>3</v>
          </cell>
          <cell r="J441">
            <v>3</v>
          </cell>
          <cell r="K441">
            <v>3</v>
          </cell>
          <cell r="M441">
            <v>2</v>
          </cell>
          <cell r="N441">
            <v>2</v>
          </cell>
          <cell r="P441">
            <v>2</v>
          </cell>
          <cell r="Q441">
            <v>3</v>
          </cell>
          <cell r="R441">
            <v>3</v>
          </cell>
          <cell r="S441">
            <v>2</v>
          </cell>
          <cell r="T441">
            <v>2</v>
          </cell>
          <cell r="W441">
            <v>2</v>
          </cell>
          <cell r="Y441">
            <v>3</v>
          </cell>
          <cell r="Z441">
            <v>1</v>
          </cell>
          <cell r="AA441">
            <v>1</v>
          </cell>
          <cell r="AB441">
            <v>1</v>
          </cell>
          <cell r="AC441">
            <v>1</v>
          </cell>
          <cell r="AD441">
            <v>1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1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Y441">
            <v>1</v>
          </cell>
          <cell r="AZ441">
            <v>1</v>
          </cell>
          <cell r="BA441">
            <v>2</v>
          </cell>
        </row>
        <row r="442">
          <cell r="A442" t="str">
            <v>5482940-4</v>
          </cell>
          <cell r="B442" t="str">
            <v xml:space="preserve"> ｷﾞﾔ,Z56 M2504-2</v>
          </cell>
          <cell r="C442">
            <v>3</v>
          </cell>
          <cell r="E442">
            <v>3</v>
          </cell>
          <cell r="F442">
            <v>2</v>
          </cell>
          <cell r="G442">
            <v>3</v>
          </cell>
          <cell r="H442">
            <v>3</v>
          </cell>
          <cell r="I442">
            <v>3</v>
          </cell>
          <cell r="J442">
            <v>3</v>
          </cell>
          <cell r="K442">
            <v>3</v>
          </cell>
          <cell r="M442">
            <v>2</v>
          </cell>
          <cell r="N442">
            <v>2</v>
          </cell>
          <cell r="P442">
            <v>2</v>
          </cell>
          <cell r="Q442">
            <v>3</v>
          </cell>
          <cell r="R442">
            <v>3</v>
          </cell>
          <cell r="S442">
            <v>2</v>
          </cell>
          <cell r="T442">
            <v>2</v>
          </cell>
          <cell r="W442">
            <v>2</v>
          </cell>
          <cell r="Y442">
            <v>3</v>
          </cell>
          <cell r="Z442">
            <v>1</v>
          </cell>
          <cell r="AA442">
            <v>1</v>
          </cell>
          <cell r="AB442">
            <v>1</v>
          </cell>
          <cell r="AC442">
            <v>1</v>
          </cell>
          <cell r="AD442">
            <v>1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1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Y442">
            <v>1</v>
          </cell>
          <cell r="AZ442">
            <v>1</v>
          </cell>
          <cell r="BA442">
            <v>2</v>
          </cell>
        </row>
        <row r="443">
          <cell r="A443" t="str">
            <v>5482942-0</v>
          </cell>
          <cell r="B443" t="str">
            <v xml:space="preserve"> ｼﾔﾌﾄ,ﾌﾟﾚｽ M2504-2</v>
          </cell>
          <cell r="C443">
            <v>6</v>
          </cell>
          <cell r="E443">
            <v>6</v>
          </cell>
          <cell r="F443">
            <v>4</v>
          </cell>
          <cell r="G443">
            <v>6</v>
          </cell>
          <cell r="H443">
            <v>6</v>
          </cell>
          <cell r="I443">
            <v>6</v>
          </cell>
          <cell r="J443">
            <v>6</v>
          </cell>
          <cell r="K443">
            <v>6</v>
          </cell>
          <cell r="M443">
            <v>4</v>
          </cell>
          <cell r="N443">
            <v>4</v>
          </cell>
          <cell r="P443">
            <v>4</v>
          </cell>
          <cell r="Q443">
            <v>6</v>
          </cell>
          <cell r="R443">
            <v>6</v>
          </cell>
          <cell r="S443">
            <v>4</v>
          </cell>
          <cell r="T443">
            <v>4</v>
          </cell>
          <cell r="W443">
            <v>4</v>
          </cell>
          <cell r="Y443">
            <v>6</v>
          </cell>
          <cell r="Z443">
            <v>2</v>
          </cell>
          <cell r="AA443">
            <v>2</v>
          </cell>
          <cell r="AB443">
            <v>2</v>
          </cell>
          <cell r="AC443">
            <v>2</v>
          </cell>
          <cell r="AD443">
            <v>2</v>
          </cell>
          <cell r="AE443">
            <v>2</v>
          </cell>
          <cell r="AF443">
            <v>2</v>
          </cell>
          <cell r="AG443">
            <v>2</v>
          </cell>
          <cell r="AH443">
            <v>2</v>
          </cell>
          <cell r="AI443">
            <v>2</v>
          </cell>
          <cell r="AJ443">
            <v>2</v>
          </cell>
          <cell r="AK443">
            <v>2</v>
          </cell>
          <cell r="AL443">
            <v>2</v>
          </cell>
          <cell r="AM443">
            <v>2</v>
          </cell>
          <cell r="AN443">
            <v>2</v>
          </cell>
          <cell r="AO443">
            <v>2</v>
          </cell>
          <cell r="AT443">
            <v>2</v>
          </cell>
          <cell r="AU443">
            <v>2</v>
          </cell>
          <cell r="AV443">
            <v>2</v>
          </cell>
          <cell r="AW443">
            <v>2</v>
          </cell>
          <cell r="AY443">
            <v>2</v>
          </cell>
          <cell r="AZ443">
            <v>2</v>
          </cell>
          <cell r="BA443">
            <v>4</v>
          </cell>
        </row>
        <row r="444">
          <cell r="A444" t="str">
            <v>5482951-0</v>
          </cell>
          <cell r="B444" t="str">
            <v xml:space="preserve"> ﾊﾞﾈ,ﾚﾊﾞ- ﾌﾟﾚｽ(2) M2</v>
          </cell>
          <cell r="C444">
            <v>3</v>
          </cell>
          <cell r="E444">
            <v>3</v>
          </cell>
          <cell r="F444">
            <v>2</v>
          </cell>
          <cell r="G444">
            <v>3</v>
          </cell>
          <cell r="H444">
            <v>3</v>
          </cell>
          <cell r="I444">
            <v>3</v>
          </cell>
          <cell r="J444">
            <v>3</v>
          </cell>
          <cell r="K444">
            <v>3</v>
          </cell>
          <cell r="M444">
            <v>2</v>
          </cell>
          <cell r="N444">
            <v>2</v>
          </cell>
          <cell r="P444">
            <v>2</v>
          </cell>
          <cell r="Q444">
            <v>3</v>
          </cell>
          <cell r="R444">
            <v>3</v>
          </cell>
          <cell r="S444">
            <v>2</v>
          </cell>
          <cell r="T444">
            <v>2</v>
          </cell>
          <cell r="W444">
            <v>2</v>
          </cell>
          <cell r="Y444">
            <v>3</v>
          </cell>
          <cell r="Z444">
            <v>1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1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Y444">
            <v>1</v>
          </cell>
          <cell r="AZ444">
            <v>1</v>
          </cell>
          <cell r="BA444">
            <v>2</v>
          </cell>
        </row>
        <row r="445">
          <cell r="A445" t="str">
            <v>5482955-2</v>
          </cell>
          <cell r="B445" t="str">
            <v xml:space="preserve"> ｼﾔﾌﾄ,ﾘｼﾞｴｸﾄ(1) M250</v>
          </cell>
          <cell r="C445">
            <v>3</v>
          </cell>
          <cell r="E445">
            <v>3</v>
          </cell>
          <cell r="F445">
            <v>2</v>
          </cell>
          <cell r="G445">
            <v>3</v>
          </cell>
          <cell r="H445">
            <v>3</v>
          </cell>
          <cell r="I445">
            <v>3</v>
          </cell>
          <cell r="J445">
            <v>3</v>
          </cell>
          <cell r="K445">
            <v>3</v>
          </cell>
          <cell r="M445">
            <v>2</v>
          </cell>
          <cell r="N445">
            <v>2</v>
          </cell>
          <cell r="P445">
            <v>2</v>
          </cell>
          <cell r="Q445">
            <v>3</v>
          </cell>
          <cell r="R445">
            <v>3</v>
          </cell>
          <cell r="S445">
            <v>2</v>
          </cell>
          <cell r="T445">
            <v>2</v>
          </cell>
          <cell r="W445">
            <v>2</v>
          </cell>
          <cell r="Y445">
            <v>3</v>
          </cell>
          <cell r="AN445">
            <v>1</v>
          </cell>
          <cell r="BA445">
            <v>2</v>
          </cell>
        </row>
        <row r="446">
          <cell r="A446" t="str">
            <v>5482965-0</v>
          </cell>
          <cell r="B446" t="str">
            <v xml:space="preserve"> ｼﾔﾌﾄ,ﾘｼﾞｴｸﾄ(2) M250</v>
          </cell>
          <cell r="C446">
            <v>3</v>
          </cell>
          <cell r="E446">
            <v>3</v>
          </cell>
          <cell r="F446">
            <v>2</v>
          </cell>
          <cell r="G446">
            <v>3</v>
          </cell>
          <cell r="H446">
            <v>3</v>
          </cell>
          <cell r="I446">
            <v>3</v>
          </cell>
          <cell r="J446">
            <v>3</v>
          </cell>
          <cell r="K446">
            <v>3</v>
          </cell>
          <cell r="M446">
            <v>2</v>
          </cell>
          <cell r="N446">
            <v>2</v>
          </cell>
          <cell r="P446">
            <v>2</v>
          </cell>
          <cell r="Q446">
            <v>3</v>
          </cell>
          <cell r="R446">
            <v>3</v>
          </cell>
          <cell r="S446">
            <v>2</v>
          </cell>
          <cell r="T446">
            <v>2</v>
          </cell>
          <cell r="W446">
            <v>2</v>
          </cell>
          <cell r="Y446">
            <v>3</v>
          </cell>
          <cell r="AN446">
            <v>1</v>
          </cell>
          <cell r="BA446">
            <v>2</v>
          </cell>
        </row>
        <row r="447">
          <cell r="A447" t="str">
            <v>5482970-6</v>
          </cell>
          <cell r="B447" t="str">
            <v xml:space="preserve"> ﾎﾙﾀﾞ-,ﾛﾂｸ M2511</v>
          </cell>
          <cell r="C447">
            <v>3</v>
          </cell>
          <cell r="E447">
            <v>3</v>
          </cell>
          <cell r="F447">
            <v>2</v>
          </cell>
          <cell r="G447">
            <v>3</v>
          </cell>
          <cell r="H447">
            <v>3</v>
          </cell>
          <cell r="I447">
            <v>3</v>
          </cell>
          <cell r="J447">
            <v>3</v>
          </cell>
          <cell r="K447">
            <v>3</v>
          </cell>
          <cell r="M447">
            <v>2</v>
          </cell>
          <cell r="N447">
            <v>2</v>
          </cell>
          <cell r="P447">
            <v>2</v>
          </cell>
          <cell r="Q447">
            <v>3</v>
          </cell>
          <cell r="R447">
            <v>3</v>
          </cell>
          <cell r="S447">
            <v>2</v>
          </cell>
          <cell r="T447">
            <v>2</v>
          </cell>
          <cell r="W447">
            <v>2</v>
          </cell>
          <cell r="Y447">
            <v>3</v>
          </cell>
          <cell r="AN447">
            <v>1</v>
          </cell>
          <cell r="BA447">
            <v>2</v>
          </cell>
        </row>
        <row r="448">
          <cell r="A448" t="str">
            <v>5482971-4</v>
          </cell>
          <cell r="B448" t="str">
            <v xml:space="preserve"> ﾋﾟﾝ,ﾛﾂｸ M2511</v>
          </cell>
          <cell r="C448">
            <v>3</v>
          </cell>
          <cell r="E448">
            <v>3</v>
          </cell>
          <cell r="F448">
            <v>2</v>
          </cell>
          <cell r="G448">
            <v>3</v>
          </cell>
          <cell r="H448">
            <v>3</v>
          </cell>
          <cell r="I448">
            <v>3</v>
          </cell>
          <cell r="J448">
            <v>3</v>
          </cell>
          <cell r="K448">
            <v>3</v>
          </cell>
          <cell r="M448">
            <v>2</v>
          </cell>
          <cell r="N448">
            <v>2</v>
          </cell>
          <cell r="P448">
            <v>2</v>
          </cell>
          <cell r="Q448">
            <v>3</v>
          </cell>
          <cell r="R448">
            <v>3</v>
          </cell>
          <cell r="S448">
            <v>2</v>
          </cell>
          <cell r="T448">
            <v>2</v>
          </cell>
          <cell r="W448">
            <v>2</v>
          </cell>
          <cell r="Y448">
            <v>3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N448">
            <v>1</v>
          </cell>
          <cell r="AO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2</v>
          </cell>
        </row>
        <row r="449">
          <cell r="A449" t="str">
            <v>5482975-7</v>
          </cell>
          <cell r="B449" t="str">
            <v xml:space="preserve"> ﾌﾞﾗｹﾂﾄ,ｽﾄﾂﾊﾟ M2511</v>
          </cell>
          <cell r="C449">
            <v>3</v>
          </cell>
          <cell r="E449">
            <v>3</v>
          </cell>
          <cell r="F449">
            <v>2</v>
          </cell>
          <cell r="G449">
            <v>3</v>
          </cell>
          <cell r="H449">
            <v>3</v>
          </cell>
          <cell r="I449">
            <v>3</v>
          </cell>
          <cell r="J449">
            <v>3</v>
          </cell>
          <cell r="K449">
            <v>3</v>
          </cell>
          <cell r="M449">
            <v>2</v>
          </cell>
          <cell r="N449">
            <v>2</v>
          </cell>
          <cell r="P449">
            <v>2</v>
          </cell>
          <cell r="Q449">
            <v>3</v>
          </cell>
          <cell r="R449">
            <v>3</v>
          </cell>
          <cell r="S449">
            <v>2</v>
          </cell>
          <cell r="T449">
            <v>2</v>
          </cell>
          <cell r="W449">
            <v>2</v>
          </cell>
          <cell r="Y449">
            <v>3</v>
          </cell>
          <cell r="AN449">
            <v>1</v>
          </cell>
          <cell r="BA449">
            <v>2</v>
          </cell>
        </row>
        <row r="450">
          <cell r="A450" t="str">
            <v>5482976-5</v>
          </cell>
          <cell r="B450" t="str">
            <v xml:space="preserve"> ｶﾞｲﾄﾞ,ﾛﾂｸ M2511</v>
          </cell>
          <cell r="C450">
            <v>3</v>
          </cell>
          <cell r="E450">
            <v>3</v>
          </cell>
          <cell r="F450">
            <v>2</v>
          </cell>
          <cell r="G450">
            <v>3</v>
          </cell>
          <cell r="H450">
            <v>3</v>
          </cell>
          <cell r="I450">
            <v>3</v>
          </cell>
          <cell r="J450">
            <v>3</v>
          </cell>
          <cell r="K450">
            <v>3</v>
          </cell>
          <cell r="M450">
            <v>2</v>
          </cell>
          <cell r="N450">
            <v>2</v>
          </cell>
          <cell r="P450">
            <v>2</v>
          </cell>
          <cell r="Q450">
            <v>3</v>
          </cell>
          <cell r="R450">
            <v>3</v>
          </cell>
          <cell r="S450">
            <v>2</v>
          </cell>
          <cell r="T450">
            <v>2</v>
          </cell>
          <cell r="W450">
            <v>2</v>
          </cell>
          <cell r="Y450">
            <v>3</v>
          </cell>
          <cell r="Z450">
            <v>1</v>
          </cell>
          <cell r="AA450">
            <v>1</v>
          </cell>
          <cell r="AB450">
            <v>1</v>
          </cell>
          <cell r="AC450">
            <v>1</v>
          </cell>
          <cell r="AD450">
            <v>1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1</v>
          </cell>
          <cell r="AK450">
            <v>1</v>
          </cell>
          <cell r="AL450">
            <v>1</v>
          </cell>
          <cell r="AN450">
            <v>1</v>
          </cell>
          <cell r="AO450">
            <v>1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2</v>
          </cell>
        </row>
        <row r="451">
          <cell r="A451" t="str">
            <v>5482977-3</v>
          </cell>
          <cell r="B451" t="str">
            <v xml:space="preserve"> ﾌﾞﾗｹﾂﾄ,PCB(L) M2508</v>
          </cell>
          <cell r="D451">
            <v>3</v>
          </cell>
          <cell r="L451">
            <v>3</v>
          </cell>
          <cell r="O451">
            <v>2</v>
          </cell>
          <cell r="U451">
            <v>2</v>
          </cell>
          <cell r="V451">
            <v>2</v>
          </cell>
          <cell r="X451">
            <v>2</v>
          </cell>
        </row>
        <row r="452">
          <cell r="A452" t="str">
            <v>5482978-1</v>
          </cell>
          <cell r="B452" t="str">
            <v xml:space="preserve"> ﾌﾞﾗｹﾂﾄ,PCB(R) M2508</v>
          </cell>
          <cell r="D452">
            <v>3</v>
          </cell>
          <cell r="L452">
            <v>3</v>
          </cell>
          <cell r="O452">
            <v>2</v>
          </cell>
          <cell r="U452">
            <v>2</v>
          </cell>
          <cell r="V452">
            <v>2</v>
          </cell>
          <cell r="X452">
            <v>2</v>
          </cell>
        </row>
        <row r="453">
          <cell r="A453" t="str">
            <v>5482979-0</v>
          </cell>
          <cell r="B453" t="str">
            <v>ｶﾊﾞ-(F) M2508B</v>
          </cell>
          <cell r="L453">
            <v>3</v>
          </cell>
          <cell r="V453">
            <v>2</v>
          </cell>
        </row>
        <row r="454">
          <cell r="A454" t="str">
            <v>5482980-3</v>
          </cell>
          <cell r="B454" t="str">
            <v>ｶﾊﾞ-(R) M2508</v>
          </cell>
          <cell r="D454">
            <v>3</v>
          </cell>
          <cell r="O454">
            <v>2</v>
          </cell>
          <cell r="U454">
            <v>2</v>
          </cell>
          <cell r="X454">
            <v>2</v>
          </cell>
        </row>
        <row r="455">
          <cell r="A455" t="str">
            <v>5482982-0</v>
          </cell>
          <cell r="B455" t="str">
            <v xml:space="preserve"> ﾌﾞﾗｹﾂﾄ,PM M2508-2</v>
          </cell>
          <cell r="D455">
            <v>3</v>
          </cell>
          <cell r="L455">
            <v>3</v>
          </cell>
          <cell r="O455">
            <v>2</v>
          </cell>
          <cell r="U455">
            <v>2</v>
          </cell>
          <cell r="V455">
            <v>2</v>
          </cell>
          <cell r="X455">
            <v>2</v>
          </cell>
        </row>
        <row r="456">
          <cell r="A456" t="str">
            <v>5482983-8</v>
          </cell>
          <cell r="B456" t="str">
            <v>ｶﾊﾞ-,ｳｲﾝﾄﾞｳ M2508</v>
          </cell>
          <cell r="C456">
            <v>3</v>
          </cell>
          <cell r="D456">
            <v>3</v>
          </cell>
          <cell r="I456">
            <v>3</v>
          </cell>
          <cell r="J456">
            <v>3</v>
          </cell>
          <cell r="L456">
            <v>3</v>
          </cell>
          <cell r="M456">
            <v>2</v>
          </cell>
          <cell r="N456">
            <v>2</v>
          </cell>
          <cell r="O456">
            <v>2</v>
          </cell>
          <cell r="Q456">
            <v>3</v>
          </cell>
          <cell r="R456">
            <v>3</v>
          </cell>
          <cell r="T456">
            <v>2</v>
          </cell>
          <cell r="U456">
            <v>2</v>
          </cell>
          <cell r="V456">
            <v>2</v>
          </cell>
          <cell r="W456">
            <v>2</v>
          </cell>
          <cell r="X456">
            <v>2</v>
          </cell>
          <cell r="Y456">
            <v>3</v>
          </cell>
          <cell r="Z456">
            <v>1</v>
          </cell>
          <cell r="AA456">
            <v>1</v>
          </cell>
          <cell r="AF456">
            <v>1</v>
          </cell>
          <cell r="AG456">
            <v>1</v>
          </cell>
          <cell r="AL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Z456">
            <v>1</v>
          </cell>
        </row>
        <row r="457">
          <cell r="A457" t="str">
            <v>5482984-6</v>
          </cell>
          <cell r="B457" t="str">
            <v xml:space="preserve"> ﾌﾞﾗｹﾂﾄ,ｹ-ﾌﾞﾙ M2508-</v>
          </cell>
          <cell r="D457">
            <v>3</v>
          </cell>
          <cell r="L457">
            <v>3</v>
          </cell>
          <cell r="O457">
            <v>2</v>
          </cell>
          <cell r="U457">
            <v>2</v>
          </cell>
          <cell r="V457">
            <v>2</v>
          </cell>
          <cell r="X457">
            <v>2</v>
          </cell>
        </row>
        <row r="458">
          <cell r="A458" t="str">
            <v>5482985-4</v>
          </cell>
          <cell r="B458" t="str">
            <v>ﾚﾊﾞ-,ﾛﾂｸ M2508</v>
          </cell>
          <cell r="D458">
            <v>3</v>
          </cell>
          <cell r="L458">
            <v>3</v>
          </cell>
          <cell r="O458">
            <v>2</v>
          </cell>
          <cell r="U458">
            <v>2</v>
          </cell>
          <cell r="V458">
            <v>2</v>
          </cell>
          <cell r="X458">
            <v>2</v>
          </cell>
        </row>
        <row r="459">
          <cell r="A459" t="str">
            <v>5482986-2</v>
          </cell>
          <cell r="B459" t="str">
            <v>ﾛﾂｸ M2508</v>
          </cell>
          <cell r="D459">
            <v>3</v>
          </cell>
          <cell r="L459">
            <v>3</v>
          </cell>
          <cell r="O459">
            <v>2</v>
          </cell>
          <cell r="U459">
            <v>2</v>
          </cell>
          <cell r="V459">
            <v>2</v>
          </cell>
          <cell r="X459">
            <v>2</v>
          </cell>
        </row>
        <row r="460">
          <cell r="A460" t="str">
            <v>5482987-0</v>
          </cell>
          <cell r="B460" t="str">
            <v>ﾋﾟﾝ,ﾛﾂｸ M2508</v>
          </cell>
          <cell r="D460">
            <v>3</v>
          </cell>
          <cell r="L460">
            <v>3</v>
          </cell>
          <cell r="O460">
            <v>2</v>
          </cell>
          <cell r="U460">
            <v>2</v>
          </cell>
          <cell r="V460">
            <v>2</v>
          </cell>
          <cell r="X460">
            <v>2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</row>
        <row r="461">
          <cell r="A461" t="str">
            <v>5482993-5</v>
          </cell>
          <cell r="B461" t="str">
            <v xml:space="preserve"> ﾍﾞｱﾘﾝｸﾞ,ﾎﾞｽ M2504-2</v>
          </cell>
          <cell r="C461">
            <v>3</v>
          </cell>
          <cell r="E461">
            <v>3</v>
          </cell>
          <cell r="F461">
            <v>2</v>
          </cell>
          <cell r="G461">
            <v>3</v>
          </cell>
          <cell r="H461">
            <v>3</v>
          </cell>
          <cell r="I461">
            <v>3</v>
          </cell>
          <cell r="J461">
            <v>3</v>
          </cell>
          <cell r="K461">
            <v>3</v>
          </cell>
          <cell r="M461">
            <v>2</v>
          </cell>
          <cell r="N461">
            <v>2</v>
          </cell>
          <cell r="P461">
            <v>2</v>
          </cell>
          <cell r="Q461">
            <v>3</v>
          </cell>
          <cell r="R461">
            <v>3</v>
          </cell>
          <cell r="S461">
            <v>2</v>
          </cell>
          <cell r="T461">
            <v>2</v>
          </cell>
          <cell r="W461">
            <v>2</v>
          </cell>
          <cell r="Y461">
            <v>3</v>
          </cell>
          <cell r="AN461">
            <v>1</v>
          </cell>
          <cell r="BA461">
            <v>2</v>
          </cell>
        </row>
        <row r="462">
          <cell r="A462" t="str">
            <v>5482995-1</v>
          </cell>
          <cell r="B462" t="str">
            <v xml:space="preserve"> ｽﾍﾟ-ｻ,ｶﾂﾀ M2504-2</v>
          </cell>
          <cell r="C462">
            <v>3</v>
          </cell>
          <cell r="E462">
            <v>3</v>
          </cell>
          <cell r="F462">
            <v>2</v>
          </cell>
          <cell r="G462">
            <v>3</v>
          </cell>
          <cell r="H462">
            <v>3</v>
          </cell>
          <cell r="I462">
            <v>3</v>
          </cell>
          <cell r="J462">
            <v>3</v>
          </cell>
          <cell r="K462">
            <v>3</v>
          </cell>
          <cell r="M462">
            <v>2</v>
          </cell>
          <cell r="N462">
            <v>2</v>
          </cell>
          <cell r="P462">
            <v>2</v>
          </cell>
          <cell r="Q462">
            <v>3</v>
          </cell>
          <cell r="R462">
            <v>3</v>
          </cell>
          <cell r="S462">
            <v>2</v>
          </cell>
          <cell r="T462">
            <v>2</v>
          </cell>
          <cell r="W462">
            <v>2</v>
          </cell>
          <cell r="Y462">
            <v>3</v>
          </cell>
          <cell r="Z462">
            <v>1</v>
          </cell>
          <cell r="AA462">
            <v>1</v>
          </cell>
          <cell r="AB462">
            <v>1</v>
          </cell>
          <cell r="AC462">
            <v>1</v>
          </cell>
          <cell r="AD462">
            <v>1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1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Y462">
            <v>1</v>
          </cell>
          <cell r="AZ462">
            <v>1</v>
          </cell>
          <cell r="BA462">
            <v>2</v>
          </cell>
        </row>
        <row r="463">
          <cell r="A463" t="str">
            <v>5482996-0</v>
          </cell>
          <cell r="B463" t="str">
            <v xml:space="preserve"> ﾘﾝｸ,ｶﾂﾀ(2) M2504-2</v>
          </cell>
          <cell r="C463">
            <v>3</v>
          </cell>
          <cell r="E463">
            <v>3</v>
          </cell>
          <cell r="F463">
            <v>2</v>
          </cell>
          <cell r="G463">
            <v>3</v>
          </cell>
          <cell r="H463">
            <v>3</v>
          </cell>
          <cell r="I463">
            <v>3</v>
          </cell>
          <cell r="J463">
            <v>3</v>
          </cell>
          <cell r="K463">
            <v>3</v>
          </cell>
          <cell r="M463">
            <v>2</v>
          </cell>
          <cell r="N463">
            <v>2</v>
          </cell>
          <cell r="P463">
            <v>2</v>
          </cell>
          <cell r="Q463">
            <v>3</v>
          </cell>
          <cell r="R463">
            <v>3</v>
          </cell>
          <cell r="S463">
            <v>2</v>
          </cell>
          <cell r="T463">
            <v>2</v>
          </cell>
          <cell r="W463">
            <v>2</v>
          </cell>
          <cell r="Y463">
            <v>3</v>
          </cell>
          <cell r="Z463">
            <v>1</v>
          </cell>
          <cell r="AA463">
            <v>1</v>
          </cell>
          <cell r="AB463">
            <v>1</v>
          </cell>
          <cell r="AC463">
            <v>1</v>
          </cell>
          <cell r="AD463">
            <v>1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1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Y463">
            <v>1</v>
          </cell>
          <cell r="AZ463">
            <v>1</v>
          </cell>
          <cell r="BA463">
            <v>2</v>
          </cell>
        </row>
        <row r="464">
          <cell r="A464" t="str">
            <v>5483000-3</v>
          </cell>
          <cell r="B464" t="str">
            <v xml:space="preserve"> ｼﾔﾌﾄ,ｿﾚﾉｲﾄﾞ M2504-2</v>
          </cell>
          <cell r="C464">
            <v>3</v>
          </cell>
          <cell r="E464">
            <v>3</v>
          </cell>
          <cell r="F464">
            <v>2</v>
          </cell>
          <cell r="G464">
            <v>3</v>
          </cell>
          <cell r="H464">
            <v>3</v>
          </cell>
          <cell r="I464">
            <v>3</v>
          </cell>
          <cell r="J464">
            <v>3</v>
          </cell>
          <cell r="K464">
            <v>3</v>
          </cell>
          <cell r="M464">
            <v>2</v>
          </cell>
          <cell r="N464">
            <v>2</v>
          </cell>
          <cell r="P464">
            <v>2</v>
          </cell>
          <cell r="Q464">
            <v>3</v>
          </cell>
          <cell r="R464">
            <v>3</v>
          </cell>
          <cell r="S464">
            <v>2</v>
          </cell>
          <cell r="T464">
            <v>2</v>
          </cell>
          <cell r="W464">
            <v>2</v>
          </cell>
          <cell r="Y464">
            <v>3</v>
          </cell>
          <cell r="Z464">
            <v>1</v>
          </cell>
          <cell r="AA464">
            <v>1</v>
          </cell>
          <cell r="AB464">
            <v>1</v>
          </cell>
          <cell r="AC464">
            <v>1</v>
          </cell>
          <cell r="AD464">
            <v>1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1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Y464">
            <v>1</v>
          </cell>
          <cell r="AZ464">
            <v>1</v>
          </cell>
          <cell r="BA464">
            <v>2</v>
          </cell>
        </row>
        <row r="465">
          <cell r="A465" t="str">
            <v>5483001-1</v>
          </cell>
          <cell r="B465" t="str">
            <v xml:space="preserve"> ﾘﾝｸ,ｿﾚﾉｲﾄﾞ M2504-2</v>
          </cell>
          <cell r="C465">
            <v>3</v>
          </cell>
          <cell r="E465">
            <v>3</v>
          </cell>
          <cell r="F465">
            <v>2</v>
          </cell>
          <cell r="G465">
            <v>3</v>
          </cell>
          <cell r="H465">
            <v>3</v>
          </cell>
          <cell r="I465">
            <v>3</v>
          </cell>
          <cell r="J465">
            <v>3</v>
          </cell>
          <cell r="K465">
            <v>3</v>
          </cell>
          <cell r="M465">
            <v>2</v>
          </cell>
          <cell r="N465">
            <v>2</v>
          </cell>
          <cell r="P465">
            <v>2</v>
          </cell>
          <cell r="Q465">
            <v>3</v>
          </cell>
          <cell r="R465">
            <v>3</v>
          </cell>
          <cell r="S465">
            <v>2</v>
          </cell>
          <cell r="T465">
            <v>2</v>
          </cell>
          <cell r="W465">
            <v>2</v>
          </cell>
          <cell r="Y465">
            <v>3</v>
          </cell>
          <cell r="Z465">
            <v>1</v>
          </cell>
          <cell r="AA465">
            <v>1</v>
          </cell>
          <cell r="AB465">
            <v>1</v>
          </cell>
          <cell r="AC465">
            <v>1</v>
          </cell>
          <cell r="AD465">
            <v>1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1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Y465">
            <v>1</v>
          </cell>
          <cell r="AZ465">
            <v>1</v>
          </cell>
          <cell r="BA465">
            <v>2</v>
          </cell>
        </row>
        <row r="466">
          <cell r="A466" t="str">
            <v>5483014-3</v>
          </cell>
          <cell r="B466" t="str">
            <v xml:space="preserve"> ﾌﾟﾚ-ﾄ,ｻﾎﾟ-ﾄ M2504M-</v>
          </cell>
          <cell r="C466">
            <v>3</v>
          </cell>
          <cell r="E466">
            <v>3</v>
          </cell>
          <cell r="F466">
            <v>2</v>
          </cell>
          <cell r="G466">
            <v>3</v>
          </cell>
          <cell r="H466">
            <v>3</v>
          </cell>
          <cell r="I466">
            <v>3</v>
          </cell>
          <cell r="J466">
            <v>3</v>
          </cell>
          <cell r="K466">
            <v>3</v>
          </cell>
          <cell r="M466">
            <v>2</v>
          </cell>
          <cell r="N466">
            <v>2</v>
          </cell>
          <cell r="P466">
            <v>2</v>
          </cell>
          <cell r="Q466">
            <v>3</v>
          </cell>
          <cell r="R466">
            <v>3</v>
          </cell>
          <cell r="S466">
            <v>2</v>
          </cell>
          <cell r="T466">
            <v>2</v>
          </cell>
          <cell r="W466">
            <v>2</v>
          </cell>
          <cell r="Y466">
            <v>3</v>
          </cell>
          <cell r="Z466">
            <v>1</v>
          </cell>
          <cell r="AA466">
            <v>1</v>
          </cell>
          <cell r="AB466">
            <v>1</v>
          </cell>
          <cell r="AC466">
            <v>1</v>
          </cell>
          <cell r="AD466">
            <v>1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1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Y466">
            <v>1</v>
          </cell>
          <cell r="AZ466">
            <v>1</v>
          </cell>
          <cell r="BA466">
            <v>2</v>
          </cell>
        </row>
        <row r="467">
          <cell r="A467" t="str">
            <v>5483025-9</v>
          </cell>
          <cell r="B467" t="str">
            <v xml:space="preserve"> ｽﾌﾟﾘﾝｸﾞ,ﾌﾟﾚｽ M2504-</v>
          </cell>
          <cell r="C467">
            <v>3</v>
          </cell>
          <cell r="E467">
            <v>3</v>
          </cell>
          <cell r="F467">
            <v>2</v>
          </cell>
          <cell r="G467">
            <v>3</v>
          </cell>
          <cell r="H467">
            <v>3</v>
          </cell>
          <cell r="I467">
            <v>3</v>
          </cell>
          <cell r="J467">
            <v>3</v>
          </cell>
          <cell r="K467">
            <v>3</v>
          </cell>
          <cell r="M467">
            <v>2</v>
          </cell>
          <cell r="N467">
            <v>2</v>
          </cell>
          <cell r="P467">
            <v>2</v>
          </cell>
          <cell r="Q467">
            <v>3</v>
          </cell>
          <cell r="R467">
            <v>3</v>
          </cell>
          <cell r="S467">
            <v>2</v>
          </cell>
          <cell r="T467">
            <v>2</v>
          </cell>
          <cell r="W467">
            <v>2</v>
          </cell>
          <cell r="Y467">
            <v>3</v>
          </cell>
          <cell r="Z467">
            <v>1</v>
          </cell>
          <cell r="AA467">
            <v>1</v>
          </cell>
          <cell r="AB467">
            <v>1</v>
          </cell>
          <cell r="AC467">
            <v>1</v>
          </cell>
          <cell r="AD467">
            <v>1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1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Y467">
            <v>1</v>
          </cell>
          <cell r="AZ467">
            <v>1</v>
          </cell>
          <cell r="BA467">
            <v>2</v>
          </cell>
        </row>
        <row r="468">
          <cell r="A468" t="str">
            <v>5483027-5</v>
          </cell>
          <cell r="B468" t="str">
            <v xml:space="preserve"> ﾌﾞﾗｹﾂﾄ(SW36) M2504-</v>
          </cell>
          <cell r="C468">
            <v>3</v>
          </cell>
          <cell r="E468">
            <v>3</v>
          </cell>
          <cell r="F468">
            <v>2</v>
          </cell>
          <cell r="G468">
            <v>3</v>
          </cell>
          <cell r="H468">
            <v>3</v>
          </cell>
          <cell r="I468">
            <v>3</v>
          </cell>
          <cell r="J468">
            <v>3</v>
          </cell>
          <cell r="K468">
            <v>3</v>
          </cell>
          <cell r="M468">
            <v>2</v>
          </cell>
          <cell r="N468">
            <v>2</v>
          </cell>
          <cell r="P468">
            <v>2</v>
          </cell>
          <cell r="Q468">
            <v>3</v>
          </cell>
          <cell r="R468">
            <v>3</v>
          </cell>
          <cell r="S468">
            <v>2</v>
          </cell>
          <cell r="T468">
            <v>2</v>
          </cell>
          <cell r="W468">
            <v>2</v>
          </cell>
          <cell r="Y468">
            <v>3</v>
          </cell>
          <cell r="AN468">
            <v>1</v>
          </cell>
          <cell r="BA468">
            <v>2</v>
          </cell>
        </row>
        <row r="469">
          <cell r="A469" t="str">
            <v>5483028-3</v>
          </cell>
          <cell r="B469" t="str">
            <v xml:space="preserve"> ｼﾔﾌﾄ,ﾄﾞﾗｲﾌﾞ D12B M2</v>
          </cell>
          <cell r="C469">
            <v>3</v>
          </cell>
          <cell r="E469">
            <v>3</v>
          </cell>
          <cell r="F469">
            <v>2</v>
          </cell>
          <cell r="G469">
            <v>3</v>
          </cell>
          <cell r="H469">
            <v>3</v>
          </cell>
          <cell r="I469">
            <v>3</v>
          </cell>
          <cell r="J469">
            <v>3</v>
          </cell>
          <cell r="K469">
            <v>3</v>
          </cell>
          <cell r="M469">
            <v>2</v>
          </cell>
          <cell r="N469">
            <v>2</v>
          </cell>
          <cell r="P469">
            <v>2</v>
          </cell>
          <cell r="Q469">
            <v>3</v>
          </cell>
          <cell r="R469">
            <v>3</v>
          </cell>
          <cell r="S469">
            <v>2</v>
          </cell>
          <cell r="T469">
            <v>2</v>
          </cell>
          <cell r="W469">
            <v>2</v>
          </cell>
          <cell r="Y469">
            <v>3</v>
          </cell>
          <cell r="AN469">
            <v>1</v>
          </cell>
          <cell r="BA469">
            <v>2</v>
          </cell>
        </row>
        <row r="470">
          <cell r="A470" t="str">
            <v>5483032-1</v>
          </cell>
          <cell r="B470" t="str">
            <v xml:space="preserve"> ｶﾞｲﾄﾞ,ｹ-ﾌﾞﾙ ｼﾀ(2) M</v>
          </cell>
          <cell r="C470">
            <v>3</v>
          </cell>
          <cell r="E470">
            <v>3</v>
          </cell>
          <cell r="F470">
            <v>2</v>
          </cell>
          <cell r="G470">
            <v>3</v>
          </cell>
          <cell r="H470">
            <v>3</v>
          </cell>
          <cell r="I470">
            <v>3</v>
          </cell>
          <cell r="J470">
            <v>3</v>
          </cell>
          <cell r="K470">
            <v>3</v>
          </cell>
          <cell r="M470">
            <v>2</v>
          </cell>
          <cell r="N470">
            <v>2</v>
          </cell>
          <cell r="P470">
            <v>2</v>
          </cell>
          <cell r="Q470">
            <v>3</v>
          </cell>
          <cell r="R470">
            <v>3</v>
          </cell>
          <cell r="S470">
            <v>2</v>
          </cell>
          <cell r="T470">
            <v>2</v>
          </cell>
          <cell r="W470">
            <v>2</v>
          </cell>
          <cell r="Y470">
            <v>3</v>
          </cell>
          <cell r="AN470">
            <v>1</v>
          </cell>
          <cell r="BA470">
            <v>2</v>
          </cell>
        </row>
        <row r="471">
          <cell r="A471" t="str">
            <v>5483036-4</v>
          </cell>
          <cell r="B471" t="str">
            <v xml:space="preserve"> ﾌﾟﾚ-ﾄ,ﾌﾀ(L) M2504-2</v>
          </cell>
          <cell r="C471">
            <v>3</v>
          </cell>
          <cell r="E471">
            <v>3</v>
          </cell>
          <cell r="F471">
            <v>2</v>
          </cell>
          <cell r="G471">
            <v>3</v>
          </cell>
          <cell r="H471">
            <v>3</v>
          </cell>
          <cell r="I471">
            <v>3</v>
          </cell>
          <cell r="J471">
            <v>3</v>
          </cell>
          <cell r="K471">
            <v>3</v>
          </cell>
          <cell r="M471">
            <v>2</v>
          </cell>
          <cell r="N471">
            <v>2</v>
          </cell>
          <cell r="P471">
            <v>2</v>
          </cell>
          <cell r="Q471">
            <v>3</v>
          </cell>
          <cell r="R471">
            <v>3</v>
          </cell>
          <cell r="S471">
            <v>2</v>
          </cell>
          <cell r="T471">
            <v>2</v>
          </cell>
          <cell r="W471">
            <v>2</v>
          </cell>
          <cell r="Y471">
            <v>3</v>
          </cell>
          <cell r="AN471">
            <v>1</v>
          </cell>
          <cell r="BA471">
            <v>2</v>
          </cell>
        </row>
        <row r="472">
          <cell r="A472" t="str">
            <v>5483037-2</v>
          </cell>
          <cell r="B472" t="str">
            <v xml:space="preserve"> ﾌﾟﾚ-ﾄ,ﾌﾀ(R) M2504-2</v>
          </cell>
          <cell r="C472">
            <v>3</v>
          </cell>
          <cell r="E472">
            <v>3</v>
          </cell>
          <cell r="F472">
            <v>2</v>
          </cell>
          <cell r="G472">
            <v>3</v>
          </cell>
          <cell r="H472">
            <v>3</v>
          </cell>
          <cell r="I472">
            <v>3</v>
          </cell>
          <cell r="J472">
            <v>3</v>
          </cell>
          <cell r="K472">
            <v>3</v>
          </cell>
          <cell r="M472">
            <v>2</v>
          </cell>
          <cell r="N472">
            <v>2</v>
          </cell>
          <cell r="P472">
            <v>2</v>
          </cell>
          <cell r="Q472">
            <v>3</v>
          </cell>
          <cell r="R472">
            <v>3</v>
          </cell>
          <cell r="S472">
            <v>2</v>
          </cell>
          <cell r="T472">
            <v>2</v>
          </cell>
          <cell r="W472">
            <v>2</v>
          </cell>
          <cell r="Y472">
            <v>3</v>
          </cell>
          <cell r="AN472">
            <v>1</v>
          </cell>
          <cell r="BA472">
            <v>2</v>
          </cell>
        </row>
        <row r="473">
          <cell r="A473" t="str">
            <v>5483045-3</v>
          </cell>
          <cell r="B473" t="str">
            <v xml:space="preserve"> ｶﾞｲﾄﾞ,ﾏ-ｸ M2508-1</v>
          </cell>
          <cell r="D473">
            <v>6</v>
          </cell>
          <cell r="L473">
            <v>6</v>
          </cell>
          <cell r="O473">
            <v>4</v>
          </cell>
          <cell r="U473">
            <v>4</v>
          </cell>
          <cell r="V473">
            <v>4</v>
          </cell>
          <cell r="X473">
            <v>4</v>
          </cell>
          <cell r="AP473">
            <v>2</v>
          </cell>
          <cell r="AQ473">
            <v>2</v>
          </cell>
          <cell r="AR473">
            <v>2</v>
          </cell>
          <cell r="AS473">
            <v>2</v>
          </cell>
        </row>
        <row r="474">
          <cell r="A474" t="str">
            <v>5483046-1</v>
          </cell>
          <cell r="B474" t="str">
            <v xml:space="preserve"> ﾌﾟ-ﾘ,ﾊﾟﾙｽ M2508-1</v>
          </cell>
          <cell r="D474">
            <v>6</v>
          </cell>
          <cell r="L474">
            <v>6</v>
          </cell>
          <cell r="O474">
            <v>4</v>
          </cell>
          <cell r="U474">
            <v>4</v>
          </cell>
          <cell r="V474">
            <v>4</v>
          </cell>
          <cell r="X474">
            <v>4</v>
          </cell>
          <cell r="AP474">
            <v>2</v>
          </cell>
          <cell r="AQ474">
            <v>2</v>
          </cell>
          <cell r="AR474">
            <v>2</v>
          </cell>
          <cell r="AS474">
            <v>2</v>
          </cell>
        </row>
        <row r="475">
          <cell r="A475" t="str">
            <v>5483048-8</v>
          </cell>
          <cell r="B475" t="str">
            <v xml:space="preserve"> ｼﾔﾌﾄ(1) M2508-1</v>
          </cell>
          <cell r="D475">
            <v>6</v>
          </cell>
          <cell r="L475">
            <v>6</v>
          </cell>
          <cell r="O475">
            <v>4</v>
          </cell>
          <cell r="U475">
            <v>4</v>
          </cell>
          <cell r="V475">
            <v>4</v>
          </cell>
          <cell r="X475">
            <v>4</v>
          </cell>
          <cell r="AP475">
            <v>2</v>
          </cell>
          <cell r="AQ475">
            <v>2</v>
          </cell>
          <cell r="AR475">
            <v>2</v>
          </cell>
          <cell r="AS475">
            <v>2</v>
          </cell>
        </row>
        <row r="476">
          <cell r="A476" t="str">
            <v>5483049-6</v>
          </cell>
          <cell r="B476" t="str">
            <v xml:space="preserve"> ﾚﾊﾞ-,ｾﾂﾄ M2508-1</v>
          </cell>
          <cell r="D476">
            <v>6</v>
          </cell>
          <cell r="L476">
            <v>6</v>
          </cell>
          <cell r="O476">
            <v>4</v>
          </cell>
          <cell r="U476">
            <v>4</v>
          </cell>
          <cell r="V476">
            <v>4</v>
          </cell>
          <cell r="X476">
            <v>4</v>
          </cell>
          <cell r="AP476">
            <v>2</v>
          </cell>
          <cell r="AQ476">
            <v>2</v>
          </cell>
          <cell r="AR476">
            <v>2</v>
          </cell>
          <cell r="AS476">
            <v>2</v>
          </cell>
        </row>
        <row r="477">
          <cell r="A477" t="str">
            <v>5483050-0</v>
          </cell>
          <cell r="B477" t="str">
            <v xml:space="preserve"> ﾋﾟﾝ,ｾﾂﾄ M2508-1</v>
          </cell>
          <cell r="D477">
            <v>6</v>
          </cell>
          <cell r="L477">
            <v>6</v>
          </cell>
          <cell r="O477">
            <v>4</v>
          </cell>
          <cell r="U477">
            <v>4</v>
          </cell>
          <cell r="V477">
            <v>4</v>
          </cell>
          <cell r="X477">
            <v>4</v>
          </cell>
          <cell r="AP477">
            <v>2</v>
          </cell>
          <cell r="AQ477">
            <v>2</v>
          </cell>
          <cell r="AR477">
            <v>2</v>
          </cell>
          <cell r="AS477">
            <v>2</v>
          </cell>
        </row>
        <row r="478">
          <cell r="A478" t="str">
            <v>5483054-2</v>
          </cell>
          <cell r="B478" t="str">
            <v xml:space="preserve"> ｼﾔﾌﾄ,ﾁﾙﾄ M2508-1</v>
          </cell>
          <cell r="D478">
            <v>6</v>
          </cell>
          <cell r="L478">
            <v>6</v>
          </cell>
          <cell r="O478">
            <v>4</v>
          </cell>
          <cell r="U478">
            <v>4</v>
          </cell>
          <cell r="V478">
            <v>4</v>
          </cell>
          <cell r="X478">
            <v>4</v>
          </cell>
          <cell r="AP478">
            <v>2</v>
          </cell>
          <cell r="AQ478">
            <v>2</v>
          </cell>
          <cell r="AR478">
            <v>2</v>
          </cell>
          <cell r="AS478">
            <v>2</v>
          </cell>
        </row>
        <row r="479">
          <cell r="A479" t="str">
            <v>5483055-0</v>
          </cell>
          <cell r="B479" t="str">
            <v xml:space="preserve"> ﾌﾞﾗｹﾂﾄ,ｾﾝｻ M2508-1</v>
          </cell>
          <cell r="D479">
            <v>6</v>
          </cell>
          <cell r="L479">
            <v>6</v>
          </cell>
          <cell r="O479">
            <v>4</v>
          </cell>
          <cell r="U479">
            <v>4</v>
          </cell>
          <cell r="V479">
            <v>4</v>
          </cell>
          <cell r="X479">
            <v>4</v>
          </cell>
        </row>
        <row r="480">
          <cell r="A480" t="str">
            <v>5483057-7</v>
          </cell>
          <cell r="B480" t="str">
            <v xml:space="preserve"> ﾊﾞﾈ,ﾁﾙﾄ(1) M2508-1</v>
          </cell>
          <cell r="D480">
            <v>6</v>
          </cell>
          <cell r="L480">
            <v>6</v>
          </cell>
          <cell r="O480">
            <v>4</v>
          </cell>
          <cell r="U480">
            <v>4</v>
          </cell>
          <cell r="V480">
            <v>4</v>
          </cell>
          <cell r="X480">
            <v>4</v>
          </cell>
          <cell r="AP480">
            <v>2</v>
          </cell>
          <cell r="AQ480">
            <v>2</v>
          </cell>
          <cell r="AR480">
            <v>2</v>
          </cell>
          <cell r="AS480">
            <v>2</v>
          </cell>
        </row>
        <row r="481">
          <cell r="A481" t="str">
            <v>5483060-7</v>
          </cell>
          <cell r="B481" t="str">
            <v xml:space="preserve"> ﾊﾞﾈ,ﾘｼﾞｴｸﾄ M2504-2</v>
          </cell>
          <cell r="C481">
            <v>6</v>
          </cell>
          <cell r="E481">
            <v>6</v>
          </cell>
          <cell r="F481">
            <v>4</v>
          </cell>
          <cell r="G481">
            <v>6</v>
          </cell>
          <cell r="H481">
            <v>6</v>
          </cell>
          <cell r="I481">
            <v>6</v>
          </cell>
          <cell r="J481">
            <v>6</v>
          </cell>
          <cell r="K481">
            <v>6</v>
          </cell>
          <cell r="M481">
            <v>4</v>
          </cell>
          <cell r="N481">
            <v>4</v>
          </cell>
          <cell r="P481">
            <v>4</v>
          </cell>
          <cell r="Q481">
            <v>6</v>
          </cell>
          <cell r="R481">
            <v>6</v>
          </cell>
          <cell r="S481">
            <v>4</v>
          </cell>
          <cell r="T481">
            <v>4</v>
          </cell>
          <cell r="W481">
            <v>4</v>
          </cell>
          <cell r="Y481">
            <v>6</v>
          </cell>
          <cell r="Z481">
            <v>2</v>
          </cell>
          <cell r="AA481">
            <v>2</v>
          </cell>
          <cell r="AB481">
            <v>2</v>
          </cell>
          <cell r="AC481">
            <v>2</v>
          </cell>
          <cell r="AD481">
            <v>2</v>
          </cell>
          <cell r="AE481">
            <v>2</v>
          </cell>
          <cell r="AF481">
            <v>2</v>
          </cell>
          <cell r="AG481">
            <v>2</v>
          </cell>
          <cell r="AH481">
            <v>2</v>
          </cell>
          <cell r="AI481">
            <v>2</v>
          </cell>
          <cell r="AJ481">
            <v>2</v>
          </cell>
          <cell r="AK481">
            <v>2</v>
          </cell>
          <cell r="AL481">
            <v>2</v>
          </cell>
          <cell r="AM481">
            <v>2</v>
          </cell>
          <cell r="AN481">
            <v>2</v>
          </cell>
          <cell r="AO481">
            <v>2</v>
          </cell>
          <cell r="AT481">
            <v>2</v>
          </cell>
          <cell r="AU481">
            <v>2</v>
          </cell>
          <cell r="AV481">
            <v>2</v>
          </cell>
          <cell r="AW481">
            <v>2</v>
          </cell>
          <cell r="AY481">
            <v>2</v>
          </cell>
          <cell r="AZ481">
            <v>2</v>
          </cell>
          <cell r="BA481">
            <v>4</v>
          </cell>
        </row>
        <row r="482">
          <cell r="A482" t="str">
            <v>5483061-5</v>
          </cell>
          <cell r="B482" t="str">
            <v xml:space="preserve"> ｽﾃ-(2) M2504-2</v>
          </cell>
          <cell r="C482">
            <v>12</v>
          </cell>
          <cell r="E482">
            <v>12</v>
          </cell>
          <cell r="F482">
            <v>8</v>
          </cell>
          <cell r="G482">
            <v>12</v>
          </cell>
          <cell r="H482">
            <v>12</v>
          </cell>
          <cell r="I482">
            <v>12</v>
          </cell>
          <cell r="J482">
            <v>12</v>
          </cell>
          <cell r="K482">
            <v>12</v>
          </cell>
          <cell r="M482">
            <v>8</v>
          </cell>
          <cell r="N482">
            <v>8</v>
          </cell>
          <cell r="P482">
            <v>8</v>
          </cell>
          <cell r="Q482">
            <v>12</v>
          </cell>
          <cell r="R482">
            <v>12</v>
          </cell>
          <cell r="S482">
            <v>8</v>
          </cell>
          <cell r="T482">
            <v>8</v>
          </cell>
          <cell r="W482">
            <v>8</v>
          </cell>
          <cell r="Y482">
            <v>12</v>
          </cell>
          <cell r="Z482">
            <v>3</v>
          </cell>
          <cell r="AA482">
            <v>3</v>
          </cell>
          <cell r="AB482">
            <v>3</v>
          </cell>
          <cell r="AC482">
            <v>3</v>
          </cell>
          <cell r="AD482">
            <v>3</v>
          </cell>
          <cell r="AE482">
            <v>3</v>
          </cell>
          <cell r="AF482">
            <v>3</v>
          </cell>
          <cell r="AG482">
            <v>3</v>
          </cell>
          <cell r="AH482">
            <v>3</v>
          </cell>
          <cell r="AI482">
            <v>3</v>
          </cell>
          <cell r="AJ482">
            <v>3</v>
          </cell>
          <cell r="AK482">
            <v>3</v>
          </cell>
          <cell r="AL482">
            <v>3</v>
          </cell>
          <cell r="AM482">
            <v>3</v>
          </cell>
          <cell r="AN482">
            <v>4</v>
          </cell>
          <cell r="AO482">
            <v>3</v>
          </cell>
          <cell r="AT482">
            <v>3</v>
          </cell>
          <cell r="AU482">
            <v>3</v>
          </cell>
          <cell r="AV482">
            <v>3</v>
          </cell>
          <cell r="AW482">
            <v>3</v>
          </cell>
          <cell r="AY482">
            <v>3</v>
          </cell>
          <cell r="AZ482">
            <v>3</v>
          </cell>
          <cell r="BA482">
            <v>8</v>
          </cell>
        </row>
        <row r="483">
          <cell r="A483" t="str">
            <v>5483062-3</v>
          </cell>
          <cell r="B483" t="str">
            <v xml:space="preserve"> ﾊﾞﾈ,ﾄﾚ- ﾘｼﾞｴｸﾄ M250</v>
          </cell>
          <cell r="C483">
            <v>3</v>
          </cell>
          <cell r="E483">
            <v>3</v>
          </cell>
          <cell r="F483">
            <v>2</v>
          </cell>
          <cell r="G483">
            <v>3</v>
          </cell>
          <cell r="H483">
            <v>3</v>
          </cell>
          <cell r="I483">
            <v>3</v>
          </cell>
          <cell r="J483">
            <v>3</v>
          </cell>
          <cell r="K483">
            <v>3</v>
          </cell>
          <cell r="M483">
            <v>2</v>
          </cell>
          <cell r="N483">
            <v>2</v>
          </cell>
          <cell r="P483">
            <v>2</v>
          </cell>
          <cell r="Q483">
            <v>3</v>
          </cell>
          <cell r="R483">
            <v>3</v>
          </cell>
          <cell r="S483">
            <v>2</v>
          </cell>
          <cell r="T483">
            <v>2</v>
          </cell>
          <cell r="W483">
            <v>2</v>
          </cell>
          <cell r="Y483">
            <v>3</v>
          </cell>
          <cell r="AN483">
            <v>1</v>
          </cell>
          <cell r="BA483">
            <v>2</v>
          </cell>
        </row>
        <row r="484">
          <cell r="A484" t="str">
            <v>5483063-1</v>
          </cell>
          <cell r="B484" t="str">
            <v xml:space="preserve"> ﾎｲ-ﾙ,ﾊﾞﾈ M2504-2</v>
          </cell>
          <cell r="C484">
            <v>3</v>
          </cell>
          <cell r="E484">
            <v>6</v>
          </cell>
          <cell r="F484">
            <v>4</v>
          </cell>
          <cell r="G484">
            <v>3</v>
          </cell>
          <cell r="H484">
            <v>3</v>
          </cell>
          <cell r="I484">
            <v>3</v>
          </cell>
          <cell r="J484">
            <v>3</v>
          </cell>
          <cell r="K484">
            <v>6</v>
          </cell>
          <cell r="M484">
            <v>2</v>
          </cell>
          <cell r="N484">
            <v>2</v>
          </cell>
          <cell r="P484">
            <v>4</v>
          </cell>
          <cell r="Q484">
            <v>3</v>
          </cell>
          <cell r="R484">
            <v>3</v>
          </cell>
          <cell r="S484">
            <v>4</v>
          </cell>
          <cell r="T484">
            <v>2</v>
          </cell>
          <cell r="W484">
            <v>2</v>
          </cell>
          <cell r="Y484">
            <v>3</v>
          </cell>
          <cell r="AB484">
            <v>1</v>
          </cell>
          <cell r="AC484">
            <v>1</v>
          </cell>
          <cell r="AH484">
            <v>1</v>
          </cell>
          <cell r="AI484">
            <v>1</v>
          </cell>
          <cell r="AJ484">
            <v>1</v>
          </cell>
          <cell r="AK484">
            <v>1</v>
          </cell>
          <cell r="AN484">
            <v>2</v>
          </cell>
          <cell r="AV484">
            <v>1</v>
          </cell>
          <cell r="AW484">
            <v>1</v>
          </cell>
          <cell r="BA484">
            <v>4</v>
          </cell>
        </row>
        <row r="485">
          <cell r="A485" t="str">
            <v>5483064-0</v>
          </cell>
          <cell r="B485" t="str">
            <v xml:space="preserve"> ﾐﾗ- M2504-1</v>
          </cell>
          <cell r="C485">
            <v>3</v>
          </cell>
          <cell r="E485">
            <v>3</v>
          </cell>
          <cell r="F485">
            <v>2</v>
          </cell>
          <cell r="G485">
            <v>3</v>
          </cell>
          <cell r="H485">
            <v>3</v>
          </cell>
          <cell r="I485">
            <v>3</v>
          </cell>
          <cell r="J485">
            <v>3</v>
          </cell>
          <cell r="K485">
            <v>3</v>
          </cell>
          <cell r="M485">
            <v>2</v>
          </cell>
          <cell r="N485">
            <v>2</v>
          </cell>
          <cell r="P485">
            <v>2</v>
          </cell>
          <cell r="Q485">
            <v>3</v>
          </cell>
          <cell r="R485">
            <v>3</v>
          </cell>
          <cell r="S485">
            <v>2</v>
          </cell>
          <cell r="T485">
            <v>2</v>
          </cell>
          <cell r="W485">
            <v>2</v>
          </cell>
          <cell r="Y485">
            <v>3</v>
          </cell>
          <cell r="AN485">
            <v>1</v>
          </cell>
          <cell r="BA485">
            <v>2</v>
          </cell>
        </row>
        <row r="486">
          <cell r="A486" t="str">
            <v>5483065-8</v>
          </cell>
          <cell r="B486" t="str">
            <v xml:space="preserve"> ｶﾞｲﾄﾞ(1) M2504-1</v>
          </cell>
          <cell r="C486">
            <v>3</v>
          </cell>
          <cell r="E486">
            <v>3</v>
          </cell>
          <cell r="F486">
            <v>2</v>
          </cell>
          <cell r="G486">
            <v>3</v>
          </cell>
          <cell r="H486">
            <v>3</v>
          </cell>
          <cell r="I486">
            <v>3</v>
          </cell>
          <cell r="J486">
            <v>3</v>
          </cell>
          <cell r="K486">
            <v>3</v>
          </cell>
          <cell r="M486">
            <v>2</v>
          </cell>
          <cell r="N486">
            <v>2</v>
          </cell>
          <cell r="P486">
            <v>2</v>
          </cell>
          <cell r="Q486">
            <v>3</v>
          </cell>
          <cell r="R486">
            <v>3</v>
          </cell>
          <cell r="S486">
            <v>2</v>
          </cell>
          <cell r="T486">
            <v>2</v>
          </cell>
          <cell r="W486">
            <v>2</v>
          </cell>
          <cell r="Y486">
            <v>3</v>
          </cell>
          <cell r="AN486">
            <v>1</v>
          </cell>
          <cell r="BA486">
            <v>2</v>
          </cell>
        </row>
        <row r="487">
          <cell r="A487" t="str">
            <v>5483067-4</v>
          </cell>
          <cell r="B487" t="str">
            <v xml:space="preserve"> ﾋﾟﾝ,ﾃﾝｼﾖﾝ(1) M2504-</v>
          </cell>
          <cell r="C487">
            <v>3</v>
          </cell>
          <cell r="E487">
            <v>3</v>
          </cell>
          <cell r="F487">
            <v>2</v>
          </cell>
          <cell r="G487">
            <v>3</v>
          </cell>
          <cell r="H487">
            <v>3</v>
          </cell>
          <cell r="I487">
            <v>3</v>
          </cell>
          <cell r="J487">
            <v>3</v>
          </cell>
          <cell r="K487">
            <v>3</v>
          </cell>
          <cell r="M487">
            <v>2</v>
          </cell>
          <cell r="N487">
            <v>2</v>
          </cell>
          <cell r="P487">
            <v>2</v>
          </cell>
          <cell r="Q487">
            <v>3</v>
          </cell>
          <cell r="R487">
            <v>3</v>
          </cell>
          <cell r="S487">
            <v>2</v>
          </cell>
          <cell r="T487">
            <v>2</v>
          </cell>
          <cell r="W487">
            <v>2</v>
          </cell>
          <cell r="Y487">
            <v>3</v>
          </cell>
          <cell r="Z487">
            <v>1</v>
          </cell>
          <cell r="AA487">
            <v>1</v>
          </cell>
          <cell r="AB487">
            <v>1</v>
          </cell>
          <cell r="AC487">
            <v>1</v>
          </cell>
          <cell r="AD487">
            <v>1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1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Y487">
            <v>1</v>
          </cell>
          <cell r="AZ487">
            <v>1</v>
          </cell>
          <cell r="BA487">
            <v>2</v>
          </cell>
        </row>
        <row r="488">
          <cell r="A488" t="str">
            <v>5483068-2</v>
          </cell>
          <cell r="B488" t="str">
            <v xml:space="preserve"> ﾛ-ﾗ,ﾃﾝｼﾖﾝ M2504-1</v>
          </cell>
          <cell r="C488">
            <v>3</v>
          </cell>
          <cell r="E488">
            <v>3</v>
          </cell>
          <cell r="F488">
            <v>2</v>
          </cell>
          <cell r="G488">
            <v>3</v>
          </cell>
          <cell r="H488">
            <v>3</v>
          </cell>
          <cell r="I488">
            <v>3</v>
          </cell>
          <cell r="J488">
            <v>3</v>
          </cell>
          <cell r="K488">
            <v>3</v>
          </cell>
          <cell r="M488">
            <v>2</v>
          </cell>
          <cell r="N488">
            <v>2</v>
          </cell>
          <cell r="P488">
            <v>2</v>
          </cell>
          <cell r="Q488">
            <v>3</v>
          </cell>
          <cell r="R488">
            <v>3</v>
          </cell>
          <cell r="S488">
            <v>2</v>
          </cell>
          <cell r="T488">
            <v>2</v>
          </cell>
          <cell r="W488">
            <v>2</v>
          </cell>
          <cell r="Y488">
            <v>3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Y488">
            <v>1</v>
          </cell>
          <cell r="AZ488">
            <v>1</v>
          </cell>
          <cell r="BA488">
            <v>2</v>
          </cell>
        </row>
        <row r="489">
          <cell r="A489" t="str">
            <v>5483069-0</v>
          </cell>
          <cell r="B489" t="str">
            <v xml:space="preserve"> ｷﾞｱ,Z32 M2504-1</v>
          </cell>
          <cell r="C489">
            <v>6</v>
          </cell>
          <cell r="E489">
            <v>6</v>
          </cell>
          <cell r="F489">
            <v>4</v>
          </cell>
          <cell r="G489">
            <v>6</v>
          </cell>
          <cell r="H489">
            <v>6</v>
          </cell>
          <cell r="I489">
            <v>6</v>
          </cell>
          <cell r="J489">
            <v>6</v>
          </cell>
          <cell r="K489">
            <v>6</v>
          </cell>
          <cell r="M489">
            <v>4</v>
          </cell>
          <cell r="N489">
            <v>4</v>
          </cell>
          <cell r="P489">
            <v>4</v>
          </cell>
          <cell r="Q489">
            <v>6</v>
          </cell>
          <cell r="R489">
            <v>6</v>
          </cell>
          <cell r="S489">
            <v>4</v>
          </cell>
          <cell r="T489">
            <v>4</v>
          </cell>
          <cell r="W489">
            <v>4</v>
          </cell>
          <cell r="Y489">
            <v>6</v>
          </cell>
          <cell r="Z489">
            <v>2</v>
          </cell>
          <cell r="AA489">
            <v>2</v>
          </cell>
          <cell r="AB489">
            <v>2</v>
          </cell>
          <cell r="AC489">
            <v>2</v>
          </cell>
          <cell r="AD489">
            <v>2</v>
          </cell>
          <cell r="AE489">
            <v>2</v>
          </cell>
          <cell r="AF489">
            <v>2</v>
          </cell>
          <cell r="AG489">
            <v>2</v>
          </cell>
          <cell r="AH489">
            <v>2</v>
          </cell>
          <cell r="AI489">
            <v>2</v>
          </cell>
          <cell r="AJ489">
            <v>2</v>
          </cell>
          <cell r="AK489">
            <v>2</v>
          </cell>
          <cell r="AL489">
            <v>2</v>
          </cell>
          <cell r="AM489">
            <v>2</v>
          </cell>
          <cell r="AN489">
            <v>2</v>
          </cell>
          <cell r="AO489">
            <v>2</v>
          </cell>
          <cell r="AT489">
            <v>2</v>
          </cell>
          <cell r="AU489">
            <v>2</v>
          </cell>
          <cell r="AV489">
            <v>2</v>
          </cell>
          <cell r="AW489">
            <v>2</v>
          </cell>
          <cell r="AY489">
            <v>2</v>
          </cell>
          <cell r="AZ489">
            <v>2</v>
          </cell>
          <cell r="BA489">
            <v>4</v>
          </cell>
        </row>
        <row r="490">
          <cell r="A490" t="str">
            <v>5483070-4</v>
          </cell>
          <cell r="B490" t="str">
            <v xml:space="preserve"> ｼﾔﾌﾄ(1) M2504-1</v>
          </cell>
          <cell r="C490">
            <v>3</v>
          </cell>
          <cell r="E490">
            <v>3</v>
          </cell>
          <cell r="F490">
            <v>2</v>
          </cell>
          <cell r="G490">
            <v>3</v>
          </cell>
          <cell r="H490">
            <v>3</v>
          </cell>
          <cell r="I490">
            <v>3</v>
          </cell>
          <cell r="J490">
            <v>3</v>
          </cell>
          <cell r="K490">
            <v>3</v>
          </cell>
          <cell r="M490">
            <v>2</v>
          </cell>
          <cell r="N490">
            <v>2</v>
          </cell>
          <cell r="P490">
            <v>2</v>
          </cell>
          <cell r="Q490">
            <v>3</v>
          </cell>
          <cell r="R490">
            <v>3</v>
          </cell>
          <cell r="S490">
            <v>2</v>
          </cell>
          <cell r="T490">
            <v>2</v>
          </cell>
          <cell r="W490">
            <v>2</v>
          </cell>
          <cell r="Y490">
            <v>3</v>
          </cell>
          <cell r="AN490">
            <v>1</v>
          </cell>
          <cell r="BA490">
            <v>2</v>
          </cell>
        </row>
        <row r="491">
          <cell r="A491" t="str">
            <v>5483071-2</v>
          </cell>
          <cell r="B491" t="str">
            <v xml:space="preserve"> ﾌﾟﾚ-ﾄ,ｼﾞﾖｲﾝﾄ M2504-</v>
          </cell>
          <cell r="C491">
            <v>3</v>
          </cell>
          <cell r="E491">
            <v>3</v>
          </cell>
          <cell r="F491">
            <v>2</v>
          </cell>
          <cell r="G491">
            <v>3</v>
          </cell>
          <cell r="H491">
            <v>3</v>
          </cell>
          <cell r="I491">
            <v>3</v>
          </cell>
          <cell r="J491">
            <v>3</v>
          </cell>
          <cell r="K491">
            <v>3</v>
          </cell>
          <cell r="M491">
            <v>2</v>
          </cell>
          <cell r="N491">
            <v>2</v>
          </cell>
          <cell r="P491">
            <v>2</v>
          </cell>
          <cell r="Q491">
            <v>3</v>
          </cell>
          <cell r="R491">
            <v>3</v>
          </cell>
          <cell r="S491">
            <v>2</v>
          </cell>
          <cell r="T491">
            <v>2</v>
          </cell>
          <cell r="W491">
            <v>2</v>
          </cell>
          <cell r="Y491">
            <v>3</v>
          </cell>
          <cell r="AN491">
            <v>1</v>
          </cell>
          <cell r="BA491">
            <v>2</v>
          </cell>
        </row>
        <row r="492">
          <cell r="A492" t="str">
            <v>5483072-0</v>
          </cell>
          <cell r="B492" t="str">
            <v xml:space="preserve"> ﾌﾚ-ﾑ(L) M2504-1</v>
          </cell>
          <cell r="C492">
            <v>3</v>
          </cell>
          <cell r="E492">
            <v>3</v>
          </cell>
          <cell r="F492">
            <v>2</v>
          </cell>
          <cell r="G492">
            <v>3</v>
          </cell>
          <cell r="H492">
            <v>3</v>
          </cell>
          <cell r="I492">
            <v>3</v>
          </cell>
          <cell r="J492">
            <v>3</v>
          </cell>
          <cell r="K492">
            <v>3</v>
          </cell>
          <cell r="M492">
            <v>2</v>
          </cell>
          <cell r="N492">
            <v>2</v>
          </cell>
          <cell r="P492">
            <v>2</v>
          </cell>
          <cell r="Q492">
            <v>3</v>
          </cell>
          <cell r="R492">
            <v>3</v>
          </cell>
          <cell r="S492">
            <v>2</v>
          </cell>
          <cell r="T492">
            <v>2</v>
          </cell>
          <cell r="W492">
            <v>2</v>
          </cell>
          <cell r="Y492">
            <v>3</v>
          </cell>
          <cell r="AN492">
            <v>1</v>
          </cell>
          <cell r="BA492">
            <v>2</v>
          </cell>
        </row>
        <row r="493">
          <cell r="A493" t="str">
            <v>5483087-9</v>
          </cell>
          <cell r="B493" t="str">
            <v xml:space="preserve"> ｷﾞﾔ,ﾄﾙｸ ﾘﾐﾂﾀ M2504-</v>
          </cell>
          <cell r="C493">
            <v>6</v>
          </cell>
          <cell r="E493">
            <v>6</v>
          </cell>
          <cell r="F493">
            <v>4</v>
          </cell>
          <cell r="G493">
            <v>6</v>
          </cell>
          <cell r="H493">
            <v>6</v>
          </cell>
          <cell r="I493">
            <v>6</v>
          </cell>
          <cell r="J493">
            <v>6</v>
          </cell>
          <cell r="K493">
            <v>6</v>
          </cell>
          <cell r="M493">
            <v>4</v>
          </cell>
          <cell r="N493">
            <v>4</v>
          </cell>
          <cell r="P493">
            <v>4</v>
          </cell>
          <cell r="Q493">
            <v>6</v>
          </cell>
          <cell r="R493">
            <v>6</v>
          </cell>
          <cell r="S493">
            <v>4</v>
          </cell>
          <cell r="T493">
            <v>4</v>
          </cell>
          <cell r="W493">
            <v>4</v>
          </cell>
          <cell r="Y493">
            <v>6</v>
          </cell>
          <cell r="Z493">
            <v>2</v>
          </cell>
          <cell r="AA493">
            <v>2</v>
          </cell>
          <cell r="AB493">
            <v>2</v>
          </cell>
          <cell r="AC493">
            <v>2</v>
          </cell>
          <cell r="AD493">
            <v>2</v>
          </cell>
          <cell r="AE493">
            <v>2</v>
          </cell>
          <cell r="AF493">
            <v>2</v>
          </cell>
          <cell r="AG493">
            <v>2</v>
          </cell>
          <cell r="AH493">
            <v>2</v>
          </cell>
          <cell r="AI493">
            <v>2</v>
          </cell>
          <cell r="AJ493">
            <v>2</v>
          </cell>
          <cell r="AK493">
            <v>2</v>
          </cell>
          <cell r="AL493">
            <v>2</v>
          </cell>
          <cell r="AM493">
            <v>2</v>
          </cell>
          <cell r="AN493">
            <v>2</v>
          </cell>
          <cell r="AO493">
            <v>2</v>
          </cell>
          <cell r="AT493">
            <v>2</v>
          </cell>
          <cell r="AU493">
            <v>2</v>
          </cell>
          <cell r="AV493">
            <v>2</v>
          </cell>
          <cell r="AW493">
            <v>2</v>
          </cell>
          <cell r="AX493">
            <v>2</v>
          </cell>
          <cell r="AY493">
            <v>2</v>
          </cell>
          <cell r="AZ493">
            <v>2</v>
          </cell>
          <cell r="BA493">
            <v>4</v>
          </cell>
        </row>
        <row r="494">
          <cell r="A494" t="str">
            <v>5483088-7</v>
          </cell>
          <cell r="B494" t="str">
            <v xml:space="preserve"> ﾌﾟ-ﾘ,Z47 M2504-2</v>
          </cell>
          <cell r="C494">
            <v>3</v>
          </cell>
          <cell r="E494">
            <v>3</v>
          </cell>
          <cell r="F494">
            <v>2</v>
          </cell>
          <cell r="G494">
            <v>3</v>
          </cell>
          <cell r="H494">
            <v>3</v>
          </cell>
          <cell r="I494">
            <v>3</v>
          </cell>
          <cell r="J494">
            <v>3</v>
          </cell>
          <cell r="K494">
            <v>3</v>
          </cell>
          <cell r="M494">
            <v>2</v>
          </cell>
          <cell r="N494">
            <v>2</v>
          </cell>
          <cell r="P494">
            <v>2</v>
          </cell>
          <cell r="Q494">
            <v>3</v>
          </cell>
          <cell r="R494">
            <v>3</v>
          </cell>
          <cell r="S494">
            <v>2</v>
          </cell>
          <cell r="T494">
            <v>2</v>
          </cell>
          <cell r="W494">
            <v>2</v>
          </cell>
          <cell r="Y494">
            <v>3</v>
          </cell>
          <cell r="Z494">
            <v>1</v>
          </cell>
          <cell r="AA494">
            <v>1</v>
          </cell>
          <cell r="AB494">
            <v>1</v>
          </cell>
          <cell r="AC494">
            <v>1</v>
          </cell>
          <cell r="AD494">
            <v>1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1</v>
          </cell>
          <cell r="AK494">
            <v>1</v>
          </cell>
          <cell r="AL494">
            <v>1</v>
          </cell>
          <cell r="AM494">
            <v>1</v>
          </cell>
          <cell r="AN494">
            <v>1</v>
          </cell>
          <cell r="AO494">
            <v>1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2</v>
          </cell>
        </row>
        <row r="495">
          <cell r="A495" t="str">
            <v>5483089-5</v>
          </cell>
          <cell r="B495" t="str">
            <v xml:space="preserve"> ｷﾞﾔ,Z22 M2504-2</v>
          </cell>
          <cell r="C495">
            <v>3</v>
          </cell>
          <cell r="E495">
            <v>6</v>
          </cell>
          <cell r="F495">
            <v>4</v>
          </cell>
          <cell r="G495">
            <v>3</v>
          </cell>
          <cell r="H495">
            <v>3</v>
          </cell>
          <cell r="I495">
            <v>3</v>
          </cell>
          <cell r="J495">
            <v>3</v>
          </cell>
          <cell r="K495">
            <v>6</v>
          </cell>
          <cell r="M495">
            <v>2</v>
          </cell>
          <cell r="N495">
            <v>2</v>
          </cell>
          <cell r="P495">
            <v>4</v>
          </cell>
          <cell r="Q495">
            <v>3</v>
          </cell>
          <cell r="R495">
            <v>3</v>
          </cell>
          <cell r="S495">
            <v>4</v>
          </cell>
          <cell r="T495">
            <v>2</v>
          </cell>
          <cell r="W495">
            <v>2</v>
          </cell>
          <cell r="Y495">
            <v>3</v>
          </cell>
          <cell r="Z495">
            <v>1</v>
          </cell>
          <cell r="AA495">
            <v>1</v>
          </cell>
          <cell r="AB495">
            <v>2</v>
          </cell>
          <cell r="AC495">
            <v>2</v>
          </cell>
          <cell r="AD495">
            <v>1</v>
          </cell>
          <cell r="AE495">
            <v>1</v>
          </cell>
          <cell r="AF495">
            <v>1</v>
          </cell>
          <cell r="AG495">
            <v>1</v>
          </cell>
          <cell r="AH495">
            <v>2</v>
          </cell>
          <cell r="AI495">
            <v>2</v>
          </cell>
          <cell r="AJ495">
            <v>2</v>
          </cell>
          <cell r="AK495">
            <v>2</v>
          </cell>
          <cell r="AL495">
            <v>1</v>
          </cell>
          <cell r="AM495">
            <v>1</v>
          </cell>
          <cell r="AN495">
            <v>2</v>
          </cell>
          <cell r="AO495">
            <v>1</v>
          </cell>
          <cell r="AT495">
            <v>1</v>
          </cell>
          <cell r="AU495">
            <v>1</v>
          </cell>
          <cell r="AV495">
            <v>2</v>
          </cell>
          <cell r="AW495">
            <v>2</v>
          </cell>
          <cell r="AX495">
            <v>1</v>
          </cell>
          <cell r="AY495">
            <v>1</v>
          </cell>
          <cell r="AZ495">
            <v>1</v>
          </cell>
          <cell r="BA495">
            <v>4</v>
          </cell>
        </row>
        <row r="496">
          <cell r="A496" t="str">
            <v>5483092-5</v>
          </cell>
          <cell r="B496" t="str">
            <v xml:space="preserve"> ﾚﾊﾞ-(1) M2504-2</v>
          </cell>
          <cell r="C496">
            <v>3</v>
          </cell>
          <cell r="E496">
            <v>3</v>
          </cell>
          <cell r="F496">
            <v>2</v>
          </cell>
          <cell r="G496">
            <v>3</v>
          </cell>
          <cell r="H496">
            <v>3</v>
          </cell>
          <cell r="I496">
            <v>3</v>
          </cell>
          <cell r="J496">
            <v>3</v>
          </cell>
          <cell r="K496">
            <v>3</v>
          </cell>
          <cell r="M496">
            <v>2</v>
          </cell>
          <cell r="N496">
            <v>2</v>
          </cell>
          <cell r="P496">
            <v>2</v>
          </cell>
          <cell r="Q496">
            <v>3</v>
          </cell>
          <cell r="R496">
            <v>3</v>
          </cell>
          <cell r="S496">
            <v>2</v>
          </cell>
          <cell r="T496">
            <v>2</v>
          </cell>
          <cell r="W496">
            <v>2</v>
          </cell>
          <cell r="Y496">
            <v>3</v>
          </cell>
          <cell r="Z496">
            <v>1</v>
          </cell>
          <cell r="AA496">
            <v>1</v>
          </cell>
          <cell r="AB496">
            <v>1</v>
          </cell>
          <cell r="AC496">
            <v>1</v>
          </cell>
          <cell r="AD496">
            <v>1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Y496">
            <v>1</v>
          </cell>
          <cell r="AZ496">
            <v>1</v>
          </cell>
          <cell r="BA496">
            <v>2</v>
          </cell>
        </row>
        <row r="497">
          <cell r="A497" t="str">
            <v>5483093-3</v>
          </cell>
          <cell r="B497" t="str">
            <v xml:space="preserve"> ﾚﾊﾞ-(2) M2504-2</v>
          </cell>
          <cell r="C497">
            <v>6</v>
          </cell>
          <cell r="E497">
            <v>6</v>
          </cell>
          <cell r="F497">
            <v>4</v>
          </cell>
          <cell r="G497">
            <v>6</v>
          </cell>
          <cell r="H497">
            <v>6</v>
          </cell>
          <cell r="I497">
            <v>6</v>
          </cell>
          <cell r="J497">
            <v>6</v>
          </cell>
          <cell r="K497">
            <v>6</v>
          </cell>
          <cell r="M497">
            <v>4</v>
          </cell>
          <cell r="N497">
            <v>4</v>
          </cell>
          <cell r="P497">
            <v>4</v>
          </cell>
          <cell r="Q497">
            <v>6</v>
          </cell>
          <cell r="R497">
            <v>6</v>
          </cell>
          <cell r="S497">
            <v>4</v>
          </cell>
          <cell r="T497">
            <v>4</v>
          </cell>
          <cell r="W497">
            <v>4</v>
          </cell>
          <cell r="Y497">
            <v>6</v>
          </cell>
          <cell r="Z497">
            <v>2</v>
          </cell>
          <cell r="AA497">
            <v>2</v>
          </cell>
          <cell r="AB497">
            <v>2</v>
          </cell>
          <cell r="AC497">
            <v>2</v>
          </cell>
          <cell r="AD497">
            <v>2</v>
          </cell>
          <cell r="AE497">
            <v>2</v>
          </cell>
          <cell r="AF497">
            <v>2</v>
          </cell>
          <cell r="AG497">
            <v>2</v>
          </cell>
          <cell r="AH497">
            <v>2</v>
          </cell>
          <cell r="AI497">
            <v>2</v>
          </cell>
          <cell r="AJ497">
            <v>2</v>
          </cell>
          <cell r="AK497">
            <v>2</v>
          </cell>
          <cell r="AL497">
            <v>2</v>
          </cell>
          <cell r="AM497">
            <v>2</v>
          </cell>
          <cell r="AN497">
            <v>2</v>
          </cell>
          <cell r="AO497">
            <v>2</v>
          </cell>
          <cell r="AT497">
            <v>2</v>
          </cell>
          <cell r="AU497">
            <v>2</v>
          </cell>
          <cell r="AV497">
            <v>2</v>
          </cell>
          <cell r="AW497">
            <v>2</v>
          </cell>
          <cell r="AY497">
            <v>2</v>
          </cell>
          <cell r="AZ497">
            <v>2</v>
          </cell>
          <cell r="BA497">
            <v>4</v>
          </cell>
        </row>
        <row r="498">
          <cell r="A498" t="str">
            <v>5483094-1</v>
          </cell>
          <cell r="B498" t="str">
            <v xml:space="preserve"> ﾌﾞﾗｹﾂﾄ,ｾﾝｻ(SW34) M2</v>
          </cell>
          <cell r="C498">
            <v>3</v>
          </cell>
          <cell r="E498">
            <v>3</v>
          </cell>
          <cell r="F498">
            <v>2</v>
          </cell>
          <cell r="G498">
            <v>3</v>
          </cell>
          <cell r="H498">
            <v>3</v>
          </cell>
          <cell r="I498">
            <v>3</v>
          </cell>
          <cell r="J498">
            <v>3</v>
          </cell>
          <cell r="K498">
            <v>3</v>
          </cell>
          <cell r="M498">
            <v>2</v>
          </cell>
          <cell r="N498">
            <v>2</v>
          </cell>
          <cell r="P498">
            <v>2</v>
          </cell>
          <cell r="Q498">
            <v>3</v>
          </cell>
          <cell r="R498">
            <v>3</v>
          </cell>
          <cell r="S498">
            <v>2</v>
          </cell>
          <cell r="T498">
            <v>2</v>
          </cell>
          <cell r="W498">
            <v>2</v>
          </cell>
          <cell r="Y498">
            <v>3</v>
          </cell>
          <cell r="AN498">
            <v>1</v>
          </cell>
          <cell r="BA498">
            <v>2</v>
          </cell>
        </row>
        <row r="499">
          <cell r="A499" t="str">
            <v>5483097-6</v>
          </cell>
          <cell r="B499" t="str">
            <v xml:space="preserve"> ﾌﾟ-ﾘ,Z24 M2504-2</v>
          </cell>
          <cell r="C499">
            <v>3</v>
          </cell>
          <cell r="E499">
            <v>3</v>
          </cell>
          <cell r="F499">
            <v>2</v>
          </cell>
          <cell r="G499">
            <v>3</v>
          </cell>
          <cell r="H499">
            <v>3</v>
          </cell>
          <cell r="I499">
            <v>3</v>
          </cell>
          <cell r="J499">
            <v>3</v>
          </cell>
          <cell r="K499">
            <v>3</v>
          </cell>
          <cell r="M499">
            <v>2</v>
          </cell>
          <cell r="N499">
            <v>2</v>
          </cell>
          <cell r="P499">
            <v>2</v>
          </cell>
          <cell r="Q499">
            <v>3</v>
          </cell>
          <cell r="R499">
            <v>3</v>
          </cell>
          <cell r="S499">
            <v>2</v>
          </cell>
          <cell r="T499">
            <v>2</v>
          </cell>
          <cell r="W499">
            <v>2</v>
          </cell>
          <cell r="Y499">
            <v>3</v>
          </cell>
          <cell r="Z499">
            <v>1</v>
          </cell>
          <cell r="AA499">
            <v>1</v>
          </cell>
          <cell r="AB499">
            <v>1</v>
          </cell>
          <cell r="AC499">
            <v>1</v>
          </cell>
          <cell r="AD499">
            <v>1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1</v>
          </cell>
          <cell r="AK499">
            <v>1</v>
          </cell>
          <cell r="AL499">
            <v>1</v>
          </cell>
          <cell r="AM499">
            <v>1</v>
          </cell>
          <cell r="AN499">
            <v>1</v>
          </cell>
          <cell r="AO499">
            <v>1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2</v>
          </cell>
        </row>
        <row r="500">
          <cell r="A500" t="str">
            <v>5483112-3</v>
          </cell>
          <cell r="B500" t="str">
            <v xml:space="preserve"> ｼﾔﾌﾄ,ｲｸﾞｼﾞﾂﾄ(D) M25</v>
          </cell>
          <cell r="C500">
            <v>3</v>
          </cell>
          <cell r="E500">
            <v>3</v>
          </cell>
          <cell r="F500">
            <v>2</v>
          </cell>
          <cell r="G500">
            <v>3</v>
          </cell>
          <cell r="H500">
            <v>3</v>
          </cell>
          <cell r="I500">
            <v>3</v>
          </cell>
          <cell r="J500">
            <v>3</v>
          </cell>
          <cell r="K500">
            <v>3</v>
          </cell>
          <cell r="M500">
            <v>2</v>
          </cell>
          <cell r="N500">
            <v>2</v>
          </cell>
          <cell r="P500">
            <v>2</v>
          </cell>
          <cell r="Q500">
            <v>3</v>
          </cell>
          <cell r="R500">
            <v>3</v>
          </cell>
          <cell r="S500">
            <v>2</v>
          </cell>
          <cell r="T500">
            <v>2</v>
          </cell>
          <cell r="W500">
            <v>2</v>
          </cell>
          <cell r="Y500">
            <v>3</v>
          </cell>
          <cell r="AN500">
            <v>1</v>
          </cell>
          <cell r="BA500">
            <v>2</v>
          </cell>
        </row>
        <row r="501">
          <cell r="A501" t="str">
            <v>5483113-1</v>
          </cell>
          <cell r="B501" t="str">
            <v xml:space="preserve"> ﾊﾞﾈ,ﾌﾟ-ﾚ-ﾄ M2504-2</v>
          </cell>
          <cell r="C501">
            <v>3</v>
          </cell>
          <cell r="E501">
            <v>3</v>
          </cell>
          <cell r="F501">
            <v>2</v>
          </cell>
          <cell r="G501">
            <v>3</v>
          </cell>
          <cell r="H501">
            <v>3</v>
          </cell>
          <cell r="I501">
            <v>3</v>
          </cell>
          <cell r="J501">
            <v>3</v>
          </cell>
          <cell r="K501">
            <v>3</v>
          </cell>
          <cell r="M501">
            <v>2</v>
          </cell>
          <cell r="N501">
            <v>2</v>
          </cell>
          <cell r="P501">
            <v>2</v>
          </cell>
          <cell r="Q501">
            <v>3</v>
          </cell>
          <cell r="R501">
            <v>3</v>
          </cell>
          <cell r="S501">
            <v>2</v>
          </cell>
          <cell r="T501">
            <v>2</v>
          </cell>
          <cell r="W501">
            <v>2</v>
          </cell>
          <cell r="Y501">
            <v>3</v>
          </cell>
          <cell r="Z501">
            <v>1</v>
          </cell>
          <cell r="AA501">
            <v>1</v>
          </cell>
          <cell r="AB501">
            <v>1</v>
          </cell>
          <cell r="AC501">
            <v>1</v>
          </cell>
          <cell r="AD501">
            <v>1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1</v>
          </cell>
          <cell r="AK501">
            <v>1</v>
          </cell>
          <cell r="AL501">
            <v>1</v>
          </cell>
          <cell r="AN501">
            <v>1</v>
          </cell>
          <cell r="AO501">
            <v>1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2</v>
          </cell>
        </row>
        <row r="502">
          <cell r="A502" t="str">
            <v>5483114-0</v>
          </cell>
          <cell r="B502" t="str">
            <v xml:space="preserve"> ｼﾔﾌﾄ,ﾄﾞﾗｲﾌﾞ(F) M250</v>
          </cell>
          <cell r="C502">
            <v>3</v>
          </cell>
          <cell r="E502">
            <v>3</v>
          </cell>
          <cell r="F502">
            <v>2</v>
          </cell>
          <cell r="G502">
            <v>3</v>
          </cell>
          <cell r="H502">
            <v>3</v>
          </cell>
          <cell r="I502">
            <v>3</v>
          </cell>
          <cell r="J502">
            <v>3</v>
          </cell>
          <cell r="K502">
            <v>3</v>
          </cell>
          <cell r="M502">
            <v>2</v>
          </cell>
          <cell r="N502">
            <v>2</v>
          </cell>
          <cell r="P502">
            <v>2</v>
          </cell>
          <cell r="Q502">
            <v>3</v>
          </cell>
          <cell r="R502">
            <v>3</v>
          </cell>
          <cell r="S502">
            <v>2</v>
          </cell>
          <cell r="T502">
            <v>2</v>
          </cell>
          <cell r="W502">
            <v>2</v>
          </cell>
          <cell r="Y502">
            <v>3</v>
          </cell>
          <cell r="AN502">
            <v>1</v>
          </cell>
          <cell r="BA502">
            <v>2</v>
          </cell>
        </row>
        <row r="503">
          <cell r="A503" t="str">
            <v>5483118-2</v>
          </cell>
          <cell r="B503" t="str">
            <v xml:space="preserve"> ｼﾔﾌﾄ,ﾀﾂﾁ M2504-2</v>
          </cell>
          <cell r="C503">
            <v>3</v>
          </cell>
          <cell r="E503">
            <v>3</v>
          </cell>
          <cell r="F503">
            <v>2</v>
          </cell>
          <cell r="G503">
            <v>3</v>
          </cell>
          <cell r="H503">
            <v>3</v>
          </cell>
          <cell r="I503">
            <v>3</v>
          </cell>
          <cell r="J503">
            <v>3</v>
          </cell>
          <cell r="K503">
            <v>3</v>
          </cell>
          <cell r="M503">
            <v>2</v>
          </cell>
          <cell r="N503">
            <v>2</v>
          </cell>
          <cell r="P503">
            <v>2</v>
          </cell>
          <cell r="Q503">
            <v>3</v>
          </cell>
          <cell r="R503">
            <v>3</v>
          </cell>
          <cell r="S503">
            <v>2</v>
          </cell>
          <cell r="T503">
            <v>2</v>
          </cell>
          <cell r="W503">
            <v>2</v>
          </cell>
          <cell r="Y503">
            <v>3</v>
          </cell>
          <cell r="Z503">
            <v>1</v>
          </cell>
          <cell r="AA503">
            <v>1</v>
          </cell>
          <cell r="AB503">
            <v>1</v>
          </cell>
          <cell r="AC503">
            <v>1</v>
          </cell>
          <cell r="AD503">
            <v>1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Y503">
            <v>1</v>
          </cell>
          <cell r="AZ503">
            <v>1</v>
          </cell>
          <cell r="BA503">
            <v>2</v>
          </cell>
        </row>
        <row r="504">
          <cell r="A504" t="str">
            <v>5483121-2</v>
          </cell>
          <cell r="B504" t="str">
            <v xml:space="preserve"> ﾌﾟ-ﾘ,Z35 M2504-2</v>
          </cell>
          <cell r="C504">
            <v>6</v>
          </cell>
          <cell r="E504">
            <v>6</v>
          </cell>
          <cell r="F504">
            <v>4</v>
          </cell>
          <cell r="G504">
            <v>6</v>
          </cell>
          <cell r="H504">
            <v>6</v>
          </cell>
          <cell r="I504">
            <v>6</v>
          </cell>
          <cell r="J504">
            <v>6</v>
          </cell>
          <cell r="K504">
            <v>6</v>
          </cell>
          <cell r="M504">
            <v>4</v>
          </cell>
          <cell r="N504">
            <v>4</v>
          </cell>
          <cell r="P504">
            <v>4</v>
          </cell>
          <cell r="Q504">
            <v>6</v>
          </cell>
          <cell r="R504">
            <v>6</v>
          </cell>
          <cell r="S504">
            <v>4</v>
          </cell>
          <cell r="T504">
            <v>4</v>
          </cell>
          <cell r="W504">
            <v>4</v>
          </cell>
          <cell r="Y504">
            <v>6</v>
          </cell>
          <cell r="Z504">
            <v>2</v>
          </cell>
          <cell r="AA504">
            <v>2</v>
          </cell>
          <cell r="AB504">
            <v>2</v>
          </cell>
          <cell r="AC504">
            <v>2</v>
          </cell>
          <cell r="AD504">
            <v>2</v>
          </cell>
          <cell r="AE504">
            <v>2</v>
          </cell>
          <cell r="AF504">
            <v>2</v>
          </cell>
          <cell r="AG504">
            <v>2</v>
          </cell>
          <cell r="AH504">
            <v>2</v>
          </cell>
          <cell r="AI504">
            <v>2</v>
          </cell>
          <cell r="AJ504">
            <v>2</v>
          </cell>
          <cell r="AK504">
            <v>2</v>
          </cell>
          <cell r="AL504">
            <v>2</v>
          </cell>
          <cell r="AM504">
            <v>2</v>
          </cell>
          <cell r="AN504">
            <v>2</v>
          </cell>
          <cell r="AO504">
            <v>2</v>
          </cell>
          <cell r="AT504">
            <v>2</v>
          </cell>
          <cell r="AU504">
            <v>2</v>
          </cell>
          <cell r="AV504">
            <v>2</v>
          </cell>
          <cell r="AW504">
            <v>2</v>
          </cell>
          <cell r="AY504">
            <v>2</v>
          </cell>
          <cell r="AZ504">
            <v>2</v>
          </cell>
          <cell r="BA504">
            <v>4</v>
          </cell>
        </row>
        <row r="505">
          <cell r="A505" t="str">
            <v>5483122-0</v>
          </cell>
          <cell r="B505" t="str">
            <v xml:space="preserve"> ﾛ-ﾗ,D12 M2504M-2</v>
          </cell>
          <cell r="C505">
            <v>3</v>
          </cell>
          <cell r="E505">
            <v>3</v>
          </cell>
          <cell r="F505">
            <v>2</v>
          </cell>
          <cell r="G505">
            <v>3</v>
          </cell>
          <cell r="H505">
            <v>3</v>
          </cell>
          <cell r="I505">
            <v>3</v>
          </cell>
          <cell r="J505">
            <v>3</v>
          </cell>
          <cell r="K505">
            <v>3</v>
          </cell>
          <cell r="M505">
            <v>2</v>
          </cell>
          <cell r="N505">
            <v>2</v>
          </cell>
          <cell r="P505">
            <v>2</v>
          </cell>
          <cell r="Q505">
            <v>3</v>
          </cell>
          <cell r="R505">
            <v>3</v>
          </cell>
          <cell r="S505">
            <v>2</v>
          </cell>
          <cell r="T505">
            <v>2</v>
          </cell>
          <cell r="W505">
            <v>2</v>
          </cell>
          <cell r="Y505">
            <v>3</v>
          </cell>
          <cell r="Z505">
            <v>1</v>
          </cell>
          <cell r="AA505">
            <v>1</v>
          </cell>
          <cell r="AB505">
            <v>1</v>
          </cell>
          <cell r="AC505">
            <v>1</v>
          </cell>
          <cell r="AD505">
            <v>1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1</v>
          </cell>
          <cell r="AK505">
            <v>1</v>
          </cell>
          <cell r="AL505">
            <v>1</v>
          </cell>
          <cell r="AM505">
            <v>1</v>
          </cell>
          <cell r="AN505">
            <v>1</v>
          </cell>
          <cell r="AO505">
            <v>1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Y505">
            <v>1</v>
          </cell>
          <cell r="AZ505">
            <v>1</v>
          </cell>
          <cell r="BA505">
            <v>2</v>
          </cell>
        </row>
        <row r="506">
          <cell r="A506" t="str">
            <v>5483123-9</v>
          </cell>
          <cell r="B506" t="str">
            <v xml:space="preserve"> ｼﾔﾌﾄ(2) M2504-2</v>
          </cell>
          <cell r="C506">
            <v>3</v>
          </cell>
          <cell r="E506">
            <v>3</v>
          </cell>
          <cell r="F506">
            <v>2</v>
          </cell>
          <cell r="G506">
            <v>3</v>
          </cell>
          <cell r="H506">
            <v>3</v>
          </cell>
          <cell r="I506">
            <v>3</v>
          </cell>
          <cell r="J506">
            <v>3</v>
          </cell>
          <cell r="K506">
            <v>3</v>
          </cell>
          <cell r="M506">
            <v>2</v>
          </cell>
          <cell r="N506">
            <v>2</v>
          </cell>
          <cell r="P506">
            <v>2</v>
          </cell>
          <cell r="Q506">
            <v>3</v>
          </cell>
          <cell r="R506">
            <v>3</v>
          </cell>
          <cell r="S506">
            <v>2</v>
          </cell>
          <cell r="T506">
            <v>2</v>
          </cell>
          <cell r="W506">
            <v>2</v>
          </cell>
          <cell r="Y506">
            <v>3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1</v>
          </cell>
          <cell r="AK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>
            <v>1</v>
          </cell>
          <cell r="BA506">
            <v>2</v>
          </cell>
        </row>
        <row r="507">
          <cell r="A507" t="str">
            <v>5483126-3</v>
          </cell>
          <cell r="B507" t="str">
            <v xml:space="preserve"> ﾌﾟﾚ-ﾄ,ﾌﾀ M2504-2</v>
          </cell>
          <cell r="C507">
            <v>3</v>
          </cell>
          <cell r="E507">
            <v>3</v>
          </cell>
          <cell r="F507">
            <v>2</v>
          </cell>
          <cell r="G507">
            <v>3</v>
          </cell>
          <cell r="H507">
            <v>3</v>
          </cell>
          <cell r="I507">
            <v>3</v>
          </cell>
          <cell r="J507">
            <v>3</v>
          </cell>
          <cell r="K507">
            <v>3</v>
          </cell>
          <cell r="M507">
            <v>2</v>
          </cell>
          <cell r="N507">
            <v>2</v>
          </cell>
          <cell r="P507">
            <v>2</v>
          </cell>
          <cell r="Q507">
            <v>3</v>
          </cell>
          <cell r="R507">
            <v>3</v>
          </cell>
          <cell r="S507">
            <v>2</v>
          </cell>
          <cell r="T507">
            <v>2</v>
          </cell>
          <cell r="W507">
            <v>2</v>
          </cell>
          <cell r="Y507">
            <v>3</v>
          </cell>
          <cell r="AN507">
            <v>1</v>
          </cell>
          <cell r="BA507">
            <v>2</v>
          </cell>
        </row>
        <row r="508">
          <cell r="A508" t="str">
            <v>5483127-1</v>
          </cell>
          <cell r="B508" t="str">
            <v xml:space="preserve"> ﾌﾟ-ﾘ,ﾌﾗﾂﾄ D16 M2504</v>
          </cell>
          <cell r="C508">
            <v>3</v>
          </cell>
          <cell r="E508">
            <v>3</v>
          </cell>
          <cell r="F508">
            <v>2</v>
          </cell>
          <cell r="G508">
            <v>3</v>
          </cell>
          <cell r="H508">
            <v>3</v>
          </cell>
          <cell r="I508">
            <v>3</v>
          </cell>
          <cell r="J508">
            <v>3</v>
          </cell>
          <cell r="K508">
            <v>3</v>
          </cell>
          <cell r="M508">
            <v>2</v>
          </cell>
          <cell r="N508">
            <v>2</v>
          </cell>
          <cell r="P508">
            <v>2</v>
          </cell>
          <cell r="Q508">
            <v>3</v>
          </cell>
          <cell r="R508">
            <v>3</v>
          </cell>
          <cell r="S508">
            <v>2</v>
          </cell>
          <cell r="T508">
            <v>2</v>
          </cell>
          <cell r="W508">
            <v>2</v>
          </cell>
          <cell r="Y508">
            <v>3</v>
          </cell>
          <cell r="Z508">
            <v>1</v>
          </cell>
          <cell r="AA508">
            <v>1</v>
          </cell>
          <cell r="AB508">
            <v>1</v>
          </cell>
          <cell r="AC508">
            <v>1</v>
          </cell>
          <cell r="AD508">
            <v>1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1</v>
          </cell>
          <cell r="AK508">
            <v>1</v>
          </cell>
          <cell r="AL508">
            <v>1</v>
          </cell>
          <cell r="AM508">
            <v>1</v>
          </cell>
          <cell r="AN508">
            <v>1</v>
          </cell>
          <cell r="AO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2</v>
          </cell>
        </row>
        <row r="509">
          <cell r="A509" t="str">
            <v>5483128-0</v>
          </cell>
          <cell r="B509" t="str">
            <v xml:space="preserve"> ﾌﾟ-ﾘ,Z26 M2504-2</v>
          </cell>
          <cell r="C509">
            <v>3</v>
          </cell>
          <cell r="E509">
            <v>9</v>
          </cell>
          <cell r="F509">
            <v>6</v>
          </cell>
          <cell r="G509">
            <v>9</v>
          </cell>
          <cell r="H509">
            <v>9</v>
          </cell>
          <cell r="I509">
            <v>3</v>
          </cell>
          <cell r="J509">
            <v>3</v>
          </cell>
          <cell r="K509">
            <v>9</v>
          </cell>
          <cell r="M509">
            <v>2</v>
          </cell>
          <cell r="N509">
            <v>2</v>
          </cell>
          <cell r="P509">
            <v>6</v>
          </cell>
          <cell r="Q509">
            <v>3</v>
          </cell>
          <cell r="R509">
            <v>3</v>
          </cell>
          <cell r="S509">
            <v>6</v>
          </cell>
          <cell r="T509">
            <v>2</v>
          </cell>
          <cell r="W509">
            <v>2</v>
          </cell>
          <cell r="Y509">
            <v>3</v>
          </cell>
          <cell r="Z509">
            <v>1</v>
          </cell>
          <cell r="AA509">
            <v>1</v>
          </cell>
          <cell r="AB509">
            <v>3</v>
          </cell>
          <cell r="AC509">
            <v>3</v>
          </cell>
          <cell r="AD509">
            <v>3</v>
          </cell>
          <cell r="AE509">
            <v>3</v>
          </cell>
          <cell r="AF509">
            <v>1</v>
          </cell>
          <cell r="AG509">
            <v>1</v>
          </cell>
          <cell r="AH509">
            <v>3</v>
          </cell>
          <cell r="AI509">
            <v>3</v>
          </cell>
          <cell r="AJ509">
            <v>3</v>
          </cell>
          <cell r="AK509">
            <v>3</v>
          </cell>
          <cell r="AL509">
            <v>1</v>
          </cell>
          <cell r="AM509">
            <v>1</v>
          </cell>
          <cell r="AN509">
            <v>3</v>
          </cell>
          <cell r="AO509">
            <v>1</v>
          </cell>
          <cell r="AT509">
            <v>1</v>
          </cell>
          <cell r="AU509">
            <v>1</v>
          </cell>
          <cell r="AV509">
            <v>3</v>
          </cell>
          <cell r="AW509">
            <v>3</v>
          </cell>
          <cell r="AX509">
            <v>3</v>
          </cell>
          <cell r="AY509">
            <v>3</v>
          </cell>
          <cell r="AZ509">
            <v>1</v>
          </cell>
          <cell r="BA509">
            <v>6</v>
          </cell>
        </row>
        <row r="510">
          <cell r="A510" t="str">
            <v>5483129-8</v>
          </cell>
          <cell r="B510" t="str">
            <v xml:space="preserve"> ﾌﾟ-ﾘ,Z25 M2504-2</v>
          </cell>
          <cell r="C510">
            <v>3</v>
          </cell>
          <cell r="E510">
            <v>3</v>
          </cell>
          <cell r="F510">
            <v>2</v>
          </cell>
          <cell r="G510">
            <v>3</v>
          </cell>
          <cell r="H510">
            <v>3</v>
          </cell>
          <cell r="I510">
            <v>3</v>
          </cell>
          <cell r="J510">
            <v>3</v>
          </cell>
          <cell r="K510">
            <v>3</v>
          </cell>
          <cell r="M510">
            <v>2</v>
          </cell>
          <cell r="N510">
            <v>2</v>
          </cell>
          <cell r="P510">
            <v>2</v>
          </cell>
          <cell r="Q510">
            <v>3</v>
          </cell>
          <cell r="R510">
            <v>3</v>
          </cell>
          <cell r="S510">
            <v>2</v>
          </cell>
          <cell r="T510">
            <v>2</v>
          </cell>
          <cell r="W510">
            <v>2</v>
          </cell>
          <cell r="Y510">
            <v>3</v>
          </cell>
          <cell r="Z510">
            <v>1</v>
          </cell>
          <cell r="AA510">
            <v>1</v>
          </cell>
          <cell r="AB510">
            <v>1</v>
          </cell>
          <cell r="AC510">
            <v>1</v>
          </cell>
          <cell r="AD510">
            <v>1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1</v>
          </cell>
          <cell r="AK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Y510">
            <v>1</v>
          </cell>
          <cell r="AZ510">
            <v>1</v>
          </cell>
          <cell r="BA510">
            <v>2</v>
          </cell>
        </row>
        <row r="511">
          <cell r="A511" t="str">
            <v>5483130-1</v>
          </cell>
          <cell r="B511" t="str">
            <v xml:space="preserve"> ﾌﾞﾗｹﾂﾄ,ｶﾂﾀ- M2504-2</v>
          </cell>
          <cell r="C511">
            <v>3</v>
          </cell>
          <cell r="E511">
            <v>3</v>
          </cell>
          <cell r="F511">
            <v>2</v>
          </cell>
          <cell r="G511">
            <v>3</v>
          </cell>
          <cell r="H511">
            <v>3</v>
          </cell>
          <cell r="I511">
            <v>3</v>
          </cell>
          <cell r="J511">
            <v>3</v>
          </cell>
          <cell r="K511">
            <v>3</v>
          </cell>
          <cell r="M511">
            <v>2</v>
          </cell>
          <cell r="N511">
            <v>2</v>
          </cell>
          <cell r="P511">
            <v>2</v>
          </cell>
          <cell r="Q511">
            <v>3</v>
          </cell>
          <cell r="R511">
            <v>3</v>
          </cell>
          <cell r="S511">
            <v>2</v>
          </cell>
          <cell r="T511">
            <v>2</v>
          </cell>
          <cell r="W511">
            <v>2</v>
          </cell>
          <cell r="Y511">
            <v>3</v>
          </cell>
          <cell r="AN511">
            <v>1</v>
          </cell>
          <cell r="BA511">
            <v>2</v>
          </cell>
        </row>
        <row r="512">
          <cell r="A512" t="str">
            <v>5483135-2</v>
          </cell>
          <cell r="B512" t="str">
            <v xml:space="preserve"> ｼﾔﾌﾄ,ﾘﾝｸ ｻﾌﾟﾗｲ M250</v>
          </cell>
          <cell r="C512">
            <v>3</v>
          </cell>
          <cell r="E512">
            <v>3</v>
          </cell>
          <cell r="F512">
            <v>2</v>
          </cell>
          <cell r="G512">
            <v>3</v>
          </cell>
          <cell r="H512">
            <v>3</v>
          </cell>
          <cell r="I512">
            <v>3</v>
          </cell>
          <cell r="J512">
            <v>3</v>
          </cell>
          <cell r="K512">
            <v>3</v>
          </cell>
          <cell r="M512">
            <v>2</v>
          </cell>
          <cell r="N512">
            <v>2</v>
          </cell>
          <cell r="P512">
            <v>2</v>
          </cell>
          <cell r="Q512">
            <v>3</v>
          </cell>
          <cell r="R512">
            <v>3</v>
          </cell>
          <cell r="S512">
            <v>2</v>
          </cell>
          <cell r="T512">
            <v>2</v>
          </cell>
          <cell r="W512">
            <v>2</v>
          </cell>
          <cell r="Y512">
            <v>3</v>
          </cell>
          <cell r="Z512">
            <v>1</v>
          </cell>
          <cell r="AA512">
            <v>1</v>
          </cell>
          <cell r="AB512">
            <v>1</v>
          </cell>
          <cell r="AC512">
            <v>1</v>
          </cell>
          <cell r="AD512">
            <v>1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1</v>
          </cell>
          <cell r="AK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Y512">
            <v>1</v>
          </cell>
          <cell r="AZ512">
            <v>1</v>
          </cell>
          <cell r="BA512">
            <v>2</v>
          </cell>
        </row>
        <row r="513">
          <cell r="A513" t="str">
            <v>5483139-5</v>
          </cell>
          <cell r="B513" t="str">
            <v xml:space="preserve"> ｼﾔﾌﾄ,ﾘﾝｸ ﾘｼﾞｴｸﾄ M25</v>
          </cell>
          <cell r="C513">
            <v>3</v>
          </cell>
          <cell r="E513">
            <v>3</v>
          </cell>
          <cell r="F513">
            <v>2</v>
          </cell>
          <cell r="G513">
            <v>3</v>
          </cell>
          <cell r="H513">
            <v>3</v>
          </cell>
          <cell r="I513">
            <v>3</v>
          </cell>
          <cell r="J513">
            <v>3</v>
          </cell>
          <cell r="K513">
            <v>3</v>
          </cell>
          <cell r="M513">
            <v>2</v>
          </cell>
          <cell r="N513">
            <v>2</v>
          </cell>
          <cell r="P513">
            <v>2</v>
          </cell>
          <cell r="Q513">
            <v>3</v>
          </cell>
          <cell r="R513">
            <v>3</v>
          </cell>
          <cell r="S513">
            <v>2</v>
          </cell>
          <cell r="T513">
            <v>2</v>
          </cell>
          <cell r="W513">
            <v>2</v>
          </cell>
          <cell r="Y513">
            <v>3</v>
          </cell>
          <cell r="AN513">
            <v>1</v>
          </cell>
          <cell r="BA513">
            <v>2</v>
          </cell>
        </row>
        <row r="514">
          <cell r="A514" t="str">
            <v>5483140-9</v>
          </cell>
          <cell r="B514" t="str">
            <v xml:space="preserve"> ﾚﾊﾞ-,ﾎﾂｸ M2504-2</v>
          </cell>
          <cell r="C514">
            <v>3</v>
          </cell>
          <cell r="E514">
            <v>3</v>
          </cell>
          <cell r="F514">
            <v>2</v>
          </cell>
          <cell r="G514">
            <v>3</v>
          </cell>
          <cell r="H514">
            <v>3</v>
          </cell>
          <cell r="I514">
            <v>3</v>
          </cell>
          <cell r="J514">
            <v>3</v>
          </cell>
          <cell r="K514">
            <v>3</v>
          </cell>
          <cell r="M514">
            <v>2</v>
          </cell>
          <cell r="N514">
            <v>2</v>
          </cell>
          <cell r="P514">
            <v>2</v>
          </cell>
          <cell r="Q514">
            <v>3</v>
          </cell>
          <cell r="R514">
            <v>3</v>
          </cell>
          <cell r="S514">
            <v>2</v>
          </cell>
          <cell r="T514">
            <v>2</v>
          </cell>
          <cell r="W514">
            <v>2</v>
          </cell>
          <cell r="Y514">
            <v>3</v>
          </cell>
          <cell r="AN514">
            <v>1</v>
          </cell>
          <cell r="BA514">
            <v>2</v>
          </cell>
        </row>
        <row r="515">
          <cell r="A515" t="str">
            <v>5483141-7</v>
          </cell>
          <cell r="B515" t="str">
            <v xml:space="preserve"> ﾚﾊﾞ-,ﾌﾟﾚｽ(1) M2504-</v>
          </cell>
          <cell r="C515">
            <v>3</v>
          </cell>
          <cell r="E515">
            <v>3</v>
          </cell>
          <cell r="F515">
            <v>2</v>
          </cell>
          <cell r="G515">
            <v>3</v>
          </cell>
          <cell r="H515">
            <v>3</v>
          </cell>
          <cell r="I515">
            <v>3</v>
          </cell>
          <cell r="J515">
            <v>3</v>
          </cell>
          <cell r="K515">
            <v>3</v>
          </cell>
          <cell r="M515">
            <v>2</v>
          </cell>
          <cell r="N515">
            <v>2</v>
          </cell>
          <cell r="P515">
            <v>2</v>
          </cell>
          <cell r="Q515">
            <v>3</v>
          </cell>
          <cell r="R515">
            <v>3</v>
          </cell>
          <cell r="S515">
            <v>2</v>
          </cell>
          <cell r="T515">
            <v>2</v>
          </cell>
          <cell r="W515">
            <v>2</v>
          </cell>
          <cell r="Y515">
            <v>3</v>
          </cell>
          <cell r="AN515">
            <v>1</v>
          </cell>
          <cell r="BA515">
            <v>2</v>
          </cell>
        </row>
        <row r="516">
          <cell r="A516" t="str">
            <v>5483142-5</v>
          </cell>
          <cell r="B516" t="str">
            <v xml:space="preserve"> ﾌﾞﾗｹﾂﾄ(SW35) M2504-</v>
          </cell>
          <cell r="C516">
            <v>3</v>
          </cell>
          <cell r="E516">
            <v>3</v>
          </cell>
          <cell r="F516">
            <v>2</v>
          </cell>
          <cell r="G516">
            <v>3</v>
          </cell>
          <cell r="H516">
            <v>3</v>
          </cell>
          <cell r="I516">
            <v>3</v>
          </cell>
          <cell r="J516">
            <v>3</v>
          </cell>
          <cell r="K516">
            <v>3</v>
          </cell>
          <cell r="M516">
            <v>2</v>
          </cell>
          <cell r="N516">
            <v>2</v>
          </cell>
          <cell r="P516">
            <v>2</v>
          </cell>
          <cell r="Q516">
            <v>3</v>
          </cell>
          <cell r="R516">
            <v>3</v>
          </cell>
          <cell r="S516">
            <v>2</v>
          </cell>
          <cell r="T516">
            <v>2</v>
          </cell>
          <cell r="W516">
            <v>2</v>
          </cell>
          <cell r="Y516">
            <v>3</v>
          </cell>
          <cell r="AN516">
            <v>1</v>
          </cell>
          <cell r="BA516">
            <v>2</v>
          </cell>
        </row>
        <row r="517">
          <cell r="A517" t="str">
            <v>5483150-6</v>
          </cell>
          <cell r="B517" t="str">
            <v xml:space="preserve"> ｷﾞﾔ,Z32 M2504-2</v>
          </cell>
          <cell r="C517">
            <v>3</v>
          </cell>
          <cell r="E517">
            <v>3</v>
          </cell>
          <cell r="F517">
            <v>2</v>
          </cell>
          <cell r="G517">
            <v>3</v>
          </cell>
          <cell r="H517">
            <v>3</v>
          </cell>
          <cell r="I517">
            <v>3</v>
          </cell>
          <cell r="J517">
            <v>3</v>
          </cell>
          <cell r="K517">
            <v>3</v>
          </cell>
          <cell r="M517">
            <v>2</v>
          </cell>
          <cell r="N517">
            <v>2</v>
          </cell>
          <cell r="P517">
            <v>2</v>
          </cell>
          <cell r="Q517">
            <v>3</v>
          </cell>
          <cell r="R517">
            <v>3</v>
          </cell>
          <cell r="S517">
            <v>2</v>
          </cell>
          <cell r="T517">
            <v>2</v>
          </cell>
          <cell r="W517">
            <v>2</v>
          </cell>
          <cell r="Y517">
            <v>3</v>
          </cell>
          <cell r="Z517">
            <v>1</v>
          </cell>
          <cell r="AA517">
            <v>1</v>
          </cell>
          <cell r="AB517">
            <v>1</v>
          </cell>
          <cell r="AC517">
            <v>1</v>
          </cell>
          <cell r="AD517">
            <v>1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1</v>
          </cell>
          <cell r="AK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2</v>
          </cell>
        </row>
        <row r="518">
          <cell r="A518" t="str">
            <v>5483152-2</v>
          </cell>
          <cell r="B518" t="str">
            <v xml:space="preserve"> ｷﾞﾔ(42) M2508-1</v>
          </cell>
          <cell r="D518">
            <v>24</v>
          </cell>
          <cell r="E518">
            <v>3</v>
          </cell>
          <cell r="F518">
            <v>2</v>
          </cell>
          <cell r="K518">
            <v>3</v>
          </cell>
          <cell r="L518">
            <v>24</v>
          </cell>
          <cell r="O518">
            <v>16</v>
          </cell>
          <cell r="P518">
            <v>2</v>
          </cell>
          <cell r="S518">
            <v>2</v>
          </cell>
          <cell r="U518">
            <v>16</v>
          </cell>
          <cell r="V518">
            <v>16</v>
          </cell>
          <cell r="X518">
            <v>16</v>
          </cell>
          <cell r="AB518">
            <v>1</v>
          </cell>
          <cell r="AC518">
            <v>1</v>
          </cell>
          <cell r="AH518">
            <v>1</v>
          </cell>
          <cell r="AI518">
            <v>1</v>
          </cell>
          <cell r="AJ518">
            <v>1</v>
          </cell>
          <cell r="AK518">
            <v>1</v>
          </cell>
          <cell r="AN518">
            <v>1</v>
          </cell>
          <cell r="AP518">
            <v>8</v>
          </cell>
          <cell r="AQ518">
            <v>8</v>
          </cell>
          <cell r="AR518">
            <v>8</v>
          </cell>
          <cell r="AS518">
            <v>8</v>
          </cell>
          <cell r="AV518">
            <v>1</v>
          </cell>
          <cell r="AW518">
            <v>1</v>
          </cell>
          <cell r="BA518">
            <v>2</v>
          </cell>
        </row>
        <row r="519">
          <cell r="A519" t="str">
            <v>5483154-9</v>
          </cell>
          <cell r="B519" t="str">
            <v xml:space="preserve"> ﾂﾏﾐ(25) M2508-1</v>
          </cell>
          <cell r="C519">
            <v>3</v>
          </cell>
          <cell r="D519">
            <v>6</v>
          </cell>
          <cell r="E519">
            <v>9</v>
          </cell>
          <cell r="F519">
            <v>6</v>
          </cell>
          <cell r="G519">
            <v>9</v>
          </cell>
          <cell r="H519">
            <v>9</v>
          </cell>
          <cell r="I519">
            <v>3</v>
          </cell>
          <cell r="J519">
            <v>3</v>
          </cell>
          <cell r="K519">
            <v>9</v>
          </cell>
          <cell r="L519">
            <v>6</v>
          </cell>
          <cell r="M519">
            <v>2</v>
          </cell>
          <cell r="N519">
            <v>2</v>
          </cell>
          <cell r="O519">
            <v>4</v>
          </cell>
          <cell r="P519">
            <v>6</v>
          </cell>
          <cell r="Q519">
            <v>3</v>
          </cell>
          <cell r="R519">
            <v>3</v>
          </cell>
          <cell r="S519">
            <v>6</v>
          </cell>
          <cell r="T519">
            <v>2</v>
          </cell>
          <cell r="U519">
            <v>4</v>
          </cell>
          <cell r="V519">
            <v>4</v>
          </cell>
          <cell r="W519">
            <v>2</v>
          </cell>
          <cell r="X519">
            <v>4</v>
          </cell>
          <cell r="Y519">
            <v>3</v>
          </cell>
          <cell r="Z519">
            <v>1</v>
          </cell>
          <cell r="AA519">
            <v>1</v>
          </cell>
          <cell r="AB519">
            <v>3</v>
          </cell>
          <cell r="AC519">
            <v>3</v>
          </cell>
          <cell r="AD519">
            <v>3</v>
          </cell>
          <cell r="AE519">
            <v>3</v>
          </cell>
          <cell r="AF519">
            <v>1</v>
          </cell>
          <cell r="AG519">
            <v>1</v>
          </cell>
          <cell r="AH519">
            <v>3</v>
          </cell>
          <cell r="AI519">
            <v>3</v>
          </cell>
          <cell r="AJ519">
            <v>3</v>
          </cell>
          <cell r="AK519">
            <v>3</v>
          </cell>
          <cell r="AL519">
            <v>1</v>
          </cell>
          <cell r="AM519">
            <v>1</v>
          </cell>
          <cell r="AN519">
            <v>3</v>
          </cell>
          <cell r="AO519">
            <v>1</v>
          </cell>
          <cell r="AP519">
            <v>2</v>
          </cell>
          <cell r="AQ519">
            <v>2</v>
          </cell>
          <cell r="AR519">
            <v>2</v>
          </cell>
          <cell r="AS519">
            <v>2</v>
          </cell>
          <cell r="AT519">
            <v>1</v>
          </cell>
          <cell r="AU519">
            <v>1</v>
          </cell>
          <cell r="AV519">
            <v>3</v>
          </cell>
          <cell r="AW519">
            <v>3</v>
          </cell>
          <cell r="AX519">
            <v>3</v>
          </cell>
          <cell r="AY519">
            <v>3</v>
          </cell>
          <cell r="AZ519">
            <v>1</v>
          </cell>
          <cell r="BA519">
            <v>6</v>
          </cell>
        </row>
        <row r="520">
          <cell r="A520" t="str">
            <v>5483155-7</v>
          </cell>
          <cell r="B520" t="str">
            <v xml:space="preserve"> ｶﾊﾞ-,ｷﾞﾔ M2508-1</v>
          </cell>
          <cell r="D520">
            <v>6</v>
          </cell>
          <cell r="L520">
            <v>6</v>
          </cell>
          <cell r="O520">
            <v>4</v>
          </cell>
          <cell r="U520">
            <v>4</v>
          </cell>
          <cell r="V520">
            <v>4</v>
          </cell>
          <cell r="X520">
            <v>4</v>
          </cell>
          <cell r="AP520">
            <v>2</v>
          </cell>
          <cell r="AQ520">
            <v>2</v>
          </cell>
          <cell r="AR520">
            <v>2</v>
          </cell>
          <cell r="AS520">
            <v>2</v>
          </cell>
        </row>
        <row r="521">
          <cell r="A521" t="str">
            <v>5483157-3</v>
          </cell>
          <cell r="B521" t="str">
            <v xml:space="preserve"> ｷﾞﾔ,ﾄﾞﾗｲﾌﾞ(42) M250</v>
          </cell>
          <cell r="D521">
            <v>6</v>
          </cell>
          <cell r="L521">
            <v>6</v>
          </cell>
          <cell r="O521">
            <v>4</v>
          </cell>
          <cell r="U521">
            <v>4</v>
          </cell>
          <cell r="V521">
            <v>4</v>
          </cell>
          <cell r="X521">
            <v>4</v>
          </cell>
          <cell r="AP521">
            <v>2</v>
          </cell>
          <cell r="AQ521">
            <v>2</v>
          </cell>
          <cell r="AR521">
            <v>2</v>
          </cell>
          <cell r="AS521">
            <v>2</v>
          </cell>
        </row>
        <row r="522">
          <cell r="A522" t="str">
            <v>5483158-1</v>
          </cell>
          <cell r="B522" t="str">
            <v xml:space="preserve"> ｷﾞﾔ(24) M2508-1</v>
          </cell>
          <cell r="D522">
            <v>6</v>
          </cell>
          <cell r="L522">
            <v>6</v>
          </cell>
          <cell r="O522">
            <v>4</v>
          </cell>
          <cell r="U522">
            <v>4</v>
          </cell>
          <cell r="V522">
            <v>4</v>
          </cell>
          <cell r="X522">
            <v>4</v>
          </cell>
          <cell r="AP522">
            <v>2</v>
          </cell>
          <cell r="AQ522">
            <v>2</v>
          </cell>
          <cell r="AR522">
            <v>2</v>
          </cell>
          <cell r="AS522">
            <v>2</v>
          </cell>
        </row>
        <row r="523">
          <cell r="A523" t="str">
            <v>5483160-3</v>
          </cell>
          <cell r="B523" t="str">
            <v xml:space="preserve"> ｷﾞﾔ,ﾄﾞﾗｲﾌﾞ(56) M250</v>
          </cell>
          <cell r="D523">
            <v>6</v>
          </cell>
          <cell r="L523">
            <v>6</v>
          </cell>
          <cell r="O523">
            <v>4</v>
          </cell>
          <cell r="U523">
            <v>4</v>
          </cell>
          <cell r="V523">
            <v>4</v>
          </cell>
          <cell r="X523">
            <v>4</v>
          </cell>
          <cell r="AP523">
            <v>2</v>
          </cell>
          <cell r="AQ523">
            <v>2</v>
          </cell>
          <cell r="AR523">
            <v>2</v>
          </cell>
          <cell r="AS523">
            <v>2</v>
          </cell>
        </row>
        <row r="524">
          <cell r="A524" t="str">
            <v>5483164-6</v>
          </cell>
          <cell r="B524" t="str">
            <v>ﾚﾊﾞ-,ﾂﾏﾐ M2504</v>
          </cell>
          <cell r="D524">
            <v>3</v>
          </cell>
          <cell r="L524">
            <v>3</v>
          </cell>
          <cell r="M524">
            <v>2</v>
          </cell>
          <cell r="N524">
            <v>2</v>
          </cell>
          <cell r="O524">
            <v>2</v>
          </cell>
          <cell r="T524">
            <v>2</v>
          </cell>
          <cell r="U524">
            <v>2</v>
          </cell>
          <cell r="V524">
            <v>2</v>
          </cell>
          <cell r="X524">
            <v>2</v>
          </cell>
          <cell r="AP524">
            <v>1</v>
          </cell>
          <cell r="AQ524">
            <v>1</v>
          </cell>
          <cell r="AR524">
            <v>1</v>
          </cell>
          <cell r="AS524">
            <v>1</v>
          </cell>
        </row>
        <row r="525">
          <cell r="A525" t="str">
            <v>5483165-4</v>
          </cell>
          <cell r="B525" t="str">
            <v>ｼﾔﾌﾄ,ﾂﾏﾐ M2504</v>
          </cell>
          <cell r="C525">
            <v>3</v>
          </cell>
          <cell r="D525">
            <v>3</v>
          </cell>
          <cell r="E525">
            <v>3</v>
          </cell>
          <cell r="F525">
            <v>2</v>
          </cell>
          <cell r="G525">
            <v>3</v>
          </cell>
          <cell r="H525">
            <v>3</v>
          </cell>
          <cell r="I525">
            <v>3</v>
          </cell>
          <cell r="J525">
            <v>3</v>
          </cell>
          <cell r="K525">
            <v>3</v>
          </cell>
          <cell r="L525">
            <v>3</v>
          </cell>
          <cell r="M525">
            <v>2</v>
          </cell>
          <cell r="N525">
            <v>2</v>
          </cell>
          <cell r="O525">
            <v>2</v>
          </cell>
          <cell r="P525">
            <v>2</v>
          </cell>
          <cell r="Q525">
            <v>3</v>
          </cell>
          <cell r="R525">
            <v>3</v>
          </cell>
          <cell r="S525">
            <v>2</v>
          </cell>
          <cell r="T525">
            <v>2</v>
          </cell>
          <cell r="U525">
            <v>2</v>
          </cell>
          <cell r="V525">
            <v>2</v>
          </cell>
          <cell r="W525">
            <v>2</v>
          </cell>
          <cell r="X525">
            <v>2</v>
          </cell>
          <cell r="Y525">
            <v>3</v>
          </cell>
          <cell r="Z525">
            <v>1</v>
          </cell>
          <cell r="AA525">
            <v>1</v>
          </cell>
          <cell r="AB525">
            <v>1</v>
          </cell>
          <cell r="AC525">
            <v>1</v>
          </cell>
          <cell r="AD525">
            <v>1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1</v>
          </cell>
          <cell r="AK525">
            <v>1</v>
          </cell>
          <cell r="AL525">
            <v>1</v>
          </cell>
          <cell r="AN525">
            <v>1</v>
          </cell>
          <cell r="AO525">
            <v>1</v>
          </cell>
          <cell r="AP525">
            <v>1</v>
          </cell>
          <cell r="AQ525">
            <v>1</v>
          </cell>
          <cell r="AR525">
            <v>1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2</v>
          </cell>
        </row>
        <row r="526">
          <cell r="A526" t="str">
            <v>5483166-2</v>
          </cell>
          <cell r="B526" t="str">
            <v xml:space="preserve"> ﾌﾞﾗｹﾂﾄ,ﾋﾝｼﾞ M2504-2</v>
          </cell>
          <cell r="C526">
            <v>3</v>
          </cell>
          <cell r="E526">
            <v>3</v>
          </cell>
          <cell r="F526">
            <v>2</v>
          </cell>
          <cell r="G526">
            <v>3</v>
          </cell>
          <cell r="H526">
            <v>3</v>
          </cell>
          <cell r="I526">
            <v>3</v>
          </cell>
          <cell r="J526">
            <v>3</v>
          </cell>
          <cell r="K526">
            <v>3</v>
          </cell>
          <cell r="M526">
            <v>2</v>
          </cell>
          <cell r="N526">
            <v>2</v>
          </cell>
          <cell r="P526">
            <v>2</v>
          </cell>
          <cell r="Q526">
            <v>3</v>
          </cell>
          <cell r="R526">
            <v>3</v>
          </cell>
          <cell r="S526">
            <v>2</v>
          </cell>
          <cell r="T526">
            <v>2</v>
          </cell>
          <cell r="W526">
            <v>2</v>
          </cell>
          <cell r="Y526">
            <v>3</v>
          </cell>
          <cell r="AN526">
            <v>1</v>
          </cell>
          <cell r="BA526">
            <v>2</v>
          </cell>
        </row>
        <row r="527">
          <cell r="A527" t="str">
            <v>5483167-0</v>
          </cell>
          <cell r="B527" t="str">
            <v>ﾘﾝｸ,ﾂﾏﾐ M2504</v>
          </cell>
          <cell r="C527">
            <v>3</v>
          </cell>
          <cell r="E527">
            <v>3</v>
          </cell>
          <cell r="F527">
            <v>2</v>
          </cell>
          <cell r="G527">
            <v>3</v>
          </cell>
          <cell r="H527">
            <v>3</v>
          </cell>
          <cell r="I527">
            <v>3</v>
          </cell>
          <cell r="J527">
            <v>3</v>
          </cell>
          <cell r="K527">
            <v>3</v>
          </cell>
          <cell r="M527">
            <v>2</v>
          </cell>
          <cell r="N527">
            <v>2</v>
          </cell>
          <cell r="P527">
            <v>2</v>
          </cell>
          <cell r="Q527">
            <v>3</v>
          </cell>
          <cell r="R527">
            <v>3</v>
          </cell>
          <cell r="S527">
            <v>2</v>
          </cell>
          <cell r="T527">
            <v>2</v>
          </cell>
          <cell r="W527">
            <v>2</v>
          </cell>
          <cell r="Y527">
            <v>3</v>
          </cell>
          <cell r="AN527">
            <v>1</v>
          </cell>
          <cell r="BA527">
            <v>2</v>
          </cell>
        </row>
        <row r="528">
          <cell r="A528" t="str">
            <v>5483176-0</v>
          </cell>
          <cell r="B528" t="str">
            <v xml:space="preserve"> ｼﾔﾌﾄ,ｾﾝﾀ(U) M2504-2</v>
          </cell>
          <cell r="C528">
            <v>3</v>
          </cell>
          <cell r="E528">
            <v>3</v>
          </cell>
          <cell r="F528">
            <v>2</v>
          </cell>
          <cell r="G528">
            <v>3</v>
          </cell>
          <cell r="H528">
            <v>3</v>
          </cell>
          <cell r="I528">
            <v>3</v>
          </cell>
          <cell r="J528">
            <v>3</v>
          </cell>
          <cell r="K528">
            <v>3</v>
          </cell>
          <cell r="M528">
            <v>2</v>
          </cell>
          <cell r="N528">
            <v>2</v>
          </cell>
          <cell r="P528">
            <v>2</v>
          </cell>
          <cell r="Q528">
            <v>3</v>
          </cell>
          <cell r="R528">
            <v>3</v>
          </cell>
          <cell r="S528">
            <v>2</v>
          </cell>
          <cell r="T528">
            <v>2</v>
          </cell>
          <cell r="W528">
            <v>2</v>
          </cell>
          <cell r="Y528">
            <v>3</v>
          </cell>
          <cell r="Z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2</v>
          </cell>
        </row>
        <row r="529">
          <cell r="A529" t="str">
            <v>5483177-8</v>
          </cell>
          <cell r="B529" t="str">
            <v xml:space="preserve"> ｼﾔﾌﾄ,ﾚｼ-ﾄ(1) M2504-</v>
          </cell>
          <cell r="C529">
            <v>12</v>
          </cell>
          <cell r="E529">
            <v>12</v>
          </cell>
          <cell r="F529">
            <v>8</v>
          </cell>
          <cell r="G529">
            <v>12</v>
          </cell>
          <cell r="H529">
            <v>12</v>
          </cell>
          <cell r="I529">
            <v>12</v>
          </cell>
          <cell r="J529">
            <v>12</v>
          </cell>
          <cell r="K529">
            <v>12</v>
          </cell>
          <cell r="M529">
            <v>8</v>
          </cell>
          <cell r="N529">
            <v>8</v>
          </cell>
          <cell r="P529">
            <v>8</v>
          </cell>
          <cell r="Q529">
            <v>12</v>
          </cell>
          <cell r="R529">
            <v>12</v>
          </cell>
          <cell r="S529">
            <v>8</v>
          </cell>
          <cell r="T529">
            <v>8</v>
          </cell>
          <cell r="W529">
            <v>8</v>
          </cell>
          <cell r="Y529">
            <v>12</v>
          </cell>
          <cell r="Z529">
            <v>4</v>
          </cell>
          <cell r="AA529">
            <v>4</v>
          </cell>
          <cell r="AB529">
            <v>4</v>
          </cell>
          <cell r="AC529">
            <v>4</v>
          </cell>
          <cell r="AD529">
            <v>4</v>
          </cell>
          <cell r="AE529">
            <v>4</v>
          </cell>
          <cell r="AF529">
            <v>4</v>
          </cell>
          <cell r="AG529">
            <v>4</v>
          </cell>
          <cell r="AH529">
            <v>4</v>
          </cell>
          <cell r="AI529">
            <v>4</v>
          </cell>
          <cell r="AJ529">
            <v>4</v>
          </cell>
          <cell r="AK529">
            <v>4</v>
          </cell>
          <cell r="AL529">
            <v>4</v>
          </cell>
          <cell r="AM529">
            <v>4</v>
          </cell>
          <cell r="AN529">
            <v>4</v>
          </cell>
          <cell r="AO529">
            <v>4</v>
          </cell>
          <cell r="AT529">
            <v>4</v>
          </cell>
          <cell r="AU529">
            <v>4</v>
          </cell>
          <cell r="AV529">
            <v>4</v>
          </cell>
          <cell r="AW529">
            <v>4</v>
          </cell>
          <cell r="AX529">
            <v>4</v>
          </cell>
          <cell r="AY529">
            <v>4</v>
          </cell>
          <cell r="AZ529">
            <v>4</v>
          </cell>
          <cell r="BA529">
            <v>8</v>
          </cell>
        </row>
        <row r="530">
          <cell r="A530" t="str">
            <v>5483179-4</v>
          </cell>
          <cell r="B530" t="str">
            <v xml:space="preserve"> ﾌﾞﾗｹﾂﾄ,ｾﾝｻ S52 M250</v>
          </cell>
          <cell r="C530">
            <v>3</v>
          </cell>
          <cell r="E530">
            <v>3</v>
          </cell>
          <cell r="F530">
            <v>2</v>
          </cell>
          <cell r="G530">
            <v>3</v>
          </cell>
          <cell r="H530">
            <v>3</v>
          </cell>
          <cell r="I530">
            <v>3</v>
          </cell>
          <cell r="J530">
            <v>3</v>
          </cell>
          <cell r="K530">
            <v>3</v>
          </cell>
          <cell r="M530">
            <v>2</v>
          </cell>
          <cell r="N530">
            <v>2</v>
          </cell>
          <cell r="P530">
            <v>2</v>
          </cell>
          <cell r="Q530">
            <v>3</v>
          </cell>
          <cell r="R530">
            <v>3</v>
          </cell>
          <cell r="S530">
            <v>2</v>
          </cell>
          <cell r="T530">
            <v>2</v>
          </cell>
          <cell r="W530">
            <v>2</v>
          </cell>
          <cell r="Y530">
            <v>3</v>
          </cell>
          <cell r="AN530">
            <v>1</v>
          </cell>
          <cell r="BA530">
            <v>2</v>
          </cell>
        </row>
        <row r="531">
          <cell r="A531" t="str">
            <v>5483187-5</v>
          </cell>
          <cell r="B531" t="str">
            <v>ｶﾞｲﾄﾞ,ｹ-ﾌﾞﾙ M2508</v>
          </cell>
          <cell r="D531">
            <v>3</v>
          </cell>
          <cell r="L531">
            <v>3</v>
          </cell>
          <cell r="O531">
            <v>2</v>
          </cell>
          <cell r="U531">
            <v>2</v>
          </cell>
          <cell r="V531">
            <v>2</v>
          </cell>
          <cell r="X531">
            <v>2</v>
          </cell>
          <cell r="AP531">
            <v>1</v>
          </cell>
          <cell r="AQ531">
            <v>1</v>
          </cell>
          <cell r="AR531">
            <v>1</v>
          </cell>
          <cell r="AS531">
            <v>1</v>
          </cell>
        </row>
        <row r="532">
          <cell r="A532" t="str">
            <v>5483195-6</v>
          </cell>
          <cell r="B532" t="str">
            <v xml:space="preserve"> ﾌﾞﾗｹﾂﾄ,ｾﾝｻ S53 M250</v>
          </cell>
          <cell r="C532">
            <v>3</v>
          </cell>
          <cell r="E532">
            <v>3</v>
          </cell>
          <cell r="F532">
            <v>2</v>
          </cell>
          <cell r="G532">
            <v>3</v>
          </cell>
          <cell r="H532">
            <v>3</v>
          </cell>
          <cell r="I532">
            <v>3</v>
          </cell>
          <cell r="J532">
            <v>3</v>
          </cell>
          <cell r="K532">
            <v>3</v>
          </cell>
          <cell r="M532">
            <v>2</v>
          </cell>
          <cell r="N532">
            <v>2</v>
          </cell>
          <cell r="P532">
            <v>2</v>
          </cell>
          <cell r="Q532">
            <v>3</v>
          </cell>
          <cell r="R532">
            <v>3</v>
          </cell>
          <cell r="S532">
            <v>2</v>
          </cell>
          <cell r="T532">
            <v>2</v>
          </cell>
          <cell r="W532">
            <v>2</v>
          </cell>
          <cell r="Y532">
            <v>3</v>
          </cell>
          <cell r="AN532">
            <v>1</v>
          </cell>
          <cell r="BA532">
            <v>2</v>
          </cell>
        </row>
        <row r="533">
          <cell r="A533" t="str">
            <v>5483197-2</v>
          </cell>
          <cell r="B533" t="str">
            <v xml:space="preserve"> ﾎﾙﾀﾞ,ｹ-ﾌﾞﾙ M2511</v>
          </cell>
          <cell r="C533">
            <v>3</v>
          </cell>
          <cell r="E533">
            <v>3</v>
          </cell>
          <cell r="F533">
            <v>2</v>
          </cell>
          <cell r="G533">
            <v>3</v>
          </cell>
          <cell r="H533">
            <v>3</v>
          </cell>
          <cell r="I533">
            <v>3</v>
          </cell>
          <cell r="J533">
            <v>3</v>
          </cell>
          <cell r="K533">
            <v>3</v>
          </cell>
          <cell r="M533">
            <v>2</v>
          </cell>
          <cell r="N533">
            <v>2</v>
          </cell>
          <cell r="P533">
            <v>2</v>
          </cell>
          <cell r="Q533">
            <v>3</v>
          </cell>
          <cell r="R533">
            <v>3</v>
          </cell>
          <cell r="S533">
            <v>2</v>
          </cell>
          <cell r="T533">
            <v>2</v>
          </cell>
          <cell r="W533">
            <v>2</v>
          </cell>
          <cell r="Y533">
            <v>3</v>
          </cell>
          <cell r="AN533">
            <v>1</v>
          </cell>
          <cell r="BA533">
            <v>2</v>
          </cell>
        </row>
        <row r="534">
          <cell r="A534" t="str">
            <v>5483216-2</v>
          </cell>
          <cell r="B534" t="str">
            <v xml:space="preserve"> ｼﾔﾌﾄ,ﾌｲ-ﾄﾞ M2504C-3</v>
          </cell>
          <cell r="E534">
            <v>3</v>
          </cell>
          <cell r="F534">
            <v>2</v>
          </cell>
          <cell r="K534">
            <v>3</v>
          </cell>
          <cell r="P534">
            <v>2</v>
          </cell>
          <cell r="S534">
            <v>2</v>
          </cell>
          <cell r="AB534">
            <v>1</v>
          </cell>
          <cell r="AC534">
            <v>1</v>
          </cell>
          <cell r="AH534">
            <v>1</v>
          </cell>
          <cell r="AI534">
            <v>1</v>
          </cell>
          <cell r="AJ534">
            <v>1</v>
          </cell>
          <cell r="AK534">
            <v>1</v>
          </cell>
          <cell r="AN534">
            <v>1</v>
          </cell>
          <cell r="AV534">
            <v>1</v>
          </cell>
          <cell r="AW534">
            <v>1</v>
          </cell>
          <cell r="BA534">
            <v>2</v>
          </cell>
        </row>
        <row r="535">
          <cell r="A535" t="str">
            <v>5483217-0</v>
          </cell>
          <cell r="B535" t="str">
            <v xml:space="preserve"> ｼﾔﾌﾄ,ｴﾝﾄﾞ M2504C-3</v>
          </cell>
          <cell r="E535">
            <v>3</v>
          </cell>
          <cell r="F535">
            <v>2</v>
          </cell>
          <cell r="K535">
            <v>3</v>
          </cell>
          <cell r="P535">
            <v>2</v>
          </cell>
          <cell r="S535">
            <v>2</v>
          </cell>
          <cell r="AB535">
            <v>1</v>
          </cell>
          <cell r="AC535">
            <v>1</v>
          </cell>
          <cell r="AH535">
            <v>1</v>
          </cell>
          <cell r="AI535">
            <v>1</v>
          </cell>
          <cell r="AJ535">
            <v>1</v>
          </cell>
          <cell r="AK535">
            <v>1</v>
          </cell>
          <cell r="AN535">
            <v>1</v>
          </cell>
          <cell r="AV535">
            <v>1</v>
          </cell>
          <cell r="AW535">
            <v>1</v>
          </cell>
          <cell r="BA535">
            <v>2</v>
          </cell>
        </row>
        <row r="536">
          <cell r="A536" t="str">
            <v>5483218-9</v>
          </cell>
          <cell r="B536" t="str">
            <v xml:space="preserve"> ﾋﾟﾝ,ﾌﾟﾂｼﾔ M2504C-3</v>
          </cell>
          <cell r="E536">
            <v>3</v>
          </cell>
          <cell r="F536">
            <v>2</v>
          </cell>
          <cell r="K536">
            <v>3</v>
          </cell>
          <cell r="P536">
            <v>2</v>
          </cell>
          <cell r="S536">
            <v>2</v>
          </cell>
          <cell r="AB536">
            <v>1</v>
          </cell>
          <cell r="AC536">
            <v>1</v>
          </cell>
          <cell r="AH536">
            <v>1</v>
          </cell>
          <cell r="AI536">
            <v>1</v>
          </cell>
          <cell r="AJ536">
            <v>1</v>
          </cell>
          <cell r="AK536">
            <v>1</v>
          </cell>
          <cell r="AN536">
            <v>1</v>
          </cell>
          <cell r="AV536">
            <v>1</v>
          </cell>
          <cell r="AW536">
            <v>1</v>
          </cell>
          <cell r="BA536">
            <v>2</v>
          </cell>
        </row>
        <row r="537">
          <cell r="A537" t="str">
            <v>5483221-9</v>
          </cell>
          <cell r="B537" t="str">
            <v xml:space="preserve"> ﾌﾞﾗｹﾂﾄ,SW81 M2504C-</v>
          </cell>
          <cell r="E537">
            <v>3</v>
          </cell>
          <cell r="F537">
            <v>2</v>
          </cell>
          <cell r="K537">
            <v>3</v>
          </cell>
          <cell r="P537">
            <v>2</v>
          </cell>
          <cell r="S537">
            <v>2</v>
          </cell>
          <cell r="AN537">
            <v>1</v>
          </cell>
          <cell r="BA537">
            <v>2</v>
          </cell>
        </row>
        <row r="538">
          <cell r="A538" t="str">
            <v>5483225-1</v>
          </cell>
          <cell r="B538" t="str">
            <v xml:space="preserve"> ﾌﾞﾗｹﾂﾄ,SW82 M2504C-</v>
          </cell>
          <cell r="E538">
            <v>3</v>
          </cell>
          <cell r="F538">
            <v>2</v>
          </cell>
          <cell r="K538">
            <v>3</v>
          </cell>
          <cell r="P538">
            <v>2</v>
          </cell>
          <cell r="S538">
            <v>2</v>
          </cell>
          <cell r="AN538">
            <v>1</v>
          </cell>
          <cell r="BA538">
            <v>2</v>
          </cell>
        </row>
        <row r="539">
          <cell r="A539" t="str">
            <v>5483230-8</v>
          </cell>
          <cell r="B539" t="str">
            <v xml:space="preserve"> ﾌﾞﾗｹﾂﾄ,ﾛﾂｸ(2) M2504</v>
          </cell>
          <cell r="F539">
            <v>2</v>
          </cell>
          <cell r="P539">
            <v>2</v>
          </cell>
          <cell r="AC539">
            <v>1</v>
          </cell>
          <cell r="AI539">
            <v>1</v>
          </cell>
          <cell r="AK539">
            <v>1</v>
          </cell>
          <cell r="AW539">
            <v>1</v>
          </cell>
        </row>
        <row r="540">
          <cell r="A540" t="str">
            <v>5483231-6</v>
          </cell>
          <cell r="B540" t="str">
            <v xml:space="preserve"> ﾌﾞﾗｹﾂﾄ,ﾛﾂｸ(3) M2504</v>
          </cell>
          <cell r="E540">
            <v>3</v>
          </cell>
          <cell r="F540">
            <v>2</v>
          </cell>
          <cell r="K540">
            <v>3</v>
          </cell>
          <cell r="P540">
            <v>2</v>
          </cell>
          <cell r="S540">
            <v>2</v>
          </cell>
          <cell r="AN540">
            <v>1</v>
          </cell>
          <cell r="BA540">
            <v>2</v>
          </cell>
        </row>
        <row r="541">
          <cell r="A541" t="str">
            <v>5483232-4</v>
          </cell>
          <cell r="B541" t="str">
            <v xml:space="preserve"> ﾌﾟﾚ-ﾄ,ﾛﾂｸ(3) M2504C</v>
          </cell>
          <cell r="E541">
            <v>3</v>
          </cell>
          <cell r="F541">
            <v>2</v>
          </cell>
          <cell r="K541">
            <v>3</v>
          </cell>
          <cell r="P541">
            <v>2</v>
          </cell>
          <cell r="S541">
            <v>2</v>
          </cell>
          <cell r="AN541">
            <v>1</v>
          </cell>
          <cell r="BA541">
            <v>2</v>
          </cell>
        </row>
        <row r="542">
          <cell r="A542" t="str">
            <v>5483233-2</v>
          </cell>
          <cell r="B542" t="str">
            <v xml:space="preserve"> ｼﾔﾌﾄ,ｽﾗｲﾀﾞ M2504C-3</v>
          </cell>
          <cell r="E542">
            <v>3</v>
          </cell>
          <cell r="F542">
            <v>2</v>
          </cell>
          <cell r="K542">
            <v>3</v>
          </cell>
          <cell r="P542">
            <v>2</v>
          </cell>
          <cell r="S542">
            <v>2</v>
          </cell>
          <cell r="AB542">
            <v>1</v>
          </cell>
          <cell r="AC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N542">
            <v>1</v>
          </cell>
          <cell r="AV542">
            <v>1</v>
          </cell>
          <cell r="AW542">
            <v>1</v>
          </cell>
          <cell r="BA542">
            <v>2</v>
          </cell>
        </row>
        <row r="543">
          <cell r="A543" t="str">
            <v>5483234-0</v>
          </cell>
          <cell r="B543" t="str">
            <v xml:space="preserve"> ﾌﾞﾗｹﾂﾄ,ﾚﾊﾞ- M2504C-</v>
          </cell>
          <cell r="E543">
            <v>3</v>
          </cell>
          <cell r="F543">
            <v>2</v>
          </cell>
          <cell r="K543">
            <v>3</v>
          </cell>
          <cell r="P543">
            <v>2</v>
          </cell>
          <cell r="S543">
            <v>2</v>
          </cell>
          <cell r="AN543">
            <v>1</v>
          </cell>
          <cell r="BA543">
            <v>2</v>
          </cell>
        </row>
        <row r="544">
          <cell r="A544" t="str">
            <v>5483238-3</v>
          </cell>
          <cell r="B544" t="str">
            <v xml:space="preserve"> ﾀﾞｸﾄ,ﾁﾙﾄ M2504C-3</v>
          </cell>
          <cell r="E544">
            <v>3</v>
          </cell>
          <cell r="F544">
            <v>2</v>
          </cell>
          <cell r="K544">
            <v>3</v>
          </cell>
          <cell r="P544">
            <v>2</v>
          </cell>
          <cell r="S544">
            <v>2</v>
          </cell>
          <cell r="AB544">
            <v>1</v>
          </cell>
          <cell r="AC544">
            <v>1</v>
          </cell>
          <cell r="AH544">
            <v>1</v>
          </cell>
          <cell r="AI544">
            <v>1</v>
          </cell>
          <cell r="AJ544">
            <v>1</v>
          </cell>
          <cell r="AK544">
            <v>1</v>
          </cell>
          <cell r="AN544">
            <v>1</v>
          </cell>
          <cell r="AV544">
            <v>1</v>
          </cell>
          <cell r="AW544">
            <v>1</v>
          </cell>
          <cell r="BA544">
            <v>2</v>
          </cell>
        </row>
        <row r="545">
          <cell r="A545" t="str">
            <v>5483239-1</v>
          </cell>
          <cell r="B545" t="str">
            <v xml:space="preserve"> ﾎﾙﾀﾞ,ｽﾗｲﾀﾞ M2504C-3</v>
          </cell>
          <cell r="E545">
            <v>3</v>
          </cell>
          <cell r="F545">
            <v>2</v>
          </cell>
          <cell r="K545">
            <v>3</v>
          </cell>
          <cell r="P545">
            <v>2</v>
          </cell>
          <cell r="S545">
            <v>2</v>
          </cell>
          <cell r="AN545">
            <v>1</v>
          </cell>
          <cell r="BA545">
            <v>2</v>
          </cell>
        </row>
        <row r="546">
          <cell r="A546" t="str">
            <v>5483243-0</v>
          </cell>
          <cell r="B546" t="str">
            <v xml:space="preserve"> ﾋﾟﾝ,ﾁﾙﾄ(2) M2504C-3</v>
          </cell>
          <cell r="E546">
            <v>3</v>
          </cell>
          <cell r="F546">
            <v>2</v>
          </cell>
          <cell r="K546">
            <v>3</v>
          </cell>
          <cell r="P546">
            <v>2</v>
          </cell>
          <cell r="S546">
            <v>2</v>
          </cell>
          <cell r="AB546">
            <v>1</v>
          </cell>
          <cell r="AC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1</v>
          </cell>
          <cell r="AN546">
            <v>1</v>
          </cell>
          <cell r="AV546">
            <v>1</v>
          </cell>
          <cell r="AW546">
            <v>1</v>
          </cell>
          <cell r="BA546">
            <v>2</v>
          </cell>
        </row>
        <row r="547">
          <cell r="A547" t="str">
            <v>5483255-3</v>
          </cell>
          <cell r="B547" t="str">
            <v xml:space="preserve"> ﾌﾟﾚ-ﾄ,ｽﾄﾂﾊﾟ M2504C-</v>
          </cell>
          <cell r="E547">
            <v>3</v>
          </cell>
          <cell r="F547">
            <v>2</v>
          </cell>
          <cell r="K547">
            <v>3</v>
          </cell>
          <cell r="P547">
            <v>2</v>
          </cell>
          <cell r="S547">
            <v>2</v>
          </cell>
          <cell r="AN547">
            <v>1</v>
          </cell>
          <cell r="BA547">
            <v>2</v>
          </cell>
        </row>
        <row r="548">
          <cell r="A548" t="str">
            <v>5483256-1</v>
          </cell>
          <cell r="B548" t="str">
            <v xml:space="preserve"> ｽﾌﾟﾘﾝｸﾞ,ﾛﾂｸ(1) M250</v>
          </cell>
          <cell r="E548">
            <v>3</v>
          </cell>
          <cell r="F548">
            <v>2</v>
          </cell>
          <cell r="K548">
            <v>3</v>
          </cell>
          <cell r="P548">
            <v>2</v>
          </cell>
          <cell r="S548">
            <v>2</v>
          </cell>
          <cell r="AB548">
            <v>1</v>
          </cell>
          <cell r="AC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N548">
            <v>1</v>
          </cell>
          <cell r="AV548">
            <v>1</v>
          </cell>
          <cell r="AW548">
            <v>1</v>
          </cell>
          <cell r="BA548">
            <v>2</v>
          </cell>
        </row>
        <row r="549">
          <cell r="A549" t="str">
            <v>5483257-0</v>
          </cell>
          <cell r="B549" t="str">
            <v xml:space="preserve"> ｽﾌﾟﾘﾝｸﾞ,ﾛﾂｸ M2504C-</v>
          </cell>
          <cell r="E549">
            <v>3</v>
          </cell>
          <cell r="F549">
            <v>2</v>
          </cell>
          <cell r="K549">
            <v>3</v>
          </cell>
          <cell r="P549">
            <v>2</v>
          </cell>
          <cell r="S549">
            <v>2</v>
          </cell>
          <cell r="AB549">
            <v>1</v>
          </cell>
          <cell r="AC549">
            <v>1</v>
          </cell>
          <cell r="AH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V549">
            <v>1</v>
          </cell>
          <cell r="AW549">
            <v>1</v>
          </cell>
          <cell r="BA549">
            <v>2</v>
          </cell>
        </row>
        <row r="550">
          <cell r="A550" t="str">
            <v>5483258-8</v>
          </cell>
          <cell r="B550" t="str">
            <v xml:space="preserve"> ｽﾌﾟﾘﾝｸﾞ,ｵｽ M2504C-3</v>
          </cell>
          <cell r="E550">
            <v>3</v>
          </cell>
          <cell r="F550">
            <v>2</v>
          </cell>
          <cell r="K550">
            <v>3</v>
          </cell>
          <cell r="P550">
            <v>2</v>
          </cell>
          <cell r="S550">
            <v>2</v>
          </cell>
          <cell r="AB550">
            <v>1</v>
          </cell>
          <cell r="AC550">
            <v>1</v>
          </cell>
          <cell r="AH550">
            <v>1</v>
          </cell>
          <cell r="AI550">
            <v>1</v>
          </cell>
          <cell r="AJ550">
            <v>1</v>
          </cell>
          <cell r="AK550">
            <v>1</v>
          </cell>
          <cell r="AN550">
            <v>1</v>
          </cell>
          <cell r="AV550">
            <v>1</v>
          </cell>
          <cell r="AW550">
            <v>1</v>
          </cell>
          <cell r="BA550">
            <v>2</v>
          </cell>
        </row>
        <row r="551">
          <cell r="A551" t="str">
            <v>5483262-6</v>
          </cell>
          <cell r="B551" t="str">
            <v xml:space="preserve"> ｷﾞﾔ,Z36 M2504C-3</v>
          </cell>
          <cell r="E551">
            <v>12</v>
          </cell>
          <cell r="F551">
            <v>8</v>
          </cell>
          <cell r="K551">
            <v>12</v>
          </cell>
          <cell r="P551">
            <v>8</v>
          </cell>
          <cell r="S551">
            <v>8</v>
          </cell>
          <cell r="AB551">
            <v>4</v>
          </cell>
          <cell r="AC551">
            <v>4</v>
          </cell>
          <cell r="AH551">
            <v>4</v>
          </cell>
          <cell r="AI551">
            <v>4</v>
          </cell>
          <cell r="AJ551">
            <v>4</v>
          </cell>
          <cell r="AK551">
            <v>4</v>
          </cell>
          <cell r="AN551">
            <v>4</v>
          </cell>
          <cell r="AV551">
            <v>4</v>
          </cell>
          <cell r="AW551">
            <v>4</v>
          </cell>
          <cell r="BA551">
            <v>8</v>
          </cell>
        </row>
        <row r="552">
          <cell r="A552" t="str">
            <v>5483266-9</v>
          </cell>
          <cell r="B552" t="str">
            <v xml:space="preserve"> ﾌﾟ-ﾘ,ﾀｲﾐﾝｸﾞ M2504C-</v>
          </cell>
          <cell r="E552">
            <v>6</v>
          </cell>
          <cell r="F552">
            <v>4</v>
          </cell>
          <cell r="K552">
            <v>6</v>
          </cell>
          <cell r="P552">
            <v>4</v>
          </cell>
          <cell r="S552">
            <v>4</v>
          </cell>
          <cell r="AB552">
            <v>2</v>
          </cell>
          <cell r="AC552">
            <v>2</v>
          </cell>
          <cell r="AH552">
            <v>2</v>
          </cell>
          <cell r="AI552">
            <v>2</v>
          </cell>
          <cell r="AJ552">
            <v>2</v>
          </cell>
          <cell r="AK552">
            <v>2</v>
          </cell>
          <cell r="AN552">
            <v>2</v>
          </cell>
          <cell r="AV552">
            <v>2</v>
          </cell>
          <cell r="AW552">
            <v>2</v>
          </cell>
          <cell r="BA552">
            <v>4</v>
          </cell>
        </row>
        <row r="553">
          <cell r="A553" t="str">
            <v>5483267-7</v>
          </cell>
          <cell r="B553" t="str">
            <v xml:space="preserve"> ｼﾔﾌﾄ(18Z) M2504C-3</v>
          </cell>
          <cell r="E553">
            <v>3</v>
          </cell>
          <cell r="F553">
            <v>2</v>
          </cell>
          <cell r="K553">
            <v>3</v>
          </cell>
          <cell r="P553">
            <v>2</v>
          </cell>
          <cell r="S553">
            <v>2</v>
          </cell>
          <cell r="AN553">
            <v>1</v>
          </cell>
          <cell r="BA553">
            <v>2</v>
          </cell>
        </row>
        <row r="554">
          <cell r="A554" t="str">
            <v>5483268-5</v>
          </cell>
          <cell r="B554" t="str">
            <v xml:space="preserve"> ｷﾞﾔ,ﾂﾏﾐ(D35) M2504C</v>
          </cell>
          <cell r="E554">
            <v>3</v>
          </cell>
          <cell r="F554">
            <v>2</v>
          </cell>
          <cell r="K554">
            <v>3</v>
          </cell>
          <cell r="P554">
            <v>2</v>
          </cell>
          <cell r="S554">
            <v>2</v>
          </cell>
          <cell r="AB554">
            <v>1</v>
          </cell>
          <cell r="AC554">
            <v>1</v>
          </cell>
          <cell r="AH554">
            <v>1</v>
          </cell>
          <cell r="AI554">
            <v>1</v>
          </cell>
          <cell r="AJ554">
            <v>1</v>
          </cell>
          <cell r="AK554">
            <v>1</v>
          </cell>
          <cell r="AN554">
            <v>1</v>
          </cell>
          <cell r="AV554">
            <v>1</v>
          </cell>
          <cell r="AW554">
            <v>1</v>
          </cell>
          <cell r="BA554">
            <v>2</v>
          </cell>
        </row>
        <row r="555">
          <cell r="A555" t="str">
            <v>5483269-3</v>
          </cell>
          <cell r="B555" t="str">
            <v xml:space="preserve"> ﾌﾟ-ﾘ,ﾀｲﾐﾝｸﾞ M2504C-</v>
          </cell>
          <cell r="E555">
            <v>12</v>
          </cell>
          <cell r="F555">
            <v>8</v>
          </cell>
          <cell r="K555">
            <v>12</v>
          </cell>
          <cell r="P555">
            <v>8</v>
          </cell>
          <cell r="S555">
            <v>8</v>
          </cell>
          <cell r="AB555">
            <v>4</v>
          </cell>
          <cell r="AC555">
            <v>4</v>
          </cell>
          <cell r="AH555">
            <v>4</v>
          </cell>
          <cell r="AI555">
            <v>4</v>
          </cell>
          <cell r="AJ555">
            <v>4</v>
          </cell>
          <cell r="AK555">
            <v>4</v>
          </cell>
          <cell r="AN555">
            <v>4</v>
          </cell>
          <cell r="AV555">
            <v>4</v>
          </cell>
          <cell r="AW555">
            <v>4</v>
          </cell>
          <cell r="BA555">
            <v>8</v>
          </cell>
        </row>
        <row r="556">
          <cell r="A556" t="str">
            <v>5483270-7</v>
          </cell>
          <cell r="B556" t="str">
            <v xml:space="preserve"> ｼﾔﾌﾄ(50) M2504C-3</v>
          </cell>
          <cell r="E556">
            <v>3</v>
          </cell>
          <cell r="F556">
            <v>2</v>
          </cell>
          <cell r="K556">
            <v>3</v>
          </cell>
          <cell r="P556">
            <v>2</v>
          </cell>
          <cell r="S556">
            <v>2</v>
          </cell>
          <cell r="AN556">
            <v>1</v>
          </cell>
          <cell r="BA556">
            <v>2</v>
          </cell>
        </row>
        <row r="557">
          <cell r="A557" t="str">
            <v>5483272-3</v>
          </cell>
          <cell r="B557" t="str">
            <v xml:space="preserve"> ｼﾔﾌﾄ(59) M2504C-3</v>
          </cell>
          <cell r="E557">
            <v>6</v>
          </cell>
          <cell r="F557">
            <v>4</v>
          </cell>
          <cell r="K557">
            <v>6</v>
          </cell>
          <cell r="P557">
            <v>4</v>
          </cell>
          <cell r="S557">
            <v>4</v>
          </cell>
          <cell r="AB557">
            <v>2</v>
          </cell>
          <cell r="AC557">
            <v>2</v>
          </cell>
          <cell r="AH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V557">
            <v>2</v>
          </cell>
          <cell r="AW557">
            <v>2</v>
          </cell>
          <cell r="BA557">
            <v>4</v>
          </cell>
        </row>
        <row r="558">
          <cell r="A558" t="str">
            <v>5483286-3</v>
          </cell>
          <cell r="B558" t="str">
            <v xml:space="preserve"> ｽﾃ-(34.4) M2504C-3</v>
          </cell>
          <cell r="E558">
            <v>3</v>
          </cell>
          <cell r="F558">
            <v>2</v>
          </cell>
          <cell r="K558">
            <v>3</v>
          </cell>
          <cell r="P558">
            <v>2</v>
          </cell>
          <cell r="S558">
            <v>2</v>
          </cell>
          <cell r="AB558">
            <v>1</v>
          </cell>
          <cell r="AC558">
            <v>1</v>
          </cell>
          <cell r="AH558">
            <v>1</v>
          </cell>
          <cell r="AI558">
            <v>1</v>
          </cell>
          <cell r="AJ558">
            <v>1</v>
          </cell>
          <cell r="AK558">
            <v>1</v>
          </cell>
          <cell r="AN558">
            <v>1</v>
          </cell>
          <cell r="AV558">
            <v>1</v>
          </cell>
          <cell r="AW558">
            <v>1</v>
          </cell>
          <cell r="BA558">
            <v>2</v>
          </cell>
        </row>
        <row r="559">
          <cell r="A559" t="str">
            <v>5483287-1</v>
          </cell>
          <cell r="B559" t="str">
            <v xml:space="preserve"> ｽﾃ-(56.9) M2504C-3</v>
          </cell>
          <cell r="E559">
            <v>3</v>
          </cell>
          <cell r="F559">
            <v>2</v>
          </cell>
          <cell r="K559">
            <v>3</v>
          </cell>
          <cell r="P559">
            <v>2</v>
          </cell>
          <cell r="S559">
            <v>2</v>
          </cell>
          <cell r="AB559">
            <v>1</v>
          </cell>
          <cell r="AC559">
            <v>1</v>
          </cell>
          <cell r="AH559">
            <v>1</v>
          </cell>
          <cell r="AI559">
            <v>1</v>
          </cell>
          <cell r="AJ559">
            <v>1</v>
          </cell>
          <cell r="AK559">
            <v>1</v>
          </cell>
          <cell r="AN559">
            <v>1</v>
          </cell>
          <cell r="AV559">
            <v>1</v>
          </cell>
          <cell r="AW559">
            <v>1</v>
          </cell>
          <cell r="BA559">
            <v>2</v>
          </cell>
        </row>
        <row r="560">
          <cell r="A560" t="str">
            <v>5483288-0</v>
          </cell>
          <cell r="B560" t="str">
            <v xml:space="preserve"> ｽﾃ-(57.3) M2504C-3</v>
          </cell>
          <cell r="E560">
            <v>3</v>
          </cell>
          <cell r="F560">
            <v>2</v>
          </cell>
          <cell r="K560">
            <v>3</v>
          </cell>
          <cell r="P560">
            <v>2</v>
          </cell>
          <cell r="S560">
            <v>2</v>
          </cell>
          <cell r="AB560">
            <v>1</v>
          </cell>
          <cell r="AC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N560">
            <v>1</v>
          </cell>
          <cell r="AV560">
            <v>1</v>
          </cell>
          <cell r="AW560">
            <v>1</v>
          </cell>
          <cell r="BA560">
            <v>2</v>
          </cell>
        </row>
        <row r="561">
          <cell r="A561" t="str">
            <v>5483289-8</v>
          </cell>
          <cell r="B561" t="str">
            <v xml:space="preserve"> ﾌﾞﾗｹﾂﾄ,ｾﾝｻ(S86) M25</v>
          </cell>
          <cell r="E561">
            <v>3</v>
          </cell>
          <cell r="F561">
            <v>2</v>
          </cell>
          <cell r="K561">
            <v>3</v>
          </cell>
          <cell r="P561">
            <v>2</v>
          </cell>
          <cell r="S561">
            <v>2</v>
          </cell>
          <cell r="AN561">
            <v>1</v>
          </cell>
          <cell r="BA561">
            <v>2</v>
          </cell>
        </row>
        <row r="562">
          <cell r="A562" t="str">
            <v>5483290-1</v>
          </cell>
          <cell r="B562" t="str">
            <v xml:space="preserve"> ｷﾞﾔ,Z36I M2504C-3</v>
          </cell>
          <cell r="E562">
            <v>3</v>
          </cell>
          <cell r="F562">
            <v>2</v>
          </cell>
          <cell r="K562">
            <v>3</v>
          </cell>
          <cell r="P562">
            <v>2</v>
          </cell>
          <cell r="S562">
            <v>2</v>
          </cell>
          <cell r="AB562">
            <v>1</v>
          </cell>
          <cell r="AC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N562">
            <v>1</v>
          </cell>
          <cell r="AV562">
            <v>1</v>
          </cell>
          <cell r="AW562">
            <v>1</v>
          </cell>
          <cell r="BA562">
            <v>2</v>
          </cell>
        </row>
        <row r="563">
          <cell r="A563" t="str">
            <v>5483291-0</v>
          </cell>
          <cell r="B563" t="str">
            <v xml:space="preserve"> ｷﾞﾔ,Z36T M2504C-3</v>
          </cell>
          <cell r="E563">
            <v>6</v>
          </cell>
          <cell r="F563">
            <v>4</v>
          </cell>
          <cell r="K563">
            <v>6</v>
          </cell>
          <cell r="P563">
            <v>4</v>
          </cell>
          <cell r="S563">
            <v>4</v>
          </cell>
          <cell r="AB563">
            <v>2</v>
          </cell>
          <cell r="AC563">
            <v>2</v>
          </cell>
          <cell r="AH563">
            <v>2</v>
          </cell>
          <cell r="AI563">
            <v>2</v>
          </cell>
          <cell r="AJ563">
            <v>2</v>
          </cell>
          <cell r="AK563">
            <v>2</v>
          </cell>
          <cell r="AN563">
            <v>2</v>
          </cell>
          <cell r="AV563">
            <v>2</v>
          </cell>
          <cell r="AW563">
            <v>2</v>
          </cell>
          <cell r="BA563">
            <v>4</v>
          </cell>
        </row>
        <row r="564">
          <cell r="A564" t="str">
            <v>5483292-8</v>
          </cell>
          <cell r="B564" t="str">
            <v xml:space="preserve"> ｶﾞｲﾄﾞ,ｶ-ﾄﾞ(SW85) M2</v>
          </cell>
          <cell r="E564">
            <v>6</v>
          </cell>
          <cell r="F564">
            <v>4</v>
          </cell>
          <cell r="K564">
            <v>6</v>
          </cell>
          <cell r="P564">
            <v>4</v>
          </cell>
          <cell r="S564">
            <v>4</v>
          </cell>
          <cell r="AB564">
            <v>2</v>
          </cell>
          <cell r="AC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N564">
            <v>2</v>
          </cell>
          <cell r="AV564">
            <v>2</v>
          </cell>
          <cell r="AW564">
            <v>2</v>
          </cell>
          <cell r="BA564">
            <v>4</v>
          </cell>
        </row>
        <row r="565">
          <cell r="A565" t="str">
            <v>5483293-6</v>
          </cell>
          <cell r="B565" t="str">
            <v xml:space="preserve"> ｶﾞｲﾄﾞ,ｶ-ﾄﾞ(SW84) M2</v>
          </cell>
          <cell r="E565">
            <v>3</v>
          </cell>
          <cell r="F565">
            <v>2</v>
          </cell>
          <cell r="K565">
            <v>3</v>
          </cell>
          <cell r="P565">
            <v>2</v>
          </cell>
          <cell r="S565">
            <v>2</v>
          </cell>
          <cell r="AB565">
            <v>1</v>
          </cell>
          <cell r="AC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N565">
            <v>1</v>
          </cell>
          <cell r="AV565">
            <v>1</v>
          </cell>
          <cell r="AW565">
            <v>1</v>
          </cell>
          <cell r="BA565">
            <v>2</v>
          </cell>
        </row>
        <row r="566">
          <cell r="A566" t="str">
            <v>5483295-2</v>
          </cell>
          <cell r="B566" t="str">
            <v xml:space="preserve"> ｼﾔﾌﾄ(SW85) M2504C-3</v>
          </cell>
          <cell r="E566">
            <v>3</v>
          </cell>
          <cell r="F566">
            <v>2</v>
          </cell>
          <cell r="K566">
            <v>3</v>
          </cell>
          <cell r="P566">
            <v>2</v>
          </cell>
          <cell r="S566">
            <v>2</v>
          </cell>
          <cell r="AB566">
            <v>1</v>
          </cell>
          <cell r="AC566">
            <v>1</v>
          </cell>
          <cell r="AH566">
            <v>1</v>
          </cell>
          <cell r="AI566">
            <v>1</v>
          </cell>
          <cell r="AJ566">
            <v>1</v>
          </cell>
          <cell r="AK566">
            <v>1</v>
          </cell>
          <cell r="AN566">
            <v>1</v>
          </cell>
          <cell r="AV566">
            <v>1</v>
          </cell>
          <cell r="AW566">
            <v>1</v>
          </cell>
          <cell r="BA566">
            <v>2</v>
          </cell>
        </row>
        <row r="567">
          <cell r="A567" t="str">
            <v>5483300-2</v>
          </cell>
          <cell r="B567" t="str">
            <v xml:space="preserve"> ｽﾃ-(1) M2504C-3</v>
          </cell>
          <cell r="E567">
            <v>3</v>
          </cell>
          <cell r="F567">
            <v>2</v>
          </cell>
          <cell r="K567">
            <v>3</v>
          </cell>
          <cell r="P567">
            <v>2</v>
          </cell>
          <cell r="S567">
            <v>2</v>
          </cell>
          <cell r="AN567">
            <v>1</v>
          </cell>
          <cell r="BA567">
            <v>2</v>
          </cell>
        </row>
        <row r="568">
          <cell r="A568" t="str">
            <v>5483302-9</v>
          </cell>
          <cell r="B568" t="str">
            <v xml:space="preserve"> ｼﾔﾌﾄ,ｽﾌﾟﾘﾝｸﾞ M2504C</v>
          </cell>
          <cell r="E568">
            <v>3</v>
          </cell>
          <cell r="F568">
            <v>2</v>
          </cell>
          <cell r="K568">
            <v>3</v>
          </cell>
          <cell r="P568">
            <v>2</v>
          </cell>
          <cell r="S568">
            <v>2</v>
          </cell>
          <cell r="AB568">
            <v>1</v>
          </cell>
          <cell r="AC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N568">
            <v>1</v>
          </cell>
          <cell r="AV568">
            <v>1</v>
          </cell>
          <cell r="AW568">
            <v>1</v>
          </cell>
          <cell r="BA568">
            <v>2</v>
          </cell>
        </row>
        <row r="569">
          <cell r="A569" t="str">
            <v>5483310-0</v>
          </cell>
          <cell r="B569" t="str">
            <v xml:space="preserve"> ｷﾞﾔ,ﾊﾟﾙｽ(Z20) M2504</v>
          </cell>
          <cell r="E569">
            <v>3</v>
          </cell>
          <cell r="F569">
            <v>2</v>
          </cell>
          <cell r="K569">
            <v>3</v>
          </cell>
          <cell r="P569">
            <v>2</v>
          </cell>
          <cell r="S569">
            <v>2</v>
          </cell>
          <cell r="AB569">
            <v>1</v>
          </cell>
          <cell r="AC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N569">
            <v>1</v>
          </cell>
          <cell r="AV569">
            <v>1</v>
          </cell>
          <cell r="AW569">
            <v>1</v>
          </cell>
          <cell r="BA569">
            <v>2</v>
          </cell>
        </row>
        <row r="570">
          <cell r="A570" t="str">
            <v>5483319-3</v>
          </cell>
          <cell r="B570" t="str">
            <v xml:space="preserve"> ﾋﾟﾝ,ﾋﾟﾎﾞﾂﾄ(2) M2504</v>
          </cell>
          <cell r="E570">
            <v>3</v>
          </cell>
          <cell r="F570">
            <v>2</v>
          </cell>
          <cell r="K570">
            <v>3</v>
          </cell>
          <cell r="P570">
            <v>2</v>
          </cell>
          <cell r="S570">
            <v>2</v>
          </cell>
          <cell r="AB570">
            <v>1</v>
          </cell>
          <cell r="AC570">
            <v>1</v>
          </cell>
          <cell r="AH570">
            <v>1</v>
          </cell>
          <cell r="AI570">
            <v>1</v>
          </cell>
          <cell r="AJ570">
            <v>1</v>
          </cell>
          <cell r="AK570">
            <v>1</v>
          </cell>
          <cell r="AN570">
            <v>1</v>
          </cell>
          <cell r="AV570">
            <v>1</v>
          </cell>
          <cell r="AW570">
            <v>1</v>
          </cell>
          <cell r="BA570">
            <v>2</v>
          </cell>
        </row>
        <row r="571">
          <cell r="A571" t="str">
            <v>5483320-7</v>
          </cell>
          <cell r="B571" t="str">
            <v xml:space="preserve"> ﾌﾞﾗｹﾂﾄ,ｾﾝｻ SW93 M25</v>
          </cell>
          <cell r="E571">
            <v>3</v>
          </cell>
          <cell r="F571">
            <v>2</v>
          </cell>
          <cell r="K571">
            <v>3</v>
          </cell>
          <cell r="P571">
            <v>2</v>
          </cell>
          <cell r="S571">
            <v>2</v>
          </cell>
          <cell r="AN571">
            <v>1</v>
          </cell>
          <cell r="BA571">
            <v>2</v>
          </cell>
        </row>
        <row r="572">
          <cell r="A572" t="str">
            <v>5483330-4</v>
          </cell>
          <cell r="B572" t="str">
            <v xml:space="preserve"> ﾛﾂｸ,ﾁﾙﾄ(2) M2504C-3</v>
          </cell>
          <cell r="E572">
            <v>3</v>
          </cell>
          <cell r="F572">
            <v>2</v>
          </cell>
          <cell r="K572">
            <v>3</v>
          </cell>
          <cell r="P572">
            <v>2</v>
          </cell>
          <cell r="S572">
            <v>2</v>
          </cell>
          <cell r="AN572">
            <v>1</v>
          </cell>
          <cell r="BA572">
            <v>2</v>
          </cell>
        </row>
        <row r="573">
          <cell r="A573" t="str">
            <v>5483331-2</v>
          </cell>
          <cell r="B573" t="str">
            <v xml:space="preserve"> ﾌﾚ-ﾑ,ｻﾌﾞ(2) M2504C-</v>
          </cell>
          <cell r="E573">
            <v>3</v>
          </cell>
          <cell r="F573">
            <v>2</v>
          </cell>
          <cell r="K573">
            <v>3</v>
          </cell>
          <cell r="P573">
            <v>2</v>
          </cell>
          <cell r="S573">
            <v>2</v>
          </cell>
          <cell r="AN573">
            <v>1</v>
          </cell>
          <cell r="BA573">
            <v>2</v>
          </cell>
        </row>
        <row r="574">
          <cell r="A574" t="str">
            <v>5483333-9</v>
          </cell>
          <cell r="B574" t="str">
            <v xml:space="preserve"> ｽﾌﾟﾘﾝｸﾞ,ﾛﾂｸ(2) M250</v>
          </cell>
          <cell r="E574">
            <v>3</v>
          </cell>
          <cell r="F574">
            <v>2</v>
          </cell>
          <cell r="K574">
            <v>3</v>
          </cell>
          <cell r="P574">
            <v>2</v>
          </cell>
          <cell r="S574">
            <v>2</v>
          </cell>
          <cell r="AB574">
            <v>1</v>
          </cell>
          <cell r="AC574">
            <v>1</v>
          </cell>
          <cell r="AH574">
            <v>1</v>
          </cell>
          <cell r="AI574">
            <v>1</v>
          </cell>
          <cell r="AJ574">
            <v>1</v>
          </cell>
          <cell r="AK574">
            <v>1</v>
          </cell>
          <cell r="AN574">
            <v>1</v>
          </cell>
          <cell r="AV574">
            <v>1</v>
          </cell>
          <cell r="AW574">
            <v>1</v>
          </cell>
          <cell r="BA574">
            <v>2</v>
          </cell>
        </row>
        <row r="575">
          <cell r="A575" t="str">
            <v>5483334-7</v>
          </cell>
          <cell r="B575" t="str">
            <v xml:space="preserve"> ｽﾌﾟﾘﾝｸﾞ,ﾌﾟﾂｼﾔ M2504</v>
          </cell>
          <cell r="E575">
            <v>3</v>
          </cell>
          <cell r="F575">
            <v>2</v>
          </cell>
          <cell r="K575">
            <v>3</v>
          </cell>
          <cell r="P575">
            <v>2</v>
          </cell>
          <cell r="S575">
            <v>2</v>
          </cell>
          <cell r="AN575">
            <v>1</v>
          </cell>
          <cell r="BA575">
            <v>2</v>
          </cell>
        </row>
        <row r="576">
          <cell r="A576" t="str">
            <v>5483336-3</v>
          </cell>
          <cell r="B576" t="str">
            <v xml:space="preserve"> ｷﾞﾔ,Z28 M2504C-3</v>
          </cell>
          <cell r="E576">
            <v>3</v>
          </cell>
          <cell r="F576">
            <v>2</v>
          </cell>
          <cell r="K576">
            <v>3</v>
          </cell>
          <cell r="P576">
            <v>2</v>
          </cell>
          <cell r="S576">
            <v>2</v>
          </cell>
          <cell r="AB576">
            <v>1</v>
          </cell>
          <cell r="AC576">
            <v>1</v>
          </cell>
          <cell r="AH576">
            <v>1</v>
          </cell>
          <cell r="AI576">
            <v>1</v>
          </cell>
          <cell r="AJ576">
            <v>1</v>
          </cell>
          <cell r="AK576">
            <v>1</v>
          </cell>
          <cell r="AN576">
            <v>1</v>
          </cell>
          <cell r="AV576">
            <v>1</v>
          </cell>
          <cell r="AW576">
            <v>1</v>
          </cell>
          <cell r="BA576">
            <v>2</v>
          </cell>
        </row>
        <row r="577">
          <cell r="A577" t="str">
            <v>5483338-0</v>
          </cell>
          <cell r="B577" t="str">
            <v xml:space="preserve"> ｶﾊﾞ-,ｶ-ﾄﾞ(2) M2504E</v>
          </cell>
          <cell r="E577">
            <v>3</v>
          </cell>
          <cell r="F577">
            <v>2</v>
          </cell>
          <cell r="G577">
            <v>3</v>
          </cell>
          <cell r="H577">
            <v>3</v>
          </cell>
          <cell r="K577">
            <v>3</v>
          </cell>
          <cell r="P577">
            <v>2</v>
          </cell>
          <cell r="S577">
            <v>2</v>
          </cell>
          <cell r="AN577">
            <v>1</v>
          </cell>
          <cell r="BA577">
            <v>2</v>
          </cell>
        </row>
        <row r="578">
          <cell r="A578" t="str">
            <v>5483339-8</v>
          </cell>
          <cell r="B578" t="str">
            <v xml:space="preserve"> ﾌﾞﾗｹﾂﾄ,ｾﾝｻ(S90) M25</v>
          </cell>
          <cell r="E578">
            <v>3</v>
          </cell>
          <cell r="F578">
            <v>2</v>
          </cell>
          <cell r="G578">
            <v>3</v>
          </cell>
          <cell r="H578">
            <v>3</v>
          </cell>
          <cell r="K578">
            <v>3</v>
          </cell>
          <cell r="P578">
            <v>2</v>
          </cell>
          <cell r="S578">
            <v>2</v>
          </cell>
          <cell r="AN578">
            <v>1</v>
          </cell>
          <cell r="BA578">
            <v>2</v>
          </cell>
        </row>
        <row r="579">
          <cell r="A579" t="str">
            <v>5483340-1</v>
          </cell>
          <cell r="B579" t="str">
            <v xml:space="preserve"> ﾌﾞﾗｹﾂﾄ,ｾﾝｻ SW89L M2</v>
          </cell>
          <cell r="E579">
            <v>3</v>
          </cell>
          <cell r="F579">
            <v>2</v>
          </cell>
          <cell r="G579">
            <v>3</v>
          </cell>
          <cell r="H579">
            <v>3</v>
          </cell>
          <cell r="K579">
            <v>3</v>
          </cell>
          <cell r="P579">
            <v>2</v>
          </cell>
          <cell r="S579">
            <v>2</v>
          </cell>
          <cell r="AN579">
            <v>1</v>
          </cell>
          <cell r="BA579">
            <v>2</v>
          </cell>
        </row>
        <row r="580">
          <cell r="A580" t="str">
            <v>5483341-0</v>
          </cell>
          <cell r="B580" t="str">
            <v xml:space="preserve"> ﾌﾞﾗｹﾂﾄ,ｾﾝｻ SW91 M25</v>
          </cell>
          <cell r="E580">
            <v>3</v>
          </cell>
          <cell r="F580">
            <v>2</v>
          </cell>
          <cell r="G580">
            <v>3</v>
          </cell>
          <cell r="H580">
            <v>3</v>
          </cell>
          <cell r="K580">
            <v>3</v>
          </cell>
          <cell r="P580">
            <v>2</v>
          </cell>
          <cell r="S580">
            <v>2</v>
          </cell>
          <cell r="AN580">
            <v>1</v>
          </cell>
          <cell r="BA580">
            <v>2</v>
          </cell>
        </row>
        <row r="581">
          <cell r="A581" t="str">
            <v>5483342-8</v>
          </cell>
          <cell r="B581" t="str">
            <v xml:space="preserve"> ﾌﾞﾗｹﾂﾄ,ｾﾝｻ SW92 M25</v>
          </cell>
          <cell r="E581">
            <v>3</v>
          </cell>
          <cell r="F581">
            <v>2</v>
          </cell>
          <cell r="G581">
            <v>3</v>
          </cell>
          <cell r="H581">
            <v>3</v>
          </cell>
          <cell r="K581">
            <v>3</v>
          </cell>
          <cell r="P581">
            <v>2</v>
          </cell>
          <cell r="S581">
            <v>2</v>
          </cell>
          <cell r="AN581">
            <v>1</v>
          </cell>
          <cell r="BA581">
            <v>2</v>
          </cell>
        </row>
        <row r="582">
          <cell r="A582" t="str">
            <v>5483343-6</v>
          </cell>
          <cell r="B582" t="str">
            <v xml:space="preserve"> ｶﾞｲﾄﾞ,ｶ-ﾄﾞ(1) M2504</v>
          </cell>
          <cell r="E582">
            <v>6</v>
          </cell>
          <cell r="F582">
            <v>4</v>
          </cell>
          <cell r="G582">
            <v>6</v>
          </cell>
          <cell r="H582">
            <v>6</v>
          </cell>
          <cell r="K582">
            <v>6</v>
          </cell>
          <cell r="P582">
            <v>4</v>
          </cell>
          <cell r="S582">
            <v>4</v>
          </cell>
          <cell r="AB582">
            <v>2</v>
          </cell>
          <cell r="AC582">
            <v>2</v>
          </cell>
          <cell r="AD582">
            <v>2</v>
          </cell>
          <cell r="AE582">
            <v>2</v>
          </cell>
          <cell r="AH582">
            <v>2</v>
          </cell>
          <cell r="AI582">
            <v>2</v>
          </cell>
          <cell r="AJ582">
            <v>2</v>
          </cell>
          <cell r="AK582">
            <v>2</v>
          </cell>
          <cell r="AN582">
            <v>2</v>
          </cell>
          <cell r="AV582">
            <v>2</v>
          </cell>
          <cell r="AW582">
            <v>2</v>
          </cell>
          <cell r="AX582">
            <v>2</v>
          </cell>
          <cell r="AY582">
            <v>2</v>
          </cell>
          <cell r="BA582">
            <v>4</v>
          </cell>
        </row>
        <row r="583">
          <cell r="A583" t="str">
            <v>5483344-4</v>
          </cell>
          <cell r="B583" t="str">
            <v xml:space="preserve"> ｶﾞｲﾄﾞ,ｶ-ﾄﾞ(2) M2504</v>
          </cell>
          <cell r="E583">
            <v>6</v>
          </cell>
          <cell r="F583">
            <v>4</v>
          </cell>
          <cell r="G583">
            <v>6</v>
          </cell>
          <cell r="H583">
            <v>6</v>
          </cell>
          <cell r="K583">
            <v>6</v>
          </cell>
          <cell r="P583">
            <v>4</v>
          </cell>
          <cell r="S583">
            <v>4</v>
          </cell>
          <cell r="AB583">
            <v>2</v>
          </cell>
          <cell r="AC583">
            <v>2</v>
          </cell>
          <cell r="AD583">
            <v>2</v>
          </cell>
          <cell r="AE583">
            <v>2</v>
          </cell>
          <cell r="AH583">
            <v>2</v>
          </cell>
          <cell r="AI583">
            <v>2</v>
          </cell>
          <cell r="AJ583">
            <v>2</v>
          </cell>
          <cell r="AK583">
            <v>2</v>
          </cell>
          <cell r="AN583">
            <v>2</v>
          </cell>
          <cell r="AV583">
            <v>2</v>
          </cell>
          <cell r="AW583">
            <v>2</v>
          </cell>
          <cell r="AX583">
            <v>2</v>
          </cell>
          <cell r="AY583">
            <v>2</v>
          </cell>
          <cell r="BA583">
            <v>4</v>
          </cell>
        </row>
        <row r="584">
          <cell r="A584" t="str">
            <v>5483349-5</v>
          </cell>
          <cell r="B584" t="str">
            <v xml:space="preserve"> ｷﾞﾔ,Z45 M2504E-4</v>
          </cell>
          <cell r="E584">
            <v>9</v>
          </cell>
          <cell r="F584">
            <v>6</v>
          </cell>
          <cell r="G584">
            <v>6</v>
          </cell>
          <cell r="H584">
            <v>6</v>
          </cell>
          <cell r="K584">
            <v>9</v>
          </cell>
          <cell r="P584">
            <v>6</v>
          </cell>
          <cell r="S584">
            <v>6</v>
          </cell>
          <cell r="AB584">
            <v>3</v>
          </cell>
          <cell r="AC584">
            <v>3</v>
          </cell>
          <cell r="AD584">
            <v>2</v>
          </cell>
          <cell r="AE584">
            <v>2</v>
          </cell>
          <cell r="AH584">
            <v>3</v>
          </cell>
          <cell r="AI584">
            <v>3</v>
          </cell>
          <cell r="AJ584">
            <v>3</v>
          </cell>
          <cell r="AK584">
            <v>3</v>
          </cell>
          <cell r="AN584">
            <v>3</v>
          </cell>
          <cell r="AV584">
            <v>3</v>
          </cell>
          <cell r="AW584">
            <v>3</v>
          </cell>
          <cell r="AX584">
            <v>2</v>
          </cell>
          <cell r="AY584">
            <v>2</v>
          </cell>
          <cell r="BA584">
            <v>6</v>
          </cell>
        </row>
        <row r="585">
          <cell r="A585" t="str">
            <v>5483350-9</v>
          </cell>
          <cell r="B585" t="str">
            <v xml:space="preserve"> ｼﾔﾌﾄ,ﾌﾚ-ﾑ(1) M2504E</v>
          </cell>
          <cell r="E585">
            <v>15</v>
          </cell>
          <cell r="F585">
            <v>10</v>
          </cell>
          <cell r="G585">
            <v>15</v>
          </cell>
          <cell r="H585">
            <v>15</v>
          </cell>
          <cell r="K585">
            <v>15</v>
          </cell>
          <cell r="P585">
            <v>10</v>
          </cell>
          <cell r="S585">
            <v>10</v>
          </cell>
          <cell r="AN585">
            <v>5</v>
          </cell>
          <cell r="BA585">
            <v>10</v>
          </cell>
        </row>
        <row r="586">
          <cell r="A586" t="str">
            <v>5483351-7</v>
          </cell>
          <cell r="B586" t="str">
            <v xml:space="preserve"> ﾌﾟ-ﾘ,ﾌﾗﾂﾄ D14 M2504</v>
          </cell>
          <cell r="E586">
            <v>6</v>
          </cell>
          <cell r="F586">
            <v>4</v>
          </cell>
          <cell r="G586">
            <v>6</v>
          </cell>
          <cell r="H586">
            <v>6</v>
          </cell>
          <cell r="K586">
            <v>6</v>
          </cell>
          <cell r="P586">
            <v>4</v>
          </cell>
          <cell r="S586">
            <v>4</v>
          </cell>
          <cell r="AB586">
            <v>2</v>
          </cell>
          <cell r="AC586">
            <v>2</v>
          </cell>
          <cell r="AD586">
            <v>2</v>
          </cell>
          <cell r="AE586">
            <v>2</v>
          </cell>
          <cell r="AH586">
            <v>2</v>
          </cell>
          <cell r="AI586">
            <v>2</v>
          </cell>
          <cell r="AJ586">
            <v>2</v>
          </cell>
          <cell r="AK586">
            <v>2</v>
          </cell>
          <cell r="AN586">
            <v>2</v>
          </cell>
          <cell r="AV586">
            <v>2</v>
          </cell>
          <cell r="AW586">
            <v>2</v>
          </cell>
          <cell r="AX586">
            <v>2</v>
          </cell>
          <cell r="AY586">
            <v>2</v>
          </cell>
          <cell r="BA586">
            <v>4</v>
          </cell>
        </row>
        <row r="587">
          <cell r="A587" t="str">
            <v>5483352-5</v>
          </cell>
          <cell r="B587" t="str">
            <v xml:space="preserve"> ﾌﾟﾚ-ﾄ,ﾍﾞﾙﾄ ﾌﾟﾂｼﾔ M2</v>
          </cell>
          <cell r="E587">
            <v>3</v>
          </cell>
          <cell r="F587">
            <v>2</v>
          </cell>
          <cell r="G587">
            <v>3</v>
          </cell>
          <cell r="H587">
            <v>3</v>
          </cell>
          <cell r="K587">
            <v>3</v>
          </cell>
          <cell r="P587">
            <v>2</v>
          </cell>
          <cell r="S587">
            <v>2</v>
          </cell>
          <cell r="AN587">
            <v>1</v>
          </cell>
          <cell r="BA587">
            <v>2</v>
          </cell>
        </row>
        <row r="588">
          <cell r="A588" t="str">
            <v>5483353-3</v>
          </cell>
          <cell r="B588" t="str">
            <v xml:space="preserve"> ﾌﾟ-ﾘ,ﾋﾟﾝ(3) M2504E-</v>
          </cell>
          <cell r="E588">
            <v>3</v>
          </cell>
          <cell r="F588">
            <v>2</v>
          </cell>
          <cell r="G588">
            <v>3</v>
          </cell>
          <cell r="H588">
            <v>3</v>
          </cell>
          <cell r="K588">
            <v>3</v>
          </cell>
          <cell r="P588">
            <v>2</v>
          </cell>
          <cell r="S588">
            <v>2</v>
          </cell>
          <cell r="AB588">
            <v>1</v>
          </cell>
          <cell r="AC588">
            <v>1</v>
          </cell>
          <cell r="AD588">
            <v>1</v>
          </cell>
          <cell r="AE588">
            <v>1</v>
          </cell>
          <cell r="AH588">
            <v>1</v>
          </cell>
          <cell r="AI588">
            <v>1</v>
          </cell>
          <cell r="AJ588">
            <v>1</v>
          </cell>
          <cell r="AK588">
            <v>1</v>
          </cell>
          <cell r="AN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BA588">
            <v>2</v>
          </cell>
        </row>
        <row r="589">
          <cell r="A589" t="str">
            <v>5483354-1</v>
          </cell>
          <cell r="B589" t="str">
            <v xml:space="preserve"> ﾌﾞﾗｹﾂﾄ,ｾﾝｻ S87 M250</v>
          </cell>
          <cell r="E589">
            <v>3</v>
          </cell>
          <cell r="F589">
            <v>2</v>
          </cell>
          <cell r="G589">
            <v>3</v>
          </cell>
          <cell r="H589">
            <v>3</v>
          </cell>
          <cell r="K589">
            <v>3</v>
          </cell>
          <cell r="P589">
            <v>2</v>
          </cell>
          <cell r="S589">
            <v>2</v>
          </cell>
          <cell r="AN589">
            <v>1</v>
          </cell>
          <cell r="BA589">
            <v>2</v>
          </cell>
        </row>
        <row r="590">
          <cell r="A590" t="str">
            <v>5483355-0</v>
          </cell>
          <cell r="B590" t="str">
            <v xml:space="preserve"> ﾌﾞﾗｹﾂﾄ,ｾﾝｻ S88 M250</v>
          </cell>
          <cell r="E590">
            <v>3</v>
          </cell>
          <cell r="F590">
            <v>2</v>
          </cell>
          <cell r="G590">
            <v>3</v>
          </cell>
          <cell r="H590">
            <v>3</v>
          </cell>
          <cell r="K590">
            <v>3</v>
          </cell>
          <cell r="P590">
            <v>2</v>
          </cell>
          <cell r="S590">
            <v>2</v>
          </cell>
          <cell r="AN590">
            <v>1</v>
          </cell>
          <cell r="BA590">
            <v>2</v>
          </cell>
        </row>
        <row r="591">
          <cell r="A591" t="str">
            <v>5483356-8</v>
          </cell>
          <cell r="B591" t="str">
            <v xml:space="preserve"> ｼﾔﾌﾄ,ｽﾗｲﾄﾞ(1) M2504</v>
          </cell>
          <cell r="E591">
            <v>3</v>
          </cell>
          <cell r="F591">
            <v>2</v>
          </cell>
          <cell r="G591">
            <v>3</v>
          </cell>
          <cell r="H591">
            <v>3</v>
          </cell>
          <cell r="K591">
            <v>3</v>
          </cell>
          <cell r="P591">
            <v>2</v>
          </cell>
          <cell r="S591">
            <v>2</v>
          </cell>
          <cell r="AB591">
            <v>1</v>
          </cell>
          <cell r="AC591">
            <v>1</v>
          </cell>
          <cell r="AD591">
            <v>1</v>
          </cell>
          <cell r="AE591">
            <v>1</v>
          </cell>
          <cell r="AH591">
            <v>1</v>
          </cell>
          <cell r="AI591">
            <v>1</v>
          </cell>
          <cell r="AJ591">
            <v>1</v>
          </cell>
          <cell r="AK591">
            <v>1</v>
          </cell>
          <cell r="AN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BA591">
            <v>2</v>
          </cell>
        </row>
        <row r="592">
          <cell r="A592" t="str">
            <v>5483357-6</v>
          </cell>
          <cell r="B592" t="str">
            <v xml:space="preserve"> ｼﾔﾌﾄ,ｽﾗｲﾄﾞ(2) M2504</v>
          </cell>
          <cell r="E592">
            <v>3</v>
          </cell>
          <cell r="F592">
            <v>2</v>
          </cell>
          <cell r="G592">
            <v>3</v>
          </cell>
          <cell r="H592">
            <v>3</v>
          </cell>
          <cell r="K592">
            <v>3</v>
          </cell>
          <cell r="P592">
            <v>2</v>
          </cell>
          <cell r="S592">
            <v>2</v>
          </cell>
          <cell r="AB592">
            <v>1</v>
          </cell>
          <cell r="AC592">
            <v>1</v>
          </cell>
          <cell r="AD592">
            <v>1</v>
          </cell>
          <cell r="AE592">
            <v>1</v>
          </cell>
          <cell r="AH592">
            <v>1</v>
          </cell>
          <cell r="AI592">
            <v>1</v>
          </cell>
          <cell r="AJ592">
            <v>1</v>
          </cell>
          <cell r="AK592">
            <v>1</v>
          </cell>
          <cell r="AN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BA592">
            <v>2</v>
          </cell>
        </row>
        <row r="593">
          <cell r="A593" t="str">
            <v>5483361-4</v>
          </cell>
          <cell r="B593" t="str">
            <v xml:space="preserve"> ｶﾊﾞ-,ｶ-ﾄﾞ(1) M2504E</v>
          </cell>
          <cell r="E593">
            <v>3</v>
          </cell>
          <cell r="F593">
            <v>2</v>
          </cell>
          <cell r="G593">
            <v>3</v>
          </cell>
          <cell r="H593">
            <v>3</v>
          </cell>
          <cell r="K593">
            <v>3</v>
          </cell>
          <cell r="P593">
            <v>2</v>
          </cell>
          <cell r="S593">
            <v>2</v>
          </cell>
          <cell r="AN593">
            <v>1</v>
          </cell>
          <cell r="BA593">
            <v>2</v>
          </cell>
        </row>
        <row r="594">
          <cell r="A594" t="str">
            <v>5483372-0</v>
          </cell>
          <cell r="B594" t="str">
            <v xml:space="preserve"> ｽﾍﾟ-ｻ,PCB M2504C-3</v>
          </cell>
          <cell r="E594">
            <v>3</v>
          </cell>
          <cell r="F594">
            <v>2</v>
          </cell>
          <cell r="K594">
            <v>3</v>
          </cell>
          <cell r="P594">
            <v>2</v>
          </cell>
          <cell r="S594">
            <v>2</v>
          </cell>
          <cell r="AB594">
            <v>1</v>
          </cell>
          <cell r="AC594">
            <v>1</v>
          </cell>
          <cell r="AH594">
            <v>1</v>
          </cell>
          <cell r="AI594">
            <v>1</v>
          </cell>
          <cell r="AJ594">
            <v>1</v>
          </cell>
          <cell r="AK594">
            <v>1</v>
          </cell>
          <cell r="AN594">
            <v>1</v>
          </cell>
          <cell r="AV594">
            <v>1</v>
          </cell>
          <cell r="AW594">
            <v>1</v>
          </cell>
          <cell r="BA594">
            <v>2</v>
          </cell>
        </row>
        <row r="595">
          <cell r="A595" t="str">
            <v>5483373-8</v>
          </cell>
          <cell r="B595" t="str">
            <v xml:space="preserve"> ﾌﾞﾗｹﾂﾄ,ｺﾈｸﾀ ﾍﾂﾄﾞ M2</v>
          </cell>
          <cell r="E595">
            <v>3</v>
          </cell>
          <cell r="F595">
            <v>2</v>
          </cell>
          <cell r="K595">
            <v>3</v>
          </cell>
          <cell r="P595">
            <v>2</v>
          </cell>
          <cell r="S595">
            <v>2</v>
          </cell>
          <cell r="AN595">
            <v>1</v>
          </cell>
          <cell r="BA595">
            <v>2</v>
          </cell>
        </row>
        <row r="596">
          <cell r="A596" t="str">
            <v>5483375-4</v>
          </cell>
          <cell r="B596" t="str">
            <v xml:space="preserve"> ｶﾊﾞ-,ｷﾞｱ(2) M2508-1</v>
          </cell>
          <cell r="D596">
            <v>6</v>
          </cell>
          <cell r="L596">
            <v>6</v>
          </cell>
          <cell r="O596">
            <v>4</v>
          </cell>
          <cell r="U596">
            <v>4</v>
          </cell>
          <cell r="V596">
            <v>4</v>
          </cell>
          <cell r="X596">
            <v>4</v>
          </cell>
          <cell r="AR596">
            <v>2</v>
          </cell>
          <cell r="AS596">
            <v>2</v>
          </cell>
        </row>
        <row r="597">
          <cell r="A597" t="str">
            <v>5483376-2</v>
          </cell>
          <cell r="B597" t="str">
            <v>ｶﾊﾞ-,ｻｲﾄﾞ(2) M2508</v>
          </cell>
          <cell r="D597">
            <v>3</v>
          </cell>
          <cell r="O597">
            <v>2</v>
          </cell>
          <cell r="U597">
            <v>2</v>
          </cell>
          <cell r="X597">
            <v>2</v>
          </cell>
        </row>
        <row r="598">
          <cell r="A598" t="str">
            <v>5483378-9</v>
          </cell>
          <cell r="B598" t="str">
            <v xml:space="preserve"> ｺﾞﾑ,ﾊﾟﾙｽ M2508-1</v>
          </cell>
          <cell r="D598">
            <v>6</v>
          </cell>
          <cell r="L598">
            <v>6</v>
          </cell>
          <cell r="O598">
            <v>4</v>
          </cell>
          <cell r="U598">
            <v>4</v>
          </cell>
          <cell r="V598">
            <v>4</v>
          </cell>
          <cell r="X598">
            <v>4</v>
          </cell>
        </row>
        <row r="599">
          <cell r="A599" t="str">
            <v>5483380-0</v>
          </cell>
          <cell r="B599" t="str">
            <v xml:space="preserve"> ｽﾍﾟ-ｻ M2504C-3</v>
          </cell>
          <cell r="E599">
            <v>3</v>
          </cell>
          <cell r="F599">
            <v>2</v>
          </cell>
          <cell r="K599">
            <v>3</v>
          </cell>
          <cell r="P599">
            <v>2</v>
          </cell>
          <cell r="S599">
            <v>2</v>
          </cell>
          <cell r="AB599">
            <v>1</v>
          </cell>
          <cell r="AC599">
            <v>1</v>
          </cell>
          <cell r="AH599">
            <v>1</v>
          </cell>
          <cell r="AI599">
            <v>1</v>
          </cell>
          <cell r="AJ599">
            <v>1</v>
          </cell>
          <cell r="AK599">
            <v>1</v>
          </cell>
          <cell r="AN599">
            <v>1</v>
          </cell>
          <cell r="AV599">
            <v>1</v>
          </cell>
          <cell r="AW599">
            <v>1</v>
          </cell>
          <cell r="BA599">
            <v>2</v>
          </cell>
        </row>
        <row r="600">
          <cell r="A600" t="str">
            <v>5483382-7</v>
          </cell>
          <cell r="B600" t="str">
            <v xml:space="preserve"> ﾌﾞﾗｹﾂﾄ,ｾﾝｻ(SW94) M2</v>
          </cell>
          <cell r="E600">
            <v>3</v>
          </cell>
          <cell r="F600">
            <v>2</v>
          </cell>
          <cell r="K600">
            <v>3</v>
          </cell>
          <cell r="P600">
            <v>2</v>
          </cell>
          <cell r="S600">
            <v>2</v>
          </cell>
          <cell r="AN600">
            <v>1</v>
          </cell>
          <cell r="BA600">
            <v>2</v>
          </cell>
        </row>
        <row r="601">
          <cell r="A601" t="str">
            <v>5483390-8</v>
          </cell>
          <cell r="B601" t="str">
            <v xml:space="preserve"> ｽﾌﾟﾘﾝｸﾞ,ﾛﾂｸ(2-2) M2</v>
          </cell>
          <cell r="E601">
            <v>3</v>
          </cell>
          <cell r="F601">
            <v>2</v>
          </cell>
          <cell r="K601">
            <v>3</v>
          </cell>
          <cell r="P601">
            <v>2</v>
          </cell>
          <cell r="S601">
            <v>2</v>
          </cell>
          <cell r="AB601">
            <v>1</v>
          </cell>
          <cell r="AC601">
            <v>1</v>
          </cell>
          <cell r="AH601">
            <v>1</v>
          </cell>
          <cell r="AI601">
            <v>1</v>
          </cell>
          <cell r="AJ601">
            <v>1</v>
          </cell>
          <cell r="AK601">
            <v>1</v>
          </cell>
          <cell r="AN601">
            <v>1</v>
          </cell>
          <cell r="AV601">
            <v>1</v>
          </cell>
          <cell r="AW601">
            <v>1</v>
          </cell>
          <cell r="BA601">
            <v>2</v>
          </cell>
        </row>
        <row r="602">
          <cell r="A602" t="str">
            <v>5483391-6</v>
          </cell>
          <cell r="B602" t="str">
            <v xml:space="preserve"> ﾌﾞﾗｹﾂﾄ,PM ｶｳﾝﾀ M250</v>
          </cell>
          <cell r="E602">
            <v>3</v>
          </cell>
          <cell r="F602">
            <v>2</v>
          </cell>
          <cell r="K602">
            <v>3</v>
          </cell>
          <cell r="P602">
            <v>2</v>
          </cell>
          <cell r="S602">
            <v>2</v>
          </cell>
          <cell r="AN602">
            <v>1</v>
          </cell>
          <cell r="BA602">
            <v>2</v>
          </cell>
        </row>
        <row r="603">
          <cell r="A603" t="str">
            <v>5483394-0</v>
          </cell>
          <cell r="B603" t="str">
            <v xml:space="preserve"> ｽﾍﾟ-ｻ M2504C-3</v>
          </cell>
          <cell r="E603">
            <v>3</v>
          </cell>
          <cell r="F603">
            <v>2</v>
          </cell>
          <cell r="K603">
            <v>3</v>
          </cell>
          <cell r="P603">
            <v>2</v>
          </cell>
          <cell r="S603">
            <v>2</v>
          </cell>
          <cell r="AB603">
            <v>1</v>
          </cell>
          <cell r="AC603">
            <v>1</v>
          </cell>
          <cell r="AH603">
            <v>1</v>
          </cell>
          <cell r="AI603">
            <v>1</v>
          </cell>
          <cell r="AJ603">
            <v>1</v>
          </cell>
          <cell r="AK603">
            <v>1</v>
          </cell>
          <cell r="AN603">
            <v>1</v>
          </cell>
          <cell r="AV603">
            <v>1</v>
          </cell>
          <cell r="AW603">
            <v>1</v>
          </cell>
          <cell r="BA603">
            <v>2</v>
          </cell>
        </row>
        <row r="604">
          <cell r="A604" t="str">
            <v>5483396-7</v>
          </cell>
          <cell r="B604" t="str">
            <v xml:space="preserve"> ﾊﾞﾈ,ﾍﾂﾄﾞ M2504C-3</v>
          </cell>
          <cell r="E604">
            <v>12</v>
          </cell>
          <cell r="F604">
            <v>8</v>
          </cell>
          <cell r="K604">
            <v>12</v>
          </cell>
          <cell r="P604">
            <v>8</v>
          </cell>
          <cell r="S604">
            <v>8</v>
          </cell>
          <cell r="AB604">
            <v>4</v>
          </cell>
          <cell r="AC604">
            <v>4</v>
          </cell>
          <cell r="AH604">
            <v>4</v>
          </cell>
          <cell r="AI604">
            <v>4</v>
          </cell>
          <cell r="AJ604">
            <v>4</v>
          </cell>
          <cell r="AK604">
            <v>4</v>
          </cell>
          <cell r="AN604">
            <v>4</v>
          </cell>
          <cell r="AV604">
            <v>4</v>
          </cell>
          <cell r="AW604">
            <v>4</v>
          </cell>
          <cell r="BA604">
            <v>8</v>
          </cell>
        </row>
        <row r="605">
          <cell r="A605" t="str">
            <v>5483400-9</v>
          </cell>
          <cell r="B605" t="str">
            <v xml:space="preserve"> ﾀﾞｸﾄ M2504C-3</v>
          </cell>
          <cell r="E605">
            <v>3</v>
          </cell>
          <cell r="F605">
            <v>2</v>
          </cell>
          <cell r="K605">
            <v>3</v>
          </cell>
          <cell r="P605">
            <v>2</v>
          </cell>
          <cell r="S605">
            <v>2</v>
          </cell>
          <cell r="AB605">
            <v>1</v>
          </cell>
          <cell r="AC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N605">
            <v>1</v>
          </cell>
          <cell r="AV605">
            <v>1</v>
          </cell>
          <cell r="AW605">
            <v>1</v>
          </cell>
          <cell r="BA605">
            <v>2</v>
          </cell>
        </row>
        <row r="606">
          <cell r="A606" t="str">
            <v>5483401-7</v>
          </cell>
          <cell r="B606" t="str">
            <v xml:space="preserve"> ﾋﾟﾝ,ｽﾄﾂﾊﾟ M2504C-3</v>
          </cell>
          <cell r="E606">
            <v>3</v>
          </cell>
          <cell r="F606">
            <v>2</v>
          </cell>
          <cell r="K606">
            <v>3</v>
          </cell>
          <cell r="P606">
            <v>2</v>
          </cell>
          <cell r="S606">
            <v>2</v>
          </cell>
          <cell r="AB606">
            <v>1</v>
          </cell>
          <cell r="AC606">
            <v>1</v>
          </cell>
          <cell r="AH606">
            <v>1</v>
          </cell>
          <cell r="AI606">
            <v>1</v>
          </cell>
          <cell r="AJ606">
            <v>1</v>
          </cell>
          <cell r="AK606">
            <v>1</v>
          </cell>
          <cell r="AN606">
            <v>1</v>
          </cell>
          <cell r="AV606">
            <v>1</v>
          </cell>
          <cell r="AW606">
            <v>1</v>
          </cell>
          <cell r="BA606">
            <v>2</v>
          </cell>
        </row>
        <row r="607">
          <cell r="A607" t="str">
            <v>5483412-2</v>
          </cell>
          <cell r="B607" t="str">
            <v xml:space="preserve"> ｼﾔﾌﾄ(SW84) M2504C-3</v>
          </cell>
          <cell r="E607">
            <v>3</v>
          </cell>
          <cell r="F607">
            <v>2</v>
          </cell>
          <cell r="K607">
            <v>3</v>
          </cell>
          <cell r="P607">
            <v>2</v>
          </cell>
          <cell r="S607">
            <v>2</v>
          </cell>
          <cell r="AB607">
            <v>1</v>
          </cell>
          <cell r="AC607">
            <v>1</v>
          </cell>
          <cell r="AH607">
            <v>1</v>
          </cell>
          <cell r="AI607">
            <v>1</v>
          </cell>
          <cell r="AJ607">
            <v>1</v>
          </cell>
          <cell r="AK607">
            <v>1</v>
          </cell>
          <cell r="AN607">
            <v>1</v>
          </cell>
          <cell r="AV607">
            <v>1</v>
          </cell>
          <cell r="AW607">
            <v>1</v>
          </cell>
          <cell r="BA607">
            <v>2</v>
          </cell>
        </row>
        <row r="608">
          <cell r="A608" t="str">
            <v>5483720-2</v>
          </cell>
          <cell r="B608" t="str">
            <v xml:space="preserve"> ﾌﾞﾛﾂｸ,ｽｲﾂﾁ M2511</v>
          </cell>
          <cell r="C608">
            <v>3</v>
          </cell>
          <cell r="E608">
            <v>3</v>
          </cell>
          <cell r="F608">
            <v>2</v>
          </cell>
          <cell r="G608">
            <v>3</v>
          </cell>
          <cell r="H608">
            <v>3</v>
          </cell>
          <cell r="I608">
            <v>3</v>
          </cell>
          <cell r="J608">
            <v>3</v>
          </cell>
          <cell r="K608">
            <v>3</v>
          </cell>
          <cell r="M608">
            <v>2</v>
          </cell>
          <cell r="N608">
            <v>2</v>
          </cell>
          <cell r="P608">
            <v>2</v>
          </cell>
          <cell r="Q608">
            <v>3</v>
          </cell>
          <cell r="R608">
            <v>3</v>
          </cell>
          <cell r="S608">
            <v>2</v>
          </cell>
          <cell r="T608">
            <v>2</v>
          </cell>
          <cell r="W608">
            <v>2</v>
          </cell>
          <cell r="Y608">
            <v>3</v>
          </cell>
          <cell r="Z608">
            <v>1</v>
          </cell>
          <cell r="AA608">
            <v>1</v>
          </cell>
          <cell r="AB608">
            <v>1</v>
          </cell>
          <cell r="AC608">
            <v>1</v>
          </cell>
          <cell r="AD608">
            <v>1</v>
          </cell>
          <cell r="AE608">
            <v>1</v>
          </cell>
          <cell r="AF608">
            <v>1</v>
          </cell>
          <cell r="AG608">
            <v>1</v>
          </cell>
          <cell r="AH608">
            <v>1</v>
          </cell>
          <cell r="AI608">
            <v>1</v>
          </cell>
          <cell r="AJ608">
            <v>1</v>
          </cell>
          <cell r="AK608">
            <v>1</v>
          </cell>
          <cell r="AL608">
            <v>1</v>
          </cell>
          <cell r="AN608">
            <v>1</v>
          </cell>
          <cell r="AO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2</v>
          </cell>
        </row>
        <row r="609">
          <cell r="A609" t="str">
            <v>5484648-1</v>
          </cell>
          <cell r="B609" t="str">
            <v xml:space="preserve"> ｼ-ﾄ(1) M2504-1</v>
          </cell>
          <cell r="C609">
            <v>3</v>
          </cell>
          <cell r="E609">
            <v>3</v>
          </cell>
          <cell r="F609">
            <v>2</v>
          </cell>
          <cell r="G609">
            <v>3</v>
          </cell>
          <cell r="H609">
            <v>3</v>
          </cell>
          <cell r="I609">
            <v>3</v>
          </cell>
          <cell r="J609">
            <v>3</v>
          </cell>
          <cell r="K609">
            <v>3</v>
          </cell>
          <cell r="M609">
            <v>2</v>
          </cell>
          <cell r="N609">
            <v>2</v>
          </cell>
          <cell r="P609">
            <v>2</v>
          </cell>
          <cell r="Q609">
            <v>3</v>
          </cell>
          <cell r="R609">
            <v>3</v>
          </cell>
          <cell r="S609">
            <v>2</v>
          </cell>
          <cell r="T609">
            <v>2</v>
          </cell>
          <cell r="W609">
            <v>2</v>
          </cell>
          <cell r="Y609">
            <v>3</v>
          </cell>
          <cell r="AN609">
            <v>1</v>
          </cell>
          <cell r="BA609">
            <v>2</v>
          </cell>
        </row>
        <row r="610">
          <cell r="A610" t="str">
            <v>5484654-6</v>
          </cell>
          <cell r="B610" t="str">
            <v xml:space="preserve"> ｼﾔﾌﾄ,ﾌﾀ ﾚｼ-ﾄ(2) M25</v>
          </cell>
          <cell r="C610">
            <v>3</v>
          </cell>
          <cell r="E610">
            <v>3</v>
          </cell>
          <cell r="F610">
            <v>2</v>
          </cell>
          <cell r="G610">
            <v>3</v>
          </cell>
          <cell r="H610">
            <v>3</v>
          </cell>
          <cell r="I610">
            <v>3</v>
          </cell>
          <cell r="J610">
            <v>3</v>
          </cell>
          <cell r="K610">
            <v>3</v>
          </cell>
          <cell r="M610">
            <v>2</v>
          </cell>
          <cell r="N610">
            <v>2</v>
          </cell>
          <cell r="P610">
            <v>2</v>
          </cell>
          <cell r="Q610">
            <v>3</v>
          </cell>
          <cell r="R610">
            <v>3</v>
          </cell>
          <cell r="S610">
            <v>2</v>
          </cell>
          <cell r="T610">
            <v>2</v>
          </cell>
          <cell r="W610">
            <v>2</v>
          </cell>
          <cell r="Y610">
            <v>3</v>
          </cell>
          <cell r="Z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Y610">
            <v>1</v>
          </cell>
          <cell r="AZ610">
            <v>1</v>
          </cell>
          <cell r="BA610">
            <v>2</v>
          </cell>
        </row>
        <row r="611">
          <cell r="A611" t="str">
            <v>5484655-4</v>
          </cell>
          <cell r="B611" t="str">
            <v xml:space="preserve"> ﾊﾞﾈ ﾌﾀ ﾚｼ-ﾄ(2) M250</v>
          </cell>
          <cell r="C611">
            <v>3</v>
          </cell>
          <cell r="E611">
            <v>3</v>
          </cell>
          <cell r="F611">
            <v>2</v>
          </cell>
          <cell r="G611">
            <v>3</v>
          </cell>
          <cell r="H611">
            <v>3</v>
          </cell>
          <cell r="I611">
            <v>3</v>
          </cell>
          <cell r="J611">
            <v>3</v>
          </cell>
          <cell r="K611">
            <v>3</v>
          </cell>
          <cell r="M611">
            <v>2</v>
          </cell>
          <cell r="N611">
            <v>2</v>
          </cell>
          <cell r="P611">
            <v>2</v>
          </cell>
          <cell r="Q611">
            <v>3</v>
          </cell>
          <cell r="R611">
            <v>3</v>
          </cell>
          <cell r="S611">
            <v>2</v>
          </cell>
          <cell r="T611">
            <v>2</v>
          </cell>
          <cell r="W611">
            <v>2</v>
          </cell>
          <cell r="Y611">
            <v>3</v>
          </cell>
          <cell r="Z611">
            <v>1</v>
          </cell>
          <cell r="AA611">
            <v>1</v>
          </cell>
          <cell r="AB611">
            <v>1</v>
          </cell>
          <cell r="AC611">
            <v>1</v>
          </cell>
          <cell r="AD611">
            <v>1</v>
          </cell>
          <cell r="AE611">
            <v>1</v>
          </cell>
          <cell r="AF611">
            <v>1</v>
          </cell>
          <cell r="AG611">
            <v>1</v>
          </cell>
          <cell r="AH611">
            <v>1</v>
          </cell>
          <cell r="AI611">
            <v>1</v>
          </cell>
          <cell r="AJ611">
            <v>1</v>
          </cell>
          <cell r="AK611">
            <v>1</v>
          </cell>
          <cell r="AL611">
            <v>1</v>
          </cell>
          <cell r="AM611">
            <v>1</v>
          </cell>
          <cell r="AN611">
            <v>1</v>
          </cell>
          <cell r="AO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Y611">
            <v>1</v>
          </cell>
          <cell r="AZ611">
            <v>1</v>
          </cell>
          <cell r="BA611">
            <v>2</v>
          </cell>
        </row>
        <row r="612">
          <cell r="A612" t="str">
            <v>5484656-2</v>
          </cell>
          <cell r="B612" t="str">
            <v xml:space="preserve"> ﾌﾞﾗｹﾂﾄ ﾓ-ﾀ(M32) M25</v>
          </cell>
          <cell r="C612">
            <v>3</v>
          </cell>
          <cell r="E612">
            <v>3</v>
          </cell>
          <cell r="F612">
            <v>2</v>
          </cell>
          <cell r="G612">
            <v>3</v>
          </cell>
          <cell r="H612">
            <v>3</v>
          </cell>
          <cell r="I612">
            <v>3</v>
          </cell>
          <cell r="J612">
            <v>3</v>
          </cell>
          <cell r="K612">
            <v>3</v>
          </cell>
          <cell r="M612">
            <v>2</v>
          </cell>
          <cell r="N612">
            <v>2</v>
          </cell>
          <cell r="P612">
            <v>2</v>
          </cell>
          <cell r="Q612">
            <v>3</v>
          </cell>
          <cell r="R612">
            <v>3</v>
          </cell>
          <cell r="S612">
            <v>2</v>
          </cell>
          <cell r="T612">
            <v>2</v>
          </cell>
          <cell r="W612">
            <v>2</v>
          </cell>
          <cell r="Y612">
            <v>3</v>
          </cell>
          <cell r="AN612">
            <v>1</v>
          </cell>
          <cell r="BA612">
            <v>2</v>
          </cell>
        </row>
        <row r="613">
          <cell r="A613" t="str">
            <v>5484658-9</v>
          </cell>
          <cell r="B613" t="str">
            <v xml:space="preserve"> ﾊﾞﾈ,ﾘｼﾞｴｸﾄ M2504-2</v>
          </cell>
          <cell r="C613">
            <v>3</v>
          </cell>
          <cell r="E613">
            <v>3</v>
          </cell>
          <cell r="F613">
            <v>2</v>
          </cell>
          <cell r="G613">
            <v>3</v>
          </cell>
          <cell r="H613">
            <v>3</v>
          </cell>
          <cell r="I613">
            <v>3</v>
          </cell>
          <cell r="J613">
            <v>3</v>
          </cell>
          <cell r="K613">
            <v>3</v>
          </cell>
          <cell r="M613">
            <v>2</v>
          </cell>
          <cell r="N613">
            <v>2</v>
          </cell>
          <cell r="P613">
            <v>2</v>
          </cell>
          <cell r="Q613">
            <v>3</v>
          </cell>
          <cell r="R613">
            <v>3</v>
          </cell>
          <cell r="S613">
            <v>2</v>
          </cell>
          <cell r="T613">
            <v>2</v>
          </cell>
          <cell r="W613">
            <v>2</v>
          </cell>
          <cell r="Y613">
            <v>3</v>
          </cell>
          <cell r="AN613">
            <v>1</v>
          </cell>
          <cell r="BA613">
            <v>2</v>
          </cell>
        </row>
        <row r="614">
          <cell r="A614" t="str">
            <v>5484660-0</v>
          </cell>
          <cell r="B614" t="str">
            <v>ｽﾀﾂﾄﾞ,PCB(1) M2504-2</v>
          </cell>
          <cell r="C614">
            <v>3</v>
          </cell>
          <cell r="E614">
            <v>3</v>
          </cell>
          <cell r="F614">
            <v>2</v>
          </cell>
          <cell r="G614">
            <v>3</v>
          </cell>
          <cell r="H614">
            <v>3</v>
          </cell>
          <cell r="I614">
            <v>3</v>
          </cell>
          <cell r="J614">
            <v>3</v>
          </cell>
          <cell r="K614">
            <v>3</v>
          </cell>
          <cell r="M614">
            <v>2</v>
          </cell>
          <cell r="N614">
            <v>2</v>
          </cell>
          <cell r="P614">
            <v>2</v>
          </cell>
          <cell r="Q614">
            <v>3</v>
          </cell>
          <cell r="R614">
            <v>3</v>
          </cell>
          <cell r="S614">
            <v>2</v>
          </cell>
          <cell r="T614">
            <v>2</v>
          </cell>
          <cell r="W614">
            <v>2</v>
          </cell>
          <cell r="Y614">
            <v>3</v>
          </cell>
          <cell r="AF614">
            <v>1</v>
          </cell>
          <cell r="AG614">
            <v>1</v>
          </cell>
          <cell r="AH614">
            <v>1</v>
          </cell>
          <cell r="AI614">
            <v>1</v>
          </cell>
          <cell r="AJ614">
            <v>1</v>
          </cell>
          <cell r="AK614">
            <v>1</v>
          </cell>
          <cell r="AN614">
            <v>1</v>
          </cell>
          <cell r="AO614">
            <v>1</v>
          </cell>
          <cell r="AT614">
            <v>1</v>
          </cell>
          <cell r="AU614">
            <v>1</v>
          </cell>
          <cell r="AZ614">
            <v>1</v>
          </cell>
          <cell r="BA614">
            <v>2</v>
          </cell>
        </row>
        <row r="615">
          <cell r="A615" t="str">
            <v>5484661-9</v>
          </cell>
          <cell r="B615" t="str">
            <v>ｽﾀﾂﾄﾞ,PCB(2) M2504-2</v>
          </cell>
          <cell r="C615">
            <v>3</v>
          </cell>
          <cell r="E615">
            <v>3</v>
          </cell>
          <cell r="F615">
            <v>2</v>
          </cell>
          <cell r="G615">
            <v>3</v>
          </cell>
          <cell r="H615">
            <v>3</v>
          </cell>
          <cell r="I615">
            <v>3</v>
          </cell>
          <cell r="J615">
            <v>3</v>
          </cell>
          <cell r="K615">
            <v>3</v>
          </cell>
          <cell r="M615">
            <v>2</v>
          </cell>
          <cell r="N615">
            <v>2</v>
          </cell>
          <cell r="P615">
            <v>2</v>
          </cell>
          <cell r="Q615">
            <v>3</v>
          </cell>
          <cell r="R615">
            <v>3</v>
          </cell>
          <cell r="S615">
            <v>2</v>
          </cell>
          <cell r="T615">
            <v>2</v>
          </cell>
          <cell r="W615">
            <v>2</v>
          </cell>
          <cell r="Y615">
            <v>3</v>
          </cell>
          <cell r="AF615">
            <v>1</v>
          </cell>
          <cell r="AG615">
            <v>1</v>
          </cell>
          <cell r="AH615">
            <v>1</v>
          </cell>
          <cell r="AI615">
            <v>1</v>
          </cell>
          <cell r="AJ615">
            <v>1</v>
          </cell>
          <cell r="AK615">
            <v>1</v>
          </cell>
          <cell r="AN615">
            <v>1</v>
          </cell>
          <cell r="AO615">
            <v>1</v>
          </cell>
          <cell r="AT615">
            <v>1</v>
          </cell>
          <cell r="AU615">
            <v>1</v>
          </cell>
          <cell r="AZ615">
            <v>1</v>
          </cell>
          <cell r="BA615">
            <v>2</v>
          </cell>
        </row>
        <row r="616">
          <cell r="A616" t="str">
            <v>5484662-7</v>
          </cell>
          <cell r="B616" t="str">
            <v>ｼ-ﾄ,PCB(2) M2504-2</v>
          </cell>
          <cell r="C616">
            <v>3</v>
          </cell>
          <cell r="E616">
            <v>3</v>
          </cell>
          <cell r="F616">
            <v>2</v>
          </cell>
          <cell r="G616">
            <v>3</v>
          </cell>
          <cell r="H616">
            <v>3</v>
          </cell>
          <cell r="I616">
            <v>3</v>
          </cell>
          <cell r="J616">
            <v>3</v>
          </cell>
          <cell r="K616">
            <v>3</v>
          </cell>
          <cell r="M616">
            <v>2</v>
          </cell>
          <cell r="N616">
            <v>2</v>
          </cell>
          <cell r="P616">
            <v>2</v>
          </cell>
          <cell r="Q616">
            <v>3</v>
          </cell>
          <cell r="R616">
            <v>3</v>
          </cell>
          <cell r="S616">
            <v>2</v>
          </cell>
          <cell r="T616">
            <v>2</v>
          </cell>
          <cell r="W616">
            <v>2</v>
          </cell>
          <cell r="Y616">
            <v>3</v>
          </cell>
          <cell r="AF616">
            <v>1</v>
          </cell>
          <cell r="AG616">
            <v>1</v>
          </cell>
          <cell r="AH616">
            <v>1</v>
          </cell>
          <cell r="AI616">
            <v>1</v>
          </cell>
          <cell r="AJ616">
            <v>1</v>
          </cell>
          <cell r="AK616">
            <v>1</v>
          </cell>
          <cell r="AN616">
            <v>1</v>
          </cell>
          <cell r="AO616">
            <v>1</v>
          </cell>
          <cell r="AT616">
            <v>1</v>
          </cell>
          <cell r="AU616">
            <v>1</v>
          </cell>
          <cell r="AZ616">
            <v>1</v>
          </cell>
          <cell r="BA616">
            <v>2</v>
          </cell>
        </row>
        <row r="617">
          <cell r="A617" t="str">
            <v>5484673-2</v>
          </cell>
          <cell r="B617" t="str">
            <v xml:space="preserve"> ﾌｲｸｽﾁﾔ,ｾﾝｻ(1) M2504</v>
          </cell>
          <cell r="C617">
            <v>3</v>
          </cell>
          <cell r="E617">
            <v>3</v>
          </cell>
          <cell r="F617">
            <v>2</v>
          </cell>
          <cell r="G617">
            <v>3</v>
          </cell>
          <cell r="H617">
            <v>3</v>
          </cell>
          <cell r="I617">
            <v>3</v>
          </cell>
          <cell r="J617">
            <v>3</v>
          </cell>
          <cell r="K617">
            <v>3</v>
          </cell>
          <cell r="M617">
            <v>2</v>
          </cell>
          <cell r="N617">
            <v>2</v>
          </cell>
          <cell r="P617">
            <v>2</v>
          </cell>
          <cell r="Q617">
            <v>3</v>
          </cell>
          <cell r="R617">
            <v>3</v>
          </cell>
          <cell r="S617">
            <v>2</v>
          </cell>
          <cell r="T617">
            <v>2</v>
          </cell>
          <cell r="W617">
            <v>2</v>
          </cell>
          <cell r="Y617">
            <v>3</v>
          </cell>
          <cell r="AN617">
            <v>1</v>
          </cell>
          <cell r="BA617">
            <v>2</v>
          </cell>
        </row>
        <row r="618">
          <cell r="A618" t="str">
            <v>5484683-0</v>
          </cell>
          <cell r="B618" t="str">
            <v xml:space="preserve"> ｶﾞｲﾄﾞ,ｶﾞﾗｽ M2504-1</v>
          </cell>
          <cell r="C618">
            <v>3</v>
          </cell>
          <cell r="E618">
            <v>3</v>
          </cell>
          <cell r="F618">
            <v>2</v>
          </cell>
          <cell r="G618">
            <v>3</v>
          </cell>
          <cell r="H618">
            <v>3</v>
          </cell>
          <cell r="I618">
            <v>3</v>
          </cell>
          <cell r="J618">
            <v>3</v>
          </cell>
          <cell r="K618">
            <v>3</v>
          </cell>
          <cell r="M618">
            <v>2</v>
          </cell>
          <cell r="N618">
            <v>2</v>
          </cell>
          <cell r="P618">
            <v>2</v>
          </cell>
          <cell r="Q618">
            <v>3</v>
          </cell>
          <cell r="R618">
            <v>3</v>
          </cell>
          <cell r="S618">
            <v>2</v>
          </cell>
          <cell r="T618">
            <v>2</v>
          </cell>
          <cell r="W618">
            <v>2</v>
          </cell>
          <cell r="Y618">
            <v>3</v>
          </cell>
          <cell r="AN618">
            <v>1</v>
          </cell>
          <cell r="BA618">
            <v>2</v>
          </cell>
        </row>
        <row r="619">
          <cell r="A619" t="str">
            <v>5484684-8</v>
          </cell>
          <cell r="B619" t="str">
            <v xml:space="preserve"> ﾃ-ﾌﾟ,ﾈﾝﾁﾔｸ(2) M2504</v>
          </cell>
          <cell r="C619">
            <v>3</v>
          </cell>
          <cell r="E619">
            <v>3</v>
          </cell>
          <cell r="F619">
            <v>2</v>
          </cell>
          <cell r="G619">
            <v>3</v>
          </cell>
          <cell r="H619">
            <v>3</v>
          </cell>
          <cell r="I619">
            <v>3</v>
          </cell>
          <cell r="J619">
            <v>3</v>
          </cell>
          <cell r="K619">
            <v>3</v>
          </cell>
          <cell r="M619">
            <v>2</v>
          </cell>
          <cell r="N619">
            <v>2</v>
          </cell>
          <cell r="P619">
            <v>2</v>
          </cell>
          <cell r="Q619">
            <v>3</v>
          </cell>
          <cell r="R619">
            <v>3</v>
          </cell>
          <cell r="S619">
            <v>2</v>
          </cell>
          <cell r="T619">
            <v>2</v>
          </cell>
          <cell r="W619">
            <v>2</v>
          </cell>
          <cell r="Y619">
            <v>3</v>
          </cell>
          <cell r="AN619">
            <v>1</v>
          </cell>
          <cell r="BA619">
            <v>2</v>
          </cell>
        </row>
        <row r="620">
          <cell r="A620" t="str">
            <v>5484693-7</v>
          </cell>
          <cell r="B620" t="str">
            <v xml:space="preserve"> ｼ-ﾄ,PCB ｲﾒ-ｼﾞ M2504</v>
          </cell>
          <cell r="C620">
            <v>3</v>
          </cell>
          <cell r="E620">
            <v>3</v>
          </cell>
          <cell r="F620">
            <v>2</v>
          </cell>
          <cell r="G620">
            <v>3</v>
          </cell>
          <cell r="H620">
            <v>3</v>
          </cell>
          <cell r="I620">
            <v>3</v>
          </cell>
          <cell r="J620">
            <v>3</v>
          </cell>
          <cell r="K620">
            <v>3</v>
          </cell>
          <cell r="M620">
            <v>2</v>
          </cell>
          <cell r="N620">
            <v>2</v>
          </cell>
          <cell r="P620">
            <v>2</v>
          </cell>
          <cell r="Q620">
            <v>3</v>
          </cell>
          <cell r="R620">
            <v>3</v>
          </cell>
          <cell r="S620">
            <v>2</v>
          </cell>
          <cell r="T620">
            <v>2</v>
          </cell>
          <cell r="W620">
            <v>2</v>
          </cell>
          <cell r="AN620">
            <v>1</v>
          </cell>
          <cell r="BA620">
            <v>2</v>
          </cell>
        </row>
        <row r="621">
          <cell r="A621" t="str">
            <v>5484830-1</v>
          </cell>
          <cell r="B621" t="str">
            <v xml:space="preserve"> ｶﾊﾞ- ﾄﾚ- M2504-2</v>
          </cell>
          <cell r="C621">
            <v>3</v>
          </cell>
          <cell r="E621">
            <v>3</v>
          </cell>
          <cell r="F621">
            <v>2</v>
          </cell>
          <cell r="G621">
            <v>3</v>
          </cell>
          <cell r="H621">
            <v>3</v>
          </cell>
          <cell r="I621">
            <v>3</v>
          </cell>
          <cell r="J621">
            <v>3</v>
          </cell>
          <cell r="K621">
            <v>3</v>
          </cell>
          <cell r="M621">
            <v>2</v>
          </cell>
          <cell r="N621">
            <v>2</v>
          </cell>
          <cell r="P621">
            <v>2</v>
          </cell>
          <cell r="Q621">
            <v>3</v>
          </cell>
          <cell r="R621">
            <v>3</v>
          </cell>
          <cell r="S621">
            <v>2</v>
          </cell>
          <cell r="T621">
            <v>2</v>
          </cell>
          <cell r="W621">
            <v>2</v>
          </cell>
          <cell r="Y621">
            <v>3</v>
          </cell>
          <cell r="AN621">
            <v>1</v>
          </cell>
          <cell r="BA621">
            <v>2</v>
          </cell>
        </row>
        <row r="622">
          <cell r="A622" t="str">
            <v>5484979-0</v>
          </cell>
          <cell r="B622" t="str">
            <v xml:space="preserve"> ｼﾔﾌﾄ,ﾁﾙﾄ M2504-2</v>
          </cell>
          <cell r="C622">
            <v>3</v>
          </cell>
          <cell r="E622">
            <v>3</v>
          </cell>
          <cell r="F622">
            <v>2</v>
          </cell>
          <cell r="G622">
            <v>3</v>
          </cell>
          <cell r="H622">
            <v>3</v>
          </cell>
          <cell r="I622">
            <v>3</v>
          </cell>
          <cell r="J622">
            <v>3</v>
          </cell>
          <cell r="K622">
            <v>3</v>
          </cell>
          <cell r="M622">
            <v>2</v>
          </cell>
          <cell r="N622">
            <v>2</v>
          </cell>
          <cell r="P622">
            <v>2</v>
          </cell>
          <cell r="Q622">
            <v>3</v>
          </cell>
          <cell r="R622">
            <v>3</v>
          </cell>
          <cell r="S622">
            <v>2</v>
          </cell>
          <cell r="T622">
            <v>2</v>
          </cell>
          <cell r="W622">
            <v>2</v>
          </cell>
          <cell r="Y622">
            <v>3</v>
          </cell>
          <cell r="Z622">
            <v>1</v>
          </cell>
          <cell r="AA622">
            <v>1</v>
          </cell>
          <cell r="AB622">
            <v>1</v>
          </cell>
          <cell r="AC622">
            <v>1</v>
          </cell>
          <cell r="AD622">
            <v>1</v>
          </cell>
          <cell r="AE622">
            <v>1</v>
          </cell>
          <cell r="AF622">
            <v>1</v>
          </cell>
          <cell r="AG622">
            <v>1</v>
          </cell>
          <cell r="AH622">
            <v>1</v>
          </cell>
          <cell r="AI622">
            <v>1</v>
          </cell>
          <cell r="AJ622">
            <v>1</v>
          </cell>
          <cell r="AK622">
            <v>1</v>
          </cell>
          <cell r="AL622">
            <v>1</v>
          </cell>
          <cell r="AM622">
            <v>1</v>
          </cell>
          <cell r="AN622">
            <v>1</v>
          </cell>
          <cell r="AO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Y622">
            <v>1</v>
          </cell>
          <cell r="AZ622">
            <v>1</v>
          </cell>
          <cell r="BA622">
            <v>2</v>
          </cell>
        </row>
        <row r="623">
          <cell r="A623" t="str">
            <v>5484980-4</v>
          </cell>
          <cell r="B623" t="str">
            <v xml:space="preserve"> ｱ-ﾑ,ﾁﾙﾄ M2504-2</v>
          </cell>
          <cell r="C623">
            <v>3</v>
          </cell>
          <cell r="E623">
            <v>3</v>
          </cell>
          <cell r="F623">
            <v>2</v>
          </cell>
          <cell r="G623">
            <v>3</v>
          </cell>
          <cell r="H623">
            <v>3</v>
          </cell>
          <cell r="I623">
            <v>3</v>
          </cell>
          <cell r="J623">
            <v>3</v>
          </cell>
          <cell r="K623">
            <v>3</v>
          </cell>
          <cell r="M623">
            <v>2</v>
          </cell>
          <cell r="N623">
            <v>2</v>
          </cell>
          <cell r="P623">
            <v>2</v>
          </cell>
          <cell r="Q623">
            <v>3</v>
          </cell>
          <cell r="R623">
            <v>3</v>
          </cell>
          <cell r="S623">
            <v>2</v>
          </cell>
          <cell r="T623">
            <v>2</v>
          </cell>
          <cell r="W623">
            <v>2</v>
          </cell>
          <cell r="Y623">
            <v>3</v>
          </cell>
          <cell r="AN623">
            <v>1</v>
          </cell>
          <cell r="BA623">
            <v>2</v>
          </cell>
        </row>
        <row r="624">
          <cell r="A624" t="str">
            <v>5484990-1</v>
          </cell>
          <cell r="B624" t="str">
            <v xml:space="preserve"> ｱｼﾞﾔｽﾀ,ｲﾒ-ｼﾞ(1) M25</v>
          </cell>
          <cell r="C624">
            <v>6</v>
          </cell>
          <cell r="E624">
            <v>6</v>
          </cell>
          <cell r="F624">
            <v>4</v>
          </cell>
          <cell r="G624">
            <v>6</v>
          </cell>
          <cell r="H624">
            <v>6</v>
          </cell>
          <cell r="I624">
            <v>6</v>
          </cell>
          <cell r="J624">
            <v>6</v>
          </cell>
          <cell r="K624">
            <v>6</v>
          </cell>
          <cell r="M624">
            <v>4</v>
          </cell>
          <cell r="N624">
            <v>4</v>
          </cell>
          <cell r="P624">
            <v>4</v>
          </cell>
          <cell r="Q624">
            <v>6</v>
          </cell>
          <cell r="R624">
            <v>6</v>
          </cell>
          <cell r="S624">
            <v>4</v>
          </cell>
          <cell r="T624">
            <v>4</v>
          </cell>
          <cell r="W624">
            <v>4</v>
          </cell>
          <cell r="Y624">
            <v>6</v>
          </cell>
          <cell r="AN624">
            <v>2</v>
          </cell>
          <cell r="BA624">
            <v>4</v>
          </cell>
        </row>
        <row r="625">
          <cell r="A625" t="str">
            <v>5484991-0</v>
          </cell>
          <cell r="B625" t="str">
            <v xml:space="preserve"> ｱｼﾞﾔｽﾀ,ｲﾒ-ｼﾞ(2) M25</v>
          </cell>
          <cell r="C625">
            <v>6</v>
          </cell>
          <cell r="E625">
            <v>6</v>
          </cell>
          <cell r="F625">
            <v>4</v>
          </cell>
          <cell r="G625">
            <v>6</v>
          </cell>
          <cell r="H625">
            <v>6</v>
          </cell>
          <cell r="I625">
            <v>6</v>
          </cell>
          <cell r="J625">
            <v>6</v>
          </cell>
          <cell r="K625">
            <v>6</v>
          </cell>
          <cell r="M625">
            <v>4</v>
          </cell>
          <cell r="N625">
            <v>4</v>
          </cell>
          <cell r="P625">
            <v>4</v>
          </cell>
          <cell r="Q625">
            <v>6</v>
          </cell>
          <cell r="R625">
            <v>6</v>
          </cell>
          <cell r="S625">
            <v>4</v>
          </cell>
          <cell r="T625">
            <v>4</v>
          </cell>
          <cell r="W625">
            <v>4</v>
          </cell>
          <cell r="Y625">
            <v>6</v>
          </cell>
          <cell r="AN625">
            <v>2</v>
          </cell>
          <cell r="BA625">
            <v>4</v>
          </cell>
        </row>
        <row r="626">
          <cell r="A626" t="str">
            <v>5484992-8</v>
          </cell>
          <cell r="B626" t="str">
            <v xml:space="preserve"> ｶﾊﾞ-,FRU ﾃﾞﾊﾞｲｽ M25</v>
          </cell>
          <cell r="C626">
            <v>3</v>
          </cell>
          <cell r="E626">
            <v>3</v>
          </cell>
          <cell r="F626">
            <v>2</v>
          </cell>
          <cell r="G626">
            <v>3</v>
          </cell>
          <cell r="H626">
            <v>3</v>
          </cell>
          <cell r="I626">
            <v>3</v>
          </cell>
          <cell r="J626">
            <v>3</v>
          </cell>
          <cell r="K626">
            <v>3</v>
          </cell>
          <cell r="M626">
            <v>2</v>
          </cell>
          <cell r="N626">
            <v>2</v>
          </cell>
          <cell r="P626">
            <v>2</v>
          </cell>
          <cell r="Q626">
            <v>3</v>
          </cell>
          <cell r="R626">
            <v>3</v>
          </cell>
          <cell r="S626">
            <v>2</v>
          </cell>
          <cell r="T626">
            <v>2</v>
          </cell>
          <cell r="W626">
            <v>2</v>
          </cell>
          <cell r="Y626">
            <v>3</v>
          </cell>
          <cell r="AN626">
            <v>1</v>
          </cell>
          <cell r="BA626">
            <v>2</v>
          </cell>
        </row>
        <row r="627">
          <cell r="A627" t="str">
            <v>5485002-0</v>
          </cell>
          <cell r="B627" t="str">
            <v xml:space="preserve"> ｺﾞﾑ,ｻｲﾄﾞ M2504-2</v>
          </cell>
          <cell r="C627">
            <v>12</v>
          </cell>
          <cell r="E627">
            <v>12</v>
          </cell>
          <cell r="F627">
            <v>8</v>
          </cell>
          <cell r="G627">
            <v>12</v>
          </cell>
          <cell r="H627">
            <v>12</v>
          </cell>
          <cell r="I627">
            <v>12</v>
          </cell>
          <cell r="J627">
            <v>12</v>
          </cell>
          <cell r="K627">
            <v>12</v>
          </cell>
          <cell r="M627">
            <v>8</v>
          </cell>
          <cell r="N627">
            <v>8</v>
          </cell>
          <cell r="P627">
            <v>8</v>
          </cell>
          <cell r="Q627">
            <v>12</v>
          </cell>
          <cell r="R627">
            <v>12</v>
          </cell>
          <cell r="S627">
            <v>8</v>
          </cell>
          <cell r="T627">
            <v>8</v>
          </cell>
          <cell r="W627">
            <v>8</v>
          </cell>
          <cell r="Y627">
            <v>12</v>
          </cell>
          <cell r="Z627">
            <v>4</v>
          </cell>
          <cell r="AA627">
            <v>4</v>
          </cell>
          <cell r="AB627">
            <v>4</v>
          </cell>
          <cell r="AC627">
            <v>4</v>
          </cell>
          <cell r="AD627">
            <v>4</v>
          </cell>
          <cell r="AE627">
            <v>4</v>
          </cell>
          <cell r="AF627">
            <v>4</v>
          </cell>
          <cell r="AG627">
            <v>4</v>
          </cell>
          <cell r="AH627">
            <v>4</v>
          </cell>
          <cell r="AI627">
            <v>4</v>
          </cell>
          <cell r="AJ627">
            <v>4</v>
          </cell>
          <cell r="AK627">
            <v>4</v>
          </cell>
          <cell r="AL627">
            <v>4</v>
          </cell>
          <cell r="AM627">
            <v>4</v>
          </cell>
          <cell r="AN627">
            <v>4</v>
          </cell>
          <cell r="AO627">
            <v>4</v>
          </cell>
          <cell r="AT627">
            <v>4</v>
          </cell>
          <cell r="AU627">
            <v>4</v>
          </cell>
          <cell r="AV627">
            <v>4</v>
          </cell>
          <cell r="AW627">
            <v>4</v>
          </cell>
          <cell r="AY627">
            <v>4</v>
          </cell>
          <cell r="AZ627">
            <v>4</v>
          </cell>
          <cell r="BA627">
            <v>8</v>
          </cell>
        </row>
        <row r="628">
          <cell r="A628" t="str">
            <v>5485017-9</v>
          </cell>
          <cell r="B628" t="str">
            <v xml:space="preserve"> ﾌﾞﾗｹﾂﾄ,ｺﾈｸﾀ M2504-2</v>
          </cell>
          <cell r="C628">
            <v>3</v>
          </cell>
          <cell r="E628">
            <v>3</v>
          </cell>
          <cell r="F628">
            <v>2</v>
          </cell>
          <cell r="G628">
            <v>3</v>
          </cell>
          <cell r="H628">
            <v>3</v>
          </cell>
          <cell r="I628">
            <v>3</v>
          </cell>
          <cell r="J628">
            <v>3</v>
          </cell>
          <cell r="K628">
            <v>3</v>
          </cell>
          <cell r="M628">
            <v>2</v>
          </cell>
          <cell r="N628">
            <v>2</v>
          </cell>
          <cell r="P628">
            <v>2</v>
          </cell>
          <cell r="Q628">
            <v>3</v>
          </cell>
          <cell r="R628">
            <v>3</v>
          </cell>
          <cell r="S628">
            <v>2</v>
          </cell>
          <cell r="T628">
            <v>2</v>
          </cell>
          <cell r="W628">
            <v>2</v>
          </cell>
          <cell r="Y628">
            <v>3</v>
          </cell>
          <cell r="AN628">
            <v>1</v>
          </cell>
          <cell r="BA628">
            <v>2</v>
          </cell>
        </row>
        <row r="629">
          <cell r="A629" t="str">
            <v>5485018-7</v>
          </cell>
          <cell r="B629" t="str">
            <v xml:space="preserve"> ｼﾔﾌﾄ,ﾌﾞﾗｹﾂﾄ CN M250</v>
          </cell>
          <cell r="C629">
            <v>3</v>
          </cell>
          <cell r="E629">
            <v>3</v>
          </cell>
          <cell r="F629">
            <v>2</v>
          </cell>
          <cell r="G629">
            <v>3</v>
          </cell>
          <cell r="H629">
            <v>3</v>
          </cell>
          <cell r="I629">
            <v>3</v>
          </cell>
          <cell r="J629">
            <v>3</v>
          </cell>
          <cell r="K629">
            <v>3</v>
          </cell>
          <cell r="M629">
            <v>2</v>
          </cell>
          <cell r="N629">
            <v>2</v>
          </cell>
          <cell r="P629">
            <v>2</v>
          </cell>
          <cell r="Q629">
            <v>3</v>
          </cell>
          <cell r="R629">
            <v>3</v>
          </cell>
          <cell r="S629">
            <v>2</v>
          </cell>
          <cell r="T629">
            <v>2</v>
          </cell>
          <cell r="W629">
            <v>2</v>
          </cell>
          <cell r="Y629">
            <v>3</v>
          </cell>
          <cell r="Z629">
            <v>1</v>
          </cell>
          <cell r="AA629">
            <v>1</v>
          </cell>
          <cell r="AB629">
            <v>1</v>
          </cell>
          <cell r="AC629">
            <v>1</v>
          </cell>
          <cell r="AD629">
            <v>1</v>
          </cell>
          <cell r="AE629">
            <v>1</v>
          </cell>
          <cell r="AF629">
            <v>1</v>
          </cell>
          <cell r="AG629">
            <v>1</v>
          </cell>
          <cell r="AH629">
            <v>1</v>
          </cell>
          <cell r="AI629">
            <v>1</v>
          </cell>
          <cell r="AJ629">
            <v>1</v>
          </cell>
          <cell r="AK629">
            <v>1</v>
          </cell>
          <cell r="AL629">
            <v>1</v>
          </cell>
          <cell r="AN629">
            <v>1</v>
          </cell>
          <cell r="AO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2</v>
          </cell>
        </row>
        <row r="630">
          <cell r="A630" t="str">
            <v>5496445-0</v>
          </cell>
          <cell r="B630" t="str">
            <v xml:space="preserve"> ﾌﾟﾚ-ﾄ,ﾃﾞｲｽﾁﾔ-ｼﾞﾔ M2</v>
          </cell>
          <cell r="C630">
            <v>3</v>
          </cell>
          <cell r="E630">
            <v>3</v>
          </cell>
          <cell r="F630">
            <v>2</v>
          </cell>
          <cell r="G630">
            <v>3</v>
          </cell>
          <cell r="H630">
            <v>3</v>
          </cell>
          <cell r="I630">
            <v>3</v>
          </cell>
          <cell r="J630">
            <v>3</v>
          </cell>
          <cell r="K630">
            <v>3</v>
          </cell>
          <cell r="M630">
            <v>2</v>
          </cell>
          <cell r="N630">
            <v>2</v>
          </cell>
          <cell r="P630">
            <v>2</v>
          </cell>
          <cell r="Q630">
            <v>3</v>
          </cell>
          <cell r="R630">
            <v>3</v>
          </cell>
          <cell r="S630">
            <v>2</v>
          </cell>
          <cell r="T630">
            <v>2</v>
          </cell>
          <cell r="W630">
            <v>2</v>
          </cell>
          <cell r="Y630">
            <v>3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1</v>
          </cell>
          <cell r="AI630">
            <v>1</v>
          </cell>
          <cell r="AJ630">
            <v>1</v>
          </cell>
          <cell r="AK630">
            <v>1</v>
          </cell>
          <cell r="AL630">
            <v>1</v>
          </cell>
          <cell r="AM630">
            <v>1</v>
          </cell>
          <cell r="AN630">
            <v>1</v>
          </cell>
          <cell r="AO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Y630">
            <v>1</v>
          </cell>
          <cell r="AZ630">
            <v>1</v>
          </cell>
          <cell r="BA630">
            <v>2</v>
          </cell>
        </row>
        <row r="631">
          <cell r="A631" t="str">
            <v>5496486-7</v>
          </cell>
          <cell r="B631" t="str">
            <v xml:space="preserve"> ﾊﾟﾂﾄﾞ M2504-2</v>
          </cell>
          <cell r="C631">
            <v>3</v>
          </cell>
          <cell r="E631">
            <v>3</v>
          </cell>
          <cell r="F631">
            <v>2</v>
          </cell>
          <cell r="G631">
            <v>3</v>
          </cell>
          <cell r="H631">
            <v>3</v>
          </cell>
          <cell r="I631">
            <v>3</v>
          </cell>
          <cell r="J631">
            <v>3</v>
          </cell>
          <cell r="K631">
            <v>3</v>
          </cell>
          <cell r="M631">
            <v>2</v>
          </cell>
          <cell r="N631">
            <v>2</v>
          </cell>
          <cell r="P631">
            <v>2</v>
          </cell>
          <cell r="Q631">
            <v>3</v>
          </cell>
          <cell r="R631">
            <v>3</v>
          </cell>
          <cell r="S631">
            <v>2</v>
          </cell>
          <cell r="T631">
            <v>2</v>
          </cell>
          <cell r="W631">
            <v>2</v>
          </cell>
          <cell r="Y631">
            <v>3</v>
          </cell>
          <cell r="AN631">
            <v>1</v>
          </cell>
          <cell r="BA631">
            <v>2</v>
          </cell>
        </row>
        <row r="632">
          <cell r="A632" t="str">
            <v>5496501-4</v>
          </cell>
          <cell r="B632" t="str">
            <v>ﾒｲﾊﾞﾝ,ﾉﾌﾞ M2504</v>
          </cell>
          <cell r="C632">
            <v>3</v>
          </cell>
          <cell r="D632">
            <v>3</v>
          </cell>
          <cell r="E632">
            <v>3</v>
          </cell>
          <cell r="F632">
            <v>2</v>
          </cell>
          <cell r="G632">
            <v>3</v>
          </cell>
          <cell r="H632">
            <v>3</v>
          </cell>
          <cell r="I632">
            <v>3</v>
          </cell>
          <cell r="J632">
            <v>3</v>
          </cell>
          <cell r="K632">
            <v>3</v>
          </cell>
          <cell r="L632">
            <v>3</v>
          </cell>
          <cell r="P632">
            <v>2</v>
          </cell>
          <cell r="Q632">
            <v>3</v>
          </cell>
          <cell r="R632">
            <v>3</v>
          </cell>
          <cell r="S632">
            <v>2</v>
          </cell>
          <cell r="U632">
            <v>2</v>
          </cell>
          <cell r="V632">
            <v>2</v>
          </cell>
          <cell r="W632">
            <v>2</v>
          </cell>
          <cell r="X632">
            <v>2</v>
          </cell>
          <cell r="Y632">
            <v>3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1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2</v>
          </cell>
        </row>
        <row r="633">
          <cell r="A633" t="str">
            <v>5496502-2</v>
          </cell>
          <cell r="B633" t="str">
            <v>ﾒｲﾊﾞﾝ,RC M2504</v>
          </cell>
          <cell r="C633">
            <v>6</v>
          </cell>
          <cell r="E633">
            <v>6</v>
          </cell>
          <cell r="F633">
            <v>4</v>
          </cell>
          <cell r="G633">
            <v>6</v>
          </cell>
          <cell r="H633">
            <v>6</v>
          </cell>
          <cell r="I633">
            <v>6</v>
          </cell>
          <cell r="J633">
            <v>6</v>
          </cell>
          <cell r="K633">
            <v>6</v>
          </cell>
          <cell r="P633">
            <v>4</v>
          </cell>
          <cell r="Q633">
            <v>6</v>
          </cell>
          <cell r="R633">
            <v>6</v>
          </cell>
          <cell r="S633">
            <v>4</v>
          </cell>
          <cell r="W633">
            <v>4</v>
          </cell>
          <cell r="Y633">
            <v>6</v>
          </cell>
          <cell r="Z633">
            <v>2</v>
          </cell>
          <cell r="AA633">
            <v>2</v>
          </cell>
          <cell r="AB633">
            <v>2</v>
          </cell>
          <cell r="AC633">
            <v>2</v>
          </cell>
          <cell r="AD633">
            <v>2</v>
          </cell>
          <cell r="AE633">
            <v>2</v>
          </cell>
          <cell r="AF633">
            <v>2</v>
          </cell>
          <cell r="AG633">
            <v>2</v>
          </cell>
          <cell r="AH633">
            <v>2</v>
          </cell>
          <cell r="AI633">
            <v>2</v>
          </cell>
          <cell r="AJ633">
            <v>2</v>
          </cell>
          <cell r="AK633">
            <v>2</v>
          </cell>
          <cell r="AL633">
            <v>2</v>
          </cell>
          <cell r="AN633">
            <v>2</v>
          </cell>
          <cell r="AO633">
            <v>2</v>
          </cell>
          <cell r="AT633">
            <v>2</v>
          </cell>
          <cell r="AU633">
            <v>2</v>
          </cell>
          <cell r="AV633">
            <v>2</v>
          </cell>
          <cell r="AW633">
            <v>2</v>
          </cell>
          <cell r="AX633">
            <v>2</v>
          </cell>
          <cell r="AY633">
            <v>2</v>
          </cell>
          <cell r="AZ633">
            <v>2</v>
          </cell>
          <cell r="BA633">
            <v>4</v>
          </cell>
        </row>
        <row r="634">
          <cell r="A634" t="str">
            <v>5496503-0</v>
          </cell>
          <cell r="B634" t="str">
            <v>ﾒｲﾊﾞﾝ,ｾﾂﾄ M2504</v>
          </cell>
          <cell r="C634">
            <v>3</v>
          </cell>
          <cell r="E634">
            <v>3</v>
          </cell>
          <cell r="F634">
            <v>2</v>
          </cell>
          <cell r="G634">
            <v>3</v>
          </cell>
          <cell r="H634">
            <v>3</v>
          </cell>
          <cell r="I634">
            <v>3</v>
          </cell>
          <cell r="J634">
            <v>3</v>
          </cell>
          <cell r="K634">
            <v>3</v>
          </cell>
          <cell r="P634">
            <v>2</v>
          </cell>
          <cell r="Q634">
            <v>3</v>
          </cell>
          <cell r="R634">
            <v>3</v>
          </cell>
          <cell r="S634">
            <v>2</v>
          </cell>
          <cell r="W634">
            <v>2</v>
          </cell>
          <cell r="Y634">
            <v>3</v>
          </cell>
          <cell r="Z634">
            <v>1</v>
          </cell>
          <cell r="AA634">
            <v>1</v>
          </cell>
          <cell r="AB634">
            <v>1</v>
          </cell>
          <cell r="AC634">
            <v>1</v>
          </cell>
          <cell r="AD634">
            <v>1</v>
          </cell>
          <cell r="AE634">
            <v>1</v>
          </cell>
          <cell r="AF634">
            <v>1</v>
          </cell>
          <cell r="AG634">
            <v>1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N634">
            <v>1</v>
          </cell>
          <cell r="AO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1</v>
          </cell>
          <cell r="AX634">
            <v>1</v>
          </cell>
          <cell r="AY634">
            <v>1</v>
          </cell>
          <cell r="AZ634">
            <v>1</v>
          </cell>
          <cell r="BA634">
            <v>2</v>
          </cell>
        </row>
        <row r="635">
          <cell r="A635" t="str">
            <v>5496504-9</v>
          </cell>
          <cell r="B635" t="str">
            <v xml:space="preserve"> ﾒｲﾊﾞﾝ,ｿｳｻ M2504-1</v>
          </cell>
          <cell r="C635">
            <v>3</v>
          </cell>
          <cell r="E635">
            <v>3</v>
          </cell>
          <cell r="F635">
            <v>2</v>
          </cell>
          <cell r="G635">
            <v>3</v>
          </cell>
          <cell r="H635">
            <v>3</v>
          </cell>
          <cell r="I635">
            <v>3</v>
          </cell>
          <cell r="J635">
            <v>3</v>
          </cell>
          <cell r="K635">
            <v>3</v>
          </cell>
          <cell r="M635">
            <v>2</v>
          </cell>
          <cell r="N635">
            <v>2</v>
          </cell>
          <cell r="P635">
            <v>2</v>
          </cell>
          <cell r="Q635">
            <v>3</v>
          </cell>
          <cell r="R635">
            <v>3</v>
          </cell>
          <cell r="S635">
            <v>2</v>
          </cell>
          <cell r="T635">
            <v>2</v>
          </cell>
          <cell r="W635">
            <v>2</v>
          </cell>
          <cell r="Y635">
            <v>3</v>
          </cell>
          <cell r="Z635">
            <v>1</v>
          </cell>
          <cell r="AA635">
            <v>1</v>
          </cell>
          <cell r="AB635">
            <v>1</v>
          </cell>
          <cell r="AC635">
            <v>1</v>
          </cell>
          <cell r="AD635">
            <v>1</v>
          </cell>
          <cell r="AE635">
            <v>1</v>
          </cell>
          <cell r="AF635">
            <v>1</v>
          </cell>
          <cell r="AG635">
            <v>1</v>
          </cell>
          <cell r="AH635">
            <v>1</v>
          </cell>
          <cell r="AI635">
            <v>1</v>
          </cell>
          <cell r="AJ635">
            <v>1</v>
          </cell>
          <cell r="AK635">
            <v>1</v>
          </cell>
          <cell r="AL635">
            <v>1</v>
          </cell>
          <cell r="AM635">
            <v>1</v>
          </cell>
          <cell r="AN635">
            <v>1</v>
          </cell>
          <cell r="AO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1</v>
          </cell>
          <cell r="AY635">
            <v>1</v>
          </cell>
          <cell r="AZ635">
            <v>1</v>
          </cell>
          <cell r="BA635">
            <v>2</v>
          </cell>
        </row>
        <row r="636">
          <cell r="A636" t="str">
            <v>5496505-7</v>
          </cell>
          <cell r="B636" t="str">
            <v xml:space="preserve"> ﾒｲﾊﾞﾝ,ｿｳｻ(1) M2504-</v>
          </cell>
          <cell r="C636">
            <v>3</v>
          </cell>
          <cell r="E636">
            <v>3</v>
          </cell>
          <cell r="F636">
            <v>2</v>
          </cell>
          <cell r="G636">
            <v>3</v>
          </cell>
          <cell r="H636">
            <v>3</v>
          </cell>
          <cell r="I636">
            <v>3</v>
          </cell>
          <cell r="J636">
            <v>3</v>
          </cell>
          <cell r="K636">
            <v>3</v>
          </cell>
          <cell r="P636">
            <v>2</v>
          </cell>
          <cell r="Q636">
            <v>3</v>
          </cell>
          <cell r="R636">
            <v>3</v>
          </cell>
          <cell r="S636">
            <v>2</v>
          </cell>
          <cell r="W636">
            <v>2</v>
          </cell>
          <cell r="Y636">
            <v>3</v>
          </cell>
          <cell r="Z636">
            <v>1</v>
          </cell>
          <cell r="AA636">
            <v>1</v>
          </cell>
          <cell r="AB636">
            <v>1</v>
          </cell>
          <cell r="AC636">
            <v>1</v>
          </cell>
          <cell r="AD636">
            <v>1</v>
          </cell>
          <cell r="AE636">
            <v>1</v>
          </cell>
          <cell r="AF636">
            <v>1</v>
          </cell>
          <cell r="AG636">
            <v>1</v>
          </cell>
          <cell r="AH636">
            <v>1</v>
          </cell>
          <cell r="AI636">
            <v>1</v>
          </cell>
          <cell r="AJ636">
            <v>1</v>
          </cell>
          <cell r="AK636">
            <v>1</v>
          </cell>
          <cell r="AL636">
            <v>1</v>
          </cell>
          <cell r="AN636">
            <v>1</v>
          </cell>
          <cell r="AO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1</v>
          </cell>
          <cell r="AX636">
            <v>1</v>
          </cell>
          <cell r="AY636">
            <v>1</v>
          </cell>
          <cell r="AZ636">
            <v>1</v>
          </cell>
          <cell r="BA636">
            <v>2</v>
          </cell>
        </row>
        <row r="637">
          <cell r="A637" t="str">
            <v>5496506-5</v>
          </cell>
          <cell r="B637" t="str">
            <v xml:space="preserve"> ﾒｲﾊﾞﾝ,ｿｳｻ(2) M2504-</v>
          </cell>
          <cell r="C637">
            <v>3</v>
          </cell>
          <cell r="E637">
            <v>3</v>
          </cell>
          <cell r="F637">
            <v>2</v>
          </cell>
          <cell r="G637">
            <v>3</v>
          </cell>
          <cell r="H637">
            <v>3</v>
          </cell>
          <cell r="I637">
            <v>3</v>
          </cell>
          <cell r="J637">
            <v>3</v>
          </cell>
          <cell r="K637">
            <v>3</v>
          </cell>
          <cell r="P637">
            <v>2</v>
          </cell>
          <cell r="Q637">
            <v>3</v>
          </cell>
          <cell r="R637">
            <v>3</v>
          </cell>
          <cell r="S637">
            <v>2</v>
          </cell>
          <cell r="W637">
            <v>2</v>
          </cell>
          <cell r="Y637">
            <v>3</v>
          </cell>
          <cell r="Z637">
            <v>1</v>
          </cell>
          <cell r="AA637">
            <v>1</v>
          </cell>
          <cell r="AB637">
            <v>1</v>
          </cell>
          <cell r="AC637">
            <v>1</v>
          </cell>
          <cell r="AD637">
            <v>1</v>
          </cell>
          <cell r="AE637">
            <v>1</v>
          </cell>
          <cell r="AF637">
            <v>1</v>
          </cell>
          <cell r="AG637">
            <v>1</v>
          </cell>
          <cell r="AH637">
            <v>1</v>
          </cell>
          <cell r="AI637">
            <v>1</v>
          </cell>
          <cell r="AJ637">
            <v>1</v>
          </cell>
          <cell r="AK637">
            <v>1</v>
          </cell>
          <cell r="AL637">
            <v>1</v>
          </cell>
          <cell r="AM637">
            <v>1</v>
          </cell>
          <cell r="AN637">
            <v>1</v>
          </cell>
          <cell r="AO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1</v>
          </cell>
          <cell r="AY637">
            <v>1</v>
          </cell>
          <cell r="AZ637">
            <v>1</v>
          </cell>
          <cell r="BA637">
            <v>2</v>
          </cell>
        </row>
        <row r="638">
          <cell r="A638" t="str">
            <v>5496507-3</v>
          </cell>
          <cell r="B638" t="str">
            <v xml:space="preserve"> ﾒｲﾊﾞﾝ,ﾘｶﾊﾞﾘ M2504-2</v>
          </cell>
          <cell r="C638">
            <v>3</v>
          </cell>
          <cell r="E638">
            <v>3</v>
          </cell>
          <cell r="F638">
            <v>2</v>
          </cell>
          <cell r="G638">
            <v>3</v>
          </cell>
          <cell r="H638">
            <v>3</v>
          </cell>
          <cell r="I638">
            <v>3</v>
          </cell>
          <cell r="J638">
            <v>3</v>
          </cell>
          <cell r="K638">
            <v>3</v>
          </cell>
          <cell r="P638">
            <v>2</v>
          </cell>
          <cell r="Q638">
            <v>3</v>
          </cell>
          <cell r="R638">
            <v>3</v>
          </cell>
          <cell r="S638">
            <v>2</v>
          </cell>
          <cell r="W638">
            <v>2</v>
          </cell>
          <cell r="Y638">
            <v>3</v>
          </cell>
          <cell r="Z638">
            <v>1</v>
          </cell>
          <cell r="AA638">
            <v>1</v>
          </cell>
          <cell r="AB638">
            <v>1</v>
          </cell>
          <cell r="AC638">
            <v>1</v>
          </cell>
          <cell r="AD638">
            <v>1</v>
          </cell>
          <cell r="AE638">
            <v>1</v>
          </cell>
          <cell r="AF638">
            <v>1</v>
          </cell>
          <cell r="AG638">
            <v>1</v>
          </cell>
          <cell r="AH638">
            <v>1</v>
          </cell>
          <cell r="AI638">
            <v>1</v>
          </cell>
          <cell r="AJ638">
            <v>1</v>
          </cell>
          <cell r="AK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1</v>
          </cell>
          <cell r="AY638">
            <v>1</v>
          </cell>
          <cell r="AZ638">
            <v>1</v>
          </cell>
          <cell r="BA638">
            <v>2</v>
          </cell>
        </row>
        <row r="639">
          <cell r="A639" t="str">
            <v>5496508-1</v>
          </cell>
          <cell r="B639" t="str">
            <v xml:space="preserve"> ﾒｲﾊﾞﾝ,ｿｳｻ(3) M2504-</v>
          </cell>
          <cell r="C639">
            <v>3</v>
          </cell>
          <cell r="E639">
            <v>3</v>
          </cell>
          <cell r="F639">
            <v>2</v>
          </cell>
          <cell r="G639">
            <v>3</v>
          </cell>
          <cell r="H639">
            <v>3</v>
          </cell>
          <cell r="I639">
            <v>3</v>
          </cell>
          <cell r="J639">
            <v>3</v>
          </cell>
          <cell r="K639">
            <v>3</v>
          </cell>
          <cell r="P639">
            <v>2</v>
          </cell>
          <cell r="Q639">
            <v>3</v>
          </cell>
          <cell r="R639">
            <v>3</v>
          </cell>
          <cell r="S639">
            <v>2</v>
          </cell>
          <cell r="W639">
            <v>2</v>
          </cell>
          <cell r="Y639">
            <v>3</v>
          </cell>
          <cell r="AA639">
            <v>1</v>
          </cell>
          <cell r="AC639">
            <v>1</v>
          </cell>
          <cell r="AE639">
            <v>1</v>
          </cell>
          <cell r="AG639">
            <v>1</v>
          </cell>
          <cell r="AI639">
            <v>1</v>
          </cell>
          <cell r="AK639">
            <v>1</v>
          </cell>
          <cell r="AM639">
            <v>1</v>
          </cell>
          <cell r="AN639">
            <v>1</v>
          </cell>
          <cell r="AT639">
            <v>1</v>
          </cell>
          <cell r="AU639">
            <v>1</v>
          </cell>
          <cell r="AW639">
            <v>1</v>
          </cell>
          <cell r="AY639">
            <v>1</v>
          </cell>
          <cell r="AZ639">
            <v>1</v>
          </cell>
          <cell r="BA639">
            <v>2</v>
          </cell>
        </row>
        <row r="640">
          <cell r="A640" t="str">
            <v>5496509-0</v>
          </cell>
          <cell r="B640" t="str">
            <v>ﾒｲﾊﾞﾝ,ｶﾞｲﾀﾞﾝｽ M2504C</v>
          </cell>
          <cell r="E640">
            <v>3</v>
          </cell>
          <cell r="F640">
            <v>2</v>
          </cell>
          <cell r="K640">
            <v>3</v>
          </cell>
          <cell r="P640">
            <v>2</v>
          </cell>
          <cell r="S640">
            <v>2</v>
          </cell>
          <cell r="AB640">
            <v>1</v>
          </cell>
          <cell r="AC640">
            <v>1</v>
          </cell>
          <cell r="AH640">
            <v>1</v>
          </cell>
          <cell r="AI640">
            <v>1</v>
          </cell>
          <cell r="AJ640">
            <v>1</v>
          </cell>
          <cell r="AK640">
            <v>1</v>
          </cell>
          <cell r="AN640">
            <v>1</v>
          </cell>
          <cell r="AV640">
            <v>1</v>
          </cell>
          <cell r="AW640">
            <v>1</v>
          </cell>
          <cell r="BA640">
            <v>2</v>
          </cell>
        </row>
        <row r="641">
          <cell r="A641" t="str">
            <v>5906248-9</v>
          </cell>
          <cell r="B641" t="str">
            <v xml:space="preserve"> ｼﾔﾌﾄ ｱﾂｼ-,ﾛﾂｸ M3104</v>
          </cell>
          <cell r="AB641">
            <v>1</v>
          </cell>
          <cell r="AC641">
            <v>1</v>
          </cell>
          <cell r="AH641">
            <v>1</v>
          </cell>
          <cell r="AI641">
            <v>1</v>
          </cell>
          <cell r="AJ641">
            <v>1</v>
          </cell>
          <cell r="AK641">
            <v>1</v>
          </cell>
          <cell r="AV641">
            <v>1</v>
          </cell>
          <cell r="AW641">
            <v>1</v>
          </cell>
        </row>
        <row r="642">
          <cell r="A642" t="str">
            <v>5906301-9</v>
          </cell>
          <cell r="B642" t="str">
            <v xml:space="preserve"> ﾌﾟﾚ-ﾄ ｱﾂｼ-,ﾃﾝｼﾖﾝ M3</v>
          </cell>
          <cell r="Z642">
            <v>1</v>
          </cell>
          <cell r="AA642">
            <v>1</v>
          </cell>
          <cell r="AB642">
            <v>1</v>
          </cell>
          <cell r="AC642">
            <v>1</v>
          </cell>
          <cell r="AD642">
            <v>1</v>
          </cell>
          <cell r="AE642">
            <v>1</v>
          </cell>
          <cell r="AF642">
            <v>1</v>
          </cell>
          <cell r="AG642">
            <v>1</v>
          </cell>
          <cell r="AH642">
            <v>1</v>
          </cell>
          <cell r="AI642">
            <v>1</v>
          </cell>
          <cell r="AJ642">
            <v>1</v>
          </cell>
          <cell r="AK642">
            <v>1</v>
          </cell>
          <cell r="AL642">
            <v>1</v>
          </cell>
          <cell r="AM642">
            <v>1</v>
          </cell>
          <cell r="AO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1</v>
          </cell>
          <cell r="AY642">
            <v>1</v>
          </cell>
          <cell r="AZ642">
            <v>1</v>
          </cell>
        </row>
        <row r="643">
          <cell r="A643" t="str">
            <v>5906302-7</v>
          </cell>
          <cell r="B643" t="str">
            <v xml:space="preserve"> ﾌﾟﾚ-ﾄ ｱﾂｼ-,ﾌﾟﾚｽ M31</v>
          </cell>
          <cell r="C643">
            <v>3</v>
          </cell>
          <cell r="E643">
            <v>3</v>
          </cell>
          <cell r="F643">
            <v>2</v>
          </cell>
          <cell r="G643">
            <v>3</v>
          </cell>
          <cell r="H643">
            <v>3</v>
          </cell>
          <cell r="I643">
            <v>3</v>
          </cell>
          <cell r="J643">
            <v>3</v>
          </cell>
          <cell r="K643">
            <v>3</v>
          </cell>
          <cell r="M643">
            <v>2</v>
          </cell>
          <cell r="N643">
            <v>2</v>
          </cell>
          <cell r="P643">
            <v>2</v>
          </cell>
          <cell r="Q643">
            <v>3</v>
          </cell>
          <cell r="R643">
            <v>3</v>
          </cell>
          <cell r="S643">
            <v>2</v>
          </cell>
          <cell r="T643">
            <v>2</v>
          </cell>
          <cell r="W643">
            <v>2</v>
          </cell>
          <cell r="Y643">
            <v>3</v>
          </cell>
          <cell r="Z643">
            <v>1</v>
          </cell>
          <cell r="AA643">
            <v>1</v>
          </cell>
          <cell r="AB643">
            <v>1</v>
          </cell>
          <cell r="AC643">
            <v>1</v>
          </cell>
          <cell r="AD643">
            <v>1</v>
          </cell>
          <cell r="AE643">
            <v>1</v>
          </cell>
          <cell r="AF643">
            <v>1</v>
          </cell>
          <cell r="AG643">
            <v>1</v>
          </cell>
          <cell r="AH643">
            <v>1</v>
          </cell>
          <cell r="AI643">
            <v>1</v>
          </cell>
          <cell r="AJ643">
            <v>1</v>
          </cell>
          <cell r="AK643">
            <v>1</v>
          </cell>
          <cell r="AL643">
            <v>1</v>
          </cell>
          <cell r="AM643">
            <v>1</v>
          </cell>
          <cell r="AN643">
            <v>1</v>
          </cell>
          <cell r="AO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1</v>
          </cell>
          <cell r="AY643">
            <v>1</v>
          </cell>
          <cell r="AZ643">
            <v>1</v>
          </cell>
          <cell r="BA643">
            <v>2</v>
          </cell>
        </row>
        <row r="644">
          <cell r="A644" t="str">
            <v>5906303-5</v>
          </cell>
          <cell r="B644" t="str">
            <v xml:space="preserve"> ｶﾞｲﾄﾞ ｱﾂｼ-,ｷﾔﾘ- M31</v>
          </cell>
          <cell r="Z644">
            <v>1</v>
          </cell>
          <cell r="AA644">
            <v>1</v>
          </cell>
          <cell r="AB644">
            <v>1</v>
          </cell>
          <cell r="AC644">
            <v>1</v>
          </cell>
          <cell r="AD644">
            <v>1</v>
          </cell>
          <cell r="AE644">
            <v>1</v>
          </cell>
          <cell r="AF644">
            <v>1</v>
          </cell>
          <cell r="AG644">
            <v>1</v>
          </cell>
          <cell r="AH644">
            <v>1</v>
          </cell>
          <cell r="AI644">
            <v>1</v>
          </cell>
          <cell r="AJ644">
            <v>1</v>
          </cell>
          <cell r="AK644">
            <v>1</v>
          </cell>
          <cell r="AL644">
            <v>1</v>
          </cell>
          <cell r="AO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1</v>
          </cell>
          <cell r="AX644">
            <v>1</v>
          </cell>
          <cell r="AY644">
            <v>1</v>
          </cell>
          <cell r="AZ644">
            <v>1</v>
          </cell>
        </row>
        <row r="645">
          <cell r="A645" t="str">
            <v>5906304-3</v>
          </cell>
          <cell r="B645" t="str">
            <v xml:space="preserve"> ﾌﾞﾗｹﾂﾄ ｱﾂｼ-,ﾍﾂﾄﾞ M3</v>
          </cell>
          <cell r="Z645">
            <v>1</v>
          </cell>
          <cell r="AA645">
            <v>1</v>
          </cell>
          <cell r="AB645">
            <v>1</v>
          </cell>
          <cell r="AC645">
            <v>1</v>
          </cell>
          <cell r="AD645">
            <v>1</v>
          </cell>
          <cell r="AE645">
            <v>1</v>
          </cell>
          <cell r="AF645">
            <v>1</v>
          </cell>
          <cell r="AG645">
            <v>1</v>
          </cell>
          <cell r="AH645">
            <v>1</v>
          </cell>
          <cell r="AI645">
            <v>1</v>
          </cell>
          <cell r="AJ645">
            <v>1</v>
          </cell>
          <cell r="AK645">
            <v>1</v>
          </cell>
          <cell r="AL645">
            <v>1</v>
          </cell>
          <cell r="AM645">
            <v>1</v>
          </cell>
          <cell r="AO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1</v>
          </cell>
          <cell r="AY645">
            <v>1</v>
          </cell>
          <cell r="AZ645">
            <v>1</v>
          </cell>
        </row>
        <row r="646">
          <cell r="A646" t="str">
            <v>5906305-1</v>
          </cell>
          <cell r="B646" t="str">
            <v xml:space="preserve"> ｶﾞｲﾄﾞ ｱﾂｼ-,ﾌﾛﾝﾄ M25</v>
          </cell>
          <cell r="Z646">
            <v>1</v>
          </cell>
          <cell r="AA646">
            <v>1</v>
          </cell>
          <cell r="AB646">
            <v>1</v>
          </cell>
          <cell r="AC646">
            <v>1</v>
          </cell>
          <cell r="AD646">
            <v>1</v>
          </cell>
          <cell r="AE646">
            <v>1</v>
          </cell>
          <cell r="AF646">
            <v>1</v>
          </cell>
          <cell r="AG646">
            <v>1</v>
          </cell>
          <cell r="AH646">
            <v>1</v>
          </cell>
          <cell r="AI646">
            <v>1</v>
          </cell>
          <cell r="AJ646">
            <v>1</v>
          </cell>
          <cell r="AK646">
            <v>1</v>
          </cell>
          <cell r="AL646">
            <v>1</v>
          </cell>
          <cell r="AM646">
            <v>1</v>
          </cell>
          <cell r="AO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1</v>
          </cell>
          <cell r="AX646">
            <v>1</v>
          </cell>
          <cell r="AY646">
            <v>1</v>
          </cell>
          <cell r="AZ646">
            <v>1</v>
          </cell>
        </row>
        <row r="647">
          <cell r="A647" t="str">
            <v>5906307-8</v>
          </cell>
          <cell r="B647" t="str">
            <v xml:space="preserve"> ﾘﾝｸ ｱﾂｼ-,ｻﾌﾟﾗｲ M310</v>
          </cell>
          <cell r="Z647">
            <v>1</v>
          </cell>
          <cell r="AA647">
            <v>1</v>
          </cell>
          <cell r="AB647">
            <v>1</v>
          </cell>
          <cell r="AC647">
            <v>1</v>
          </cell>
          <cell r="AD647">
            <v>1</v>
          </cell>
          <cell r="AE647">
            <v>1</v>
          </cell>
          <cell r="AF647">
            <v>1</v>
          </cell>
          <cell r="AG647">
            <v>1</v>
          </cell>
          <cell r="AH647">
            <v>1</v>
          </cell>
          <cell r="AI647">
            <v>1</v>
          </cell>
          <cell r="AJ647">
            <v>1</v>
          </cell>
          <cell r="AK647">
            <v>1</v>
          </cell>
          <cell r="AL647">
            <v>1</v>
          </cell>
          <cell r="AM647">
            <v>1</v>
          </cell>
          <cell r="AO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1</v>
          </cell>
          <cell r="AY647">
            <v>1</v>
          </cell>
          <cell r="AZ647">
            <v>1</v>
          </cell>
        </row>
        <row r="648">
          <cell r="A648" t="str">
            <v>5906308-6</v>
          </cell>
          <cell r="B648" t="str">
            <v xml:space="preserve"> ｶﾞｲﾄﾞ ｱﾂｼ-,ｶﾂﾀ M310</v>
          </cell>
          <cell r="Z648">
            <v>1</v>
          </cell>
          <cell r="AA648">
            <v>1</v>
          </cell>
          <cell r="AB648">
            <v>1</v>
          </cell>
          <cell r="AC648">
            <v>1</v>
          </cell>
          <cell r="AD648">
            <v>1</v>
          </cell>
          <cell r="AE648">
            <v>1</v>
          </cell>
          <cell r="AF648">
            <v>1</v>
          </cell>
          <cell r="AG648">
            <v>1</v>
          </cell>
          <cell r="AH648">
            <v>1</v>
          </cell>
          <cell r="AI648">
            <v>1</v>
          </cell>
          <cell r="AJ648">
            <v>1</v>
          </cell>
          <cell r="AK648">
            <v>1</v>
          </cell>
          <cell r="AL648">
            <v>1</v>
          </cell>
          <cell r="AM648">
            <v>1</v>
          </cell>
          <cell r="AO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1</v>
          </cell>
          <cell r="AY648">
            <v>1</v>
          </cell>
          <cell r="AZ648">
            <v>1</v>
          </cell>
        </row>
        <row r="649">
          <cell r="A649" t="str">
            <v>5906309-4</v>
          </cell>
          <cell r="B649" t="str">
            <v xml:space="preserve"> ﾘﾝｸ ｱﾂｼ-,ｻﾌﾟﾗｲ M310</v>
          </cell>
          <cell r="Z649">
            <v>1</v>
          </cell>
          <cell r="AA649">
            <v>1</v>
          </cell>
          <cell r="AB649">
            <v>1</v>
          </cell>
          <cell r="AC649">
            <v>1</v>
          </cell>
          <cell r="AD649">
            <v>1</v>
          </cell>
          <cell r="AE649">
            <v>1</v>
          </cell>
          <cell r="AF649">
            <v>1</v>
          </cell>
          <cell r="AG649">
            <v>1</v>
          </cell>
          <cell r="AH649">
            <v>1</v>
          </cell>
          <cell r="AI649">
            <v>1</v>
          </cell>
          <cell r="AJ649">
            <v>1</v>
          </cell>
          <cell r="AK649">
            <v>1</v>
          </cell>
          <cell r="AL649">
            <v>1</v>
          </cell>
          <cell r="AM649">
            <v>1</v>
          </cell>
          <cell r="AO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1</v>
          </cell>
          <cell r="AY649">
            <v>1</v>
          </cell>
          <cell r="AZ649">
            <v>1</v>
          </cell>
        </row>
        <row r="650">
          <cell r="A650" t="str">
            <v>5906310-8</v>
          </cell>
          <cell r="B650" t="str">
            <v xml:space="preserve"> ﾘﾝｸ ｱﾂｼ-,ｻﾌﾟﾗｲ M310</v>
          </cell>
          <cell r="Z650">
            <v>1</v>
          </cell>
          <cell r="AA650">
            <v>1</v>
          </cell>
          <cell r="AB650">
            <v>1</v>
          </cell>
          <cell r="AC650">
            <v>1</v>
          </cell>
          <cell r="AD650">
            <v>1</v>
          </cell>
          <cell r="AE650">
            <v>1</v>
          </cell>
          <cell r="AF650">
            <v>1</v>
          </cell>
          <cell r="AG650">
            <v>1</v>
          </cell>
          <cell r="AH650">
            <v>1</v>
          </cell>
          <cell r="AI650">
            <v>1</v>
          </cell>
          <cell r="AJ650">
            <v>1</v>
          </cell>
          <cell r="AK650">
            <v>1</v>
          </cell>
          <cell r="AL650">
            <v>1</v>
          </cell>
          <cell r="AM650">
            <v>1</v>
          </cell>
          <cell r="AO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1</v>
          </cell>
          <cell r="AY650">
            <v>1</v>
          </cell>
          <cell r="AZ650">
            <v>1</v>
          </cell>
        </row>
        <row r="651">
          <cell r="A651" t="str">
            <v>5906311-6</v>
          </cell>
          <cell r="B651" t="str">
            <v xml:space="preserve"> ﾍﾞ-ｽ ｱﾂｼ-,ﾚ-ﾙ M3111</v>
          </cell>
          <cell r="Z651">
            <v>1</v>
          </cell>
          <cell r="AA651">
            <v>1</v>
          </cell>
          <cell r="AB651">
            <v>1</v>
          </cell>
          <cell r="AC651">
            <v>1</v>
          </cell>
          <cell r="AD651">
            <v>1</v>
          </cell>
          <cell r="AE651">
            <v>1</v>
          </cell>
          <cell r="AF651">
            <v>1</v>
          </cell>
          <cell r="AG651">
            <v>1</v>
          </cell>
          <cell r="AH651">
            <v>1</v>
          </cell>
          <cell r="AI651">
            <v>1</v>
          </cell>
          <cell r="AJ651">
            <v>1</v>
          </cell>
          <cell r="AK651">
            <v>1</v>
          </cell>
          <cell r="AL651">
            <v>1</v>
          </cell>
          <cell r="AO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1</v>
          </cell>
          <cell r="AX651">
            <v>1</v>
          </cell>
          <cell r="AY651">
            <v>1</v>
          </cell>
          <cell r="AZ651">
            <v>1</v>
          </cell>
        </row>
        <row r="652">
          <cell r="A652" t="str">
            <v>5906312-4</v>
          </cell>
          <cell r="B652" t="str">
            <v xml:space="preserve"> ﾚﾊﾞ- ｱﾂｼ-,ﾛﾂｸ M3111</v>
          </cell>
          <cell r="Z652">
            <v>1</v>
          </cell>
          <cell r="AA652">
            <v>1</v>
          </cell>
          <cell r="AB652">
            <v>1</v>
          </cell>
          <cell r="AC652">
            <v>1</v>
          </cell>
          <cell r="AD652">
            <v>1</v>
          </cell>
          <cell r="AE652">
            <v>1</v>
          </cell>
          <cell r="AF652">
            <v>1</v>
          </cell>
          <cell r="AG652">
            <v>1</v>
          </cell>
          <cell r="AH652">
            <v>1</v>
          </cell>
          <cell r="AI652">
            <v>1</v>
          </cell>
          <cell r="AJ652">
            <v>1</v>
          </cell>
          <cell r="AK652">
            <v>1</v>
          </cell>
          <cell r="AL652">
            <v>1</v>
          </cell>
          <cell r="AO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1</v>
          </cell>
          <cell r="AX652">
            <v>1</v>
          </cell>
          <cell r="AY652">
            <v>1</v>
          </cell>
          <cell r="AZ652">
            <v>1</v>
          </cell>
        </row>
        <row r="653">
          <cell r="A653" t="str">
            <v>5906315-9</v>
          </cell>
          <cell r="B653" t="str">
            <v xml:space="preserve"> ﾌﾚ-ﾑ ｱﾂｼ-,ｶ-ﾄﾞ M310</v>
          </cell>
          <cell r="AB653">
            <v>1</v>
          </cell>
          <cell r="AC653">
            <v>1</v>
          </cell>
          <cell r="AD653">
            <v>1</v>
          </cell>
          <cell r="AE653">
            <v>1</v>
          </cell>
          <cell r="AH653">
            <v>1</v>
          </cell>
          <cell r="AI653">
            <v>1</v>
          </cell>
          <cell r="AJ653">
            <v>1</v>
          </cell>
          <cell r="AK653">
            <v>1</v>
          </cell>
          <cell r="AV653">
            <v>1</v>
          </cell>
          <cell r="AW653">
            <v>1</v>
          </cell>
          <cell r="AX653">
            <v>1</v>
          </cell>
          <cell r="AY653">
            <v>1</v>
          </cell>
        </row>
        <row r="654">
          <cell r="A654" t="str">
            <v>5906316-7</v>
          </cell>
          <cell r="B654" t="str">
            <v xml:space="preserve"> ﾌﾟﾚ-ﾄ ｱﾂｼ-,ｽﾗｲﾄﾞ M3</v>
          </cell>
          <cell r="AB654">
            <v>1</v>
          </cell>
          <cell r="AC654">
            <v>1</v>
          </cell>
          <cell r="AD654">
            <v>1</v>
          </cell>
          <cell r="AE654">
            <v>1</v>
          </cell>
          <cell r="AH654">
            <v>1</v>
          </cell>
          <cell r="AI654">
            <v>1</v>
          </cell>
          <cell r="AJ654">
            <v>1</v>
          </cell>
          <cell r="AK654">
            <v>1</v>
          </cell>
          <cell r="AV654">
            <v>1</v>
          </cell>
          <cell r="AW654">
            <v>1</v>
          </cell>
          <cell r="AX654">
            <v>1</v>
          </cell>
          <cell r="AY654">
            <v>1</v>
          </cell>
        </row>
        <row r="655">
          <cell r="A655" t="str">
            <v>5906319-1</v>
          </cell>
          <cell r="B655" t="str">
            <v xml:space="preserve"> ﾌﾚ-ﾑ ｱﾂｼ-,ｽﾀﾂｶ M310</v>
          </cell>
          <cell r="AB655">
            <v>1</v>
          </cell>
          <cell r="AC655">
            <v>1</v>
          </cell>
          <cell r="AH655">
            <v>1</v>
          </cell>
          <cell r="AI655">
            <v>1</v>
          </cell>
          <cell r="AJ655">
            <v>1</v>
          </cell>
          <cell r="AK655">
            <v>1</v>
          </cell>
          <cell r="AV655">
            <v>1</v>
          </cell>
          <cell r="AW655">
            <v>1</v>
          </cell>
        </row>
        <row r="656">
          <cell r="A656" t="str">
            <v>5906320-5</v>
          </cell>
          <cell r="B656" t="str">
            <v xml:space="preserve"> ｶﾞｲﾄﾞ ｱﾂｼ-,ｶ-ﾄﾞ M31</v>
          </cell>
          <cell r="AB656">
            <v>1</v>
          </cell>
          <cell r="AC656">
            <v>1</v>
          </cell>
          <cell r="AH656">
            <v>1</v>
          </cell>
          <cell r="AI656">
            <v>1</v>
          </cell>
          <cell r="AJ656">
            <v>1</v>
          </cell>
          <cell r="AK656">
            <v>1</v>
          </cell>
          <cell r="AV656">
            <v>1</v>
          </cell>
          <cell r="AW656">
            <v>1</v>
          </cell>
        </row>
        <row r="657">
          <cell r="A657" t="str">
            <v>5906321-3</v>
          </cell>
          <cell r="B657" t="str">
            <v xml:space="preserve"> ﾌﾚ-ﾑ ｱﾂｼ-,ｽﾀﾂｶ M310</v>
          </cell>
          <cell r="AB657">
            <v>1</v>
          </cell>
          <cell r="AC657">
            <v>1</v>
          </cell>
          <cell r="AH657">
            <v>1</v>
          </cell>
          <cell r="AI657">
            <v>1</v>
          </cell>
          <cell r="AJ657">
            <v>1</v>
          </cell>
          <cell r="AK657">
            <v>1</v>
          </cell>
          <cell r="AV657">
            <v>1</v>
          </cell>
          <cell r="AW657">
            <v>1</v>
          </cell>
        </row>
        <row r="658">
          <cell r="A658" t="str">
            <v>5906322-1</v>
          </cell>
          <cell r="B658" t="str">
            <v xml:space="preserve"> ｶﾞｲﾄﾞ ｱﾂｼ-(SW84) M3</v>
          </cell>
          <cell r="AB658">
            <v>1</v>
          </cell>
          <cell r="AC658">
            <v>1</v>
          </cell>
          <cell r="AH658">
            <v>1</v>
          </cell>
          <cell r="AI658">
            <v>1</v>
          </cell>
          <cell r="AJ658">
            <v>1</v>
          </cell>
          <cell r="AK658">
            <v>1</v>
          </cell>
          <cell r="AV658">
            <v>1</v>
          </cell>
          <cell r="AW658">
            <v>1</v>
          </cell>
        </row>
        <row r="659">
          <cell r="A659" t="str">
            <v>5906323-0</v>
          </cell>
          <cell r="B659" t="str">
            <v xml:space="preserve"> ﾌﾟﾂｼﾔ ｱﾂｼ-,ｶ-ﾄﾞ M31</v>
          </cell>
          <cell r="AB659">
            <v>1</v>
          </cell>
          <cell r="AC659">
            <v>1</v>
          </cell>
          <cell r="AH659">
            <v>1</v>
          </cell>
          <cell r="AI659">
            <v>1</v>
          </cell>
          <cell r="AJ659">
            <v>1</v>
          </cell>
          <cell r="AK659">
            <v>1</v>
          </cell>
          <cell r="AV659">
            <v>1</v>
          </cell>
          <cell r="AW659">
            <v>1</v>
          </cell>
        </row>
        <row r="660">
          <cell r="A660" t="str">
            <v>5906324-8</v>
          </cell>
          <cell r="B660" t="str">
            <v xml:space="preserve"> ｶﾞｲﾄﾞ ｱﾂｼ-(SW85) M3</v>
          </cell>
          <cell r="AB660">
            <v>1</v>
          </cell>
          <cell r="AC660">
            <v>1</v>
          </cell>
          <cell r="AH660">
            <v>1</v>
          </cell>
          <cell r="AI660">
            <v>1</v>
          </cell>
          <cell r="AJ660">
            <v>1</v>
          </cell>
          <cell r="AK660">
            <v>1</v>
          </cell>
          <cell r="AV660">
            <v>1</v>
          </cell>
          <cell r="AW660">
            <v>1</v>
          </cell>
        </row>
        <row r="661">
          <cell r="A661" t="str">
            <v>5906325-6</v>
          </cell>
          <cell r="B661" t="str">
            <v xml:space="preserve"> ﾚﾊﾞ- ｱﾂｼ-,ﾁﾙﾄ M3104</v>
          </cell>
          <cell r="AB661">
            <v>1</v>
          </cell>
          <cell r="AC661">
            <v>1</v>
          </cell>
          <cell r="AH661">
            <v>1</v>
          </cell>
          <cell r="AI661">
            <v>1</v>
          </cell>
          <cell r="AJ661">
            <v>1</v>
          </cell>
          <cell r="AK661">
            <v>1</v>
          </cell>
          <cell r="AV661">
            <v>1</v>
          </cell>
          <cell r="AW661">
            <v>1</v>
          </cell>
        </row>
        <row r="662">
          <cell r="A662" t="str">
            <v>5906326-4</v>
          </cell>
          <cell r="B662" t="str">
            <v xml:space="preserve"> ﾚﾊﾞ- ｱﾂｼ-,SW83 M310</v>
          </cell>
          <cell r="E662">
            <v>3</v>
          </cell>
          <cell r="F662">
            <v>2</v>
          </cell>
          <cell r="K662">
            <v>3</v>
          </cell>
          <cell r="P662">
            <v>2</v>
          </cell>
          <cell r="S662">
            <v>2</v>
          </cell>
          <cell r="AB662">
            <v>1</v>
          </cell>
          <cell r="AC662">
            <v>1</v>
          </cell>
          <cell r="AH662">
            <v>1</v>
          </cell>
          <cell r="AI662">
            <v>1</v>
          </cell>
          <cell r="AJ662">
            <v>1</v>
          </cell>
          <cell r="AK662">
            <v>1</v>
          </cell>
          <cell r="AN662">
            <v>1</v>
          </cell>
          <cell r="AV662">
            <v>1</v>
          </cell>
          <cell r="AW662">
            <v>1</v>
          </cell>
          <cell r="BA662">
            <v>2</v>
          </cell>
        </row>
        <row r="663">
          <cell r="A663" t="str">
            <v>5906327-2</v>
          </cell>
          <cell r="B663" t="str">
            <v xml:space="preserve"> ﾛﾂｸ ｱﾂｼ-,ﾁﾙﾄ M3104O</v>
          </cell>
          <cell r="E663">
            <v>3</v>
          </cell>
          <cell r="F663">
            <v>2</v>
          </cell>
          <cell r="K663">
            <v>3</v>
          </cell>
          <cell r="P663">
            <v>2</v>
          </cell>
          <cell r="S663">
            <v>2</v>
          </cell>
          <cell r="AB663">
            <v>1</v>
          </cell>
          <cell r="AC663">
            <v>1</v>
          </cell>
          <cell r="AH663">
            <v>1</v>
          </cell>
          <cell r="AI663">
            <v>1</v>
          </cell>
          <cell r="AJ663">
            <v>1</v>
          </cell>
          <cell r="AK663">
            <v>1</v>
          </cell>
          <cell r="AN663">
            <v>1</v>
          </cell>
          <cell r="AV663">
            <v>1</v>
          </cell>
          <cell r="AW663">
            <v>1</v>
          </cell>
          <cell r="BA663">
            <v>2</v>
          </cell>
        </row>
        <row r="664">
          <cell r="A664" t="str">
            <v>5906328-0</v>
          </cell>
          <cell r="B664" t="str">
            <v xml:space="preserve"> ﾌﾞﾗｹﾂﾄ ｱﾂｼ-,ﾁﾙﾄ M31</v>
          </cell>
          <cell r="AB664">
            <v>1</v>
          </cell>
          <cell r="AC664">
            <v>1</v>
          </cell>
          <cell r="AH664">
            <v>1</v>
          </cell>
          <cell r="AI664">
            <v>1</v>
          </cell>
          <cell r="AJ664">
            <v>1</v>
          </cell>
          <cell r="AK664">
            <v>1</v>
          </cell>
          <cell r="AV664">
            <v>1</v>
          </cell>
          <cell r="AW664">
            <v>1</v>
          </cell>
        </row>
        <row r="665">
          <cell r="A665" t="str">
            <v>5906330-2</v>
          </cell>
          <cell r="B665" t="str">
            <v xml:space="preserve"> ﾌﾞﾗｹﾂﾄ ｱﾂｼ-,ｴﾝﾄﾞM31</v>
          </cell>
          <cell r="AB665">
            <v>1</v>
          </cell>
          <cell r="AC665">
            <v>1</v>
          </cell>
          <cell r="AH665">
            <v>1</v>
          </cell>
          <cell r="AI665">
            <v>1</v>
          </cell>
          <cell r="AJ665">
            <v>1</v>
          </cell>
          <cell r="AK665">
            <v>1</v>
          </cell>
          <cell r="AV665">
            <v>1</v>
          </cell>
          <cell r="AW665">
            <v>1</v>
          </cell>
        </row>
        <row r="666">
          <cell r="A666" t="str">
            <v>5906331-0</v>
          </cell>
          <cell r="B666" t="str">
            <v xml:space="preserve"> ﾌﾞﾗｹﾂﾄ ｱﾂｼ-,ﾘﾝｸ M31</v>
          </cell>
          <cell r="AP666">
            <v>2</v>
          </cell>
          <cell r="AQ666">
            <v>2</v>
          </cell>
          <cell r="AR666">
            <v>2</v>
          </cell>
          <cell r="AS666">
            <v>2</v>
          </cell>
        </row>
        <row r="667">
          <cell r="A667" t="str">
            <v>5906332-9</v>
          </cell>
          <cell r="B667" t="str">
            <v xml:space="preserve"> ﾌﾞﾗｹﾂﾄ ｱﾂｼ-,ﾊﾟﾙｽ M3</v>
          </cell>
          <cell r="AP667">
            <v>2</v>
          </cell>
          <cell r="AQ667">
            <v>2</v>
          </cell>
          <cell r="AR667">
            <v>2</v>
          </cell>
          <cell r="AS667">
            <v>2</v>
          </cell>
        </row>
        <row r="668">
          <cell r="A668" t="str">
            <v>5906357-4</v>
          </cell>
          <cell r="B668" t="str">
            <v xml:space="preserve"> ﾌﾞﾗｹﾂﾄ ｱﾂｼ-,ｲﾝﾚﾂﾄ M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O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Y668">
            <v>1</v>
          </cell>
          <cell r="AZ668">
            <v>1</v>
          </cell>
        </row>
        <row r="669">
          <cell r="A669" t="str">
            <v>5906358-2</v>
          </cell>
          <cell r="B669" t="str">
            <v xml:space="preserve"> ﾌﾞﾗｹﾂﾄ ｱﾂｼ-,ｲﾝﾚﾂﾄ M</v>
          </cell>
          <cell r="Z669">
            <v>1</v>
          </cell>
          <cell r="AA669">
            <v>1</v>
          </cell>
          <cell r="AB669">
            <v>1</v>
          </cell>
          <cell r="AC669">
            <v>1</v>
          </cell>
          <cell r="AD669">
            <v>1</v>
          </cell>
          <cell r="AE669">
            <v>1</v>
          </cell>
          <cell r="AF669">
            <v>1</v>
          </cell>
          <cell r="AG669">
            <v>1</v>
          </cell>
          <cell r="AH669">
            <v>1</v>
          </cell>
          <cell r="AI669">
            <v>1</v>
          </cell>
          <cell r="AJ669">
            <v>1</v>
          </cell>
          <cell r="AK669">
            <v>1</v>
          </cell>
          <cell r="AL669">
            <v>1</v>
          </cell>
          <cell r="AM669">
            <v>1</v>
          </cell>
          <cell r="AO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1</v>
          </cell>
          <cell r="AY669">
            <v>1</v>
          </cell>
          <cell r="AZ669">
            <v>1</v>
          </cell>
        </row>
        <row r="670">
          <cell r="A670" t="str">
            <v>5908970-0</v>
          </cell>
          <cell r="B670" t="str">
            <v xml:space="preserve"> ｶ-ﾄﾞ ﾘ-ﾀﾞ MVFWAH-C5</v>
          </cell>
          <cell r="C670">
            <v>3</v>
          </cell>
          <cell r="E670">
            <v>3</v>
          </cell>
          <cell r="F670">
            <v>2</v>
          </cell>
          <cell r="G670">
            <v>3</v>
          </cell>
          <cell r="H670">
            <v>3</v>
          </cell>
          <cell r="I670">
            <v>3</v>
          </cell>
          <cell r="J670">
            <v>3</v>
          </cell>
          <cell r="K670">
            <v>3</v>
          </cell>
          <cell r="M670">
            <v>2</v>
          </cell>
          <cell r="N670">
            <v>2</v>
          </cell>
          <cell r="P670">
            <v>2</v>
          </cell>
          <cell r="Q670">
            <v>3</v>
          </cell>
          <cell r="Y670">
            <v>3</v>
          </cell>
          <cell r="Z670">
            <v>1</v>
          </cell>
          <cell r="AA670">
            <v>1</v>
          </cell>
          <cell r="AB670">
            <v>1</v>
          </cell>
          <cell r="AC670">
            <v>1</v>
          </cell>
          <cell r="AD670">
            <v>1</v>
          </cell>
          <cell r="AE670">
            <v>1</v>
          </cell>
          <cell r="AF670">
            <v>1</v>
          </cell>
          <cell r="AG670">
            <v>1</v>
          </cell>
          <cell r="AH670">
            <v>1</v>
          </cell>
          <cell r="AI670">
            <v>1</v>
          </cell>
          <cell r="AT670">
            <v>1</v>
          </cell>
          <cell r="AU670">
            <v>1</v>
          </cell>
          <cell r="AZ670">
            <v>1</v>
          </cell>
        </row>
        <row r="671">
          <cell r="A671" t="str">
            <v>5908971-9</v>
          </cell>
          <cell r="B671" t="str">
            <v xml:space="preserve"> ｶ-ﾄﾞﾘ-ﾀﾞ MVFWAJH-C5</v>
          </cell>
          <cell r="R671">
            <v>3</v>
          </cell>
          <cell r="W671">
            <v>2</v>
          </cell>
          <cell r="AJ671">
            <v>1</v>
          </cell>
          <cell r="AK671">
            <v>1</v>
          </cell>
          <cell r="AL671">
            <v>1</v>
          </cell>
          <cell r="AM671">
            <v>1</v>
          </cell>
          <cell r="AO671">
            <v>1</v>
          </cell>
          <cell r="AV671">
            <v>1</v>
          </cell>
          <cell r="AW671">
            <v>1</v>
          </cell>
          <cell r="AY671">
            <v>1</v>
          </cell>
        </row>
        <row r="672">
          <cell r="A672" t="str">
            <v>5925803-0</v>
          </cell>
          <cell r="B672" t="str">
            <v xml:space="preserve"> ﾌﾚ-ﾑ ｱﾂｼ-,ﾗｲﾄ(2) M3</v>
          </cell>
          <cell r="AT672">
            <v>1</v>
          </cell>
          <cell r="AU672">
            <v>1</v>
          </cell>
          <cell r="AZ672">
            <v>1</v>
          </cell>
        </row>
        <row r="673">
          <cell r="A673" t="str">
            <v>5925804-9</v>
          </cell>
          <cell r="B673" t="str">
            <v xml:space="preserve"> ﾍﾞ-ｽ ｱﾂｼ-,ｶ-ﾄﾞ M310</v>
          </cell>
          <cell r="AT673">
            <v>1</v>
          </cell>
          <cell r="AU673">
            <v>1</v>
          </cell>
          <cell r="AZ673">
            <v>1</v>
          </cell>
        </row>
        <row r="674">
          <cell r="A674" t="str">
            <v>5925908-8</v>
          </cell>
          <cell r="B674" t="str">
            <v xml:space="preserve"> ﾌﾚ-ﾑ ｱﾂｼ-,ｶ-ﾄﾞ M310</v>
          </cell>
          <cell r="AU674">
            <v>1</v>
          </cell>
          <cell r="AZ674">
            <v>1</v>
          </cell>
        </row>
        <row r="675">
          <cell r="A675" t="str">
            <v>5926160-0</v>
          </cell>
          <cell r="B675" t="str">
            <v xml:space="preserve"> PCB ﾕﾆﾂﾄ M2671P</v>
          </cell>
          <cell r="Z675">
            <v>1</v>
          </cell>
          <cell r="AA675">
            <v>1</v>
          </cell>
          <cell r="AB675">
            <v>1</v>
          </cell>
          <cell r="AC675">
            <v>1</v>
          </cell>
          <cell r="AD675">
            <v>1</v>
          </cell>
          <cell r="AE675">
            <v>1</v>
          </cell>
          <cell r="AF675">
            <v>1</v>
          </cell>
          <cell r="AG675">
            <v>1</v>
          </cell>
          <cell r="AH675">
            <v>1</v>
          </cell>
          <cell r="AI675">
            <v>1</v>
          </cell>
          <cell r="AJ675">
            <v>1</v>
          </cell>
          <cell r="AK675">
            <v>1</v>
          </cell>
          <cell r="AL675">
            <v>1</v>
          </cell>
          <cell r="AO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</row>
        <row r="676">
          <cell r="A676" t="str">
            <v>5926161-9</v>
          </cell>
          <cell r="B676" t="str">
            <v xml:space="preserve"> PCB ﾕﾆﾂﾄ M2672P</v>
          </cell>
          <cell r="AP676">
            <v>1</v>
          </cell>
          <cell r="AQ676">
            <v>1</v>
          </cell>
          <cell r="AR676">
            <v>1</v>
          </cell>
          <cell r="AS676">
            <v>1</v>
          </cell>
        </row>
        <row r="677">
          <cell r="A677" t="str">
            <v>5926304-2</v>
          </cell>
          <cell r="B677" t="str">
            <v xml:space="preserve"> ﾛ-ﾗ ｱﾂｼ-,ﾌﾟﾗﾃﾝ M310</v>
          </cell>
          <cell r="Z677">
            <v>1</v>
          </cell>
          <cell r="AA677">
            <v>1</v>
          </cell>
          <cell r="AB677">
            <v>1</v>
          </cell>
          <cell r="AC677">
            <v>1</v>
          </cell>
          <cell r="AD677">
            <v>1</v>
          </cell>
          <cell r="AE677">
            <v>1</v>
          </cell>
          <cell r="AF677">
            <v>1</v>
          </cell>
          <cell r="AG677">
            <v>1</v>
          </cell>
          <cell r="AH677">
            <v>1</v>
          </cell>
          <cell r="AI677">
            <v>1</v>
          </cell>
          <cell r="AJ677">
            <v>1</v>
          </cell>
          <cell r="AK677">
            <v>1</v>
          </cell>
          <cell r="AL677">
            <v>1</v>
          </cell>
          <cell r="AM677">
            <v>1</v>
          </cell>
          <cell r="AO677">
            <v>1</v>
          </cell>
          <cell r="AV677">
            <v>1</v>
          </cell>
          <cell r="AW677">
            <v>1</v>
          </cell>
          <cell r="AY677">
            <v>1</v>
          </cell>
        </row>
        <row r="678">
          <cell r="A678" t="str">
            <v>5926305-0</v>
          </cell>
          <cell r="B678" t="str">
            <v xml:space="preserve"> ﾛ-ﾗ ｱﾂｼ- M3108-1</v>
          </cell>
          <cell r="AP678">
            <v>2</v>
          </cell>
          <cell r="AQ678">
            <v>2</v>
          </cell>
          <cell r="AR678">
            <v>2</v>
          </cell>
          <cell r="AS678">
            <v>2</v>
          </cell>
        </row>
        <row r="679">
          <cell r="A679" t="str">
            <v>5926307-7</v>
          </cell>
          <cell r="B679" t="str">
            <v xml:space="preserve"> ﾛ-ﾗ ｱﾂｼ-(D28) M3104</v>
          </cell>
          <cell r="Z679">
            <v>1</v>
          </cell>
          <cell r="AA679">
            <v>1</v>
          </cell>
          <cell r="AB679">
            <v>1</v>
          </cell>
          <cell r="AC679">
            <v>1</v>
          </cell>
          <cell r="AD679">
            <v>1</v>
          </cell>
          <cell r="AE679">
            <v>1</v>
          </cell>
          <cell r="AF679">
            <v>1</v>
          </cell>
          <cell r="AG679">
            <v>1</v>
          </cell>
          <cell r="AH679">
            <v>1</v>
          </cell>
          <cell r="AI679">
            <v>1</v>
          </cell>
          <cell r="AJ679">
            <v>1</v>
          </cell>
          <cell r="AK679">
            <v>1</v>
          </cell>
          <cell r="AL679">
            <v>1</v>
          </cell>
          <cell r="AM679">
            <v>1</v>
          </cell>
          <cell r="AO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1</v>
          </cell>
          <cell r="AY679">
            <v>1</v>
          </cell>
          <cell r="AZ679">
            <v>1</v>
          </cell>
        </row>
        <row r="680">
          <cell r="A680" t="str">
            <v>5977865-4</v>
          </cell>
          <cell r="B680" t="str">
            <v xml:space="preserve"> ﾗﾂﾁ ｱﾂｼ-,ﾛ-ﾙ M3108-</v>
          </cell>
          <cell r="D680">
            <v>6</v>
          </cell>
          <cell r="L680">
            <v>6</v>
          </cell>
          <cell r="O680">
            <v>4</v>
          </cell>
          <cell r="U680">
            <v>4</v>
          </cell>
          <cell r="V680">
            <v>4</v>
          </cell>
          <cell r="X680">
            <v>4</v>
          </cell>
          <cell r="AP680">
            <v>2</v>
          </cell>
          <cell r="AQ680">
            <v>2</v>
          </cell>
          <cell r="AR680">
            <v>2</v>
          </cell>
          <cell r="AS680">
            <v>2</v>
          </cell>
        </row>
        <row r="681">
          <cell r="A681" t="str">
            <v>6402863-9</v>
          </cell>
          <cell r="B681" t="str">
            <v xml:space="preserve"> ﾌﾟﾚ-ﾄ(SL81) M2504C-</v>
          </cell>
          <cell r="E681">
            <v>3</v>
          </cell>
          <cell r="F681">
            <v>2</v>
          </cell>
          <cell r="K681">
            <v>3</v>
          </cell>
          <cell r="P681">
            <v>2</v>
          </cell>
          <cell r="S681">
            <v>2</v>
          </cell>
          <cell r="AN681">
            <v>1</v>
          </cell>
          <cell r="BA681">
            <v>2</v>
          </cell>
        </row>
        <row r="682">
          <cell r="A682" t="str">
            <v>6402864-7</v>
          </cell>
          <cell r="B682" t="str">
            <v xml:space="preserve"> ﾋﾟﾝ,ｱｼﾞﾔｽﾄ(SL81) M2</v>
          </cell>
          <cell r="E682">
            <v>3</v>
          </cell>
          <cell r="F682">
            <v>2</v>
          </cell>
          <cell r="K682">
            <v>3</v>
          </cell>
          <cell r="P682">
            <v>2</v>
          </cell>
          <cell r="S682">
            <v>2</v>
          </cell>
          <cell r="AB682">
            <v>1</v>
          </cell>
          <cell r="AC682">
            <v>1</v>
          </cell>
          <cell r="AH682">
            <v>1</v>
          </cell>
          <cell r="AI682">
            <v>1</v>
          </cell>
          <cell r="AJ682">
            <v>1</v>
          </cell>
          <cell r="AK682">
            <v>1</v>
          </cell>
          <cell r="AN682">
            <v>1</v>
          </cell>
          <cell r="AV682">
            <v>1</v>
          </cell>
          <cell r="AW682">
            <v>1</v>
          </cell>
          <cell r="BA682">
            <v>2</v>
          </cell>
        </row>
        <row r="683">
          <cell r="A683" t="str">
            <v>6402869-8</v>
          </cell>
          <cell r="B683" t="str">
            <v xml:space="preserve"> ﾋﾟﾝ,ﾛ-ﾗ M2504C-3</v>
          </cell>
          <cell r="E683">
            <v>3</v>
          </cell>
          <cell r="F683">
            <v>2</v>
          </cell>
          <cell r="K683">
            <v>3</v>
          </cell>
          <cell r="P683">
            <v>2</v>
          </cell>
          <cell r="S683">
            <v>2</v>
          </cell>
          <cell r="AN683">
            <v>1</v>
          </cell>
          <cell r="BA683">
            <v>2</v>
          </cell>
        </row>
        <row r="684">
          <cell r="A684" t="str">
            <v>6402893-0</v>
          </cell>
          <cell r="B684" t="str">
            <v xml:space="preserve"> ｶﾊﾞ-,ｷﾞﾔ Z28 M2504C</v>
          </cell>
          <cell r="E684">
            <v>3</v>
          </cell>
          <cell r="F684">
            <v>2</v>
          </cell>
          <cell r="K684">
            <v>3</v>
          </cell>
          <cell r="P684">
            <v>2</v>
          </cell>
          <cell r="S684">
            <v>2</v>
          </cell>
          <cell r="AN684">
            <v>1</v>
          </cell>
          <cell r="BA684">
            <v>2</v>
          </cell>
        </row>
        <row r="685">
          <cell r="A685" t="str">
            <v>6402916-3</v>
          </cell>
          <cell r="B685" t="str">
            <v xml:space="preserve"> ｶﾞｲﾄﾞ,ｶ-ﾄﾞ(F) M2504</v>
          </cell>
          <cell r="F685">
            <v>2</v>
          </cell>
          <cell r="P685">
            <v>2</v>
          </cell>
          <cell r="AC685">
            <v>1</v>
          </cell>
          <cell r="AI685">
            <v>1</v>
          </cell>
          <cell r="AK685">
            <v>1</v>
          </cell>
          <cell r="AW685">
            <v>1</v>
          </cell>
        </row>
        <row r="686">
          <cell r="A686" t="str">
            <v>6402917-1</v>
          </cell>
          <cell r="B686" t="str">
            <v xml:space="preserve"> ﾄﾂﾃ,ﾌﾟﾂｼﾔ M2504C-3</v>
          </cell>
          <cell r="E686">
            <v>3</v>
          </cell>
          <cell r="F686">
            <v>2</v>
          </cell>
          <cell r="K686">
            <v>3</v>
          </cell>
          <cell r="P686">
            <v>2</v>
          </cell>
          <cell r="S686">
            <v>2</v>
          </cell>
          <cell r="AN686">
            <v>1</v>
          </cell>
          <cell r="BA686">
            <v>2</v>
          </cell>
        </row>
        <row r="687">
          <cell r="A687" t="str">
            <v>6402923-6</v>
          </cell>
          <cell r="B687" t="str">
            <v xml:space="preserve"> ｶﾞｲﾄﾞ,ｽﾗｲﾀﾞ M2504E-</v>
          </cell>
          <cell r="E687">
            <v>3</v>
          </cell>
          <cell r="F687">
            <v>2</v>
          </cell>
          <cell r="G687">
            <v>3</v>
          </cell>
          <cell r="H687">
            <v>3</v>
          </cell>
          <cell r="K687">
            <v>3</v>
          </cell>
          <cell r="P687">
            <v>2</v>
          </cell>
          <cell r="S687">
            <v>2</v>
          </cell>
          <cell r="AB687">
            <v>1</v>
          </cell>
          <cell r="AC687">
            <v>1</v>
          </cell>
          <cell r="AD687">
            <v>1</v>
          </cell>
          <cell r="AE687">
            <v>1</v>
          </cell>
          <cell r="AH687">
            <v>1</v>
          </cell>
          <cell r="AI687">
            <v>1</v>
          </cell>
          <cell r="AJ687">
            <v>1</v>
          </cell>
          <cell r="AK687">
            <v>1</v>
          </cell>
          <cell r="AN687">
            <v>1</v>
          </cell>
          <cell r="AV687">
            <v>1</v>
          </cell>
          <cell r="AW687">
            <v>1</v>
          </cell>
          <cell r="AX687">
            <v>1</v>
          </cell>
          <cell r="AY687">
            <v>1</v>
          </cell>
          <cell r="BA687">
            <v>2</v>
          </cell>
        </row>
        <row r="688">
          <cell r="A688" t="str">
            <v>6402924-4</v>
          </cell>
          <cell r="B688" t="str">
            <v xml:space="preserve"> ｶﾊﾞ-,PVC M2504C-3</v>
          </cell>
          <cell r="E688">
            <v>3</v>
          </cell>
          <cell r="F688">
            <v>2</v>
          </cell>
          <cell r="K688">
            <v>3</v>
          </cell>
          <cell r="P688">
            <v>2</v>
          </cell>
          <cell r="S688">
            <v>2</v>
          </cell>
          <cell r="AB688">
            <v>1</v>
          </cell>
          <cell r="AC688">
            <v>1</v>
          </cell>
          <cell r="AH688">
            <v>1</v>
          </cell>
          <cell r="AI688">
            <v>1</v>
          </cell>
          <cell r="AJ688">
            <v>1</v>
          </cell>
          <cell r="AK688">
            <v>1</v>
          </cell>
          <cell r="AN688">
            <v>1</v>
          </cell>
          <cell r="AV688">
            <v>1</v>
          </cell>
          <cell r="AW688">
            <v>1</v>
          </cell>
          <cell r="BA688">
            <v>2</v>
          </cell>
        </row>
        <row r="689">
          <cell r="A689" t="str">
            <v>6402925-2</v>
          </cell>
          <cell r="B689" t="str">
            <v>ｶﾊﾞ-,ｹ-ﾌﾞﾙ PCB M2504</v>
          </cell>
          <cell r="E689">
            <v>3</v>
          </cell>
          <cell r="F689">
            <v>2</v>
          </cell>
          <cell r="G689">
            <v>3</v>
          </cell>
          <cell r="H689">
            <v>3</v>
          </cell>
          <cell r="K689">
            <v>3</v>
          </cell>
          <cell r="P689">
            <v>2</v>
          </cell>
          <cell r="S689">
            <v>2</v>
          </cell>
          <cell r="AN689">
            <v>1</v>
          </cell>
          <cell r="BA689">
            <v>2</v>
          </cell>
        </row>
        <row r="690">
          <cell r="A690" t="str">
            <v>6402944-9</v>
          </cell>
          <cell r="B690" t="str">
            <v xml:space="preserve"> ｼﾔﾌﾄ,ﾊﾟﾙｽ M2508-1</v>
          </cell>
          <cell r="D690">
            <v>6</v>
          </cell>
          <cell r="L690">
            <v>6</v>
          </cell>
          <cell r="O690">
            <v>4</v>
          </cell>
          <cell r="U690">
            <v>4</v>
          </cell>
          <cell r="V690">
            <v>4</v>
          </cell>
          <cell r="X690">
            <v>4</v>
          </cell>
          <cell r="AP690">
            <v>2</v>
          </cell>
          <cell r="AQ690">
            <v>2</v>
          </cell>
          <cell r="AR690">
            <v>2</v>
          </cell>
          <cell r="AS690">
            <v>2</v>
          </cell>
        </row>
        <row r="691">
          <cell r="A691" t="str">
            <v>6402948-1</v>
          </cell>
          <cell r="B691" t="str">
            <v xml:space="preserve"> ｽﾍﾟ-ｻ,ﾊﾟﾙｽ M2508-1</v>
          </cell>
          <cell r="D691">
            <v>6</v>
          </cell>
          <cell r="L691">
            <v>6</v>
          </cell>
          <cell r="O691">
            <v>4</v>
          </cell>
          <cell r="U691">
            <v>4</v>
          </cell>
          <cell r="V691">
            <v>4</v>
          </cell>
          <cell r="X691">
            <v>4</v>
          </cell>
          <cell r="AP691">
            <v>2</v>
          </cell>
          <cell r="AQ691">
            <v>2</v>
          </cell>
          <cell r="AR691">
            <v>2</v>
          </cell>
          <cell r="AS691">
            <v>2</v>
          </cell>
        </row>
        <row r="692">
          <cell r="A692" t="str">
            <v>6402949-0</v>
          </cell>
          <cell r="B692" t="str">
            <v xml:space="preserve"> ｶﾊﾞ-,ｺﾈｸﾀ ﾍﾂﾄﾞ M250</v>
          </cell>
          <cell r="E692">
            <v>3</v>
          </cell>
          <cell r="F692">
            <v>2</v>
          </cell>
          <cell r="K692">
            <v>3</v>
          </cell>
          <cell r="P692">
            <v>2</v>
          </cell>
          <cell r="S692">
            <v>2</v>
          </cell>
          <cell r="AN692">
            <v>1</v>
          </cell>
          <cell r="BA692">
            <v>2</v>
          </cell>
        </row>
        <row r="693">
          <cell r="A693" t="str">
            <v>6402955-4</v>
          </cell>
          <cell r="B693" t="str">
            <v xml:space="preserve"> ｶﾞｲﾄﾞ,ｼﾔﾌﾄ ﾛﾂｸ M250</v>
          </cell>
          <cell r="E693">
            <v>3</v>
          </cell>
          <cell r="F693">
            <v>2</v>
          </cell>
          <cell r="K693">
            <v>3</v>
          </cell>
          <cell r="P693">
            <v>2</v>
          </cell>
          <cell r="S693">
            <v>2</v>
          </cell>
          <cell r="AN693">
            <v>1</v>
          </cell>
          <cell r="BA693">
            <v>2</v>
          </cell>
        </row>
        <row r="694">
          <cell r="A694" t="str">
            <v>6402960-0</v>
          </cell>
          <cell r="B694" t="str">
            <v xml:space="preserve"> ｶﾞｲﾄﾞ,ｼﾔﾌﾄ ﾛﾂｸ M250</v>
          </cell>
          <cell r="E694">
            <v>3</v>
          </cell>
          <cell r="F694">
            <v>2</v>
          </cell>
          <cell r="K694">
            <v>3</v>
          </cell>
          <cell r="P694">
            <v>2</v>
          </cell>
          <cell r="S694">
            <v>2</v>
          </cell>
          <cell r="AN694">
            <v>1</v>
          </cell>
          <cell r="BA694">
            <v>2</v>
          </cell>
        </row>
        <row r="695">
          <cell r="A695" t="str">
            <v>6402974-0</v>
          </cell>
          <cell r="B695" t="str">
            <v xml:space="preserve"> ﾋﾟﾝ,ｽﾄﾂﾊﾟ ﾚﾊﾞ- M250</v>
          </cell>
          <cell r="E695">
            <v>3</v>
          </cell>
          <cell r="K695">
            <v>3</v>
          </cell>
          <cell r="S695">
            <v>2</v>
          </cell>
          <cell r="AN695">
            <v>1</v>
          </cell>
          <cell r="BA695">
            <v>2</v>
          </cell>
        </row>
        <row r="696">
          <cell r="A696" t="str">
            <v>6403041-2</v>
          </cell>
          <cell r="B696" t="str">
            <v xml:space="preserve"> ﾒｲﾊﾞﾝ,ﾁﾕｳｲ M2504E-4</v>
          </cell>
          <cell r="E696">
            <v>3</v>
          </cell>
          <cell r="F696">
            <v>2</v>
          </cell>
          <cell r="G696">
            <v>3</v>
          </cell>
          <cell r="H696">
            <v>3</v>
          </cell>
          <cell r="K696">
            <v>3</v>
          </cell>
          <cell r="P696">
            <v>2</v>
          </cell>
          <cell r="S696">
            <v>2</v>
          </cell>
          <cell r="AB696">
            <v>1</v>
          </cell>
          <cell r="AC696">
            <v>1</v>
          </cell>
          <cell r="AD696">
            <v>1</v>
          </cell>
          <cell r="AE696">
            <v>1</v>
          </cell>
          <cell r="AH696">
            <v>1</v>
          </cell>
          <cell r="AI696">
            <v>1</v>
          </cell>
          <cell r="AJ696">
            <v>1</v>
          </cell>
          <cell r="AK696">
            <v>1</v>
          </cell>
          <cell r="AN696">
            <v>1</v>
          </cell>
          <cell r="AV696">
            <v>1</v>
          </cell>
          <cell r="AW696">
            <v>1</v>
          </cell>
          <cell r="AX696">
            <v>1</v>
          </cell>
          <cell r="AY696">
            <v>1</v>
          </cell>
          <cell r="BA696">
            <v>2</v>
          </cell>
        </row>
        <row r="697">
          <cell r="A697" t="str">
            <v>6403091-9</v>
          </cell>
          <cell r="B697" t="str">
            <v xml:space="preserve"> ﾌﾟﾚ-ﾄ,ﾘﾝｸ M2504C-3</v>
          </cell>
          <cell r="E697">
            <v>3</v>
          </cell>
          <cell r="F697">
            <v>2</v>
          </cell>
          <cell r="K697">
            <v>3</v>
          </cell>
          <cell r="P697">
            <v>2</v>
          </cell>
          <cell r="S697">
            <v>2</v>
          </cell>
          <cell r="AN697">
            <v>1</v>
          </cell>
          <cell r="BA697">
            <v>2</v>
          </cell>
        </row>
        <row r="698">
          <cell r="A698" t="str">
            <v>6404010-8</v>
          </cell>
          <cell r="B698" t="str">
            <v xml:space="preserve"> ﾒｲﾊﾞﾝ,ｿｳｻ M2504C-3</v>
          </cell>
          <cell r="E698">
            <v>3</v>
          </cell>
          <cell r="F698">
            <v>2</v>
          </cell>
          <cell r="K698">
            <v>3</v>
          </cell>
          <cell r="P698">
            <v>2</v>
          </cell>
          <cell r="S698">
            <v>2</v>
          </cell>
          <cell r="AB698">
            <v>1</v>
          </cell>
          <cell r="AC698">
            <v>1</v>
          </cell>
          <cell r="AH698">
            <v>1</v>
          </cell>
          <cell r="AI698">
            <v>1</v>
          </cell>
          <cell r="AJ698">
            <v>1</v>
          </cell>
          <cell r="AK698">
            <v>1</v>
          </cell>
          <cell r="AN698">
            <v>1</v>
          </cell>
          <cell r="AV698">
            <v>1</v>
          </cell>
          <cell r="AW698">
            <v>1</v>
          </cell>
          <cell r="BA698">
            <v>2</v>
          </cell>
        </row>
        <row r="699">
          <cell r="A699" t="str">
            <v>6404011-6</v>
          </cell>
          <cell r="B699" t="str">
            <v xml:space="preserve"> ﾒｲﾊﾞﾝ,ｿｳｻ M2504E-4</v>
          </cell>
          <cell r="E699">
            <v>3</v>
          </cell>
          <cell r="F699">
            <v>2</v>
          </cell>
          <cell r="G699">
            <v>3</v>
          </cell>
          <cell r="H699">
            <v>3</v>
          </cell>
          <cell r="K699">
            <v>3</v>
          </cell>
          <cell r="P699">
            <v>2</v>
          </cell>
          <cell r="S699">
            <v>2</v>
          </cell>
          <cell r="AB699">
            <v>1</v>
          </cell>
          <cell r="AC699">
            <v>1</v>
          </cell>
          <cell r="AD699">
            <v>1</v>
          </cell>
          <cell r="AE699">
            <v>1</v>
          </cell>
          <cell r="AH699">
            <v>1</v>
          </cell>
          <cell r="AI699">
            <v>1</v>
          </cell>
          <cell r="AJ699">
            <v>1</v>
          </cell>
          <cell r="AK699">
            <v>1</v>
          </cell>
          <cell r="AN699">
            <v>1</v>
          </cell>
          <cell r="AV699">
            <v>1</v>
          </cell>
          <cell r="AW699">
            <v>1</v>
          </cell>
          <cell r="AX699">
            <v>1</v>
          </cell>
          <cell r="AY699">
            <v>1</v>
          </cell>
          <cell r="BA699">
            <v>2</v>
          </cell>
        </row>
        <row r="700">
          <cell r="A700" t="str">
            <v>6404012-4</v>
          </cell>
          <cell r="B700" t="str">
            <v xml:space="preserve"> ﾒｲﾊﾞﾝ,ｾﾂﾄ M2508-1</v>
          </cell>
          <cell r="D700">
            <v>6</v>
          </cell>
          <cell r="L700">
            <v>6</v>
          </cell>
          <cell r="U700">
            <v>4</v>
          </cell>
          <cell r="V700">
            <v>4</v>
          </cell>
          <cell r="X700">
            <v>4</v>
          </cell>
          <cell r="AP700">
            <v>2</v>
          </cell>
          <cell r="AQ700">
            <v>2</v>
          </cell>
          <cell r="AR700">
            <v>2</v>
          </cell>
          <cell r="AS700">
            <v>2</v>
          </cell>
        </row>
        <row r="701">
          <cell r="A701" t="str">
            <v>6404013-2</v>
          </cell>
          <cell r="B701" t="str">
            <v xml:space="preserve"> ﾒｲﾊﾞﾝ,ｿｳｻ M2508-1</v>
          </cell>
          <cell r="D701">
            <v>6</v>
          </cell>
          <cell r="L701">
            <v>6</v>
          </cell>
          <cell r="U701">
            <v>4</v>
          </cell>
          <cell r="V701">
            <v>4</v>
          </cell>
          <cell r="X701">
            <v>4</v>
          </cell>
          <cell r="AP701">
            <v>2</v>
          </cell>
          <cell r="AQ701">
            <v>2</v>
          </cell>
          <cell r="AR701">
            <v>2</v>
          </cell>
          <cell r="AS701">
            <v>2</v>
          </cell>
        </row>
        <row r="702">
          <cell r="A702" t="str">
            <v>6404015-9</v>
          </cell>
          <cell r="B702" t="str">
            <v>ﾒｲﾊﾞﾝ,JP M2508</v>
          </cell>
          <cell r="D702">
            <v>3</v>
          </cell>
          <cell r="L702">
            <v>3</v>
          </cell>
          <cell r="U702">
            <v>2</v>
          </cell>
          <cell r="V702">
            <v>2</v>
          </cell>
          <cell r="X702">
            <v>2</v>
          </cell>
          <cell r="AP702">
            <v>1</v>
          </cell>
          <cell r="AQ702">
            <v>1</v>
          </cell>
          <cell r="AR702">
            <v>1</v>
          </cell>
          <cell r="AS702">
            <v>1</v>
          </cell>
        </row>
        <row r="703">
          <cell r="A703" t="str">
            <v>6404016-7</v>
          </cell>
          <cell r="B703" t="str">
            <v xml:space="preserve"> ﾗﾍﾞﾙ,ｶﾞｲﾀﾞﾝｽ M2504-</v>
          </cell>
          <cell r="C703">
            <v>3</v>
          </cell>
          <cell r="E703">
            <v>3</v>
          </cell>
          <cell r="F703">
            <v>2</v>
          </cell>
          <cell r="G703">
            <v>3</v>
          </cell>
          <cell r="H703">
            <v>3</v>
          </cell>
          <cell r="I703">
            <v>3</v>
          </cell>
          <cell r="J703">
            <v>3</v>
          </cell>
          <cell r="K703">
            <v>3</v>
          </cell>
          <cell r="P703">
            <v>2</v>
          </cell>
          <cell r="Q703">
            <v>3</v>
          </cell>
          <cell r="R703">
            <v>3</v>
          </cell>
          <cell r="S703">
            <v>2</v>
          </cell>
          <cell r="W703">
            <v>2</v>
          </cell>
          <cell r="Y703">
            <v>3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Y703">
            <v>1</v>
          </cell>
          <cell r="AZ703">
            <v>1</v>
          </cell>
          <cell r="BA703">
            <v>2</v>
          </cell>
        </row>
        <row r="704">
          <cell r="A704" t="str">
            <v>6404058-2</v>
          </cell>
          <cell r="B704" t="str">
            <v xml:space="preserve"> ｶﾊﾞ- ﾊﾞﾈ M2504-2</v>
          </cell>
          <cell r="C704">
            <v>3</v>
          </cell>
          <cell r="E704">
            <v>3</v>
          </cell>
          <cell r="F704">
            <v>2</v>
          </cell>
          <cell r="G704">
            <v>3</v>
          </cell>
          <cell r="H704">
            <v>3</v>
          </cell>
          <cell r="I704">
            <v>3</v>
          </cell>
          <cell r="J704">
            <v>3</v>
          </cell>
          <cell r="K704">
            <v>3</v>
          </cell>
          <cell r="M704">
            <v>2</v>
          </cell>
          <cell r="N704">
            <v>2</v>
          </cell>
          <cell r="P704">
            <v>2</v>
          </cell>
          <cell r="Q704">
            <v>3</v>
          </cell>
          <cell r="R704">
            <v>3</v>
          </cell>
          <cell r="S704">
            <v>2</v>
          </cell>
          <cell r="T704">
            <v>2</v>
          </cell>
          <cell r="W704">
            <v>2</v>
          </cell>
          <cell r="Y704">
            <v>3</v>
          </cell>
          <cell r="AN704">
            <v>1</v>
          </cell>
          <cell r="BA704">
            <v>2</v>
          </cell>
        </row>
        <row r="705">
          <cell r="A705" t="str">
            <v>6404305-0</v>
          </cell>
          <cell r="B705" t="str">
            <v xml:space="preserve"> ﾌﾟﾂｼﾔ-,ｹ-ﾌﾞﾙ M2504-</v>
          </cell>
          <cell r="C705">
            <v>3</v>
          </cell>
          <cell r="E705">
            <v>3</v>
          </cell>
          <cell r="F705">
            <v>2</v>
          </cell>
          <cell r="G705">
            <v>3</v>
          </cell>
          <cell r="H705">
            <v>3</v>
          </cell>
          <cell r="I705">
            <v>3</v>
          </cell>
          <cell r="J705">
            <v>3</v>
          </cell>
          <cell r="K705">
            <v>3</v>
          </cell>
          <cell r="M705">
            <v>2</v>
          </cell>
          <cell r="N705">
            <v>2</v>
          </cell>
          <cell r="P705">
            <v>2</v>
          </cell>
          <cell r="Q705">
            <v>3</v>
          </cell>
          <cell r="R705">
            <v>3</v>
          </cell>
          <cell r="S705">
            <v>2</v>
          </cell>
          <cell r="T705">
            <v>2</v>
          </cell>
          <cell r="W705">
            <v>2</v>
          </cell>
          <cell r="Y705">
            <v>3</v>
          </cell>
          <cell r="AN705">
            <v>1</v>
          </cell>
          <cell r="BA705">
            <v>2</v>
          </cell>
        </row>
        <row r="706">
          <cell r="A706" t="str">
            <v>6404313-1</v>
          </cell>
          <cell r="B706" t="str">
            <v xml:space="preserve"> ﾌﾞﾗｹﾂﾄ,S23TP M2504-</v>
          </cell>
          <cell r="C706">
            <v>3</v>
          </cell>
          <cell r="E706">
            <v>3</v>
          </cell>
          <cell r="F706">
            <v>2</v>
          </cell>
          <cell r="G706">
            <v>3</v>
          </cell>
          <cell r="H706">
            <v>3</v>
          </cell>
          <cell r="I706">
            <v>3</v>
          </cell>
          <cell r="J706">
            <v>3</v>
          </cell>
          <cell r="K706">
            <v>3</v>
          </cell>
          <cell r="M706">
            <v>2</v>
          </cell>
          <cell r="N706">
            <v>2</v>
          </cell>
          <cell r="P706">
            <v>2</v>
          </cell>
          <cell r="Q706">
            <v>3</v>
          </cell>
          <cell r="R706">
            <v>3</v>
          </cell>
          <cell r="S706">
            <v>2</v>
          </cell>
          <cell r="T706">
            <v>2</v>
          </cell>
          <cell r="W706">
            <v>2</v>
          </cell>
          <cell r="Z706">
            <v>1</v>
          </cell>
          <cell r="AA706">
            <v>1</v>
          </cell>
          <cell r="AB706">
            <v>1</v>
          </cell>
          <cell r="AC706">
            <v>1</v>
          </cell>
          <cell r="AD706">
            <v>1</v>
          </cell>
          <cell r="AE706">
            <v>1</v>
          </cell>
          <cell r="AF706">
            <v>1</v>
          </cell>
          <cell r="AG706">
            <v>1</v>
          </cell>
          <cell r="AH706">
            <v>1</v>
          </cell>
          <cell r="AI706">
            <v>1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V706">
            <v>1</v>
          </cell>
          <cell r="AW706">
            <v>1</v>
          </cell>
          <cell r="AY706">
            <v>1</v>
          </cell>
          <cell r="BA706">
            <v>2</v>
          </cell>
        </row>
        <row r="707">
          <cell r="A707" t="str">
            <v>6404316-6</v>
          </cell>
          <cell r="B707" t="str">
            <v xml:space="preserve"> ﾀﾞｸﾄ,ｻ-ﾏﾙ M2504-2</v>
          </cell>
          <cell r="C707">
            <v>3</v>
          </cell>
          <cell r="E707">
            <v>3</v>
          </cell>
          <cell r="F707">
            <v>2</v>
          </cell>
          <cell r="G707">
            <v>3</v>
          </cell>
          <cell r="H707">
            <v>3</v>
          </cell>
          <cell r="I707">
            <v>3</v>
          </cell>
          <cell r="J707">
            <v>3</v>
          </cell>
          <cell r="K707">
            <v>3</v>
          </cell>
          <cell r="M707">
            <v>2</v>
          </cell>
          <cell r="N707">
            <v>2</v>
          </cell>
          <cell r="P707">
            <v>2</v>
          </cell>
          <cell r="Q707">
            <v>3</v>
          </cell>
          <cell r="R707">
            <v>3</v>
          </cell>
          <cell r="S707">
            <v>2</v>
          </cell>
          <cell r="T707">
            <v>2</v>
          </cell>
          <cell r="W707">
            <v>2</v>
          </cell>
          <cell r="Y707">
            <v>3</v>
          </cell>
          <cell r="Z707">
            <v>1</v>
          </cell>
          <cell r="AA707">
            <v>1</v>
          </cell>
          <cell r="AB707">
            <v>1</v>
          </cell>
          <cell r="AC707">
            <v>1</v>
          </cell>
          <cell r="AD707">
            <v>1</v>
          </cell>
          <cell r="AE707">
            <v>1</v>
          </cell>
          <cell r="AF707">
            <v>1</v>
          </cell>
          <cell r="AG707">
            <v>1</v>
          </cell>
          <cell r="AH707">
            <v>1</v>
          </cell>
          <cell r="AI707">
            <v>1</v>
          </cell>
          <cell r="AJ707">
            <v>1</v>
          </cell>
          <cell r="AK707">
            <v>1</v>
          </cell>
          <cell r="AL707">
            <v>1</v>
          </cell>
          <cell r="AM707">
            <v>1</v>
          </cell>
          <cell r="AN707">
            <v>1</v>
          </cell>
          <cell r="AO707">
            <v>1</v>
          </cell>
          <cell r="AT707">
            <v>1</v>
          </cell>
          <cell r="AU707">
            <v>1</v>
          </cell>
          <cell r="AV707">
            <v>1</v>
          </cell>
          <cell r="AW707">
            <v>1</v>
          </cell>
          <cell r="AY707">
            <v>1</v>
          </cell>
          <cell r="AZ707">
            <v>1</v>
          </cell>
          <cell r="BA707">
            <v>2</v>
          </cell>
        </row>
        <row r="708">
          <cell r="A708" t="str">
            <v>6404319-0</v>
          </cell>
          <cell r="B708" t="str">
            <v xml:space="preserve"> ｶﾊﾞ-,ﾁﾙﾄ(2) M2508-1</v>
          </cell>
          <cell r="D708">
            <v>6</v>
          </cell>
          <cell r="L708">
            <v>6</v>
          </cell>
          <cell r="O708">
            <v>4</v>
          </cell>
          <cell r="X708">
            <v>4</v>
          </cell>
        </row>
        <row r="709">
          <cell r="A709" t="str">
            <v>6404344-1</v>
          </cell>
          <cell r="B709" t="str">
            <v>ﾗﾍﾞﾙ,ｶﾞｲﾀﾞﾝｽ(2) M250</v>
          </cell>
          <cell r="F709">
            <v>2</v>
          </cell>
          <cell r="H709">
            <v>3</v>
          </cell>
          <cell r="J709">
            <v>3</v>
          </cell>
          <cell r="P709">
            <v>2</v>
          </cell>
          <cell r="Q709">
            <v>3</v>
          </cell>
          <cell r="AA709">
            <v>1</v>
          </cell>
          <cell r="AC709">
            <v>1</v>
          </cell>
          <cell r="AE709">
            <v>1</v>
          </cell>
          <cell r="AG709">
            <v>1</v>
          </cell>
          <cell r="AI709">
            <v>1</v>
          </cell>
          <cell r="AK709">
            <v>1</v>
          </cell>
          <cell r="AW709">
            <v>1</v>
          </cell>
          <cell r="AY709">
            <v>1</v>
          </cell>
        </row>
        <row r="710">
          <cell r="A710" t="str">
            <v>6404345-0</v>
          </cell>
          <cell r="B710" t="str">
            <v xml:space="preserve"> ﾒｲﾊﾞﾝ,ｿｳｻ(4) M2504-</v>
          </cell>
          <cell r="C710">
            <v>3</v>
          </cell>
          <cell r="E710">
            <v>3</v>
          </cell>
          <cell r="F710">
            <v>2</v>
          </cell>
          <cell r="G710">
            <v>3</v>
          </cell>
          <cell r="H710">
            <v>3</v>
          </cell>
          <cell r="I710">
            <v>3</v>
          </cell>
          <cell r="J710">
            <v>3</v>
          </cell>
          <cell r="K710">
            <v>3</v>
          </cell>
          <cell r="P710">
            <v>2</v>
          </cell>
          <cell r="Q710">
            <v>3</v>
          </cell>
          <cell r="R710">
            <v>3</v>
          </cell>
          <cell r="S710">
            <v>2</v>
          </cell>
          <cell r="W710">
            <v>2</v>
          </cell>
          <cell r="Y710">
            <v>3</v>
          </cell>
          <cell r="Z710">
            <v>1</v>
          </cell>
          <cell r="AA710">
            <v>1</v>
          </cell>
          <cell r="AB710">
            <v>1</v>
          </cell>
          <cell r="AC710">
            <v>1</v>
          </cell>
          <cell r="AD710">
            <v>1</v>
          </cell>
          <cell r="AE710">
            <v>1</v>
          </cell>
          <cell r="AF710">
            <v>1</v>
          </cell>
          <cell r="AG710">
            <v>1</v>
          </cell>
          <cell r="AH710">
            <v>1</v>
          </cell>
          <cell r="AI710">
            <v>1</v>
          </cell>
          <cell r="AJ710">
            <v>1</v>
          </cell>
          <cell r="AK710">
            <v>1</v>
          </cell>
          <cell r="AL710">
            <v>1</v>
          </cell>
          <cell r="AM710">
            <v>1</v>
          </cell>
          <cell r="AN710">
            <v>1</v>
          </cell>
          <cell r="AO710">
            <v>1</v>
          </cell>
          <cell r="AT710">
            <v>1</v>
          </cell>
          <cell r="AU710">
            <v>1</v>
          </cell>
          <cell r="AV710">
            <v>1</v>
          </cell>
          <cell r="AW710">
            <v>1</v>
          </cell>
          <cell r="AY710">
            <v>1</v>
          </cell>
          <cell r="AZ710">
            <v>1</v>
          </cell>
          <cell r="BA710">
            <v>2</v>
          </cell>
        </row>
        <row r="711">
          <cell r="A711" t="str">
            <v>6404346-8</v>
          </cell>
          <cell r="B711" t="str">
            <v xml:space="preserve"> ﾌﾟ-ﾘ,Z36 M2504-2</v>
          </cell>
          <cell r="C711">
            <v>3</v>
          </cell>
          <cell r="E711">
            <v>3</v>
          </cell>
          <cell r="F711">
            <v>2</v>
          </cell>
          <cell r="G711">
            <v>3</v>
          </cell>
          <cell r="H711">
            <v>3</v>
          </cell>
          <cell r="I711">
            <v>3</v>
          </cell>
          <cell r="J711">
            <v>3</v>
          </cell>
          <cell r="K711">
            <v>3</v>
          </cell>
          <cell r="M711">
            <v>2</v>
          </cell>
          <cell r="N711">
            <v>2</v>
          </cell>
          <cell r="P711">
            <v>2</v>
          </cell>
          <cell r="Q711">
            <v>3</v>
          </cell>
          <cell r="R711">
            <v>3</v>
          </cell>
          <cell r="S711">
            <v>2</v>
          </cell>
          <cell r="T711">
            <v>2</v>
          </cell>
          <cell r="W711">
            <v>2</v>
          </cell>
          <cell r="Y711">
            <v>3</v>
          </cell>
          <cell r="Z711">
            <v>1</v>
          </cell>
          <cell r="AA711">
            <v>1</v>
          </cell>
          <cell r="AB711">
            <v>1</v>
          </cell>
          <cell r="AC711">
            <v>1</v>
          </cell>
          <cell r="AD711">
            <v>1</v>
          </cell>
          <cell r="AE711">
            <v>1</v>
          </cell>
          <cell r="AF711">
            <v>1</v>
          </cell>
          <cell r="AG711">
            <v>1</v>
          </cell>
          <cell r="AH711">
            <v>1</v>
          </cell>
          <cell r="AI711">
            <v>1</v>
          </cell>
          <cell r="AJ711">
            <v>1</v>
          </cell>
          <cell r="AK711">
            <v>1</v>
          </cell>
          <cell r="AL711">
            <v>1</v>
          </cell>
          <cell r="AM711">
            <v>1</v>
          </cell>
          <cell r="AN711">
            <v>1</v>
          </cell>
          <cell r="AO711">
            <v>1</v>
          </cell>
          <cell r="AT711">
            <v>1</v>
          </cell>
          <cell r="AU711">
            <v>1</v>
          </cell>
          <cell r="AV711">
            <v>1</v>
          </cell>
          <cell r="AW711">
            <v>1</v>
          </cell>
          <cell r="AY711">
            <v>1</v>
          </cell>
          <cell r="AZ711">
            <v>1</v>
          </cell>
          <cell r="BA711">
            <v>2</v>
          </cell>
        </row>
        <row r="712">
          <cell r="A712" t="str">
            <v>6404434-0</v>
          </cell>
          <cell r="B712" t="str">
            <v>ﾗﾍﾞﾙ,ﾁﾕｳｲ ﾕﾋﾞﾂﾞﾒ M25</v>
          </cell>
          <cell r="C712">
            <v>6</v>
          </cell>
          <cell r="D712">
            <v>3</v>
          </cell>
          <cell r="E712">
            <v>6</v>
          </cell>
          <cell r="F712">
            <v>4</v>
          </cell>
          <cell r="G712">
            <v>6</v>
          </cell>
          <cell r="H712">
            <v>6</v>
          </cell>
          <cell r="I712">
            <v>6</v>
          </cell>
          <cell r="J712">
            <v>6</v>
          </cell>
          <cell r="K712">
            <v>6</v>
          </cell>
          <cell r="L712">
            <v>3</v>
          </cell>
          <cell r="N712">
            <v>2</v>
          </cell>
          <cell r="P712">
            <v>4</v>
          </cell>
          <cell r="Q712">
            <v>6</v>
          </cell>
          <cell r="R712">
            <v>6</v>
          </cell>
          <cell r="S712">
            <v>4</v>
          </cell>
          <cell r="U712">
            <v>2</v>
          </cell>
          <cell r="V712">
            <v>2</v>
          </cell>
          <cell r="W712">
            <v>4</v>
          </cell>
          <cell r="X712">
            <v>2</v>
          </cell>
          <cell r="Y712">
            <v>6</v>
          </cell>
          <cell r="Z712">
            <v>2</v>
          </cell>
          <cell r="AA712">
            <v>2</v>
          </cell>
          <cell r="AB712">
            <v>2</v>
          </cell>
          <cell r="AC712">
            <v>2</v>
          </cell>
          <cell r="AD712">
            <v>2</v>
          </cell>
          <cell r="AE712">
            <v>2</v>
          </cell>
          <cell r="AF712">
            <v>2</v>
          </cell>
          <cell r="AG712">
            <v>2</v>
          </cell>
          <cell r="AH712">
            <v>2</v>
          </cell>
          <cell r="AI712">
            <v>2</v>
          </cell>
          <cell r="AJ712">
            <v>2</v>
          </cell>
          <cell r="AK712">
            <v>2</v>
          </cell>
          <cell r="AL712">
            <v>2</v>
          </cell>
          <cell r="AM712">
            <v>1</v>
          </cell>
          <cell r="AN712">
            <v>2</v>
          </cell>
          <cell r="AO712">
            <v>2</v>
          </cell>
          <cell r="AP712">
            <v>1</v>
          </cell>
          <cell r="AQ712">
            <v>1</v>
          </cell>
          <cell r="AR712">
            <v>1</v>
          </cell>
          <cell r="AS712">
            <v>1</v>
          </cell>
          <cell r="AT712">
            <v>2</v>
          </cell>
          <cell r="AU712">
            <v>2</v>
          </cell>
          <cell r="AV712">
            <v>2</v>
          </cell>
          <cell r="AW712">
            <v>2</v>
          </cell>
          <cell r="AX712">
            <v>1</v>
          </cell>
          <cell r="AY712">
            <v>2</v>
          </cell>
          <cell r="AZ712">
            <v>2</v>
          </cell>
          <cell r="BA712">
            <v>4</v>
          </cell>
        </row>
        <row r="713">
          <cell r="A713" t="str">
            <v>6411586-8</v>
          </cell>
          <cell r="B713" t="str">
            <v xml:space="preserve"> ｶﾊﾞ-,ｽﾗｲﾄﾞ M2504E-4</v>
          </cell>
          <cell r="E713">
            <v>3</v>
          </cell>
          <cell r="F713">
            <v>2</v>
          </cell>
          <cell r="G713">
            <v>3</v>
          </cell>
          <cell r="H713">
            <v>3</v>
          </cell>
          <cell r="K713">
            <v>3</v>
          </cell>
          <cell r="P713">
            <v>2</v>
          </cell>
          <cell r="S713">
            <v>2</v>
          </cell>
          <cell r="AN713">
            <v>1</v>
          </cell>
          <cell r="BA713">
            <v>2</v>
          </cell>
        </row>
        <row r="714">
          <cell r="A714" t="str">
            <v>6411600-7</v>
          </cell>
          <cell r="B714" t="str">
            <v xml:space="preserve"> ｶﾊﾞ-,ｹ-ﾌﾞﾙ ﾁﾙﾄ M250</v>
          </cell>
          <cell r="E714">
            <v>3</v>
          </cell>
          <cell r="F714">
            <v>2</v>
          </cell>
          <cell r="K714">
            <v>3</v>
          </cell>
          <cell r="P714">
            <v>2</v>
          </cell>
          <cell r="S714">
            <v>2</v>
          </cell>
          <cell r="AN714">
            <v>1</v>
          </cell>
          <cell r="BA714">
            <v>2</v>
          </cell>
        </row>
        <row r="715">
          <cell r="A715" t="str">
            <v>6416286-6</v>
          </cell>
          <cell r="B715" t="str">
            <v xml:space="preserve"> ｷﾞﾔ,ﾊﾟﾙｽ(30) M2508-</v>
          </cell>
          <cell r="D715">
            <v>6</v>
          </cell>
          <cell r="L715">
            <v>6</v>
          </cell>
          <cell r="O715">
            <v>4</v>
          </cell>
          <cell r="U715">
            <v>4</v>
          </cell>
          <cell r="V715">
            <v>4</v>
          </cell>
          <cell r="X715">
            <v>4</v>
          </cell>
          <cell r="AP715">
            <v>2</v>
          </cell>
          <cell r="AQ715">
            <v>2</v>
          </cell>
          <cell r="AR715">
            <v>2</v>
          </cell>
          <cell r="AS715">
            <v>2</v>
          </cell>
        </row>
        <row r="716">
          <cell r="A716" t="str">
            <v>6416377-3</v>
          </cell>
          <cell r="B716" t="str">
            <v>ﾒｲﾊﾞﾝ,ｶﾞｲﾀﾞﾝｽ(3) M25</v>
          </cell>
          <cell r="F716">
            <v>2</v>
          </cell>
          <cell r="P716">
            <v>2</v>
          </cell>
          <cell r="AC716">
            <v>1</v>
          </cell>
          <cell r="AI716">
            <v>1</v>
          </cell>
          <cell r="AK716">
            <v>1</v>
          </cell>
          <cell r="AW716">
            <v>1</v>
          </cell>
        </row>
        <row r="717">
          <cell r="A717" t="str">
            <v>6419722-8</v>
          </cell>
          <cell r="B717" t="str">
            <v xml:space="preserve"> ｼﾔﾌﾄ,ﾘｼﾞｴｸﾄ D28 M25</v>
          </cell>
          <cell r="C717">
            <v>3</v>
          </cell>
          <cell r="E717">
            <v>3</v>
          </cell>
          <cell r="F717">
            <v>2</v>
          </cell>
          <cell r="G717">
            <v>3</v>
          </cell>
          <cell r="H717">
            <v>3</v>
          </cell>
          <cell r="I717">
            <v>3</v>
          </cell>
          <cell r="J717">
            <v>3</v>
          </cell>
          <cell r="K717">
            <v>3</v>
          </cell>
          <cell r="M717">
            <v>2</v>
          </cell>
          <cell r="N717">
            <v>2</v>
          </cell>
          <cell r="P717">
            <v>2</v>
          </cell>
          <cell r="Q717">
            <v>3</v>
          </cell>
          <cell r="R717">
            <v>3</v>
          </cell>
          <cell r="S717">
            <v>2</v>
          </cell>
          <cell r="T717">
            <v>2</v>
          </cell>
          <cell r="W717">
            <v>2</v>
          </cell>
          <cell r="Y717">
            <v>3</v>
          </cell>
          <cell r="AN717">
            <v>1</v>
          </cell>
          <cell r="BA717">
            <v>2</v>
          </cell>
        </row>
        <row r="718">
          <cell r="A718" t="str">
            <v>6419723-6</v>
          </cell>
          <cell r="B718" t="str">
            <v xml:space="preserve"> ｶﾞｲﾄﾞ,ﾘｼﾞｴｸﾄ(5) M25</v>
          </cell>
          <cell r="C718">
            <v>3</v>
          </cell>
          <cell r="E718">
            <v>3</v>
          </cell>
          <cell r="F718">
            <v>2</v>
          </cell>
          <cell r="G718">
            <v>3</v>
          </cell>
          <cell r="H718">
            <v>3</v>
          </cell>
          <cell r="I718">
            <v>3</v>
          </cell>
          <cell r="J718">
            <v>3</v>
          </cell>
          <cell r="K718">
            <v>3</v>
          </cell>
          <cell r="M718">
            <v>2</v>
          </cell>
          <cell r="N718">
            <v>2</v>
          </cell>
          <cell r="P718">
            <v>2</v>
          </cell>
          <cell r="Q718">
            <v>3</v>
          </cell>
          <cell r="R718">
            <v>3</v>
          </cell>
          <cell r="S718">
            <v>2</v>
          </cell>
          <cell r="T718">
            <v>2</v>
          </cell>
          <cell r="W718">
            <v>2</v>
          </cell>
          <cell r="Y718">
            <v>3</v>
          </cell>
          <cell r="AN718">
            <v>1</v>
          </cell>
          <cell r="BA718">
            <v>2</v>
          </cell>
        </row>
        <row r="719">
          <cell r="A719" t="str">
            <v>6423784-0</v>
          </cell>
          <cell r="B719" t="str">
            <v xml:space="preserve"> ﾌﾟﾚ-ﾄ,SW91 M2504E-4</v>
          </cell>
          <cell r="E719">
            <v>3</v>
          </cell>
          <cell r="F719">
            <v>2</v>
          </cell>
          <cell r="G719">
            <v>3</v>
          </cell>
          <cell r="H719">
            <v>3</v>
          </cell>
          <cell r="K719">
            <v>3</v>
          </cell>
          <cell r="P719">
            <v>2</v>
          </cell>
          <cell r="S719">
            <v>2</v>
          </cell>
          <cell r="AN719">
            <v>1</v>
          </cell>
          <cell r="BA719">
            <v>2</v>
          </cell>
        </row>
        <row r="720">
          <cell r="A720" t="str">
            <v>6423785-8</v>
          </cell>
          <cell r="B720" t="str">
            <v xml:space="preserve"> ﾌﾟﾚ-ﾄ,SW92 M2504E-4</v>
          </cell>
          <cell r="E720">
            <v>3</v>
          </cell>
          <cell r="F720">
            <v>2</v>
          </cell>
          <cell r="G720">
            <v>3</v>
          </cell>
          <cell r="H720">
            <v>3</v>
          </cell>
          <cell r="K720">
            <v>3</v>
          </cell>
          <cell r="P720">
            <v>2</v>
          </cell>
          <cell r="S720">
            <v>2</v>
          </cell>
          <cell r="AN720">
            <v>1</v>
          </cell>
          <cell r="BA720">
            <v>2</v>
          </cell>
        </row>
        <row r="721">
          <cell r="A721" t="str">
            <v>6423832-3</v>
          </cell>
          <cell r="B721" t="str">
            <v xml:space="preserve"> ｼﾔﾌﾄ,ﾍﾂﾄﾞ ﾁﾙﾄ M2504</v>
          </cell>
          <cell r="C721">
            <v>3</v>
          </cell>
          <cell r="E721">
            <v>3</v>
          </cell>
          <cell r="F721">
            <v>2</v>
          </cell>
          <cell r="G721">
            <v>3</v>
          </cell>
          <cell r="H721">
            <v>3</v>
          </cell>
          <cell r="I721">
            <v>3</v>
          </cell>
          <cell r="J721">
            <v>3</v>
          </cell>
          <cell r="K721">
            <v>3</v>
          </cell>
          <cell r="M721">
            <v>2</v>
          </cell>
          <cell r="N721">
            <v>2</v>
          </cell>
          <cell r="P721">
            <v>2</v>
          </cell>
          <cell r="Q721">
            <v>3</v>
          </cell>
          <cell r="R721">
            <v>3</v>
          </cell>
          <cell r="S721">
            <v>2</v>
          </cell>
          <cell r="T721">
            <v>2</v>
          </cell>
          <cell r="W721">
            <v>2</v>
          </cell>
          <cell r="Y721">
            <v>3</v>
          </cell>
          <cell r="Z721">
            <v>1</v>
          </cell>
          <cell r="AA721">
            <v>1</v>
          </cell>
          <cell r="AB721">
            <v>1</v>
          </cell>
          <cell r="AC721">
            <v>1</v>
          </cell>
          <cell r="AD721">
            <v>1</v>
          </cell>
          <cell r="AE721">
            <v>1</v>
          </cell>
          <cell r="AF721">
            <v>1</v>
          </cell>
          <cell r="AG721">
            <v>1</v>
          </cell>
          <cell r="AH721">
            <v>1</v>
          </cell>
          <cell r="AI721">
            <v>1</v>
          </cell>
          <cell r="AJ721">
            <v>1</v>
          </cell>
          <cell r="AK721">
            <v>1</v>
          </cell>
          <cell r="AL721">
            <v>1</v>
          </cell>
          <cell r="AM721">
            <v>1</v>
          </cell>
          <cell r="AN721">
            <v>1</v>
          </cell>
          <cell r="AO721">
            <v>1</v>
          </cell>
          <cell r="AT721">
            <v>1</v>
          </cell>
          <cell r="AU721">
            <v>1</v>
          </cell>
          <cell r="AV721">
            <v>1</v>
          </cell>
          <cell r="AW721">
            <v>1</v>
          </cell>
          <cell r="AY721">
            <v>1</v>
          </cell>
          <cell r="AZ721">
            <v>1</v>
          </cell>
          <cell r="BA721">
            <v>2</v>
          </cell>
        </row>
        <row r="722">
          <cell r="A722" t="str">
            <v>6424004-2</v>
          </cell>
          <cell r="B722" t="str">
            <v xml:space="preserve"> ｽﾌﾟﾘﾝｸﾞ,ﾘﾝｸ ｶﾂﾀ M25</v>
          </cell>
          <cell r="C722">
            <v>3</v>
          </cell>
          <cell r="E722">
            <v>3</v>
          </cell>
          <cell r="F722">
            <v>2</v>
          </cell>
          <cell r="G722">
            <v>3</v>
          </cell>
          <cell r="H722">
            <v>3</v>
          </cell>
          <cell r="I722">
            <v>3</v>
          </cell>
          <cell r="J722">
            <v>3</v>
          </cell>
          <cell r="K722">
            <v>3</v>
          </cell>
          <cell r="M722">
            <v>2</v>
          </cell>
          <cell r="N722">
            <v>2</v>
          </cell>
          <cell r="P722">
            <v>2</v>
          </cell>
          <cell r="Q722">
            <v>3</v>
          </cell>
          <cell r="R722">
            <v>3</v>
          </cell>
          <cell r="S722">
            <v>2</v>
          </cell>
          <cell r="T722">
            <v>2</v>
          </cell>
          <cell r="W722">
            <v>2</v>
          </cell>
          <cell r="Y722">
            <v>3</v>
          </cell>
          <cell r="AN722">
            <v>1</v>
          </cell>
          <cell r="BA722">
            <v>2</v>
          </cell>
        </row>
        <row r="723">
          <cell r="A723" t="str">
            <v>6424005-0</v>
          </cell>
          <cell r="B723" t="str">
            <v xml:space="preserve"> ｼﾔﾌﾄ(1) M2508-1</v>
          </cell>
          <cell r="D723">
            <v>6</v>
          </cell>
          <cell r="L723">
            <v>6</v>
          </cell>
          <cell r="O723">
            <v>4</v>
          </cell>
          <cell r="U723">
            <v>4</v>
          </cell>
          <cell r="V723">
            <v>4</v>
          </cell>
          <cell r="X723">
            <v>4</v>
          </cell>
          <cell r="AP723">
            <v>2</v>
          </cell>
          <cell r="AQ723">
            <v>2</v>
          </cell>
          <cell r="AR723">
            <v>2</v>
          </cell>
          <cell r="AS723">
            <v>2</v>
          </cell>
        </row>
        <row r="724">
          <cell r="A724" t="str">
            <v>6424008-5</v>
          </cell>
          <cell r="B724" t="str">
            <v xml:space="preserve"> ﾌﾟﾚ-ﾄ,ｼﾞﾖｲﾝﾄ M2504-</v>
          </cell>
          <cell r="C724">
            <v>3</v>
          </cell>
          <cell r="E724">
            <v>3</v>
          </cell>
          <cell r="F724">
            <v>2</v>
          </cell>
          <cell r="G724">
            <v>3</v>
          </cell>
          <cell r="H724">
            <v>3</v>
          </cell>
          <cell r="I724">
            <v>3</v>
          </cell>
          <cell r="J724">
            <v>3</v>
          </cell>
          <cell r="K724">
            <v>3</v>
          </cell>
          <cell r="M724">
            <v>2</v>
          </cell>
          <cell r="N724">
            <v>2</v>
          </cell>
          <cell r="P724">
            <v>2</v>
          </cell>
          <cell r="Q724">
            <v>3</v>
          </cell>
          <cell r="R724">
            <v>3</v>
          </cell>
          <cell r="S724">
            <v>2</v>
          </cell>
          <cell r="T724">
            <v>2</v>
          </cell>
          <cell r="W724">
            <v>2</v>
          </cell>
          <cell r="Y724">
            <v>3</v>
          </cell>
          <cell r="AN724">
            <v>1</v>
          </cell>
          <cell r="BA724">
            <v>2</v>
          </cell>
        </row>
        <row r="725">
          <cell r="A725" t="str">
            <v>6424020-4</v>
          </cell>
          <cell r="B725" t="str">
            <v xml:space="preserve"> ｶﾊﾞ-,ﾌﾟ-ﾘ M2504-2</v>
          </cell>
          <cell r="C725">
            <v>3</v>
          </cell>
          <cell r="E725">
            <v>3</v>
          </cell>
          <cell r="F725">
            <v>2</v>
          </cell>
          <cell r="G725">
            <v>3</v>
          </cell>
          <cell r="H725">
            <v>3</v>
          </cell>
          <cell r="I725">
            <v>3</v>
          </cell>
          <cell r="J725">
            <v>3</v>
          </cell>
          <cell r="K725">
            <v>3</v>
          </cell>
          <cell r="M725">
            <v>2</v>
          </cell>
          <cell r="N725">
            <v>2</v>
          </cell>
          <cell r="P725">
            <v>2</v>
          </cell>
          <cell r="Q725">
            <v>3</v>
          </cell>
          <cell r="R725">
            <v>3</v>
          </cell>
          <cell r="S725">
            <v>2</v>
          </cell>
          <cell r="T725">
            <v>2</v>
          </cell>
          <cell r="W725">
            <v>2</v>
          </cell>
          <cell r="Y725">
            <v>3</v>
          </cell>
          <cell r="AN725">
            <v>1</v>
          </cell>
          <cell r="BA725">
            <v>2</v>
          </cell>
        </row>
        <row r="726">
          <cell r="A726" t="str">
            <v>6424082-4</v>
          </cell>
          <cell r="B726" t="str">
            <v xml:space="preserve"> ｶﾞｲﾄﾞ,ｶ-ﾄﾞ(R) M2504</v>
          </cell>
          <cell r="E726">
            <v>3</v>
          </cell>
          <cell r="K726">
            <v>3</v>
          </cell>
          <cell r="S726">
            <v>2</v>
          </cell>
          <cell r="AN726">
            <v>1</v>
          </cell>
          <cell r="BA726">
            <v>2</v>
          </cell>
        </row>
        <row r="727">
          <cell r="A727" t="str">
            <v>6424108-1</v>
          </cell>
          <cell r="B727" t="str">
            <v xml:space="preserve"> ﾌﾟ-ﾘ,ﾋﾗ D14(B) M250</v>
          </cell>
          <cell r="C727">
            <v>6</v>
          </cell>
          <cell r="E727">
            <v>6</v>
          </cell>
          <cell r="F727">
            <v>4</v>
          </cell>
          <cell r="G727">
            <v>6</v>
          </cell>
          <cell r="H727">
            <v>6</v>
          </cell>
          <cell r="I727">
            <v>6</v>
          </cell>
          <cell r="J727">
            <v>6</v>
          </cell>
          <cell r="K727">
            <v>6</v>
          </cell>
          <cell r="M727">
            <v>4</v>
          </cell>
          <cell r="N727">
            <v>4</v>
          </cell>
          <cell r="P727">
            <v>4</v>
          </cell>
          <cell r="Q727">
            <v>6</v>
          </cell>
          <cell r="R727">
            <v>6</v>
          </cell>
          <cell r="S727">
            <v>4</v>
          </cell>
          <cell r="T727">
            <v>4</v>
          </cell>
          <cell r="W727">
            <v>4</v>
          </cell>
          <cell r="Y727">
            <v>6</v>
          </cell>
          <cell r="AN727">
            <v>2</v>
          </cell>
          <cell r="BA727">
            <v>4</v>
          </cell>
        </row>
        <row r="728">
          <cell r="A728" t="str">
            <v>6424136-7</v>
          </cell>
          <cell r="B728" t="str">
            <v xml:space="preserve"> ｼﾔﾌﾄ,ﾄﾞﾗｲﾌﾞ(1) M250</v>
          </cell>
          <cell r="D728">
            <v>6</v>
          </cell>
          <cell r="L728">
            <v>6</v>
          </cell>
          <cell r="O728">
            <v>4</v>
          </cell>
          <cell r="U728">
            <v>4</v>
          </cell>
          <cell r="V728">
            <v>4</v>
          </cell>
          <cell r="X728">
            <v>4</v>
          </cell>
          <cell r="AP728">
            <v>2</v>
          </cell>
          <cell r="AQ728">
            <v>2</v>
          </cell>
          <cell r="AR728">
            <v>2</v>
          </cell>
          <cell r="AS728">
            <v>2</v>
          </cell>
        </row>
        <row r="729">
          <cell r="A729" t="str">
            <v>6424137-5</v>
          </cell>
          <cell r="B729" t="str">
            <v xml:space="preserve"> ｶﾊﾞ-,ｽﾗｲﾄﾞ M2504C-3</v>
          </cell>
          <cell r="E729">
            <v>3</v>
          </cell>
          <cell r="F729">
            <v>2</v>
          </cell>
          <cell r="K729">
            <v>3</v>
          </cell>
          <cell r="P729">
            <v>2</v>
          </cell>
          <cell r="S729">
            <v>2</v>
          </cell>
          <cell r="AN729">
            <v>1</v>
          </cell>
          <cell r="BA729">
            <v>2</v>
          </cell>
        </row>
        <row r="730">
          <cell r="A730" t="str">
            <v>6424168-5</v>
          </cell>
          <cell r="B730" t="str">
            <v xml:space="preserve"> ﾋﾟﾝ,ﾋﾟﾎﾞﾂﾄ(1) M2504</v>
          </cell>
          <cell r="E730">
            <v>3</v>
          </cell>
          <cell r="F730">
            <v>2</v>
          </cell>
          <cell r="K730">
            <v>3</v>
          </cell>
          <cell r="P730">
            <v>2</v>
          </cell>
          <cell r="S730">
            <v>2</v>
          </cell>
          <cell r="AB730">
            <v>1</v>
          </cell>
          <cell r="AC730">
            <v>1</v>
          </cell>
          <cell r="AH730">
            <v>1</v>
          </cell>
          <cell r="AI730">
            <v>1</v>
          </cell>
          <cell r="AJ730">
            <v>1</v>
          </cell>
          <cell r="AK730">
            <v>1</v>
          </cell>
          <cell r="AN730">
            <v>1</v>
          </cell>
          <cell r="AV730">
            <v>1</v>
          </cell>
          <cell r="AW730">
            <v>1</v>
          </cell>
          <cell r="BA730">
            <v>2</v>
          </cell>
        </row>
        <row r="731">
          <cell r="A731" t="str">
            <v>6424170-7</v>
          </cell>
          <cell r="B731" t="str">
            <v xml:space="preserve"> ﾌﾞﾗｹﾂﾄ,ﾛﾂｸ M2511</v>
          </cell>
          <cell r="C731">
            <v>3</v>
          </cell>
          <cell r="E731">
            <v>3</v>
          </cell>
          <cell r="F731">
            <v>2</v>
          </cell>
          <cell r="G731">
            <v>3</v>
          </cell>
          <cell r="H731">
            <v>3</v>
          </cell>
          <cell r="I731">
            <v>3</v>
          </cell>
          <cell r="J731">
            <v>3</v>
          </cell>
          <cell r="K731">
            <v>3</v>
          </cell>
          <cell r="M731">
            <v>2</v>
          </cell>
          <cell r="N731">
            <v>2</v>
          </cell>
          <cell r="P731">
            <v>2</v>
          </cell>
          <cell r="Q731">
            <v>3</v>
          </cell>
          <cell r="R731">
            <v>3</v>
          </cell>
          <cell r="S731">
            <v>2</v>
          </cell>
          <cell r="T731">
            <v>2</v>
          </cell>
          <cell r="W731">
            <v>2</v>
          </cell>
          <cell r="Y731">
            <v>3</v>
          </cell>
          <cell r="AN731">
            <v>1</v>
          </cell>
          <cell r="BA731">
            <v>2</v>
          </cell>
        </row>
        <row r="732">
          <cell r="A732" t="str">
            <v>6424218-5</v>
          </cell>
          <cell r="B732" t="str">
            <v xml:space="preserve"> ｶﾞｲﾄﾞ,ｶﾂﾀ(2) M2504M</v>
          </cell>
          <cell r="C732">
            <v>3</v>
          </cell>
          <cell r="E732">
            <v>3</v>
          </cell>
          <cell r="F732">
            <v>2</v>
          </cell>
          <cell r="G732">
            <v>3</v>
          </cell>
          <cell r="H732">
            <v>3</v>
          </cell>
          <cell r="I732">
            <v>3</v>
          </cell>
          <cell r="J732">
            <v>3</v>
          </cell>
          <cell r="K732">
            <v>3</v>
          </cell>
          <cell r="M732">
            <v>2</v>
          </cell>
          <cell r="N732">
            <v>2</v>
          </cell>
          <cell r="P732">
            <v>2</v>
          </cell>
          <cell r="Q732">
            <v>3</v>
          </cell>
          <cell r="R732">
            <v>3</v>
          </cell>
          <cell r="S732">
            <v>2</v>
          </cell>
          <cell r="T732">
            <v>2</v>
          </cell>
          <cell r="W732">
            <v>2</v>
          </cell>
          <cell r="Y732">
            <v>3</v>
          </cell>
          <cell r="AN732">
            <v>1</v>
          </cell>
          <cell r="BA732">
            <v>2</v>
          </cell>
        </row>
        <row r="733">
          <cell r="A733" t="str">
            <v>6438692-6</v>
          </cell>
          <cell r="B733" t="str">
            <v xml:space="preserve"> ｶﾞｲﾄﾞ,ﾌｲﾙﾑ M2508-1</v>
          </cell>
          <cell r="D733">
            <v>6</v>
          </cell>
          <cell r="L733">
            <v>6</v>
          </cell>
          <cell r="O733">
            <v>4</v>
          </cell>
          <cell r="U733">
            <v>4</v>
          </cell>
          <cell r="V733">
            <v>4</v>
          </cell>
          <cell r="X733">
            <v>4</v>
          </cell>
          <cell r="AP733">
            <v>2</v>
          </cell>
          <cell r="AQ733">
            <v>2</v>
          </cell>
          <cell r="AR733">
            <v>2</v>
          </cell>
          <cell r="AS733">
            <v>2</v>
          </cell>
        </row>
        <row r="734">
          <cell r="A734" t="str">
            <v>6438700-0</v>
          </cell>
          <cell r="B734" t="str">
            <v xml:space="preserve"> ｽﾌﾟﾘﾝｸﾞ,ﾛﾂｸ(2-1) M2</v>
          </cell>
          <cell r="E734">
            <v>3</v>
          </cell>
          <cell r="F734">
            <v>2</v>
          </cell>
          <cell r="K734">
            <v>3</v>
          </cell>
          <cell r="P734">
            <v>2</v>
          </cell>
          <cell r="S734">
            <v>2</v>
          </cell>
          <cell r="AB734">
            <v>1</v>
          </cell>
          <cell r="AC734">
            <v>1</v>
          </cell>
          <cell r="AH734">
            <v>1</v>
          </cell>
          <cell r="AI734">
            <v>1</v>
          </cell>
          <cell r="AJ734">
            <v>1</v>
          </cell>
          <cell r="AK734">
            <v>1</v>
          </cell>
          <cell r="AN734">
            <v>1</v>
          </cell>
          <cell r="AV734">
            <v>1</v>
          </cell>
          <cell r="AW734">
            <v>1</v>
          </cell>
          <cell r="BA734">
            <v>2</v>
          </cell>
        </row>
        <row r="735">
          <cell r="A735" t="str">
            <v>6440304-9</v>
          </cell>
          <cell r="B735" t="str">
            <v>ﾗﾍﾞﾙ,ﾁﾕｳｲ ﾕﾋﾞﾂﾞﾒ M25</v>
          </cell>
          <cell r="M735">
            <v>2</v>
          </cell>
          <cell r="T735">
            <v>2</v>
          </cell>
        </row>
        <row r="736">
          <cell r="A736" t="str">
            <v>6440308-1</v>
          </cell>
          <cell r="B736" t="str">
            <v>ﾒｲﾊﾞﾝ,ﾉﾌﾞ M2504K</v>
          </cell>
          <cell r="M736">
            <v>2</v>
          </cell>
          <cell r="N736">
            <v>2</v>
          </cell>
          <cell r="O736">
            <v>2</v>
          </cell>
          <cell r="T736">
            <v>2</v>
          </cell>
        </row>
        <row r="737">
          <cell r="A737" t="str">
            <v>6440309-0</v>
          </cell>
          <cell r="B737" t="str">
            <v>ﾒｲﾊﾞﾝ,RC M2504K</v>
          </cell>
          <cell r="M737">
            <v>4</v>
          </cell>
          <cell r="N737">
            <v>4</v>
          </cell>
          <cell r="T737">
            <v>4</v>
          </cell>
        </row>
        <row r="738">
          <cell r="A738" t="str">
            <v>6440313-8</v>
          </cell>
          <cell r="B738" t="str">
            <v xml:space="preserve"> ﾒｲﾊﾞﾝ,ﾘｶﾊﾞﾘ M2504K-</v>
          </cell>
          <cell r="M738">
            <v>2</v>
          </cell>
          <cell r="N738">
            <v>2</v>
          </cell>
          <cell r="T738">
            <v>2</v>
          </cell>
        </row>
        <row r="739">
          <cell r="A739" t="str">
            <v>6440314-6</v>
          </cell>
          <cell r="B739" t="str">
            <v xml:space="preserve"> ﾒｲﾊﾞﾝ,ｿｳｻ(3) M2504K</v>
          </cell>
          <cell r="M739">
            <v>2</v>
          </cell>
          <cell r="N739">
            <v>2</v>
          </cell>
          <cell r="T739">
            <v>2</v>
          </cell>
        </row>
        <row r="740">
          <cell r="A740" t="str">
            <v>6440315-4</v>
          </cell>
          <cell r="B740" t="str">
            <v xml:space="preserve"> ﾒｲﾊﾞﾝ,ｿｳｻ(4) M2504K</v>
          </cell>
          <cell r="M740">
            <v>2</v>
          </cell>
          <cell r="N740">
            <v>2</v>
          </cell>
          <cell r="T740">
            <v>2</v>
          </cell>
        </row>
        <row r="741">
          <cell r="A741" t="str">
            <v>6440316-2</v>
          </cell>
          <cell r="B741" t="str">
            <v xml:space="preserve"> ﾗﾍﾞﾙ,ｶﾞｲﾀﾞﾝｽ M2504K</v>
          </cell>
          <cell r="M741">
            <v>2</v>
          </cell>
          <cell r="N741">
            <v>2</v>
          </cell>
          <cell r="T741">
            <v>2</v>
          </cell>
        </row>
        <row r="742">
          <cell r="A742" t="str">
            <v>6440317-0</v>
          </cell>
          <cell r="B742" t="str">
            <v>ﾗﾍﾞﾙ,ｶﾞｲﾀﾞﾝｽ(2) M250</v>
          </cell>
          <cell r="N742">
            <v>2</v>
          </cell>
        </row>
        <row r="743">
          <cell r="A743" t="str">
            <v>6440318-9</v>
          </cell>
          <cell r="B743" t="str">
            <v>ﾒｲﾊﾞﾝ,JP M2508K</v>
          </cell>
          <cell r="O743">
            <v>2</v>
          </cell>
        </row>
        <row r="744">
          <cell r="A744" t="str">
            <v>6440628-5</v>
          </cell>
          <cell r="B744" t="str">
            <v xml:space="preserve"> ﾌﾟﾚ-ﾄ,ｶﾊﾞ- M2504M-1</v>
          </cell>
          <cell r="C744">
            <v>3</v>
          </cell>
          <cell r="E744">
            <v>3</v>
          </cell>
          <cell r="F744">
            <v>2</v>
          </cell>
          <cell r="G744">
            <v>3</v>
          </cell>
          <cell r="H744">
            <v>3</v>
          </cell>
          <cell r="I744">
            <v>3</v>
          </cell>
          <cell r="J744">
            <v>3</v>
          </cell>
          <cell r="K744">
            <v>3</v>
          </cell>
          <cell r="M744">
            <v>2</v>
          </cell>
          <cell r="N744">
            <v>2</v>
          </cell>
          <cell r="P744">
            <v>2</v>
          </cell>
          <cell r="Q744">
            <v>3</v>
          </cell>
          <cell r="R744">
            <v>3</v>
          </cell>
          <cell r="S744">
            <v>2</v>
          </cell>
          <cell r="T744">
            <v>2</v>
          </cell>
          <cell r="W744">
            <v>2</v>
          </cell>
          <cell r="Y744">
            <v>3</v>
          </cell>
          <cell r="AN744">
            <v>1</v>
          </cell>
          <cell r="BA744">
            <v>2</v>
          </cell>
        </row>
        <row r="745">
          <cell r="A745" t="str">
            <v>6440629-3</v>
          </cell>
          <cell r="B745" t="str">
            <v xml:space="preserve"> ﾒｲﾊﾞﾝ,ｾﾂﾄ M2508K-1</v>
          </cell>
          <cell r="O745">
            <v>4</v>
          </cell>
        </row>
        <row r="746">
          <cell r="A746" t="str">
            <v>6440630-7</v>
          </cell>
          <cell r="B746" t="str">
            <v xml:space="preserve"> ﾒｲﾊﾞﾝ,ｿｳｻ M2508K-1</v>
          </cell>
          <cell r="O746">
            <v>4</v>
          </cell>
        </row>
        <row r="747">
          <cell r="A747" t="str">
            <v>6440631-5</v>
          </cell>
          <cell r="B747" t="str">
            <v xml:space="preserve"> ﾒｲﾊﾞﾝ,ｿｳｻ(2) M2504K</v>
          </cell>
          <cell r="M747">
            <v>2</v>
          </cell>
          <cell r="N747">
            <v>2</v>
          </cell>
          <cell r="T747">
            <v>2</v>
          </cell>
        </row>
        <row r="748">
          <cell r="A748" t="str">
            <v>6440632-3</v>
          </cell>
          <cell r="B748" t="str">
            <v>ﾒｲﾊﾞﾝ,ｾﾂﾄ M2504K</v>
          </cell>
          <cell r="M748">
            <v>2</v>
          </cell>
          <cell r="N748">
            <v>2</v>
          </cell>
          <cell r="T748">
            <v>2</v>
          </cell>
        </row>
        <row r="749">
          <cell r="A749" t="str">
            <v>6440633-1</v>
          </cell>
          <cell r="B749" t="str">
            <v xml:space="preserve"> ﾒｲﾊﾞﾝ,ｿｳｻ(1) M2504K</v>
          </cell>
          <cell r="M749">
            <v>2</v>
          </cell>
          <cell r="N749">
            <v>2</v>
          </cell>
          <cell r="T749">
            <v>2</v>
          </cell>
        </row>
        <row r="750">
          <cell r="A750" t="str">
            <v>6440685-4</v>
          </cell>
          <cell r="B750" t="str">
            <v xml:space="preserve"> ｼﾔﾌﾄ,ﾛﾂｸ(P-2) M2504</v>
          </cell>
          <cell r="E750">
            <v>3</v>
          </cell>
          <cell r="F750">
            <v>2</v>
          </cell>
          <cell r="K750">
            <v>3</v>
          </cell>
          <cell r="P750">
            <v>2</v>
          </cell>
          <cell r="S750">
            <v>2</v>
          </cell>
          <cell r="AB750">
            <v>1</v>
          </cell>
          <cell r="AC750">
            <v>1</v>
          </cell>
          <cell r="AH750">
            <v>1</v>
          </cell>
          <cell r="AI750">
            <v>1</v>
          </cell>
          <cell r="AJ750">
            <v>1</v>
          </cell>
          <cell r="AK750">
            <v>1</v>
          </cell>
          <cell r="AN750">
            <v>1</v>
          </cell>
          <cell r="AV750">
            <v>1</v>
          </cell>
          <cell r="AW750">
            <v>1</v>
          </cell>
          <cell r="BA750">
            <v>2</v>
          </cell>
        </row>
        <row r="751">
          <cell r="A751" t="str">
            <v>6440686-2</v>
          </cell>
          <cell r="B751" t="str">
            <v xml:space="preserve"> ﾋﾟﾝ,ｷﾞﾔ M2504C-3</v>
          </cell>
          <cell r="E751">
            <v>3</v>
          </cell>
          <cell r="F751">
            <v>2</v>
          </cell>
          <cell r="K751">
            <v>3</v>
          </cell>
          <cell r="P751">
            <v>2</v>
          </cell>
          <cell r="S751">
            <v>2</v>
          </cell>
          <cell r="AB751">
            <v>1</v>
          </cell>
          <cell r="AC751">
            <v>1</v>
          </cell>
          <cell r="AH751">
            <v>1</v>
          </cell>
          <cell r="AI751">
            <v>1</v>
          </cell>
          <cell r="AJ751">
            <v>1</v>
          </cell>
          <cell r="AK751">
            <v>1</v>
          </cell>
          <cell r="AN751">
            <v>1</v>
          </cell>
          <cell r="AV751">
            <v>1</v>
          </cell>
          <cell r="AW751">
            <v>1</v>
          </cell>
          <cell r="BA751">
            <v>2</v>
          </cell>
        </row>
        <row r="752">
          <cell r="A752" t="str">
            <v>6440687-0</v>
          </cell>
          <cell r="B752" t="str">
            <v xml:space="preserve"> ﾚﾊﾞ-,ﾛﾂｸ(2) M2504C-</v>
          </cell>
          <cell r="E752">
            <v>3</v>
          </cell>
          <cell r="K752">
            <v>3</v>
          </cell>
          <cell r="S752">
            <v>2</v>
          </cell>
          <cell r="AN752">
            <v>1</v>
          </cell>
          <cell r="BA752">
            <v>2</v>
          </cell>
        </row>
        <row r="753">
          <cell r="A753" t="str">
            <v>6442322-8</v>
          </cell>
          <cell r="B753" t="str">
            <v>ﾒｲﾊﾞﾝ,ｶﾞｲﾀﾞﾝｽ M2504C</v>
          </cell>
          <cell r="E753">
            <v>3</v>
          </cell>
          <cell r="K753">
            <v>3</v>
          </cell>
          <cell r="S753">
            <v>2</v>
          </cell>
          <cell r="AB753">
            <v>1</v>
          </cell>
          <cell r="AH753">
            <v>1</v>
          </cell>
          <cell r="AJ753">
            <v>1</v>
          </cell>
          <cell r="AN753">
            <v>1</v>
          </cell>
          <cell r="AV753">
            <v>1</v>
          </cell>
          <cell r="AW753">
            <v>1</v>
          </cell>
          <cell r="BA753">
            <v>2</v>
          </cell>
        </row>
        <row r="754">
          <cell r="A754" t="str">
            <v>6442323-6</v>
          </cell>
          <cell r="B754" t="str">
            <v>ﾒｲﾊﾞﾝ,ｶﾞｲﾀﾞﾝｽ M2504D</v>
          </cell>
          <cell r="F754">
            <v>2</v>
          </cell>
          <cell r="P754">
            <v>2</v>
          </cell>
          <cell r="AC754">
            <v>1</v>
          </cell>
          <cell r="AI754">
            <v>1</v>
          </cell>
          <cell r="AK754">
            <v>1</v>
          </cell>
        </row>
        <row r="755">
          <cell r="A755" t="str">
            <v>6442544-1</v>
          </cell>
          <cell r="B755" t="str">
            <v xml:space="preserve"> ｶﾊﾞ-,ﾁﾙﾄ(2) M2508C-</v>
          </cell>
          <cell r="U755">
            <v>4</v>
          </cell>
          <cell r="V755">
            <v>4</v>
          </cell>
          <cell r="AR755">
            <v>2</v>
          </cell>
          <cell r="AS755">
            <v>2</v>
          </cell>
        </row>
        <row r="756">
          <cell r="A756" t="str">
            <v>6442595-6</v>
          </cell>
          <cell r="B756" t="str">
            <v>ﾒｲﾊﾞﾝ,ﾘｼﾞｴｸﾄ M2504U</v>
          </cell>
          <cell r="W756">
            <v>2</v>
          </cell>
          <cell r="AO756">
            <v>1</v>
          </cell>
        </row>
        <row r="757">
          <cell r="A757" t="str">
            <v>6442646-4</v>
          </cell>
          <cell r="B757" t="str">
            <v xml:space="preserve"> ﾌﾟﾚ-ﾄ,ﾁﾙﾄ(2) M2504C</v>
          </cell>
          <cell r="E757">
            <v>3</v>
          </cell>
          <cell r="F757">
            <v>2</v>
          </cell>
          <cell r="K757">
            <v>3</v>
          </cell>
          <cell r="P757">
            <v>2</v>
          </cell>
          <cell r="S757">
            <v>2</v>
          </cell>
          <cell r="AN757">
            <v>1</v>
          </cell>
          <cell r="BA757">
            <v>2</v>
          </cell>
        </row>
        <row r="758">
          <cell r="A758" t="str">
            <v>6442660-0</v>
          </cell>
          <cell r="B758" t="str">
            <v xml:space="preserve"> ﾒｲﾊﾞﾝ,ｼﾞﾔ-ﾅﾙ(1) M25</v>
          </cell>
          <cell r="D758">
            <v>6</v>
          </cell>
          <cell r="L758">
            <v>6</v>
          </cell>
          <cell r="U758">
            <v>4</v>
          </cell>
          <cell r="V758">
            <v>4</v>
          </cell>
          <cell r="X758">
            <v>4</v>
          </cell>
          <cell r="AP758">
            <v>2</v>
          </cell>
          <cell r="AQ758">
            <v>2</v>
          </cell>
          <cell r="AR758">
            <v>2</v>
          </cell>
          <cell r="AS758">
            <v>2</v>
          </cell>
        </row>
        <row r="759">
          <cell r="A759" t="str">
            <v>6442661-8</v>
          </cell>
          <cell r="B759" t="str">
            <v xml:space="preserve"> ﾒｲﾊﾞﾝ,ｼﾞﾔ-ﾅﾙ(2) M25</v>
          </cell>
          <cell r="X759">
            <v>4</v>
          </cell>
        </row>
        <row r="760">
          <cell r="A760" t="str">
            <v>6448877-0</v>
          </cell>
          <cell r="B760" t="str">
            <v xml:space="preserve"> ｼﾔﾌﾄ,ﾘﾎﾞﾝ(R) M2504C</v>
          </cell>
          <cell r="E760">
            <v>3</v>
          </cell>
          <cell r="F760">
            <v>2</v>
          </cell>
          <cell r="K760">
            <v>3</v>
          </cell>
          <cell r="P760">
            <v>2</v>
          </cell>
          <cell r="S760">
            <v>2</v>
          </cell>
          <cell r="AB760">
            <v>1</v>
          </cell>
          <cell r="AC760">
            <v>1</v>
          </cell>
          <cell r="AH760">
            <v>1</v>
          </cell>
          <cell r="AI760">
            <v>1</v>
          </cell>
          <cell r="AJ760">
            <v>1</v>
          </cell>
          <cell r="AK760">
            <v>1</v>
          </cell>
          <cell r="AN760">
            <v>1</v>
          </cell>
          <cell r="AV760">
            <v>1</v>
          </cell>
          <cell r="AW760">
            <v>1</v>
          </cell>
          <cell r="BA760">
            <v>2</v>
          </cell>
        </row>
        <row r="761">
          <cell r="A761" t="str">
            <v>6448888-5</v>
          </cell>
          <cell r="B761" t="str">
            <v xml:space="preserve"> ﾗﾍﾞﾙ,ｾﾂﾄ ｶ-ﾄﾞ M2504</v>
          </cell>
          <cell r="F761">
            <v>2</v>
          </cell>
          <cell r="P761">
            <v>2</v>
          </cell>
          <cell r="AC761">
            <v>1</v>
          </cell>
          <cell r="AI761">
            <v>1</v>
          </cell>
          <cell r="AK761">
            <v>1</v>
          </cell>
          <cell r="AW761">
            <v>1</v>
          </cell>
        </row>
        <row r="762">
          <cell r="A762" t="str">
            <v>6449055-3</v>
          </cell>
          <cell r="B762" t="str">
            <v xml:space="preserve"> ﾊﾞﾈ,ﾀﾂﾁ M2504-2</v>
          </cell>
          <cell r="C762">
            <v>6</v>
          </cell>
          <cell r="E762">
            <v>6</v>
          </cell>
          <cell r="F762">
            <v>4</v>
          </cell>
          <cell r="G762">
            <v>6</v>
          </cell>
          <cell r="H762">
            <v>6</v>
          </cell>
          <cell r="I762">
            <v>6</v>
          </cell>
          <cell r="J762">
            <v>6</v>
          </cell>
          <cell r="K762">
            <v>6</v>
          </cell>
          <cell r="M762">
            <v>4</v>
          </cell>
          <cell r="N762">
            <v>4</v>
          </cell>
          <cell r="P762">
            <v>4</v>
          </cell>
          <cell r="Q762">
            <v>6</v>
          </cell>
          <cell r="R762">
            <v>6</v>
          </cell>
          <cell r="S762">
            <v>4</v>
          </cell>
          <cell r="T762">
            <v>4</v>
          </cell>
          <cell r="W762">
            <v>4</v>
          </cell>
          <cell r="Y762">
            <v>6</v>
          </cell>
          <cell r="Z762">
            <v>2</v>
          </cell>
          <cell r="AA762">
            <v>2</v>
          </cell>
          <cell r="AB762">
            <v>2</v>
          </cell>
          <cell r="AC762">
            <v>2</v>
          </cell>
          <cell r="AD762">
            <v>2</v>
          </cell>
          <cell r="AE762">
            <v>2</v>
          </cell>
          <cell r="AF762">
            <v>2</v>
          </cell>
          <cell r="AG762">
            <v>2</v>
          </cell>
          <cell r="AH762">
            <v>2</v>
          </cell>
          <cell r="AI762">
            <v>2</v>
          </cell>
          <cell r="AJ762">
            <v>2</v>
          </cell>
          <cell r="AK762">
            <v>2</v>
          </cell>
          <cell r="AL762">
            <v>2</v>
          </cell>
          <cell r="AM762">
            <v>2</v>
          </cell>
          <cell r="AN762">
            <v>2</v>
          </cell>
          <cell r="AO762">
            <v>2</v>
          </cell>
          <cell r="AT762">
            <v>2</v>
          </cell>
          <cell r="AU762">
            <v>2</v>
          </cell>
          <cell r="AV762">
            <v>2</v>
          </cell>
          <cell r="AW762">
            <v>2</v>
          </cell>
          <cell r="AY762">
            <v>2</v>
          </cell>
          <cell r="AZ762">
            <v>2</v>
          </cell>
          <cell r="BA762">
            <v>4</v>
          </cell>
        </row>
        <row r="763">
          <cell r="A763" t="str">
            <v>6465582-0</v>
          </cell>
          <cell r="B763" t="str">
            <v xml:space="preserve"> ｼﾔﾌﾄ,ｱｲﾄﾞﾗ(11) M250</v>
          </cell>
          <cell r="C763">
            <v>3</v>
          </cell>
          <cell r="E763">
            <v>3</v>
          </cell>
          <cell r="F763">
            <v>2</v>
          </cell>
          <cell r="G763">
            <v>3</v>
          </cell>
          <cell r="H763">
            <v>3</v>
          </cell>
          <cell r="I763">
            <v>3</v>
          </cell>
          <cell r="J763">
            <v>3</v>
          </cell>
          <cell r="K763">
            <v>3</v>
          </cell>
          <cell r="M763">
            <v>2</v>
          </cell>
          <cell r="N763">
            <v>2</v>
          </cell>
          <cell r="P763">
            <v>2</v>
          </cell>
          <cell r="Q763">
            <v>3</v>
          </cell>
          <cell r="R763">
            <v>3</v>
          </cell>
          <cell r="S763">
            <v>2</v>
          </cell>
          <cell r="T763">
            <v>2</v>
          </cell>
          <cell r="W763">
            <v>2</v>
          </cell>
          <cell r="Y763">
            <v>3</v>
          </cell>
          <cell r="Z763">
            <v>1</v>
          </cell>
          <cell r="AA763">
            <v>1</v>
          </cell>
          <cell r="AB763">
            <v>1</v>
          </cell>
          <cell r="AC763">
            <v>1</v>
          </cell>
          <cell r="AD763">
            <v>1</v>
          </cell>
          <cell r="AE763">
            <v>1</v>
          </cell>
          <cell r="AF763">
            <v>1</v>
          </cell>
          <cell r="AG763">
            <v>1</v>
          </cell>
          <cell r="AH763">
            <v>1</v>
          </cell>
          <cell r="AI763">
            <v>1</v>
          </cell>
          <cell r="AJ763">
            <v>1</v>
          </cell>
          <cell r="AK763">
            <v>1</v>
          </cell>
          <cell r="AL763">
            <v>1</v>
          </cell>
          <cell r="AM763">
            <v>1</v>
          </cell>
          <cell r="AN763">
            <v>1</v>
          </cell>
          <cell r="AO763">
            <v>1</v>
          </cell>
          <cell r="AT763">
            <v>1</v>
          </cell>
          <cell r="AU763">
            <v>1</v>
          </cell>
          <cell r="AV763">
            <v>1</v>
          </cell>
          <cell r="AW763">
            <v>1</v>
          </cell>
          <cell r="AY763">
            <v>1</v>
          </cell>
          <cell r="AZ763">
            <v>1</v>
          </cell>
          <cell r="BA763">
            <v>2</v>
          </cell>
        </row>
        <row r="764">
          <cell r="A764" t="str">
            <v>6465583-8</v>
          </cell>
          <cell r="B764" t="str">
            <v xml:space="preserve"> ﾛ-ﾗ,ｱｲﾄﾞﾗ(11) M2504</v>
          </cell>
          <cell r="C764">
            <v>3</v>
          </cell>
          <cell r="E764">
            <v>3</v>
          </cell>
          <cell r="F764">
            <v>2</v>
          </cell>
          <cell r="G764">
            <v>3</v>
          </cell>
          <cell r="H764">
            <v>3</v>
          </cell>
          <cell r="I764">
            <v>3</v>
          </cell>
          <cell r="J764">
            <v>3</v>
          </cell>
          <cell r="K764">
            <v>3</v>
          </cell>
          <cell r="M764">
            <v>2</v>
          </cell>
          <cell r="N764">
            <v>2</v>
          </cell>
          <cell r="P764">
            <v>2</v>
          </cell>
          <cell r="Q764">
            <v>3</v>
          </cell>
          <cell r="R764">
            <v>3</v>
          </cell>
          <cell r="S764">
            <v>2</v>
          </cell>
          <cell r="T764">
            <v>2</v>
          </cell>
          <cell r="W764">
            <v>2</v>
          </cell>
          <cell r="Y764">
            <v>3</v>
          </cell>
          <cell r="Z764">
            <v>1</v>
          </cell>
          <cell r="AA764">
            <v>1</v>
          </cell>
          <cell r="AB764">
            <v>1</v>
          </cell>
          <cell r="AC764">
            <v>1</v>
          </cell>
          <cell r="AD764">
            <v>1</v>
          </cell>
          <cell r="AE764">
            <v>1</v>
          </cell>
          <cell r="AF764">
            <v>1</v>
          </cell>
          <cell r="AG764">
            <v>1</v>
          </cell>
          <cell r="AH764">
            <v>1</v>
          </cell>
          <cell r="AI764">
            <v>1</v>
          </cell>
          <cell r="AJ764">
            <v>1</v>
          </cell>
          <cell r="AK764">
            <v>1</v>
          </cell>
          <cell r="AL764">
            <v>1</v>
          </cell>
          <cell r="AM764">
            <v>1</v>
          </cell>
          <cell r="AN764">
            <v>1</v>
          </cell>
          <cell r="AO764">
            <v>1</v>
          </cell>
          <cell r="AT764">
            <v>1</v>
          </cell>
          <cell r="AU764">
            <v>1</v>
          </cell>
          <cell r="AV764">
            <v>1</v>
          </cell>
          <cell r="AW764">
            <v>1</v>
          </cell>
          <cell r="AY764">
            <v>1</v>
          </cell>
          <cell r="AZ764">
            <v>1</v>
          </cell>
          <cell r="BA764">
            <v>2</v>
          </cell>
        </row>
        <row r="765">
          <cell r="A765" t="str">
            <v>6473609-9</v>
          </cell>
          <cell r="B765" t="str">
            <v>ｼﾔﾌﾄ,ｶ-ﾄﾞﾘｼﾞｴｸﾄ M250</v>
          </cell>
          <cell r="W765">
            <v>2</v>
          </cell>
          <cell r="AO765">
            <v>1</v>
          </cell>
        </row>
        <row r="766">
          <cell r="A766" t="str">
            <v>6482103-7</v>
          </cell>
          <cell r="B766" t="str">
            <v xml:space="preserve"> ｶﾊﾞ-,ﾘﾝｸﾞ M2504O-3</v>
          </cell>
          <cell r="E766">
            <v>3</v>
          </cell>
          <cell r="F766">
            <v>2</v>
          </cell>
          <cell r="K766">
            <v>3</v>
          </cell>
          <cell r="P766">
            <v>2</v>
          </cell>
          <cell r="S766">
            <v>2</v>
          </cell>
          <cell r="AN766">
            <v>1</v>
          </cell>
          <cell r="BA766">
            <v>2</v>
          </cell>
        </row>
        <row r="767">
          <cell r="A767" t="str">
            <v>6482114-2</v>
          </cell>
          <cell r="B767" t="str">
            <v xml:space="preserve"> ﾚﾊﾞ-(SW84) M2504O-3</v>
          </cell>
          <cell r="E767">
            <v>3</v>
          </cell>
          <cell r="F767">
            <v>2</v>
          </cell>
          <cell r="K767">
            <v>3</v>
          </cell>
          <cell r="P767">
            <v>2</v>
          </cell>
          <cell r="S767">
            <v>2</v>
          </cell>
          <cell r="AN767">
            <v>1</v>
          </cell>
          <cell r="BA767">
            <v>2</v>
          </cell>
        </row>
        <row r="768">
          <cell r="A768" t="str">
            <v>6482115-0</v>
          </cell>
          <cell r="B768" t="str">
            <v xml:space="preserve"> ﾌﾟﾚ-ﾄ(SW85) M2504O-</v>
          </cell>
          <cell r="E768">
            <v>3</v>
          </cell>
          <cell r="F768">
            <v>2</v>
          </cell>
          <cell r="K768">
            <v>3</v>
          </cell>
          <cell r="P768">
            <v>2</v>
          </cell>
          <cell r="S768">
            <v>2</v>
          </cell>
          <cell r="AN768">
            <v>1</v>
          </cell>
          <cell r="BA768">
            <v>2</v>
          </cell>
        </row>
        <row r="769">
          <cell r="A769" t="str">
            <v>6482243-2</v>
          </cell>
          <cell r="B769" t="str">
            <v xml:space="preserve"> ﾌﾞﾚ-ﾄﾞ(0.05) M2504M</v>
          </cell>
          <cell r="C769">
            <v>3</v>
          </cell>
          <cell r="E769">
            <v>3</v>
          </cell>
          <cell r="F769">
            <v>2</v>
          </cell>
          <cell r="G769">
            <v>3</v>
          </cell>
          <cell r="H769">
            <v>3</v>
          </cell>
          <cell r="I769">
            <v>3</v>
          </cell>
          <cell r="J769">
            <v>3</v>
          </cell>
          <cell r="K769">
            <v>3</v>
          </cell>
          <cell r="M769">
            <v>2</v>
          </cell>
          <cell r="N769">
            <v>2</v>
          </cell>
          <cell r="P769">
            <v>2</v>
          </cell>
          <cell r="Q769">
            <v>3</v>
          </cell>
          <cell r="R769">
            <v>3</v>
          </cell>
          <cell r="S769">
            <v>2</v>
          </cell>
          <cell r="T769">
            <v>2</v>
          </cell>
          <cell r="W769">
            <v>2</v>
          </cell>
          <cell r="Y769">
            <v>3</v>
          </cell>
          <cell r="Z769">
            <v>1</v>
          </cell>
          <cell r="AA769">
            <v>1</v>
          </cell>
          <cell r="AB769">
            <v>1</v>
          </cell>
          <cell r="AC769">
            <v>1</v>
          </cell>
          <cell r="AD769">
            <v>1</v>
          </cell>
          <cell r="AE769">
            <v>1</v>
          </cell>
          <cell r="AF769">
            <v>1</v>
          </cell>
          <cell r="AG769">
            <v>1</v>
          </cell>
          <cell r="AH769">
            <v>1</v>
          </cell>
          <cell r="AI769">
            <v>1</v>
          </cell>
          <cell r="AJ769">
            <v>1</v>
          </cell>
          <cell r="AK769">
            <v>1</v>
          </cell>
          <cell r="AL769">
            <v>1</v>
          </cell>
          <cell r="AM769">
            <v>1</v>
          </cell>
          <cell r="AN769">
            <v>1</v>
          </cell>
          <cell r="AO769">
            <v>1</v>
          </cell>
          <cell r="AT769">
            <v>1</v>
          </cell>
          <cell r="AU769">
            <v>1</v>
          </cell>
          <cell r="AV769">
            <v>1</v>
          </cell>
          <cell r="AW769">
            <v>1</v>
          </cell>
          <cell r="AY769">
            <v>1</v>
          </cell>
          <cell r="AZ769">
            <v>1</v>
          </cell>
          <cell r="BA769">
            <v>2</v>
          </cell>
        </row>
        <row r="770">
          <cell r="A770" t="str">
            <v>6493511-3</v>
          </cell>
          <cell r="B770" t="str">
            <v>ﾒｲﾊﾞﾝ,ｾﾂﾄ(2) M2504</v>
          </cell>
          <cell r="C770">
            <v>3</v>
          </cell>
          <cell r="E770">
            <v>3</v>
          </cell>
          <cell r="F770">
            <v>2</v>
          </cell>
          <cell r="G770">
            <v>3</v>
          </cell>
          <cell r="H770">
            <v>3</v>
          </cell>
          <cell r="I770">
            <v>3</v>
          </cell>
          <cell r="J770">
            <v>3</v>
          </cell>
          <cell r="K770">
            <v>3</v>
          </cell>
          <cell r="P770">
            <v>2</v>
          </cell>
          <cell r="Q770">
            <v>3</v>
          </cell>
          <cell r="R770">
            <v>3</v>
          </cell>
          <cell r="S770">
            <v>2</v>
          </cell>
          <cell r="W770">
            <v>2</v>
          </cell>
          <cell r="Y770">
            <v>3</v>
          </cell>
          <cell r="Z770">
            <v>1</v>
          </cell>
          <cell r="AA770">
            <v>1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N770">
            <v>1</v>
          </cell>
          <cell r="AO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2</v>
          </cell>
        </row>
        <row r="771">
          <cell r="A771" t="str">
            <v>6493512-1</v>
          </cell>
          <cell r="B771" t="str">
            <v>ﾒｲﾊﾞﾝ,ｶﾞｲﾀﾞﾝｽ(R) M25</v>
          </cell>
          <cell r="D771">
            <v>3</v>
          </cell>
          <cell r="L771">
            <v>3</v>
          </cell>
          <cell r="U771">
            <v>2</v>
          </cell>
          <cell r="V771">
            <v>2</v>
          </cell>
          <cell r="X771">
            <v>2</v>
          </cell>
          <cell r="AP771">
            <v>1</v>
          </cell>
          <cell r="AQ771">
            <v>1</v>
          </cell>
          <cell r="AR771">
            <v>1</v>
          </cell>
          <cell r="AS771">
            <v>1</v>
          </cell>
        </row>
        <row r="772">
          <cell r="A772" t="str">
            <v>6532653-6</v>
          </cell>
          <cell r="B772" t="str">
            <v xml:space="preserve"> ﾏｲｸﾛ EE-SX4235A-P2</v>
          </cell>
          <cell r="C772">
            <v>12</v>
          </cell>
          <cell r="D772">
            <v>6</v>
          </cell>
          <cell r="E772">
            <v>45</v>
          </cell>
          <cell r="F772">
            <v>30</v>
          </cell>
          <cell r="G772">
            <v>18</v>
          </cell>
          <cell r="H772">
            <v>18</v>
          </cell>
          <cell r="I772">
            <v>12</v>
          </cell>
          <cell r="J772">
            <v>12</v>
          </cell>
          <cell r="K772">
            <v>45</v>
          </cell>
          <cell r="L772">
            <v>6</v>
          </cell>
          <cell r="M772">
            <v>8</v>
          </cell>
          <cell r="N772">
            <v>8</v>
          </cell>
          <cell r="O772">
            <v>4</v>
          </cell>
          <cell r="P772">
            <v>30</v>
          </cell>
          <cell r="Q772">
            <v>12</v>
          </cell>
          <cell r="R772">
            <v>12</v>
          </cell>
          <cell r="S772">
            <v>30</v>
          </cell>
          <cell r="T772">
            <v>8</v>
          </cell>
          <cell r="U772">
            <v>4</v>
          </cell>
          <cell r="V772">
            <v>4</v>
          </cell>
          <cell r="W772">
            <v>8</v>
          </cell>
          <cell r="X772">
            <v>4</v>
          </cell>
          <cell r="Y772">
            <v>15</v>
          </cell>
          <cell r="Z772">
            <v>4</v>
          </cell>
          <cell r="AA772">
            <v>4</v>
          </cell>
          <cell r="AB772">
            <v>15</v>
          </cell>
          <cell r="AC772">
            <v>15</v>
          </cell>
          <cell r="AD772">
            <v>6</v>
          </cell>
          <cell r="AE772">
            <v>6</v>
          </cell>
          <cell r="AF772">
            <v>4</v>
          </cell>
          <cell r="AG772">
            <v>4</v>
          </cell>
          <cell r="AH772">
            <v>15</v>
          </cell>
          <cell r="AI772">
            <v>15</v>
          </cell>
          <cell r="AJ772">
            <v>15</v>
          </cell>
          <cell r="AK772">
            <v>15</v>
          </cell>
          <cell r="AL772">
            <v>4</v>
          </cell>
          <cell r="AM772">
            <v>4</v>
          </cell>
          <cell r="AN772">
            <v>15</v>
          </cell>
          <cell r="AO772">
            <v>4</v>
          </cell>
          <cell r="AP772">
            <v>2</v>
          </cell>
          <cell r="AQ772">
            <v>2</v>
          </cell>
          <cell r="AR772">
            <v>2</v>
          </cell>
          <cell r="AS772">
            <v>2</v>
          </cell>
          <cell r="AT772">
            <v>5</v>
          </cell>
          <cell r="AU772">
            <v>5</v>
          </cell>
          <cell r="AV772">
            <v>15</v>
          </cell>
          <cell r="AW772">
            <v>15</v>
          </cell>
          <cell r="AX772">
            <v>2</v>
          </cell>
          <cell r="AY772">
            <v>6</v>
          </cell>
          <cell r="AZ772">
            <v>5</v>
          </cell>
          <cell r="BA772">
            <v>30</v>
          </cell>
        </row>
        <row r="773">
          <cell r="A773" t="str">
            <v>7412273-0</v>
          </cell>
          <cell r="B773" t="str">
            <v xml:space="preserve"> ﾌﾟﾚ-ﾄ,ｷ- M2504V-2</v>
          </cell>
          <cell r="Y773">
            <v>3</v>
          </cell>
          <cell r="AT773">
            <v>1</v>
          </cell>
          <cell r="AU773">
            <v>1</v>
          </cell>
          <cell r="AZ773">
            <v>1</v>
          </cell>
        </row>
        <row r="774">
          <cell r="A774" t="str">
            <v>7412274-9</v>
          </cell>
          <cell r="B774" t="str">
            <v xml:space="preserve"> ﾌﾟﾚ-ﾄ,ｾﾝｻ(1) M2504V</v>
          </cell>
          <cell r="Y774">
            <v>3</v>
          </cell>
          <cell r="AT774">
            <v>1</v>
          </cell>
          <cell r="AU774">
            <v>1</v>
          </cell>
          <cell r="AZ774">
            <v>1</v>
          </cell>
        </row>
        <row r="775">
          <cell r="A775" t="str">
            <v>7412275-7</v>
          </cell>
          <cell r="B775" t="str">
            <v xml:space="preserve"> ﾌﾟﾚ-ﾄ,ﾛﾂｸ ｹ-ｽ M2504</v>
          </cell>
          <cell r="Y775">
            <v>3</v>
          </cell>
          <cell r="AT775">
            <v>1</v>
          </cell>
          <cell r="AU775">
            <v>1</v>
          </cell>
          <cell r="AZ775">
            <v>1</v>
          </cell>
        </row>
        <row r="776">
          <cell r="A776" t="str">
            <v>7412290-0</v>
          </cell>
          <cell r="B776" t="str">
            <v xml:space="preserve"> ﾌﾟﾚ-ﾄ,ｹﾞ-ﾄ(R) M2504</v>
          </cell>
          <cell r="Y776">
            <v>3</v>
          </cell>
          <cell r="AT776">
            <v>1</v>
          </cell>
          <cell r="AU776">
            <v>1</v>
          </cell>
          <cell r="AZ776">
            <v>1</v>
          </cell>
        </row>
        <row r="777">
          <cell r="A777" t="str">
            <v>7412291-9</v>
          </cell>
          <cell r="B777" t="str">
            <v xml:space="preserve"> ｽﾍﾟ-ｻ,ｹﾞ-ﾄ M2504V-5</v>
          </cell>
          <cell r="Y777">
            <v>6</v>
          </cell>
          <cell r="AT777">
            <v>2</v>
          </cell>
          <cell r="AU777">
            <v>2</v>
          </cell>
          <cell r="AZ777">
            <v>2</v>
          </cell>
        </row>
        <row r="778">
          <cell r="A778" t="str">
            <v>7412297-8</v>
          </cell>
          <cell r="B778" t="str">
            <v xml:space="preserve"> ﾌﾟﾚ-ﾄ,ﾛﾂｸ ﾌﾀ M2504V</v>
          </cell>
          <cell r="Y778">
            <v>3</v>
          </cell>
          <cell r="AT778">
            <v>1</v>
          </cell>
          <cell r="AU778">
            <v>1</v>
          </cell>
          <cell r="AZ778">
            <v>1</v>
          </cell>
        </row>
        <row r="779">
          <cell r="A779" t="str">
            <v>7412298-6</v>
          </cell>
          <cell r="B779" t="str">
            <v xml:space="preserve"> ﾌﾞﾗｹﾂﾄ,S23TP M2504V</v>
          </cell>
          <cell r="Y779">
            <v>3</v>
          </cell>
        </row>
        <row r="780">
          <cell r="A780" t="str">
            <v>7412299-4</v>
          </cell>
          <cell r="B780" t="str">
            <v xml:space="preserve"> ﾌﾟﾚ-ﾄ,ｹﾞ-ﾄ(L) M2504</v>
          </cell>
          <cell r="Y780">
            <v>3</v>
          </cell>
          <cell r="AT780">
            <v>1</v>
          </cell>
          <cell r="AU780">
            <v>1</v>
          </cell>
          <cell r="AZ780">
            <v>1</v>
          </cell>
        </row>
        <row r="781">
          <cell r="A781" t="str">
            <v>7412300-1</v>
          </cell>
          <cell r="B781" t="str">
            <v xml:space="preserve"> ｼﾔﾌﾄ,ｼﾔﾂﾀ M2504V-5</v>
          </cell>
          <cell r="Y781">
            <v>3</v>
          </cell>
          <cell r="AT781">
            <v>1</v>
          </cell>
          <cell r="AU781">
            <v>1</v>
          </cell>
          <cell r="AZ781">
            <v>1</v>
          </cell>
        </row>
        <row r="782">
          <cell r="A782" t="str">
            <v>7412619-1</v>
          </cell>
          <cell r="B782" t="str">
            <v xml:space="preserve"> ｼ-ﾄ,PCB ｲﾒ-ｼﾞ M3104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1</v>
          </cell>
          <cell r="AE782">
            <v>1</v>
          </cell>
          <cell r="AF782">
            <v>1</v>
          </cell>
          <cell r="AG782">
            <v>1</v>
          </cell>
          <cell r="AH782">
            <v>1</v>
          </cell>
          <cell r="AI782">
            <v>1</v>
          </cell>
          <cell r="AJ782">
            <v>1</v>
          </cell>
          <cell r="AK782">
            <v>1</v>
          </cell>
          <cell r="AL782">
            <v>1</v>
          </cell>
          <cell r="AM782">
            <v>1</v>
          </cell>
          <cell r="AO782">
            <v>1</v>
          </cell>
          <cell r="AT782">
            <v>1</v>
          </cell>
          <cell r="AU782">
            <v>1</v>
          </cell>
          <cell r="AV782">
            <v>1</v>
          </cell>
          <cell r="AW782">
            <v>1</v>
          </cell>
          <cell r="AY782">
            <v>1</v>
          </cell>
          <cell r="AZ782">
            <v>1</v>
          </cell>
        </row>
        <row r="783">
          <cell r="A783" t="str">
            <v>7412621-3</v>
          </cell>
          <cell r="B783" t="str">
            <v xml:space="preserve"> ｽﾄﾂﾊﾟ,ﾚﾊﾞ- M3104O-3</v>
          </cell>
          <cell r="AB783">
            <v>1</v>
          </cell>
          <cell r="AH783">
            <v>1</v>
          </cell>
          <cell r="AJ783">
            <v>1</v>
          </cell>
          <cell r="AV783">
            <v>1</v>
          </cell>
        </row>
        <row r="784">
          <cell r="A784" t="str">
            <v>7412622-1</v>
          </cell>
          <cell r="B784" t="str">
            <v xml:space="preserve"> ｼﾔﾌﾄ,ﾘｼﾞｴｸﾄ(1) M310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1</v>
          </cell>
          <cell r="AE784">
            <v>1</v>
          </cell>
          <cell r="AF784">
            <v>1</v>
          </cell>
          <cell r="AG784">
            <v>1</v>
          </cell>
          <cell r="AH784">
            <v>1</v>
          </cell>
          <cell r="AI784">
            <v>1</v>
          </cell>
          <cell r="AJ784">
            <v>1</v>
          </cell>
          <cell r="AK784">
            <v>1</v>
          </cell>
          <cell r="AL784">
            <v>1</v>
          </cell>
          <cell r="AM784">
            <v>1</v>
          </cell>
          <cell r="AO784">
            <v>1</v>
          </cell>
          <cell r="AT784">
            <v>1</v>
          </cell>
          <cell r="AU784">
            <v>1</v>
          </cell>
          <cell r="AV784">
            <v>1</v>
          </cell>
          <cell r="AW784">
            <v>1</v>
          </cell>
          <cell r="AY784">
            <v>1</v>
          </cell>
          <cell r="AZ784">
            <v>1</v>
          </cell>
        </row>
        <row r="785">
          <cell r="A785" t="str">
            <v>7412623-0</v>
          </cell>
          <cell r="B785" t="str">
            <v xml:space="preserve"> ﾊﾞﾈ,ﾘｼﾞｴｸﾄ M3104M-2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1</v>
          </cell>
          <cell r="AE785">
            <v>1</v>
          </cell>
          <cell r="AF785">
            <v>1</v>
          </cell>
          <cell r="AG785">
            <v>1</v>
          </cell>
          <cell r="AH785">
            <v>1</v>
          </cell>
          <cell r="AI785">
            <v>1</v>
          </cell>
          <cell r="AJ785">
            <v>1</v>
          </cell>
          <cell r="AK785">
            <v>1</v>
          </cell>
          <cell r="AL785">
            <v>1</v>
          </cell>
          <cell r="AM785">
            <v>1</v>
          </cell>
          <cell r="AO785">
            <v>1</v>
          </cell>
          <cell r="AT785">
            <v>1</v>
          </cell>
          <cell r="AU785">
            <v>1</v>
          </cell>
          <cell r="AV785">
            <v>1</v>
          </cell>
          <cell r="AW785">
            <v>1</v>
          </cell>
          <cell r="AY785">
            <v>1</v>
          </cell>
          <cell r="AZ785">
            <v>1</v>
          </cell>
        </row>
        <row r="786">
          <cell r="A786" t="str">
            <v>7412624-8</v>
          </cell>
          <cell r="B786" t="str">
            <v xml:space="preserve"> ｶﾊﾞ-,PCB M3104M-2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1</v>
          </cell>
          <cell r="AE786">
            <v>1</v>
          </cell>
          <cell r="AF786">
            <v>1</v>
          </cell>
          <cell r="AG786">
            <v>1</v>
          </cell>
          <cell r="AH786">
            <v>1</v>
          </cell>
          <cell r="AI786">
            <v>1</v>
          </cell>
          <cell r="AJ786">
            <v>1</v>
          </cell>
          <cell r="AK786">
            <v>1</v>
          </cell>
          <cell r="AL786">
            <v>1</v>
          </cell>
          <cell r="AO786">
            <v>1</v>
          </cell>
          <cell r="AT786">
            <v>1</v>
          </cell>
          <cell r="AU786">
            <v>1</v>
          </cell>
          <cell r="AV786">
            <v>1</v>
          </cell>
          <cell r="AW786">
            <v>1</v>
          </cell>
          <cell r="AX786">
            <v>1</v>
          </cell>
          <cell r="AY786">
            <v>1</v>
          </cell>
          <cell r="AZ786">
            <v>1</v>
          </cell>
        </row>
        <row r="787">
          <cell r="A787" t="str">
            <v>7412626-4</v>
          </cell>
          <cell r="B787" t="str">
            <v xml:space="preserve"> ﾌﾟﾚ-ﾄ,ﾍﾞﾙﾄ ﾌﾟﾂｼﾔ M3</v>
          </cell>
          <cell r="AB787">
            <v>1</v>
          </cell>
          <cell r="AC787">
            <v>1</v>
          </cell>
          <cell r="AD787">
            <v>1</v>
          </cell>
          <cell r="AE787">
            <v>1</v>
          </cell>
          <cell r="AH787">
            <v>1</v>
          </cell>
          <cell r="AI787">
            <v>1</v>
          </cell>
          <cell r="AJ787">
            <v>1</v>
          </cell>
          <cell r="AK787">
            <v>1</v>
          </cell>
          <cell r="AV787">
            <v>1</v>
          </cell>
          <cell r="AW787">
            <v>1</v>
          </cell>
          <cell r="AX787">
            <v>1</v>
          </cell>
          <cell r="AY787">
            <v>1</v>
          </cell>
        </row>
        <row r="788">
          <cell r="A788" t="str">
            <v>7412748-1</v>
          </cell>
          <cell r="B788" t="str">
            <v xml:space="preserve"> ﾌﾞﾗｹﾂﾄ,ﾛﾂｸ(3) M3104</v>
          </cell>
          <cell r="AB788">
            <v>1</v>
          </cell>
          <cell r="AC788">
            <v>1</v>
          </cell>
          <cell r="AH788">
            <v>1</v>
          </cell>
          <cell r="AI788">
            <v>1</v>
          </cell>
          <cell r="AJ788">
            <v>1</v>
          </cell>
          <cell r="AK788">
            <v>1</v>
          </cell>
          <cell r="AV788">
            <v>1</v>
          </cell>
          <cell r="AW788">
            <v>1</v>
          </cell>
        </row>
        <row r="789">
          <cell r="A789" t="str">
            <v>7412749-0</v>
          </cell>
          <cell r="B789" t="str">
            <v xml:space="preserve"> ﾌﾟﾚ-ﾄ,ﾛﾂｸ(3) M3104O</v>
          </cell>
          <cell r="AB789">
            <v>1</v>
          </cell>
          <cell r="AC789">
            <v>1</v>
          </cell>
          <cell r="AH789">
            <v>1</v>
          </cell>
          <cell r="AI789">
            <v>1</v>
          </cell>
          <cell r="AJ789">
            <v>1</v>
          </cell>
          <cell r="AK789">
            <v>1</v>
          </cell>
          <cell r="AV789">
            <v>1</v>
          </cell>
          <cell r="AW789">
            <v>1</v>
          </cell>
        </row>
        <row r="790">
          <cell r="A790" t="str">
            <v>7412750-3</v>
          </cell>
          <cell r="B790" t="str">
            <v xml:space="preserve"> ﾛﾂｸ,ﾁﾙﾄ(2) M3104O-3</v>
          </cell>
          <cell r="AB790">
            <v>1</v>
          </cell>
          <cell r="AC790">
            <v>1</v>
          </cell>
          <cell r="AH790">
            <v>1</v>
          </cell>
          <cell r="AI790">
            <v>1</v>
          </cell>
          <cell r="AJ790">
            <v>1</v>
          </cell>
          <cell r="AK790">
            <v>1</v>
          </cell>
          <cell r="AV790">
            <v>1</v>
          </cell>
          <cell r="AW790">
            <v>1</v>
          </cell>
        </row>
        <row r="791">
          <cell r="A791" t="str">
            <v>7412753-8</v>
          </cell>
          <cell r="B791" t="str">
            <v xml:space="preserve"> ﾎﾙﾀﾞ,ｽﾗｲﾀﾞ M3104O-3</v>
          </cell>
          <cell r="AB791">
            <v>1</v>
          </cell>
          <cell r="AC791">
            <v>1</v>
          </cell>
          <cell r="AH791">
            <v>1</v>
          </cell>
          <cell r="AI791">
            <v>1</v>
          </cell>
          <cell r="AJ791">
            <v>1</v>
          </cell>
          <cell r="AK791">
            <v>1</v>
          </cell>
          <cell r="AV791">
            <v>1</v>
          </cell>
          <cell r="AW791">
            <v>1</v>
          </cell>
        </row>
        <row r="792">
          <cell r="A792" t="str">
            <v>7412754-6</v>
          </cell>
          <cell r="B792" t="str">
            <v xml:space="preserve"> ｶﾞｲﾄﾞ,ｼﾔﾌﾄ ﾛﾂｸ M310</v>
          </cell>
          <cell r="AB792">
            <v>1</v>
          </cell>
          <cell r="AC792">
            <v>1</v>
          </cell>
          <cell r="AH792">
            <v>1</v>
          </cell>
          <cell r="AI792">
            <v>1</v>
          </cell>
          <cell r="AJ792">
            <v>1</v>
          </cell>
          <cell r="AK792">
            <v>1</v>
          </cell>
          <cell r="AV792">
            <v>1</v>
          </cell>
          <cell r="AW792">
            <v>1</v>
          </cell>
        </row>
        <row r="793">
          <cell r="A793" t="str">
            <v>7412755-4</v>
          </cell>
          <cell r="B793" t="str">
            <v xml:space="preserve"> ﾄﾚ-,ｹ-ﾌﾞﾙ(2) M3111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1</v>
          </cell>
          <cell r="AE793">
            <v>1</v>
          </cell>
          <cell r="AF793">
            <v>1</v>
          </cell>
          <cell r="AG793">
            <v>1</v>
          </cell>
          <cell r="AH793">
            <v>1</v>
          </cell>
          <cell r="AI793">
            <v>1</v>
          </cell>
          <cell r="AJ793">
            <v>1</v>
          </cell>
          <cell r="AK793">
            <v>1</v>
          </cell>
          <cell r="AL793">
            <v>1</v>
          </cell>
          <cell r="AO793">
            <v>1</v>
          </cell>
          <cell r="AT793">
            <v>1</v>
          </cell>
          <cell r="AU793">
            <v>1</v>
          </cell>
          <cell r="AV793">
            <v>1</v>
          </cell>
          <cell r="AW793">
            <v>1</v>
          </cell>
          <cell r="AX793">
            <v>1</v>
          </cell>
          <cell r="AY793">
            <v>1</v>
          </cell>
          <cell r="AZ793">
            <v>1</v>
          </cell>
        </row>
        <row r="794">
          <cell r="A794" t="str">
            <v>7412758-9</v>
          </cell>
          <cell r="B794" t="str">
            <v xml:space="preserve"> ｶﾞｲﾄﾞ,ｼﾔﾌﾄ ﾛﾂｸ M310</v>
          </cell>
          <cell r="AB794">
            <v>1</v>
          </cell>
          <cell r="AC794">
            <v>1</v>
          </cell>
          <cell r="AH794">
            <v>1</v>
          </cell>
          <cell r="AI794">
            <v>1</v>
          </cell>
          <cell r="AJ794">
            <v>1</v>
          </cell>
          <cell r="AK794">
            <v>1</v>
          </cell>
          <cell r="AV794">
            <v>1</v>
          </cell>
          <cell r="AW794">
            <v>1</v>
          </cell>
        </row>
        <row r="795">
          <cell r="A795" t="str">
            <v>7412759-7</v>
          </cell>
          <cell r="B795" t="str">
            <v xml:space="preserve"> ﾌﾟﾂｼﾔ,ｹ-ﾌﾞﾙ M3104M-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1</v>
          </cell>
          <cell r="AE795">
            <v>1</v>
          </cell>
          <cell r="AF795">
            <v>1</v>
          </cell>
          <cell r="AG795">
            <v>1</v>
          </cell>
          <cell r="AH795">
            <v>1</v>
          </cell>
          <cell r="AI795">
            <v>1</v>
          </cell>
          <cell r="AJ795">
            <v>1</v>
          </cell>
          <cell r="AK795">
            <v>1</v>
          </cell>
          <cell r="AL795">
            <v>1</v>
          </cell>
          <cell r="AM795">
            <v>1</v>
          </cell>
          <cell r="AO795">
            <v>1</v>
          </cell>
          <cell r="AT795">
            <v>1</v>
          </cell>
          <cell r="AU795">
            <v>1</v>
          </cell>
          <cell r="AV795">
            <v>1</v>
          </cell>
          <cell r="AW795">
            <v>1</v>
          </cell>
          <cell r="AY795">
            <v>1</v>
          </cell>
          <cell r="AZ795">
            <v>1</v>
          </cell>
        </row>
        <row r="796">
          <cell r="A796" t="str">
            <v>7419640-8</v>
          </cell>
          <cell r="B796" t="str">
            <v xml:space="preserve"> ｽﾃ-,ﾛﾂｸ M2504V-2</v>
          </cell>
          <cell r="Y796">
            <v>3</v>
          </cell>
          <cell r="AT796">
            <v>1</v>
          </cell>
          <cell r="AU796">
            <v>1</v>
          </cell>
          <cell r="AZ796">
            <v>1</v>
          </cell>
        </row>
        <row r="797">
          <cell r="A797" t="str">
            <v>7419646-7</v>
          </cell>
          <cell r="B797" t="str">
            <v xml:space="preserve"> ﾗﾍﾞﾙ,ﾛﾂｸ M2504V-5</v>
          </cell>
          <cell r="Y797">
            <v>3</v>
          </cell>
          <cell r="AT797">
            <v>1</v>
          </cell>
        </row>
        <row r="798">
          <cell r="A798" t="str">
            <v>7419647-5</v>
          </cell>
          <cell r="B798" t="str">
            <v xml:space="preserve"> ﾗﾍﾞﾙ,ｾﾂﾄ ｶ-ﾄﾘﾂｼﾞ M2</v>
          </cell>
          <cell r="Y798">
            <v>3</v>
          </cell>
          <cell r="AT798">
            <v>1</v>
          </cell>
          <cell r="AU798">
            <v>1</v>
          </cell>
          <cell r="AZ798">
            <v>1</v>
          </cell>
        </row>
        <row r="799">
          <cell r="A799" t="str">
            <v>7419648-3</v>
          </cell>
          <cell r="B799" t="str">
            <v>ﾗﾍﾞﾙ,ｷ- ｶ-ﾄﾘﾂｼﾞ M250</v>
          </cell>
          <cell r="Y799">
            <v>3</v>
          </cell>
          <cell r="AT799">
            <v>1</v>
          </cell>
          <cell r="AU799">
            <v>1</v>
          </cell>
          <cell r="AZ799">
            <v>1</v>
          </cell>
        </row>
        <row r="800">
          <cell r="A800" t="str">
            <v>7419650-5</v>
          </cell>
          <cell r="B800" t="str">
            <v xml:space="preserve"> ﾗﾍﾞﾙ,ｶ-ﾄﾘﾂｼﾞ M2504V</v>
          </cell>
          <cell r="Y800">
            <v>3</v>
          </cell>
          <cell r="AT800">
            <v>1</v>
          </cell>
          <cell r="AU800">
            <v>1</v>
          </cell>
          <cell r="AZ800">
            <v>1</v>
          </cell>
        </row>
        <row r="801">
          <cell r="A801" t="str">
            <v>7419658-0</v>
          </cell>
          <cell r="B801" t="str">
            <v xml:space="preserve"> ｼ-ﾄ,PCB ｲﾒ-ｼﾞ M2504</v>
          </cell>
          <cell r="Y801">
            <v>3</v>
          </cell>
        </row>
        <row r="802">
          <cell r="A802" t="str">
            <v>7420057-0</v>
          </cell>
          <cell r="B802" t="str">
            <v xml:space="preserve"> ｼﾔﾌﾄ,ｾﾂﾄ M2508-1</v>
          </cell>
          <cell r="D802">
            <v>6</v>
          </cell>
          <cell r="L802">
            <v>6</v>
          </cell>
          <cell r="O802">
            <v>4</v>
          </cell>
          <cell r="X802">
            <v>4</v>
          </cell>
          <cell r="AP802">
            <v>2</v>
          </cell>
          <cell r="AQ802">
            <v>2</v>
          </cell>
        </row>
        <row r="803">
          <cell r="A803" t="str">
            <v>7420155-0</v>
          </cell>
          <cell r="B803" t="str">
            <v xml:space="preserve"> ｽﾌﾟﾘﾝｸﾞ,ﾍﾂﾄﾞ(1) M25</v>
          </cell>
          <cell r="C803">
            <v>3</v>
          </cell>
          <cell r="E803">
            <v>3</v>
          </cell>
          <cell r="F803">
            <v>2</v>
          </cell>
          <cell r="G803">
            <v>3</v>
          </cell>
          <cell r="H803">
            <v>3</v>
          </cell>
          <cell r="I803">
            <v>3</v>
          </cell>
          <cell r="J803">
            <v>3</v>
          </cell>
          <cell r="K803">
            <v>3</v>
          </cell>
          <cell r="M803">
            <v>2</v>
          </cell>
          <cell r="N803">
            <v>2</v>
          </cell>
          <cell r="P803">
            <v>2</v>
          </cell>
          <cell r="Q803">
            <v>3</v>
          </cell>
          <cell r="R803">
            <v>3</v>
          </cell>
          <cell r="S803">
            <v>2</v>
          </cell>
          <cell r="T803">
            <v>2</v>
          </cell>
          <cell r="W803">
            <v>2</v>
          </cell>
          <cell r="Y803">
            <v>3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Y803">
            <v>1</v>
          </cell>
          <cell r="AZ803">
            <v>1</v>
          </cell>
          <cell r="BA803">
            <v>2</v>
          </cell>
        </row>
        <row r="804">
          <cell r="A804" t="str">
            <v>7432890-8</v>
          </cell>
          <cell r="B804" t="str">
            <v xml:space="preserve"> ﾌﾞﾗｹﾂﾄ,ｾﾝｻ M3104M-2</v>
          </cell>
          <cell r="C804">
            <v>3</v>
          </cell>
          <cell r="E804">
            <v>3</v>
          </cell>
          <cell r="F804">
            <v>2</v>
          </cell>
          <cell r="G804">
            <v>3</v>
          </cell>
          <cell r="H804">
            <v>3</v>
          </cell>
          <cell r="I804">
            <v>3</v>
          </cell>
          <cell r="J804">
            <v>3</v>
          </cell>
          <cell r="K804">
            <v>3</v>
          </cell>
          <cell r="M804">
            <v>2</v>
          </cell>
          <cell r="N804">
            <v>2</v>
          </cell>
          <cell r="P804">
            <v>2</v>
          </cell>
          <cell r="Q804">
            <v>3</v>
          </cell>
          <cell r="R804">
            <v>3</v>
          </cell>
          <cell r="S804">
            <v>2</v>
          </cell>
          <cell r="T804">
            <v>2</v>
          </cell>
          <cell r="W804">
            <v>2</v>
          </cell>
          <cell r="Y804">
            <v>3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Y804">
            <v>1</v>
          </cell>
          <cell r="AZ804">
            <v>1</v>
          </cell>
          <cell r="BA804">
            <v>2</v>
          </cell>
        </row>
        <row r="805">
          <cell r="A805" t="str">
            <v>7432891-6</v>
          </cell>
          <cell r="B805" t="str">
            <v xml:space="preserve"> ﾌﾞﾗｹﾂﾄ(SW36) M3104M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O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Y805">
            <v>1</v>
          </cell>
          <cell r="AZ805">
            <v>1</v>
          </cell>
        </row>
        <row r="806">
          <cell r="A806" t="str">
            <v>7432892-4</v>
          </cell>
          <cell r="B806" t="str">
            <v xml:space="preserve"> ｶﾞｲﾄﾞ,ｹ-ﾌﾞﾙ ｶﾌﾞ M31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O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Y806">
            <v>1</v>
          </cell>
          <cell r="AZ806">
            <v>1</v>
          </cell>
        </row>
        <row r="807">
          <cell r="A807" t="str">
            <v>7432893-2</v>
          </cell>
          <cell r="B807" t="str">
            <v xml:space="preserve"> ﾌﾟﾚ-ﾄ,ﾌﾀ(L) M3104M-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O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Y807">
            <v>1</v>
          </cell>
          <cell r="AZ807">
            <v>1</v>
          </cell>
        </row>
        <row r="808">
          <cell r="A808" t="str">
            <v>7432894-0</v>
          </cell>
          <cell r="B808" t="str">
            <v xml:space="preserve"> ﾌﾟﾚ-ﾄ,ﾌﾀ(R) M3104M-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O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Y808">
            <v>1</v>
          </cell>
          <cell r="AZ808">
            <v>1</v>
          </cell>
        </row>
        <row r="809">
          <cell r="A809" t="str">
            <v>7432897-5</v>
          </cell>
          <cell r="B809" t="str">
            <v xml:space="preserve"> ﾌﾟﾚ-ﾄ,ﾌﾀ M3104M-2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O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Y809">
            <v>1</v>
          </cell>
          <cell r="AZ809">
            <v>1</v>
          </cell>
        </row>
        <row r="810">
          <cell r="A810" t="str">
            <v>7432901-7</v>
          </cell>
          <cell r="B810" t="str">
            <v xml:space="preserve"> ﾌﾞﾗｹﾂﾄ(SW35) M3104M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O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Y810">
            <v>1</v>
          </cell>
          <cell r="AZ810">
            <v>1</v>
          </cell>
        </row>
        <row r="811">
          <cell r="A811" t="str">
            <v>7432907-6</v>
          </cell>
          <cell r="B811" t="str">
            <v xml:space="preserve"> ﾌﾞﾗｹﾂﾄ,ｾﾝｻ S52 M310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O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</row>
        <row r="812">
          <cell r="A812" t="str">
            <v>7432909-2</v>
          </cell>
          <cell r="B812" t="str">
            <v>ﾚﾊﾞ-,ﾂﾏﾐ M3104</v>
          </cell>
          <cell r="C812">
            <v>3</v>
          </cell>
          <cell r="E812">
            <v>3</v>
          </cell>
          <cell r="F812">
            <v>2</v>
          </cell>
          <cell r="G812">
            <v>3</v>
          </cell>
          <cell r="H812">
            <v>3</v>
          </cell>
          <cell r="I812">
            <v>3</v>
          </cell>
          <cell r="J812">
            <v>3</v>
          </cell>
          <cell r="K812">
            <v>3</v>
          </cell>
          <cell r="P812">
            <v>2</v>
          </cell>
          <cell r="Q812">
            <v>3</v>
          </cell>
          <cell r="R812">
            <v>3</v>
          </cell>
          <cell r="S812">
            <v>2</v>
          </cell>
          <cell r="W812">
            <v>2</v>
          </cell>
          <cell r="Y812">
            <v>3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N812">
            <v>1</v>
          </cell>
          <cell r="AO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2</v>
          </cell>
        </row>
        <row r="813">
          <cell r="A813" t="str">
            <v>7432911-4</v>
          </cell>
          <cell r="B813" t="str">
            <v xml:space="preserve"> ﾌﾞﾗｹﾂﾄ,ｾﾝｻ S53 M310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O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</row>
        <row r="814">
          <cell r="A814" t="str">
            <v>7432913-0</v>
          </cell>
          <cell r="B814" t="str">
            <v xml:space="preserve"> ﾌﾞﾗｹﾂﾄ,ﾓ-ﾀ(M32) M31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O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Y814">
            <v>1</v>
          </cell>
          <cell r="AZ814">
            <v>1</v>
          </cell>
        </row>
        <row r="815">
          <cell r="A815" t="str">
            <v>7432916-5</v>
          </cell>
          <cell r="B815" t="str">
            <v xml:space="preserve"> ﾌﾞﾗｹﾂﾄ,ｺﾈｸﾀ M3104M-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O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</row>
        <row r="816">
          <cell r="A816" t="str">
            <v>7432918-1</v>
          </cell>
          <cell r="B816" t="str">
            <v xml:space="preserve"> ﾌﾞﾗｹﾂﾄ,SW82 M3104O-</v>
          </cell>
          <cell r="AB816">
            <v>1</v>
          </cell>
          <cell r="AC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V816">
            <v>1</v>
          </cell>
          <cell r="AW816">
            <v>1</v>
          </cell>
        </row>
        <row r="817">
          <cell r="A817" t="str">
            <v>7432919-0</v>
          </cell>
          <cell r="B817" t="str">
            <v xml:space="preserve"> ｶﾊﾞ-,ｽﾗｲﾄﾞ M3104E-4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</row>
        <row r="818">
          <cell r="A818" t="str">
            <v>7432921-1</v>
          </cell>
          <cell r="B818" t="str">
            <v>ﾘﾝｸ,ﾂﾏﾐ M3104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O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</row>
        <row r="819">
          <cell r="A819" t="str">
            <v>7432922-0</v>
          </cell>
          <cell r="B819" t="str">
            <v xml:space="preserve"> ﾌﾟﾚ-ﾄ,ｽﾄﾂﾊﾟ M3104O-</v>
          </cell>
          <cell r="AB819">
            <v>1</v>
          </cell>
          <cell r="AC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V819">
            <v>1</v>
          </cell>
          <cell r="AW819">
            <v>1</v>
          </cell>
        </row>
        <row r="820">
          <cell r="A820" t="str">
            <v>7432923-8</v>
          </cell>
          <cell r="B820" t="str">
            <v xml:space="preserve"> ﾌｲｸｽﾁﾔ,ｾﾝｻ(1) M3104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O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Y820">
            <v>1</v>
          </cell>
          <cell r="AZ820">
            <v>1</v>
          </cell>
        </row>
        <row r="821">
          <cell r="A821" t="str">
            <v>7432924-6</v>
          </cell>
          <cell r="B821" t="str">
            <v xml:space="preserve"> ﾚﾊﾞ-,ﾛﾂｸ(2) M3104O-</v>
          </cell>
          <cell r="AB821">
            <v>1</v>
          </cell>
          <cell r="AH821">
            <v>1</v>
          </cell>
          <cell r="AJ821">
            <v>1</v>
          </cell>
          <cell r="AV821">
            <v>1</v>
          </cell>
        </row>
        <row r="822">
          <cell r="A822" t="str">
            <v>7433185-2</v>
          </cell>
          <cell r="B822" t="str">
            <v xml:space="preserve"> ﾍﾞｱﾘﾝｸﾞ,ﾎﾞｽ M3104M-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O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Y822">
            <v>1</v>
          </cell>
          <cell r="AZ822">
            <v>1</v>
          </cell>
        </row>
        <row r="823">
          <cell r="A823" t="str">
            <v>7433190-9</v>
          </cell>
          <cell r="B823" t="str">
            <v xml:space="preserve"> ﾌﾞﾗｹﾂﾄ,ｶﾂﾀ- M3104M-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O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Y823">
            <v>1</v>
          </cell>
          <cell r="AZ823">
            <v>1</v>
          </cell>
        </row>
        <row r="824">
          <cell r="A824" t="str">
            <v>7433191-7</v>
          </cell>
          <cell r="B824" t="str">
            <v xml:space="preserve"> ｶﾞｲﾄﾞ,ｶﾂﾀ(2) M3104M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O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Y824">
            <v>1</v>
          </cell>
          <cell r="AZ824">
            <v>1</v>
          </cell>
        </row>
        <row r="825">
          <cell r="A825" t="str">
            <v>7433244-1</v>
          </cell>
          <cell r="B825" t="str">
            <v xml:space="preserve"> ﾌﾚ-ﾑ,ｻﾌﾞ(R) M3104F-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O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Y825">
            <v>1</v>
          </cell>
          <cell r="AZ825">
            <v>1</v>
          </cell>
        </row>
        <row r="826">
          <cell r="A826" t="str">
            <v>7433245-0</v>
          </cell>
          <cell r="B826" t="str">
            <v xml:space="preserve"> ﾌﾚ-ﾑ,ｻﾌﾞ(L) M3104F-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O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Y826">
            <v>1</v>
          </cell>
          <cell r="AZ826">
            <v>1</v>
          </cell>
        </row>
        <row r="827">
          <cell r="A827" t="str">
            <v>7433246-8</v>
          </cell>
          <cell r="B827" t="str">
            <v xml:space="preserve"> ﾌﾞﾗｹﾂﾄ,ｲﾒ-ｼﾞ M3104F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O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Y827">
            <v>1</v>
          </cell>
          <cell r="AZ827">
            <v>1</v>
          </cell>
        </row>
        <row r="828">
          <cell r="A828" t="str">
            <v>7433247-6</v>
          </cell>
          <cell r="B828" t="str">
            <v xml:space="preserve"> ｶﾊﾞ-,ｲﾒ-ｼﾞ M3104F-1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O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Y828">
            <v>1</v>
          </cell>
          <cell r="AZ828">
            <v>1</v>
          </cell>
        </row>
        <row r="829">
          <cell r="A829" t="str">
            <v>7433251-4</v>
          </cell>
          <cell r="B829" t="str">
            <v xml:space="preserve"> ﾌﾞﾗｹﾂﾄ,PCB(L) M3108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</row>
        <row r="830">
          <cell r="A830" t="str">
            <v>7433252-2</v>
          </cell>
          <cell r="B830" t="str">
            <v xml:space="preserve"> ﾌﾞﾗｹﾂﾄ,PCB(R) M3108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</row>
        <row r="831">
          <cell r="A831" t="str">
            <v>7433253-0</v>
          </cell>
          <cell r="B831" t="str">
            <v>ｶﾊﾞ-,ｹ-ﾌﾞﾙ PCB M3104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</row>
        <row r="832">
          <cell r="A832" t="str">
            <v>7433255-7</v>
          </cell>
          <cell r="B832" t="str">
            <v xml:space="preserve"> ﾌﾟ-ﾘ,ﾌﾗﾂﾄ D14(B) M3</v>
          </cell>
          <cell r="Z832">
            <v>4</v>
          </cell>
          <cell r="AA832">
            <v>4</v>
          </cell>
          <cell r="AB832">
            <v>4</v>
          </cell>
          <cell r="AC832">
            <v>4</v>
          </cell>
          <cell r="AD832">
            <v>4</v>
          </cell>
          <cell r="AE832">
            <v>4</v>
          </cell>
          <cell r="AF832">
            <v>4</v>
          </cell>
          <cell r="AG832">
            <v>4</v>
          </cell>
          <cell r="AH832">
            <v>4</v>
          </cell>
          <cell r="AI832">
            <v>4</v>
          </cell>
          <cell r="AJ832">
            <v>4</v>
          </cell>
          <cell r="AK832">
            <v>4</v>
          </cell>
          <cell r="AL832">
            <v>4</v>
          </cell>
          <cell r="AM832">
            <v>4</v>
          </cell>
          <cell r="AO832">
            <v>4</v>
          </cell>
          <cell r="AT832">
            <v>4</v>
          </cell>
          <cell r="AU832">
            <v>4</v>
          </cell>
          <cell r="AV832">
            <v>4</v>
          </cell>
          <cell r="AW832">
            <v>4</v>
          </cell>
          <cell r="AX832">
            <v>4</v>
          </cell>
          <cell r="AY832">
            <v>4</v>
          </cell>
          <cell r="AZ832">
            <v>4</v>
          </cell>
        </row>
        <row r="833">
          <cell r="A833" t="str">
            <v>7433257-3</v>
          </cell>
          <cell r="B833" t="str">
            <v xml:space="preserve"> ｼﾔﾌﾄ,ﾃﾞｸﾞﾁ(D) M3104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O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</row>
        <row r="834">
          <cell r="A834" t="str">
            <v>7433267-0</v>
          </cell>
          <cell r="B834" t="str">
            <v xml:space="preserve"> ﾌﾗﾂﾊﾟ,ﾘｼﾞｴｸﾄ M3104M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O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</row>
        <row r="835">
          <cell r="A835" t="str">
            <v>7433277-8</v>
          </cell>
          <cell r="B835" t="str">
            <v xml:space="preserve"> ﾋﾟﾝ,ﾛ-ﾗ M3104O-3</v>
          </cell>
          <cell r="AB835">
            <v>1</v>
          </cell>
          <cell r="AC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V835">
            <v>1</v>
          </cell>
          <cell r="AW835">
            <v>1</v>
          </cell>
        </row>
        <row r="836">
          <cell r="A836" t="str">
            <v>7433278-6</v>
          </cell>
          <cell r="B836" t="str">
            <v xml:space="preserve"> ｼﾔﾌﾄ(18Z) M3104O-3</v>
          </cell>
          <cell r="AB836">
            <v>1</v>
          </cell>
          <cell r="AC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V836">
            <v>1</v>
          </cell>
          <cell r="AW836">
            <v>1</v>
          </cell>
        </row>
        <row r="837">
          <cell r="A837" t="str">
            <v>7433279-4</v>
          </cell>
          <cell r="B837" t="str">
            <v xml:space="preserve"> ｼﾔﾌﾄ(50) M3104O-3</v>
          </cell>
          <cell r="AB837">
            <v>1</v>
          </cell>
          <cell r="AC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V837">
            <v>1</v>
          </cell>
          <cell r="AW837">
            <v>1</v>
          </cell>
        </row>
        <row r="838">
          <cell r="A838" t="str">
            <v>7436730-0</v>
          </cell>
          <cell r="B838" t="str">
            <v xml:space="preserve"> ｼﾔﾌﾄ,ﾌﾚ-ﾑ(1) M3104E</v>
          </cell>
          <cell r="AB838">
            <v>5</v>
          </cell>
          <cell r="AC838">
            <v>5</v>
          </cell>
          <cell r="AD838">
            <v>5</v>
          </cell>
          <cell r="AE838">
            <v>5</v>
          </cell>
          <cell r="AH838">
            <v>5</v>
          </cell>
          <cell r="AI838">
            <v>5</v>
          </cell>
          <cell r="AJ838">
            <v>5</v>
          </cell>
          <cell r="AK838">
            <v>5</v>
          </cell>
          <cell r="AV838">
            <v>5</v>
          </cell>
          <cell r="AW838">
            <v>5</v>
          </cell>
          <cell r="AX838">
            <v>5</v>
          </cell>
          <cell r="AY838">
            <v>5</v>
          </cell>
        </row>
        <row r="839">
          <cell r="A839" t="str">
            <v>7436731-8</v>
          </cell>
          <cell r="B839" t="str">
            <v xml:space="preserve"> ﾋﾟﾝ,ｽﾄﾂﾊﾟ ﾚﾊﾞ- M310</v>
          </cell>
          <cell r="AB839">
            <v>1</v>
          </cell>
          <cell r="AH839">
            <v>1</v>
          </cell>
          <cell r="AJ839">
            <v>1</v>
          </cell>
          <cell r="AV839">
            <v>1</v>
          </cell>
        </row>
        <row r="840">
          <cell r="A840" t="str">
            <v>7436732-6</v>
          </cell>
          <cell r="B840" t="str">
            <v xml:space="preserve"> ｽﾌﾟﾘﾝｸﾞ,ﾌﾟﾂｼﾔ M3104</v>
          </cell>
          <cell r="AB840">
            <v>1</v>
          </cell>
          <cell r="AC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V840">
            <v>1</v>
          </cell>
          <cell r="AW840">
            <v>1</v>
          </cell>
        </row>
        <row r="841">
          <cell r="A841" t="str">
            <v>7436737-7</v>
          </cell>
          <cell r="B841" t="str">
            <v xml:space="preserve"> ｼﾔﾌﾄ,ﾘﾝｸ ﾘｼﾞｴｸﾄ M31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O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Y841">
            <v>1</v>
          </cell>
          <cell r="AZ841">
            <v>1</v>
          </cell>
        </row>
        <row r="842">
          <cell r="A842" t="str">
            <v>7436794-6</v>
          </cell>
          <cell r="B842" t="str">
            <v xml:space="preserve"> ｶﾊﾞ-,ﾌﾟ-ﾘ M3104M-2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O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Y842">
            <v>1</v>
          </cell>
          <cell r="AZ842">
            <v>1</v>
          </cell>
        </row>
        <row r="843">
          <cell r="A843" t="str">
            <v>7436795-4</v>
          </cell>
          <cell r="B843" t="str">
            <v xml:space="preserve"> ｶﾞｲﾄﾞ,ﾘｼﾞｴｸﾄ(5) M31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O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Y843">
            <v>1</v>
          </cell>
          <cell r="AZ843">
            <v>1</v>
          </cell>
        </row>
        <row r="844">
          <cell r="A844" t="str">
            <v>7436797-0</v>
          </cell>
          <cell r="B844" t="str">
            <v xml:space="preserve"> ﾚﾊﾞ-,ﾌﾟﾚｽ(1) M3104M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O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Y844">
            <v>1</v>
          </cell>
          <cell r="AZ844">
            <v>1</v>
          </cell>
        </row>
        <row r="845">
          <cell r="A845" t="str">
            <v>7436798-9</v>
          </cell>
          <cell r="B845" t="str">
            <v xml:space="preserve"> ｶﾞｲﾄﾞ(A) M3104M-2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1</v>
          </cell>
          <cell r="AF845">
            <v>1</v>
          </cell>
          <cell r="AG845">
            <v>1</v>
          </cell>
          <cell r="AH845">
            <v>1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O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Y845">
            <v>1</v>
          </cell>
          <cell r="AZ845">
            <v>1</v>
          </cell>
        </row>
        <row r="846">
          <cell r="A846" t="str">
            <v>7436799-7</v>
          </cell>
          <cell r="B846" t="str">
            <v xml:space="preserve"> ﾌﾟﾚ-ﾄ,ｼﾞﾖｲﾝﾄ M3104M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1</v>
          </cell>
          <cell r="AE846">
            <v>1</v>
          </cell>
          <cell r="AF846">
            <v>1</v>
          </cell>
          <cell r="AG846">
            <v>1</v>
          </cell>
          <cell r="AH846">
            <v>1</v>
          </cell>
          <cell r="AI846">
            <v>1</v>
          </cell>
          <cell r="AJ846">
            <v>1</v>
          </cell>
          <cell r="AK846">
            <v>1</v>
          </cell>
          <cell r="AL846">
            <v>1</v>
          </cell>
          <cell r="AM846">
            <v>1</v>
          </cell>
          <cell r="AO846">
            <v>1</v>
          </cell>
          <cell r="AT846">
            <v>1</v>
          </cell>
          <cell r="AU846">
            <v>1</v>
          </cell>
          <cell r="AV846">
            <v>1</v>
          </cell>
          <cell r="AW846">
            <v>1</v>
          </cell>
          <cell r="AY846">
            <v>1</v>
          </cell>
          <cell r="AZ846">
            <v>1</v>
          </cell>
        </row>
        <row r="847">
          <cell r="A847" t="str">
            <v>7436801-2</v>
          </cell>
          <cell r="B847" t="str">
            <v xml:space="preserve"> ﾚﾊﾞ-,ﾎﾂｸ M3104M-2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1</v>
          </cell>
          <cell r="AE847">
            <v>1</v>
          </cell>
          <cell r="AF847">
            <v>1</v>
          </cell>
          <cell r="AG847">
            <v>1</v>
          </cell>
          <cell r="AH847">
            <v>1</v>
          </cell>
          <cell r="AI847">
            <v>1</v>
          </cell>
          <cell r="AJ847">
            <v>1</v>
          </cell>
          <cell r="AK847">
            <v>1</v>
          </cell>
          <cell r="AL847">
            <v>1</v>
          </cell>
          <cell r="AM847">
            <v>1</v>
          </cell>
          <cell r="AO847">
            <v>1</v>
          </cell>
          <cell r="AT847">
            <v>1</v>
          </cell>
          <cell r="AU847">
            <v>1</v>
          </cell>
          <cell r="AV847">
            <v>1</v>
          </cell>
          <cell r="AW847">
            <v>1</v>
          </cell>
          <cell r="AY847">
            <v>1</v>
          </cell>
          <cell r="AZ847">
            <v>1</v>
          </cell>
        </row>
        <row r="848">
          <cell r="A848" t="str">
            <v>7436802-0</v>
          </cell>
          <cell r="B848" t="str">
            <v xml:space="preserve"> ﾌﾞﾗｹﾂﾄ,ｾﾝｻ(SW34) M3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1</v>
          </cell>
          <cell r="AE848">
            <v>1</v>
          </cell>
          <cell r="AF848">
            <v>1</v>
          </cell>
          <cell r="AG848">
            <v>1</v>
          </cell>
          <cell r="AH848">
            <v>1</v>
          </cell>
          <cell r="AI848">
            <v>1</v>
          </cell>
          <cell r="AJ848">
            <v>1</v>
          </cell>
          <cell r="AK848">
            <v>1</v>
          </cell>
          <cell r="AL848">
            <v>1</v>
          </cell>
          <cell r="AM848">
            <v>1</v>
          </cell>
          <cell r="AO848">
            <v>1</v>
          </cell>
          <cell r="AT848">
            <v>1</v>
          </cell>
          <cell r="AU848">
            <v>1</v>
          </cell>
          <cell r="AV848">
            <v>1</v>
          </cell>
          <cell r="AW848">
            <v>1</v>
          </cell>
          <cell r="AY848">
            <v>1</v>
          </cell>
          <cell r="AZ848">
            <v>1</v>
          </cell>
        </row>
        <row r="849">
          <cell r="A849" t="str">
            <v>7436804-7</v>
          </cell>
          <cell r="B849" t="str">
            <v xml:space="preserve"> ｱ-ﾑ,ﾁﾙﾄ M3104M-2</v>
          </cell>
          <cell r="AA849">
            <v>1</v>
          </cell>
          <cell r="AC849">
            <v>1</v>
          </cell>
          <cell r="AE849">
            <v>1</v>
          </cell>
          <cell r="AG849">
            <v>1</v>
          </cell>
          <cell r="AI849">
            <v>1</v>
          </cell>
          <cell r="AK849">
            <v>1</v>
          </cell>
          <cell r="AM849">
            <v>1</v>
          </cell>
          <cell r="AT849">
            <v>1</v>
          </cell>
          <cell r="AU849">
            <v>1</v>
          </cell>
          <cell r="AW849">
            <v>1</v>
          </cell>
          <cell r="AY849">
            <v>1</v>
          </cell>
          <cell r="AZ849">
            <v>1</v>
          </cell>
        </row>
        <row r="850">
          <cell r="A850" t="str">
            <v>7436805-5</v>
          </cell>
          <cell r="B850" t="str">
            <v xml:space="preserve"> ﾎﾙﾀﾞ,ｹ-ﾌﾞﾙ M3111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1</v>
          </cell>
          <cell r="AE850">
            <v>1</v>
          </cell>
          <cell r="AF850">
            <v>1</v>
          </cell>
          <cell r="AG850">
            <v>1</v>
          </cell>
          <cell r="AH850">
            <v>1</v>
          </cell>
          <cell r="AI850">
            <v>1</v>
          </cell>
          <cell r="AJ850">
            <v>1</v>
          </cell>
          <cell r="AK850">
            <v>1</v>
          </cell>
          <cell r="AL850">
            <v>1</v>
          </cell>
          <cell r="AO850">
            <v>1</v>
          </cell>
          <cell r="AT850">
            <v>1</v>
          </cell>
          <cell r="AU850">
            <v>1</v>
          </cell>
          <cell r="AV850">
            <v>1</v>
          </cell>
          <cell r="AW850">
            <v>1</v>
          </cell>
          <cell r="AX850">
            <v>1</v>
          </cell>
          <cell r="AY850">
            <v>1</v>
          </cell>
          <cell r="AZ850">
            <v>1</v>
          </cell>
        </row>
        <row r="851">
          <cell r="A851" t="str">
            <v>7436806-3</v>
          </cell>
          <cell r="B851" t="str">
            <v xml:space="preserve"> ﾎﾙﾀﾞ-,ﾛﾂｸ M3111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1</v>
          </cell>
          <cell r="AE851">
            <v>1</v>
          </cell>
          <cell r="AF851">
            <v>1</v>
          </cell>
          <cell r="AG851">
            <v>1</v>
          </cell>
          <cell r="AH851">
            <v>1</v>
          </cell>
          <cell r="AI851">
            <v>1</v>
          </cell>
          <cell r="AJ851">
            <v>1</v>
          </cell>
          <cell r="AK851">
            <v>1</v>
          </cell>
          <cell r="AL851">
            <v>1</v>
          </cell>
          <cell r="AO851">
            <v>1</v>
          </cell>
          <cell r="AT851">
            <v>1</v>
          </cell>
          <cell r="AU851">
            <v>1</v>
          </cell>
          <cell r="AV851">
            <v>1</v>
          </cell>
          <cell r="AW851">
            <v>1</v>
          </cell>
          <cell r="AX851">
            <v>1</v>
          </cell>
          <cell r="AY851">
            <v>1</v>
          </cell>
          <cell r="AZ851">
            <v>1</v>
          </cell>
        </row>
        <row r="852">
          <cell r="A852" t="str">
            <v>7436807-1</v>
          </cell>
          <cell r="B852" t="str">
            <v xml:space="preserve"> ﾌﾞﾗｹﾂﾄ,ｽﾄﾂﾊﾟ M3111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1</v>
          </cell>
          <cell r="AE852">
            <v>1</v>
          </cell>
          <cell r="AF852">
            <v>1</v>
          </cell>
          <cell r="AG852">
            <v>1</v>
          </cell>
          <cell r="AH852">
            <v>1</v>
          </cell>
          <cell r="AI852">
            <v>1</v>
          </cell>
          <cell r="AJ852">
            <v>1</v>
          </cell>
          <cell r="AK852">
            <v>1</v>
          </cell>
          <cell r="AL852">
            <v>1</v>
          </cell>
          <cell r="AO852">
            <v>1</v>
          </cell>
          <cell r="AT852">
            <v>1</v>
          </cell>
          <cell r="AU852">
            <v>1</v>
          </cell>
          <cell r="AV852">
            <v>1</v>
          </cell>
          <cell r="AW852">
            <v>1</v>
          </cell>
          <cell r="AX852">
            <v>1</v>
          </cell>
          <cell r="AY852">
            <v>1</v>
          </cell>
          <cell r="AZ852">
            <v>1</v>
          </cell>
        </row>
        <row r="853">
          <cell r="A853" t="str">
            <v>7436810-1</v>
          </cell>
          <cell r="B853" t="str">
            <v xml:space="preserve"> ｶﾊﾞ-,ｶ-ﾄﾞ(1) M3104E</v>
          </cell>
          <cell r="AB853">
            <v>1</v>
          </cell>
          <cell r="AC853">
            <v>1</v>
          </cell>
          <cell r="AD853">
            <v>1</v>
          </cell>
          <cell r="AE853">
            <v>1</v>
          </cell>
          <cell r="AH853">
            <v>1</v>
          </cell>
          <cell r="AI853">
            <v>1</v>
          </cell>
          <cell r="AJ853">
            <v>1</v>
          </cell>
          <cell r="AK853">
            <v>1</v>
          </cell>
          <cell r="AV853">
            <v>1</v>
          </cell>
          <cell r="AW853">
            <v>1</v>
          </cell>
          <cell r="AX853">
            <v>1</v>
          </cell>
          <cell r="AY853">
            <v>1</v>
          </cell>
        </row>
        <row r="854">
          <cell r="A854" t="str">
            <v>7436811-0</v>
          </cell>
          <cell r="B854" t="str">
            <v xml:space="preserve"> ｶﾊﾞ-,ｶ-ﾄﾞ(2) M3104E</v>
          </cell>
          <cell r="AB854">
            <v>1</v>
          </cell>
          <cell r="AC854">
            <v>1</v>
          </cell>
          <cell r="AD854">
            <v>1</v>
          </cell>
          <cell r="AE854">
            <v>1</v>
          </cell>
          <cell r="AH854">
            <v>1</v>
          </cell>
          <cell r="AI854">
            <v>1</v>
          </cell>
          <cell r="AJ854">
            <v>1</v>
          </cell>
          <cell r="AK854">
            <v>1</v>
          </cell>
          <cell r="AV854">
            <v>1</v>
          </cell>
          <cell r="AW854">
            <v>1</v>
          </cell>
          <cell r="AX854">
            <v>1</v>
          </cell>
          <cell r="AY854">
            <v>1</v>
          </cell>
        </row>
        <row r="855">
          <cell r="A855" t="str">
            <v>7436812-8</v>
          </cell>
          <cell r="B855" t="str">
            <v xml:space="preserve"> ﾌﾞﾗｹﾂﾄ,ｾﾝｻ S87 M310</v>
          </cell>
          <cell r="AB855">
            <v>1</v>
          </cell>
          <cell r="AC855">
            <v>1</v>
          </cell>
          <cell r="AD855">
            <v>1</v>
          </cell>
          <cell r="AE855">
            <v>1</v>
          </cell>
          <cell r="AH855">
            <v>1</v>
          </cell>
          <cell r="AI855">
            <v>1</v>
          </cell>
          <cell r="AJ855">
            <v>1</v>
          </cell>
          <cell r="AK855">
            <v>1</v>
          </cell>
          <cell r="AV855">
            <v>1</v>
          </cell>
          <cell r="AW855">
            <v>1</v>
          </cell>
          <cell r="AX855">
            <v>1</v>
          </cell>
          <cell r="AY855">
            <v>1</v>
          </cell>
        </row>
        <row r="856">
          <cell r="A856" t="str">
            <v>7436814-4</v>
          </cell>
          <cell r="B856" t="str">
            <v xml:space="preserve"> ﾌﾞﾗｹﾂﾄ,ｾﾝｻ SW89L M3</v>
          </cell>
          <cell r="AB856">
            <v>1</v>
          </cell>
          <cell r="AC856">
            <v>1</v>
          </cell>
          <cell r="AD856">
            <v>1</v>
          </cell>
          <cell r="AE856">
            <v>1</v>
          </cell>
          <cell r="AH856">
            <v>1</v>
          </cell>
          <cell r="AI856">
            <v>1</v>
          </cell>
          <cell r="AJ856">
            <v>1</v>
          </cell>
          <cell r="AK856">
            <v>1</v>
          </cell>
          <cell r="AV856">
            <v>1</v>
          </cell>
          <cell r="AW856">
            <v>1</v>
          </cell>
          <cell r="AX856">
            <v>1</v>
          </cell>
          <cell r="AY856">
            <v>1</v>
          </cell>
        </row>
        <row r="857">
          <cell r="A857" t="str">
            <v>7436815-2</v>
          </cell>
          <cell r="B857" t="str">
            <v xml:space="preserve"> ﾌﾞﾗｹﾂﾄ,ｾﾝｻ(S90) M31</v>
          </cell>
          <cell r="AB857">
            <v>1</v>
          </cell>
          <cell r="AC857">
            <v>1</v>
          </cell>
          <cell r="AD857">
            <v>1</v>
          </cell>
          <cell r="AE857">
            <v>1</v>
          </cell>
          <cell r="AH857">
            <v>1</v>
          </cell>
          <cell r="AI857">
            <v>1</v>
          </cell>
          <cell r="AJ857">
            <v>1</v>
          </cell>
          <cell r="AK857">
            <v>1</v>
          </cell>
          <cell r="AV857">
            <v>1</v>
          </cell>
          <cell r="AW857">
            <v>1</v>
          </cell>
          <cell r="AX857">
            <v>1</v>
          </cell>
          <cell r="AY857">
            <v>1</v>
          </cell>
        </row>
        <row r="858">
          <cell r="A858" t="str">
            <v>7436816-0</v>
          </cell>
          <cell r="B858" t="str">
            <v xml:space="preserve"> ﾌﾞﾗｹﾂﾄ,ｾﾝｻ SW92 M31</v>
          </cell>
          <cell r="AB858">
            <v>1</v>
          </cell>
          <cell r="AC858">
            <v>1</v>
          </cell>
          <cell r="AD858">
            <v>1</v>
          </cell>
          <cell r="AE858">
            <v>1</v>
          </cell>
          <cell r="AH858">
            <v>1</v>
          </cell>
          <cell r="AI858">
            <v>1</v>
          </cell>
          <cell r="AJ858">
            <v>1</v>
          </cell>
          <cell r="AK858">
            <v>1</v>
          </cell>
          <cell r="AV858">
            <v>1</v>
          </cell>
          <cell r="AW858">
            <v>1</v>
          </cell>
          <cell r="AX858">
            <v>1</v>
          </cell>
          <cell r="AY858">
            <v>1</v>
          </cell>
        </row>
        <row r="859">
          <cell r="A859" t="str">
            <v>7436817-9</v>
          </cell>
          <cell r="B859" t="str">
            <v xml:space="preserve"> ﾌﾞﾗｹﾂﾄ,ｾﾝｻ S88 M310</v>
          </cell>
          <cell r="AB859">
            <v>1</v>
          </cell>
          <cell r="AC859">
            <v>1</v>
          </cell>
          <cell r="AD859">
            <v>1</v>
          </cell>
          <cell r="AE859">
            <v>1</v>
          </cell>
          <cell r="AH859">
            <v>1</v>
          </cell>
          <cell r="AI859">
            <v>1</v>
          </cell>
          <cell r="AJ859">
            <v>1</v>
          </cell>
          <cell r="AK859">
            <v>1</v>
          </cell>
          <cell r="AV859">
            <v>1</v>
          </cell>
          <cell r="AW859">
            <v>1</v>
          </cell>
          <cell r="AX859">
            <v>1</v>
          </cell>
          <cell r="AY859">
            <v>1</v>
          </cell>
        </row>
        <row r="860">
          <cell r="A860" t="str">
            <v>7436818-7</v>
          </cell>
          <cell r="B860" t="str">
            <v xml:space="preserve"> ﾌﾞﾗｹﾂﾄ,ｾﾝｻ SW91 M31</v>
          </cell>
          <cell r="AB860">
            <v>1</v>
          </cell>
          <cell r="AC860">
            <v>1</v>
          </cell>
          <cell r="AD860">
            <v>1</v>
          </cell>
          <cell r="AE860">
            <v>1</v>
          </cell>
          <cell r="AH860">
            <v>1</v>
          </cell>
          <cell r="AI860">
            <v>1</v>
          </cell>
          <cell r="AJ860">
            <v>1</v>
          </cell>
          <cell r="AK860">
            <v>1</v>
          </cell>
          <cell r="AV860">
            <v>1</v>
          </cell>
          <cell r="AW860">
            <v>1</v>
          </cell>
          <cell r="AX860">
            <v>1</v>
          </cell>
          <cell r="AY860">
            <v>1</v>
          </cell>
        </row>
        <row r="861">
          <cell r="A861" t="str">
            <v>7436819-5</v>
          </cell>
          <cell r="B861" t="str">
            <v xml:space="preserve"> ﾌﾟﾚ-ﾄ,SW91 M3104E-4</v>
          </cell>
          <cell r="AB861">
            <v>1</v>
          </cell>
          <cell r="AC861">
            <v>1</v>
          </cell>
          <cell r="AD861">
            <v>1</v>
          </cell>
          <cell r="AE861">
            <v>1</v>
          </cell>
          <cell r="AH861">
            <v>1</v>
          </cell>
          <cell r="AI861">
            <v>1</v>
          </cell>
          <cell r="AJ861">
            <v>1</v>
          </cell>
          <cell r="AK861">
            <v>1</v>
          </cell>
          <cell r="AV861">
            <v>1</v>
          </cell>
          <cell r="AW861">
            <v>1</v>
          </cell>
          <cell r="AX861">
            <v>1</v>
          </cell>
          <cell r="AY861">
            <v>1</v>
          </cell>
        </row>
        <row r="862">
          <cell r="A862" t="str">
            <v>7436820-9</v>
          </cell>
          <cell r="B862" t="str">
            <v xml:space="preserve"> ﾌﾟﾚ-ﾄ,SW92 M3104E-4</v>
          </cell>
          <cell r="AB862">
            <v>1</v>
          </cell>
          <cell r="AC862">
            <v>1</v>
          </cell>
          <cell r="AD862">
            <v>1</v>
          </cell>
          <cell r="AE862">
            <v>1</v>
          </cell>
          <cell r="AH862">
            <v>1</v>
          </cell>
          <cell r="AI862">
            <v>1</v>
          </cell>
          <cell r="AJ862">
            <v>1</v>
          </cell>
          <cell r="AK862">
            <v>1</v>
          </cell>
          <cell r="AV862">
            <v>1</v>
          </cell>
          <cell r="AW862">
            <v>1</v>
          </cell>
          <cell r="AX862">
            <v>1</v>
          </cell>
          <cell r="AY862">
            <v>1</v>
          </cell>
        </row>
        <row r="863">
          <cell r="A863" t="str">
            <v>7436821-7</v>
          </cell>
          <cell r="B863" t="str">
            <v xml:space="preserve"> ﾚﾊﾞ-(SW84) M3104O-3</v>
          </cell>
          <cell r="AB863">
            <v>1</v>
          </cell>
          <cell r="AC863">
            <v>1</v>
          </cell>
          <cell r="AH863">
            <v>1</v>
          </cell>
          <cell r="AI863">
            <v>1</v>
          </cell>
          <cell r="AJ863">
            <v>1</v>
          </cell>
          <cell r="AK863">
            <v>1</v>
          </cell>
          <cell r="AV863">
            <v>1</v>
          </cell>
          <cell r="AW863">
            <v>1</v>
          </cell>
        </row>
        <row r="864">
          <cell r="A864" t="str">
            <v>7436822-5</v>
          </cell>
          <cell r="B864" t="str">
            <v xml:space="preserve"> ｶﾊﾞ-,ﾘﾝｸﾞ M3104O-3</v>
          </cell>
          <cell r="AB864">
            <v>1</v>
          </cell>
          <cell r="AC864">
            <v>1</v>
          </cell>
          <cell r="AH864">
            <v>1</v>
          </cell>
          <cell r="AI864">
            <v>1</v>
          </cell>
          <cell r="AJ864">
            <v>1</v>
          </cell>
          <cell r="AK864">
            <v>1</v>
          </cell>
          <cell r="AV864">
            <v>1</v>
          </cell>
          <cell r="AW864">
            <v>1</v>
          </cell>
        </row>
        <row r="865">
          <cell r="A865" t="str">
            <v>7436823-3</v>
          </cell>
          <cell r="B865" t="str">
            <v xml:space="preserve"> ﾌﾟﾚ-ﾄ(SW85) M3104O-</v>
          </cell>
          <cell r="AB865">
            <v>1</v>
          </cell>
          <cell r="AC865">
            <v>1</v>
          </cell>
          <cell r="AH865">
            <v>1</v>
          </cell>
          <cell r="AI865">
            <v>1</v>
          </cell>
          <cell r="AJ865">
            <v>1</v>
          </cell>
          <cell r="AK865">
            <v>1</v>
          </cell>
          <cell r="AV865">
            <v>1</v>
          </cell>
          <cell r="AW865">
            <v>1</v>
          </cell>
        </row>
        <row r="866">
          <cell r="A866" t="str">
            <v>7436824-1</v>
          </cell>
          <cell r="B866" t="str">
            <v xml:space="preserve"> ｶﾊﾞ-,ｹ-ﾌﾞﾙ ﾁﾙﾄ M310</v>
          </cell>
          <cell r="AB866">
            <v>1</v>
          </cell>
          <cell r="AC866">
            <v>1</v>
          </cell>
          <cell r="AH866">
            <v>1</v>
          </cell>
          <cell r="AI866">
            <v>1</v>
          </cell>
          <cell r="AJ866">
            <v>1</v>
          </cell>
          <cell r="AK866">
            <v>1</v>
          </cell>
          <cell r="AV866">
            <v>1</v>
          </cell>
          <cell r="AW866">
            <v>1</v>
          </cell>
        </row>
        <row r="867">
          <cell r="A867" t="str">
            <v>7436825-0</v>
          </cell>
          <cell r="B867" t="str">
            <v xml:space="preserve"> ﾌﾟﾚ-ﾄ,ﾘﾝｸ M3104O-3</v>
          </cell>
          <cell r="AC867">
            <v>1</v>
          </cell>
          <cell r="AI867">
            <v>1</v>
          </cell>
          <cell r="AK867">
            <v>1</v>
          </cell>
          <cell r="AW867">
            <v>1</v>
          </cell>
        </row>
        <row r="868">
          <cell r="A868" t="str">
            <v>7436826-8</v>
          </cell>
          <cell r="B868" t="str">
            <v xml:space="preserve"> ﾌﾚ-ﾑ,ｻﾌﾞ(2) M3104O-</v>
          </cell>
          <cell r="AB868">
            <v>1</v>
          </cell>
          <cell r="AC868">
            <v>1</v>
          </cell>
          <cell r="AH868">
            <v>1</v>
          </cell>
          <cell r="AI868">
            <v>1</v>
          </cell>
          <cell r="AJ868">
            <v>1</v>
          </cell>
          <cell r="AK868">
            <v>1</v>
          </cell>
          <cell r="AV868">
            <v>1</v>
          </cell>
          <cell r="AW868">
            <v>1</v>
          </cell>
        </row>
        <row r="869">
          <cell r="A869" t="str">
            <v>7436828-4</v>
          </cell>
          <cell r="B869" t="str">
            <v xml:space="preserve"> ｶﾊﾞ-,ｷﾞﾔ Z28 M3104O</v>
          </cell>
          <cell r="AB869">
            <v>1</v>
          </cell>
          <cell r="AC869">
            <v>1</v>
          </cell>
          <cell r="AH869">
            <v>1</v>
          </cell>
          <cell r="AI869">
            <v>1</v>
          </cell>
          <cell r="AJ869">
            <v>1</v>
          </cell>
          <cell r="AK869">
            <v>1</v>
          </cell>
          <cell r="AV869">
            <v>1</v>
          </cell>
          <cell r="AW869">
            <v>1</v>
          </cell>
        </row>
        <row r="870">
          <cell r="A870" t="str">
            <v>7436829-2</v>
          </cell>
          <cell r="B870" t="str">
            <v xml:space="preserve"> ﾄﾂﾃ,ﾌﾟﾂｼﾔ M3104O-3</v>
          </cell>
          <cell r="AB870">
            <v>1</v>
          </cell>
          <cell r="AC870">
            <v>1</v>
          </cell>
          <cell r="AH870">
            <v>1</v>
          </cell>
          <cell r="AI870">
            <v>1</v>
          </cell>
          <cell r="AJ870">
            <v>1</v>
          </cell>
          <cell r="AK870">
            <v>1</v>
          </cell>
          <cell r="AV870">
            <v>1</v>
          </cell>
          <cell r="AW870">
            <v>1</v>
          </cell>
        </row>
        <row r="871">
          <cell r="A871" t="str">
            <v>7436830-6</v>
          </cell>
          <cell r="B871" t="str">
            <v xml:space="preserve"> ﾌﾟﾚ-ﾄ(SL81) M3104O-</v>
          </cell>
          <cell r="AB871">
            <v>1</v>
          </cell>
          <cell r="AC871">
            <v>1</v>
          </cell>
          <cell r="AH871">
            <v>1</v>
          </cell>
          <cell r="AI871">
            <v>1</v>
          </cell>
          <cell r="AJ871">
            <v>1</v>
          </cell>
          <cell r="AK871">
            <v>1</v>
          </cell>
          <cell r="AV871">
            <v>1</v>
          </cell>
          <cell r="AW871">
            <v>1</v>
          </cell>
        </row>
        <row r="872">
          <cell r="A872" t="str">
            <v>7436831-4</v>
          </cell>
          <cell r="B872" t="str">
            <v xml:space="preserve"> ﾌﾞﾗｹﾂﾄ,ｾﾝｻ(SW94) M3</v>
          </cell>
          <cell r="AB872">
            <v>1</v>
          </cell>
          <cell r="AC872">
            <v>1</v>
          </cell>
          <cell r="AH872">
            <v>1</v>
          </cell>
          <cell r="AI872">
            <v>1</v>
          </cell>
          <cell r="AJ872">
            <v>1</v>
          </cell>
          <cell r="AK872">
            <v>1</v>
          </cell>
          <cell r="AV872">
            <v>1</v>
          </cell>
          <cell r="AW872">
            <v>1</v>
          </cell>
        </row>
        <row r="873">
          <cell r="A873" t="str">
            <v>7436832-2</v>
          </cell>
          <cell r="B873" t="str">
            <v xml:space="preserve"> ｶﾞｲﾄﾞ,ｶ-ﾄﾞ(R) M3104</v>
          </cell>
          <cell r="AB873">
            <v>1</v>
          </cell>
          <cell r="AH873">
            <v>1</v>
          </cell>
          <cell r="AJ873">
            <v>1</v>
          </cell>
          <cell r="AV873">
            <v>1</v>
          </cell>
        </row>
        <row r="874">
          <cell r="A874" t="str">
            <v>7436833-0</v>
          </cell>
          <cell r="B874" t="str">
            <v xml:space="preserve"> ﾌﾞﾗｹﾂﾄ,ｺﾈｸﾀ ﾍﾂﾄﾞ M3</v>
          </cell>
          <cell r="AB874">
            <v>1</v>
          </cell>
          <cell r="AC874">
            <v>1</v>
          </cell>
          <cell r="AH874">
            <v>1</v>
          </cell>
          <cell r="AI874">
            <v>1</v>
          </cell>
          <cell r="AJ874">
            <v>1</v>
          </cell>
          <cell r="AK874">
            <v>1</v>
          </cell>
          <cell r="AV874">
            <v>1</v>
          </cell>
          <cell r="AW874">
            <v>1</v>
          </cell>
        </row>
        <row r="875">
          <cell r="A875" t="str">
            <v>7436834-9</v>
          </cell>
          <cell r="B875" t="str">
            <v xml:space="preserve"> ﾌﾞﾗｹﾂﾄ,ﾚﾊﾞ- M3104O-</v>
          </cell>
          <cell r="AB875">
            <v>1</v>
          </cell>
          <cell r="AC875">
            <v>1</v>
          </cell>
          <cell r="AH875">
            <v>1</v>
          </cell>
          <cell r="AI875">
            <v>1</v>
          </cell>
          <cell r="AJ875">
            <v>1</v>
          </cell>
          <cell r="AK875">
            <v>1</v>
          </cell>
          <cell r="AV875">
            <v>1</v>
          </cell>
          <cell r="AW875">
            <v>1</v>
          </cell>
        </row>
        <row r="876">
          <cell r="A876" t="str">
            <v>7436835-7</v>
          </cell>
          <cell r="B876" t="str">
            <v xml:space="preserve"> ｶﾊﾞ-,ｽﾗｲﾄﾞ M3104O-3</v>
          </cell>
          <cell r="AB876">
            <v>1</v>
          </cell>
          <cell r="AC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V876">
            <v>1</v>
          </cell>
          <cell r="AW876">
            <v>1</v>
          </cell>
        </row>
        <row r="877">
          <cell r="A877" t="str">
            <v>7436836-5</v>
          </cell>
          <cell r="B877" t="str">
            <v xml:space="preserve"> ｶﾊﾞ-,ｺﾈｸﾀ ﾍﾂﾄﾞ M310</v>
          </cell>
          <cell r="AB877">
            <v>1</v>
          </cell>
          <cell r="AC877">
            <v>1</v>
          </cell>
          <cell r="AH877">
            <v>1</v>
          </cell>
          <cell r="AI877">
            <v>1</v>
          </cell>
          <cell r="AJ877">
            <v>1</v>
          </cell>
          <cell r="AK877">
            <v>1</v>
          </cell>
          <cell r="AV877">
            <v>1</v>
          </cell>
          <cell r="AW877">
            <v>1</v>
          </cell>
        </row>
        <row r="878">
          <cell r="A878" t="str">
            <v>7436837-3</v>
          </cell>
          <cell r="B878" t="str">
            <v xml:space="preserve"> ｽﾃ-(1) M3104O-3</v>
          </cell>
          <cell r="AB878">
            <v>1</v>
          </cell>
          <cell r="AC878">
            <v>1</v>
          </cell>
          <cell r="AH878">
            <v>1</v>
          </cell>
          <cell r="AI878">
            <v>1</v>
          </cell>
          <cell r="AJ878">
            <v>1</v>
          </cell>
          <cell r="AK878">
            <v>1</v>
          </cell>
          <cell r="AV878">
            <v>1</v>
          </cell>
          <cell r="AW878">
            <v>1</v>
          </cell>
        </row>
        <row r="879">
          <cell r="A879" t="str">
            <v>7436838-1</v>
          </cell>
          <cell r="B879" t="str">
            <v xml:space="preserve"> ﾌﾞﾗｹﾂﾄ,PM ｶｳﾝﾀ M310</v>
          </cell>
          <cell r="AB879">
            <v>1</v>
          </cell>
          <cell r="AC879">
            <v>1</v>
          </cell>
          <cell r="AH879">
            <v>1</v>
          </cell>
          <cell r="AI879">
            <v>1</v>
          </cell>
          <cell r="AJ879">
            <v>1</v>
          </cell>
          <cell r="AK879">
            <v>1</v>
          </cell>
          <cell r="AV879">
            <v>1</v>
          </cell>
          <cell r="AW879">
            <v>1</v>
          </cell>
        </row>
        <row r="880">
          <cell r="A880" t="str">
            <v>7436839-0</v>
          </cell>
          <cell r="B880" t="str">
            <v xml:space="preserve"> ﾌﾞﾗｹﾂﾄ,ｾﾝｻ SW93 M31</v>
          </cell>
          <cell r="AB880">
            <v>1</v>
          </cell>
          <cell r="AC880">
            <v>1</v>
          </cell>
          <cell r="AH880">
            <v>1</v>
          </cell>
          <cell r="AI880">
            <v>1</v>
          </cell>
          <cell r="AJ880">
            <v>1</v>
          </cell>
          <cell r="AK880">
            <v>1</v>
          </cell>
          <cell r="AV880">
            <v>1</v>
          </cell>
          <cell r="AW880">
            <v>1</v>
          </cell>
        </row>
        <row r="881">
          <cell r="A881" t="str">
            <v>7436840-3</v>
          </cell>
          <cell r="B881" t="str">
            <v xml:space="preserve"> ﾌﾞﾗｹﾂﾄ,ｾﾝｻ(S86) M31</v>
          </cell>
          <cell r="AB881">
            <v>1</v>
          </cell>
          <cell r="AC881">
            <v>1</v>
          </cell>
          <cell r="AH881">
            <v>1</v>
          </cell>
          <cell r="AI881">
            <v>1</v>
          </cell>
          <cell r="AJ881">
            <v>1</v>
          </cell>
          <cell r="AK881">
            <v>1</v>
          </cell>
          <cell r="AV881">
            <v>1</v>
          </cell>
          <cell r="AW881">
            <v>1</v>
          </cell>
        </row>
        <row r="882">
          <cell r="A882" t="str">
            <v>7436841-1</v>
          </cell>
          <cell r="B882" t="str">
            <v xml:space="preserve"> ﾌﾞﾗｹﾂﾄ,SW81 M3104O-</v>
          </cell>
          <cell r="AB882">
            <v>1</v>
          </cell>
          <cell r="AC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V882">
            <v>1</v>
          </cell>
          <cell r="AW882">
            <v>1</v>
          </cell>
        </row>
        <row r="883">
          <cell r="A883" t="str">
            <v>7436848-9</v>
          </cell>
          <cell r="B883" t="str">
            <v xml:space="preserve"> ﾌﾞﾗｹﾂﾄ,ｾﾝｻ M3108-1</v>
          </cell>
          <cell r="AP883">
            <v>2</v>
          </cell>
          <cell r="AQ883">
            <v>2</v>
          </cell>
          <cell r="AR883">
            <v>2</v>
          </cell>
          <cell r="AS883">
            <v>2</v>
          </cell>
        </row>
        <row r="884">
          <cell r="A884" t="str">
            <v>7436849-7</v>
          </cell>
          <cell r="B884" t="str">
            <v>ｶﾞｲﾄﾞ,ｹ-ﾌﾞﾙ M3108</v>
          </cell>
          <cell r="AP884">
            <v>1</v>
          </cell>
          <cell r="AQ884">
            <v>1</v>
          </cell>
          <cell r="AR884">
            <v>1</v>
          </cell>
        </row>
        <row r="885">
          <cell r="A885" t="str">
            <v>7436850-0</v>
          </cell>
          <cell r="B885" t="str">
            <v>ﾚﾊﾞ-,ﾛﾂｸ M3108</v>
          </cell>
          <cell r="AP885">
            <v>1</v>
          </cell>
          <cell r="AQ885">
            <v>1</v>
          </cell>
          <cell r="AR885">
            <v>1</v>
          </cell>
          <cell r="AS885">
            <v>1</v>
          </cell>
        </row>
        <row r="886">
          <cell r="A886" t="str">
            <v>7436851-9</v>
          </cell>
          <cell r="B886" t="str">
            <v xml:space="preserve"> ﾌﾞﾗｹﾂﾄ,ｹ-ﾌﾞﾙ M3108-</v>
          </cell>
          <cell r="AP886">
            <v>1</v>
          </cell>
          <cell r="AQ886">
            <v>1</v>
          </cell>
          <cell r="AR886">
            <v>1</v>
          </cell>
          <cell r="AS886">
            <v>1</v>
          </cell>
        </row>
        <row r="887">
          <cell r="A887" t="str">
            <v>7436852-7</v>
          </cell>
          <cell r="B887" t="str">
            <v>ﾛﾂｸ M3108</v>
          </cell>
          <cell r="AP887">
            <v>1</v>
          </cell>
          <cell r="AQ887">
            <v>1</v>
          </cell>
          <cell r="AR887">
            <v>1</v>
          </cell>
          <cell r="AS887">
            <v>1</v>
          </cell>
        </row>
        <row r="888">
          <cell r="A888" t="str">
            <v>7436853-5</v>
          </cell>
          <cell r="B888" t="str">
            <v>ｶﾊﾞ-(R) M3108</v>
          </cell>
          <cell r="AP888">
            <v>1</v>
          </cell>
          <cell r="AR888">
            <v>1</v>
          </cell>
        </row>
        <row r="889">
          <cell r="A889" t="str">
            <v>7436854-3</v>
          </cell>
          <cell r="B889" t="str">
            <v>ｶﾊﾞ-,ｻｲﾄﾞ(2) M3108</v>
          </cell>
          <cell r="AP889">
            <v>1</v>
          </cell>
          <cell r="AR889">
            <v>1</v>
          </cell>
        </row>
        <row r="890">
          <cell r="A890" t="str">
            <v>7436855-1</v>
          </cell>
          <cell r="B890" t="str">
            <v xml:space="preserve"> ｶﾊﾞ-,ﾁﾙﾄ(2) M3108-1</v>
          </cell>
          <cell r="AP890">
            <v>2</v>
          </cell>
          <cell r="AQ890">
            <v>2</v>
          </cell>
        </row>
        <row r="891">
          <cell r="A891" t="str">
            <v>7436864-0</v>
          </cell>
          <cell r="B891" t="str">
            <v xml:space="preserve"> ｼﾔﾌﾄ(2) M3104-1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1</v>
          </cell>
          <cell r="AG891">
            <v>1</v>
          </cell>
          <cell r="AH891">
            <v>1</v>
          </cell>
          <cell r="AI891">
            <v>1</v>
          </cell>
          <cell r="AJ891">
            <v>1</v>
          </cell>
          <cell r="AK891">
            <v>1</v>
          </cell>
          <cell r="AL891">
            <v>1</v>
          </cell>
          <cell r="AM891">
            <v>1</v>
          </cell>
          <cell r="AO891">
            <v>1</v>
          </cell>
          <cell r="AT891">
            <v>1</v>
          </cell>
          <cell r="AU891">
            <v>1</v>
          </cell>
          <cell r="AV891">
            <v>1</v>
          </cell>
          <cell r="AW891">
            <v>1</v>
          </cell>
          <cell r="AY891">
            <v>1</v>
          </cell>
          <cell r="AZ891">
            <v>1</v>
          </cell>
        </row>
        <row r="892">
          <cell r="A892" t="str">
            <v>7436866-7</v>
          </cell>
          <cell r="B892" t="str">
            <v xml:space="preserve"> ｼﾔﾌﾄ(3) M3104-1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1</v>
          </cell>
          <cell r="AG892">
            <v>1</v>
          </cell>
          <cell r="AH892">
            <v>1</v>
          </cell>
          <cell r="AI892">
            <v>1</v>
          </cell>
          <cell r="AJ892">
            <v>1</v>
          </cell>
          <cell r="AK892">
            <v>1</v>
          </cell>
          <cell r="AL892">
            <v>1</v>
          </cell>
          <cell r="AM892">
            <v>1</v>
          </cell>
          <cell r="AO892">
            <v>1</v>
          </cell>
          <cell r="AT892">
            <v>1</v>
          </cell>
          <cell r="AU892">
            <v>1</v>
          </cell>
          <cell r="AV892">
            <v>1</v>
          </cell>
          <cell r="AW892">
            <v>1</v>
          </cell>
          <cell r="AY892">
            <v>1</v>
          </cell>
          <cell r="AZ892">
            <v>1</v>
          </cell>
        </row>
        <row r="893">
          <cell r="A893" t="str">
            <v>7436868-3</v>
          </cell>
          <cell r="B893" t="str">
            <v xml:space="preserve"> ｼﾔﾌﾄ ﾛ-ﾗ(1) M3104O-</v>
          </cell>
          <cell r="AB893">
            <v>1</v>
          </cell>
          <cell r="AC893">
            <v>1</v>
          </cell>
          <cell r="AH893">
            <v>1</v>
          </cell>
          <cell r="AI893">
            <v>1</v>
          </cell>
          <cell r="AJ893">
            <v>1</v>
          </cell>
          <cell r="AK893">
            <v>1</v>
          </cell>
          <cell r="AV893">
            <v>1</v>
          </cell>
          <cell r="AW893">
            <v>1</v>
          </cell>
        </row>
        <row r="894">
          <cell r="A894" t="str">
            <v>7436870-5</v>
          </cell>
          <cell r="B894" t="str">
            <v xml:space="preserve"> ｼﾔﾌﾄ ﾛ-ﾗ M3104O-3</v>
          </cell>
          <cell r="AB894">
            <v>4</v>
          </cell>
          <cell r="AC894">
            <v>4</v>
          </cell>
          <cell r="AH894">
            <v>4</v>
          </cell>
          <cell r="AI894">
            <v>4</v>
          </cell>
          <cell r="AJ894">
            <v>4</v>
          </cell>
          <cell r="AK894">
            <v>4</v>
          </cell>
          <cell r="AV894">
            <v>4</v>
          </cell>
          <cell r="AW894">
            <v>4</v>
          </cell>
        </row>
        <row r="895">
          <cell r="A895" t="str">
            <v>7436882-9</v>
          </cell>
          <cell r="B895" t="str">
            <v xml:space="preserve"> ｼﾔﾌﾄ ﾛ-ﾗ M3104E-4</v>
          </cell>
          <cell r="AB895">
            <v>2</v>
          </cell>
          <cell r="AC895">
            <v>2</v>
          </cell>
          <cell r="AD895">
            <v>2</v>
          </cell>
          <cell r="AE895">
            <v>2</v>
          </cell>
          <cell r="AH895">
            <v>2</v>
          </cell>
          <cell r="AI895">
            <v>2</v>
          </cell>
          <cell r="AJ895">
            <v>2</v>
          </cell>
          <cell r="AK895">
            <v>2</v>
          </cell>
          <cell r="AV895">
            <v>2</v>
          </cell>
          <cell r="AW895">
            <v>2</v>
          </cell>
          <cell r="AX895">
            <v>2</v>
          </cell>
          <cell r="AY895">
            <v>2</v>
          </cell>
        </row>
        <row r="896">
          <cell r="A896" t="str">
            <v>7436884-5</v>
          </cell>
          <cell r="B896" t="str">
            <v xml:space="preserve"> ｼﾔﾌﾄ,ﾛ-ﾗ(4) M3104E-</v>
          </cell>
          <cell r="AB896">
            <v>2</v>
          </cell>
          <cell r="AC896">
            <v>2</v>
          </cell>
          <cell r="AD896">
            <v>2</v>
          </cell>
          <cell r="AE896">
            <v>2</v>
          </cell>
          <cell r="AH896">
            <v>2</v>
          </cell>
          <cell r="AI896">
            <v>2</v>
          </cell>
          <cell r="AJ896">
            <v>2</v>
          </cell>
          <cell r="AK896">
            <v>2</v>
          </cell>
          <cell r="AV896">
            <v>2</v>
          </cell>
          <cell r="AW896">
            <v>2</v>
          </cell>
          <cell r="AX896">
            <v>2</v>
          </cell>
          <cell r="AY896">
            <v>2</v>
          </cell>
        </row>
        <row r="897">
          <cell r="A897" t="str">
            <v>7436961-2</v>
          </cell>
          <cell r="B897" t="str">
            <v xml:space="preserve"> ﾊﾟﾂﾄﾞ M3104M-2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1</v>
          </cell>
          <cell r="AH897">
            <v>1</v>
          </cell>
          <cell r="AI897">
            <v>1</v>
          </cell>
          <cell r="AJ897">
            <v>1</v>
          </cell>
          <cell r="AK897">
            <v>1</v>
          </cell>
          <cell r="AL897">
            <v>1</v>
          </cell>
          <cell r="AO897">
            <v>1</v>
          </cell>
          <cell r="AT897">
            <v>1</v>
          </cell>
          <cell r="AU897">
            <v>1</v>
          </cell>
          <cell r="AV897">
            <v>1</v>
          </cell>
          <cell r="AW897">
            <v>1</v>
          </cell>
          <cell r="AX897">
            <v>1</v>
          </cell>
          <cell r="AY897">
            <v>1</v>
          </cell>
          <cell r="AZ897">
            <v>1</v>
          </cell>
        </row>
        <row r="898">
          <cell r="A898" t="str">
            <v>7436963-9</v>
          </cell>
          <cell r="B898" t="str">
            <v>ｶﾊﾞ-(F) M3108B</v>
          </cell>
          <cell r="AQ898">
            <v>1</v>
          </cell>
          <cell r="AS898">
            <v>1</v>
          </cell>
        </row>
        <row r="899">
          <cell r="A899" t="str">
            <v>7437379-2</v>
          </cell>
          <cell r="B899" t="str">
            <v xml:space="preserve"> ﾌﾞﾗｹﾂﾄ,ﾛﾂｸ M3111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1</v>
          </cell>
          <cell r="AH899">
            <v>1</v>
          </cell>
          <cell r="AI899">
            <v>1</v>
          </cell>
          <cell r="AJ899">
            <v>1</v>
          </cell>
          <cell r="AK899">
            <v>1</v>
          </cell>
          <cell r="AL899">
            <v>1</v>
          </cell>
          <cell r="AO899">
            <v>1</v>
          </cell>
          <cell r="AT899">
            <v>1</v>
          </cell>
          <cell r="AU899">
            <v>1</v>
          </cell>
          <cell r="AV899">
            <v>1</v>
          </cell>
          <cell r="AW899">
            <v>1</v>
          </cell>
          <cell r="AX899">
            <v>1</v>
          </cell>
          <cell r="AY899">
            <v>1</v>
          </cell>
          <cell r="AZ899">
            <v>1</v>
          </cell>
        </row>
        <row r="900">
          <cell r="A900" t="str">
            <v>7441647-5</v>
          </cell>
          <cell r="B900" t="str">
            <v xml:space="preserve"> ﾌﾞﾗｹﾂﾄ,S23TP M3104V</v>
          </cell>
          <cell r="AT900">
            <v>1</v>
          </cell>
          <cell r="AU900">
            <v>1</v>
          </cell>
          <cell r="AZ900">
            <v>1</v>
          </cell>
        </row>
        <row r="901">
          <cell r="A901" t="str">
            <v>7441789-7</v>
          </cell>
          <cell r="B901" t="str">
            <v xml:space="preserve"> ｽﾍﾟ-ｻ,ｷ- M3104X-5</v>
          </cell>
          <cell r="AU901">
            <v>1</v>
          </cell>
          <cell r="AZ901">
            <v>1</v>
          </cell>
        </row>
        <row r="902">
          <cell r="A902" t="str">
            <v>7442029-4</v>
          </cell>
          <cell r="B902" t="str">
            <v xml:space="preserve"> ｶﾊﾞ-,ｷﾞｱ(2) M3108-1</v>
          </cell>
          <cell r="AP902">
            <v>2</v>
          </cell>
          <cell r="AQ902">
            <v>2</v>
          </cell>
        </row>
        <row r="903">
          <cell r="A903" t="str">
            <v>7442031-6</v>
          </cell>
          <cell r="B903" t="str">
            <v xml:space="preserve"> ﾛ-ﾗ,ﾌﾟﾗﾃﾝ M3104O-3</v>
          </cell>
          <cell r="AB903">
            <v>1</v>
          </cell>
          <cell r="AC903">
            <v>1</v>
          </cell>
          <cell r="AH903">
            <v>1</v>
          </cell>
          <cell r="AI903">
            <v>1</v>
          </cell>
          <cell r="AJ903">
            <v>1</v>
          </cell>
          <cell r="AK903">
            <v>1</v>
          </cell>
          <cell r="AV903">
            <v>1</v>
          </cell>
          <cell r="AW903">
            <v>1</v>
          </cell>
        </row>
        <row r="904">
          <cell r="A904" t="str">
            <v>7442032-4</v>
          </cell>
          <cell r="B904" t="str">
            <v xml:space="preserve"> ｺﾞﾑ,ﾊﾟﾙｽ M3108-1</v>
          </cell>
          <cell r="AP904">
            <v>2</v>
          </cell>
          <cell r="AQ904">
            <v>2</v>
          </cell>
          <cell r="AR904">
            <v>2</v>
          </cell>
          <cell r="AS904">
            <v>2</v>
          </cell>
        </row>
        <row r="905">
          <cell r="A905" t="str">
            <v>7450745-4</v>
          </cell>
          <cell r="B905" t="str">
            <v>ﾗﾍﾞﾙ 3M2WV-EAA-01</v>
          </cell>
          <cell r="AU905">
            <v>1</v>
          </cell>
          <cell r="AZ905">
            <v>1</v>
          </cell>
        </row>
        <row r="906">
          <cell r="A906" t="str">
            <v>7450750-0</v>
          </cell>
          <cell r="B906" t="str">
            <v xml:space="preserve"> ﾌﾟﾚ-ﾄ,ｽﾀﾃｲｸ M3104M-</v>
          </cell>
          <cell r="C906">
            <v>3</v>
          </cell>
          <cell r="E906">
            <v>3</v>
          </cell>
          <cell r="F906">
            <v>2</v>
          </cell>
          <cell r="G906">
            <v>3</v>
          </cell>
          <cell r="H906">
            <v>3</v>
          </cell>
          <cell r="I906">
            <v>3</v>
          </cell>
          <cell r="J906">
            <v>3</v>
          </cell>
          <cell r="K906">
            <v>3</v>
          </cell>
          <cell r="M906">
            <v>2</v>
          </cell>
          <cell r="N906">
            <v>2</v>
          </cell>
          <cell r="P906">
            <v>2</v>
          </cell>
          <cell r="Q906">
            <v>3</v>
          </cell>
          <cell r="R906">
            <v>3</v>
          </cell>
          <cell r="S906">
            <v>2</v>
          </cell>
          <cell r="T906">
            <v>2</v>
          </cell>
          <cell r="W906">
            <v>2</v>
          </cell>
          <cell r="Y906">
            <v>3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1</v>
          </cell>
          <cell r="AH906">
            <v>1</v>
          </cell>
          <cell r="AI906">
            <v>1</v>
          </cell>
          <cell r="AJ906">
            <v>1</v>
          </cell>
          <cell r="AK906">
            <v>1</v>
          </cell>
          <cell r="AL906">
            <v>1</v>
          </cell>
          <cell r="AM906">
            <v>1</v>
          </cell>
          <cell r="AN906">
            <v>1</v>
          </cell>
          <cell r="AO906">
            <v>1</v>
          </cell>
          <cell r="AT906">
            <v>1</v>
          </cell>
          <cell r="AU906">
            <v>1</v>
          </cell>
          <cell r="AV906">
            <v>1</v>
          </cell>
          <cell r="AW906">
            <v>1</v>
          </cell>
          <cell r="AY906">
            <v>1</v>
          </cell>
          <cell r="AZ906">
            <v>1</v>
          </cell>
          <cell r="BA906">
            <v>2</v>
          </cell>
        </row>
      </sheetData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HOTS価格協定 (2)"/>
      <sheetName val="HOTS価格協定P2"/>
      <sheetName val="Sheet1"/>
      <sheetName val="06下期協定"/>
      <sheetName val="伝票処理願い"/>
      <sheetName val="単価変更依頼1"/>
      <sheetName val="回答用資料3.19 (2)"/>
      <sheetName val="J-TEC様06年度ｺｽﾄﾀﾞｳﾝ要求2.27. (2)"/>
      <sheetName val="日立見積書送付 (2)"/>
      <sheetName val="日立見積書送付"/>
      <sheetName val="06野田様ｺｽﾄﾀﾞｳﾝ"/>
      <sheetName val="06上期回答分3.19 "/>
      <sheetName val="回答用資料3.19"/>
      <sheetName val="HOTS部品ｼｬｯﾀ-ﾌﾟﾚｽ見積5.30"/>
      <sheetName val="ＦＲＵ単価変更07.1.5"/>
      <sheetName val="HOTS部品"/>
      <sheetName val="見積一覧2007年4月～"/>
      <sheetName val="見積一覧2006年4月～"/>
      <sheetName val="見積一覧2006年3月まで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A13">
            <v>76906</v>
          </cell>
          <cell r="E13" t="str">
            <v>5300106645</v>
          </cell>
          <cell r="F13" t="str">
            <v>0</v>
          </cell>
          <cell r="G13" t="str">
            <v>0129927-6</v>
          </cell>
          <cell r="H13" t="str">
            <v>ﾌﾚ-ﾑ,ﾒｲﾝ M724-1</v>
          </cell>
          <cell r="I13" t="str">
            <v>473440-2</v>
          </cell>
          <cell r="J13" t="str">
            <v>（株）光真製作所</v>
          </cell>
          <cell r="K13" t="str">
            <v>3480</v>
          </cell>
          <cell r="L13" t="str">
            <v>3480</v>
          </cell>
          <cell r="M13" t="str">
            <v>3H7</v>
          </cell>
          <cell r="N13" t="str">
            <v>野田</v>
          </cell>
          <cell r="O13" t="str">
            <v>野田係</v>
          </cell>
          <cell r="Q13" t="str">
            <v>JP</v>
          </cell>
          <cell r="S13">
            <v>1</v>
          </cell>
          <cell r="T13">
            <v>1</v>
          </cell>
          <cell r="U13" t="str">
            <v>V0</v>
          </cell>
          <cell r="V13" t="str">
            <v>0001</v>
          </cell>
          <cell r="W13">
            <v>50</v>
          </cell>
          <cell r="X13">
            <v>1</v>
          </cell>
          <cell r="Y13" t="str">
            <v>JPY</v>
          </cell>
          <cell r="Z13" t="str">
            <v>2006/04/01</v>
          </cell>
          <cell r="AA13" t="str">
            <v>9999/12/31</v>
          </cell>
          <cell r="AC13">
            <v>2351</v>
          </cell>
          <cell r="AD13">
            <v>1</v>
          </cell>
          <cell r="AE13">
            <v>2351</v>
          </cell>
          <cell r="AG13">
            <v>2351</v>
          </cell>
          <cell r="AH13" t="str">
            <v>PC</v>
          </cell>
          <cell r="AQ13">
            <v>1</v>
          </cell>
          <cell r="AV13">
            <v>0</v>
          </cell>
          <cell r="AY13" t="str">
            <v>2006/04/01</v>
          </cell>
          <cell r="AZ13" t="str">
            <v>9999/12/31</v>
          </cell>
          <cell r="BA13">
            <v>99999999</v>
          </cell>
          <cell r="BB13">
            <v>2351</v>
          </cell>
        </row>
        <row r="14">
          <cell r="A14">
            <v>76907</v>
          </cell>
          <cell r="E14" t="str">
            <v>5300106646</v>
          </cell>
          <cell r="F14" t="str">
            <v>0</v>
          </cell>
          <cell r="G14" t="str">
            <v>0136208-3</v>
          </cell>
          <cell r="H14" t="str">
            <v>ﾎﾞﾂｸｽ M902-9</v>
          </cell>
          <cell r="I14" t="str">
            <v>473440-2</v>
          </cell>
          <cell r="J14" t="str">
            <v>（株）光真製作所</v>
          </cell>
          <cell r="K14" t="str">
            <v>3480</v>
          </cell>
          <cell r="L14" t="str">
            <v>3480</v>
          </cell>
          <cell r="M14" t="str">
            <v>3H7</v>
          </cell>
          <cell r="N14" t="str">
            <v>野田</v>
          </cell>
          <cell r="O14" t="str">
            <v>野田係</v>
          </cell>
          <cell r="Q14" t="str">
            <v>JP</v>
          </cell>
          <cell r="S14">
            <v>1</v>
          </cell>
          <cell r="T14">
            <v>1</v>
          </cell>
          <cell r="U14" t="str">
            <v>V0</v>
          </cell>
          <cell r="V14" t="str">
            <v>0001</v>
          </cell>
          <cell r="W14">
            <v>50</v>
          </cell>
          <cell r="X14">
            <v>1</v>
          </cell>
          <cell r="Y14" t="str">
            <v>JPY</v>
          </cell>
          <cell r="Z14" t="str">
            <v>2006/04/01</v>
          </cell>
          <cell r="AA14" t="str">
            <v>9999/12/31</v>
          </cell>
          <cell r="AC14">
            <v>22756</v>
          </cell>
          <cell r="AD14">
            <v>1</v>
          </cell>
          <cell r="AE14">
            <v>22756</v>
          </cell>
          <cell r="AG14">
            <v>22756</v>
          </cell>
          <cell r="AH14" t="str">
            <v>PC</v>
          </cell>
          <cell r="AQ14">
            <v>1</v>
          </cell>
          <cell r="AV14">
            <v>0</v>
          </cell>
          <cell r="AY14" t="str">
            <v>2006/04/01</v>
          </cell>
          <cell r="AZ14" t="str">
            <v>9999/12/31</v>
          </cell>
          <cell r="BA14">
            <v>99999999</v>
          </cell>
          <cell r="BB14">
            <v>22756</v>
          </cell>
        </row>
        <row r="15">
          <cell r="A15">
            <v>76908</v>
          </cell>
          <cell r="E15" t="str">
            <v>5300106647</v>
          </cell>
          <cell r="F15" t="str">
            <v>0</v>
          </cell>
          <cell r="G15" t="str">
            <v>0138836-8</v>
          </cell>
          <cell r="H15" t="str">
            <v>ｶﾊﾞ-(L) M2382</v>
          </cell>
          <cell r="I15" t="str">
            <v>473440-2</v>
          </cell>
          <cell r="J15" t="str">
            <v>（株）光真製作所</v>
          </cell>
          <cell r="K15" t="str">
            <v>3480</v>
          </cell>
          <cell r="L15" t="str">
            <v>3480</v>
          </cell>
          <cell r="M15" t="str">
            <v>3H7</v>
          </cell>
          <cell r="N15" t="str">
            <v>野田</v>
          </cell>
          <cell r="O15" t="str">
            <v>野田係</v>
          </cell>
          <cell r="Q15" t="str">
            <v>JP</v>
          </cell>
          <cell r="S15">
            <v>1</v>
          </cell>
          <cell r="T15">
            <v>1</v>
          </cell>
          <cell r="U15" t="str">
            <v>V0</v>
          </cell>
          <cell r="V15" t="str">
            <v>0001</v>
          </cell>
          <cell r="W15">
            <v>50</v>
          </cell>
          <cell r="X15">
            <v>1</v>
          </cell>
          <cell r="Y15" t="str">
            <v>JPY</v>
          </cell>
          <cell r="Z15" t="str">
            <v>2006/04/01</v>
          </cell>
          <cell r="AA15" t="str">
            <v>9999/12/31</v>
          </cell>
          <cell r="AC15">
            <v>2134</v>
          </cell>
          <cell r="AD15">
            <v>1</v>
          </cell>
          <cell r="AE15">
            <v>2134</v>
          </cell>
          <cell r="AG15">
            <v>2134</v>
          </cell>
          <cell r="AH15" t="str">
            <v>PC</v>
          </cell>
          <cell r="AQ15">
            <v>1</v>
          </cell>
          <cell r="AV15">
            <v>0</v>
          </cell>
          <cell r="AY15" t="str">
            <v>2006/04/01</v>
          </cell>
          <cell r="AZ15" t="str">
            <v>9999/12/31</v>
          </cell>
          <cell r="BA15">
            <v>99999999</v>
          </cell>
          <cell r="BB15">
            <v>2134</v>
          </cell>
        </row>
        <row r="16">
          <cell r="A16">
            <v>57485</v>
          </cell>
          <cell r="B16">
            <v>58850</v>
          </cell>
          <cell r="D16">
            <v>100</v>
          </cell>
          <cell r="E16" t="str">
            <v>5300106483</v>
          </cell>
          <cell r="F16" t="str">
            <v>0</v>
          </cell>
          <cell r="G16" t="str">
            <v>0141441-5</v>
          </cell>
          <cell r="H16" t="str">
            <v>ｶﾊﾞ-,IN1(L) M867-3</v>
          </cell>
          <cell r="I16" t="str">
            <v>473440-2</v>
          </cell>
          <cell r="J16" t="str">
            <v>（株）光真製作所</v>
          </cell>
          <cell r="K16" t="str">
            <v>3480</v>
          </cell>
          <cell r="L16" t="str">
            <v>3480</v>
          </cell>
          <cell r="M16" t="str">
            <v>2G2</v>
          </cell>
          <cell r="N16" t="str">
            <v>伊藤康</v>
          </cell>
          <cell r="O16" t="str">
            <v>野田係</v>
          </cell>
          <cell r="P16" t="str">
            <v>x</v>
          </cell>
          <cell r="Q16" t="str">
            <v>JP</v>
          </cell>
          <cell r="S16">
            <v>1</v>
          </cell>
          <cell r="T16">
            <v>0</v>
          </cell>
          <cell r="U16" t="str">
            <v>V0</v>
          </cell>
          <cell r="V16" t="str">
            <v>0001</v>
          </cell>
          <cell r="W16">
            <v>29</v>
          </cell>
          <cell r="X16">
            <v>1</v>
          </cell>
          <cell r="Y16" t="str">
            <v>JPY</v>
          </cell>
          <cell r="Z16" t="str">
            <v>2006/04/01</v>
          </cell>
          <cell r="AA16" t="str">
            <v>9999/12/31</v>
          </cell>
          <cell r="AC16">
            <v>58850</v>
          </cell>
          <cell r="AD16">
            <v>1</v>
          </cell>
          <cell r="AE16">
            <v>58850</v>
          </cell>
          <cell r="AF16">
            <v>58850</v>
          </cell>
          <cell r="AG16">
            <v>58850</v>
          </cell>
          <cell r="AH16" t="str">
            <v>PC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>2006/04/01</v>
          </cell>
          <cell r="AZ16" t="str">
            <v>9999/12/31</v>
          </cell>
          <cell r="BA16">
            <v>99999999</v>
          </cell>
          <cell r="BB16">
            <v>58850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</row>
        <row r="17">
          <cell r="A17">
            <v>76909</v>
          </cell>
          <cell r="E17" t="str">
            <v>5300106648</v>
          </cell>
          <cell r="F17" t="str">
            <v>0</v>
          </cell>
          <cell r="G17" t="str">
            <v>0142620-0</v>
          </cell>
          <cell r="H17" t="str">
            <v>ﾌﾚ-ﾑ(RL) M2382-2</v>
          </cell>
          <cell r="I17" t="str">
            <v>473440-2</v>
          </cell>
          <cell r="J17" t="str">
            <v>（株）光真製作所</v>
          </cell>
          <cell r="K17" t="str">
            <v>3480</v>
          </cell>
          <cell r="L17" t="str">
            <v>3480</v>
          </cell>
          <cell r="M17" t="str">
            <v>3H7</v>
          </cell>
          <cell r="N17" t="str">
            <v>野田</v>
          </cell>
          <cell r="O17" t="str">
            <v>野田係</v>
          </cell>
          <cell r="Q17" t="str">
            <v>JP</v>
          </cell>
          <cell r="S17">
            <v>1</v>
          </cell>
          <cell r="T17">
            <v>1</v>
          </cell>
          <cell r="U17" t="str">
            <v>V0</v>
          </cell>
          <cell r="V17" t="str">
            <v>0001</v>
          </cell>
          <cell r="W17">
            <v>50</v>
          </cell>
          <cell r="X17">
            <v>1</v>
          </cell>
          <cell r="Y17" t="str">
            <v>JPY</v>
          </cell>
          <cell r="Z17" t="str">
            <v>2006/04/01</v>
          </cell>
          <cell r="AA17" t="str">
            <v>9999/12/31</v>
          </cell>
          <cell r="AC17">
            <v>12485</v>
          </cell>
          <cell r="AD17">
            <v>1</v>
          </cell>
          <cell r="AE17">
            <v>12485</v>
          </cell>
          <cell r="AG17">
            <v>12485</v>
          </cell>
          <cell r="AH17" t="str">
            <v>PC</v>
          </cell>
          <cell r="AQ17">
            <v>1</v>
          </cell>
          <cell r="AV17">
            <v>0</v>
          </cell>
          <cell r="AY17" t="str">
            <v>2006/04/01</v>
          </cell>
          <cell r="AZ17" t="str">
            <v>9999/12/31</v>
          </cell>
          <cell r="BA17">
            <v>99999999</v>
          </cell>
          <cell r="BB17">
            <v>12485</v>
          </cell>
        </row>
        <row r="18">
          <cell r="A18">
            <v>76910</v>
          </cell>
          <cell r="E18" t="str">
            <v>5300106649</v>
          </cell>
          <cell r="F18" t="str">
            <v>0</v>
          </cell>
          <cell r="G18" t="str">
            <v>0142621-9</v>
          </cell>
          <cell r="H18" t="str">
            <v>ﾌﾚ-ﾑ(RR) M2382-2</v>
          </cell>
          <cell r="I18" t="str">
            <v>473440-2</v>
          </cell>
          <cell r="J18" t="str">
            <v>（株）光真製作所</v>
          </cell>
          <cell r="K18" t="str">
            <v>3480</v>
          </cell>
          <cell r="L18" t="str">
            <v>3480</v>
          </cell>
          <cell r="M18" t="str">
            <v>3H7</v>
          </cell>
          <cell r="N18" t="str">
            <v>野田</v>
          </cell>
          <cell r="O18" t="str">
            <v>野田係</v>
          </cell>
          <cell r="Q18" t="str">
            <v>JP</v>
          </cell>
          <cell r="S18">
            <v>1</v>
          </cell>
          <cell r="T18">
            <v>1</v>
          </cell>
          <cell r="U18" t="str">
            <v>V0</v>
          </cell>
          <cell r="V18" t="str">
            <v>0001</v>
          </cell>
          <cell r="W18">
            <v>50</v>
          </cell>
          <cell r="X18">
            <v>1</v>
          </cell>
          <cell r="Y18" t="str">
            <v>JPY</v>
          </cell>
          <cell r="Z18" t="str">
            <v>2006/04/01</v>
          </cell>
          <cell r="AA18" t="str">
            <v>9999/12/31</v>
          </cell>
          <cell r="AC18">
            <v>2400</v>
          </cell>
          <cell r="AD18">
            <v>1</v>
          </cell>
          <cell r="AE18">
            <v>2400</v>
          </cell>
          <cell r="AG18">
            <v>2400</v>
          </cell>
          <cell r="AH18" t="str">
            <v>PC</v>
          </cell>
          <cell r="AQ18">
            <v>1</v>
          </cell>
          <cell r="AV18">
            <v>0</v>
          </cell>
          <cell r="AY18" t="str">
            <v>2006/04/01</v>
          </cell>
          <cell r="AZ18" t="str">
            <v>9999/12/31</v>
          </cell>
          <cell r="BA18">
            <v>99999999</v>
          </cell>
          <cell r="BB18">
            <v>2400</v>
          </cell>
        </row>
        <row r="19">
          <cell r="A19">
            <v>76911</v>
          </cell>
          <cell r="E19" t="str">
            <v>5300106650</v>
          </cell>
          <cell r="F19" t="str">
            <v>0</v>
          </cell>
          <cell r="G19" t="str">
            <v>0142622-7</v>
          </cell>
          <cell r="H19" t="str">
            <v>ﾍﾞ-ｽ M2382-2</v>
          </cell>
          <cell r="I19" t="str">
            <v>473440-2</v>
          </cell>
          <cell r="J19" t="str">
            <v>（株）光真製作所</v>
          </cell>
          <cell r="K19" t="str">
            <v>3480</v>
          </cell>
          <cell r="L19" t="str">
            <v>3480</v>
          </cell>
          <cell r="M19" t="str">
            <v>3H7</v>
          </cell>
          <cell r="N19" t="str">
            <v>野田</v>
          </cell>
          <cell r="O19" t="str">
            <v>野田係</v>
          </cell>
          <cell r="Q19" t="str">
            <v>JP</v>
          </cell>
          <cell r="S19">
            <v>1</v>
          </cell>
          <cell r="T19">
            <v>1</v>
          </cell>
          <cell r="U19" t="str">
            <v>V0</v>
          </cell>
          <cell r="V19" t="str">
            <v>0001</v>
          </cell>
          <cell r="W19">
            <v>50</v>
          </cell>
          <cell r="X19">
            <v>1</v>
          </cell>
          <cell r="Y19" t="str">
            <v>JPY</v>
          </cell>
          <cell r="Z19" t="str">
            <v>2006/04/01</v>
          </cell>
          <cell r="AA19" t="str">
            <v>9999/12/31</v>
          </cell>
          <cell r="AC19">
            <v>4067</v>
          </cell>
          <cell r="AD19">
            <v>1</v>
          </cell>
          <cell r="AE19">
            <v>4067</v>
          </cell>
          <cell r="AG19">
            <v>4067</v>
          </cell>
          <cell r="AH19" t="str">
            <v>PC</v>
          </cell>
          <cell r="AQ19">
            <v>1</v>
          </cell>
          <cell r="AV19">
            <v>0</v>
          </cell>
          <cell r="AY19" t="str">
            <v>2006/04/01</v>
          </cell>
          <cell r="AZ19" t="str">
            <v>9999/12/31</v>
          </cell>
          <cell r="BA19">
            <v>99999999</v>
          </cell>
          <cell r="BB19">
            <v>4067</v>
          </cell>
        </row>
        <row r="20">
          <cell r="A20">
            <v>76912</v>
          </cell>
          <cell r="E20" t="str">
            <v>5300106651</v>
          </cell>
          <cell r="F20" t="str">
            <v>0</v>
          </cell>
          <cell r="G20" t="str">
            <v>0149444-3</v>
          </cell>
          <cell r="H20" t="str">
            <v>ﾌﾚ-ﾑ,ﾒｲﾝ M724H-1</v>
          </cell>
          <cell r="I20" t="str">
            <v>473440-2</v>
          </cell>
          <cell r="J20" t="str">
            <v>（株）光真製作所</v>
          </cell>
          <cell r="K20" t="str">
            <v>3480</v>
          </cell>
          <cell r="L20" t="str">
            <v>3480</v>
          </cell>
          <cell r="M20" t="str">
            <v>3H7</v>
          </cell>
          <cell r="N20" t="str">
            <v>野田</v>
          </cell>
          <cell r="O20" t="str">
            <v>野田係</v>
          </cell>
          <cell r="Q20" t="str">
            <v>JP</v>
          </cell>
          <cell r="S20">
            <v>1</v>
          </cell>
          <cell r="T20">
            <v>1</v>
          </cell>
          <cell r="U20" t="str">
            <v>V0</v>
          </cell>
          <cell r="V20" t="str">
            <v>0001</v>
          </cell>
          <cell r="W20">
            <v>50</v>
          </cell>
          <cell r="X20">
            <v>1</v>
          </cell>
          <cell r="Y20" t="str">
            <v>JPY</v>
          </cell>
          <cell r="Z20" t="str">
            <v>2006/04/01</v>
          </cell>
          <cell r="AA20" t="str">
            <v>9999/12/31</v>
          </cell>
          <cell r="AC20">
            <v>4093</v>
          </cell>
          <cell r="AD20">
            <v>1</v>
          </cell>
          <cell r="AE20">
            <v>4093</v>
          </cell>
          <cell r="AG20">
            <v>4093</v>
          </cell>
          <cell r="AH20" t="str">
            <v>PC</v>
          </cell>
          <cell r="AQ20">
            <v>1</v>
          </cell>
          <cell r="AV20">
            <v>0</v>
          </cell>
          <cell r="AY20" t="str">
            <v>2006/04/01</v>
          </cell>
          <cell r="AZ20" t="str">
            <v>9999/12/31</v>
          </cell>
          <cell r="BA20">
            <v>99999999</v>
          </cell>
          <cell r="BB20">
            <v>4093</v>
          </cell>
        </row>
        <row r="21">
          <cell r="A21">
            <v>76913</v>
          </cell>
          <cell r="E21" t="str">
            <v>5300106652</v>
          </cell>
          <cell r="F21" t="str">
            <v>0</v>
          </cell>
          <cell r="G21" t="str">
            <v>0149492-3</v>
          </cell>
          <cell r="H21" t="str">
            <v>ｶﾊﾞ-(R) M2382</v>
          </cell>
          <cell r="I21" t="str">
            <v>473440-2</v>
          </cell>
          <cell r="J21" t="str">
            <v>（株）光真製作所</v>
          </cell>
          <cell r="K21" t="str">
            <v>3480</v>
          </cell>
          <cell r="L21" t="str">
            <v>3480</v>
          </cell>
          <cell r="M21" t="str">
            <v>3H7</v>
          </cell>
          <cell r="N21" t="str">
            <v>野田</v>
          </cell>
          <cell r="O21" t="str">
            <v>野田係</v>
          </cell>
          <cell r="Q21" t="str">
            <v>JP</v>
          </cell>
          <cell r="S21">
            <v>1</v>
          </cell>
          <cell r="T21">
            <v>1</v>
          </cell>
          <cell r="U21" t="str">
            <v>V0</v>
          </cell>
          <cell r="V21" t="str">
            <v>0001</v>
          </cell>
          <cell r="W21">
            <v>50</v>
          </cell>
          <cell r="X21">
            <v>1</v>
          </cell>
          <cell r="Y21" t="str">
            <v>JPY</v>
          </cell>
          <cell r="Z21" t="str">
            <v>2006/04/01</v>
          </cell>
          <cell r="AA21" t="str">
            <v>9999/12/31</v>
          </cell>
          <cell r="AC21">
            <v>2112</v>
          </cell>
          <cell r="AD21">
            <v>1</v>
          </cell>
          <cell r="AE21">
            <v>2112</v>
          </cell>
          <cell r="AG21">
            <v>2112</v>
          </cell>
          <cell r="AH21" t="str">
            <v>PC</v>
          </cell>
          <cell r="AQ21">
            <v>1</v>
          </cell>
          <cell r="AV21">
            <v>0</v>
          </cell>
          <cell r="AY21" t="str">
            <v>2006/04/01</v>
          </cell>
          <cell r="AZ21" t="str">
            <v>9999/12/31</v>
          </cell>
          <cell r="BA21">
            <v>99999999</v>
          </cell>
          <cell r="BB21">
            <v>2112</v>
          </cell>
        </row>
        <row r="22">
          <cell r="A22">
            <v>71174</v>
          </cell>
          <cell r="B22">
            <v>1800</v>
          </cell>
          <cell r="D22">
            <v>100</v>
          </cell>
          <cell r="E22" t="str">
            <v>5300056163</v>
          </cell>
          <cell r="F22" t="str">
            <v>0</v>
          </cell>
          <cell r="G22" t="str">
            <v>0150734-0</v>
          </cell>
          <cell r="H22" t="str">
            <v>ﾍﾞ-ｽ,C/R M2657E</v>
          </cell>
          <cell r="I22" t="str">
            <v>473440-2</v>
          </cell>
          <cell r="J22" t="str">
            <v>（株）光真製作所</v>
          </cell>
          <cell r="K22" t="str">
            <v>3480</v>
          </cell>
          <cell r="L22" t="str">
            <v>3480</v>
          </cell>
          <cell r="M22" t="str">
            <v>3H7</v>
          </cell>
          <cell r="N22" t="str">
            <v>野田</v>
          </cell>
          <cell r="O22" t="str">
            <v>野田係</v>
          </cell>
          <cell r="P22" t="str">
            <v>x</v>
          </cell>
          <cell r="Q22" t="str">
            <v>JP</v>
          </cell>
          <cell r="S22">
            <v>1</v>
          </cell>
          <cell r="T22">
            <v>1</v>
          </cell>
          <cell r="U22" t="str">
            <v>V0</v>
          </cell>
          <cell r="V22" t="str">
            <v>0001</v>
          </cell>
          <cell r="W22">
            <v>25</v>
          </cell>
          <cell r="X22">
            <v>1</v>
          </cell>
          <cell r="Y22" t="str">
            <v>JPY</v>
          </cell>
          <cell r="Z22" t="str">
            <v>2006/04/01</v>
          </cell>
          <cell r="AA22" t="str">
            <v>9999/12/31</v>
          </cell>
          <cell r="AC22">
            <v>1800</v>
          </cell>
          <cell r="AD22">
            <v>1</v>
          </cell>
          <cell r="AE22">
            <v>1800</v>
          </cell>
          <cell r="AF22">
            <v>1800</v>
          </cell>
          <cell r="AG22">
            <v>1800</v>
          </cell>
          <cell r="AH22" t="str">
            <v>PC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>2006/04/01</v>
          </cell>
          <cell r="AZ22" t="str">
            <v>9999/12/31</v>
          </cell>
          <cell r="BA22">
            <v>99999999</v>
          </cell>
          <cell r="BB22">
            <v>1800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</row>
        <row r="23">
          <cell r="A23">
            <v>71176</v>
          </cell>
          <cell r="D23">
            <v>100</v>
          </cell>
          <cell r="E23" t="str">
            <v>5300056169</v>
          </cell>
          <cell r="F23" t="str">
            <v>0</v>
          </cell>
          <cell r="G23" t="str">
            <v>0151437-1</v>
          </cell>
          <cell r="H23" t="str">
            <v>ｶﾊﾞ-,DCH M2657E</v>
          </cell>
          <cell r="I23" t="str">
            <v>473440-2</v>
          </cell>
          <cell r="J23" t="str">
            <v>（株）光真製作所</v>
          </cell>
          <cell r="K23" t="str">
            <v>3480</v>
          </cell>
          <cell r="L23" t="str">
            <v>3480</v>
          </cell>
          <cell r="M23" t="str">
            <v>3H7</v>
          </cell>
          <cell r="N23" t="str">
            <v>野田</v>
          </cell>
          <cell r="O23" t="str">
            <v>野田係</v>
          </cell>
          <cell r="P23" t="str">
            <v>x</v>
          </cell>
          <cell r="Q23" t="str">
            <v>JP</v>
          </cell>
          <cell r="S23">
            <v>1</v>
          </cell>
          <cell r="T23">
            <v>1</v>
          </cell>
          <cell r="U23" t="str">
            <v>V0</v>
          </cell>
          <cell r="V23" t="str">
            <v>0001</v>
          </cell>
          <cell r="W23">
            <v>25</v>
          </cell>
          <cell r="X23">
            <v>1</v>
          </cell>
          <cell r="Y23" t="str">
            <v>JPY</v>
          </cell>
          <cell r="Z23" t="str">
            <v>2006/04/01</v>
          </cell>
          <cell r="AA23" t="str">
            <v>9999/12/31</v>
          </cell>
          <cell r="AB23" t="str">
            <v>1</v>
          </cell>
          <cell r="AC23">
            <v>1700</v>
          </cell>
          <cell r="AD23">
            <v>1</v>
          </cell>
          <cell r="AE23">
            <v>1700</v>
          </cell>
          <cell r="AG23">
            <v>1700</v>
          </cell>
          <cell r="AH23" t="str">
            <v>PC</v>
          </cell>
          <cell r="AQ23">
            <v>1</v>
          </cell>
          <cell r="AV23">
            <v>0</v>
          </cell>
          <cell r="AY23" t="str">
            <v>2006/04/01</v>
          </cell>
          <cell r="AZ23" t="str">
            <v>9999/12/31</v>
          </cell>
          <cell r="BA23">
            <v>9</v>
          </cell>
          <cell r="BB23">
            <v>1700</v>
          </cell>
        </row>
        <row r="24">
          <cell r="A24">
            <v>76914</v>
          </cell>
          <cell r="E24" t="str">
            <v>5300106653</v>
          </cell>
          <cell r="F24" t="str">
            <v>0</v>
          </cell>
          <cell r="G24" t="str">
            <v>0151450-9</v>
          </cell>
          <cell r="H24" t="str">
            <v>ｱﾝｸﾞﾙ,ﾚ-ﾙ(L) M2511</v>
          </cell>
          <cell r="I24" t="str">
            <v>473440-2</v>
          </cell>
          <cell r="J24" t="str">
            <v>（株）光真製作所</v>
          </cell>
          <cell r="K24" t="str">
            <v>3480</v>
          </cell>
          <cell r="L24" t="str">
            <v>3480</v>
          </cell>
          <cell r="M24" t="str">
            <v>3H7</v>
          </cell>
          <cell r="N24" t="str">
            <v>野田</v>
          </cell>
          <cell r="O24" t="str">
            <v>野田係</v>
          </cell>
          <cell r="P24" t="str">
            <v>x</v>
          </cell>
          <cell r="Q24" t="str">
            <v>JP</v>
          </cell>
          <cell r="S24">
            <v>1</v>
          </cell>
          <cell r="T24">
            <v>1</v>
          </cell>
          <cell r="U24" t="str">
            <v>V0</v>
          </cell>
          <cell r="V24" t="str">
            <v>0001</v>
          </cell>
          <cell r="W24">
            <v>50</v>
          </cell>
          <cell r="X24">
            <v>1</v>
          </cell>
          <cell r="Y24" t="str">
            <v>JPY</v>
          </cell>
          <cell r="Z24" t="str">
            <v>2006/04/01</v>
          </cell>
          <cell r="AA24" t="str">
            <v>9999/12/31</v>
          </cell>
          <cell r="AC24">
            <v>660</v>
          </cell>
          <cell r="AD24">
            <v>1</v>
          </cell>
          <cell r="AE24">
            <v>660</v>
          </cell>
          <cell r="AG24">
            <v>660</v>
          </cell>
          <cell r="AH24" t="str">
            <v>PC</v>
          </cell>
          <cell r="AQ24">
            <v>1</v>
          </cell>
          <cell r="AV24">
            <v>0</v>
          </cell>
          <cell r="AY24" t="str">
            <v>2006/04/01</v>
          </cell>
          <cell r="AZ24" t="str">
            <v>9999/12/31</v>
          </cell>
          <cell r="BA24">
            <v>99999999</v>
          </cell>
          <cell r="BB24">
            <v>660</v>
          </cell>
        </row>
        <row r="25">
          <cell r="A25">
            <v>76915</v>
          </cell>
          <cell r="E25" t="str">
            <v>5300106654</v>
          </cell>
          <cell r="F25" t="str">
            <v>0</v>
          </cell>
          <cell r="G25" t="str">
            <v>0151451-7</v>
          </cell>
          <cell r="H25" t="str">
            <v>ｱﾝｸﾞﾙ,ﾚ-ﾙ(R) M2511</v>
          </cell>
          <cell r="I25" t="str">
            <v>473440-2</v>
          </cell>
          <cell r="J25" t="str">
            <v>（株）光真製作所</v>
          </cell>
          <cell r="K25" t="str">
            <v>3480</v>
          </cell>
          <cell r="L25" t="str">
            <v>3480</v>
          </cell>
          <cell r="M25" t="str">
            <v>3H7</v>
          </cell>
          <cell r="N25" t="str">
            <v>野田</v>
          </cell>
          <cell r="O25" t="str">
            <v>野田係</v>
          </cell>
          <cell r="P25" t="str">
            <v>x</v>
          </cell>
          <cell r="Q25" t="str">
            <v>JP</v>
          </cell>
          <cell r="S25">
            <v>1</v>
          </cell>
          <cell r="T25">
            <v>1</v>
          </cell>
          <cell r="U25" t="str">
            <v>V0</v>
          </cell>
          <cell r="V25" t="str">
            <v>0001</v>
          </cell>
          <cell r="W25">
            <v>50</v>
          </cell>
          <cell r="X25">
            <v>1</v>
          </cell>
          <cell r="Y25" t="str">
            <v>JPY</v>
          </cell>
          <cell r="Z25" t="str">
            <v>2006/04/01</v>
          </cell>
          <cell r="AA25" t="str">
            <v>9999/12/31</v>
          </cell>
          <cell r="AC25">
            <v>750</v>
          </cell>
          <cell r="AD25">
            <v>1</v>
          </cell>
          <cell r="AE25">
            <v>750</v>
          </cell>
          <cell r="AG25">
            <v>750</v>
          </cell>
          <cell r="AH25" t="str">
            <v>PC</v>
          </cell>
          <cell r="AQ25">
            <v>1</v>
          </cell>
          <cell r="AV25">
            <v>0</v>
          </cell>
          <cell r="AY25" t="str">
            <v>2006/04/01</v>
          </cell>
          <cell r="AZ25" t="str">
            <v>9999/12/31</v>
          </cell>
          <cell r="BA25">
            <v>99999999</v>
          </cell>
          <cell r="BB25">
            <v>750</v>
          </cell>
        </row>
        <row r="26">
          <cell r="A26">
            <v>76917</v>
          </cell>
          <cell r="E26" t="str">
            <v>5300106656</v>
          </cell>
          <cell r="F26" t="str">
            <v>0</v>
          </cell>
          <cell r="G26" t="str">
            <v>0160801-5</v>
          </cell>
          <cell r="H26" t="str">
            <v>ｱﾝｸﾞﾙ,ﾚ-ﾙ(L) M3111</v>
          </cell>
          <cell r="I26" t="str">
            <v>473440-2</v>
          </cell>
          <cell r="J26" t="str">
            <v>（株）光真製作所</v>
          </cell>
          <cell r="K26" t="str">
            <v>3480</v>
          </cell>
          <cell r="L26" t="str">
            <v>3480</v>
          </cell>
          <cell r="M26" t="str">
            <v>3H7</v>
          </cell>
          <cell r="N26" t="str">
            <v>野田</v>
          </cell>
          <cell r="O26" t="str">
            <v>野田係</v>
          </cell>
          <cell r="P26" t="str">
            <v>x</v>
          </cell>
          <cell r="Q26" t="str">
            <v>JP</v>
          </cell>
          <cell r="S26">
            <v>1</v>
          </cell>
          <cell r="T26">
            <v>1</v>
          </cell>
          <cell r="U26" t="str">
            <v>V0</v>
          </cell>
          <cell r="V26" t="str">
            <v>0001</v>
          </cell>
          <cell r="W26">
            <v>50</v>
          </cell>
          <cell r="X26">
            <v>1</v>
          </cell>
          <cell r="Y26" t="str">
            <v>JPY</v>
          </cell>
          <cell r="Z26" t="str">
            <v>2006/04/01</v>
          </cell>
          <cell r="AA26" t="str">
            <v>9999/12/31</v>
          </cell>
          <cell r="AC26">
            <v>414</v>
          </cell>
          <cell r="AD26">
            <v>1</v>
          </cell>
          <cell r="AE26">
            <v>414</v>
          </cell>
          <cell r="AG26">
            <v>414</v>
          </cell>
          <cell r="AH26" t="str">
            <v>PC</v>
          </cell>
          <cell r="AQ26">
            <v>1</v>
          </cell>
          <cell r="AV26">
            <v>0</v>
          </cell>
          <cell r="AY26" t="str">
            <v>2006/04/01</v>
          </cell>
          <cell r="AZ26" t="str">
            <v>9999/12/31</v>
          </cell>
          <cell r="BA26">
            <v>99999999</v>
          </cell>
          <cell r="BB26">
            <v>414</v>
          </cell>
        </row>
        <row r="27">
          <cell r="A27">
            <v>76918</v>
          </cell>
          <cell r="E27" t="str">
            <v>5300106657</v>
          </cell>
          <cell r="F27" t="str">
            <v>0</v>
          </cell>
          <cell r="G27" t="str">
            <v>0160856-2</v>
          </cell>
          <cell r="H27" t="str">
            <v>ｶﾊﾞ-(U) M3104</v>
          </cell>
          <cell r="I27" t="str">
            <v>473440-2</v>
          </cell>
          <cell r="J27" t="str">
            <v>（株）光真製作所</v>
          </cell>
          <cell r="K27" t="str">
            <v>3480</v>
          </cell>
          <cell r="L27" t="str">
            <v>3480</v>
          </cell>
          <cell r="M27" t="str">
            <v>3H7</v>
          </cell>
          <cell r="N27" t="str">
            <v>野田</v>
          </cell>
          <cell r="O27" t="str">
            <v>野田係</v>
          </cell>
          <cell r="P27" t="str">
            <v>x</v>
          </cell>
          <cell r="Q27" t="str">
            <v>JP</v>
          </cell>
          <cell r="S27">
            <v>1</v>
          </cell>
          <cell r="T27">
            <v>1</v>
          </cell>
          <cell r="U27" t="str">
            <v>V0</v>
          </cell>
          <cell r="V27" t="str">
            <v>0001</v>
          </cell>
          <cell r="W27">
            <v>50</v>
          </cell>
          <cell r="X27">
            <v>1</v>
          </cell>
          <cell r="Y27" t="str">
            <v>JPY</v>
          </cell>
          <cell r="Z27" t="str">
            <v>2006/04/01</v>
          </cell>
          <cell r="AA27" t="str">
            <v>9999/12/31</v>
          </cell>
          <cell r="AC27">
            <v>621</v>
          </cell>
          <cell r="AD27">
            <v>1</v>
          </cell>
          <cell r="AE27">
            <v>621</v>
          </cell>
          <cell r="AG27">
            <v>621</v>
          </cell>
          <cell r="AH27" t="str">
            <v>PC</v>
          </cell>
          <cell r="AQ27">
            <v>1</v>
          </cell>
          <cell r="AV27">
            <v>0</v>
          </cell>
          <cell r="AY27" t="str">
            <v>2006/04/01</v>
          </cell>
          <cell r="AZ27" t="str">
            <v>9999/12/31</v>
          </cell>
          <cell r="BA27">
            <v>99999999</v>
          </cell>
          <cell r="BB27">
            <v>621</v>
          </cell>
        </row>
        <row r="28">
          <cell r="A28">
            <v>76920</v>
          </cell>
          <cell r="E28" t="str">
            <v>5300106659</v>
          </cell>
          <cell r="F28" t="str">
            <v>0</v>
          </cell>
          <cell r="G28" t="str">
            <v>0167692-4</v>
          </cell>
          <cell r="H28" t="str">
            <v>ｶﾊﾞ-(U) M3272</v>
          </cell>
          <cell r="I28" t="str">
            <v>473440-2</v>
          </cell>
          <cell r="J28" t="str">
            <v>（株）光真製作所</v>
          </cell>
          <cell r="K28" t="str">
            <v>3480</v>
          </cell>
          <cell r="L28" t="str">
            <v>3480</v>
          </cell>
          <cell r="M28" t="str">
            <v>3H7</v>
          </cell>
          <cell r="N28" t="str">
            <v>野田</v>
          </cell>
          <cell r="O28" t="str">
            <v>野田係</v>
          </cell>
          <cell r="P28" t="str">
            <v>x</v>
          </cell>
          <cell r="Q28" t="str">
            <v>JP</v>
          </cell>
          <cell r="S28">
            <v>1</v>
          </cell>
          <cell r="T28">
            <v>1</v>
          </cell>
          <cell r="U28" t="str">
            <v>V0</v>
          </cell>
          <cell r="V28" t="str">
            <v>0001</v>
          </cell>
          <cell r="W28">
            <v>50</v>
          </cell>
          <cell r="X28">
            <v>1</v>
          </cell>
          <cell r="Y28" t="str">
            <v>JPY</v>
          </cell>
          <cell r="Z28" t="str">
            <v>2006/04/01</v>
          </cell>
          <cell r="AA28" t="str">
            <v>9999/12/31</v>
          </cell>
          <cell r="AC28">
            <v>100</v>
          </cell>
          <cell r="AD28">
            <v>1</v>
          </cell>
          <cell r="AE28">
            <v>100</v>
          </cell>
          <cell r="AG28">
            <v>893</v>
          </cell>
          <cell r="AH28" t="str">
            <v>PC</v>
          </cell>
          <cell r="AQ28">
            <v>1</v>
          </cell>
          <cell r="AV28">
            <v>0</v>
          </cell>
          <cell r="AY28" t="str">
            <v>2006/04/01</v>
          </cell>
          <cell r="AZ28" t="str">
            <v>9999/12/31</v>
          </cell>
          <cell r="BA28">
            <v>99999999</v>
          </cell>
          <cell r="BB28">
            <v>100</v>
          </cell>
        </row>
        <row r="29">
          <cell r="A29">
            <v>48780</v>
          </cell>
          <cell r="B29">
            <v>939</v>
          </cell>
          <cell r="C29">
            <v>939</v>
          </cell>
          <cell r="D29">
            <v>100</v>
          </cell>
          <cell r="E29" t="str">
            <v>5300087680</v>
          </cell>
          <cell r="F29" t="str">
            <v>0</v>
          </cell>
          <cell r="G29" t="str">
            <v>0171044-8</v>
          </cell>
          <cell r="H29" t="str">
            <v>ﾍﾞ-ｽ(2) M3301-1-1</v>
          </cell>
          <cell r="I29" t="str">
            <v>473440-2</v>
          </cell>
          <cell r="J29" t="str">
            <v>（株）光真製作所</v>
          </cell>
          <cell r="K29" t="str">
            <v>3480</v>
          </cell>
          <cell r="L29" t="str">
            <v>3480</v>
          </cell>
          <cell r="M29" t="str">
            <v>2G2</v>
          </cell>
          <cell r="N29" t="str">
            <v>伊藤康</v>
          </cell>
          <cell r="O29" t="str">
            <v>野田係</v>
          </cell>
          <cell r="P29" t="str">
            <v>x</v>
          </cell>
          <cell r="Q29" t="str">
            <v>JP</v>
          </cell>
          <cell r="S29">
            <v>1</v>
          </cell>
          <cell r="T29">
            <v>1</v>
          </cell>
          <cell r="U29" t="str">
            <v>V0</v>
          </cell>
          <cell r="V29" t="str">
            <v>0001</v>
          </cell>
          <cell r="W29">
            <v>29</v>
          </cell>
          <cell r="X29">
            <v>1</v>
          </cell>
          <cell r="Y29" t="str">
            <v>JPY</v>
          </cell>
          <cell r="Z29" t="str">
            <v>2006/04/01</v>
          </cell>
          <cell r="AA29" t="str">
            <v>9999/12/31</v>
          </cell>
          <cell r="AC29">
            <v>939</v>
          </cell>
          <cell r="AD29">
            <v>1</v>
          </cell>
          <cell r="AE29">
            <v>939</v>
          </cell>
          <cell r="AF29">
            <v>939</v>
          </cell>
          <cell r="AG29">
            <v>939</v>
          </cell>
          <cell r="AH29" t="str">
            <v>PC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>2006/04/01</v>
          </cell>
          <cell r="AZ29" t="str">
            <v>9999/12/31</v>
          </cell>
          <cell r="BA29">
            <v>99999999</v>
          </cell>
          <cell r="BB29">
            <v>939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</row>
        <row r="30">
          <cell r="A30">
            <v>76507</v>
          </cell>
          <cell r="E30" t="str">
            <v>5300103629</v>
          </cell>
          <cell r="F30" t="str">
            <v>0</v>
          </cell>
          <cell r="G30" t="str">
            <v>0173527-0</v>
          </cell>
          <cell r="H30" t="str">
            <v>ﾄﾚ-,PC M2893D</v>
          </cell>
          <cell r="I30" t="str">
            <v>473440-2</v>
          </cell>
          <cell r="J30" t="str">
            <v>（株）光真製作所</v>
          </cell>
          <cell r="K30" t="str">
            <v>3480</v>
          </cell>
          <cell r="L30" t="str">
            <v>3480</v>
          </cell>
          <cell r="M30" t="str">
            <v>3H7</v>
          </cell>
          <cell r="N30" t="str">
            <v>野田</v>
          </cell>
          <cell r="O30" t="str">
            <v>野田係</v>
          </cell>
          <cell r="Q30" t="str">
            <v>JP</v>
          </cell>
          <cell r="S30">
            <v>1</v>
          </cell>
          <cell r="T30">
            <v>1</v>
          </cell>
          <cell r="U30" t="str">
            <v>V0</v>
          </cell>
          <cell r="V30" t="str">
            <v>0001</v>
          </cell>
          <cell r="W30">
            <v>25</v>
          </cell>
          <cell r="X30">
            <v>1</v>
          </cell>
          <cell r="Y30" t="str">
            <v>JPY</v>
          </cell>
          <cell r="Z30" t="str">
            <v>2006/04/01</v>
          </cell>
          <cell r="AA30" t="str">
            <v>9999/12/31</v>
          </cell>
          <cell r="AC30">
            <v>69600</v>
          </cell>
          <cell r="AD30">
            <v>1</v>
          </cell>
          <cell r="AE30">
            <v>69600</v>
          </cell>
          <cell r="AG30">
            <v>69600</v>
          </cell>
          <cell r="AH30" t="str">
            <v>PC</v>
          </cell>
          <cell r="AQ30">
            <v>1</v>
          </cell>
          <cell r="AV30">
            <v>0</v>
          </cell>
          <cell r="AY30" t="str">
            <v>2006/04/01</v>
          </cell>
          <cell r="AZ30" t="str">
            <v>9999/12/31</v>
          </cell>
          <cell r="BA30">
            <v>99999</v>
          </cell>
          <cell r="BB30">
            <v>69600</v>
          </cell>
        </row>
        <row r="31">
          <cell r="A31">
            <v>76921</v>
          </cell>
          <cell r="E31" t="str">
            <v>5300106660</v>
          </cell>
          <cell r="F31" t="str">
            <v>0</v>
          </cell>
          <cell r="G31" t="str">
            <v>0175704-5</v>
          </cell>
          <cell r="H31" t="str">
            <v>ﾌﾞﾗｹﾂﾄ,ｽﾗｲﾀﾞ(R) M3431</v>
          </cell>
          <cell r="I31" t="str">
            <v>473440-2</v>
          </cell>
          <cell r="J31" t="str">
            <v>（株）光真製作所</v>
          </cell>
          <cell r="K31" t="str">
            <v>3480</v>
          </cell>
          <cell r="L31" t="str">
            <v>3480</v>
          </cell>
          <cell r="M31" t="str">
            <v>3H7</v>
          </cell>
          <cell r="N31" t="str">
            <v>野田</v>
          </cell>
          <cell r="O31" t="str">
            <v>野田係</v>
          </cell>
          <cell r="P31" t="str">
            <v>x</v>
          </cell>
          <cell r="Q31" t="str">
            <v>JP</v>
          </cell>
          <cell r="S31">
            <v>1</v>
          </cell>
          <cell r="T31">
            <v>1</v>
          </cell>
          <cell r="U31" t="str">
            <v>V0</v>
          </cell>
          <cell r="V31" t="str">
            <v>0001</v>
          </cell>
          <cell r="W31">
            <v>50</v>
          </cell>
          <cell r="X31">
            <v>1</v>
          </cell>
          <cell r="Y31" t="str">
            <v>JPY</v>
          </cell>
          <cell r="Z31" t="str">
            <v>2006/04/01</v>
          </cell>
          <cell r="AA31" t="str">
            <v>9999/12/31</v>
          </cell>
          <cell r="AC31">
            <v>877</v>
          </cell>
          <cell r="AD31">
            <v>1</v>
          </cell>
          <cell r="AE31">
            <v>877</v>
          </cell>
          <cell r="AG31">
            <v>877</v>
          </cell>
          <cell r="AH31" t="str">
            <v>PC</v>
          </cell>
          <cell r="AQ31">
            <v>1</v>
          </cell>
          <cell r="AV31">
            <v>0</v>
          </cell>
          <cell r="AY31" t="str">
            <v>2006/04/01</v>
          </cell>
          <cell r="AZ31" t="str">
            <v>9999/12/31</v>
          </cell>
          <cell r="BA31">
            <v>99999999</v>
          </cell>
          <cell r="BB31">
            <v>877</v>
          </cell>
        </row>
        <row r="32">
          <cell r="A32">
            <v>75799</v>
          </cell>
          <cell r="B32">
            <v>639</v>
          </cell>
          <cell r="C32">
            <v>639</v>
          </cell>
          <cell r="D32">
            <v>100</v>
          </cell>
          <cell r="E32" t="str">
            <v>5300093037</v>
          </cell>
          <cell r="F32" t="str">
            <v>0</v>
          </cell>
          <cell r="G32" t="str">
            <v>0175705-3</v>
          </cell>
          <cell r="H32" t="str">
            <v>ﾌﾞﾗｹﾂﾄ,ﾚ-ﾙ(R) M3431</v>
          </cell>
          <cell r="I32" t="str">
            <v>473440-2</v>
          </cell>
          <cell r="J32" t="str">
            <v>（株）光真製作所</v>
          </cell>
          <cell r="K32" t="str">
            <v>3480</v>
          </cell>
          <cell r="L32" t="str">
            <v>3480</v>
          </cell>
          <cell r="M32" t="str">
            <v>3H7</v>
          </cell>
          <cell r="N32" t="str">
            <v>野田</v>
          </cell>
          <cell r="O32" t="str">
            <v>野田係</v>
          </cell>
          <cell r="P32" t="str">
            <v>x</v>
          </cell>
          <cell r="Q32" t="str">
            <v>JP</v>
          </cell>
          <cell r="S32">
            <v>1</v>
          </cell>
          <cell r="T32">
            <v>1</v>
          </cell>
          <cell r="U32" t="str">
            <v>V0</v>
          </cell>
          <cell r="V32" t="str">
            <v>0001</v>
          </cell>
          <cell r="W32">
            <v>25</v>
          </cell>
          <cell r="X32">
            <v>1</v>
          </cell>
          <cell r="Y32" t="str">
            <v>JPY</v>
          </cell>
          <cell r="Z32" t="str">
            <v>2006/06/26</v>
          </cell>
          <cell r="AA32" t="str">
            <v>9999/12/31</v>
          </cell>
          <cell r="AC32">
            <v>639</v>
          </cell>
          <cell r="AD32">
            <v>1</v>
          </cell>
          <cell r="AE32">
            <v>639</v>
          </cell>
          <cell r="AF32">
            <v>639</v>
          </cell>
          <cell r="AG32">
            <v>639</v>
          </cell>
          <cell r="AH32" t="str">
            <v>PC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>2006/04/01</v>
          </cell>
          <cell r="AZ32" t="str">
            <v>9999/12/31</v>
          </cell>
          <cell r="BA32">
            <v>99999</v>
          </cell>
          <cell r="BB32">
            <v>694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</row>
        <row r="33">
          <cell r="A33">
            <v>76922</v>
          </cell>
          <cell r="E33" t="str">
            <v>5300106661</v>
          </cell>
          <cell r="F33" t="str">
            <v>0</v>
          </cell>
          <cell r="G33" t="str">
            <v>0175707-0</v>
          </cell>
          <cell r="H33" t="str">
            <v>ﾌﾞﾗｹﾂﾄ,ｽﾗｲﾀﾞ(L-P-1) M3431</v>
          </cell>
          <cell r="I33" t="str">
            <v>473440-2</v>
          </cell>
          <cell r="J33" t="str">
            <v>（株）光真製作所</v>
          </cell>
          <cell r="K33" t="str">
            <v>3480</v>
          </cell>
          <cell r="L33" t="str">
            <v>3480</v>
          </cell>
          <cell r="M33" t="str">
            <v>3H7</v>
          </cell>
          <cell r="N33" t="str">
            <v>野田</v>
          </cell>
          <cell r="O33" t="str">
            <v>野田係</v>
          </cell>
          <cell r="P33" t="str">
            <v>x</v>
          </cell>
          <cell r="Q33" t="str">
            <v>JP</v>
          </cell>
          <cell r="S33">
            <v>1</v>
          </cell>
          <cell r="T33">
            <v>1</v>
          </cell>
          <cell r="U33" t="str">
            <v>V0</v>
          </cell>
          <cell r="V33" t="str">
            <v>0001</v>
          </cell>
          <cell r="W33">
            <v>50</v>
          </cell>
          <cell r="X33">
            <v>1</v>
          </cell>
          <cell r="Y33" t="str">
            <v>JPY</v>
          </cell>
          <cell r="Z33" t="str">
            <v>2006/04/01</v>
          </cell>
          <cell r="AA33" t="str">
            <v>9999/12/31</v>
          </cell>
          <cell r="AC33">
            <v>921</v>
          </cell>
          <cell r="AD33">
            <v>1</v>
          </cell>
          <cell r="AE33">
            <v>921</v>
          </cell>
          <cell r="AG33">
            <v>921</v>
          </cell>
          <cell r="AH33" t="str">
            <v>PC</v>
          </cell>
          <cell r="AQ33">
            <v>1</v>
          </cell>
          <cell r="AV33">
            <v>0</v>
          </cell>
          <cell r="AY33" t="str">
            <v>2006/04/01</v>
          </cell>
          <cell r="AZ33" t="str">
            <v>9999/12/31</v>
          </cell>
          <cell r="BA33">
            <v>99999999</v>
          </cell>
          <cell r="BB33">
            <v>921</v>
          </cell>
        </row>
        <row r="34">
          <cell r="A34">
            <v>75800</v>
          </cell>
          <cell r="B34">
            <v>598</v>
          </cell>
          <cell r="C34">
            <v>598</v>
          </cell>
          <cell r="D34">
            <v>100</v>
          </cell>
          <cell r="E34" t="str">
            <v>5300093038</v>
          </cell>
          <cell r="F34" t="str">
            <v>0</v>
          </cell>
          <cell r="G34" t="str">
            <v>0175708-8</v>
          </cell>
          <cell r="H34" t="str">
            <v>ﾌﾞﾗｹﾂﾄ,ﾚ-ﾙ(L) M3431</v>
          </cell>
          <cell r="I34" t="str">
            <v>473440-2</v>
          </cell>
          <cell r="J34" t="str">
            <v>（株）光真製作所</v>
          </cell>
          <cell r="K34" t="str">
            <v>3480</v>
          </cell>
          <cell r="L34" t="str">
            <v>3480</v>
          </cell>
          <cell r="M34" t="str">
            <v>3H7</v>
          </cell>
          <cell r="N34" t="str">
            <v>野田</v>
          </cell>
          <cell r="O34" t="str">
            <v>野田係</v>
          </cell>
          <cell r="P34" t="str">
            <v>x</v>
          </cell>
          <cell r="Q34" t="str">
            <v>JP</v>
          </cell>
          <cell r="S34">
            <v>1</v>
          </cell>
          <cell r="T34">
            <v>1</v>
          </cell>
          <cell r="U34" t="str">
            <v>V0</v>
          </cell>
          <cell r="V34" t="str">
            <v>0001</v>
          </cell>
          <cell r="W34">
            <v>25</v>
          </cell>
          <cell r="X34">
            <v>1</v>
          </cell>
          <cell r="Y34" t="str">
            <v>JPY</v>
          </cell>
          <cell r="Z34" t="str">
            <v>2006/06/26</v>
          </cell>
          <cell r="AA34" t="str">
            <v>9999/12/31</v>
          </cell>
          <cell r="AC34">
            <v>598</v>
          </cell>
          <cell r="AD34">
            <v>1</v>
          </cell>
          <cell r="AE34">
            <v>598</v>
          </cell>
          <cell r="AF34">
            <v>598</v>
          </cell>
          <cell r="AG34">
            <v>598</v>
          </cell>
          <cell r="AH34" t="str">
            <v>PC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>2006/04/01</v>
          </cell>
          <cell r="AZ34" t="str">
            <v>9999/12/31</v>
          </cell>
          <cell r="BA34">
            <v>99999</v>
          </cell>
          <cell r="BB34">
            <v>684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</row>
        <row r="35">
          <cell r="A35">
            <v>74854</v>
          </cell>
          <cell r="B35">
            <v>638</v>
          </cell>
          <cell r="C35">
            <v>638</v>
          </cell>
          <cell r="D35">
            <v>100</v>
          </cell>
          <cell r="E35" t="str">
            <v>5300086478</v>
          </cell>
          <cell r="F35" t="str">
            <v>0</v>
          </cell>
          <cell r="G35" t="str">
            <v>0175902-1</v>
          </cell>
          <cell r="H35" t="str">
            <v>ﾌﾞﾗｹﾂﾄ ｽﾗｲﾀﾞ R  M3431</v>
          </cell>
          <cell r="I35" t="str">
            <v>473440-2</v>
          </cell>
          <cell r="J35" t="str">
            <v>（株）光真製作所</v>
          </cell>
          <cell r="K35" t="str">
            <v>3480</v>
          </cell>
          <cell r="L35" t="str">
            <v>3480</v>
          </cell>
          <cell r="M35" t="str">
            <v>3H7</v>
          </cell>
          <cell r="N35" t="str">
            <v>野田</v>
          </cell>
          <cell r="O35" t="str">
            <v>野田係</v>
          </cell>
          <cell r="P35" t="str">
            <v>x</v>
          </cell>
          <cell r="Q35" t="str">
            <v>JP</v>
          </cell>
          <cell r="S35">
            <v>1</v>
          </cell>
          <cell r="T35">
            <v>1</v>
          </cell>
          <cell r="U35" t="str">
            <v>V0</v>
          </cell>
          <cell r="V35" t="str">
            <v>0001</v>
          </cell>
          <cell r="W35">
            <v>25</v>
          </cell>
          <cell r="X35">
            <v>1</v>
          </cell>
          <cell r="Y35" t="str">
            <v>JPY</v>
          </cell>
          <cell r="Z35" t="str">
            <v>2006/06/26</v>
          </cell>
          <cell r="AA35" t="str">
            <v>9999/12/31</v>
          </cell>
          <cell r="AC35">
            <v>638</v>
          </cell>
          <cell r="AD35">
            <v>1</v>
          </cell>
          <cell r="AE35">
            <v>638</v>
          </cell>
          <cell r="AF35">
            <v>638</v>
          </cell>
          <cell r="AG35">
            <v>638</v>
          </cell>
          <cell r="AH35" t="str">
            <v>PC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>2006/04/01</v>
          </cell>
          <cell r="AZ35" t="str">
            <v>9999/12/31</v>
          </cell>
          <cell r="BA35">
            <v>99999999</v>
          </cell>
          <cell r="BB35">
            <v>646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  <row r="36">
          <cell r="A36">
            <v>76923</v>
          </cell>
          <cell r="E36" t="str">
            <v>5300106662</v>
          </cell>
          <cell r="F36" t="str">
            <v>0</v>
          </cell>
          <cell r="G36" t="str">
            <v>0206812-0</v>
          </cell>
          <cell r="H36" t="str">
            <v>ｼﾔ-ｼ,ｷﾊﾞﾝ M724H-4</v>
          </cell>
          <cell r="I36" t="str">
            <v>473440-2</v>
          </cell>
          <cell r="J36" t="str">
            <v>（株）光真製作所</v>
          </cell>
          <cell r="K36" t="str">
            <v>3480</v>
          </cell>
          <cell r="L36" t="str">
            <v>3480</v>
          </cell>
          <cell r="M36" t="str">
            <v>3H7</v>
          </cell>
          <cell r="N36" t="str">
            <v>野田</v>
          </cell>
          <cell r="O36" t="str">
            <v>野田係</v>
          </cell>
          <cell r="Q36" t="str">
            <v>JP</v>
          </cell>
          <cell r="S36">
            <v>1</v>
          </cell>
          <cell r="T36">
            <v>1</v>
          </cell>
          <cell r="U36" t="str">
            <v>V0</v>
          </cell>
          <cell r="V36" t="str">
            <v>0001</v>
          </cell>
          <cell r="W36">
            <v>50</v>
          </cell>
          <cell r="X36">
            <v>1</v>
          </cell>
          <cell r="Y36" t="str">
            <v>JPY</v>
          </cell>
          <cell r="Z36" t="str">
            <v>2006/04/01</v>
          </cell>
          <cell r="AA36" t="str">
            <v>9999/12/31</v>
          </cell>
          <cell r="AC36">
            <v>1066</v>
          </cell>
          <cell r="AD36">
            <v>1</v>
          </cell>
          <cell r="AE36">
            <v>1066</v>
          </cell>
          <cell r="AG36">
            <v>1066</v>
          </cell>
          <cell r="AH36" t="str">
            <v>PC</v>
          </cell>
          <cell r="AQ36">
            <v>1</v>
          </cell>
          <cell r="AV36">
            <v>0</v>
          </cell>
          <cell r="AY36" t="str">
            <v>2006/04/01</v>
          </cell>
          <cell r="AZ36" t="str">
            <v>9999/12/31</v>
          </cell>
          <cell r="BA36">
            <v>99999999</v>
          </cell>
          <cell r="BB36">
            <v>1066</v>
          </cell>
        </row>
        <row r="37">
          <cell r="A37">
            <v>76924</v>
          </cell>
          <cell r="E37" t="str">
            <v>5300106663</v>
          </cell>
          <cell r="F37" t="str">
            <v>0</v>
          </cell>
          <cell r="G37" t="str">
            <v>0285037-5</v>
          </cell>
          <cell r="H37" t="str">
            <v>ﾗﾂｸ,ｷﾊﾞﾝ ﾒｲﾝ M636</v>
          </cell>
          <cell r="I37" t="str">
            <v>473440-2</v>
          </cell>
          <cell r="J37" t="str">
            <v>（株）光真製作所</v>
          </cell>
          <cell r="K37" t="str">
            <v>3480</v>
          </cell>
          <cell r="L37" t="str">
            <v>3480</v>
          </cell>
          <cell r="M37" t="str">
            <v>3H7</v>
          </cell>
          <cell r="N37" t="str">
            <v>野田</v>
          </cell>
          <cell r="O37" t="str">
            <v>野田係</v>
          </cell>
          <cell r="Q37" t="str">
            <v>JP</v>
          </cell>
          <cell r="S37">
            <v>1</v>
          </cell>
          <cell r="T37">
            <v>1</v>
          </cell>
          <cell r="U37" t="str">
            <v>V0</v>
          </cell>
          <cell r="V37" t="str">
            <v>0001</v>
          </cell>
          <cell r="W37">
            <v>50</v>
          </cell>
          <cell r="X37">
            <v>1</v>
          </cell>
          <cell r="Y37" t="str">
            <v>JPY</v>
          </cell>
          <cell r="Z37" t="str">
            <v>2006/04/01</v>
          </cell>
          <cell r="AA37" t="str">
            <v>9999/12/31</v>
          </cell>
          <cell r="AC37">
            <v>1359</v>
          </cell>
          <cell r="AD37">
            <v>1</v>
          </cell>
          <cell r="AE37">
            <v>1359</v>
          </cell>
          <cell r="AG37">
            <v>1359</v>
          </cell>
          <cell r="AH37" t="str">
            <v>PC</v>
          </cell>
          <cell r="AQ37">
            <v>1</v>
          </cell>
          <cell r="AV37">
            <v>0</v>
          </cell>
          <cell r="AY37" t="str">
            <v>2006/04/01</v>
          </cell>
          <cell r="AZ37" t="str">
            <v>9999/12/31</v>
          </cell>
          <cell r="BA37">
            <v>99999999</v>
          </cell>
          <cell r="BB37">
            <v>1359</v>
          </cell>
        </row>
        <row r="38">
          <cell r="A38">
            <v>76925</v>
          </cell>
          <cell r="E38" t="str">
            <v>5300106664</v>
          </cell>
          <cell r="F38" t="str">
            <v>0</v>
          </cell>
          <cell r="G38" t="str">
            <v>0286086-9</v>
          </cell>
          <cell r="H38" t="str">
            <v>ﾗﾂｸ,ｷﾊﾞﾝ M666</v>
          </cell>
          <cell r="I38" t="str">
            <v>473440-2</v>
          </cell>
          <cell r="J38" t="str">
            <v>（株）光真製作所</v>
          </cell>
          <cell r="K38" t="str">
            <v>3480</v>
          </cell>
          <cell r="L38" t="str">
            <v>3480</v>
          </cell>
          <cell r="M38" t="str">
            <v>3H7</v>
          </cell>
          <cell r="N38" t="str">
            <v>野田</v>
          </cell>
          <cell r="O38" t="str">
            <v>野田係</v>
          </cell>
          <cell r="Q38" t="str">
            <v>JP</v>
          </cell>
          <cell r="S38">
            <v>1</v>
          </cell>
          <cell r="T38">
            <v>1</v>
          </cell>
          <cell r="U38" t="str">
            <v>V0</v>
          </cell>
          <cell r="V38" t="str">
            <v>0001</v>
          </cell>
          <cell r="W38">
            <v>50</v>
          </cell>
          <cell r="X38">
            <v>1</v>
          </cell>
          <cell r="Y38" t="str">
            <v>JPY</v>
          </cell>
          <cell r="Z38" t="str">
            <v>2006/04/01</v>
          </cell>
          <cell r="AA38" t="str">
            <v>9999/12/31</v>
          </cell>
          <cell r="AC38">
            <v>1777</v>
          </cell>
          <cell r="AD38">
            <v>1</v>
          </cell>
          <cell r="AE38">
            <v>1777</v>
          </cell>
          <cell r="AG38">
            <v>1777</v>
          </cell>
          <cell r="AH38" t="str">
            <v>PC</v>
          </cell>
          <cell r="AQ38">
            <v>1</v>
          </cell>
          <cell r="AV38">
            <v>0</v>
          </cell>
          <cell r="AY38" t="str">
            <v>2006/04/01</v>
          </cell>
          <cell r="AZ38" t="str">
            <v>9999/12/31</v>
          </cell>
          <cell r="BA38">
            <v>99999999</v>
          </cell>
          <cell r="BB38">
            <v>1777</v>
          </cell>
        </row>
        <row r="39">
          <cell r="A39">
            <v>76926</v>
          </cell>
          <cell r="E39" t="str">
            <v>5300106665</v>
          </cell>
          <cell r="F39" t="str">
            <v>0</v>
          </cell>
          <cell r="G39" t="str">
            <v>0294801-4</v>
          </cell>
          <cell r="H39" t="str">
            <v>ﾌﾟﾚ-ﾄ,ｼﾕｳﾉｳ M724-1</v>
          </cell>
          <cell r="I39" t="str">
            <v>473440-2</v>
          </cell>
          <cell r="J39" t="str">
            <v>（株）光真製作所</v>
          </cell>
          <cell r="K39" t="str">
            <v>3480</v>
          </cell>
          <cell r="L39" t="str">
            <v>3480</v>
          </cell>
          <cell r="M39" t="str">
            <v>3H7</v>
          </cell>
          <cell r="N39" t="str">
            <v>野田</v>
          </cell>
          <cell r="O39" t="str">
            <v>野田係</v>
          </cell>
          <cell r="Q39" t="str">
            <v>JP</v>
          </cell>
          <cell r="S39">
            <v>1</v>
          </cell>
          <cell r="T39">
            <v>1</v>
          </cell>
          <cell r="U39" t="str">
            <v>V0</v>
          </cell>
          <cell r="V39" t="str">
            <v>0001</v>
          </cell>
          <cell r="W39">
            <v>50</v>
          </cell>
          <cell r="X39">
            <v>1</v>
          </cell>
          <cell r="Y39" t="str">
            <v>JPY</v>
          </cell>
          <cell r="Z39" t="str">
            <v>2006/04/01</v>
          </cell>
          <cell r="AA39" t="str">
            <v>9999/12/31</v>
          </cell>
          <cell r="AC39">
            <v>883</v>
          </cell>
          <cell r="AD39">
            <v>1</v>
          </cell>
          <cell r="AE39">
            <v>883</v>
          </cell>
          <cell r="AG39">
            <v>883</v>
          </cell>
          <cell r="AH39" t="str">
            <v>PC</v>
          </cell>
          <cell r="AQ39">
            <v>1</v>
          </cell>
          <cell r="AV39">
            <v>0</v>
          </cell>
          <cell r="AY39" t="str">
            <v>2006/04/01</v>
          </cell>
          <cell r="AZ39" t="str">
            <v>9999/12/31</v>
          </cell>
          <cell r="BA39">
            <v>99999999</v>
          </cell>
          <cell r="BB39">
            <v>883</v>
          </cell>
        </row>
        <row r="40">
          <cell r="A40">
            <v>76927</v>
          </cell>
          <cell r="E40" t="str">
            <v>5300106666</v>
          </cell>
          <cell r="F40" t="str">
            <v>0</v>
          </cell>
          <cell r="G40" t="str">
            <v>0294803-0</v>
          </cell>
          <cell r="H40" t="str">
            <v>ｼﾔ-ｼ,ｷﾊﾞﾝ M724-4</v>
          </cell>
          <cell r="I40" t="str">
            <v>473440-2</v>
          </cell>
          <cell r="J40" t="str">
            <v>（株）光真製作所</v>
          </cell>
          <cell r="K40" t="str">
            <v>3480</v>
          </cell>
          <cell r="L40" t="str">
            <v>3480</v>
          </cell>
          <cell r="M40" t="str">
            <v>3H7</v>
          </cell>
          <cell r="N40" t="str">
            <v>野田</v>
          </cell>
          <cell r="O40" t="str">
            <v>野田係</v>
          </cell>
          <cell r="Q40" t="str">
            <v>JP</v>
          </cell>
          <cell r="S40">
            <v>1</v>
          </cell>
          <cell r="T40">
            <v>1</v>
          </cell>
          <cell r="U40" t="str">
            <v>V0</v>
          </cell>
          <cell r="V40" t="str">
            <v>0001</v>
          </cell>
          <cell r="W40">
            <v>50</v>
          </cell>
          <cell r="X40">
            <v>1</v>
          </cell>
          <cell r="Y40" t="str">
            <v>JPY</v>
          </cell>
          <cell r="Z40" t="str">
            <v>2006/04/01</v>
          </cell>
          <cell r="AA40" t="str">
            <v>9999/12/31</v>
          </cell>
          <cell r="AC40">
            <v>757</v>
          </cell>
          <cell r="AD40">
            <v>1</v>
          </cell>
          <cell r="AE40">
            <v>757</v>
          </cell>
          <cell r="AG40">
            <v>757</v>
          </cell>
          <cell r="AH40" t="str">
            <v>PC</v>
          </cell>
          <cell r="AQ40">
            <v>1</v>
          </cell>
          <cell r="AV40">
            <v>0</v>
          </cell>
          <cell r="AY40" t="str">
            <v>2006/04/01</v>
          </cell>
          <cell r="AZ40" t="str">
            <v>9999/12/31</v>
          </cell>
          <cell r="BA40">
            <v>99999999</v>
          </cell>
          <cell r="BB40">
            <v>757</v>
          </cell>
        </row>
        <row r="41">
          <cell r="A41">
            <v>75967</v>
          </cell>
          <cell r="B41">
            <v>810</v>
          </cell>
          <cell r="D41">
            <v>100</v>
          </cell>
          <cell r="E41" t="str">
            <v>5300098024</v>
          </cell>
          <cell r="F41" t="str">
            <v>0</v>
          </cell>
          <cell r="G41" t="str">
            <v>0295474-0</v>
          </cell>
          <cell r="H41" t="str">
            <v>ｶﾊﾞ-,ﾍﾞ-ｽ(2) M2650</v>
          </cell>
          <cell r="I41" t="str">
            <v>473440-2</v>
          </cell>
          <cell r="J41" t="str">
            <v>（株）光真製作所</v>
          </cell>
          <cell r="K41" t="str">
            <v>3480</v>
          </cell>
          <cell r="L41" t="str">
            <v>3480</v>
          </cell>
          <cell r="M41" t="str">
            <v>3H7</v>
          </cell>
          <cell r="N41" t="str">
            <v>野田</v>
          </cell>
          <cell r="O41" t="str">
            <v>野田係</v>
          </cell>
          <cell r="P41" t="str">
            <v>x</v>
          </cell>
          <cell r="Q41" t="str">
            <v>JP</v>
          </cell>
          <cell r="S41">
            <v>1</v>
          </cell>
          <cell r="T41">
            <v>1</v>
          </cell>
          <cell r="U41" t="str">
            <v>V0</v>
          </cell>
          <cell r="V41" t="str">
            <v>0001</v>
          </cell>
          <cell r="W41">
            <v>25</v>
          </cell>
          <cell r="X41">
            <v>1</v>
          </cell>
          <cell r="Y41" t="str">
            <v>JPY</v>
          </cell>
          <cell r="Z41" t="str">
            <v>2006/04/01</v>
          </cell>
          <cell r="AA41" t="str">
            <v>9999/12/31</v>
          </cell>
          <cell r="AC41">
            <v>81000</v>
          </cell>
          <cell r="AD41">
            <v>100</v>
          </cell>
          <cell r="AE41">
            <v>810</v>
          </cell>
          <cell r="AF41">
            <v>810</v>
          </cell>
          <cell r="AG41">
            <v>810</v>
          </cell>
          <cell r="AH41" t="str">
            <v>PC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>2006/04/01</v>
          </cell>
          <cell r="AZ41" t="str">
            <v>9999/12/31</v>
          </cell>
          <cell r="BA41">
            <v>99999</v>
          </cell>
          <cell r="BB41">
            <v>81092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A42">
            <v>76928</v>
          </cell>
          <cell r="E42" t="str">
            <v>5300106667</v>
          </cell>
          <cell r="F42" t="str">
            <v>0</v>
          </cell>
          <cell r="G42" t="str">
            <v>1204612-4</v>
          </cell>
          <cell r="H42" t="str">
            <v>ﾍﾞ-ｽ M724D-3</v>
          </cell>
          <cell r="I42" t="str">
            <v>473440-2</v>
          </cell>
          <cell r="J42" t="str">
            <v>（株）光真製作所</v>
          </cell>
          <cell r="K42" t="str">
            <v>3480</v>
          </cell>
          <cell r="L42" t="str">
            <v>3480</v>
          </cell>
          <cell r="M42" t="str">
            <v>3H7</v>
          </cell>
          <cell r="N42" t="str">
            <v>野田</v>
          </cell>
          <cell r="O42" t="str">
            <v>野田係</v>
          </cell>
          <cell r="Q42" t="str">
            <v>JP</v>
          </cell>
          <cell r="S42">
            <v>1</v>
          </cell>
          <cell r="T42">
            <v>1</v>
          </cell>
          <cell r="U42" t="str">
            <v>V0</v>
          </cell>
          <cell r="V42" t="str">
            <v>0001</v>
          </cell>
          <cell r="W42">
            <v>50</v>
          </cell>
          <cell r="X42">
            <v>1</v>
          </cell>
          <cell r="Y42" t="str">
            <v>JPY</v>
          </cell>
          <cell r="Z42" t="str">
            <v>2006/04/01</v>
          </cell>
          <cell r="AA42" t="str">
            <v>9999/12/31</v>
          </cell>
          <cell r="AC42">
            <v>3588</v>
          </cell>
          <cell r="AD42">
            <v>1</v>
          </cell>
          <cell r="AE42">
            <v>3588</v>
          </cell>
          <cell r="AG42">
            <v>3588</v>
          </cell>
          <cell r="AH42" t="str">
            <v>PC</v>
          </cell>
          <cell r="AQ42">
            <v>1</v>
          </cell>
          <cell r="AV42">
            <v>0</v>
          </cell>
          <cell r="AY42" t="str">
            <v>2006/04/01</v>
          </cell>
          <cell r="AZ42" t="str">
            <v>9999/12/31</v>
          </cell>
          <cell r="BA42">
            <v>99999999</v>
          </cell>
          <cell r="BB42">
            <v>3588</v>
          </cell>
        </row>
        <row r="43">
          <cell r="A43">
            <v>76929</v>
          </cell>
          <cell r="E43" t="str">
            <v>5300106668</v>
          </cell>
          <cell r="F43" t="str">
            <v>0</v>
          </cell>
          <cell r="G43" t="str">
            <v>1205689-8</v>
          </cell>
          <cell r="H43" t="str">
            <v>ﾌﾚ-ﾑ(1L) M901-3</v>
          </cell>
          <cell r="I43" t="str">
            <v>473440-2</v>
          </cell>
          <cell r="J43" t="str">
            <v>（株）光真製作所</v>
          </cell>
          <cell r="K43" t="str">
            <v>3480</v>
          </cell>
          <cell r="L43" t="str">
            <v>3480</v>
          </cell>
          <cell r="M43" t="str">
            <v>3H7</v>
          </cell>
          <cell r="N43" t="str">
            <v>野田</v>
          </cell>
          <cell r="O43" t="str">
            <v>野田係</v>
          </cell>
          <cell r="Q43" t="str">
            <v>JP</v>
          </cell>
          <cell r="S43">
            <v>1</v>
          </cell>
          <cell r="T43">
            <v>1</v>
          </cell>
          <cell r="U43" t="str">
            <v>V0</v>
          </cell>
          <cell r="V43" t="str">
            <v>0001</v>
          </cell>
          <cell r="W43">
            <v>50</v>
          </cell>
          <cell r="X43">
            <v>1</v>
          </cell>
          <cell r="Y43" t="str">
            <v>JPY</v>
          </cell>
          <cell r="Z43" t="str">
            <v>2006/04/01</v>
          </cell>
          <cell r="AA43" t="str">
            <v>9999/12/31</v>
          </cell>
          <cell r="AC43">
            <v>5754</v>
          </cell>
          <cell r="AD43">
            <v>1</v>
          </cell>
          <cell r="AE43">
            <v>5754</v>
          </cell>
          <cell r="AG43">
            <v>5754</v>
          </cell>
          <cell r="AH43" t="str">
            <v>PC</v>
          </cell>
          <cell r="AQ43">
            <v>1</v>
          </cell>
          <cell r="AV43">
            <v>0</v>
          </cell>
          <cell r="AY43" t="str">
            <v>2006/04/01</v>
          </cell>
          <cell r="AZ43" t="str">
            <v>9999/12/31</v>
          </cell>
          <cell r="BA43">
            <v>99999999</v>
          </cell>
          <cell r="BB43">
            <v>5754</v>
          </cell>
        </row>
        <row r="44">
          <cell r="A44">
            <v>76930</v>
          </cell>
          <cell r="E44" t="str">
            <v>5300106669</v>
          </cell>
          <cell r="F44" t="str">
            <v>0</v>
          </cell>
          <cell r="G44" t="str">
            <v>1205691-0</v>
          </cell>
          <cell r="H44" t="str">
            <v>ﾌﾚ-ﾑ(2L) M901-3</v>
          </cell>
          <cell r="I44" t="str">
            <v>473440-2</v>
          </cell>
          <cell r="J44" t="str">
            <v>（株）光真製作所</v>
          </cell>
          <cell r="K44" t="str">
            <v>3480</v>
          </cell>
          <cell r="L44" t="str">
            <v>3480</v>
          </cell>
          <cell r="M44" t="str">
            <v>3H7</v>
          </cell>
          <cell r="N44" t="str">
            <v>野田</v>
          </cell>
          <cell r="O44" t="str">
            <v>野田係</v>
          </cell>
          <cell r="Q44" t="str">
            <v>JP</v>
          </cell>
          <cell r="S44">
            <v>1</v>
          </cell>
          <cell r="T44">
            <v>1</v>
          </cell>
          <cell r="U44" t="str">
            <v>V0</v>
          </cell>
          <cell r="V44" t="str">
            <v>0001</v>
          </cell>
          <cell r="W44">
            <v>50</v>
          </cell>
          <cell r="X44">
            <v>1</v>
          </cell>
          <cell r="Y44" t="str">
            <v>JPY</v>
          </cell>
          <cell r="Z44" t="str">
            <v>2006/04/01</v>
          </cell>
          <cell r="AA44" t="str">
            <v>9999/12/31</v>
          </cell>
          <cell r="AC44">
            <v>4890</v>
          </cell>
          <cell r="AD44">
            <v>1</v>
          </cell>
          <cell r="AE44">
            <v>4890</v>
          </cell>
          <cell r="AG44">
            <v>4890</v>
          </cell>
          <cell r="AH44" t="str">
            <v>PC</v>
          </cell>
          <cell r="AQ44">
            <v>1</v>
          </cell>
          <cell r="AV44">
            <v>0</v>
          </cell>
          <cell r="AY44" t="str">
            <v>2006/04/01</v>
          </cell>
          <cell r="AZ44" t="str">
            <v>9999/12/31</v>
          </cell>
          <cell r="BA44">
            <v>99999999</v>
          </cell>
          <cell r="BB44">
            <v>4890</v>
          </cell>
        </row>
        <row r="45">
          <cell r="A45">
            <v>76931</v>
          </cell>
          <cell r="E45" t="str">
            <v>5300106670</v>
          </cell>
          <cell r="F45" t="str">
            <v>0</v>
          </cell>
          <cell r="G45" t="str">
            <v>1205697-9</v>
          </cell>
          <cell r="H45" t="str">
            <v>ﾌﾚ-ﾑ,ﾗﾂｸ M905</v>
          </cell>
          <cell r="I45" t="str">
            <v>473440-2</v>
          </cell>
          <cell r="J45" t="str">
            <v>（株）光真製作所</v>
          </cell>
          <cell r="K45" t="str">
            <v>3480</v>
          </cell>
          <cell r="L45" t="str">
            <v>3480</v>
          </cell>
          <cell r="M45" t="str">
            <v>3H7</v>
          </cell>
          <cell r="N45" t="str">
            <v>野田</v>
          </cell>
          <cell r="O45" t="str">
            <v>野田係</v>
          </cell>
          <cell r="Q45" t="str">
            <v>JP</v>
          </cell>
          <cell r="S45">
            <v>1</v>
          </cell>
          <cell r="T45">
            <v>1</v>
          </cell>
          <cell r="U45" t="str">
            <v>V0</v>
          </cell>
          <cell r="V45" t="str">
            <v>0001</v>
          </cell>
          <cell r="W45">
            <v>50</v>
          </cell>
          <cell r="X45">
            <v>1</v>
          </cell>
          <cell r="Y45" t="str">
            <v>JPY</v>
          </cell>
          <cell r="Z45" t="str">
            <v>2006/04/01</v>
          </cell>
          <cell r="AA45" t="str">
            <v>9999/12/31</v>
          </cell>
          <cell r="AC45">
            <v>17400</v>
          </cell>
          <cell r="AD45">
            <v>1</v>
          </cell>
          <cell r="AE45">
            <v>17400</v>
          </cell>
          <cell r="AG45">
            <v>17400</v>
          </cell>
          <cell r="AH45" t="str">
            <v>PC</v>
          </cell>
          <cell r="AQ45">
            <v>1</v>
          </cell>
          <cell r="AV45">
            <v>0</v>
          </cell>
          <cell r="AY45" t="str">
            <v>2006/04/01</v>
          </cell>
          <cell r="AZ45" t="str">
            <v>9999/12/31</v>
          </cell>
          <cell r="BA45">
            <v>99999999</v>
          </cell>
          <cell r="BB45">
            <v>17400</v>
          </cell>
        </row>
        <row r="46">
          <cell r="A46">
            <v>76932</v>
          </cell>
          <cell r="E46" t="str">
            <v>5300106671</v>
          </cell>
          <cell r="F46" t="str">
            <v>0</v>
          </cell>
          <cell r="G46" t="str">
            <v>1209325-4</v>
          </cell>
          <cell r="H46" t="str">
            <v>ﾌﾞﾗｹﾂﾄ,ｼﾞﾔ-ﾅﾙ M2244</v>
          </cell>
          <cell r="I46" t="str">
            <v>473440-2</v>
          </cell>
          <cell r="J46" t="str">
            <v>（株）光真製作所</v>
          </cell>
          <cell r="K46" t="str">
            <v>3480</v>
          </cell>
          <cell r="L46" t="str">
            <v>3480</v>
          </cell>
          <cell r="M46" t="str">
            <v>3H7</v>
          </cell>
          <cell r="N46" t="str">
            <v>野田</v>
          </cell>
          <cell r="O46" t="str">
            <v>野田係</v>
          </cell>
          <cell r="Q46" t="str">
            <v>JP</v>
          </cell>
          <cell r="S46">
            <v>1</v>
          </cell>
          <cell r="T46">
            <v>1</v>
          </cell>
          <cell r="U46" t="str">
            <v>V0</v>
          </cell>
          <cell r="V46" t="str">
            <v>0001</v>
          </cell>
          <cell r="W46">
            <v>50</v>
          </cell>
          <cell r="X46">
            <v>1</v>
          </cell>
          <cell r="Y46" t="str">
            <v>JPY</v>
          </cell>
          <cell r="Z46" t="str">
            <v>2006/04/01</v>
          </cell>
          <cell r="AA46" t="str">
            <v>9999/12/31</v>
          </cell>
          <cell r="AC46">
            <v>13800</v>
          </cell>
          <cell r="AD46">
            <v>1</v>
          </cell>
          <cell r="AE46">
            <v>13800</v>
          </cell>
          <cell r="AG46">
            <v>13800</v>
          </cell>
          <cell r="AH46" t="str">
            <v>PC</v>
          </cell>
          <cell r="AQ46">
            <v>1</v>
          </cell>
          <cell r="AV46">
            <v>0</v>
          </cell>
          <cell r="AY46" t="str">
            <v>2006/04/01</v>
          </cell>
          <cell r="AZ46" t="str">
            <v>9999/12/31</v>
          </cell>
          <cell r="BA46">
            <v>99999999</v>
          </cell>
          <cell r="BB46">
            <v>13800</v>
          </cell>
        </row>
        <row r="47">
          <cell r="A47">
            <v>76933</v>
          </cell>
          <cell r="E47" t="str">
            <v>5300106672</v>
          </cell>
          <cell r="F47" t="str">
            <v>0</v>
          </cell>
          <cell r="G47" t="str">
            <v>1214333-2</v>
          </cell>
          <cell r="H47" t="str">
            <v>ﾍﾞ-ｽ(1) M902-7</v>
          </cell>
          <cell r="I47" t="str">
            <v>473440-2</v>
          </cell>
          <cell r="J47" t="str">
            <v>（株）光真製作所</v>
          </cell>
          <cell r="K47" t="str">
            <v>3480</v>
          </cell>
          <cell r="L47" t="str">
            <v>3480</v>
          </cell>
          <cell r="M47" t="str">
            <v>3H7</v>
          </cell>
          <cell r="N47" t="str">
            <v>野田</v>
          </cell>
          <cell r="O47" t="str">
            <v>野田係</v>
          </cell>
          <cell r="Q47" t="str">
            <v>JP</v>
          </cell>
          <cell r="S47">
            <v>1</v>
          </cell>
          <cell r="T47">
            <v>1</v>
          </cell>
          <cell r="U47" t="str">
            <v>V0</v>
          </cell>
          <cell r="V47" t="str">
            <v>0001</v>
          </cell>
          <cell r="W47">
            <v>50</v>
          </cell>
          <cell r="X47">
            <v>1</v>
          </cell>
          <cell r="Y47" t="str">
            <v>JPY</v>
          </cell>
          <cell r="Z47" t="str">
            <v>2006/04/01</v>
          </cell>
          <cell r="AA47" t="str">
            <v>9999/12/31</v>
          </cell>
          <cell r="AC47">
            <v>5928</v>
          </cell>
          <cell r="AD47">
            <v>1</v>
          </cell>
          <cell r="AE47">
            <v>5928</v>
          </cell>
          <cell r="AG47">
            <v>5928</v>
          </cell>
          <cell r="AH47" t="str">
            <v>PC</v>
          </cell>
          <cell r="AQ47">
            <v>1</v>
          </cell>
          <cell r="AV47">
            <v>0</v>
          </cell>
          <cell r="AY47" t="str">
            <v>2006/04/01</v>
          </cell>
          <cell r="AZ47" t="str">
            <v>9999/12/31</v>
          </cell>
          <cell r="BA47">
            <v>99999999</v>
          </cell>
          <cell r="BB47">
            <v>5928</v>
          </cell>
        </row>
        <row r="48">
          <cell r="A48">
            <v>76673</v>
          </cell>
          <cell r="B48">
            <v>71262</v>
          </cell>
          <cell r="D48">
            <v>100</v>
          </cell>
          <cell r="E48" t="str">
            <v>5300106094</v>
          </cell>
          <cell r="F48" t="str">
            <v>0</v>
          </cell>
          <cell r="G48" t="str">
            <v>1217078-0</v>
          </cell>
          <cell r="H48" t="str">
            <v>ｶﾞｲﾄﾞ(2) M867-3</v>
          </cell>
          <cell r="I48" t="str">
            <v>473440-2</v>
          </cell>
          <cell r="J48" t="str">
            <v>（株）光真製作所</v>
          </cell>
          <cell r="K48" t="str">
            <v>3480</v>
          </cell>
          <cell r="L48" t="str">
            <v>3480</v>
          </cell>
          <cell r="M48" t="str">
            <v>3H7</v>
          </cell>
          <cell r="N48" t="str">
            <v>野田</v>
          </cell>
          <cell r="O48" t="str">
            <v>野田係</v>
          </cell>
          <cell r="P48" t="str">
            <v>x</v>
          </cell>
          <cell r="Q48" t="str">
            <v>JP</v>
          </cell>
          <cell r="S48">
            <v>1</v>
          </cell>
          <cell r="T48">
            <v>1</v>
          </cell>
          <cell r="U48" t="str">
            <v>V0</v>
          </cell>
          <cell r="V48" t="str">
            <v>0001</v>
          </cell>
          <cell r="W48">
            <v>29</v>
          </cell>
          <cell r="X48">
            <v>1</v>
          </cell>
          <cell r="Y48" t="str">
            <v>JPY</v>
          </cell>
          <cell r="Z48" t="str">
            <v>2006/04/01</v>
          </cell>
          <cell r="AA48" t="str">
            <v>9999/12/31</v>
          </cell>
          <cell r="AC48">
            <v>31262</v>
          </cell>
          <cell r="AD48">
            <v>1</v>
          </cell>
          <cell r="AE48">
            <v>31262</v>
          </cell>
          <cell r="AF48">
            <v>71262</v>
          </cell>
          <cell r="AG48">
            <v>71262</v>
          </cell>
          <cell r="AH48" t="str">
            <v>PC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>2006/04/01</v>
          </cell>
          <cell r="AZ48" t="str">
            <v>9999/12/31</v>
          </cell>
          <cell r="BA48">
            <v>99999</v>
          </cell>
          <cell r="BB48">
            <v>31262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</row>
        <row r="49">
          <cell r="A49">
            <v>76674</v>
          </cell>
          <cell r="B49">
            <v>73296</v>
          </cell>
          <cell r="D49">
            <v>100</v>
          </cell>
          <cell r="E49" t="str">
            <v>5300106095</v>
          </cell>
          <cell r="F49" t="str">
            <v>0</v>
          </cell>
          <cell r="G49" t="str">
            <v>1220241-0</v>
          </cell>
          <cell r="H49" t="str">
            <v>ｶﾊﾞ-,PCB M867-3</v>
          </cell>
          <cell r="I49" t="str">
            <v>473440-2</v>
          </cell>
          <cell r="J49" t="str">
            <v>（株）光真製作所</v>
          </cell>
          <cell r="K49" t="str">
            <v>3480</v>
          </cell>
          <cell r="L49" t="str">
            <v>3480</v>
          </cell>
          <cell r="M49" t="str">
            <v>3H7</v>
          </cell>
          <cell r="N49" t="str">
            <v>野田</v>
          </cell>
          <cell r="O49" t="str">
            <v>野田係</v>
          </cell>
          <cell r="P49" t="str">
            <v>x</v>
          </cell>
          <cell r="Q49" t="str">
            <v>JP</v>
          </cell>
          <cell r="S49">
            <v>1</v>
          </cell>
          <cell r="T49">
            <v>1</v>
          </cell>
          <cell r="U49" t="str">
            <v>V0</v>
          </cell>
          <cell r="V49" t="str">
            <v>0001</v>
          </cell>
          <cell r="W49">
            <v>29</v>
          </cell>
          <cell r="X49">
            <v>1</v>
          </cell>
          <cell r="Y49" t="str">
            <v>JPY</v>
          </cell>
          <cell r="Z49" t="str">
            <v>2006/04/01</v>
          </cell>
          <cell r="AA49" t="str">
            <v>9999/12/31</v>
          </cell>
          <cell r="AC49">
            <v>33296</v>
          </cell>
          <cell r="AD49">
            <v>1</v>
          </cell>
          <cell r="AE49">
            <v>33296</v>
          </cell>
          <cell r="AF49">
            <v>73296</v>
          </cell>
          <cell r="AG49">
            <v>73296</v>
          </cell>
          <cell r="AH49" t="str">
            <v>PC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1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>2006/04/01</v>
          </cell>
          <cell r="AZ49" t="str">
            <v>9999/12/31</v>
          </cell>
          <cell r="BA49">
            <v>99999</v>
          </cell>
          <cell r="BB49">
            <v>33296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</row>
        <row r="50">
          <cell r="A50">
            <v>76675</v>
          </cell>
          <cell r="B50">
            <v>66458</v>
          </cell>
          <cell r="D50">
            <v>100</v>
          </cell>
          <cell r="E50" t="str">
            <v>5300106096</v>
          </cell>
          <cell r="F50" t="str">
            <v>0</v>
          </cell>
          <cell r="G50" t="str">
            <v>1220242-8</v>
          </cell>
          <cell r="H50" t="str">
            <v>ｶﾊﾞ-,ｹ-ﾌﾞﾙ M867-3</v>
          </cell>
          <cell r="I50" t="str">
            <v>473440-2</v>
          </cell>
          <cell r="J50" t="str">
            <v>（株）光真製作所</v>
          </cell>
          <cell r="K50" t="str">
            <v>3480</v>
          </cell>
          <cell r="L50" t="str">
            <v>3480</v>
          </cell>
          <cell r="M50" t="str">
            <v>3H7</v>
          </cell>
          <cell r="N50" t="str">
            <v>野田</v>
          </cell>
          <cell r="O50" t="str">
            <v>野田係</v>
          </cell>
          <cell r="P50" t="str">
            <v>x</v>
          </cell>
          <cell r="Q50" t="str">
            <v>JP</v>
          </cell>
          <cell r="S50">
            <v>1</v>
          </cell>
          <cell r="T50">
            <v>1</v>
          </cell>
          <cell r="U50" t="str">
            <v>V0</v>
          </cell>
          <cell r="V50" t="str">
            <v>0001</v>
          </cell>
          <cell r="W50">
            <v>29</v>
          </cell>
          <cell r="X50">
            <v>1</v>
          </cell>
          <cell r="Y50" t="str">
            <v>JPY</v>
          </cell>
          <cell r="Z50" t="str">
            <v>2006/04/01</v>
          </cell>
          <cell r="AA50" t="str">
            <v>9999/12/31</v>
          </cell>
          <cell r="AC50">
            <v>36458</v>
          </cell>
          <cell r="AD50">
            <v>1</v>
          </cell>
          <cell r="AE50">
            <v>36458</v>
          </cell>
          <cell r="AF50">
            <v>66458</v>
          </cell>
          <cell r="AG50">
            <v>66458</v>
          </cell>
          <cell r="AH50" t="str">
            <v>PC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>2006/04/01</v>
          </cell>
          <cell r="AZ50" t="str">
            <v>9999/12/31</v>
          </cell>
          <cell r="BA50">
            <v>99999</v>
          </cell>
          <cell r="BB50">
            <v>36458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</row>
        <row r="51">
          <cell r="A51">
            <v>76934</v>
          </cell>
          <cell r="E51" t="str">
            <v>5300106673</v>
          </cell>
          <cell r="F51" t="str">
            <v>0</v>
          </cell>
          <cell r="G51" t="str">
            <v>1220254-1</v>
          </cell>
          <cell r="H51" t="str">
            <v>ｶﾊﾞ-,ﾓ-ﾀ M902-5</v>
          </cell>
          <cell r="I51" t="str">
            <v>473440-2</v>
          </cell>
          <cell r="J51" t="str">
            <v>（株）光真製作所</v>
          </cell>
          <cell r="K51" t="str">
            <v>3480</v>
          </cell>
          <cell r="L51" t="str">
            <v>3480</v>
          </cell>
          <cell r="M51" t="str">
            <v>3H7</v>
          </cell>
          <cell r="N51" t="str">
            <v>野田</v>
          </cell>
          <cell r="O51" t="str">
            <v>野田係</v>
          </cell>
          <cell r="Q51" t="str">
            <v>JP</v>
          </cell>
          <cell r="S51">
            <v>1</v>
          </cell>
          <cell r="T51">
            <v>1</v>
          </cell>
          <cell r="U51" t="str">
            <v>V0</v>
          </cell>
          <cell r="V51" t="str">
            <v>0001</v>
          </cell>
          <cell r="W51">
            <v>50</v>
          </cell>
          <cell r="X51">
            <v>1</v>
          </cell>
          <cell r="Y51" t="str">
            <v>JPY</v>
          </cell>
          <cell r="Z51" t="str">
            <v>2006/04/01</v>
          </cell>
          <cell r="AA51" t="str">
            <v>9999/12/31</v>
          </cell>
          <cell r="AC51">
            <v>7428</v>
          </cell>
          <cell r="AD51">
            <v>1</v>
          </cell>
          <cell r="AE51">
            <v>7428</v>
          </cell>
          <cell r="AG51">
            <v>7428</v>
          </cell>
          <cell r="AH51" t="str">
            <v>PC</v>
          </cell>
          <cell r="AQ51">
            <v>1</v>
          </cell>
          <cell r="AV51">
            <v>0</v>
          </cell>
          <cell r="AY51" t="str">
            <v>2006/04/01</v>
          </cell>
          <cell r="AZ51" t="str">
            <v>9999/12/31</v>
          </cell>
          <cell r="BA51">
            <v>99999999</v>
          </cell>
          <cell r="BB51">
            <v>7428</v>
          </cell>
        </row>
        <row r="52">
          <cell r="A52">
            <v>76935</v>
          </cell>
          <cell r="E52" t="str">
            <v>5300106674</v>
          </cell>
          <cell r="F52" t="str">
            <v>0</v>
          </cell>
          <cell r="G52" t="str">
            <v>1226156-4</v>
          </cell>
          <cell r="H52" t="str">
            <v>ﾌﾞﾗｹﾂﾄ,ｼﾔﾂﾀ(R) M943</v>
          </cell>
          <cell r="I52" t="str">
            <v>473440-2</v>
          </cell>
          <cell r="J52" t="str">
            <v>（株）光真製作所</v>
          </cell>
          <cell r="K52" t="str">
            <v>3480</v>
          </cell>
          <cell r="L52" t="str">
            <v>3480</v>
          </cell>
          <cell r="M52" t="str">
            <v>3H7</v>
          </cell>
          <cell r="N52" t="str">
            <v>野田</v>
          </cell>
          <cell r="O52" t="str">
            <v>野田係</v>
          </cell>
          <cell r="Q52" t="str">
            <v>JP</v>
          </cell>
          <cell r="S52">
            <v>1</v>
          </cell>
          <cell r="T52">
            <v>1</v>
          </cell>
          <cell r="U52" t="str">
            <v>V0</v>
          </cell>
          <cell r="V52" t="str">
            <v>0001</v>
          </cell>
          <cell r="W52">
            <v>50</v>
          </cell>
          <cell r="X52">
            <v>1</v>
          </cell>
          <cell r="Y52" t="str">
            <v>JPY</v>
          </cell>
          <cell r="Z52" t="str">
            <v>2006/04/01</v>
          </cell>
          <cell r="AA52" t="str">
            <v>9999/12/31</v>
          </cell>
          <cell r="AC52">
            <v>2542</v>
          </cell>
          <cell r="AD52">
            <v>1</v>
          </cell>
          <cell r="AE52">
            <v>2542</v>
          </cell>
          <cell r="AG52">
            <v>2542</v>
          </cell>
          <cell r="AH52" t="str">
            <v>PC</v>
          </cell>
          <cell r="AQ52">
            <v>1</v>
          </cell>
          <cell r="AV52">
            <v>0</v>
          </cell>
          <cell r="AY52" t="str">
            <v>2006/04/01</v>
          </cell>
          <cell r="AZ52" t="str">
            <v>9999/12/31</v>
          </cell>
          <cell r="BA52">
            <v>99999999</v>
          </cell>
          <cell r="BB52">
            <v>2542</v>
          </cell>
        </row>
        <row r="53">
          <cell r="A53">
            <v>76936</v>
          </cell>
          <cell r="E53" t="str">
            <v>5300106675</v>
          </cell>
          <cell r="F53" t="str">
            <v>0</v>
          </cell>
          <cell r="G53" t="str">
            <v>1226168-8</v>
          </cell>
          <cell r="H53" t="str">
            <v>ﾌﾚ-ﾑ M2277-1-1</v>
          </cell>
          <cell r="I53" t="str">
            <v>473440-2</v>
          </cell>
          <cell r="J53" t="str">
            <v>（株）光真製作所</v>
          </cell>
          <cell r="K53" t="str">
            <v>3480</v>
          </cell>
          <cell r="L53" t="str">
            <v>3480</v>
          </cell>
          <cell r="M53" t="str">
            <v>3H7</v>
          </cell>
          <cell r="N53" t="str">
            <v>野田</v>
          </cell>
          <cell r="O53" t="str">
            <v>野田係</v>
          </cell>
          <cell r="Q53" t="str">
            <v>JP</v>
          </cell>
          <cell r="S53">
            <v>1</v>
          </cell>
          <cell r="T53">
            <v>1</v>
          </cell>
          <cell r="U53" t="str">
            <v>V0</v>
          </cell>
          <cell r="V53" t="str">
            <v>0001</v>
          </cell>
          <cell r="W53">
            <v>50</v>
          </cell>
          <cell r="X53">
            <v>1</v>
          </cell>
          <cell r="Y53" t="str">
            <v>JPY</v>
          </cell>
          <cell r="Z53" t="str">
            <v>2006/04/01</v>
          </cell>
          <cell r="AA53" t="str">
            <v>9999/12/31</v>
          </cell>
          <cell r="AC53">
            <v>4800</v>
          </cell>
          <cell r="AD53">
            <v>1</v>
          </cell>
          <cell r="AE53">
            <v>4800</v>
          </cell>
          <cell r="AG53">
            <v>4800</v>
          </cell>
          <cell r="AH53" t="str">
            <v>PC</v>
          </cell>
          <cell r="AQ53">
            <v>1</v>
          </cell>
          <cell r="AV53">
            <v>0</v>
          </cell>
          <cell r="AY53" t="str">
            <v>2006/04/01</v>
          </cell>
          <cell r="AZ53" t="str">
            <v>9999/12/31</v>
          </cell>
          <cell r="BA53">
            <v>99999999</v>
          </cell>
          <cell r="BB53">
            <v>4800</v>
          </cell>
        </row>
        <row r="54">
          <cell r="A54">
            <v>76937</v>
          </cell>
          <cell r="E54" t="str">
            <v>5300106676</v>
          </cell>
          <cell r="F54" t="str">
            <v>0</v>
          </cell>
          <cell r="G54" t="str">
            <v>1226983-2</v>
          </cell>
          <cell r="H54" t="str">
            <v>ﾌﾟﾚ-ﾄ,ﾌﾟﾘﾝﾀ M2383-2</v>
          </cell>
          <cell r="I54" t="str">
            <v>473440-2</v>
          </cell>
          <cell r="J54" t="str">
            <v>（株）光真製作所</v>
          </cell>
          <cell r="K54" t="str">
            <v>3480</v>
          </cell>
          <cell r="L54" t="str">
            <v>3480</v>
          </cell>
          <cell r="M54" t="str">
            <v>3H7</v>
          </cell>
          <cell r="N54" t="str">
            <v>野田</v>
          </cell>
          <cell r="O54" t="str">
            <v>野田係</v>
          </cell>
          <cell r="Q54" t="str">
            <v>JP</v>
          </cell>
          <cell r="S54">
            <v>1</v>
          </cell>
          <cell r="T54">
            <v>1</v>
          </cell>
          <cell r="U54" t="str">
            <v>V0</v>
          </cell>
          <cell r="V54" t="str">
            <v>0001</v>
          </cell>
          <cell r="W54">
            <v>50</v>
          </cell>
          <cell r="X54">
            <v>1</v>
          </cell>
          <cell r="Y54" t="str">
            <v>JPY</v>
          </cell>
          <cell r="Z54" t="str">
            <v>2006/04/01</v>
          </cell>
          <cell r="AA54" t="str">
            <v>9999/12/31</v>
          </cell>
          <cell r="AC54">
            <v>610</v>
          </cell>
          <cell r="AD54">
            <v>1</v>
          </cell>
          <cell r="AE54">
            <v>610</v>
          </cell>
          <cell r="AG54">
            <v>610</v>
          </cell>
          <cell r="AH54" t="str">
            <v>PC</v>
          </cell>
          <cell r="AQ54">
            <v>1</v>
          </cell>
          <cell r="AV54">
            <v>0</v>
          </cell>
          <cell r="AY54" t="str">
            <v>2006/04/01</v>
          </cell>
          <cell r="AZ54" t="str">
            <v>9999/12/31</v>
          </cell>
          <cell r="BA54">
            <v>99999999</v>
          </cell>
          <cell r="BB54">
            <v>610</v>
          </cell>
        </row>
        <row r="55">
          <cell r="A55">
            <v>76938</v>
          </cell>
          <cell r="E55" t="str">
            <v>5300106677</v>
          </cell>
          <cell r="F55" t="str">
            <v>0</v>
          </cell>
          <cell r="G55" t="str">
            <v>1226984-0</v>
          </cell>
          <cell r="H55" t="str">
            <v>ﾌﾚ-ﾑ,ﾌｲ-ﾄﾞ(L) M2383-2</v>
          </cell>
          <cell r="I55" t="str">
            <v>473440-2</v>
          </cell>
          <cell r="J55" t="str">
            <v>（株）光真製作所</v>
          </cell>
          <cell r="K55" t="str">
            <v>3480</v>
          </cell>
          <cell r="L55" t="str">
            <v>3480</v>
          </cell>
          <cell r="M55" t="str">
            <v>3H7</v>
          </cell>
          <cell r="N55" t="str">
            <v>野田</v>
          </cell>
          <cell r="O55" t="str">
            <v>野田係</v>
          </cell>
          <cell r="Q55" t="str">
            <v>JP</v>
          </cell>
          <cell r="S55">
            <v>1</v>
          </cell>
          <cell r="T55">
            <v>1</v>
          </cell>
          <cell r="U55" t="str">
            <v>V0</v>
          </cell>
          <cell r="V55" t="str">
            <v>0001</v>
          </cell>
          <cell r="W55">
            <v>50</v>
          </cell>
          <cell r="X55">
            <v>1</v>
          </cell>
          <cell r="Y55" t="str">
            <v>JPY</v>
          </cell>
          <cell r="Z55" t="str">
            <v>2006/04/01</v>
          </cell>
          <cell r="AA55" t="str">
            <v>9999/12/31</v>
          </cell>
          <cell r="AC55">
            <v>321</v>
          </cell>
          <cell r="AD55">
            <v>1</v>
          </cell>
          <cell r="AE55">
            <v>321</v>
          </cell>
          <cell r="AG55">
            <v>321</v>
          </cell>
          <cell r="AH55" t="str">
            <v>PC</v>
          </cell>
          <cell r="AQ55">
            <v>1</v>
          </cell>
          <cell r="AV55">
            <v>0</v>
          </cell>
          <cell r="AY55" t="str">
            <v>2006/04/01</v>
          </cell>
          <cell r="AZ55" t="str">
            <v>9999/12/31</v>
          </cell>
          <cell r="BA55">
            <v>99999999</v>
          </cell>
          <cell r="BB55">
            <v>321</v>
          </cell>
        </row>
        <row r="56">
          <cell r="A56">
            <v>76939</v>
          </cell>
          <cell r="E56" t="str">
            <v>5300106678</v>
          </cell>
          <cell r="F56" t="str">
            <v>0</v>
          </cell>
          <cell r="G56" t="str">
            <v>1226985-9</v>
          </cell>
          <cell r="H56" t="str">
            <v>ﾌﾚ-ﾑ,ﾌｲ-ﾄﾞ(R) M2383-2</v>
          </cell>
          <cell r="I56" t="str">
            <v>473440-2</v>
          </cell>
          <cell r="J56" t="str">
            <v>（株）光真製作所</v>
          </cell>
          <cell r="K56" t="str">
            <v>3480</v>
          </cell>
          <cell r="L56" t="str">
            <v>3480</v>
          </cell>
          <cell r="M56" t="str">
            <v>3H7</v>
          </cell>
          <cell r="N56" t="str">
            <v>野田</v>
          </cell>
          <cell r="O56" t="str">
            <v>野田係</v>
          </cell>
          <cell r="Q56" t="str">
            <v>JP</v>
          </cell>
          <cell r="S56">
            <v>1</v>
          </cell>
          <cell r="T56">
            <v>1</v>
          </cell>
          <cell r="U56" t="str">
            <v>V0</v>
          </cell>
          <cell r="V56" t="str">
            <v>0001</v>
          </cell>
          <cell r="W56">
            <v>50</v>
          </cell>
          <cell r="X56">
            <v>1</v>
          </cell>
          <cell r="Y56" t="str">
            <v>JPY</v>
          </cell>
          <cell r="Z56" t="str">
            <v>2006/04/01</v>
          </cell>
          <cell r="AA56" t="str">
            <v>9999/12/31</v>
          </cell>
          <cell r="AC56">
            <v>310</v>
          </cell>
          <cell r="AD56">
            <v>1</v>
          </cell>
          <cell r="AE56">
            <v>310</v>
          </cell>
          <cell r="AG56">
            <v>310</v>
          </cell>
          <cell r="AH56" t="str">
            <v>PC</v>
          </cell>
          <cell r="AQ56">
            <v>1</v>
          </cell>
          <cell r="AV56">
            <v>0</v>
          </cell>
          <cell r="AY56" t="str">
            <v>2006/04/01</v>
          </cell>
          <cell r="AZ56" t="str">
            <v>9999/12/31</v>
          </cell>
          <cell r="BA56">
            <v>99999999</v>
          </cell>
          <cell r="BB56">
            <v>310</v>
          </cell>
        </row>
        <row r="57">
          <cell r="A57">
            <v>76940</v>
          </cell>
          <cell r="E57" t="str">
            <v>5300106679</v>
          </cell>
          <cell r="F57" t="str">
            <v>0</v>
          </cell>
          <cell r="G57" t="str">
            <v>1226989-1</v>
          </cell>
          <cell r="H57" t="str">
            <v>ｶﾊﾞ-,ﾌﾟﾘﾝﾀ M2383</v>
          </cell>
          <cell r="I57" t="str">
            <v>473440-2</v>
          </cell>
          <cell r="J57" t="str">
            <v>（株）光真製作所</v>
          </cell>
          <cell r="K57" t="str">
            <v>3480</v>
          </cell>
          <cell r="L57" t="str">
            <v>3480</v>
          </cell>
          <cell r="M57" t="str">
            <v>3H7</v>
          </cell>
          <cell r="N57" t="str">
            <v>野田</v>
          </cell>
          <cell r="O57" t="str">
            <v>野田係</v>
          </cell>
          <cell r="Q57" t="str">
            <v>JP</v>
          </cell>
          <cell r="S57">
            <v>1</v>
          </cell>
          <cell r="T57">
            <v>1</v>
          </cell>
          <cell r="U57" t="str">
            <v>V0</v>
          </cell>
          <cell r="V57" t="str">
            <v>0001</v>
          </cell>
          <cell r="W57">
            <v>50</v>
          </cell>
          <cell r="X57">
            <v>1</v>
          </cell>
          <cell r="Y57" t="str">
            <v>JPY</v>
          </cell>
          <cell r="Z57" t="str">
            <v>2006/04/01</v>
          </cell>
          <cell r="AA57" t="str">
            <v>9999/12/31</v>
          </cell>
          <cell r="AC57">
            <v>253</v>
          </cell>
          <cell r="AD57">
            <v>1</v>
          </cell>
          <cell r="AE57">
            <v>253</v>
          </cell>
          <cell r="AG57">
            <v>253</v>
          </cell>
          <cell r="AH57" t="str">
            <v>PC</v>
          </cell>
          <cell r="AQ57">
            <v>1</v>
          </cell>
          <cell r="AV57">
            <v>0</v>
          </cell>
          <cell r="AY57" t="str">
            <v>2006/04/01</v>
          </cell>
          <cell r="AZ57" t="str">
            <v>9999/12/31</v>
          </cell>
          <cell r="BA57">
            <v>99999999</v>
          </cell>
          <cell r="BB57">
            <v>253</v>
          </cell>
        </row>
        <row r="58">
          <cell r="A58">
            <v>76941</v>
          </cell>
          <cell r="E58" t="str">
            <v>5300106680</v>
          </cell>
          <cell r="F58" t="str">
            <v>0</v>
          </cell>
          <cell r="G58" t="str">
            <v>1226990-5</v>
          </cell>
          <cell r="H58" t="str">
            <v>ｶﾊﾞ-,PCB M2383</v>
          </cell>
          <cell r="I58" t="str">
            <v>473440-2</v>
          </cell>
          <cell r="J58" t="str">
            <v>（株）光真製作所</v>
          </cell>
          <cell r="K58" t="str">
            <v>3480</v>
          </cell>
          <cell r="L58" t="str">
            <v>3480</v>
          </cell>
          <cell r="M58" t="str">
            <v>3H7</v>
          </cell>
          <cell r="N58" t="str">
            <v>野田</v>
          </cell>
          <cell r="O58" t="str">
            <v>野田係</v>
          </cell>
          <cell r="Q58" t="str">
            <v>JP</v>
          </cell>
          <cell r="S58">
            <v>1</v>
          </cell>
          <cell r="T58">
            <v>1</v>
          </cell>
          <cell r="U58" t="str">
            <v>V0</v>
          </cell>
          <cell r="V58" t="str">
            <v>0001</v>
          </cell>
          <cell r="W58">
            <v>50</v>
          </cell>
          <cell r="X58">
            <v>1</v>
          </cell>
          <cell r="Y58" t="str">
            <v>JPY</v>
          </cell>
          <cell r="Z58" t="str">
            <v>2006/04/01</v>
          </cell>
          <cell r="AA58" t="str">
            <v>9999/12/31</v>
          </cell>
          <cell r="AC58">
            <v>482</v>
          </cell>
          <cell r="AD58">
            <v>1</v>
          </cell>
          <cell r="AE58">
            <v>482</v>
          </cell>
          <cell r="AG58">
            <v>482</v>
          </cell>
          <cell r="AH58" t="str">
            <v>PC</v>
          </cell>
          <cell r="AQ58">
            <v>1</v>
          </cell>
          <cell r="AV58">
            <v>0</v>
          </cell>
          <cell r="AY58" t="str">
            <v>2006/04/01</v>
          </cell>
          <cell r="AZ58" t="str">
            <v>9999/12/31</v>
          </cell>
          <cell r="BA58">
            <v>99999999</v>
          </cell>
          <cell r="BB58">
            <v>482</v>
          </cell>
        </row>
        <row r="59">
          <cell r="A59">
            <v>76942</v>
          </cell>
          <cell r="E59" t="str">
            <v>5300106681</v>
          </cell>
          <cell r="F59" t="str">
            <v>0</v>
          </cell>
          <cell r="G59" t="str">
            <v>1226991-3</v>
          </cell>
          <cell r="H59" t="str">
            <v>ﾌﾚ-ﾑ,ﾍﾞ-ｽ M2383-1</v>
          </cell>
          <cell r="I59" t="str">
            <v>473440-2</v>
          </cell>
          <cell r="J59" t="str">
            <v>（株）光真製作所</v>
          </cell>
          <cell r="K59" t="str">
            <v>3480</v>
          </cell>
          <cell r="L59" t="str">
            <v>3480</v>
          </cell>
          <cell r="M59" t="str">
            <v>3H7</v>
          </cell>
          <cell r="N59" t="str">
            <v>野田</v>
          </cell>
          <cell r="O59" t="str">
            <v>野田係</v>
          </cell>
          <cell r="Q59" t="str">
            <v>JP</v>
          </cell>
          <cell r="S59">
            <v>1</v>
          </cell>
          <cell r="T59">
            <v>1</v>
          </cell>
          <cell r="U59" t="str">
            <v>V0</v>
          </cell>
          <cell r="V59" t="str">
            <v>0001</v>
          </cell>
          <cell r="W59">
            <v>50</v>
          </cell>
          <cell r="X59">
            <v>1</v>
          </cell>
          <cell r="Y59" t="str">
            <v>JPY</v>
          </cell>
          <cell r="Z59" t="str">
            <v>2006/04/01</v>
          </cell>
          <cell r="AA59" t="str">
            <v>9999/12/31</v>
          </cell>
          <cell r="AC59">
            <v>810</v>
          </cell>
          <cell r="AD59">
            <v>1</v>
          </cell>
          <cell r="AE59">
            <v>810</v>
          </cell>
          <cell r="AG59">
            <v>810</v>
          </cell>
          <cell r="AH59" t="str">
            <v>PC</v>
          </cell>
          <cell r="AQ59">
            <v>1</v>
          </cell>
          <cell r="AV59">
            <v>0</v>
          </cell>
          <cell r="AY59" t="str">
            <v>2006/04/01</v>
          </cell>
          <cell r="AZ59" t="str">
            <v>9999/12/31</v>
          </cell>
          <cell r="BA59">
            <v>99999999</v>
          </cell>
          <cell r="BB59">
            <v>810</v>
          </cell>
        </row>
        <row r="60">
          <cell r="A60">
            <v>76943</v>
          </cell>
          <cell r="E60" t="str">
            <v>5300106682</v>
          </cell>
          <cell r="F60" t="str">
            <v>0</v>
          </cell>
          <cell r="G60" t="str">
            <v>1226992-1</v>
          </cell>
          <cell r="H60" t="str">
            <v>ｶﾊﾞ-,ﾃﾞﾝｹﾞﾝ M2383-1</v>
          </cell>
          <cell r="I60" t="str">
            <v>473440-2</v>
          </cell>
          <cell r="J60" t="str">
            <v>（株）光真製作所</v>
          </cell>
          <cell r="K60" t="str">
            <v>3480</v>
          </cell>
          <cell r="L60" t="str">
            <v>3480</v>
          </cell>
          <cell r="M60" t="str">
            <v>3H7</v>
          </cell>
          <cell r="N60" t="str">
            <v>野田</v>
          </cell>
          <cell r="O60" t="str">
            <v>野田係</v>
          </cell>
          <cell r="Q60" t="str">
            <v>JP</v>
          </cell>
          <cell r="S60">
            <v>1</v>
          </cell>
          <cell r="T60">
            <v>1</v>
          </cell>
          <cell r="U60" t="str">
            <v>V0</v>
          </cell>
          <cell r="V60" t="str">
            <v>0001</v>
          </cell>
          <cell r="W60">
            <v>50</v>
          </cell>
          <cell r="X60">
            <v>1</v>
          </cell>
          <cell r="Y60" t="str">
            <v>JPY</v>
          </cell>
          <cell r="Z60" t="str">
            <v>2006/04/01</v>
          </cell>
          <cell r="AA60" t="str">
            <v>9999/12/31</v>
          </cell>
          <cell r="AC60">
            <v>472</v>
          </cell>
          <cell r="AD60">
            <v>1</v>
          </cell>
          <cell r="AE60">
            <v>472</v>
          </cell>
          <cell r="AG60">
            <v>472</v>
          </cell>
          <cell r="AH60" t="str">
            <v>PC</v>
          </cell>
          <cell r="AQ60">
            <v>1</v>
          </cell>
          <cell r="AV60">
            <v>0</v>
          </cell>
          <cell r="AY60" t="str">
            <v>2006/04/01</v>
          </cell>
          <cell r="AZ60" t="str">
            <v>9999/12/31</v>
          </cell>
          <cell r="BA60">
            <v>99999999</v>
          </cell>
          <cell r="BB60">
            <v>472</v>
          </cell>
        </row>
        <row r="61">
          <cell r="A61">
            <v>76944</v>
          </cell>
          <cell r="E61" t="str">
            <v>5300106683</v>
          </cell>
          <cell r="F61" t="str">
            <v>0</v>
          </cell>
          <cell r="G61" t="str">
            <v>1226994-8</v>
          </cell>
          <cell r="H61" t="str">
            <v>ﾌﾟﾚ-ﾄ,ﾍﾞ-ｽ ｶ-ﾄﾞ M2384</v>
          </cell>
          <cell r="I61" t="str">
            <v>473440-2</v>
          </cell>
          <cell r="J61" t="str">
            <v>（株）光真製作所</v>
          </cell>
          <cell r="K61" t="str">
            <v>3480</v>
          </cell>
          <cell r="L61" t="str">
            <v>3480</v>
          </cell>
          <cell r="M61" t="str">
            <v>3H7</v>
          </cell>
          <cell r="N61" t="str">
            <v>野田</v>
          </cell>
          <cell r="O61" t="str">
            <v>野田係</v>
          </cell>
          <cell r="Q61" t="str">
            <v>JP</v>
          </cell>
          <cell r="S61">
            <v>1</v>
          </cell>
          <cell r="T61">
            <v>1</v>
          </cell>
          <cell r="U61" t="str">
            <v>V0</v>
          </cell>
          <cell r="V61" t="str">
            <v>0001</v>
          </cell>
          <cell r="W61">
            <v>50</v>
          </cell>
          <cell r="X61">
            <v>1</v>
          </cell>
          <cell r="Y61" t="str">
            <v>JPY</v>
          </cell>
          <cell r="Z61" t="str">
            <v>2006/04/01</v>
          </cell>
          <cell r="AA61" t="str">
            <v>9999/12/31</v>
          </cell>
          <cell r="AC61">
            <v>318</v>
          </cell>
          <cell r="AD61">
            <v>1</v>
          </cell>
          <cell r="AE61">
            <v>318</v>
          </cell>
          <cell r="AG61">
            <v>318</v>
          </cell>
          <cell r="AH61" t="str">
            <v>PC</v>
          </cell>
          <cell r="AQ61">
            <v>1</v>
          </cell>
          <cell r="AV61">
            <v>0</v>
          </cell>
          <cell r="AY61" t="str">
            <v>2006/04/01</v>
          </cell>
          <cell r="AZ61" t="str">
            <v>9999/12/31</v>
          </cell>
          <cell r="BA61">
            <v>99999999</v>
          </cell>
          <cell r="BB61">
            <v>318</v>
          </cell>
        </row>
        <row r="62">
          <cell r="A62">
            <v>76945</v>
          </cell>
          <cell r="E62" t="str">
            <v>5300106684</v>
          </cell>
          <cell r="F62" t="str">
            <v>0</v>
          </cell>
          <cell r="G62" t="str">
            <v>1226997-2</v>
          </cell>
          <cell r="H62" t="str">
            <v>ｶﾞｲﾄﾞ,ﾊﾞﾂｸ(2) M2382-1</v>
          </cell>
          <cell r="I62" t="str">
            <v>473440-2</v>
          </cell>
          <cell r="J62" t="str">
            <v>（株）光真製作所</v>
          </cell>
          <cell r="K62" t="str">
            <v>3480</v>
          </cell>
          <cell r="L62" t="str">
            <v>3480</v>
          </cell>
          <cell r="M62" t="str">
            <v>3H7</v>
          </cell>
          <cell r="N62" t="str">
            <v>野田</v>
          </cell>
          <cell r="O62" t="str">
            <v>野田係</v>
          </cell>
          <cell r="Q62" t="str">
            <v>JP</v>
          </cell>
          <cell r="S62">
            <v>1</v>
          </cell>
          <cell r="T62">
            <v>1</v>
          </cell>
          <cell r="U62" t="str">
            <v>V0</v>
          </cell>
          <cell r="V62" t="str">
            <v>0001</v>
          </cell>
          <cell r="W62">
            <v>50</v>
          </cell>
          <cell r="X62">
            <v>1</v>
          </cell>
          <cell r="Y62" t="str">
            <v>JPY</v>
          </cell>
          <cell r="Z62" t="str">
            <v>2006/04/01</v>
          </cell>
          <cell r="AA62" t="str">
            <v>9999/12/31</v>
          </cell>
          <cell r="AC62">
            <v>568</v>
          </cell>
          <cell r="AD62">
            <v>1</v>
          </cell>
          <cell r="AE62">
            <v>568</v>
          </cell>
          <cell r="AG62">
            <v>568</v>
          </cell>
          <cell r="AH62" t="str">
            <v>PC</v>
          </cell>
          <cell r="AQ62">
            <v>1</v>
          </cell>
          <cell r="AV62">
            <v>0</v>
          </cell>
          <cell r="AY62" t="str">
            <v>2006/04/01</v>
          </cell>
          <cell r="AZ62" t="str">
            <v>9999/12/31</v>
          </cell>
          <cell r="BA62">
            <v>99999999</v>
          </cell>
          <cell r="BB62">
            <v>568</v>
          </cell>
        </row>
        <row r="63">
          <cell r="A63">
            <v>76946</v>
          </cell>
          <cell r="E63" t="str">
            <v>5300106685</v>
          </cell>
          <cell r="F63" t="str">
            <v>0</v>
          </cell>
          <cell r="G63" t="str">
            <v>1227013-0</v>
          </cell>
          <cell r="H63" t="str">
            <v>ﾌﾟﾚ-ﾄ,ｺﾝﾄﾛ-ﾙ ﾃﾞﾝｹﾞﾝ M2398</v>
          </cell>
          <cell r="I63" t="str">
            <v>473440-2</v>
          </cell>
          <cell r="J63" t="str">
            <v>（株）光真製作所</v>
          </cell>
          <cell r="K63" t="str">
            <v>3480</v>
          </cell>
          <cell r="L63" t="str">
            <v>3480</v>
          </cell>
          <cell r="M63" t="str">
            <v>3H7</v>
          </cell>
          <cell r="N63" t="str">
            <v>野田</v>
          </cell>
          <cell r="O63" t="str">
            <v>野田係</v>
          </cell>
          <cell r="Q63" t="str">
            <v>JP</v>
          </cell>
          <cell r="S63">
            <v>1</v>
          </cell>
          <cell r="T63">
            <v>1</v>
          </cell>
          <cell r="U63" t="str">
            <v>V0</v>
          </cell>
          <cell r="V63" t="str">
            <v>0001</v>
          </cell>
          <cell r="W63">
            <v>50</v>
          </cell>
          <cell r="X63">
            <v>1</v>
          </cell>
          <cell r="Y63" t="str">
            <v>JPY</v>
          </cell>
          <cell r="Z63" t="str">
            <v>2006/04/01</v>
          </cell>
          <cell r="AA63" t="str">
            <v>9999/12/31</v>
          </cell>
          <cell r="AC63">
            <v>875</v>
          </cell>
          <cell r="AD63">
            <v>1</v>
          </cell>
          <cell r="AE63">
            <v>875</v>
          </cell>
          <cell r="AG63">
            <v>875</v>
          </cell>
          <cell r="AH63" t="str">
            <v>PC</v>
          </cell>
          <cell r="AQ63">
            <v>1</v>
          </cell>
          <cell r="AV63">
            <v>0</v>
          </cell>
          <cell r="AY63" t="str">
            <v>2006/04/01</v>
          </cell>
          <cell r="AZ63" t="str">
            <v>9999/12/31</v>
          </cell>
          <cell r="BA63">
            <v>99999999</v>
          </cell>
          <cell r="BB63">
            <v>875</v>
          </cell>
        </row>
        <row r="64">
          <cell r="A64">
            <v>76947</v>
          </cell>
          <cell r="E64" t="str">
            <v>5300106686</v>
          </cell>
          <cell r="F64" t="str">
            <v>0</v>
          </cell>
          <cell r="G64" t="str">
            <v>1229149-8</v>
          </cell>
          <cell r="H64" t="str">
            <v>ﾚ-ﾙ,ﾋﾀﾞﾘ M2419</v>
          </cell>
          <cell r="I64" t="str">
            <v>473440-2</v>
          </cell>
          <cell r="J64" t="str">
            <v>（株）光真製作所</v>
          </cell>
          <cell r="K64" t="str">
            <v>3480</v>
          </cell>
          <cell r="L64" t="str">
            <v>3480</v>
          </cell>
          <cell r="M64" t="str">
            <v>3H7</v>
          </cell>
          <cell r="N64" t="str">
            <v>野田</v>
          </cell>
          <cell r="O64" t="str">
            <v>野田係</v>
          </cell>
          <cell r="Q64" t="str">
            <v>JP</v>
          </cell>
          <cell r="S64">
            <v>1</v>
          </cell>
          <cell r="T64">
            <v>1</v>
          </cell>
          <cell r="U64" t="str">
            <v>V0</v>
          </cell>
          <cell r="V64" t="str">
            <v>0001</v>
          </cell>
          <cell r="W64">
            <v>50</v>
          </cell>
          <cell r="X64">
            <v>1</v>
          </cell>
          <cell r="Y64" t="str">
            <v>JPY</v>
          </cell>
          <cell r="Z64" t="str">
            <v>2006/04/01</v>
          </cell>
          <cell r="AA64" t="str">
            <v>9999/12/31</v>
          </cell>
          <cell r="AC64">
            <v>5493</v>
          </cell>
          <cell r="AD64">
            <v>1</v>
          </cell>
          <cell r="AE64">
            <v>5493</v>
          </cell>
          <cell r="AG64">
            <v>5493</v>
          </cell>
          <cell r="AH64" t="str">
            <v>PC</v>
          </cell>
          <cell r="AQ64">
            <v>1</v>
          </cell>
          <cell r="AV64">
            <v>0</v>
          </cell>
          <cell r="AY64" t="str">
            <v>2006/04/01</v>
          </cell>
          <cell r="AZ64" t="str">
            <v>9999/12/31</v>
          </cell>
          <cell r="BA64">
            <v>99999999</v>
          </cell>
          <cell r="BB64">
            <v>5493</v>
          </cell>
        </row>
        <row r="65">
          <cell r="A65">
            <v>76948</v>
          </cell>
          <cell r="E65" t="str">
            <v>5300106687</v>
          </cell>
          <cell r="F65" t="str">
            <v>0</v>
          </cell>
          <cell r="G65" t="str">
            <v>1229150-1</v>
          </cell>
          <cell r="H65" t="str">
            <v>ﾚ-ﾙ,ﾐｷﾞ M2419</v>
          </cell>
          <cell r="I65" t="str">
            <v>473440-2</v>
          </cell>
          <cell r="J65" t="str">
            <v>（株）光真製作所</v>
          </cell>
          <cell r="K65" t="str">
            <v>3480</v>
          </cell>
          <cell r="L65" t="str">
            <v>3480</v>
          </cell>
          <cell r="M65" t="str">
            <v>3H7</v>
          </cell>
          <cell r="N65" t="str">
            <v>野田</v>
          </cell>
          <cell r="O65" t="str">
            <v>野田係</v>
          </cell>
          <cell r="Q65" t="str">
            <v>JP</v>
          </cell>
          <cell r="S65">
            <v>1</v>
          </cell>
          <cell r="T65">
            <v>1</v>
          </cell>
          <cell r="U65" t="str">
            <v>V0</v>
          </cell>
          <cell r="V65" t="str">
            <v>0001</v>
          </cell>
          <cell r="W65">
            <v>50</v>
          </cell>
          <cell r="X65">
            <v>1</v>
          </cell>
          <cell r="Y65" t="str">
            <v>JPY</v>
          </cell>
          <cell r="Z65" t="str">
            <v>2006/04/01</v>
          </cell>
          <cell r="AA65" t="str">
            <v>9999/12/31</v>
          </cell>
          <cell r="AC65">
            <v>6776</v>
          </cell>
          <cell r="AD65">
            <v>1</v>
          </cell>
          <cell r="AE65">
            <v>6776</v>
          </cell>
          <cell r="AG65">
            <v>6776</v>
          </cell>
          <cell r="AH65" t="str">
            <v>PC</v>
          </cell>
          <cell r="AQ65">
            <v>1</v>
          </cell>
          <cell r="AV65">
            <v>0</v>
          </cell>
          <cell r="AY65" t="str">
            <v>2006/04/01</v>
          </cell>
          <cell r="AZ65" t="str">
            <v>9999/12/31</v>
          </cell>
          <cell r="BA65">
            <v>99999999</v>
          </cell>
          <cell r="BB65">
            <v>6776</v>
          </cell>
        </row>
        <row r="66">
          <cell r="A66">
            <v>76949</v>
          </cell>
          <cell r="E66" t="str">
            <v>5300106688</v>
          </cell>
          <cell r="F66" t="str">
            <v>0</v>
          </cell>
          <cell r="G66" t="str">
            <v>1229251-6</v>
          </cell>
          <cell r="H66" t="str">
            <v>ｼﾔ-ｼ M914G</v>
          </cell>
          <cell r="I66" t="str">
            <v>473440-2</v>
          </cell>
          <cell r="J66" t="str">
            <v>（株）光真製作所</v>
          </cell>
          <cell r="K66" t="str">
            <v>3480</v>
          </cell>
          <cell r="L66" t="str">
            <v>3480</v>
          </cell>
          <cell r="M66" t="str">
            <v>3H7</v>
          </cell>
          <cell r="N66" t="str">
            <v>野田</v>
          </cell>
          <cell r="O66" t="str">
            <v>野田係</v>
          </cell>
          <cell r="Q66" t="str">
            <v>JP</v>
          </cell>
          <cell r="S66">
            <v>1</v>
          </cell>
          <cell r="T66">
            <v>1</v>
          </cell>
          <cell r="U66" t="str">
            <v>V0</v>
          </cell>
          <cell r="V66" t="str">
            <v>0001</v>
          </cell>
          <cell r="W66">
            <v>50</v>
          </cell>
          <cell r="X66">
            <v>1</v>
          </cell>
          <cell r="Y66" t="str">
            <v>JPY</v>
          </cell>
          <cell r="Z66" t="str">
            <v>2006/04/01</v>
          </cell>
          <cell r="AA66" t="str">
            <v>9999/12/31</v>
          </cell>
          <cell r="AC66">
            <v>3345</v>
          </cell>
          <cell r="AD66">
            <v>1</v>
          </cell>
          <cell r="AE66">
            <v>3345</v>
          </cell>
          <cell r="AG66">
            <v>3345</v>
          </cell>
          <cell r="AH66" t="str">
            <v>PC</v>
          </cell>
          <cell r="AQ66">
            <v>1</v>
          </cell>
          <cell r="AV66">
            <v>0</v>
          </cell>
          <cell r="AY66" t="str">
            <v>2006/04/01</v>
          </cell>
          <cell r="AZ66" t="str">
            <v>9999/12/31</v>
          </cell>
          <cell r="BA66">
            <v>99999999</v>
          </cell>
          <cell r="BB66">
            <v>3345</v>
          </cell>
        </row>
        <row r="67">
          <cell r="A67">
            <v>76950</v>
          </cell>
          <cell r="E67" t="str">
            <v>5300106689</v>
          </cell>
          <cell r="F67" t="str">
            <v>0</v>
          </cell>
          <cell r="G67" t="str">
            <v>1231876-0</v>
          </cell>
          <cell r="H67" t="str">
            <v>ﾍﾞ-ｽ M724-3</v>
          </cell>
          <cell r="I67" t="str">
            <v>473440-2</v>
          </cell>
          <cell r="J67" t="str">
            <v>（株）光真製作所</v>
          </cell>
          <cell r="K67" t="str">
            <v>3480</v>
          </cell>
          <cell r="L67" t="str">
            <v>3480</v>
          </cell>
          <cell r="M67" t="str">
            <v>3H7</v>
          </cell>
          <cell r="N67" t="str">
            <v>野田</v>
          </cell>
          <cell r="O67" t="str">
            <v>野田係</v>
          </cell>
          <cell r="Q67" t="str">
            <v>JP</v>
          </cell>
          <cell r="S67">
            <v>1</v>
          </cell>
          <cell r="T67">
            <v>1</v>
          </cell>
          <cell r="U67" t="str">
            <v>V0</v>
          </cell>
          <cell r="V67" t="str">
            <v>0001</v>
          </cell>
          <cell r="W67">
            <v>50</v>
          </cell>
          <cell r="X67">
            <v>1</v>
          </cell>
          <cell r="Y67" t="str">
            <v>JPY</v>
          </cell>
          <cell r="Z67" t="str">
            <v>2006/04/01</v>
          </cell>
          <cell r="AA67" t="str">
            <v>9999/12/31</v>
          </cell>
          <cell r="AC67">
            <v>1366</v>
          </cell>
          <cell r="AD67">
            <v>1</v>
          </cell>
          <cell r="AE67">
            <v>1366</v>
          </cell>
          <cell r="AG67">
            <v>1366</v>
          </cell>
          <cell r="AH67" t="str">
            <v>PC</v>
          </cell>
          <cell r="AQ67">
            <v>1</v>
          </cell>
          <cell r="AV67">
            <v>0</v>
          </cell>
          <cell r="AY67" t="str">
            <v>2006/04/01</v>
          </cell>
          <cell r="AZ67" t="str">
            <v>9999/12/31</v>
          </cell>
          <cell r="BA67">
            <v>99999999</v>
          </cell>
          <cell r="BB67">
            <v>1366</v>
          </cell>
        </row>
        <row r="68">
          <cell r="A68">
            <v>76951</v>
          </cell>
          <cell r="E68" t="str">
            <v>5300106690</v>
          </cell>
          <cell r="F68" t="str">
            <v>0</v>
          </cell>
          <cell r="G68" t="str">
            <v>1231903-1</v>
          </cell>
          <cell r="H68" t="str">
            <v>ﾌﾚ-ﾑ,ﾒｲﾝ M2383-3</v>
          </cell>
          <cell r="I68" t="str">
            <v>473440-2</v>
          </cell>
          <cell r="J68" t="str">
            <v>（株）光真製作所</v>
          </cell>
          <cell r="K68" t="str">
            <v>3480</v>
          </cell>
          <cell r="L68" t="str">
            <v>3480</v>
          </cell>
          <cell r="M68" t="str">
            <v>3H7</v>
          </cell>
          <cell r="N68" t="str">
            <v>野田</v>
          </cell>
          <cell r="O68" t="str">
            <v>野田係</v>
          </cell>
          <cell r="Q68" t="str">
            <v>JP</v>
          </cell>
          <cell r="S68">
            <v>1</v>
          </cell>
          <cell r="T68">
            <v>1</v>
          </cell>
          <cell r="U68" t="str">
            <v>V0</v>
          </cell>
          <cell r="V68" t="str">
            <v>0001</v>
          </cell>
          <cell r="W68">
            <v>50</v>
          </cell>
          <cell r="X68">
            <v>1</v>
          </cell>
          <cell r="Y68" t="str">
            <v>JPY</v>
          </cell>
          <cell r="Z68" t="str">
            <v>2006/04/01</v>
          </cell>
          <cell r="AA68" t="str">
            <v>9999/12/31</v>
          </cell>
          <cell r="AC68">
            <v>800</v>
          </cell>
          <cell r="AD68">
            <v>1</v>
          </cell>
          <cell r="AE68">
            <v>800</v>
          </cell>
          <cell r="AG68">
            <v>800</v>
          </cell>
          <cell r="AH68" t="str">
            <v>PC</v>
          </cell>
          <cell r="AQ68">
            <v>1</v>
          </cell>
          <cell r="AV68">
            <v>0</v>
          </cell>
          <cell r="AY68" t="str">
            <v>2006/04/01</v>
          </cell>
          <cell r="AZ68" t="str">
            <v>9999/12/31</v>
          </cell>
          <cell r="BA68">
            <v>99999999</v>
          </cell>
          <cell r="BB68">
            <v>800</v>
          </cell>
        </row>
        <row r="69">
          <cell r="A69">
            <v>76952</v>
          </cell>
          <cell r="E69" t="str">
            <v>5300106691</v>
          </cell>
          <cell r="F69" t="str">
            <v>0</v>
          </cell>
          <cell r="G69" t="str">
            <v>1232478-7</v>
          </cell>
          <cell r="H69" t="str">
            <v>ﾌﾟﾚ-ﾄ,ｷ- M2393</v>
          </cell>
          <cell r="I69" t="str">
            <v>473440-2</v>
          </cell>
          <cell r="J69" t="str">
            <v>（株）光真製作所</v>
          </cell>
          <cell r="K69" t="str">
            <v>3480</v>
          </cell>
          <cell r="L69" t="str">
            <v>3480</v>
          </cell>
          <cell r="M69" t="str">
            <v>3H7</v>
          </cell>
          <cell r="N69" t="str">
            <v>野田</v>
          </cell>
          <cell r="O69" t="str">
            <v>野田係</v>
          </cell>
          <cell r="Q69" t="str">
            <v>JP</v>
          </cell>
          <cell r="S69">
            <v>1</v>
          </cell>
          <cell r="T69">
            <v>1</v>
          </cell>
          <cell r="U69" t="str">
            <v>V0</v>
          </cell>
          <cell r="V69" t="str">
            <v>0001</v>
          </cell>
          <cell r="W69">
            <v>50</v>
          </cell>
          <cell r="X69">
            <v>1</v>
          </cell>
          <cell r="Y69" t="str">
            <v>JPY</v>
          </cell>
          <cell r="Z69" t="str">
            <v>2006/04/01</v>
          </cell>
          <cell r="AA69" t="str">
            <v>9999/12/31</v>
          </cell>
          <cell r="AC69">
            <v>218</v>
          </cell>
          <cell r="AD69">
            <v>1</v>
          </cell>
          <cell r="AE69">
            <v>218</v>
          </cell>
          <cell r="AG69">
            <v>218</v>
          </cell>
          <cell r="AH69" t="str">
            <v>PC</v>
          </cell>
          <cell r="AQ69">
            <v>1</v>
          </cell>
          <cell r="AV69">
            <v>0</v>
          </cell>
          <cell r="AY69" t="str">
            <v>2006/04/01</v>
          </cell>
          <cell r="AZ69" t="str">
            <v>9999/12/31</v>
          </cell>
          <cell r="BA69">
            <v>99999999</v>
          </cell>
          <cell r="BB69">
            <v>218</v>
          </cell>
        </row>
        <row r="70">
          <cell r="A70">
            <v>76953</v>
          </cell>
          <cell r="E70" t="str">
            <v>5300106692</v>
          </cell>
          <cell r="F70" t="str">
            <v>0</v>
          </cell>
          <cell r="G70" t="str">
            <v>1236304-9</v>
          </cell>
          <cell r="H70" t="str">
            <v>ﾌﾟﾚ-ﾄ,ｼﾔﾂﾀ M2481-14</v>
          </cell>
          <cell r="I70" t="str">
            <v>473440-2</v>
          </cell>
          <cell r="J70" t="str">
            <v>（株）光真製作所</v>
          </cell>
          <cell r="K70" t="str">
            <v>3480</v>
          </cell>
          <cell r="L70" t="str">
            <v>3480</v>
          </cell>
          <cell r="M70" t="str">
            <v>3H7</v>
          </cell>
          <cell r="N70" t="str">
            <v>野田</v>
          </cell>
          <cell r="O70" t="str">
            <v>野田係</v>
          </cell>
          <cell r="Q70" t="str">
            <v>JP</v>
          </cell>
          <cell r="S70">
            <v>1</v>
          </cell>
          <cell r="T70">
            <v>1</v>
          </cell>
          <cell r="U70" t="str">
            <v>V0</v>
          </cell>
          <cell r="V70" t="str">
            <v>0001</v>
          </cell>
          <cell r="W70">
            <v>50</v>
          </cell>
          <cell r="X70">
            <v>1</v>
          </cell>
          <cell r="Y70" t="str">
            <v>JPY</v>
          </cell>
          <cell r="Z70" t="str">
            <v>2006/04/01</v>
          </cell>
          <cell r="AA70" t="str">
            <v>9999/12/31</v>
          </cell>
          <cell r="AC70">
            <v>330</v>
          </cell>
          <cell r="AD70">
            <v>1</v>
          </cell>
          <cell r="AE70">
            <v>330</v>
          </cell>
          <cell r="AG70">
            <v>330</v>
          </cell>
          <cell r="AH70" t="str">
            <v>PC</v>
          </cell>
          <cell r="AQ70">
            <v>1</v>
          </cell>
          <cell r="AV70">
            <v>0</v>
          </cell>
          <cell r="AY70" t="str">
            <v>2006/04/01</v>
          </cell>
          <cell r="AZ70" t="str">
            <v>9999/12/31</v>
          </cell>
          <cell r="BA70">
            <v>99999999</v>
          </cell>
          <cell r="BB70">
            <v>330</v>
          </cell>
        </row>
        <row r="71">
          <cell r="A71">
            <v>76954</v>
          </cell>
          <cell r="E71" t="str">
            <v>5300106693</v>
          </cell>
          <cell r="F71" t="str">
            <v>0</v>
          </cell>
          <cell r="G71" t="str">
            <v>1236347-2</v>
          </cell>
          <cell r="H71" t="str">
            <v>ｼﾞｸﾞ,ﾊﾝｿｳ(1) M2481</v>
          </cell>
          <cell r="I71" t="str">
            <v>473440-2</v>
          </cell>
          <cell r="J71" t="str">
            <v>（株）光真製作所</v>
          </cell>
          <cell r="K71" t="str">
            <v>3480</v>
          </cell>
          <cell r="L71" t="str">
            <v>3480</v>
          </cell>
          <cell r="M71" t="str">
            <v>3H7</v>
          </cell>
          <cell r="N71" t="str">
            <v>野田</v>
          </cell>
          <cell r="O71" t="str">
            <v>野田係</v>
          </cell>
          <cell r="Q71" t="str">
            <v>JP</v>
          </cell>
          <cell r="S71">
            <v>1</v>
          </cell>
          <cell r="T71">
            <v>1</v>
          </cell>
          <cell r="U71" t="str">
            <v>V0</v>
          </cell>
          <cell r="V71" t="str">
            <v>0001</v>
          </cell>
          <cell r="W71">
            <v>50</v>
          </cell>
          <cell r="X71">
            <v>1</v>
          </cell>
          <cell r="Y71" t="str">
            <v>JPY</v>
          </cell>
          <cell r="Z71" t="str">
            <v>2006/04/01</v>
          </cell>
          <cell r="AA71" t="str">
            <v>9999/12/31</v>
          </cell>
          <cell r="AC71">
            <v>5360</v>
          </cell>
          <cell r="AD71">
            <v>1</v>
          </cell>
          <cell r="AE71">
            <v>5360</v>
          </cell>
          <cell r="AG71">
            <v>5360</v>
          </cell>
          <cell r="AH71" t="str">
            <v>PC</v>
          </cell>
          <cell r="AQ71">
            <v>1</v>
          </cell>
          <cell r="AV71">
            <v>0</v>
          </cell>
          <cell r="AY71" t="str">
            <v>2006/04/01</v>
          </cell>
          <cell r="AZ71" t="str">
            <v>9999/12/31</v>
          </cell>
          <cell r="BA71">
            <v>99999999</v>
          </cell>
          <cell r="BB71">
            <v>5360</v>
          </cell>
        </row>
        <row r="72">
          <cell r="A72">
            <v>76955</v>
          </cell>
          <cell r="E72" t="str">
            <v>5300106694</v>
          </cell>
          <cell r="F72" t="str">
            <v>0</v>
          </cell>
          <cell r="G72" t="str">
            <v>1241006-3</v>
          </cell>
          <cell r="H72" t="str">
            <v>ﾍﾞ-ｽ,ﾎﾞﾄﾑ(3S) M2501-3</v>
          </cell>
          <cell r="I72" t="str">
            <v>473440-2</v>
          </cell>
          <cell r="J72" t="str">
            <v>（株）光真製作所</v>
          </cell>
          <cell r="K72" t="str">
            <v>3480</v>
          </cell>
          <cell r="L72" t="str">
            <v>3480</v>
          </cell>
          <cell r="M72" t="str">
            <v>3H7</v>
          </cell>
          <cell r="N72" t="str">
            <v>野田</v>
          </cell>
          <cell r="O72" t="str">
            <v>野田係</v>
          </cell>
          <cell r="Q72" t="str">
            <v>JP</v>
          </cell>
          <cell r="S72">
            <v>1</v>
          </cell>
          <cell r="T72">
            <v>1</v>
          </cell>
          <cell r="U72" t="str">
            <v>V0</v>
          </cell>
          <cell r="V72" t="str">
            <v>0001</v>
          </cell>
          <cell r="W72">
            <v>50</v>
          </cell>
          <cell r="X72">
            <v>1</v>
          </cell>
          <cell r="Y72" t="str">
            <v>JPY</v>
          </cell>
          <cell r="Z72" t="str">
            <v>2006/04/01</v>
          </cell>
          <cell r="AA72" t="str">
            <v>9999/12/31</v>
          </cell>
          <cell r="AC72">
            <v>929</v>
          </cell>
          <cell r="AD72">
            <v>1</v>
          </cell>
          <cell r="AE72">
            <v>929</v>
          </cell>
          <cell r="AG72">
            <v>929</v>
          </cell>
          <cell r="AH72" t="str">
            <v>PC</v>
          </cell>
          <cell r="AQ72">
            <v>1</v>
          </cell>
          <cell r="AV72">
            <v>0</v>
          </cell>
          <cell r="AY72" t="str">
            <v>2006/04/01</v>
          </cell>
          <cell r="AZ72" t="str">
            <v>9999/12/31</v>
          </cell>
          <cell r="BA72">
            <v>99999999</v>
          </cell>
          <cell r="BB72">
            <v>929</v>
          </cell>
        </row>
        <row r="73">
          <cell r="A73">
            <v>76956</v>
          </cell>
          <cell r="E73" t="str">
            <v>5300106695</v>
          </cell>
          <cell r="F73" t="str">
            <v>0</v>
          </cell>
          <cell r="G73" t="str">
            <v>1241007-1</v>
          </cell>
          <cell r="H73" t="str">
            <v>ﾍﾞ-ｽ,ｿｺ M2481-3</v>
          </cell>
          <cell r="I73" t="str">
            <v>473440-2</v>
          </cell>
          <cell r="J73" t="str">
            <v>（株）光真製作所</v>
          </cell>
          <cell r="K73" t="str">
            <v>3480</v>
          </cell>
          <cell r="L73" t="str">
            <v>3480</v>
          </cell>
          <cell r="M73" t="str">
            <v>3H7</v>
          </cell>
          <cell r="N73" t="str">
            <v>野田</v>
          </cell>
          <cell r="O73" t="str">
            <v>野田係</v>
          </cell>
          <cell r="Q73" t="str">
            <v>JP</v>
          </cell>
          <cell r="S73">
            <v>1</v>
          </cell>
          <cell r="T73">
            <v>1</v>
          </cell>
          <cell r="U73" t="str">
            <v>V0</v>
          </cell>
          <cell r="V73" t="str">
            <v>0001</v>
          </cell>
          <cell r="W73">
            <v>50</v>
          </cell>
          <cell r="X73">
            <v>1</v>
          </cell>
          <cell r="Y73" t="str">
            <v>JPY</v>
          </cell>
          <cell r="Z73" t="str">
            <v>2006/04/01</v>
          </cell>
          <cell r="AA73" t="str">
            <v>9999/12/31</v>
          </cell>
          <cell r="AC73">
            <v>1249</v>
          </cell>
          <cell r="AD73">
            <v>1</v>
          </cell>
          <cell r="AE73">
            <v>1249</v>
          </cell>
          <cell r="AG73">
            <v>1249</v>
          </cell>
          <cell r="AH73" t="str">
            <v>PC</v>
          </cell>
          <cell r="AQ73">
            <v>1</v>
          </cell>
          <cell r="AV73">
            <v>0</v>
          </cell>
          <cell r="AY73" t="str">
            <v>2006/04/01</v>
          </cell>
          <cell r="AZ73" t="str">
            <v>9999/12/31</v>
          </cell>
          <cell r="BA73">
            <v>99999999</v>
          </cell>
          <cell r="BB73">
            <v>1249</v>
          </cell>
        </row>
        <row r="74">
          <cell r="A74">
            <v>76957</v>
          </cell>
          <cell r="E74" t="str">
            <v>5300106696</v>
          </cell>
          <cell r="F74" t="str">
            <v>0</v>
          </cell>
          <cell r="G74" t="str">
            <v>1242461-7</v>
          </cell>
          <cell r="H74" t="str">
            <v>ﾌﾞﾗｹﾂﾄ,ﾍﾟﾂｶ M2502-6</v>
          </cell>
          <cell r="I74" t="str">
            <v>473440-2</v>
          </cell>
          <cell r="J74" t="str">
            <v>（株）光真製作所</v>
          </cell>
          <cell r="K74" t="str">
            <v>3480</v>
          </cell>
          <cell r="L74" t="str">
            <v>3480</v>
          </cell>
          <cell r="M74" t="str">
            <v>3H7</v>
          </cell>
          <cell r="N74" t="str">
            <v>野田</v>
          </cell>
          <cell r="O74" t="str">
            <v>野田係</v>
          </cell>
          <cell r="Q74" t="str">
            <v>JP</v>
          </cell>
          <cell r="S74">
            <v>1</v>
          </cell>
          <cell r="T74">
            <v>1</v>
          </cell>
          <cell r="U74" t="str">
            <v>V0</v>
          </cell>
          <cell r="V74" t="str">
            <v>0001</v>
          </cell>
          <cell r="W74">
            <v>50</v>
          </cell>
          <cell r="X74">
            <v>1</v>
          </cell>
          <cell r="Y74" t="str">
            <v>JPY</v>
          </cell>
          <cell r="Z74" t="str">
            <v>2006/04/01</v>
          </cell>
          <cell r="AA74" t="str">
            <v>9999/12/31</v>
          </cell>
          <cell r="AC74">
            <v>370</v>
          </cell>
          <cell r="AD74">
            <v>1</v>
          </cell>
          <cell r="AE74">
            <v>370</v>
          </cell>
          <cell r="AG74">
            <v>370</v>
          </cell>
          <cell r="AH74" t="str">
            <v>PC</v>
          </cell>
          <cell r="AQ74">
            <v>1</v>
          </cell>
          <cell r="AV74">
            <v>0</v>
          </cell>
          <cell r="AY74" t="str">
            <v>2006/04/01</v>
          </cell>
          <cell r="AZ74" t="str">
            <v>9999/12/31</v>
          </cell>
          <cell r="BA74">
            <v>99999999</v>
          </cell>
          <cell r="BB74">
            <v>370</v>
          </cell>
        </row>
        <row r="75">
          <cell r="A75">
            <v>76958</v>
          </cell>
          <cell r="E75" t="str">
            <v>5300106697</v>
          </cell>
          <cell r="F75" t="str">
            <v>0</v>
          </cell>
          <cell r="G75" t="str">
            <v>1242470-6</v>
          </cell>
          <cell r="H75" t="str">
            <v>ﾌﾞﾗｹﾂﾄ,ｿﾚﾉｲﾄﾞ M2502-6</v>
          </cell>
          <cell r="I75" t="str">
            <v>473440-2</v>
          </cell>
          <cell r="J75" t="str">
            <v>（株）光真製作所</v>
          </cell>
          <cell r="K75" t="str">
            <v>3480</v>
          </cell>
          <cell r="L75" t="str">
            <v>3480</v>
          </cell>
          <cell r="M75" t="str">
            <v>3H7</v>
          </cell>
          <cell r="N75" t="str">
            <v>野田</v>
          </cell>
          <cell r="O75" t="str">
            <v>野田係</v>
          </cell>
          <cell r="Q75" t="str">
            <v>JP</v>
          </cell>
          <cell r="S75">
            <v>1</v>
          </cell>
          <cell r="T75">
            <v>1</v>
          </cell>
          <cell r="U75" t="str">
            <v>V0</v>
          </cell>
          <cell r="V75" t="str">
            <v>0001</v>
          </cell>
          <cell r="W75">
            <v>50</v>
          </cell>
          <cell r="X75">
            <v>1</v>
          </cell>
          <cell r="Y75" t="str">
            <v>JPY</v>
          </cell>
          <cell r="Z75" t="str">
            <v>2006/04/01</v>
          </cell>
          <cell r="AA75" t="str">
            <v>9999/12/31</v>
          </cell>
          <cell r="AC75">
            <v>543</v>
          </cell>
          <cell r="AD75">
            <v>1</v>
          </cell>
          <cell r="AE75">
            <v>543</v>
          </cell>
          <cell r="AG75">
            <v>543</v>
          </cell>
          <cell r="AH75" t="str">
            <v>PC</v>
          </cell>
          <cell r="AQ75">
            <v>1</v>
          </cell>
          <cell r="AV75">
            <v>0</v>
          </cell>
          <cell r="AY75" t="str">
            <v>2006/04/01</v>
          </cell>
          <cell r="AZ75" t="str">
            <v>9999/12/31</v>
          </cell>
          <cell r="BA75">
            <v>99999999</v>
          </cell>
          <cell r="BB75">
            <v>543</v>
          </cell>
        </row>
        <row r="76">
          <cell r="A76">
            <v>76959</v>
          </cell>
          <cell r="E76" t="str">
            <v>5300106698</v>
          </cell>
          <cell r="F76" t="str">
            <v>0</v>
          </cell>
          <cell r="G76" t="str">
            <v>1242520-6</v>
          </cell>
          <cell r="H76" t="str">
            <v>ﾍﾞ-ｽ(P-1) M2508-2</v>
          </cell>
          <cell r="I76" t="str">
            <v>473440-2</v>
          </cell>
          <cell r="J76" t="str">
            <v>（株）光真製作所</v>
          </cell>
          <cell r="K76" t="str">
            <v>3480</v>
          </cell>
          <cell r="L76" t="str">
            <v>3480</v>
          </cell>
          <cell r="M76" t="str">
            <v>3H7</v>
          </cell>
          <cell r="N76" t="str">
            <v>野田</v>
          </cell>
          <cell r="O76" t="str">
            <v>野田係</v>
          </cell>
          <cell r="Q76" t="str">
            <v>JP</v>
          </cell>
          <cell r="S76">
            <v>1</v>
          </cell>
          <cell r="T76">
            <v>1</v>
          </cell>
          <cell r="U76" t="str">
            <v>V0</v>
          </cell>
          <cell r="V76" t="str">
            <v>0001</v>
          </cell>
          <cell r="W76">
            <v>50</v>
          </cell>
          <cell r="X76">
            <v>1</v>
          </cell>
          <cell r="Y76" t="str">
            <v>JPY</v>
          </cell>
          <cell r="Z76" t="str">
            <v>2006/04/01</v>
          </cell>
          <cell r="AA76" t="str">
            <v>9999/12/31</v>
          </cell>
          <cell r="AC76">
            <v>1800</v>
          </cell>
          <cell r="AD76">
            <v>1</v>
          </cell>
          <cell r="AE76">
            <v>1800</v>
          </cell>
          <cell r="AG76">
            <v>1800</v>
          </cell>
          <cell r="AH76" t="str">
            <v>PC</v>
          </cell>
          <cell r="AQ76">
            <v>1</v>
          </cell>
          <cell r="AV76">
            <v>0</v>
          </cell>
          <cell r="AY76" t="str">
            <v>2006/04/01</v>
          </cell>
          <cell r="AZ76" t="str">
            <v>9999/12/31</v>
          </cell>
          <cell r="BA76">
            <v>99999999</v>
          </cell>
          <cell r="BB76">
            <v>1800</v>
          </cell>
        </row>
        <row r="77">
          <cell r="A77">
            <v>76960</v>
          </cell>
          <cell r="E77" t="str">
            <v>5300106699</v>
          </cell>
          <cell r="F77" t="str">
            <v>0</v>
          </cell>
          <cell r="G77" t="str">
            <v>1242561-3</v>
          </cell>
          <cell r="H77" t="str">
            <v>ﾍﾞ-ｽ,PH(L) M2710</v>
          </cell>
          <cell r="I77" t="str">
            <v>473440-2</v>
          </cell>
          <cell r="J77" t="str">
            <v>（株）光真製作所</v>
          </cell>
          <cell r="K77" t="str">
            <v>3480</v>
          </cell>
          <cell r="L77" t="str">
            <v>3480</v>
          </cell>
          <cell r="M77" t="str">
            <v>3H7</v>
          </cell>
          <cell r="N77" t="str">
            <v>野田</v>
          </cell>
          <cell r="O77" t="str">
            <v>野田係</v>
          </cell>
          <cell r="Q77" t="str">
            <v>JP</v>
          </cell>
          <cell r="S77">
            <v>1</v>
          </cell>
          <cell r="T77">
            <v>1</v>
          </cell>
          <cell r="U77" t="str">
            <v>V0</v>
          </cell>
          <cell r="V77" t="str">
            <v>0001</v>
          </cell>
          <cell r="W77">
            <v>50</v>
          </cell>
          <cell r="X77">
            <v>1</v>
          </cell>
          <cell r="Y77" t="str">
            <v>JPY</v>
          </cell>
          <cell r="Z77" t="str">
            <v>2006/04/01</v>
          </cell>
          <cell r="AA77" t="str">
            <v>9999/12/31</v>
          </cell>
          <cell r="AC77">
            <v>559</v>
          </cell>
          <cell r="AD77">
            <v>1</v>
          </cell>
          <cell r="AE77">
            <v>559</v>
          </cell>
          <cell r="AG77">
            <v>559</v>
          </cell>
          <cell r="AH77" t="str">
            <v>PC</v>
          </cell>
          <cell r="AQ77">
            <v>1</v>
          </cell>
          <cell r="AV77">
            <v>0</v>
          </cell>
          <cell r="AY77" t="str">
            <v>2006/04/01</v>
          </cell>
          <cell r="AZ77" t="str">
            <v>9999/12/31</v>
          </cell>
          <cell r="BA77">
            <v>99999999</v>
          </cell>
          <cell r="BB77">
            <v>559</v>
          </cell>
        </row>
        <row r="78">
          <cell r="A78">
            <v>71266</v>
          </cell>
          <cell r="B78">
            <v>623</v>
          </cell>
          <cell r="D78">
            <v>100</v>
          </cell>
          <cell r="E78" t="str">
            <v>5300058199</v>
          </cell>
          <cell r="F78" t="str">
            <v>0</v>
          </cell>
          <cell r="G78" t="str">
            <v>1245238-6</v>
          </cell>
          <cell r="H78" t="str">
            <v>ﾎﾞﾂｸｽ,ｶ-ﾄﾞ M2657E</v>
          </cell>
          <cell r="I78" t="str">
            <v>473440-2</v>
          </cell>
          <cell r="J78" t="str">
            <v>（株）光真製作所</v>
          </cell>
          <cell r="K78" t="str">
            <v>3480</v>
          </cell>
          <cell r="L78" t="str">
            <v>3480</v>
          </cell>
          <cell r="M78" t="str">
            <v>3H7</v>
          </cell>
          <cell r="N78" t="str">
            <v>野田</v>
          </cell>
          <cell r="O78" t="str">
            <v>野田係</v>
          </cell>
          <cell r="P78" t="str">
            <v>x</v>
          </cell>
          <cell r="Q78" t="str">
            <v>JP</v>
          </cell>
          <cell r="S78">
            <v>1</v>
          </cell>
          <cell r="T78">
            <v>1</v>
          </cell>
          <cell r="U78" t="str">
            <v>V0</v>
          </cell>
          <cell r="V78" t="str">
            <v>0001</v>
          </cell>
          <cell r="W78">
            <v>25</v>
          </cell>
          <cell r="X78">
            <v>1</v>
          </cell>
          <cell r="Y78" t="str">
            <v>JPY</v>
          </cell>
          <cell r="Z78" t="str">
            <v>2006/04/01</v>
          </cell>
          <cell r="AA78" t="str">
            <v>9999/12/31</v>
          </cell>
          <cell r="AC78">
            <v>62300</v>
          </cell>
          <cell r="AD78">
            <v>100</v>
          </cell>
          <cell r="AE78">
            <v>623</v>
          </cell>
          <cell r="AF78">
            <v>623</v>
          </cell>
          <cell r="AG78">
            <v>623</v>
          </cell>
          <cell r="AH78" t="str">
            <v>PC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>2006/04/01</v>
          </cell>
          <cell r="AZ78" t="str">
            <v>9999/12/31</v>
          </cell>
          <cell r="BA78">
            <v>99999999</v>
          </cell>
          <cell r="BB78">
            <v>62318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</row>
        <row r="79">
          <cell r="A79">
            <v>75128</v>
          </cell>
          <cell r="D79">
            <v>100</v>
          </cell>
          <cell r="E79" t="str">
            <v>5300088029</v>
          </cell>
          <cell r="F79" t="str">
            <v>0</v>
          </cell>
          <cell r="G79" t="str">
            <v>1245240-8</v>
          </cell>
          <cell r="H79" t="str">
            <v>ｶﾞｲﾄﾞ,JP(R1) M2755</v>
          </cell>
          <cell r="I79" t="str">
            <v>473440-2</v>
          </cell>
          <cell r="J79" t="str">
            <v>（株）光真製作所</v>
          </cell>
          <cell r="K79" t="str">
            <v>3480</v>
          </cell>
          <cell r="L79" t="str">
            <v>3480</v>
          </cell>
          <cell r="M79" t="str">
            <v>3H7</v>
          </cell>
          <cell r="N79" t="str">
            <v>野田</v>
          </cell>
          <cell r="O79" t="str">
            <v>野田係</v>
          </cell>
          <cell r="P79" t="str">
            <v>x</v>
          </cell>
          <cell r="Q79" t="str">
            <v>JP</v>
          </cell>
          <cell r="S79">
            <v>1</v>
          </cell>
          <cell r="T79">
            <v>1</v>
          </cell>
          <cell r="U79" t="str">
            <v>V0</v>
          </cell>
          <cell r="V79" t="str">
            <v>0001</v>
          </cell>
          <cell r="W79">
            <v>25</v>
          </cell>
          <cell r="X79">
            <v>1</v>
          </cell>
          <cell r="Y79" t="str">
            <v>JPY</v>
          </cell>
          <cell r="Z79" t="str">
            <v>2006/04/01</v>
          </cell>
          <cell r="AA79" t="str">
            <v>9999/12/31</v>
          </cell>
          <cell r="AC79">
            <v>57800</v>
          </cell>
          <cell r="AD79">
            <v>100</v>
          </cell>
          <cell r="AE79">
            <v>578</v>
          </cell>
          <cell r="AG79">
            <v>578</v>
          </cell>
          <cell r="AH79" t="str">
            <v>PC</v>
          </cell>
          <cell r="AQ79">
            <v>1</v>
          </cell>
          <cell r="AV79">
            <v>0</v>
          </cell>
          <cell r="AY79" t="str">
            <v>2006/04/01</v>
          </cell>
          <cell r="AZ79" t="str">
            <v>9999/12/31</v>
          </cell>
          <cell r="BA79">
            <v>99999</v>
          </cell>
          <cell r="BB79">
            <v>58000</v>
          </cell>
        </row>
        <row r="80">
          <cell r="A80">
            <v>75129</v>
          </cell>
          <cell r="D80">
            <v>100</v>
          </cell>
          <cell r="E80" t="str">
            <v>5300088030</v>
          </cell>
          <cell r="F80" t="str">
            <v>0</v>
          </cell>
          <cell r="G80" t="str">
            <v>1245241-6</v>
          </cell>
          <cell r="H80" t="str">
            <v>ｶﾞｲﾄﾞ,JP(L1) M2755</v>
          </cell>
          <cell r="I80" t="str">
            <v>473440-2</v>
          </cell>
          <cell r="J80" t="str">
            <v>（株）光真製作所</v>
          </cell>
          <cell r="K80" t="str">
            <v>3480</v>
          </cell>
          <cell r="L80" t="str">
            <v>3480</v>
          </cell>
          <cell r="M80" t="str">
            <v>3H7</v>
          </cell>
          <cell r="N80" t="str">
            <v>野田</v>
          </cell>
          <cell r="O80" t="str">
            <v>野田係</v>
          </cell>
          <cell r="P80" t="str">
            <v>x</v>
          </cell>
          <cell r="Q80" t="str">
            <v>JP</v>
          </cell>
          <cell r="S80">
            <v>1</v>
          </cell>
          <cell r="T80">
            <v>1</v>
          </cell>
          <cell r="U80" t="str">
            <v>V0</v>
          </cell>
          <cell r="V80" t="str">
            <v>0001</v>
          </cell>
          <cell r="W80">
            <v>25</v>
          </cell>
          <cell r="X80">
            <v>1</v>
          </cell>
          <cell r="Y80" t="str">
            <v>JPY</v>
          </cell>
          <cell r="Z80" t="str">
            <v>2006/04/01</v>
          </cell>
          <cell r="AA80" t="str">
            <v>9999/12/31</v>
          </cell>
          <cell r="AC80">
            <v>44800</v>
          </cell>
          <cell r="AD80">
            <v>100</v>
          </cell>
          <cell r="AE80">
            <v>448</v>
          </cell>
          <cell r="AG80">
            <v>448</v>
          </cell>
          <cell r="AH80" t="str">
            <v>PC</v>
          </cell>
          <cell r="AQ80">
            <v>1</v>
          </cell>
          <cell r="AV80">
            <v>0</v>
          </cell>
          <cell r="AY80" t="str">
            <v>2006/04/01</v>
          </cell>
          <cell r="AZ80" t="str">
            <v>9999/12/31</v>
          </cell>
          <cell r="BA80">
            <v>99999</v>
          </cell>
          <cell r="BB80">
            <v>45000</v>
          </cell>
        </row>
        <row r="81">
          <cell r="A81">
            <v>75130</v>
          </cell>
          <cell r="D81">
            <v>100</v>
          </cell>
          <cell r="E81" t="str">
            <v>5300088031</v>
          </cell>
          <cell r="F81" t="str">
            <v>0</v>
          </cell>
          <cell r="G81" t="str">
            <v>1245242-4</v>
          </cell>
          <cell r="H81" t="str">
            <v>ｶﾞｲﾄﾞ,JP(R2) M2755B</v>
          </cell>
          <cell r="I81" t="str">
            <v>473440-2</v>
          </cell>
          <cell r="J81" t="str">
            <v>（株）光真製作所</v>
          </cell>
          <cell r="K81" t="str">
            <v>3480</v>
          </cell>
          <cell r="L81" t="str">
            <v>3480</v>
          </cell>
          <cell r="M81" t="str">
            <v>3H7</v>
          </cell>
          <cell r="N81" t="str">
            <v>野田</v>
          </cell>
          <cell r="O81" t="str">
            <v>野田係</v>
          </cell>
          <cell r="P81" t="str">
            <v>x</v>
          </cell>
          <cell r="Q81" t="str">
            <v>JP</v>
          </cell>
          <cell r="S81">
            <v>1</v>
          </cell>
          <cell r="T81">
            <v>1</v>
          </cell>
          <cell r="U81" t="str">
            <v>V0</v>
          </cell>
          <cell r="V81" t="str">
            <v>0001</v>
          </cell>
          <cell r="W81">
            <v>25</v>
          </cell>
          <cell r="X81">
            <v>1</v>
          </cell>
          <cell r="Y81" t="str">
            <v>JPY</v>
          </cell>
          <cell r="Z81" t="str">
            <v>2006/04/01</v>
          </cell>
          <cell r="AA81" t="str">
            <v>9999/12/31</v>
          </cell>
          <cell r="AC81">
            <v>264100</v>
          </cell>
          <cell r="AD81">
            <v>100</v>
          </cell>
          <cell r="AE81">
            <v>2641</v>
          </cell>
          <cell r="AG81">
            <v>2641</v>
          </cell>
          <cell r="AH81" t="str">
            <v>PC</v>
          </cell>
          <cell r="AQ81">
            <v>1</v>
          </cell>
          <cell r="AV81">
            <v>0</v>
          </cell>
          <cell r="AY81" t="str">
            <v>2006/04/01</v>
          </cell>
          <cell r="AZ81" t="str">
            <v>9999/12/31</v>
          </cell>
          <cell r="BA81">
            <v>99999</v>
          </cell>
          <cell r="BB81">
            <v>264400</v>
          </cell>
        </row>
        <row r="82">
          <cell r="A82">
            <v>75131</v>
          </cell>
          <cell r="D82">
            <v>100</v>
          </cell>
          <cell r="E82" t="str">
            <v>5300088032</v>
          </cell>
          <cell r="F82" t="str">
            <v>0</v>
          </cell>
          <cell r="G82" t="str">
            <v>1245243-2</v>
          </cell>
          <cell r="H82" t="str">
            <v>ｶﾞｲﾄﾞ,JP(L2) M2755B</v>
          </cell>
          <cell r="I82" t="str">
            <v>473440-2</v>
          </cell>
          <cell r="J82" t="str">
            <v>（株）光真製作所</v>
          </cell>
          <cell r="K82" t="str">
            <v>3480</v>
          </cell>
          <cell r="L82" t="str">
            <v>3480</v>
          </cell>
          <cell r="M82" t="str">
            <v>3H7</v>
          </cell>
          <cell r="N82" t="str">
            <v>野田</v>
          </cell>
          <cell r="O82" t="str">
            <v>野田係</v>
          </cell>
          <cell r="P82" t="str">
            <v>x</v>
          </cell>
          <cell r="Q82" t="str">
            <v>JP</v>
          </cell>
          <cell r="S82">
            <v>1</v>
          </cell>
          <cell r="T82">
            <v>1</v>
          </cell>
          <cell r="U82" t="str">
            <v>V0</v>
          </cell>
          <cell r="V82" t="str">
            <v>0001</v>
          </cell>
          <cell r="W82">
            <v>25</v>
          </cell>
          <cell r="X82">
            <v>1</v>
          </cell>
          <cell r="Y82" t="str">
            <v>JPY</v>
          </cell>
          <cell r="Z82" t="str">
            <v>2006/04/01</v>
          </cell>
          <cell r="AA82" t="str">
            <v>9999/12/31</v>
          </cell>
          <cell r="AC82">
            <v>113500</v>
          </cell>
          <cell r="AD82">
            <v>100</v>
          </cell>
          <cell r="AE82">
            <v>1135</v>
          </cell>
          <cell r="AG82">
            <v>1135</v>
          </cell>
          <cell r="AH82" t="str">
            <v>PC</v>
          </cell>
          <cell r="AQ82">
            <v>1</v>
          </cell>
          <cell r="AV82">
            <v>0</v>
          </cell>
          <cell r="AY82" t="str">
            <v>2006/04/01</v>
          </cell>
          <cell r="AZ82" t="str">
            <v>9999/12/31</v>
          </cell>
          <cell r="BA82">
            <v>99999</v>
          </cell>
          <cell r="BB82">
            <v>113700</v>
          </cell>
        </row>
        <row r="83">
          <cell r="A83">
            <v>76961</v>
          </cell>
          <cell r="E83" t="str">
            <v>5300106700</v>
          </cell>
          <cell r="F83" t="str">
            <v>0</v>
          </cell>
          <cell r="G83" t="str">
            <v>1245246-7</v>
          </cell>
          <cell r="H83" t="str">
            <v>ｶﾊﾞ-,JP M2657</v>
          </cell>
          <cell r="I83" t="str">
            <v>473440-2</v>
          </cell>
          <cell r="J83" t="str">
            <v>（株）光真製作所</v>
          </cell>
          <cell r="K83" t="str">
            <v>3480</v>
          </cell>
          <cell r="L83" t="str">
            <v>3480</v>
          </cell>
          <cell r="M83" t="str">
            <v>3H7</v>
          </cell>
          <cell r="N83" t="str">
            <v>野田</v>
          </cell>
          <cell r="O83" t="str">
            <v>野田係</v>
          </cell>
          <cell r="P83" t="str">
            <v>x</v>
          </cell>
          <cell r="Q83" t="str">
            <v>JP</v>
          </cell>
          <cell r="S83">
            <v>1</v>
          </cell>
          <cell r="T83">
            <v>1</v>
          </cell>
          <cell r="U83" t="str">
            <v>V0</v>
          </cell>
          <cell r="V83" t="str">
            <v>0001</v>
          </cell>
          <cell r="W83">
            <v>50</v>
          </cell>
          <cell r="X83">
            <v>1</v>
          </cell>
          <cell r="Y83" t="str">
            <v>JPY</v>
          </cell>
          <cell r="Z83" t="str">
            <v>2006/04/01</v>
          </cell>
          <cell r="AA83" t="str">
            <v>9999/12/31</v>
          </cell>
          <cell r="AC83">
            <v>721</v>
          </cell>
          <cell r="AD83">
            <v>1</v>
          </cell>
          <cell r="AE83">
            <v>721</v>
          </cell>
          <cell r="AG83">
            <v>721</v>
          </cell>
          <cell r="AH83" t="str">
            <v>PC</v>
          </cell>
          <cell r="AQ83">
            <v>1</v>
          </cell>
          <cell r="AV83">
            <v>0</v>
          </cell>
          <cell r="AY83" t="str">
            <v>2006/04/01</v>
          </cell>
          <cell r="AZ83" t="str">
            <v>9999/12/31</v>
          </cell>
          <cell r="BA83">
            <v>99999999</v>
          </cell>
          <cell r="BB83">
            <v>721</v>
          </cell>
        </row>
        <row r="84">
          <cell r="A84">
            <v>76965</v>
          </cell>
          <cell r="E84" t="str">
            <v>5300106704</v>
          </cell>
          <cell r="F84" t="str">
            <v>0</v>
          </cell>
          <cell r="G84" t="str">
            <v>1255662-9</v>
          </cell>
          <cell r="H84" t="str">
            <v>ｶﾊﾞ-,PC M2593</v>
          </cell>
          <cell r="I84" t="str">
            <v>473440-2</v>
          </cell>
          <cell r="J84" t="str">
            <v>（株）光真製作所</v>
          </cell>
          <cell r="K84" t="str">
            <v>3480</v>
          </cell>
          <cell r="L84" t="str">
            <v>3480</v>
          </cell>
          <cell r="M84" t="str">
            <v>3H7</v>
          </cell>
          <cell r="N84" t="str">
            <v>野田</v>
          </cell>
          <cell r="O84" t="str">
            <v>野田係</v>
          </cell>
          <cell r="Q84" t="str">
            <v>JP</v>
          </cell>
          <cell r="S84">
            <v>1</v>
          </cell>
          <cell r="T84">
            <v>1</v>
          </cell>
          <cell r="U84" t="str">
            <v>V0</v>
          </cell>
          <cell r="V84" t="str">
            <v>0001</v>
          </cell>
          <cell r="W84">
            <v>50</v>
          </cell>
          <cell r="X84">
            <v>1</v>
          </cell>
          <cell r="Y84" t="str">
            <v>JPY</v>
          </cell>
          <cell r="Z84" t="str">
            <v>2006/04/01</v>
          </cell>
          <cell r="AA84" t="str">
            <v>9999/12/31</v>
          </cell>
          <cell r="AC84">
            <v>1386</v>
          </cell>
          <cell r="AD84">
            <v>1</v>
          </cell>
          <cell r="AE84">
            <v>1386</v>
          </cell>
          <cell r="AG84">
            <v>1386</v>
          </cell>
          <cell r="AH84" t="str">
            <v>PC</v>
          </cell>
          <cell r="AQ84">
            <v>1</v>
          </cell>
          <cell r="AV84">
            <v>0</v>
          </cell>
          <cell r="AY84" t="str">
            <v>2006/04/01</v>
          </cell>
          <cell r="AZ84" t="str">
            <v>9999/12/31</v>
          </cell>
          <cell r="BA84">
            <v>99999999</v>
          </cell>
          <cell r="BB84">
            <v>1386</v>
          </cell>
        </row>
        <row r="85">
          <cell r="A85">
            <v>76966</v>
          </cell>
          <cell r="E85" t="str">
            <v>5300106705</v>
          </cell>
          <cell r="F85" t="str">
            <v>0</v>
          </cell>
          <cell r="G85" t="str">
            <v>1255666-1</v>
          </cell>
          <cell r="H85" t="str">
            <v>ｶﾊﾞ-,CU M2626F</v>
          </cell>
          <cell r="I85" t="str">
            <v>473440-2</v>
          </cell>
          <cell r="J85" t="str">
            <v>（株）光真製作所</v>
          </cell>
          <cell r="K85" t="str">
            <v>3480</v>
          </cell>
          <cell r="L85" t="str">
            <v>3480</v>
          </cell>
          <cell r="M85" t="str">
            <v>3H7</v>
          </cell>
          <cell r="N85" t="str">
            <v>野田</v>
          </cell>
          <cell r="O85" t="str">
            <v>野田係</v>
          </cell>
          <cell r="Q85" t="str">
            <v>JP</v>
          </cell>
          <cell r="S85">
            <v>1</v>
          </cell>
          <cell r="T85">
            <v>1</v>
          </cell>
          <cell r="U85" t="str">
            <v>V0</v>
          </cell>
          <cell r="V85" t="str">
            <v>0001</v>
          </cell>
          <cell r="W85">
            <v>50</v>
          </cell>
          <cell r="X85">
            <v>1</v>
          </cell>
          <cell r="Y85" t="str">
            <v>JPY</v>
          </cell>
          <cell r="Z85" t="str">
            <v>2006/04/01</v>
          </cell>
          <cell r="AA85" t="str">
            <v>9999/12/31</v>
          </cell>
          <cell r="AC85">
            <v>600</v>
          </cell>
          <cell r="AD85">
            <v>1</v>
          </cell>
          <cell r="AE85">
            <v>600</v>
          </cell>
          <cell r="AG85">
            <v>600</v>
          </cell>
          <cell r="AH85" t="str">
            <v>PC</v>
          </cell>
          <cell r="AQ85">
            <v>1</v>
          </cell>
          <cell r="AV85">
            <v>0</v>
          </cell>
          <cell r="AY85" t="str">
            <v>2006/04/01</v>
          </cell>
          <cell r="AZ85" t="str">
            <v>9999/12/31</v>
          </cell>
          <cell r="BA85">
            <v>99999999</v>
          </cell>
          <cell r="BB85">
            <v>600</v>
          </cell>
        </row>
        <row r="86">
          <cell r="A86">
            <v>57502</v>
          </cell>
          <cell r="D86">
            <v>100</v>
          </cell>
          <cell r="E86" t="str">
            <v>5300106706</v>
          </cell>
          <cell r="F86" t="str">
            <v>0</v>
          </cell>
          <cell r="G86" t="str">
            <v>1255823-0</v>
          </cell>
          <cell r="H86" t="str">
            <v>ﾌﾚ-ﾑ,ﾒｲﾝ(3) M2671-2</v>
          </cell>
          <cell r="I86" t="str">
            <v>473440-2</v>
          </cell>
          <cell r="J86" t="str">
            <v>（株）光真製作所</v>
          </cell>
          <cell r="K86" t="str">
            <v>3480</v>
          </cell>
          <cell r="L86" t="str">
            <v>3480</v>
          </cell>
          <cell r="M86" t="str">
            <v>2G2</v>
          </cell>
          <cell r="N86" t="str">
            <v>伊藤康</v>
          </cell>
          <cell r="O86" t="str">
            <v>野田係</v>
          </cell>
          <cell r="P86" t="str">
            <v>x</v>
          </cell>
          <cell r="Q86" t="str">
            <v>JP</v>
          </cell>
          <cell r="S86">
            <v>1</v>
          </cell>
          <cell r="T86">
            <v>1</v>
          </cell>
          <cell r="U86" t="str">
            <v>V0</v>
          </cell>
          <cell r="V86" t="str">
            <v>0001</v>
          </cell>
          <cell r="W86">
            <v>50</v>
          </cell>
          <cell r="X86">
            <v>1</v>
          </cell>
          <cell r="Y86" t="str">
            <v>JPY</v>
          </cell>
          <cell r="Z86" t="str">
            <v>2006/04/01</v>
          </cell>
          <cell r="AA86" t="str">
            <v>9999/12/31</v>
          </cell>
          <cell r="AC86">
            <v>1304</v>
          </cell>
          <cell r="AD86">
            <v>1</v>
          </cell>
          <cell r="AE86">
            <v>1304</v>
          </cell>
          <cell r="AG86">
            <v>1304</v>
          </cell>
          <cell r="AH86" t="str">
            <v>PC</v>
          </cell>
          <cell r="AQ86">
            <v>1</v>
          </cell>
          <cell r="AV86">
            <v>0</v>
          </cell>
          <cell r="AY86" t="str">
            <v>2006/04/01</v>
          </cell>
          <cell r="AZ86" t="str">
            <v>9999/12/31</v>
          </cell>
          <cell r="BA86">
            <v>99999999</v>
          </cell>
          <cell r="BB86">
            <v>679</v>
          </cell>
        </row>
        <row r="87">
          <cell r="A87">
            <v>75239</v>
          </cell>
          <cell r="B87">
            <v>576</v>
          </cell>
          <cell r="D87">
            <v>100</v>
          </cell>
          <cell r="E87" t="str">
            <v>5300088356</v>
          </cell>
          <cell r="F87" t="str">
            <v>0</v>
          </cell>
          <cell r="G87" t="str">
            <v>1256684-5</v>
          </cell>
          <cell r="H87" t="str">
            <v>ｶﾊﾞ-,ﾊﾟｽ M2653-2</v>
          </cell>
          <cell r="I87" t="str">
            <v>473440-2</v>
          </cell>
          <cell r="J87" t="str">
            <v>（株）光真製作所</v>
          </cell>
          <cell r="K87" t="str">
            <v>3480</v>
          </cell>
          <cell r="L87" t="str">
            <v>3480</v>
          </cell>
          <cell r="M87" t="str">
            <v>3H7</v>
          </cell>
          <cell r="N87" t="str">
            <v>野田</v>
          </cell>
          <cell r="O87" t="str">
            <v>野田係</v>
          </cell>
          <cell r="P87" t="str">
            <v>x</v>
          </cell>
          <cell r="Q87" t="str">
            <v>JP</v>
          </cell>
          <cell r="S87">
            <v>1</v>
          </cell>
          <cell r="T87">
            <v>1</v>
          </cell>
          <cell r="U87" t="str">
            <v>V0</v>
          </cell>
          <cell r="V87" t="str">
            <v>0001</v>
          </cell>
          <cell r="W87">
            <v>25</v>
          </cell>
          <cell r="X87">
            <v>1</v>
          </cell>
          <cell r="Y87" t="str">
            <v>JPY</v>
          </cell>
          <cell r="Z87" t="str">
            <v>2006/04/01</v>
          </cell>
          <cell r="AA87" t="str">
            <v>9999/12/31</v>
          </cell>
          <cell r="AC87">
            <v>57600</v>
          </cell>
          <cell r="AD87">
            <v>100</v>
          </cell>
          <cell r="AE87">
            <v>576</v>
          </cell>
          <cell r="AF87">
            <v>576</v>
          </cell>
          <cell r="AG87">
            <v>576</v>
          </cell>
          <cell r="AH87" t="str">
            <v>PC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1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>2006/04/01</v>
          </cell>
          <cell r="AZ87" t="str">
            <v>9999/12/31</v>
          </cell>
          <cell r="BA87">
            <v>99999</v>
          </cell>
          <cell r="BB87">
            <v>57693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</row>
        <row r="88">
          <cell r="A88">
            <v>76968</v>
          </cell>
          <cell r="E88" t="str">
            <v>5300106708</v>
          </cell>
          <cell r="F88" t="str">
            <v>0</v>
          </cell>
          <cell r="G88" t="str">
            <v>1256706-0</v>
          </cell>
          <cell r="H88" t="str">
            <v>ﾌﾚ-ﾑ,ﾒｲﾝ(5) M2671-2</v>
          </cell>
          <cell r="I88" t="str">
            <v>473440-2</v>
          </cell>
          <cell r="J88" t="str">
            <v>（株）光真製作所</v>
          </cell>
          <cell r="K88" t="str">
            <v>3480</v>
          </cell>
          <cell r="L88" t="str">
            <v>3480</v>
          </cell>
          <cell r="M88" t="str">
            <v>3H7</v>
          </cell>
          <cell r="N88" t="str">
            <v>野田</v>
          </cell>
          <cell r="O88" t="str">
            <v>野田係</v>
          </cell>
          <cell r="P88" t="str">
            <v>x</v>
          </cell>
          <cell r="Q88" t="str">
            <v>JP</v>
          </cell>
          <cell r="S88">
            <v>1</v>
          </cell>
          <cell r="T88">
            <v>1</v>
          </cell>
          <cell r="U88" t="str">
            <v>V0</v>
          </cell>
          <cell r="V88" t="str">
            <v>0001</v>
          </cell>
          <cell r="W88">
            <v>50</v>
          </cell>
          <cell r="X88">
            <v>1</v>
          </cell>
          <cell r="Y88" t="str">
            <v>JPY</v>
          </cell>
          <cell r="Z88" t="str">
            <v>2006/04/01</v>
          </cell>
          <cell r="AA88" t="str">
            <v>9999/12/31</v>
          </cell>
          <cell r="AC88">
            <v>411</v>
          </cell>
          <cell r="AD88">
            <v>1</v>
          </cell>
          <cell r="AE88">
            <v>411</v>
          </cell>
          <cell r="AG88">
            <v>411</v>
          </cell>
          <cell r="AH88" t="str">
            <v>PC</v>
          </cell>
          <cell r="AQ88">
            <v>1</v>
          </cell>
          <cell r="AV88">
            <v>0</v>
          </cell>
          <cell r="AY88" t="str">
            <v>2006/04/01</v>
          </cell>
          <cell r="AZ88" t="str">
            <v>9999/12/31</v>
          </cell>
          <cell r="BA88">
            <v>99999999</v>
          </cell>
          <cell r="BB88">
            <v>411</v>
          </cell>
        </row>
        <row r="89">
          <cell r="A89">
            <v>76969</v>
          </cell>
          <cell r="E89" t="str">
            <v>5300106709</v>
          </cell>
          <cell r="F89" t="str">
            <v>0</v>
          </cell>
          <cell r="G89" t="str">
            <v>1256707-8</v>
          </cell>
          <cell r="H89" t="str">
            <v>ﾌﾚ-ﾑ,ﾒｲﾝ(7) M2671-2</v>
          </cell>
          <cell r="I89" t="str">
            <v>473440-2</v>
          </cell>
          <cell r="J89" t="str">
            <v>（株）光真製作所</v>
          </cell>
          <cell r="K89" t="str">
            <v>3480</v>
          </cell>
          <cell r="L89" t="str">
            <v>3480</v>
          </cell>
          <cell r="M89" t="str">
            <v>3H7</v>
          </cell>
          <cell r="N89" t="str">
            <v>野田</v>
          </cell>
          <cell r="O89" t="str">
            <v>野田係</v>
          </cell>
          <cell r="P89" t="str">
            <v>x</v>
          </cell>
          <cell r="Q89" t="str">
            <v>JP</v>
          </cell>
          <cell r="S89">
            <v>1</v>
          </cell>
          <cell r="T89">
            <v>1</v>
          </cell>
          <cell r="U89" t="str">
            <v>V0</v>
          </cell>
          <cell r="V89" t="str">
            <v>0001</v>
          </cell>
          <cell r="W89">
            <v>50</v>
          </cell>
          <cell r="X89">
            <v>1</v>
          </cell>
          <cell r="Y89" t="str">
            <v>JPY</v>
          </cell>
          <cell r="Z89" t="str">
            <v>2006/04/01</v>
          </cell>
          <cell r="AA89" t="str">
            <v>9999/12/31</v>
          </cell>
          <cell r="AC89">
            <v>558</v>
          </cell>
          <cell r="AD89">
            <v>1</v>
          </cell>
          <cell r="AE89">
            <v>558</v>
          </cell>
          <cell r="AG89">
            <v>558</v>
          </cell>
          <cell r="AH89" t="str">
            <v>PC</v>
          </cell>
          <cell r="AQ89">
            <v>1</v>
          </cell>
          <cell r="AV89">
            <v>0</v>
          </cell>
          <cell r="AY89" t="str">
            <v>2006/04/01</v>
          </cell>
          <cell r="AZ89" t="str">
            <v>9999/12/31</v>
          </cell>
          <cell r="BA89">
            <v>99999999</v>
          </cell>
          <cell r="BB89">
            <v>558</v>
          </cell>
        </row>
        <row r="90">
          <cell r="A90">
            <v>76970</v>
          </cell>
          <cell r="E90" t="str">
            <v>5300106710</v>
          </cell>
          <cell r="F90" t="str">
            <v>0</v>
          </cell>
          <cell r="G90" t="str">
            <v>1256708-6</v>
          </cell>
          <cell r="H90" t="str">
            <v>ｶﾊﾞ-,PCB M2671-2</v>
          </cell>
          <cell r="I90" t="str">
            <v>473440-2</v>
          </cell>
          <cell r="J90" t="str">
            <v>（株）光真製作所</v>
          </cell>
          <cell r="K90" t="str">
            <v>3480</v>
          </cell>
          <cell r="L90" t="str">
            <v>3480</v>
          </cell>
          <cell r="M90" t="str">
            <v>3H7</v>
          </cell>
          <cell r="N90" t="str">
            <v>野田</v>
          </cell>
          <cell r="O90" t="str">
            <v>野田係</v>
          </cell>
          <cell r="P90" t="str">
            <v>x</v>
          </cell>
          <cell r="Q90" t="str">
            <v>JP</v>
          </cell>
          <cell r="S90">
            <v>1</v>
          </cell>
          <cell r="T90">
            <v>1</v>
          </cell>
          <cell r="U90" t="str">
            <v>V0</v>
          </cell>
          <cell r="V90" t="str">
            <v>0001</v>
          </cell>
          <cell r="W90">
            <v>50</v>
          </cell>
          <cell r="X90">
            <v>1</v>
          </cell>
          <cell r="Y90" t="str">
            <v>JPY</v>
          </cell>
          <cell r="Z90" t="str">
            <v>2006/04/01</v>
          </cell>
          <cell r="AA90" t="str">
            <v>9999/12/31</v>
          </cell>
          <cell r="AC90">
            <v>454</v>
          </cell>
          <cell r="AD90">
            <v>1</v>
          </cell>
          <cell r="AE90">
            <v>454</v>
          </cell>
          <cell r="AG90">
            <v>454</v>
          </cell>
          <cell r="AH90" t="str">
            <v>PC</v>
          </cell>
          <cell r="AQ90">
            <v>1</v>
          </cell>
          <cell r="AV90">
            <v>0</v>
          </cell>
          <cell r="AY90" t="str">
            <v>2006/04/01</v>
          </cell>
          <cell r="AZ90" t="str">
            <v>9999/12/31</v>
          </cell>
          <cell r="BA90">
            <v>99999999</v>
          </cell>
          <cell r="BB90">
            <v>454</v>
          </cell>
        </row>
        <row r="91">
          <cell r="A91">
            <v>54887</v>
          </cell>
          <cell r="E91" t="str">
            <v>5300102129</v>
          </cell>
          <cell r="F91" t="str">
            <v>0</v>
          </cell>
          <cell r="G91" t="str">
            <v>1256734-5</v>
          </cell>
          <cell r="H91" t="str">
            <v>ﾌﾚ-ﾑ,ｳｴ M2671-2</v>
          </cell>
          <cell r="I91" t="str">
            <v>473440-2</v>
          </cell>
          <cell r="J91" t="str">
            <v>（株）光真製作所</v>
          </cell>
          <cell r="K91" t="str">
            <v>3480</v>
          </cell>
          <cell r="L91" t="str">
            <v>3480</v>
          </cell>
          <cell r="M91" t="str">
            <v>2G2</v>
          </cell>
          <cell r="N91" t="str">
            <v>伊藤康</v>
          </cell>
          <cell r="O91" t="str">
            <v>野田係</v>
          </cell>
          <cell r="P91" t="str">
            <v>x</v>
          </cell>
          <cell r="Q91" t="str">
            <v>JP</v>
          </cell>
          <cell r="S91">
            <v>1</v>
          </cell>
          <cell r="T91">
            <v>1</v>
          </cell>
          <cell r="U91" t="str">
            <v>V0</v>
          </cell>
          <cell r="V91" t="str">
            <v>0001</v>
          </cell>
          <cell r="W91">
            <v>29</v>
          </cell>
          <cell r="X91">
            <v>1</v>
          </cell>
          <cell r="Y91" t="str">
            <v>JPY</v>
          </cell>
          <cell r="Z91" t="str">
            <v>2006/04/01</v>
          </cell>
          <cell r="AA91" t="str">
            <v>9999/12/31</v>
          </cell>
          <cell r="AC91">
            <v>494</v>
          </cell>
          <cell r="AD91">
            <v>1</v>
          </cell>
          <cell r="AE91">
            <v>494</v>
          </cell>
          <cell r="AG91">
            <v>494</v>
          </cell>
          <cell r="AH91" t="str">
            <v>PC</v>
          </cell>
          <cell r="AQ91">
            <v>1</v>
          </cell>
          <cell r="AV91">
            <v>0</v>
          </cell>
          <cell r="AY91" t="str">
            <v>2006/04/01</v>
          </cell>
          <cell r="AZ91" t="str">
            <v>9999/12/31</v>
          </cell>
          <cell r="BA91">
            <v>99999999</v>
          </cell>
          <cell r="BB91">
            <v>495</v>
          </cell>
        </row>
        <row r="92">
          <cell r="A92">
            <v>76971</v>
          </cell>
          <cell r="E92" t="str">
            <v>5300106711</v>
          </cell>
          <cell r="F92" t="str">
            <v>0</v>
          </cell>
          <cell r="G92" t="str">
            <v>1261464-5</v>
          </cell>
          <cell r="H92" t="str">
            <v>ｶﾊﾞ-,CU M2626</v>
          </cell>
          <cell r="I92" t="str">
            <v>473440-2</v>
          </cell>
          <cell r="J92" t="str">
            <v>（株）光真製作所</v>
          </cell>
          <cell r="K92" t="str">
            <v>3480</v>
          </cell>
          <cell r="L92" t="str">
            <v>3480</v>
          </cell>
          <cell r="M92" t="str">
            <v>3H7</v>
          </cell>
          <cell r="N92" t="str">
            <v>野田</v>
          </cell>
          <cell r="O92" t="str">
            <v>野田係</v>
          </cell>
          <cell r="Q92" t="str">
            <v>JP</v>
          </cell>
          <cell r="S92">
            <v>1</v>
          </cell>
          <cell r="T92">
            <v>1</v>
          </cell>
          <cell r="U92" t="str">
            <v>V0</v>
          </cell>
          <cell r="V92" t="str">
            <v>0001</v>
          </cell>
          <cell r="W92">
            <v>50</v>
          </cell>
          <cell r="X92">
            <v>1</v>
          </cell>
          <cell r="Y92" t="str">
            <v>JPY</v>
          </cell>
          <cell r="Z92" t="str">
            <v>2006/04/01</v>
          </cell>
          <cell r="AA92" t="str">
            <v>9999/12/31</v>
          </cell>
          <cell r="AC92">
            <v>1940</v>
          </cell>
          <cell r="AD92">
            <v>1</v>
          </cell>
          <cell r="AE92">
            <v>1940</v>
          </cell>
          <cell r="AG92">
            <v>1940</v>
          </cell>
          <cell r="AH92" t="str">
            <v>PC</v>
          </cell>
          <cell r="AQ92">
            <v>1</v>
          </cell>
          <cell r="AV92">
            <v>0</v>
          </cell>
          <cell r="AY92" t="str">
            <v>2006/04/01</v>
          </cell>
          <cell r="AZ92" t="str">
            <v>9999/12/31</v>
          </cell>
          <cell r="BA92">
            <v>99999999</v>
          </cell>
          <cell r="BB92">
            <v>1940</v>
          </cell>
        </row>
        <row r="93">
          <cell r="A93">
            <v>75889</v>
          </cell>
          <cell r="D93">
            <v>100</v>
          </cell>
          <cell r="E93" t="str">
            <v>5300093313</v>
          </cell>
          <cell r="F93" t="str">
            <v>0</v>
          </cell>
          <cell r="G93" t="str">
            <v>1261475-0</v>
          </cell>
          <cell r="H93" t="str">
            <v>ﾌﾚ-ﾑ,ﾊﾟｽ(F) M2653-2</v>
          </cell>
          <cell r="I93" t="str">
            <v>473440-2</v>
          </cell>
          <cell r="J93" t="str">
            <v>（株）光真製作所</v>
          </cell>
          <cell r="K93" t="str">
            <v>3480</v>
          </cell>
          <cell r="L93" t="str">
            <v>3480</v>
          </cell>
          <cell r="M93" t="str">
            <v>3H7</v>
          </cell>
          <cell r="N93" t="str">
            <v>野田</v>
          </cell>
          <cell r="O93" t="str">
            <v>野田係</v>
          </cell>
          <cell r="P93" t="str">
            <v>x</v>
          </cell>
          <cell r="Q93" t="str">
            <v>JP</v>
          </cell>
          <cell r="S93">
            <v>1</v>
          </cell>
          <cell r="T93">
            <v>1</v>
          </cell>
          <cell r="U93" t="str">
            <v>V0</v>
          </cell>
          <cell r="V93" t="str">
            <v>0001</v>
          </cell>
          <cell r="W93">
            <v>25</v>
          </cell>
          <cell r="X93">
            <v>1</v>
          </cell>
          <cell r="Y93" t="str">
            <v>JPY</v>
          </cell>
          <cell r="Z93" t="str">
            <v>2006/04/01</v>
          </cell>
          <cell r="AA93" t="str">
            <v>9999/12/31</v>
          </cell>
          <cell r="AC93">
            <v>61800</v>
          </cell>
          <cell r="AD93">
            <v>100</v>
          </cell>
          <cell r="AE93">
            <v>618</v>
          </cell>
          <cell r="AG93">
            <v>618</v>
          </cell>
          <cell r="AH93" t="str">
            <v>PC</v>
          </cell>
          <cell r="AQ93">
            <v>1</v>
          </cell>
          <cell r="AV93">
            <v>0</v>
          </cell>
          <cell r="AY93" t="str">
            <v>2006/04/01</v>
          </cell>
          <cell r="AZ93" t="str">
            <v>9999/12/31</v>
          </cell>
          <cell r="BA93">
            <v>99999</v>
          </cell>
          <cell r="BB93">
            <v>62000</v>
          </cell>
        </row>
        <row r="94">
          <cell r="A94">
            <v>76972</v>
          </cell>
          <cell r="E94" t="str">
            <v>5300106712</v>
          </cell>
          <cell r="F94" t="str">
            <v>0</v>
          </cell>
          <cell r="G94" t="str">
            <v>1261530-7</v>
          </cell>
          <cell r="H94" t="str">
            <v>ﾌﾞﾗｹﾂﾄ,HDD M2626</v>
          </cell>
          <cell r="I94" t="str">
            <v>473440-2</v>
          </cell>
          <cell r="J94" t="str">
            <v>（株）光真製作所</v>
          </cell>
          <cell r="K94" t="str">
            <v>3480</v>
          </cell>
          <cell r="L94" t="str">
            <v>3480</v>
          </cell>
          <cell r="M94" t="str">
            <v>3H7</v>
          </cell>
          <cell r="N94" t="str">
            <v>野田</v>
          </cell>
          <cell r="O94" t="str">
            <v>野田係</v>
          </cell>
          <cell r="Q94" t="str">
            <v>JP</v>
          </cell>
          <cell r="S94">
            <v>1</v>
          </cell>
          <cell r="T94">
            <v>1</v>
          </cell>
          <cell r="U94" t="str">
            <v>V0</v>
          </cell>
          <cell r="V94" t="str">
            <v>0001</v>
          </cell>
          <cell r="W94">
            <v>50</v>
          </cell>
          <cell r="X94">
            <v>1</v>
          </cell>
          <cell r="Y94" t="str">
            <v>JPY</v>
          </cell>
          <cell r="Z94" t="str">
            <v>2006/04/01</v>
          </cell>
          <cell r="AA94" t="str">
            <v>9999/12/31</v>
          </cell>
          <cell r="AC94">
            <v>1566</v>
          </cell>
          <cell r="AD94">
            <v>1</v>
          </cell>
          <cell r="AE94">
            <v>1566</v>
          </cell>
          <cell r="AG94">
            <v>1566</v>
          </cell>
          <cell r="AH94" t="str">
            <v>PC</v>
          </cell>
          <cell r="AQ94">
            <v>1</v>
          </cell>
          <cell r="AV94">
            <v>0</v>
          </cell>
          <cell r="AY94" t="str">
            <v>2006/04/01</v>
          </cell>
          <cell r="AZ94" t="str">
            <v>9999/12/31</v>
          </cell>
          <cell r="BA94">
            <v>99999999</v>
          </cell>
          <cell r="BB94">
            <v>1566</v>
          </cell>
        </row>
        <row r="95">
          <cell r="A95">
            <v>76973</v>
          </cell>
          <cell r="E95" t="str">
            <v>5300106713</v>
          </cell>
          <cell r="F95" t="str">
            <v>0</v>
          </cell>
          <cell r="G95" t="str">
            <v>1261549-8</v>
          </cell>
          <cell r="H95" t="str">
            <v>ﾍﾞ-ｽ,ﾗﾂｸ CU M2654</v>
          </cell>
          <cell r="I95" t="str">
            <v>473440-2</v>
          </cell>
          <cell r="J95" t="str">
            <v>（株）光真製作所</v>
          </cell>
          <cell r="K95" t="str">
            <v>3480</v>
          </cell>
          <cell r="L95" t="str">
            <v>3480</v>
          </cell>
          <cell r="M95" t="str">
            <v>3H7</v>
          </cell>
          <cell r="N95" t="str">
            <v>野田</v>
          </cell>
          <cell r="O95" t="str">
            <v>野田係</v>
          </cell>
          <cell r="Q95" t="str">
            <v>JP</v>
          </cell>
          <cell r="S95">
            <v>1</v>
          </cell>
          <cell r="T95">
            <v>1</v>
          </cell>
          <cell r="U95" t="str">
            <v>V0</v>
          </cell>
          <cell r="V95" t="str">
            <v>0001</v>
          </cell>
          <cell r="W95">
            <v>50</v>
          </cell>
          <cell r="X95">
            <v>1</v>
          </cell>
          <cell r="Y95" t="str">
            <v>JPY</v>
          </cell>
          <cell r="Z95" t="str">
            <v>2006/04/01</v>
          </cell>
          <cell r="AA95" t="str">
            <v>9999/12/31</v>
          </cell>
          <cell r="AC95">
            <v>624</v>
          </cell>
          <cell r="AD95">
            <v>1</v>
          </cell>
          <cell r="AE95">
            <v>624</v>
          </cell>
          <cell r="AG95">
            <v>624</v>
          </cell>
          <cell r="AH95" t="str">
            <v>PC</v>
          </cell>
          <cell r="AQ95">
            <v>1</v>
          </cell>
          <cell r="AV95">
            <v>0</v>
          </cell>
          <cell r="AY95" t="str">
            <v>2006/04/01</v>
          </cell>
          <cell r="AZ95" t="str">
            <v>9999/12/31</v>
          </cell>
          <cell r="BA95">
            <v>99999999</v>
          </cell>
          <cell r="BB95">
            <v>624</v>
          </cell>
        </row>
        <row r="96">
          <cell r="A96">
            <v>76974</v>
          </cell>
          <cell r="E96" t="str">
            <v>5300106714</v>
          </cell>
          <cell r="F96" t="str">
            <v>0</v>
          </cell>
          <cell r="G96" t="str">
            <v>1261553-6</v>
          </cell>
          <cell r="H96" t="str">
            <v>ﾌﾟﾚ-ﾄ,ﾍﾞ-ｽ M2670</v>
          </cell>
          <cell r="I96" t="str">
            <v>473440-2</v>
          </cell>
          <cell r="J96" t="str">
            <v>（株）光真製作所</v>
          </cell>
          <cell r="K96" t="str">
            <v>3480</v>
          </cell>
          <cell r="L96" t="str">
            <v>3480</v>
          </cell>
          <cell r="M96" t="str">
            <v>3H7</v>
          </cell>
          <cell r="N96" t="str">
            <v>野田</v>
          </cell>
          <cell r="O96" t="str">
            <v>野田係</v>
          </cell>
          <cell r="Q96" t="str">
            <v>JP</v>
          </cell>
          <cell r="S96">
            <v>1</v>
          </cell>
          <cell r="T96">
            <v>1</v>
          </cell>
          <cell r="U96" t="str">
            <v>V0</v>
          </cell>
          <cell r="V96" t="str">
            <v>0001</v>
          </cell>
          <cell r="W96">
            <v>50</v>
          </cell>
          <cell r="X96">
            <v>1</v>
          </cell>
          <cell r="Y96" t="str">
            <v>JPY</v>
          </cell>
          <cell r="Z96" t="str">
            <v>2006/04/01</v>
          </cell>
          <cell r="AA96" t="str">
            <v>9999/12/31</v>
          </cell>
          <cell r="AC96">
            <v>572</v>
          </cell>
          <cell r="AD96">
            <v>1</v>
          </cell>
          <cell r="AE96">
            <v>572</v>
          </cell>
          <cell r="AG96">
            <v>572</v>
          </cell>
          <cell r="AH96" t="str">
            <v>PC</v>
          </cell>
          <cell r="AQ96">
            <v>1</v>
          </cell>
          <cell r="AV96">
            <v>0</v>
          </cell>
          <cell r="AY96" t="str">
            <v>2006/04/01</v>
          </cell>
          <cell r="AZ96" t="str">
            <v>9999/12/31</v>
          </cell>
          <cell r="BA96">
            <v>99999999</v>
          </cell>
          <cell r="BB96">
            <v>572</v>
          </cell>
        </row>
        <row r="97">
          <cell r="A97">
            <v>76975</v>
          </cell>
          <cell r="E97" t="str">
            <v>5300106715</v>
          </cell>
          <cell r="F97" t="str">
            <v>0</v>
          </cell>
          <cell r="G97" t="str">
            <v>1261657-5</v>
          </cell>
          <cell r="H97" t="str">
            <v>ﾌﾞﾗｹﾂﾄ,ﾃﾞﾝｹﾞﾝ M2382-2</v>
          </cell>
          <cell r="I97" t="str">
            <v>473440-2</v>
          </cell>
          <cell r="J97" t="str">
            <v>（株）光真製作所</v>
          </cell>
          <cell r="K97" t="str">
            <v>3480</v>
          </cell>
          <cell r="L97" t="str">
            <v>3480</v>
          </cell>
          <cell r="M97" t="str">
            <v>3H7</v>
          </cell>
          <cell r="N97" t="str">
            <v>野田</v>
          </cell>
          <cell r="O97" t="str">
            <v>野田係</v>
          </cell>
          <cell r="Q97" t="str">
            <v>JP</v>
          </cell>
          <cell r="S97">
            <v>1</v>
          </cell>
          <cell r="T97">
            <v>1</v>
          </cell>
          <cell r="U97" t="str">
            <v>V0</v>
          </cell>
          <cell r="V97" t="str">
            <v>0001</v>
          </cell>
          <cell r="W97">
            <v>50</v>
          </cell>
          <cell r="X97">
            <v>1</v>
          </cell>
          <cell r="Y97" t="str">
            <v>JPY</v>
          </cell>
          <cell r="Z97" t="str">
            <v>2006/04/01</v>
          </cell>
          <cell r="AA97" t="str">
            <v>9999/12/31</v>
          </cell>
          <cell r="AC97">
            <v>1075</v>
          </cell>
          <cell r="AD97">
            <v>1</v>
          </cell>
          <cell r="AE97">
            <v>1075</v>
          </cell>
          <cell r="AG97">
            <v>1075</v>
          </cell>
          <cell r="AH97" t="str">
            <v>PC</v>
          </cell>
          <cell r="AQ97">
            <v>1</v>
          </cell>
          <cell r="AV97">
            <v>0</v>
          </cell>
          <cell r="AY97" t="str">
            <v>2006/04/01</v>
          </cell>
          <cell r="AZ97" t="str">
            <v>9999/12/31</v>
          </cell>
          <cell r="BA97">
            <v>99999999</v>
          </cell>
          <cell r="BB97">
            <v>1075</v>
          </cell>
        </row>
        <row r="98">
          <cell r="A98">
            <v>76980</v>
          </cell>
          <cell r="E98" t="str">
            <v>5300106720</v>
          </cell>
          <cell r="F98" t="str">
            <v>0</v>
          </cell>
          <cell r="G98" t="str">
            <v>1267523-7</v>
          </cell>
          <cell r="H98" t="str">
            <v>ﾌﾟﾚ-ﾄ,ﾍﾞ-ｽ M3040</v>
          </cell>
          <cell r="I98" t="str">
            <v>473440-2</v>
          </cell>
          <cell r="J98" t="str">
            <v>（株）光真製作所</v>
          </cell>
          <cell r="K98" t="str">
            <v>3480</v>
          </cell>
          <cell r="L98" t="str">
            <v>3480</v>
          </cell>
          <cell r="M98" t="str">
            <v>3H7</v>
          </cell>
          <cell r="N98" t="str">
            <v>野田</v>
          </cell>
          <cell r="O98" t="str">
            <v>野田係</v>
          </cell>
          <cell r="Q98" t="str">
            <v>JP</v>
          </cell>
          <cell r="S98">
            <v>1</v>
          </cell>
          <cell r="T98">
            <v>1</v>
          </cell>
          <cell r="U98" t="str">
            <v>V0</v>
          </cell>
          <cell r="V98" t="str">
            <v>0001</v>
          </cell>
          <cell r="W98">
            <v>50</v>
          </cell>
          <cell r="X98">
            <v>1</v>
          </cell>
          <cell r="Y98" t="str">
            <v>JPY</v>
          </cell>
          <cell r="Z98" t="str">
            <v>2006/04/01</v>
          </cell>
          <cell r="AA98" t="str">
            <v>9999/12/31</v>
          </cell>
          <cell r="AC98">
            <v>1280</v>
          </cell>
          <cell r="AD98">
            <v>1</v>
          </cell>
          <cell r="AE98">
            <v>1280</v>
          </cell>
          <cell r="AG98">
            <v>1280</v>
          </cell>
          <cell r="AH98" t="str">
            <v>PC</v>
          </cell>
          <cell r="AQ98">
            <v>1</v>
          </cell>
          <cell r="AV98">
            <v>0</v>
          </cell>
          <cell r="AY98" t="str">
            <v>2006/04/01</v>
          </cell>
          <cell r="AZ98" t="str">
            <v>9999/12/31</v>
          </cell>
          <cell r="BA98">
            <v>99999999</v>
          </cell>
          <cell r="BB98">
            <v>1280</v>
          </cell>
        </row>
        <row r="99">
          <cell r="A99">
            <v>76981</v>
          </cell>
          <cell r="E99" t="str">
            <v>5300106721</v>
          </cell>
          <cell r="F99" t="str">
            <v>0</v>
          </cell>
          <cell r="G99" t="str">
            <v>1267544-0</v>
          </cell>
          <cell r="H99" t="str">
            <v>ｶﾊﾞ-,ｵﾌﾟｼﾖﾝ(U) M3104C</v>
          </cell>
          <cell r="I99" t="str">
            <v>473440-2</v>
          </cell>
          <cell r="J99" t="str">
            <v>（株）光真製作所</v>
          </cell>
          <cell r="K99" t="str">
            <v>3480</v>
          </cell>
          <cell r="L99" t="str">
            <v>3480</v>
          </cell>
          <cell r="M99" t="str">
            <v>3H7</v>
          </cell>
          <cell r="N99" t="str">
            <v>野田</v>
          </cell>
          <cell r="O99" t="str">
            <v>野田係</v>
          </cell>
          <cell r="P99" t="str">
            <v>x</v>
          </cell>
          <cell r="Q99" t="str">
            <v>JP</v>
          </cell>
          <cell r="S99">
            <v>1</v>
          </cell>
          <cell r="T99">
            <v>1</v>
          </cell>
          <cell r="U99" t="str">
            <v>V0</v>
          </cell>
          <cell r="V99" t="str">
            <v>0001</v>
          </cell>
          <cell r="W99">
            <v>50</v>
          </cell>
          <cell r="X99">
            <v>1</v>
          </cell>
          <cell r="Y99" t="str">
            <v>JPY</v>
          </cell>
          <cell r="Z99" t="str">
            <v>2006/04/01</v>
          </cell>
          <cell r="AA99" t="str">
            <v>9999/12/31</v>
          </cell>
          <cell r="AC99">
            <v>570</v>
          </cell>
          <cell r="AD99">
            <v>1</v>
          </cell>
          <cell r="AE99">
            <v>570</v>
          </cell>
          <cell r="AG99">
            <v>570</v>
          </cell>
          <cell r="AH99" t="str">
            <v>PC</v>
          </cell>
          <cell r="AQ99">
            <v>1</v>
          </cell>
          <cell r="AV99">
            <v>0</v>
          </cell>
          <cell r="AY99" t="str">
            <v>2006/04/01</v>
          </cell>
          <cell r="AZ99" t="str">
            <v>9999/12/31</v>
          </cell>
          <cell r="BA99">
            <v>99999999</v>
          </cell>
          <cell r="BB99">
            <v>570</v>
          </cell>
        </row>
        <row r="100">
          <cell r="A100">
            <v>49564</v>
          </cell>
          <cell r="D100">
            <v>100</v>
          </cell>
          <cell r="E100" t="str">
            <v>5300089299</v>
          </cell>
          <cell r="F100" t="str">
            <v>0</v>
          </cell>
          <cell r="G100" t="str">
            <v>1267698-5</v>
          </cell>
          <cell r="H100" t="str">
            <v>ﾌﾞﾗｹﾂﾄ,ﾚ-ﾙ(BR-CO) M3040B</v>
          </cell>
          <cell r="I100" t="str">
            <v>473440-2</v>
          </cell>
          <cell r="J100" t="str">
            <v>（株）光真製作所</v>
          </cell>
          <cell r="K100" t="str">
            <v>3480</v>
          </cell>
          <cell r="L100" t="str">
            <v>3480</v>
          </cell>
          <cell r="M100" t="str">
            <v>2G2</v>
          </cell>
          <cell r="N100" t="str">
            <v>伊藤康</v>
          </cell>
          <cell r="O100" t="str">
            <v>野田係</v>
          </cell>
          <cell r="P100" t="str">
            <v>x</v>
          </cell>
          <cell r="Q100" t="str">
            <v>JP</v>
          </cell>
          <cell r="S100">
            <v>1</v>
          </cell>
          <cell r="T100">
            <v>1</v>
          </cell>
          <cell r="U100" t="str">
            <v>V0</v>
          </cell>
          <cell r="V100" t="str">
            <v>0001</v>
          </cell>
          <cell r="W100">
            <v>25</v>
          </cell>
          <cell r="X100">
            <v>1</v>
          </cell>
          <cell r="Y100" t="str">
            <v>JPY</v>
          </cell>
          <cell r="Z100" t="str">
            <v>2006/04/01</v>
          </cell>
          <cell r="AA100" t="str">
            <v>9999/12/31</v>
          </cell>
          <cell r="AC100">
            <v>2870</v>
          </cell>
          <cell r="AD100">
            <v>1</v>
          </cell>
          <cell r="AE100">
            <v>2870</v>
          </cell>
          <cell r="AG100">
            <v>2870</v>
          </cell>
          <cell r="AH100" t="str">
            <v>PC</v>
          </cell>
          <cell r="AQ100">
            <v>1</v>
          </cell>
          <cell r="AV100">
            <v>0</v>
          </cell>
          <cell r="AY100" t="str">
            <v>2006/04/01</v>
          </cell>
          <cell r="AZ100" t="str">
            <v>9999/12/31</v>
          </cell>
          <cell r="BA100">
            <v>99999999</v>
          </cell>
          <cell r="BB100">
            <v>2870</v>
          </cell>
        </row>
        <row r="101">
          <cell r="A101">
            <v>76983</v>
          </cell>
          <cell r="E101" t="str">
            <v>5300106723</v>
          </cell>
          <cell r="F101" t="str">
            <v>0</v>
          </cell>
          <cell r="G101" t="str">
            <v>1267702-7</v>
          </cell>
          <cell r="H101" t="str">
            <v>ﾄﾚ-,PU M3040B</v>
          </cell>
          <cell r="I101" t="str">
            <v>473440-2</v>
          </cell>
          <cell r="J101" t="str">
            <v>（株）光真製作所</v>
          </cell>
          <cell r="K101" t="str">
            <v>3480</v>
          </cell>
          <cell r="L101" t="str">
            <v>3480</v>
          </cell>
          <cell r="M101" t="str">
            <v>3H7</v>
          </cell>
          <cell r="N101" t="str">
            <v>野田</v>
          </cell>
          <cell r="O101" t="str">
            <v>野田係</v>
          </cell>
          <cell r="Q101" t="str">
            <v>JP</v>
          </cell>
          <cell r="S101">
            <v>1</v>
          </cell>
          <cell r="T101">
            <v>1</v>
          </cell>
          <cell r="U101" t="str">
            <v>V0</v>
          </cell>
          <cell r="V101" t="str">
            <v>0001</v>
          </cell>
          <cell r="W101">
            <v>50</v>
          </cell>
          <cell r="X101">
            <v>1</v>
          </cell>
          <cell r="Y101" t="str">
            <v>JPY</v>
          </cell>
          <cell r="Z101" t="str">
            <v>2006/04/01</v>
          </cell>
          <cell r="AA101" t="str">
            <v>9999/12/31</v>
          </cell>
          <cell r="AC101">
            <v>1420</v>
          </cell>
          <cell r="AD101">
            <v>1</v>
          </cell>
          <cell r="AE101">
            <v>1420</v>
          </cell>
          <cell r="AG101">
            <v>1420</v>
          </cell>
          <cell r="AH101" t="str">
            <v>PC</v>
          </cell>
          <cell r="AQ101">
            <v>1</v>
          </cell>
          <cell r="AV101">
            <v>0</v>
          </cell>
          <cell r="AY101" t="str">
            <v>2006/04/01</v>
          </cell>
          <cell r="AZ101" t="str">
            <v>9999/12/31</v>
          </cell>
          <cell r="BA101">
            <v>99999999</v>
          </cell>
          <cell r="BB101">
            <v>1420</v>
          </cell>
        </row>
        <row r="102">
          <cell r="A102">
            <v>76987</v>
          </cell>
          <cell r="E102" t="str">
            <v>5300106727</v>
          </cell>
          <cell r="F102" t="str">
            <v>0</v>
          </cell>
          <cell r="G102" t="str">
            <v>1267816-3</v>
          </cell>
          <cell r="H102" t="str">
            <v>ﾍﾞ-ｽ,ﾌﾟﾚ-ﾄ 3M2CL-ZAA-51</v>
          </cell>
          <cell r="I102" t="str">
            <v>473440-2</v>
          </cell>
          <cell r="J102" t="str">
            <v>（株）光真製作所</v>
          </cell>
          <cell r="K102" t="str">
            <v>3480</v>
          </cell>
          <cell r="L102" t="str">
            <v>3480</v>
          </cell>
          <cell r="M102" t="str">
            <v>3H7</v>
          </cell>
          <cell r="N102" t="str">
            <v>野田</v>
          </cell>
          <cell r="O102" t="str">
            <v>野田係</v>
          </cell>
          <cell r="Q102" t="str">
            <v>JP</v>
          </cell>
          <cell r="S102">
            <v>1</v>
          </cell>
          <cell r="T102">
            <v>1</v>
          </cell>
          <cell r="U102" t="str">
            <v>V0</v>
          </cell>
          <cell r="V102" t="str">
            <v>0001</v>
          </cell>
          <cell r="W102">
            <v>50</v>
          </cell>
          <cell r="X102">
            <v>1</v>
          </cell>
          <cell r="Y102" t="str">
            <v>JPY</v>
          </cell>
          <cell r="Z102" t="str">
            <v>2006/04/01</v>
          </cell>
          <cell r="AA102" t="str">
            <v>9999/12/31</v>
          </cell>
          <cell r="AC102">
            <v>643</v>
          </cell>
          <cell r="AD102">
            <v>1</v>
          </cell>
          <cell r="AE102">
            <v>643</v>
          </cell>
          <cell r="AG102">
            <v>643</v>
          </cell>
          <cell r="AH102" t="str">
            <v>PC</v>
          </cell>
          <cell r="AQ102">
            <v>1</v>
          </cell>
          <cell r="AV102">
            <v>0</v>
          </cell>
          <cell r="AY102" t="str">
            <v>2006/04/01</v>
          </cell>
          <cell r="AZ102" t="str">
            <v>9999/12/31</v>
          </cell>
          <cell r="BA102">
            <v>99999999</v>
          </cell>
          <cell r="BB102">
            <v>643</v>
          </cell>
        </row>
        <row r="103">
          <cell r="A103">
            <v>63257</v>
          </cell>
          <cell r="B103">
            <v>13750</v>
          </cell>
          <cell r="E103" t="str">
            <v>5300122526</v>
          </cell>
          <cell r="F103" t="str">
            <v>0</v>
          </cell>
          <cell r="G103" t="str">
            <v>1267824-4</v>
          </cell>
          <cell r="H103" t="str">
            <v>ﾌﾟﾚ-ﾄ ｹ-ｽ 2  GBS-LAF502</v>
          </cell>
          <cell r="I103" t="str">
            <v>473440-2</v>
          </cell>
          <cell r="J103" t="str">
            <v>（株）光真製作所</v>
          </cell>
          <cell r="K103" t="str">
            <v>3480</v>
          </cell>
          <cell r="L103" t="str">
            <v>3480</v>
          </cell>
          <cell r="M103" t="str">
            <v>2G2</v>
          </cell>
          <cell r="N103" t="str">
            <v>伊藤康</v>
          </cell>
          <cell r="O103" t="str">
            <v>野田係</v>
          </cell>
          <cell r="P103" t="str">
            <v>x</v>
          </cell>
          <cell r="Q103" t="str">
            <v>JP</v>
          </cell>
          <cell r="S103">
            <v>1</v>
          </cell>
          <cell r="T103">
            <v>0</v>
          </cell>
          <cell r="U103" t="str">
            <v>V0</v>
          </cell>
          <cell r="V103" t="str">
            <v>0001</v>
          </cell>
          <cell r="W103">
            <v>29</v>
          </cell>
          <cell r="X103">
            <v>1</v>
          </cell>
          <cell r="Y103" t="str">
            <v>JPY</v>
          </cell>
          <cell r="Z103" t="str">
            <v>2006/05/23</v>
          </cell>
          <cell r="AA103" t="str">
            <v>9999/12/31</v>
          </cell>
          <cell r="AC103">
            <v>13750</v>
          </cell>
          <cell r="AD103">
            <v>1</v>
          </cell>
          <cell r="AE103">
            <v>13750</v>
          </cell>
          <cell r="AF103">
            <v>13750</v>
          </cell>
          <cell r="AG103">
            <v>13750</v>
          </cell>
          <cell r="AH103" t="str">
            <v>PC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>2006/05/23</v>
          </cell>
          <cell r="AZ103" t="str">
            <v>9999/12/31</v>
          </cell>
          <cell r="BA103">
            <v>9999</v>
          </cell>
          <cell r="BB103">
            <v>13750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</row>
        <row r="104">
          <cell r="A104">
            <v>63258</v>
          </cell>
          <cell r="B104">
            <v>67700</v>
          </cell>
          <cell r="D104">
            <v>100</v>
          </cell>
          <cell r="E104" t="str">
            <v>5300122527</v>
          </cell>
          <cell r="F104" t="str">
            <v>0</v>
          </cell>
          <cell r="G104" t="str">
            <v>1267825-2</v>
          </cell>
          <cell r="H104" t="str">
            <v>ﾌﾟﾚ-ﾄ ｹ-ｽ 1  GBS-LAF502</v>
          </cell>
          <cell r="I104" t="str">
            <v>473440-2</v>
          </cell>
          <cell r="J104" t="str">
            <v>（株）光真製作所</v>
          </cell>
          <cell r="K104" t="str">
            <v>3480</v>
          </cell>
          <cell r="L104" t="str">
            <v>3480</v>
          </cell>
          <cell r="M104" t="str">
            <v>2G2</v>
          </cell>
          <cell r="N104" t="str">
            <v>伊藤康</v>
          </cell>
          <cell r="O104" t="str">
            <v>野田係</v>
          </cell>
          <cell r="P104" t="str">
            <v>x</v>
          </cell>
          <cell r="Q104" t="str">
            <v>JP</v>
          </cell>
          <cell r="S104">
            <v>1</v>
          </cell>
          <cell r="T104">
            <v>0</v>
          </cell>
          <cell r="U104" t="str">
            <v>V0</v>
          </cell>
          <cell r="V104" t="str">
            <v>0001</v>
          </cell>
          <cell r="W104">
            <v>29</v>
          </cell>
          <cell r="X104">
            <v>1</v>
          </cell>
          <cell r="Y104" t="str">
            <v>JPY</v>
          </cell>
          <cell r="Z104" t="str">
            <v>2006/05/23</v>
          </cell>
          <cell r="AA104" t="str">
            <v>9999/12/31</v>
          </cell>
          <cell r="AC104">
            <v>67700</v>
          </cell>
          <cell r="AD104">
            <v>1</v>
          </cell>
          <cell r="AE104">
            <v>67700</v>
          </cell>
          <cell r="AF104">
            <v>67700</v>
          </cell>
          <cell r="AG104">
            <v>67700</v>
          </cell>
          <cell r="AH104" t="str">
            <v>PC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 t="str">
            <v>2006/05/23</v>
          </cell>
          <cell r="AZ104" t="str">
            <v>9999/12/31</v>
          </cell>
          <cell r="BA104">
            <v>9999</v>
          </cell>
          <cell r="BB104">
            <v>67700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</row>
        <row r="105">
          <cell r="A105">
            <v>76988</v>
          </cell>
          <cell r="E105" t="str">
            <v>5300106728</v>
          </cell>
          <cell r="F105" t="str">
            <v>0</v>
          </cell>
          <cell r="G105" t="str">
            <v>1273468-3</v>
          </cell>
          <cell r="H105" t="str">
            <v>ｶﾊﾞ-,PCB(2) M3104V</v>
          </cell>
          <cell r="I105" t="str">
            <v>473440-2</v>
          </cell>
          <cell r="J105" t="str">
            <v>（株）光真製作所</v>
          </cell>
          <cell r="K105" t="str">
            <v>3480</v>
          </cell>
          <cell r="L105" t="str">
            <v>3480</v>
          </cell>
          <cell r="M105" t="str">
            <v>3H7</v>
          </cell>
          <cell r="N105" t="str">
            <v>野田</v>
          </cell>
          <cell r="O105" t="str">
            <v>野田係</v>
          </cell>
          <cell r="P105" t="str">
            <v>x</v>
          </cell>
          <cell r="Q105" t="str">
            <v>JP</v>
          </cell>
          <cell r="S105">
            <v>1</v>
          </cell>
          <cell r="T105">
            <v>1</v>
          </cell>
          <cell r="U105" t="str">
            <v>V0</v>
          </cell>
          <cell r="V105" t="str">
            <v>0001</v>
          </cell>
          <cell r="W105">
            <v>50</v>
          </cell>
          <cell r="X105">
            <v>1</v>
          </cell>
          <cell r="Y105" t="str">
            <v>JPY</v>
          </cell>
          <cell r="Z105" t="str">
            <v>2006/04/01</v>
          </cell>
          <cell r="AA105" t="str">
            <v>9999/12/31</v>
          </cell>
          <cell r="AC105">
            <v>2940</v>
          </cell>
          <cell r="AD105">
            <v>1</v>
          </cell>
          <cell r="AE105">
            <v>2940</v>
          </cell>
          <cell r="AG105">
            <v>2940</v>
          </cell>
          <cell r="AH105" t="str">
            <v>PC</v>
          </cell>
          <cell r="AQ105">
            <v>1</v>
          </cell>
          <cell r="AV105">
            <v>0</v>
          </cell>
          <cell r="AY105" t="str">
            <v>2006/04/01</v>
          </cell>
          <cell r="AZ105" t="str">
            <v>9999/12/31</v>
          </cell>
          <cell r="BA105">
            <v>99999999</v>
          </cell>
          <cell r="BB105">
            <v>2940</v>
          </cell>
        </row>
        <row r="106">
          <cell r="A106">
            <v>75964</v>
          </cell>
          <cell r="B106">
            <v>5806</v>
          </cell>
          <cell r="D106">
            <v>100</v>
          </cell>
          <cell r="E106" t="str">
            <v>5300098019</v>
          </cell>
          <cell r="F106" t="str">
            <v>0</v>
          </cell>
          <cell r="G106" t="str">
            <v>1274876-5</v>
          </cell>
          <cell r="H106" t="str">
            <v>ｶﾊﾞ-,PCB M3150</v>
          </cell>
          <cell r="I106" t="str">
            <v>473440-2</v>
          </cell>
          <cell r="J106" t="str">
            <v>（株）光真製作所</v>
          </cell>
          <cell r="K106" t="str">
            <v>3480</v>
          </cell>
          <cell r="L106" t="str">
            <v>3480</v>
          </cell>
          <cell r="M106" t="str">
            <v>3H7</v>
          </cell>
          <cell r="N106" t="str">
            <v>野田</v>
          </cell>
          <cell r="O106" t="str">
            <v>野田係</v>
          </cell>
          <cell r="P106" t="str">
            <v>x</v>
          </cell>
          <cell r="Q106" t="str">
            <v>JP</v>
          </cell>
          <cell r="S106">
            <v>1</v>
          </cell>
          <cell r="T106">
            <v>1</v>
          </cell>
          <cell r="U106" t="str">
            <v>V0</v>
          </cell>
          <cell r="V106" t="str">
            <v>0001</v>
          </cell>
          <cell r="W106">
            <v>25</v>
          </cell>
          <cell r="X106">
            <v>1</v>
          </cell>
          <cell r="Y106" t="str">
            <v>JPY</v>
          </cell>
          <cell r="Z106" t="str">
            <v>2006/04/01</v>
          </cell>
          <cell r="AA106" t="str">
            <v>9999/12/31</v>
          </cell>
          <cell r="AB106" t="str">
            <v>1</v>
          </cell>
          <cell r="AC106">
            <v>580600</v>
          </cell>
          <cell r="AD106">
            <v>100</v>
          </cell>
          <cell r="AE106">
            <v>5806</v>
          </cell>
          <cell r="AF106">
            <v>5806</v>
          </cell>
          <cell r="AG106">
            <v>5806</v>
          </cell>
          <cell r="AH106" t="str">
            <v>PC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Y106" t="str">
            <v>2006/04/01</v>
          </cell>
          <cell r="AZ106" t="str">
            <v>9999/12/31</v>
          </cell>
          <cell r="BA106">
            <v>9</v>
          </cell>
          <cell r="BB106">
            <v>593200</v>
          </cell>
        </row>
        <row r="107">
          <cell r="A107">
            <v>75965</v>
          </cell>
          <cell r="B107">
            <v>4031</v>
          </cell>
          <cell r="D107">
            <v>100</v>
          </cell>
          <cell r="E107" t="str">
            <v>5300098021</v>
          </cell>
          <cell r="F107" t="str">
            <v>0</v>
          </cell>
          <cell r="G107" t="str">
            <v>1274899-4</v>
          </cell>
          <cell r="H107" t="str">
            <v>ﾌﾞﾗｹﾂﾄ,I/F M3150</v>
          </cell>
          <cell r="I107" t="str">
            <v>473440-2</v>
          </cell>
          <cell r="J107" t="str">
            <v>（株）光真製作所</v>
          </cell>
          <cell r="K107" t="str">
            <v>3480</v>
          </cell>
          <cell r="L107" t="str">
            <v>3480</v>
          </cell>
          <cell r="M107" t="str">
            <v>3H7</v>
          </cell>
          <cell r="N107" t="str">
            <v>野田</v>
          </cell>
          <cell r="O107" t="str">
            <v>野田係</v>
          </cell>
          <cell r="P107" t="str">
            <v>x</v>
          </cell>
          <cell r="Q107" t="str">
            <v>JP</v>
          </cell>
          <cell r="S107">
            <v>1</v>
          </cell>
          <cell r="T107">
            <v>1</v>
          </cell>
          <cell r="U107" t="str">
            <v>V0</v>
          </cell>
          <cell r="V107" t="str">
            <v>0001</v>
          </cell>
          <cell r="W107">
            <v>25</v>
          </cell>
          <cell r="X107">
            <v>1</v>
          </cell>
          <cell r="Y107" t="str">
            <v>JPY</v>
          </cell>
          <cell r="Z107" t="str">
            <v>2006/04/01</v>
          </cell>
          <cell r="AA107" t="str">
            <v>9999/12/31</v>
          </cell>
          <cell r="AB107" t="str">
            <v>1</v>
          </cell>
          <cell r="AC107">
            <v>403100</v>
          </cell>
          <cell r="AD107">
            <v>100</v>
          </cell>
          <cell r="AE107">
            <v>4031</v>
          </cell>
          <cell r="AF107">
            <v>4031</v>
          </cell>
          <cell r="AG107">
            <v>4031</v>
          </cell>
          <cell r="AH107" t="str">
            <v>PC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Y107" t="str">
            <v>2006/04/01</v>
          </cell>
          <cell r="AZ107" t="str">
            <v>9999/12/31</v>
          </cell>
          <cell r="BA107">
            <v>9</v>
          </cell>
          <cell r="BB107">
            <v>403137</v>
          </cell>
        </row>
        <row r="108">
          <cell r="A108">
            <v>75063</v>
          </cell>
          <cell r="B108">
            <v>1035</v>
          </cell>
          <cell r="D108">
            <v>100</v>
          </cell>
          <cell r="E108" t="str">
            <v>5300087476</v>
          </cell>
          <cell r="F108" t="str">
            <v>0</v>
          </cell>
          <cell r="G108" t="str">
            <v>1275016-6</v>
          </cell>
          <cell r="H108" t="str">
            <v>ｶﾞｲﾄﾞ(7) M3140</v>
          </cell>
          <cell r="I108" t="str">
            <v>473440-2</v>
          </cell>
          <cell r="J108" t="str">
            <v>（株）光真製作所</v>
          </cell>
          <cell r="K108" t="str">
            <v>3480</v>
          </cell>
          <cell r="L108" t="str">
            <v>3480</v>
          </cell>
          <cell r="M108" t="str">
            <v>3H7</v>
          </cell>
          <cell r="N108" t="str">
            <v>野田</v>
          </cell>
          <cell r="O108" t="str">
            <v>野田係</v>
          </cell>
          <cell r="P108" t="str">
            <v>x</v>
          </cell>
          <cell r="Q108" t="str">
            <v>JP</v>
          </cell>
          <cell r="S108">
            <v>1</v>
          </cell>
          <cell r="T108">
            <v>1</v>
          </cell>
          <cell r="U108" t="str">
            <v>V0</v>
          </cell>
          <cell r="V108" t="str">
            <v>0001</v>
          </cell>
          <cell r="W108">
            <v>25</v>
          </cell>
          <cell r="X108">
            <v>1</v>
          </cell>
          <cell r="Y108" t="str">
            <v>JPY</v>
          </cell>
          <cell r="Z108" t="str">
            <v>2006/04/01</v>
          </cell>
          <cell r="AA108" t="str">
            <v>9999/12/31</v>
          </cell>
          <cell r="AC108">
            <v>1005</v>
          </cell>
          <cell r="AD108">
            <v>1</v>
          </cell>
          <cell r="AE108">
            <v>1005</v>
          </cell>
          <cell r="AF108">
            <v>1035</v>
          </cell>
          <cell r="AG108">
            <v>1035</v>
          </cell>
          <cell r="AH108" t="str">
            <v>PC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 t="str">
            <v>2006/04/01</v>
          </cell>
          <cell r="AZ108" t="str">
            <v>9999/12/31</v>
          </cell>
          <cell r="BA108">
            <v>99999</v>
          </cell>
          <cell r="BB108">
            <v>1035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</row>
        <row r="109">
          <cell r="A109">
            <v>75241</v>
          </cell>
          <cell r="B109">
            <v>1900</v>
          </cell>
          <cell r="D109">
            <v>100</v>
          </cell>
          <cell r="E109" t="str">
            <v>5300088567</v>
          </cell>
          <cell r="F109" t="str">
            <v>0</v>
          </cell>
          <cell r="G109" t="str">
            <v>1275029-8</v>
          </cell>
          <cell r="H109" t="str">
            <v>ﾌﾞﾗｹﾂﾄ,TFT(T) 3M2DM</v>
          </cell>
          <cell r="I109" t="str">
            <v>473440-2</v>
          </cell>
          <cell r="J109" t="str">
            <v>（株）光真製作所</v>
          </cell>
          <cell r="K109" t="str">
            <v>3480</v>
          </cell>
          <cell r="L109" t="str">
            <v>3480</v>
          </cell>
          <cell r="M109" t="str">
            <v>3H7</v>
          </cell>
          <cell r="N109" t="str">
            <v>野田</v>
          </cell>
          <cell r="O109" t="str">
            <v>野田係</v>
          </cell>
          <cell r="P109" t="str">
            <v>x</v>
          </cell>
          <cell r="Q109" t="str">
            <v>JP</v>
          </cell>
          <cell r="S109">
            <v>1</v>
          </cell>
          <cell r="T109">
            <v>1</v>
          </cell>
          <cell r="U109" t="str">
            <v>V0</v>
          </cell>
          <cell r="V109" t="str">
            <v>0001</v>
          </cell>
          <cell r="W109">
            <v>29</v>
          </cell>
          <cell r="X109">
            <v>1</v>
          </cell>
          <cell r="Y109" t="str">
            <v>JPY</v>
          </cell>
          <cell r="Z109" t="str">
            <v>2006/04/01</v>
          </cell>
          <cell r="AA109" t="str">
            <v>9999/12/31</v>
          </cell>
          <cell r="AC109">
            <v>190000</v>
          </cell>
          <cell r="AD109">
            <v>100</v>
          </cell>
          <cell r="AE109">
            <v>1900</v>
          </cell>
          <cell r="AF109">
            <v>1900</v>
          </cell>
          <cell r="AG109">
            <v>1900</v>
          </cell>
          <cell r="AH109" t="str">
            <v>PC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 t="str">
            <v>2006/04/01</v>
          </cell>
          <cell r="AZ109" t="str">
            <v>9999/12/31</v>
          </cell>
          <cell r="BA109">
            <v>99999</v>
          </cell>
          <cell r="BB109">
            <v>190789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</row>
        <row r="110">
          <cell r="A110">
            <v>75066</v>
          </cell>
          <cell r="B110">
            <v>1450</v>
          </cell>
          <cell r="D110">
            <v>100</v>
          </cell>
          <cell r="E110" t="str">
            <v>5300087490</v>
          </cell>
          <cell r="F110" t="str">
            <v>0</v>
          </cell>
          <cell r="G110" t="str">
            <v>1275051-4</v>
          </cell>
          <cell r="H110" t="str">
            <v>ﾍﾞ-ｽ,PC M3143</v>
          </cell>
          <cell r="I110" t="str">
            <v>473440-2</v>
          </cell>
          <cell r="J110" t="str">
            <v>（株）光真製作所</v>
          </cell>
          <cell r="K110" t="str">
            <v>3480</v>
          </cell>
          <cell r="L110" t="str">
            <v>3480</v>
          </cell>
          <cell r="M110" t="str">
            <v>3H7</v>
          </cell>
          <cell r="N110" t="str">
            <v>野田</v>
          </cell>
          <cell r="O110" t="str">
            <v>野田係</v>
          </cell>
          <cell r="P110" t="str">
            <v>x</v>
          </cell>
          <cell r="Q110" t="str">
            <v>JP</v>
          </cell>
          <cell r="S110">
            <v>1</v>
          </cell>
          <cell r="T110">
            <v>1</v>
          </cell>
          <cell r="U110" t="str">
            <v>V0</v>
          </cell>
          <cell r="V110" t="str">
            <v>0001</v>
          </cell>
          <cell r="W110">
            <v>29</v>
          </cell>
          <cell r="X110">
            <v>1</v>
          </cell>
          <cell r="Y110" t="str">
            <v>JPY</v>
          </cell>
          <cell r="Z110" t="str">
            <v>2006/04/01</v>
          </cell>
          <cell r="AA110" t="str">
            <v>9999/12/31</v>
          </cell>
          <cell r="AC110">
            <v>145000</v>
          </cell>
          <cell r="AD110">
            <v>100</v>
          </cell>
          <cell r="AE110">
            <v>1450</v>
          </cell>
          <cell r="AF110">
            <v>1450</v>
          </cell>
          <cell r="AG110">
            <v>1450</v>
          </cell>
          <cell r="AH110" t="str">
            <v>PC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 t="str">
            <v>2006/04/01</v>
          </cell>
          <cell r="AZ110" t="str">
            <v>9999/12/31</v>
          </cell>
          <cell r="BA110">
            <v>99999</v>
          </cell>
          <cell r="BB110">
            <v>145495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</row>
        <row r="111">
          <cell r="A111">
            <v>75272</v>
          </cell>
          <cell r="D111">
            <v>100</v>
          </cell>
          <cell r="E111" t="str">
            <v>5300089311</v>
          </cell>
          <cell r="F111" t="str">
            <v>0</v>
          </cell>
          <cell r="G111" t="str">
            <v>1275089-1</v>
          </cell>
          <cell r="H111" t="str">
            <v>ｶﾊﾞ-,ｹ-ﾌﾞﾙ(COM2) M3040B</v>
          </cell>
          <cell r="I111" t="str">
            <v>473440-2</v>
          </cell>
          <cell r="J111" t="str">
            <v>（株）光真製作所</v>
          </cell>
          <cell r="K111" t="str">
            <v>3480</v>
          </cell>
          <cell r="L111" t="str">
            <v>3480</v>
          </cell>
          <cell r="M111" t="str">
            <v>3H7</v>
          </cell>
          <cell r="N111" t="str">
            <v>野田</v>
          </cell>
          <cell r="O111" t="str">
            <v>野田係</v>
          </cell>
          <cell r="P111" t="str">
            <v>x</v>
          </cell>
          <cell r="Q111" t="str">
            <v>JP</v>
          </cell>
          <cell r="S111">
            <v>1</v>
          </cell>
          <cell r="T111">
            <v>1</v>
          </cell>
          <cell r="U111" t="str">
            <v>V0</v>
          </cell>
          <cell r="V111" t="str">
            <v>0001</v>
          </cell>
          <cell r="W111">
            <v>25</v>
          </cell>
          <cell r="X111">
            <v>1</v>
          </cell>
          <cell r="Y111" t="str">
            <v>JPY</v>
          </cell>
          <cell r="Z111" t="str">
            <v>2006/04/01</v>
          </cell>
          <cell r="AA111" t="str">
            <v>9999/12/31</v>
          </cell>
          <cell r="AC111">
            <v>700</v>
          </cell>
          <cell r="AD111">
            <v>1</v>
          </cell>
          <cell r="AE111">
            <v>700</v>
          </cell>
          <cell r="AG111">
            <v>700</v>
          </cell>
          <cell r="AH111" t="str">
            <v>PC</v>
          </cell>
          <cell r="AQ111">
            <v>1</v>
          </cell>
          <cell r="AV111">
            <v>0</v>
          </cell>
          <cell r="AY111" t="str">
            <v>2006/04/01</v>
          </cell>
          <cell r="AZ111" t="str">
            <v>9999/12/31</v>
          </cell>
          <cell r="BA111">
            <v>99999999</v>
          </cell>
          <cell r="BB111">
            <v>700</v>
          </cell>
        </row>
        <row r="112">
          <cell r="A112">
            <v>71310</v>
          </cell>
          <cell r="D112">
            <v>100</v>
          </cell>
          <cell r="E112" t="str">
            <v>5300058368</v>
          </cell>
          <cell r="F112" t="str">
            <v>0</v>
          </cell>
          <cell r="G112" t="str">
            <v>1275124-3</v>
          </cell>
          <cell r="H112" t="str">
            <v>ﾌﾟﾚ-ﾄ,ｻｲﾄﾞ L  M3040B</v>
          </cell>
          <cell r="I112" t="str">
            <v>473440-2</v>
          </cell>
          <cell r="J112" t="str">
            <v>（株）光真製作所</v>
          </cell>
          <cell r="K112" t="str">
            <v>3480</v>
          </cell>
          <cell r="L112" t="str">
            <v>3480</v>
          </cell>
          <cell r="M112" t="str">
            <v>3H7</v>
          </cell>
          <cell r="N112" t="str">
            <v>野田</v>
          </cell>
          <cell r="O112" t="str">
            <v>野田係</v>
          </cell>
          <cell r="P112" t="str">
            <v>x</v>
          </cell>
          <cell r="Q112" t="str">
            <v>JP</v>
          </cell>
          <cell r="S112">
            <v>1</v>
          </cell>
          <cell r="T112">
            <v>1</v>
          </cell>
          <cell r="U112" t="str">
            <v>V0</v>
          </cell>
          <cell r="V112" t="str">
            <v>0001</v>
          </cell>
          <cell r="W112">
            <v>25</v>
          </cell>
          <cell r="X112">
            <v>1</v>
          </cell>
          <cell r="Y112" t="str">
            <v>JPY</v>
          </cell>
          <cell r="Z112" t="str">
            <v>2006/04/01</v>
          </cell>
          <cell r="AA112" t="str">
            <v>9999/12/31</v>
          </cell>
          <cell r="AC112">
            <v>2127</v>
          </cell>
          <cell r="AD112">
            <v>1</v>
          </cell>
          <cell r="AE112">
            <v>2127</v>
          </cell>
          <cell r="AG112">
            <v>2127</v>
          </cell>
          <cell r="AH112" t="str">
            <v>PC</v>
          </cell>
          <cell r="AQ112">
            <v>1</v>
          </cell>
          <cell r="AV112">
            <v>0</v>
          </cell>
          <cell r="AY112" t="str">
            <v>2006/04/01</v>
          </cell>
          <cell r="AZ112" t="str">
            <v>9999/12/31</v>
          </cell>
          <cell r="BA112">
            <v>99999999</v>
          </cell>
          <cell r="BB112">
            <v>2127</v>
          </cell>
        </row>
        <row r="113">
          <cell r="A113">
            <v>71311</v>
          </cell>
          <cell r="D113">
            <v>100</v>
          </cell>
          <cell r="E113" t="str">
            <v>5300058369</v>
          </cell>
          <cell r="F113" t="str">
            <v>0</v>
          </cell>
          <cell r="G113" t="str">
            <v>1275125-1</v>
          </cell>
          <cell r="H113" t="str">
            <v>ﾍﾞ-ｽ,COM M3040B</v>
          </cell>
          <cell r="I113" t="str">
            <v>473440-2</v>
          </cell>
          <cell r="J113" t="str">
            <v>（株）光真製作所</v>
          </cell>
          <cell r="K113" t="str">
            <v>3480</v>
          </cell>
          <cell r="L113" t="str">
            <v>3480</v>
          </cell>
          <cell r="M113" t="str">
            <v>3H7</v>
          </cell>
          <cell r="N113" t="str">
            <v>野田</v>
          </cell>
          <cell r="O113" t="str">
            <v>野田係</v>
          </cell>
          <cell r="P113" t="str">
            <v>x</v>
          </cell>
          <cell r="Q113" t="str">
            <v>JP</v>
          </cell>
          <cell r="S113">
            <v>1</v>
          </cell>
          <cell r="T113">
            <v>1</v>
          </cell>
          <cell r="U113" t="str">
            <v>V0</v>
          </cell>
          <cell r="V113" t="str">
            <v>0001</v>
          </cell>
          <cell r="W113">
            <v>25</v>
          </cell>
          <cell r="X113">
            <v>1</v>
          </cell>
          <cell r="Y113" t="str">
            <v>JPY</v>
          </cell>
          <cell r="Z113" t="str">
            <v>2006/04/01</v>
          </cell>
          <cell r="AA113" t="str">
            <v>9999/12/31</v>
          </cell>
          <cell r="AC113">
            <v>2777</v>
          </cell>
          <cell r="AD113">
            <v>1</v>
          </cell>
          <cell r="AE113">
            <v>2777</v>
          </cell>
          <cell r="AG113">
            <v>2777</v>
          </cell>
          <cell r="AH113" t="str">
            <v>PC</v>
          </cell>
          <cell r="AQ113">
            <v>1</v>
          </cell>
          <cell r="AV113">
            <v>0</v>
          </cell>
          <cell r="AY113" t="str">
            <v>2006/04/01</v>
          </cell>
          <cell r="AZ113" t="str">
            <v>9999/12/31</v>
          </cell>
          <cell r="BA113">
            <v>99999999</v>
          </cell>
          <cell r="BB113">
            <v>2777</v>
          </cell>
        </row>
        <row r="114">
          <cell r="A114">
            <v>75242</v>
          </cell>
          <cell r="D114">
            <v>100</v>
          </cell>
          <cell r="E114" t="str">
            <v>5300088568</v>
          </cell>
          <cell r="F114" t="str">
            <v>0</v>
          </cell>
          <cell r="G114" t="str">
            <v>1275153-7</v>
          </cell>
          <cell r="H114" t="str">
            <v>ｶﾞｲﾄﾞ,ﾌﾟﾘﾝﾀ(1) M3144</v>
          </cell>
          <cell r="I114" t="str">
            <v>473440-2</v>
          </cell>
          <cell r="J114" t="str">
            <v>（株）光真製作所</v>
          </cell>
          <cell r="K114" t="str">
            <v>3480</v>
          </cell>
          <cell r="L114" t="str">
            <v>3480</v>
          </cell>
          <cell r="M114" t="str">
            <v>3H7</v>
          </cell>
          <cell r="N114" t="str">
            <v>野田</v>
          </cell>
          <cell r="O114" t="str">
            <v>野田係</v>
          </cell>
          <cell r="P114" t="str">
            <v>x</v>
          </cell>
          <cell r="Q114" t="str">
            <v>JP</v>
          </cell>
          <cell r="S114">
            <v>1</v>
          </cell>
          <cell r="T114">
            <v>1</v>
          </cell>
          <cell r="U114" t="str">
            <v>V0</v>
          </cell>
          <cell r="V114" t="str">
            <v>0001</v>
          </cell>
          <cell r="W114">
            <v>25</v>
          </cell>
          <cell r="X114">
            <v>1</v>
          </cell>
          <cell r="Y114" t="str">
            <v>JPY</v>
          </cell>
          <cell r="Z114" t="str">
            <v>2006/04/01</v>
          </cell>
          <cell r="AA114" t="str">
            <v>9999/12/31</v>
          </cell>
          <cell r="AC114">
            <v>74200</v>
          </cell>
          <cell r="AD114">
            <v>100</v>
          </cell>
          <cell r="AE114">
            <v>742</v>
          </cell>
          <cell r="AG114">
            <v>742</v>
          </cell>
          <cell r="AH114" t="str">
            <v>PC</v>
          </cell>
          <cell r="AQ114">
            <v>1</v>
          </cell>
          <cell r="AV114">
            <v>0</v>
          </cell>
          <cell r="AY114" t="str">
            <v>2006/04/01</v>
          </cell>
          <cell r="AZ114" t="str">
            <v>9999/12/31</v>
          </cell>
          <cell r="BA114">
            <v>99999</v>
          </cell>
          <cell r="BB114">
            <v>74300</v>
          </cell>
        </row>
        <row r="115">
          <cell r="A115">
            <v>45008</v>
          </cell>
          <cell r="D115">
            <v>100</v>
          </cell>
          <cell r="E115" t="str">
            <v>5300082498</v>
          </cell>
          <cell r="F115" t="str">
            <v>0</v>
          </cell>
          <cell r="G115" t="str">
            <v>1275271-1</v>
          </cell>
          <cell r="H115" t="str">
            <v>ﾄﾚ-,ｹ-ﾌﾞﾙ(1) M3104M</v>
          </cell>
          <cell r="I115" t="str">
            <v>473440-2</v>
          </cell>
          <cell r="J115" t="str">
            <v>（株）光真製作所</v>
          </cell>
          <cell r="K115" t="str">
            <v>3480</v>
          </cell>
          <cell r="L115" t="str">
            <v>3480</v>
          </cell>
          <cell r="M115" t="str">
            <v>2G2</v>
          </cell>
          <cell r="N115" t="str">
            <v>伊藤康</v>
          </cell>
          <cell r="O115" t="str">
            <v>野田係</v>
          </cell>
          <cell r="P115" t="str">
            <v>x</v>
          </cell>
          <cell r="Q115" t="str">
            <v>JP</v>
          </cell>
          <cell r="S115">
            <v>1</v>
          </cell>
          <cell r="T115">
            <v>1</v>
          </cell>
          <cell r="U115" t="str">
            <v>V0</v>
          </cell>
          <cell r="V115" t="str">
            <v>0001</v>
          </cell>
          <cell r="W115">
            <v>25</v>
          </cell>
          <cell r="X115">
            <v>1</v>
          </cell>
          <cell r="Y115" t="str">
            <v>JPY</v>
          </cell>
          <cell r="Z115" t="str">
            <v>2006/04/01</v>
          </cell>
          <cell r="AA115" t="str">
            <v>9999/12/31</v>
          </cell>
          <cell r="AC115">
            <v>2120</v>
          </cell>
          <cell r="AD115">
            <v>1</v>
          </cell>
          <cell r="AE115">
            <v>2120</v>
          </cell>
          <cell r="AG115">
            <v>2120</v>
          </cell>
          <cell r="AH115" t="str">
            <v>PC</v>
          </cell>
          <cell r="AQ115">
            <v>1</v>
          </cell>
          <cell r="AV115">
            <v>0</v>
          </cell>
          <cell r="AY115" t="str">
            <v>2006/04/01</v>
          </cell>
          <cell r="AZ115" t="str">
            <v>9999/12/31</v>
          </cell>
          <cell r="BA115">
            <v>99999999</v>
          </cell>
          <cell r="BB115">
            <v>2120</v>
          </cell>
        </row>
        <row r="116">
          <cell r="A116">
            <v>76995</v>
          </cell>
          <cell r="E116" t="str">
            <v>5300106735</v>
          </cell>
          <cell r="F116" t="str">
            <v>0</v>
          </cell>
          <cell r="G116" t="str">
            <v>1275293-2</v>
          </cell>
          <cell r="H116" t="str">
            <v>ｶﾊﾞ-,ｱｳﾀ(EL-P-1) M3214</v>
          </cell>
          <cell r="I116" t="str">
            <v>473440-2</v>
          </cell>
          <cell r="J116" t="str">
            <v>（株）光真製作所</v>
          </cell>
          <cell r="K116" t="str">
            <v>3480</v>
          </cell>
          <cell r="L116" t="str">
            <v>3480</v>
          </cell>
          <cell r="M116" t="str">
            <v>3H7</v>
          </cell>
          <cell r="N116" t="str">
            <v>野田</v>
          </cell>
          <cell r="O116" t="str">
            <v>野田係</v>
          </cell>
          <cell r="Q116" t="str">
            <v>JP</v>
          </cell>
          <cell r="S116">
            <v>1</v>
          </cell>
          <cell r="T116">
            <v>1</v>
          </cell>
          <cell r="U116" t="str">
            <v>V0</v>
          </cell>
          <cell r="V116" t="str">
            <v>0001</v>
          </cell>
          <cell r="W116">
            <v>50</v>
          </cell>
          <cell r="X116">
            <v>1</v>
          </cell>
          <cell r="Y116" t="str">
            <v>JPY</v>
          </cell>
          <cell r="Z116" t="str">
            <v>2006/04/01</v>
          </cell>
          <cell r="AA116" t="str">
            <v>9999/12/31</v>
          </cell>
          <cell r="AC116">
            <v>100</v>
          </cell>
          <cell r="AD116">
            <v>1</v>
          </cell>
          <cell r="AE116">
            <v>100</v>
          </cell>
          <cell r="AG116">
            <v>100</v>
          </cell>
          <cell r="AH116" t="str">
            <v>PC</v>
          </cell>
          <cell r="AQ116">
            <v>1</v>
          </cell>
          <cell r="AV116">
            <v>0</v>
          </cell>
          <cell r="AY116" t="str">
            <v>2006/04/01</v>
          </cell>
          <cell r="AZ116" t="str">
            <v>9999/12/31</v>
          </cell>
          <cell r="BA116">
            <v>99999999</v>
          </cell>
          <cell r="BB116">
            <v>100</v>
          </cell>
        </row>
        <row r="117">
          <cell r="A117">
            <v>75098</v>
          </cell>
          <cell r="B117">
            <v>514</v>
          </cell>
          <cell r="D117">
            <v>100</v>
          </cell>
          <cell r="E117" t="str">
            <v>5300087600</v>
          </cell>
          <cell r="F117" t="str">
            <v>0</v>
          </cell>
          <cell r="G117" t="str">
            <v>1279163-6</v>
          </cell>
          <cell r="H117" t="str">
            <v>ﾌﾞﾗｹﾂﾄ,ｾﾝｻ M3142</v>
          </cell>
          <cell r="I117" t="str">
            <v>473440-2</v>
          </cell>
          <cell r="J117" t="str">
            <v>（株）光真製作所</v>
          </cell>
          <cell r="K117" t="str">
            <v>3480</v>
          </cell>
          <cell r="L117" t="str">
            <v>3480</v>
          </cell>
          <cell r="M117" t="str">
            <v>3H7</v>
          </cell>
          <cell r="N117" t="str">
            <v>野田</v>
          </cell>
          <cell r="O117" t="str">
            <v>野田係</v>
          </cell>
          <cell r="P117" t="str">
            <v>x</v>
          </cell>
          <cell r="Q117" t="str">
            <v>JP</v>
          </cell>
          <cell r="S117">
            <v>1</v>
          </cell>
          <cell r="T117">
            <v>1</v>
          </cell>
          <cell r="U117" t="str">
            <v>V0</v>
          </cell>
          <cell r="V117" t="str">
            <v>0001</v>
          </cell>
          <cell r="W117">
            <v>29</v>
          </cell>
          <cell r="X117">
            <v>1</v>
          </cell>
          <cell r="Y117" t="str">
            <v>JPY</v>
          </cell>
          <cell r="Z117" t="str">
            <v>2006/04/01</v>
          </cell>
          <cell r="AA117" t="str">
            <v>9999/12/31</v>
          </cell>
          <cell r="AC117">
            <v>51400</v>
          </cell>
          <cell r="AD117">
            <v>100</v>
          </cell>
          <cell r="AE117">
            <v>514</v>
          </cell>
          <cell r="AF117">
            <v>514</v>
          </cell>
          <cell r="AG117">
            <v>514</v>
          </cell>
          <cell r="AH117" t="str">
            <v>PC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 t="str">
            <v>2006/04/01</v>
          </cell>
          <cell r="AZ117" t="str">
            <v>9999/12/31</v>
          </cell>
          <cell r="BA117">
            <v>99999</v>
          </cell>
          <cell r="BB117">
            <v>51492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</row>
        <row r="118">
          <cell r="A118">
            <v>75966</v>
          </cell>
          <cell r="B118">
            <v>5252</v>
          </cell>
          <cell r="D118">
            <v>100</v>
          </cell>
          <cell r="E118" t="str">
            <v>5300098023</v>
          </cell>
          <cell r="F118" t="str">
            <v>0</v>
          </cell>
          <cell r="G118" t="str">
            <v>1279229-2</v>
          </cell>
          <cell r="H118" t="str">
            <v>ﾌﾚ-ﾑ,ｶﾊﾞ- M3150</v>
          </cell>
          <cell r="I118" t="str">
            <v>473440-2</v>
          </cell>
          <cell r="J118" t="str">
            <v>（株）光真製作所</v>
          </cell>
          <cell r="K118" t="str">
            <v>3480</v>
          </cell>
          <cell r="L118" t="str">
            <v>3480</v>
          </cell>
          <cell r="M118" t="str">
            <v>3H7</v>
          </cell>
          <cell r="N118" t="str">
            <v>野田</v>
          </cell>
          <cell r="O118" t="str">
            <v>野田係</v>
          </cell>
          <cell r="P118" t="str">
            <v>x</v>
          </cell>
          <cell r="Q118" t="str">
            <v>JP</v>
          </cell>
          <cell r="S118">
            <v>1</v>
          </cell>
          <cell r="T118">
            <v>1</v>
          </cell>
          <cell r="U118" t="str">
            <v>V0</v>
          </cell>
          <cell r="V118" t="str">
            <v>0001</v>
          </cell>
          <cell r="W118">
            <v>25</v>
          </cell>
          <cell r="X118">
            <v>1</v>
          </cell>
          <cell r="Y118" t="str">
            <v>JPY</v>
          </cell>
          <cell r="Z118" t="str">
            <v>2006/04/01</v>
          </cell>
          <cell r="AA118" t="str">
            <v>9999/12/31</v>
          </cell>
          <cell r="AB118" t="str">
            <v>1</v>
          </cell>
          <cell r="AC118">
            <v>525200</v>
          </cell>
          <cell r="AD118">
            <v>100</v>
          </cell>
          <cell r="AE118">
            <v>5252</v>
          </cell>
          <cell r="AF118">
            <v>5252</v>
          </cell>
          <cell r="AG118">
            <v>5252</v>
          </cell>
          <cell r="AH118" t="str">
            <v>PC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Y118" t="str">
            <v>2006/04/01</v>
          </cell>
          <cell r="AZ118" t="str">
            <v>9999/12/31</v>
          </cell>
          <cell r="BA118">
            <v>9</v>
          </cell>
          <cell r="BB118">
            <v>531700</v>
          </cell>
        </row>
        <row r="119">
          <cell r="A119">
            <v>48726</v>
          </cell>
          <cell r="B119">
            <v>939</v>
          </cell>
          <cell r="D119">
            <v>100</v>
          </cell>
          <cell r="E119" t="str">
            <v>5300087492</v>
          </cell>
          <cell r="F119" t="str">
            <v>0</v>
          </cell>
          <cell r="G119" t="str">
            <v>1279250-0</v>
          </cell>
          <cell r="H119" t="str">
            <v>ﾌﾟﾚ-ﾄ,ｽﾃ- ｱﾂﾌﾟ M3140</v>
          </cell>
          <cell r="I119" t="str">
            <v>473440-2</v>
          </cell>
          <cell r="J119" t="str">
            <v>（株）光真製作所</v>
          </cell>
          <cell r="K119" t="str">
            <v>3480</v>
          </cell>
          <cell r="L119" t="str">
            <v>3480</v>
          </cell>
          <cell r="M119" t="str">
            <v>2G2</v>
          </cell>
          <cell r="N119" t="str">
            <v>伊藤康</v>
          </cell>
          <cell r="O119" t="str">
            <v>野田係</v>
          </cell>
          <cell r="P119" t="str">
            <v>x</v>
          </cell>
          <cell r="Q119" t="str">
            <v>JP</v>
          </cell>
          <cell r="S119">
            <v>1</v>
          </cell>
          <cell r="T119">
            <v>1</v>
          </cell>
          <cell r="U119" t="str">
            <v>V0</v>
          </cell>
          <cell r="V119" t="str">
            <v>0001</v>
          </cell>
          <cell r="W119">
            <v>25</v>
          </cell>
          <cell r="X119">
            <v>1</v>
          </cell>
          <cell r="Y119" t="str">
            <v>JPY</v>
          </cell>
          <cell r="Z119" t="str">
            <v>2006/04/01</v>
          </cell>
          <cell r="AA119" t="str">
            <v>9999/12/31</v>
          </cell>
          <cell r="AC119">
            <v>909</v>
          </cell>
          <cell r="AD119">
            <v>1</v>
          </cell>
          <cell r="AE119">
            <v>909</v>
          </cell>
          <cell r="AF119">
            <v>939</v>
          </cell>
          <cell r="AG119">
            <v>939</v>
          </cell>
          <cell r="AH119" t="str">
            <v>PC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 t="str">
            <v>2006/04/01</v>
          </cell>
          <cell r="AZ119" t="str">
            <v>9999/12/31</v>
          </cell>
          <cell r="BA119">
            <v>99999999</v>
          </cell>
          <cell r="BB119">
            <v>939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</row>
        <row r="120">
          <cell r="A120">
            <v>48727</v>
          </cell>
          <cell r="B120">
            <v>765</v>
          </cell>
          <cell r="D120">
            <v>100</v>
          </cell>
          <cell r="E120" t="str">
            <v>5300087493</v>
          </cell>
          <cell r="F120" t="str">
            <v>0</v>
          </cell>
          <cell r="G120" t="str">
            <v>1279251-9</v>
          </cell>
          <cell r="H120" t="str">
            <v>ﾌﾞﾗｹﾂﾄ,ｽﾃ- M3140</v>
          </cell>
          <cell r="I120" t="str">
            <v>473440-2</v>
          </cell>
          <cell r="J120" t="str">
            <v>（株）光真製作所</v>
          </cell>
          <cell r="K120" t="str">
            <v>3480</v>
          </cell>
          <cell r="L120" t="str">
            <v>3480</v>
          </cell>
          <cell r="M120" t="str">
            <v>2G2</v>
          </cell>
          <cell r="N120" t="str">
            <v>伊藤康</v>
          </cell>
          <cell r="O120" t="str">
            <v>野田係</v>
          </cell>
          <cell r="P120" t="str">
            <v>x</v>
          </cell>
          <cell r="Q120" t="str">
            <v>JP</v>
          </cell>
          <cell r="S120">
            <v>1</v>
          </cell>
          <cell r="T120">
            <v>1</v>
          </cell>
          <cell r="U120" t="str">
            <v>V0</v>
          </cell>
          <cell r="V120" t="str">
            <v>0001</v>
          </cell>
          <cell r="W120">
            <v>25</v>
          </cell>
          <cell r="X120">
            <v>1</v>
          </cell>
          <cell r="Y120" t="str">
            <v>JPY</v>
          </cell>
          <cell r="Z120" t="str">
            <v>2006/04/01</v>
          </cell>
          <cell r="AA120" t="str">
            <v>9999/12/31</v>
          </cell>
          <cell r="AC120">
            <v>765</v>
          </cell>
          <cell r="AD120">
            <v>1</v>
          </cell>
          <cell r="AE120">
            <v>765</v>
          </cell>
          <cell r="AF120">
            <v>765</v>
          </cell>
          <cell r="AG120">
            <v>765</v>
          </cell>
          <cell r="AH120" t="str">
            <v>PC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 t="str">
            <v>2006/04/01</v>
          </cell>
          <cell r="AZ120" t="str">
            <v>9999/12/31</v>
          </cell>
          <cell r="BA120">
            <v>99999999</v>
          </cell>
          <cell r="BB120">
            <v>790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</row>
        <row r="121">
          <cell r="A121">
            <v>48729</v>
          </cell>
          <cell r="B121">
            <v>1730</v>
          </cell>
          <cell r="D121">
            <v>100</v>
          </cell>
          <cell r="E121" t="str">
            <v>5300087497</v>
          </cell>
          <cell r="F121" t="str">
            <v>0</v>
          </cell>
          <cell r="G121" t="str">
            <v>1279323-0</v>
          </cell>
          <cell r="H121" t="str">
            <v>ｶﾞｲﾄﾞ(3) M3140</v>
          </cell>
          <cell r="I121" t="str">
            <v>473440-2</v>
          </cell>
          <cell r="J121" t="str">
            <v>（株）光真製作所</v>
          </cell>
          <cell r="K121" t="str">
            <v>3480</v>
          </cell>
          <cell r="L121" t="str">
            <v>3480</v>
          </cell>
          <cell r="M121" t="str">
            <v>2G2</v>
          </cell>
          <cell r="N121" t="str">
            <v>伊藤康</v>
          </cell>
          <cell r="O121" t="str">
            <v>野田係</v>
          </cell>
          <cell r="P121" t="str">
            <v>x</v>
          </cell>
          <cell r="Q121" t="str">
            <v>JP</v>
          </cell>
          <cell r="S121">
            <v>1</v>
          </cell>
          <cell r="T121">
            <v>1</v>
          </cell>
          <cell r="U121" t="str">
            <v>V0</v>
          </cell>
          <cell r="V121" t="str">
            <v>0001</v>
          </cell>
          <cell r="W121">
            <v>25</v>
          </cell>
          <cell r="X121">
            <v>1</v>
          </cell>
          <cell r="Y121" t="str">
            <v>JPY</v>
          </cell>
          <cell r="Z121" t="str">
            <v>2006/04/01</v>
          </cell>
          <cell r="AA121" t="str">
            <v>9999/12/31</v>
          </cell>
          <cell r="AC121">
            <v>880</v>
          </cell>
          <cell r="AD121">
            <v>1</v>
          </cell>
          <cell r="AE121">
            <v>880</v>
          </cell>
          <cell r="AF121">
            <v>1730</v>
          </cell>
          <cell r="AG121">
            <v>1730</v>
          </cell>
          <cell r="AH121" t="str">
            <v>PC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 t="str">
            <v>2006/04/01</v>
          </cell>
          <cell r="AZ121" t="str">
            <v>9999/12/31</v>
          </cell>
          <cell r="BA121">
            <v>99999999</v>
          </cell>
          <cell r="BB121">
            <v>880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</row>
        <row r="122">
          <cell r="A122">
            <v>75162</v>
          </cell>
          <cell r="D122">
            <v>100</v>
          </cell>
          <cell r="E122" t="str">
            <v>5300088087</v>
          </cell>
          <cell r="F122" t="str">
            <v>0</v>
          </cell>
          <cell r="G122" t="str">
            <v>1279338-8</v>
          </cell>
          <cell r="H122" t="str">
            <v>ﾌﾚ-ﾑ(R) M3141</v>
          </cell>
          <cell r="I122" t="str">
            <v>473440-2</v>
          </cell>
          <cell r="J122" t="str">
            <v>（株）光真製作所</v>
          </cell>
          <cell r="K122" t="str">
            <v>3480</v>
          </cell>
          <cell r="L122" t="str">
            <v>3480</v>
          </cell>
          <cell r="M122" t="str">
            <v>3H7</v>
          </cell>
          <cell r="N122" t="str">
            <v>野田</v>
          </cell>
          <cell r="O122" t="str">
            <v>野田係</v>
          </cell>
          <cell r="P122" t="str">
            <v>x</v>
          </cell>
          <cell r="Q122" t="str">
            <v>JP</v>
          </cell>
          <cell r="S122">
            <v>1</v>
          </cell>
          <cell r="T122">
            <v>1</v>
          </cell>
          <cell r="U122" t="str">
            <v>V0</v>
          </cell>
          <cell r="V122" t="str">
            <v>0001</v>
          </cell>
          <cell r="W122">
            <v>25</v>
          </cell>
          <cell r="X122">
            <v>1</v>
          </cell>
          <cell r="Y122" t="str">
            <v>JPY</v>
          </cell>
          <cell r="Z122" t="str">
            <v>2006/04/01</v>
          </cell>
          <cell r="AA122" t="str">
            <v>9999/12/31</v>
          </cell>
          <cell r="AC122">
            <v>50200</v>
          </cell>
          <cell r="AD122">
            <v>100</v>
          </cell>
          <cell r="AE122">
            <v>502</v>
          </cell>
          <cell r="AG122">
            <v>502</v>
          </cell>
          <cell r="AH122" t="str">
            <v>PC</v>
          </cell>
          <cell r="AQ122">
            <v>1</v>
          </cell>
          <cell r="AV122">
            <v>0</v>
          </cell>
          <cell r="AY122" t="str">
            <v>2006/04/01</v>
          </cell>
          <cell r="AZ122" t="str">
            <v>9999/12/31</v>
          </cell>
          <cell r="BA122">
            <v>99999</v>
          </cell>
          <cell r="BB122">
            <v>51681</v>
          </cell>
        </row>
        <row r="123">
          <cell r="A123">
            <v>75163</v>
          </cell>
          <cell r="D123">
            <v>100</v>
          </cell>
          <cell r="E123" t="str">
            <v>5300088088</v>
          </cell>
          <cell r="F123" t="str">
            <v>0</v>
          </cell>
          <cell r="G123" t="str">
            <v>1279339-6</v>
          </cell>
          <cell r="H123" t="str">
            <v>ｶﾊﾞ-,ﾌﾟｼﾔ M3141</v>
          </cell>
          <cell r="I123" t="str">
            <v>473440-2</v>
          </cell>
          <cell r="J123" t="str">
            <v>（株）光真製作所</v>
          </cell>
          <cell r="K123" t="str">
            <v>3480</v>
          </cell>
          <cell r="L123" t="str">
            <v>3480</v>
          </cell>
          <cell r="M123" t="str">
            <v>3H7</v>
          </cell>
          <cell r="N123" t="str">
            <v>野田</v>
          </cell>
          <cell r="O123" t="str">
            <v>野田係</v>
          </cell>
          <cell r="P123" t="str">
            <v>x</v>
          </cell>
          <cell r="Q123" t="str">
            <v>JP</v>
          </cell>
          <cell r="S123">
            <v>1</v>
          </cell>
          <cell r="T123">
            <v>1</v>
          </cell>
          <cell r="U123" t="str">
            <v>V0</v>
          </cell>
          <cell r="V123" t="str">
            <v>0001</v>
          </cell>
          <cell r="W123">
            <v>25</v>
          </cell>
          <cell r="X123">
            <v>1</v>
          </cell>
          <cell r="Y123" t="str">
            <v>JPY</v>
          </cell>
          <cell r="Z123" t="str">
            <v>2006/04/01</v>
          </cell>
          <cell r="AA123" t="str">
            <v>9999/12/31</v>
          </cell>
          <cell r="AC123">
            <v>35000</v>
          </cell>
          <cell r="AD123">
            <v>100</v>
          </cell>
          <cell r="AE123">
            <v>350</v>
          </cell>
          <cell r="AG123">
            <v>350</v>
          </cell>
          <cell r="AH123" t="str">
            <v>PC</v>
          </cell>
          <cell r="AQ123">
            <v>1</v>
          </cell>
          <cell r="AV123">
            <v>0</v>
          </cell>
          <cell r="AY123" t="str">
            <v>2006/04/01</v>
          </cell>
          <cell r="AZ123" t="str">
            <v>9999/12/31</v>
          </cell>
          <cell r="BA123">
            <v>99999</v>
          </cell>
          <cell r="BB123">
            <v>36166</v>
          </cell>
        </row>
        <row r="124">
          <cell r="A124">
            <v>75164</v>
          </cell>
          <cell r="D124">
            <v>100</v>
          </cell>
          <cell r="E124" t="str">
            <v>5300088089</v>
          </cell>
          <cell r="F124" t="str">
            <v>0</v>
          </cell>
          <cell r="G124" t="str">
            <v>1279340-0</v>
          </cell>
          <cell r="H124" t="str">
            <v>ﾌﾟﾚ-ﾄ,ｽﾃ- M3141</v>
          </cell>
          <cell r="I124" t="str">
            <v>473440-2</v>
          </cell>
          <cell r="J124" t="str">
            <v>（株）光真製作所</v>
          </cell>
          <cell r="K124" t="str">
            <v>3480</v>
          </cell>
          <cell r="L124" t="str">
            <v>3480</v>
          </cell>
          <cell r="M124" t="str">
            <v>3H7</v>
          </cell>
          <cell r="N124" t="str">
            <v>野田</v>
          </cell>
          <cell r="O124" t="str">
            <v>野田係</v>
          </cell>
          <cell r="P124" t="str">
            <v>x</v>
          </cell>
          <cell r="Q124" t="str">
            <v>JP</v>
          </cell>
          <cell r="S124">
            <v>1</v>
          </cell>
          <cell r="T124">
            <v>1</v>
          </cell>
          <cell r="U124" t="str">
            <v>V0</v>
          </cell>
          <cell r="V124" t="str">
            <v>0001</v>
          </cell>
          <cell r="W124">
            <v>25</v>
          </cell>
          <cell r="X124">
            <v>1</v>
          </cell>
          <cell r="Y124" t="str">
            <v>JPY</v>
          </cell>
          <cell r="Z124" t="str">
            <v>2006/04/01</v>
          </cell>
          <cell r="AA124" t="str">
            <v>9999/12/31</v>
          </cell>
          <cell r="AC124">
            <v>670</v>
          </cell>
          <cell r="AD124">
            <v>1</v>
          </cell>
          <cell r="AE124">
            <v>670</v>
          </cell>
          <cell r="AG124">
            <v>670</v>
          </cell>
          <cell r="AH124" t="str">
            <v>PC</v>
          </cell>
          <cell r="AQ124">
            <v>1</v>
          </cell>
          <cell r="AV124">
            <v>0</v>
          </cell>
          <cell r="AY124" t="str">
            <v>2006/04/01</v>
          </cell>
          <cell r="AZ124" t="str">
            <v>9999/12/31</v>
          </cell>
          <cell r="BA124">
            <v>99999</v>
          </cell>
          <cell r="BB124">
            <v>680</v>
          </cell>
        </row>
        <row r="125">
          <cell r="A125">
            <v>75165</v>
          </cell>
          <cell r="D125">
            <v>100</v>
          </cell>
          <cell r="E125" t="str">
            <v>5300088090</v>
          </cell>
          <cell r="F125" t="str">
            <v>0</v>
          </cell>
          <cell r="G125" t="str">
            <v>1279341-8</v>
          </cell>
          <cell r="H125" t="str">
            <v>ﾌﾞﾗｹﾂﾄ,TFT M3141</v>
          </cell>
          <cell r="I125" t="str">
            <v>473440-2</v>
          </cell>
          <cell r="J125" t="str">
            <v>（株）光真製作所</v>
          </cell>
          <cell r="K125" t="str">
            <v>3480</v>
          </cell>
          <cell r="L125" t="str">
            <v>3480</v>
          </cell>
          <cell r="M125" t="str">
            <v>3H7</v>
          </cell>
          <cell r="N125" t="str">
            <v>野田</v>
          </cell>
          <cell r="O125" t="str">
            <v>野田係</v>
          </cell>
          <cell r="P125" t="str">
            <v>x</v>
          </cell>
          <cell r="Q125" t="str">
            <v>JP</v>
          </cell>
          <cell r="S125">
            <v>1</v>
          </cell>
          <cell r="T125">
            <v>1</v>
          </cell>
          <cell r="U125" t="str">
            <v>V0</v>
          </cell>
          <cell r="V125" t="str">
            <v>0001</v>
          </cell>
          <cell r="W125">
            <v>25</v>
          </cell>
          <cell r="X125">
            <v>1</v>
          </cell>
          <cell r="Y125" t="str">
            <v>JPY</v>
          </cell>
          <cell r="Z125" t="str">
            <v>2006/04/01</v>
          </cell>
          <cell r="AA125" t="str">
            <v>9999/12/31</v>
          </cell>
          <cell r="AC125">
            <v>210</v>
          </cell>
          <cell r="AD125">
            <v>1</v>
          </cell>
          <cell r="AE125">
            <v>210</v>
          </cell>
          <cell r="AG125">
            <v>210</v>
          </cell>
          <cell r="AH125" t="str">
            <v>PC</v>
          </cell>
          <cell r="AQ125">
            <v>1</v>
          </cell>
          <cell r="AV125">
            <v>0</v>
          </cell>
          <cell r="AY125" t="str">
            <v>2006/04/01</v>
          </cell>
          <cell r="AZ125" t="str">
            <v>9999/12/31</v>
          </cell>
          <cell r="BA125">
            <v>99999</v>
          </cell>
          <cell r="BB125">
            <v>220</v>
          </cell>
        </row>
        <row r="126">
          <cell r="A126">
            <v>76997</v>
          </cell>
          <cell r="E126" t="str">
            <v>5300106737</v>
          </cell>
          <cell r="F126" t="str">
            <v>0</v>
          </cell>
          <cell r="G126" t="str">
            <v>1279345-0</v>
          </cell>
          <cell r="H126" t="str">
            <v>ﾌﾚ-ﾑ M2466E-1</v>
          </cell>
          <cell r="I126" t="str">
            <v>473440-2</v>
          </cell>
          <cell r="J126" t="str">
            <v>（株）光真製作所</v>
          </cell>
          <cell r="K126" t="str">
            <v>3480</v>
          </cell>
          <cell r="L126" t="str">
            <v>3480</v>
          </cell>
          <cell r="M126" t="str">
            <v>3H7</v>
          </cell>
          <cell r="N126" t="str">
            <v>野田</v>
          </cell>
          <cell r="O126" t="str">
            <v>野田係</v>
          </cell>
          <cell r="Q126" t="str">
            <v>JP</v>
          </cell>
          <cell r="S126">
            <v>1</v>
          </cell>
          <cell r="T126">
            <v>1</v>
          </cell>
          <cell r="U126" t="str">
            <v>V0</v>
          </cell>
          <cell r="V126" t="str">
            <v>0001</v>
          </cell>
          <cell r="W126">
            <v>50</v>
          </cell>
          <cell r="X126">
            <v>1</v>
          </cell>
          <cell r="Y126" t="str">
            <v>JPY</v>
          </cell>
          <cell r="Z126" t="str">
            <v>2006/04/01</v>
          </cell>
          <cell r="AA126" t="str">
            <v>9999/12/31</v>
          </cell>
          <cell r="AC126">
            <v>1197</v>
          </cell>
          <cell r="AD126">
            <v>1</v>
          </cell>
          <cell r="AE126">
            <v>1197</v>
          </cell>
          <cell r="AG126">
            <v>1197</v>
          </cell>
          <cell r="AH126" t="str">
            <v>PC</v>
          </cell>
          <cell r="AQ126">
            <v>1</v>
          </cell>
          <cell r="AV126">
            <v>0</v>
          </cell>
          <cell r="AY126" t="str">
            <v>2006/04/01</v>
          </cell>
          <cell r="AZ126" t="str">
            <v>9999/12/31</v>
          </cell>
          <cell r="BA126">
            <v>99999999</v>
          </cell>
          <cell r="BB126">
            <v>1197</v>
          </cell>
        </row>
        <row r="127">
          <cell r="A127">
            <v>75994</v>
          </cell>
          <cell r="B127">
            <v>1168</v>
          </cell>
          <cell r="D127">
            <v>100</v>
          </cell>
          <cell r="E127" t="str">
            <v>5300098078</v>
          </cell>
          <cell r="F127" t="str">
            <v>0</v>
          </cell>
          <cell r="G127" t="str">
            <v>1279354-0</v>
          </cell>
          <cell r="H127" t="str">
            <v>ｶﾊﾞ-,ｱﾂﾊﾟ-(2B) M3047-2-1</v>
          </cell>
          <cell r="I127" t="str">
            <v>473440-2</v>
          </cell>
          <cell r="J127" t="str">
            <v>（株）光真製作所</v>
          </cell>
          <cell r="K127" t="str">
            <v>3480</v>
          </cell>
          <cell r="L127" t="str">
            <v>3480</v>
          </cell>
          <cell r="M127" t="str">
            <v>3H7</v>
          </cell>
          <cell r="N127" t="str">
            <v>野田</v>
          </cell>
          <cell r="O127" t="str">
            <v>野田係</v>
          </cell>
          <cell r="P127" t="str">
            <v>x</v>
          </cell>
          <cell r="Q127" t="str">
            <v>JP</v>
          </cell>
          <cell r="S127">
            <v>1</v>
          </cell>
          <cell r="T127">
            <v>1</v>
          </cell>
          <cell r="U127" t="str">
            <v>V0</v>
          </cell>
          <cell r="V127" t="str">
            <v>0001</v>
          </cell>
          <cell r="W127">
            <v>25</v>
          </cell>
          <cell r="X127">
            <v>1</v>
          </cell>
          <cell r="Y127" t="str">
            <v>JPY</v>
          </cell>
          <cell r="Z127" t="str">
            <v>2006/04/01</v>
          </cell>
          <cell r="AA127" t="str">
            <v>9999/12/31</v>
          </cell>
          <cell r="AC127">
            <v>116800</v>
          </cell>
          <cell r="AD127">
            <v>100</v>
          </cell>
          <cell r="AE127">
            <v>1168</v>
          </cell>
          <cell r="AF127">
            <v>1168</v>
          </cell>
          <cell r="AG127">
            <v>1168</v>
          </cell>
          <cell r="AH127" t="str">
            <v>PC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 t="str">
            <v>2006/04/01</v>
          </cell>
          <cell r="AZ127" t="str">
            <v>9999/12/31</v>
          </cell>
          <cell r="BA127">
            <v>99999</v>
          </cell>
          <cell r="BB127">
            <v>117000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</row>
        <row r="128">
          <cell r="A128">
            <v>51756</v>
          </cell>
          <cell r="B128">
            <v>2400</v>
          </cell>
          <cell r="D128">
            <v>100</v>
          </cell>
          <cell r="E128" t="str">
            <v>5300093212</v>
          </cell>
          <cell r="F128" t="str">
            <v>0</v>
          </cell>
          <cell r="G128" t="str">
            <v>1279365-5</v>
          </cell>
          <cell r="H128" t="str">
            <v>ﾄﾚ-,ﾊﾟﾜ- M3170</v>
          </cell>
          <cell r="I128" t="str">
            <v>473440-2</v>
          </cell>
          <cell r="J128" t="str">
            <v>（株）光真製作所</v>
          </cell>
          <cell r="K128" t="str">
            <v>3480</v>
          </cell>
          <cell r="L128" t="str">
            <v>3480</v>
          </cell>
          <cell r="M128" t="str">
            <v>2G2</v>
          </cell>
          <cell r="N128" t="str">
            <v>伊藤康</v>
          </cell>
          <cell r="O128" t="str">
            <v>野田係</v>
          </cell>
          <cell r="P128" t="str">
            <v>x</v>
          </cell>
          <cell r="Q128" t="str">
            <v>JP</v>
          </cell>
          <cell r="S128">
            <v>1</v>
          </cell>
          <cell r="T128">
            <v>1</v>
          </cell>
          <cell r="U128" t="str">
            <v>V0</v>
          </cell>
          <cell r="V128" t="str">
            <v>0001</v>
          </cell>
          <cell r="W128">
            <v>25</v>
          </cell>
          <cell r="X128">
            <v>1</v>
          </cell>
          <cell r="Y128" t="str">
            <v>JPY</v>
          </cell>
          <cell r="Z128" t="str">
            <v>2006/04/01</v>
          </cell>
          <cell r="AA128" t="str">
            <v>9999/12/31</v>
          </cell>
          <cell r="AC128">
            <v>2400</v>
          </cell>
          <cell r="AD128">
            <v>1</v>
          </cell>
          <cell r="AE128">
            <v>2400</v>
          </cell>
          <cell r="AF128">
            <v>2400</v>
          </cell>
          <cell r="AG128">
            <v>2400</v>
          </cell>
          <cell r="AH128" t="str">
            <v>PC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 t="str">
            <v>2006/04/01</v>
          </cell>
          <cell r="AZ128" t="str">
            <v>9999/12/31</v>
          </cell>
          <cell r="BA128">
            <v>99999999</v>
          </cell>
          <cell r="BB128">
            <v>2475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</row>
        <row r="129">
          <cell r="A129">
            <v>56815</v>
          </cell>
          <cell r="B129">
            <v>9795</v>
          </cell>
          <cell r="D129">
            <v>100</v>
          </cell>
          <cell r="E129" t="str">
            <v>5300105414</v>
          </cell>
          <cell r="F129" t="str">
            <v>0</v>
          </cell>
          <cell r="G129" t="str">
            <v>1279378-7</v>
          </cell>
          <cell r="H129" t="str">
            <v>ｶﾞｲﾄﾞ,ﾌﾟﾘﾝﾀ(B) M3144B</v>
          </cell>
          <cell r="I129" t="str">
            <v>473440-2</v>
          </cell>
          <cell r="J129" t="str">
            <v>（株）光真製作所</v>
          </cell>
          <cell r="K129" t="str">
            <v>3480</v>
          </cell>
          <cell r="L129" t="str">
            <v>3480</v>
          </cell>
          <cell r="M129" t="str">
            <v>2G2</v>
          </cell>
          <cell r="N129" t="str">
            <v>伊藤康</v>
          </cell>
          <cell r="O129" t="str">
            <v>野田係</v>
          </cell>
          <cell r="P129" t="str">
            <v>x</v>
          </cell>
          <cell r="Q129" t="str">
            <v>JP</v>
          </cell>
          <cell r="S129">
            <v>1</v>
          </cell>
          <cell r="T129">
            <v>1</v>
          </cell>
          <cell r="U129" t="str">
            <v>V0</v>
          </cell>
          <cell r="V129" t="str">
            <v>0001</v>
          </cell>
          <cell r="W129">
            <v>29</v>
          </cell>
          <cell r="X129">
            <v>1</v>
          </cell>
          <cell r="Y129" t="str">
            <v>JPY</v>
          </cell>
          <cell r="Z129" t="str">
            <v>2006/04/01</v>
          </cell>
          <cell r="AA129" t="str">
            <v>9999/12/31</v>
          </cell>
          <cell r="AC129">
            <v>9795</v>
          </cell>
          <cell r="AD129">
            <v>1</v>
          </cell>
          <cell r="AE129">
            <v>9795</v>
          </cell>
          <cell r="AF129">
            <v>9795</v>
          </cell>
          <cell r="AG129">
            <v>9795</v>
          </cell>
          <cell r="AH129" t="str">
            <v>PC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 t="str">
            <v>2006/04/01</v>
          </cell>
          <cell r="AZ129" t="str">
            <v>9999/12/31</v>
          </cell>
          <cell r="BA129">
            <v>99999</v>
          </cell>
          <cell r="BB129">
            <v>9855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</row>
        <row r="130">
          <cell r="A130">
            <v>77000</v>
          </cell>
          <cell r="E130" t="str">
            <v>5300106740</v>
          </cell>
          <cell r="F130" t="str">
            <v>0</v>
          </cell>
          <cell r="G130" t="str">
            <v>1283442-4</v>
          </cell>
          <cell r="H130" t="str">
            <v>ﾌﾟﾚ-ﾄ,ﾍﾞ-ｽ M3040N</v>
          </cell>
          <cell r="I130" t="str">
            <v>473440-2</v>
          </cell>
          <cell r="J130" t="str">
            <v>（株）光真製作所</v>
          </cell>
          <cell r="K130" t="str">
            <v>3480</v>
          </cell>
          <cell r="L130" t="str">
            <v>3480</v>
          </cell>
          <cell r="M130" t="str">
            <v>3H7</v>
          </cell>
          <cell r="N130" t="str">
            <v>野田</v>
          </cell>
          <cell r="O130" t="str">
            <v>野田係</v>
          </cell>
          <cell r="Q130" t="str">
            <v>JP</v>
          </cell>
          <cell r="S130">
            <v>1</v>
          </cell>
          <cell r="T130">
            <v>1</v>
          </cell>
          <cell r="U130" t="str">
            <v>V0</v>
          </cell>
          <cell r="V130" t="str">
            <v>0001</v>
          </cell>
          <cell r="W130">
            <v>50</v>
          </cell>
          <cell r="X130">
            <v>1</v>
          </cell>
          <cell r="Y130" t="str">
            <v>JPY</v>
          </cell>
          <cell r="Z130" t="str">
            <v>2006/04/01</v>
          </cell>
          <cell r="AA130" t="str">
            <v>9999/12/31</v>
          </cell>
          <cell r="AC130">
            <v>1280</v>
          </cell>
          <cell r="AD130">
            <v>1</v>
          </cell>
          <cell r="AE130">
            <v>1280</v>
          </cell>
          <cell r="AG130">
            <v>1280</v>
          </cell>
          <cell r="AH130" t="str">
            <v>PC</v>
          </cell>
          <cell r="AQ130">
            <v>1</v>
          </cell>
          <cell r="AV130">
            <v>0</v>
          </cell>
          <cell r="AY130" t="str">
            <v>2006/04/01</v>
          </cell>
          <cell r="AZ130" t="str">
            <v>9999/12/31</v>
          </cell>
          <cell r="BA130">
            <v>99999999</v>
          </cell>
          <cell r="BB130">
            <v>1280</v>
          </cell>
        </row>
        <row r="131">
          <cell r="A131">
            <v>77001</v>
          </cell>
          <cell r="E131" t="str">
            <v>5300106741</v>
          </cell>
          <cell r="F131" t="str">
            <v>0</v>
          </cell>
          <cell r="G131" t="str">
            <v>1283443-2</v>
          </cell>
          <cell r="H131" t="str">
            <v>ﾄﾚ-,PU M3040Q</v>
          </cell>
          <cell r="I131" t="str">
            <v>473440-2</v>
          </cell>
          <cell r="J131" t="str">
            <v>（株）光真製作所</v>
          </cell>
          <cell r="K131" t="str">
            <v>3480</v>
          </cell>
          <cell r="L131" t="str">
            <v>3480</v>
          </cell>
          <cell r="M131" t="str">
            <v>3H7</v>
          </cell>
          <cell r="N131" t="str">
            <v>野田</v>
          </cell>
          <cell r="O131" t="str">
            <v>野田係</v>
          </cell>
          <cell r="Q131" t="str">
            <v>JP</v>
          </cell>
          <cell r="S131">
            <v>1</v>
          </cell>
          <cell r="T131">
            <v>1</v>
          </cell>
          <cell r="U131" t="str">
            <v>V0</v>
          </cell>
          <cell r="V131" t="str">
            <v>0001</v>
          </cell>
          <cell r="W131">
            <v>50</v>
          </cell>
          <cell r="X131">
            <v>1</v>
          </cell>
          <cell r="Y131" t="str">
            <v>JPY</v>
          </cell>
          <cell r="Z131" t="str">
            <v>2006/04/01</v>
          </cell>
          <cell r="AA131" t="str">
            <v>9999/12/31</v>
          </cell>
          <cell r="AC131">
            <v>1420</v>
          </cell>
          <cell r="AD131">
            <v>1</v>
          </cell>
          <cell r="AE131">
            <v>1420</v>
          </cell>
          <cell r="AG131">
            <v>1420</v>
          </cell>
          <cell r="AH131" t="str">
            <v>PC</v>
          </cell>
          <cell r="AQ131">
            <v>1</v>
          </cell>
          <cell r="AV131">
            <v>0</v>
          </cell>
          <cell r="AY131" t="str">
            <v>2006/04/01</v>
          </cell>
          <cell r="AZ131" t="str">
            <v>9999/12/31</v>
          </cell>
          <cell r="BA131">
            <v>99999999</v>
          </cell>
          <cell r="BB131">
            <v>1420</v>
          </cell>
        </row>
        <row r="132">
          <cell r="A132">
            <v>71321</v>
          </cell>
          <cell r="D132">
            <v>100</v>
          </cell>
          <cell r="E132" t="str">
            <v>5300058444</v>
          </cell>
          <cell r="F132" t="str">
            <v>0</v>
          </cell>
          <cell r="G132" t="str">
            <v>1283445-9</v>
          </cell>
          <cell r="H132" t="str">
            <v>ﾌﾟﾚ-ﾄ,ｻｲﾄﾞ L M3040Q</v>
          </cell>
          <cell r="I132" t="str">
            <v>473440-2</v>
          </cell>
          <cell r="J132" t="str">
            <v>（株）光真製作所</v>
          </cell>
          <cell r="K132" t="str">
            <v>3480</v>
          </cell>
          <cell r="L132" t="str">
            <v>3480</v>
          </cell>
          <cell r="M132" t="str">
            <v>3H7</v>
          </cell>
          <cell r="N132" t="str">
            <v>野田</v>
          </cell>
          <cell r="O132" t="str">
            <v>野田係</v>
          </cell>
          <cell r="P132" t="str">
            <v>x</v>
          </cell>
          <cell r="Q132" t="str">
            <v>JP</v>
          </cell>
          <cell r="S132">
            <v>1</v>
          </cell>
          <cell r="T132">
            <v>1</v>
          </cell>
          <cell r="U132" t="str">
            <v>V0</v>
          </cell>
          <cell r="V132" t="str">
            <v>0001</v>
          </cell>
          <cell r="W132">
            <v>25</v>
          </cell>
          <cell r="X132">
            <v>1</v>
          </cell>
          <cell r="Y132" t="str">
            <v>JPY</v>
          </cell>
          <cell r="Z132" t="str">
            <v>2006/04/01</v>
          </cell>
          <cell r="AA132" t="str">
            <v>9999/12/31</v>
          </cell>
          <cell r="AC132">
            <v>2022</v>
          </cell>
          <cell r="AD132">
            <v>1</v>
          </cell>
          <cell r="AE132">
            <v>2022</v>
          </cell>
          <cell r="AG132">
            <v>2022</v>
          </cell>
          <cell r="AH132" t="str">
            <v>PC</v>
          </cell>
          <cell r="AQ132">
            <v>1</v>
          </cell>
          <cell r="AV132">
            <v>0</v>
          </cell>
          <cell r="AY132" t="str">
            <v>2006/04/01</v>
          </cell>
          <cell r="AZ132" t="str">
            <v>9999/12/31</v>
          </cell>
          <cell r="BA132">
            <v>99999999</v>
          </cell>
          <cell r="BB132">
            <v>2022</v>
          </cell>
        </row>
        <row r="133">
          <cell r="A133">
            <v>77002</v>
          </cell>
          <cell r="E133" t="str">
            <v>5300106742</v>
          </cell>
          <cell r="F133" t="str">
            <v>0</v>
          </cell>
          <cell r="G133" t="str">
            <v>1283446-7</v>
          </cell>
          <cell r="H133" t="str">
            <v>ﾌﾟﾚ-ﾄ,ｶﾞｲﾄﾞ ﾊﾞ-ﾑ M3040Q</v>
          </cell>
          <cell r="I133" t="str">
            <v>473440-2</v>
          </cell>
          <cell r="J133" t="str">
            <v>（株）光真製作所</v>
          </cell>
          <cell r="K133" t="str">
            <v>3480</v>
          </cell>
          <cell r="L133" t="str">
            <v>3480</v>
          </cell>
          <cell r="M133" t="str">
            <v>3H7</v>
          </cell>
          <cell r="N133" t="str">
            <v>野田</v>
          </cell>
          <cell r="O133" t="str">
            <v>野田係</v>
          </cell>
          <cell r="Q133" t="str">
            <v>JP</v>
          </cell>
          <cell r="S133">
            <v>1</v>
          </cell>
          <cell r="T133">
            <v>1</v>
          </cell>
          <cell r="U133" t="str">
            <v>V0</v>
          </cell>
          <cell r="V133" t="str">
            <v>0001</v>
          </cell>
          <cell r="W133">
            <v>50</v>
          </cell>
          <cell r="X133">
            <v>1</v>
          </cell>
          <cell r="Y133" t="str">
            <v>JPY</v>
          </cell>
          <cell r="Z133" t="str">
            <v>2006/04/01</v>
          </cell>
          <cell r="AA133" t="str">
            <v>9999/12/31</v>
          </cell>
          <cell r="AC133">
            <v>1700</v>
          </cell>
          <cell r="AD133">
            <v>1</v>
          </cell>
          <cell r="AE133">
            <v>1700</v>
          </cell>
          <cell r="AG133">
            <v>1700</v>
          </cell>
          <cell r="AH133" t="str">
            <v>PC</v>
          </cell>
          <cell r="AQ133">
            <v>1</v>
          </cell>
          <cell r="AV133">
            <v>0</v>
          </cell>
          <cell r="AY133" t="str">
            <v>2006/04/01</v>
          </cell>
          <cell r="AZ133" t="str">
            <v>9999/12/31</v>
          </cell>
          <cell r="BA133">
            <v>99999999</v>
          </cell>
          <cell r="BB133">
            <v>1700</v>
          </cell>
        </row>
        <row r="134">
          <cell r="A134">
            <v>71322</v>
          </cell>
          <cell r="D134">
            <v>100</v>
          </cell>
          <cell r="E134" t="str">
            <v>5300058445</v>
          </cell>
          <cell r="F134" t="str">
            <v>0</v>
          </cell>
          <cell r="G134" t="str">
            <v>1283447-5</v>
          </cell>
          <cell r="H134" t="str">
            <v>ﾌﾞﾗｹﾂﾄ,ﾚ-ﾙ ｺﾑ M3040N</v>
          </cell>
          <cell r="I134" t="str">
            <v>473440-2</v>
          </cell>
          <cell r="J134" t="str">
            <v>（株）光真製作所</v>
          </cell>
          <cell r="K134" t="str">
            <v>3480</v>
          </cell>
          <cell r="L134" t="str">
            <v>3480</v>
          </cell>
          <cell r="M134" t="str">
            <v>3H7</v>
          </cell>
          <cell r="N134" t="str">
            <v>野田</v>
          </cell>
          <cell r="O134" t="str">
            <v>野田係</v>
          </cell>
          <cell r="P134" t="str">
            <v>x</v>
          </cell>
          <cell r="Q134" t="str">
            <v>JP</v>
          </cell>
          <cell r="S134">
            <v>1</v>
          </cell>
          <cell r="T134">
            <v>1</v>
          </cell>
          <cell r="U134" t="str">
            <v>V0</v>
          </cell>
          <cell r="V134" t="str">
            <v>0001</v>
          </cell>
          <cell r="W134">
            <v>25</v>
          </cell>
          <cell r="X134">
            <v>1</v>
          </cell>
          <cell r="Y134" t="str">
            <v>JPY</v>
          </cell>
          <cell r="Z134" t="str">
            <v>2006/04/01</v>
          </cell>
          <cell r="AA134" t="str">
            <v>9999/12/31</v>
          </cell>
          <cell r="AC134">
            <v>1802</v>
          </cell>
          <cell r="AD134">
            <v>1</v>
          </cell>
          <cell r="AE134">
            <v>1802</v>
          </cell>
          <cell r="AG134">
            <v>1802</v>
          </cell>
          <cell r="AH134" t="str">
            <v>PC</v>
          </cell>
          <cell r="AQ134">
            <v>1</v>
          </cell>
          <cell r="AV134">
            <v>0</v>
          </cell>
          <cell r="AY134" t="str">
            <v>2006/04/01</v>
          </cell>
          <cell r="AZ134" t="str">
            <v>9999/12/31</v>
          </cell>
          <cell r="BA134">
            <v>99999999</v>
          </cell>
          <cell r="BB134">
            <v>1802</v>
          </cell>
        </row>
        <row r="135">
          <cell r="A135">
            <v>74445</v>
          </cell>
          <cell r="D135">
            <v>100</v>
          </cell>
          <cell r="E135" t="str">
            <v>5300082540</v>
          </cell>
          <cell r="F135" t="str">
            <v>0</v>
          </cell>
          <cell r="G135" t="str">
            <v>1286053-0</v>
          </cell>
          <cell r="H135" t="str">
            <v>ｶﾊﾞ-,ｵﾌﾟｼﾖﾝ(U) M3272C</v>
          </cell>
          <cell r="I135" t="str">
            <v>473440-2</v>
          </cell>
          <cell r="J135" t="str">
            <v>（株）光真製作所</v>
          </cell>
          <cell r="K135" t="str">
            <v>3480</v>
          </cell>
          <cell r="L135" t="str">
            <v>3480</v>
          </cell>
          <cell r="M135" t="str">
            <v>3H7</v>
          </cell>
          <cell r="N135" t="str">
            <v>野田</v>
          </cell>
          <cell r="O135" t="str">
            <v>野田係</v>
          </cell>
          <cell r="P135" t="str">
            <v>x</v>
          </cell>
          <cell r="Q135" t="str">
            <v>JP</v>
          </cell>
          <cell r="S135">
            <v>1</v>
          </cell>
          <cell r="T135">
            <v>1</v>
          </cell>
          <cell r="U135" t="str">
            <v>V0</v>
          </cell>
          <cell r="V135" t="str">
            <v>0001</v>
          </cell>
          <cell r="W135">
            <v>25</v>
          </cell>
          <cell r="X135">
            <v>1</v>
          </cell>
          <cell r="Y135" t="str">
            <v>JPY</v>
          </cell>
          <cell r="Z135" t="str">
            <v>2006/04/01</v>
          </cell>
          <cell r="AA135" t="str">
            <v>9999/12/31</v>
          </cell>
          <cell r="AC135">
            <v>3450</v>
          </cell>
          <cell r="AD135">
            <v>1</v>
          </cell>
          <cell r="AE135">
            <v>3450</v>
          </cell>
          <cell r="AG135">
            <v>3450</v>
          </cell>
          <cell r="AH135" t="str">
            <v>PC</v>
          </cell>
          <cell r="AQ135">
            <v>1</v>
          </cell>
          <cell r="AV135">
            <v>0</v>
          </cell>
          <cell r="AY135" t="str">
            <v>2006/04/01</v>
          </cell>
          <cell r="AZ135" t="str">
            <v>9999/12/31</v>
          </cell>
          <cell r="BA135">
            <v>99999999</v>
          </cell>
          <cell r="BB135">
            <v>4500</v>
          </cell>
        </row>
        <row r="136">
          <cell r="A136">
            <v>48846</v>
          </cell>
          <cell r="B136">
            <v>661</v>
          </cell>
          <cell r="C136">
            <v>734</v>
          </cell>
          <cell r="D136">
            <v>100</v>
          </cell>
          <cell r="E136" t="str">
            <v>5300088091</v>
          </cell>
          <cell r="F136" t="str">
            <v>0</v>
          </cell>
          <cell r="G136" t="str">
            <v>1289705-1</v>
          </cell>
          <cell r="H136" t="str">
            <v>ｶﾊﾞ-,ｱｳﾀ(UFJ) M3301</v>
          </cell>
          <cell r="I136" t="str">
            <v>473440-2</v>
          </cell>
          <cell r="J136" t="str">
            <v>（株）光真製作所</v>
          </cell>
          <cell r="K136" t="str">
            <v>3480</v>
          </cell>
          <cell r="L136" t="str">
            <v>3480</v>
          </cell>
          <cell r="M136" t="str">
            <v>2G2</v>
          </cell>
          <cell r="N136" t="str">
            <v>伊藤康</v>
          </cell>
          <cell r="O136" t="str">
            <v>野田係</v>
          </cell>
          <cell r="P136" t="str">
            <v>x</v>
          </cell>
          <cell r="Q136" t="str">
            <v>JP</v>
          </cell>
          <cell r="S136">
            <v>1</v>
          </cell>
          <cell r="T136">
            <v>1</v>
          </cell>
          <cell r="U136" t="str">
            <v>V0</v>
          </cell>
          <cell r="V136" t="str">
            <v>0001</v>
          </cell>
          <cell r="W136">
            <v>29</v>
          </cell>
          <cell r="X136">
            <v>1</v>
          </cell>
          <cell r="Y136" t="str">
            <v>JPY</v>
          </cell>
          <cell r="Z136" t="str">
            <v>2006/06/26</v>
          </cell>
          <cell r="AA136" t="str">
            <v>9999/12/31</v>
          </cell>
          <cell r="AC136">
            <v>661</v>
          </cell>
          <cell r="AD136">
            <v>1</v>
          </cell>
          <cell r="AE136">
            <v>661</v>
          </cell>
          <cell r="AF136">
            <v>661</v>
          </cell>
          <cell r="AG136">
            <v>661</v>
          </cell>
          <cell r="AH136" t="str">
            <v>PC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1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 t="str">
            <v>2006/04/01</v>
          </cell>
          <cell r="AZ136" t="str">
            <v>9999/12/31</v>
          </cell>
          <cell r="BA136">
            <v>99999999</v>
          </cell>
          <cell r="BB136">
            <v>734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137">
            <v>77004</v>
          </cell>
          <cell r="E137" t="str">
            <v>5300106744</v>
          </cell>
          <cell r="F137" t="str">
            <v>0</v>
          </cell>
          <cell r="G137" t="str">
            <v>1289795-7</v>
          </cell>
          <cell r="H137" t="str">
            <v>ﾌﾞﾗｹﾂﾄ ｾﾝｻ 1  M3407-1</v>
          </cell>
          <cell r="I137" t="str">
            <v>473440-2</v>
          </cell>
          <cell r="J137" t="str">
            <v>（株）光真製作所</v>
          </cell>
          <cell r="K137" t="str">
            <v>3480</v>
          </cell>
          <cell r="L137" t="str">
            <v>3480</v>
          </cell>
          <cell r="M137" t="str">
            <v>3H7</v>
          </cell>
          <cell r="N137" t="str">
            <v>野田</v>
          </cell>
          <cell r="O137" t="str">
            <v>野田係</v>
          </cell>
          <cell r="P137" t="str">
            <v>x</v>
          </cell>
          <cell r="Q137" t="str">
            <v>JP</v>
          </cell>
          <cell r="S137">
            <v>1</v>
          </cell>
          <cell r="T137">
            <v>1</v>
          </cell>
          <cell r="U137" t="str">
            <v>V0</v>
          </cell>
          <cell r="V137" t="str">
            <v>0001</v>
          </cell>
          <cell r="W137">
            <v>50</v>
          </cell>
          <cell r="X137">
            <v>1</v>
          </cell>
          <cell r="Y137" t="str">
            <v>JPY</v>
          </cell>
          <cell r="Z137" t="str">
            <v>2006/04/01</v>
          </cell>
          <cell r="AA137" t="str">
            <v>9999/12/31</v>
          </cell>
          <cell r="AC137">
            <v>1413</v>
          </cell>
          <cell r="AD137">
            <v>1</v>
          </cell>
          <cell r="AE137">
            <v>1413</v>
          </cell>
          <cell r="AG137">
            <v>1413</v>
          </cell>
          <cell r="AH137" t="str">
            <v>PC</v>
          </cell>
          <cell r="AQ137">
            <v>1</v>
          </cell>
          <cell r="AV137">
            <v>0</v>
          </cell>
          <cell r="AY137" t="str">
            <v>2006/04/01</v>
          </cell>
          <cell r="AZ137" t="str">
            <v>9999/12/31</v>
          </cell>
          <cell r="BA137">
            <v>99999999</v>
          </cell>
          <cell r="BB137">
            <v>1413</v>
          </cell>
        </row>
        <row r="138">
          <cell r="A138">
            <v>74859</v>
          </cell>
          <cell r="B138">
            <v>621</v>
          </cell>
          <cell r="C138">
            <v>621</v>
          </cell>
          <cell r="D138">
            <v>100</v>
          </cell>
          <cell r="E138" t="str">
            <v>5300086534</v>
          </cell>
          <cell r="F138" t="str">
            <v>0</v>
          </cell>
          <cell r="G138" t="str">
            <v>1290046-0</v>
          </cell>
          <cell r="H138" t="str">
            <v>ﾌﾞﾗｹﾂﾄ,ｾﾝｻ(1) M3407-1</v>
          </cell>
          <cell r="I138" t="str">
            <v>473440-2</v>
          </cell>
          <cell r="J138" t="str">
            <v>（株）光真製作所</v>
          </cell>
          <cell r="K138" t="str">
            <v>3480</v>
          </cell>
          <cell r="L138" t="str">
            <v>3480</v>
          </cell>
          <cell r="M138" t="str">
            <v>3H7</v>
          </cell>
          <cell r="N138" t="str">
            <v>野田</v>
          </cell>
          <cell r="O138" t="str">
            <v>野田係</v>
          </cell>
          <cell r="P138" t="str">
            <v>x</v>
          </cell>
          <cell r="Q138" t="str">
            <v>JP</v>
          </cell>
          <cell r="S138">
            <v>1</v>
          </cell>
          <cell r="T138">
            <v>1</v>
          </cell>
          <cell r="U138" t="str">
            <v>V0</v>
          </cell>
          <cell r="V138" t="str">
            <v>0001</v>
          </cell>
          <cell r="W138">
            <v>25</v>
          </cell>
          <cell r="X138">
            <v>1</v>
          </cell>
          <cell r="Y138" t="str">
            <v>JPY</v>
          </cell>
          <cell r="Z138" t="str">
            <v>2006/06/26</v>
          </cell>
          <cell r="AA138" t="str">
            <v>9999/12/31</v>
          </cell>
          <cell r="AC138">
            <v>621</v>
          </cell>
          <cell r="AD138">
            <v>1</v>
          </cell>
          <cell r="AE138">
            <v>621</v>
          </cell>
          <cell r="AF138">
            <v>621</v>
          </cell>
          <cell r="AG138">
            <v>621</v>
          </cell>
          <cell r="AH138" t="str">
            <v>PC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 t="str">
            <v>2006/04/01</v>
          </cell>
          <cell r="AZ138" t="str">
            <v>9999/12/31</v>
          </cell>
          <cell r="BA138">
            <v>99999999</v>
          </cell>
          <cell r="BB138">
            <v>630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</row>
        <row r="139">
          <cell r="A139">
            <v>75992</v>
          </cell>
          <cell r="D139">
            <v>100</v>
          </cell>
          <cell r="E139" t="str">
            <v>5300098074</v>
          </cell>
          <cell r="F139" t="str">
            <v>0</v>
          </cell>
          <cell r="G139" t="str">
            <v>1293569-7</v>
          </cell>
          <cell r="H139" t="str">
            <v>ﾌﾚ-ﾑ,ﾘｼﾞｴｸﾄ M3409-2-3</v>
          </cell>
          <cell r="I139" t="str">
            <v>473440-2</v>
          </cell>
          <cell r="J139" t="str">
            <v>（株）光真製作所</v>
          </cell>
          <cell r="K139" t="str">
            <v>3480</v>
          </cell>
          <cell r="L139" t="str">
            <v>3480</v>
          </cell>
          <cell r="M139" t="str">
            <v>3H7</v>
          </cell>
          <cell r="N139" t="str">
            <v>野田</v>
          </cell>
          <cell r="O139" t="str">
            <v>野田係</v>
          </cell>
          <cell r="P139" t="str">
            <v>x</v>
          </cell>
          <cell r="Q139" t="str">
            <v>JP</v>
          </cell>
          <cell r="S139">
            <v>1</v>
          </cell>
          <cell r="T139">
            <v>1</v>
          </cell>
          <cell r="U139" t="str">
            <v>V0</v>
          </cell>
          <cell r="V139" t="str">
            <v>0001</v>
          </cell>
          <cell r="W139">
            <v>25</v>
          </cell>
          <cell r="X139">
            <v>1</v>
          </cell>
          <cell r="Y139" t="str">
            <v>JPY</v>
          </cell>
          <cell r="Z139" t="str">
            <v>2006/04/01</v>
          </cell>
          <cell r="AA139" t="str">
            <v>9999/12/31</v>
          </cell>
          <cell r="AC139">
            <v>69000</v>
          </cell>
          <cell r="AD139">
            <v>100</v>
          </cell>
          <cell r="AE139">
            <v>690</v>
          </cell>
          <cell r="AG139">
            <v>690</v>
          </cell>
          <cell r="AH139" t="str">
            <v>PC</v>
          </cell>
          <cell r="AQ139">
            <v>1</v>
          </cell>
          <cell r="AV139">
            <v>0</v>
          </cell>
          <cell r="AY139" t="str">
            <v>2006/04/01</v>
          </cell>
          <cell r="AZ139" t="str">
            <v>9999/12/31</v>
          </cell>
          <cell r="BA139">
            <v>99999</v>
          </cell>
          <cell r="BB139">
            <v>69200</v>
          </cell>
        </row>
        <row r="140">
          <cell r="A140">
            <v>76176</v>
          </cell>
          <cell r="B140">
            <v>851</v>
          </cell>
          <cell r="D140">
            <v>100</v>
          </cell>
          <cell r="E140" t="str">
            <v>5300098622</v>
          </cell>
          <cell r="F140" t="str">
            <v>0</v>
          </cell>
          <cell r="G140" t="str">
            <v>1293618-9</v>
          </cell>
          <cell r="H140" t="str">
            <v>ﾌﾞﾗｹﾂﾄ,ｲｼﾕ M3409-1</v>
          </cell>
          <cell r="I140" t="str">
            <v>473440-2</v>
          </cell>
          <cell r="J140" t="str">
            <v>（株）光真製作所</v>
          </cell>
          <cell r="K140" t="str">
            <v>3480</v>
          </cell>
          <cell r="L140" t="str">
            <v>3480</v>
          </cell>
          <cell r="M140" t="str">
            <v>3H7</v>
          </cell>
          <cell r="N140" t="str">
            <v>野田</v>
          </cell>
          <cell r="O140" t="str">
            <v>野田係</v>
          </cell>
          <cell r="P140" t="str">
            <v>x</v>
          </cell>
          <cell r="Q140" t="str">
            <v>JP</v>
          </cell>
          <cell r="S140">
            <v>1</v>
          </cell>
          <cell r="T140">
            <v>1</v>
          </cell>
          <cell r="U140" t="str">
            <v>V0</v>
          </cell>
          <cell r="V140" t="str">
            <v>0001</v>
          </cell>
          <cell r="W140">
            <v>25</v>
          </cell>
          <cell r="X140">
            <v>1</v>
          </cell>
          <cell r="Y140" t="str">
            <v>JPY</v>
          </cell>
          <cell r="Z140" t="str">
            <v>2006/04/01</v>
          </cell>
          <cell r="AA140" t="str">
            <v>9999/12/31</v>
          </cell>
          <cell r="AC140">
            <v>85100</v>
          </cell>
          <cell r="AD140">
            <v>100</v>
          </cell>
          <cell r="AE140">
            <v>851</v>
          </cell>
          <cell r="AF140">
            <v>851</v>
          </cell>
          <cell r="AG140">
            <v>851</v>
          </cell>
          <cell r="AH140" t="str">
            <v>PC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 t="str">
            <v>2006/04/01</v>
          </cell>
          <cell r="AZ140" t="str">
            <v>9999/12/31</v>
          </cell>
          <cell r="BA140">
            <v>99999</v>
          </cell>
          <cell r="BB140">
            <v>85300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</row>
        <row r="141">
          <cell r="A141">
            <v>77005</v>
          </cell>
          <cell r="E141" t="str">
            <v>5300106745</v>
          </cell>
          <cell r="F141" t="str">
            <v>0</v>
          </cell>
          <cell r="G141" t="str">
            <v>1325328-0</v>
          </cell>
          <cell r="H141" t="str">
            <v>ｶﾊﾞ-,ｷﾊﾞﾝ(P-1) M600-8</v>
          </cell>
          <cell r="I141" t="str">
            <v>473440-2</v>
          </cell>
          <cell r="J141" t="str">
            <v>（株）光真製作所</v>
          </cell>
          <cell r="K141" t="str">
            <v>3480</v>
          </cell>
          <cell r="L141" t="str">
            <v>3480</v>
          </cell>
          <cell r="M141" t="str">
            <v>3H7</v>
          </cell>
          <cell r="N141" t="str">
            <v>野田</v>
          </cell>
          <cell r="O141" t="str">
            <v>野田係</v>
          </cell>
          <cell r="Q141" t="str">
            <v>JP</v>
          </cell>
          <cell r="S141">
            <v>1</v>
          </cell>
          <cell r="T141">
            <v>1</v>
          </cell>
          <cell r="U141" t="str">
            <v>V0</v>
          </cell>
          <cell r="V141" t="str">
            <v>0001</v>
          </cell>
          <cell r="W141">
            <v>50</v>
          </cell>
          <cell r="X141">
            <v>1</v>
          </cell>
          <cell r="Y141" t="str">
            <v>JPY</v>
          </cell>
          <cell r="Z141" t="str">
            <v>2006/04/01</v>
          </cell>
          <cell r="AA141" t="str">
            <v>9999/12/31</v>
          </cell>
          <cell r="AC141">
            <v>350</v>
          </cell>
          <cell r="AD141">
            <v>1</v>
          </cell>
          <cell r="AE141">
            <v>350</v>
          </cell>
          <cell r="AG141">
            <v>350</v>
          </cell>
          <cell r="AH141" t="str">
            <v>PC</v>
          </cell>
          <cell r="AQ141">
            <v>1</v>
          </cell>
          <cell r="AV141">
            <v>0</v>
          </cell>
          <cell r="AY141" t="str">
            <v>2006/04/01</v>
          </cell>
          <cell r="AZ141" t="str">
            <v>9999/12/31</v>
          </cell>
          <cell r="BA141">
            <v>99999999</v>
          </cell>
          <cell r="BB141">
            <v>350</v>
          </cell>
        </row>
        <row r="142">
          <cell r="A142">
            <v>77006</v>
          </cell>
          <cell r="E142" t="str">
            <v>5300106746</v>
          </cell>
          <cell r="F142" t="str">
            <v>0</v>
          </cell>
          <cell r="G142" t="str">
            <v>1330908-0</v>
          </cell>
          <cell r="H142" t="str">
            <v>ｶﾞｲﾄﾞ,ｴｽｸﾛ(P-1) M626-3</v>
          </cell>
          <cell r="I142" t="str">
            <v>473440-2</v>
          </cell>
          <cell r="J142" t="str">
            <v>（株）光真製作所</v>
          </cell>
          <cell r="K142" t="str">
            <v>3480</v>
          </cell>
          <cell r="L142" t="str">
            <v>3480</v>
          </cell>
          <cell r="M142" t="str">
            <v>3H7</v>
          </cell>
          <cell r="N142" t="str">
            <v>野田</v>
          </cell>
          <cell r="O142" t="str">
            <v>野田係</v>
          </cell>
          <cell r="Q142" t="str">
            <v>JP</v>
          </cell>
          <cell r="S142">
            <v>1</v>
          </cell>
          <cell r="T142">
            <v>1</v>
          </cell>
          <cell r="U142" t="str">
            <v>V0</v>
          </cell>
          <cell r="V142" t="str">
            <v>0001</v>
          </cell>
          <cell r="W142">
            <v>50</v>
          </cell>
          <cell r="X142">
            <v>1</v>
          </cell>
          <cell r="Y142" t="str">
            <v>JPY</v>
          </cell>
          <cell r="Z142" t="str">
            <v>2006/04/01</v>
          </cell>
          <cell r="AA142" t="str">
            <v>9999/12/31</v>
          </cell>
          <cell r="AC142">
            <v>1</v>
          </cell>
          <cell r="AD142">
            <v>1</v>
          </cell>
          <cell r="AE142">
            <v>1</v>
          </cell>
          <cell r="AG142">
            <v>38000</v>
          </cell>
          <cell r="AH142" t="str">
            <v>PC</v>
          </cell>
          <cell r="AQ142">
            <v>1</v>
          </cell>
          <cell r="AV142">
            <v>0</v>
          </cell>
          <cell r="AY142" t="str">
            <v>2006/04/01</v>
          </cell>
          <cell r="AZ142" t="str">
            <v>9999/12/31</v>
          </cell>
          <cell r="BA142">
            <v>99999999</v>
          </cell>
          <cell r="BB142">
            <v>1</v>
          </cell>
        </row>
        <row r="143">
          <cell r="A143">
            <v>77007</v>
          </cell>
          <cell r="E143" t="str">
            <v>5300106747</v>
          </cell>
          <cell r="F143" t="str">
            <v>0</v>
          </cell>
          <cell r="G143" t="str">
            <v>1336302-6</v>
          </cell>
          <cell r="H143" t="str">
            <v>ﾊﾞ-,ﾗﾂｸ M636</v>
          </cell>
          <cell r="I143" t="str">
            <v>473440-2</v>
          </cell>
          <cell r="J143" t="str">
            <v>（株）光真製作所</v>
          </cell>
          <cell r="K143" t="str">
            <v>3480</v>
          </cell>
          <cell r="L143" t="str">
            <v>3480</v>
          </cell>
          <cell r="M143" t="str">
            <v>3H7</v>
          </cell>
          <cell r="N143" t="str">
            <v>野田</v>
          </cell>
          <cell r="O143" t="str">
            <v>野田係</v>
          </cell>
          <cell r="Q143" t="str">
            <v>JP</v>
          </cell>
          <cell r="S143">
            <v>1</v>
          </cell>
          <cell r="T143">
            <v>1</v>
          </cell>
          <cell r="U143" t="str">
            <v>V0</v>
          </cell>
          <cell r="V143" t="str">
            <v>0001</v>
          </cell>
          <cell r="W143">
            <v>50</v>
          </cell>
          <cell r="X143">
            <v>1</v>
          </cell>
          <cell r="Y143" t="str">
            <v>JPY</v>
          </cell>
          <cell r="Z143" t="str">
            <v>2006/04/01</v>
          </cell>
          <cell r="AA143" t="str">
            <v>9999/12/31</v>
          </cell>
          <cell r="AC143">
            <v>199</v>
          </cell>
          <cell r="AD143">
            <v>1</v>
          </cell>
          <cell r="AE143">
            <v>199</v>
          </cell>
          <cell r="AG143">
            <v>199</v>
          </cell>
          <cell r="AH143" t="str">
            <v>PC</v>
          </cell>
          <cell r="AQ143">
            <v>1</v>
          </cell>
          <cell r="AV143">
            <v>0</v>
          </cell>
          <cell r="AY143" t="str">
            <v>2006/04/01</v>
          </cell>
          <cell r="AZ143" t="str">
            <v>9999/12/31</v>
          </cell>
          <cell r="BA143">
            <v>99999999</v>
          </cell>
          <cell r="BB143">
            <v>199</v>
          </cell>
        </row>
        <row r="144">
          <cell r="A144">
            <v>77008</v>
          </cell>
          <cell r="E144" t="str">
            <v>5300106748</v>
          </cell>
          <cell r="F144" t="str">
            <v>0</v>
          </cell>
          <cell r="G144" t="str">
            <v>1336303-4</v>
          </cell>
          <cell r="H144" t="str">
            <v>ﾌﾟﾚ-ﾄ,ﾄﾘﾂｹ ｺﾈｸﾀ FX M636</v>
          </cell>
          <cell r="I144" t="str">
            <v>473440-2</v>
          </cell>
          <cell r="J144" t="str">
            <v>（株）光真製作所</v>
          </cell>
          <cell r="K144" t="str">
            <v>3480</v>
          </cell>
          <cell r="L144" t="str">
            <v>3480</v>
          </cell>
          <cell r="M144" t="str">
            <v>3H7</v>
          </cell>
          <cell r="N144" t="str">
            <v>野田</v>
          </cell>
          <cell r="O144" t="str">
            <v>野田係</v>
          </cell>
          <cell r="Q144" t="str">
            <v>JP</v>
          </cell>
          <cell r="S144">
            <v>1</v>
          </cell>
          <cell r="T144">
            <v>1</v>
          </cell>
          <cell r="U144" t="str">
            <v>V0</v>
          </cell>
          <cell r="V144" t="str">
            <v>0001</v>
          </cell>
          <cell r="W144">
            <v>50</v>
          </cell>
          <cell r="X144">
            <v>1</v>
          </cell>
          <cell r="Y144" t="str">
            <v>JPY</v>
          </cell>
          <cell r="Z144" t="str">
            <v>2006/04/01</v>
          </cell>
          <cell r="AA144" t="str">
            <v>9999/12/31</v>
          </cell>
          <cell r="AC144">
            <v>326</v>
          </cell>
          <cell r="AD144">
            <v>1</v>
          </cell>
          <cell r="AE144">
            <v>326</v>
          </cell>
          <cell r="AG144">
            <v>326</v>
          </cell>
          <cell r="AH144" t="str">
            <v>PC</v>
          </cell>
          <cell r="AQ144">
            <v>1</v>
          </cell>
          <cell r="AV144">
            <v>0</v>
          </cell>
          <cell r="AY144" t="str">
            <v>2006/04/01</v>
          </cell>
          <cell r="AZ144" t="str">
            <v>9999/12/31</v>
          </cell>
          <cell r="BA144">
            <v>99999999</v>
          </cell>
          <cell r="BB144">
            <v>326</v>
          </cell>
        </row>
        <row r="145">
          <cell r="A145">
            <v>77009</v>
          </cell>
          <cell r="E145" t="str">
            <v>5300106749</v>
          </cell>
          <cell r="F145" t="str">
            <v>0</v>
          </cell>
          <cell r="G145" t="str">
            <v>1336304-2</v>
          </cell>
          <cell r="H145" t="str">
            <v>ﾍﾞ-ｽ,ｷﾊﾞﾝ ｻﾌﾞ M636</v>
          </cell>
          <cell r="I145" t="str">
            <v>473440-2</v>
          </cell>
          <cell r="J145" t="str">
            <v>（株）光真製作所</v>
          </cell>
          <cell r="K145" t="str">
            <v>3480</v>
          </cell>
          <cell r="L145" t="str">
            <v>3480</v>
          </cell>
          <cell r="M145" t="str">
            <v>3H7</v>
          </cell>
          <cell r="N145" t="str">
            <v>野田</v>
          </cell>
          <cell r="O145" t="str">
            <v>野田係</v>
          </cell>
          <cell r="Q145" t="str">
            <v>JP</v>
          </cell>
          <cell r="S145">
            <v>1</v>
          </cell>
          <cell r="T145">
            <v>1</v>
          </cell>
          <cell r="U145" t="str">
            <v>V0</v>
          </cell>
          <cell r="V145" t="str">
            <v>0001</v>
          </cell>
          <cell r="W145">
            <v>50</v>
          </cell>
          <cell r="X145">
            <v>1</v>
          </cell>
          <cell r="Y145" t="str">
            <v>JPY</v>
          </cell>
          <cell r="Z145" t="str">
            <v>2006/04/01</v>
          </cell>
          <cell r="AA145" t="str">
            <v>9999/12/31</v>
          </cell>
          <cell r="AC145">
            <v>2636</v>
          </cell>
          <cell r="AD145">
            <v>1</v>
          </cell>
          <cell r="AE145">
            <v>2636</v>
          </cell>
          <cell r="AG145">
            <v>2636</v>
          </cell>
          <cell r="AH145" t="str">
            <v>PC</v>
          </cell>
          <cell r="AQ145">
            <v>1</v>
          </cell>
          <cell r="AV145">
            <v>0</v>
          </cell>
          <cell r="AY145" t="str">
            <v>2006/04/01</v>
          </cell>
          <cell r="AZ145" t="str">
            <v>9999/12/31</v>
          </cell>
          <cell r="BA145">
            <v>99999999</v>
          </cell>
          <cell r="BB145">
            <v>2636</v>
          </cell>
        </row>
        <row r="146">
          <cell r="A146">
            <v>77010</v>
          </cell>
          <cell r="E146" t="str">
            <v>5300106750</v>
          </cell>
          <cell r="F146" t="str">
            <v>0</v>
          </cell>
          <cell r="G146" t="str">
            <v>1336309-3</v>
          </cell>
          <cell r="H146" t="str">
            <v>ﾌﾟﾚ-ﾄ,ﾄﾘﾂｹ ｺﾈｸﾀ FDL M636</v>
          </cell>
          <cell r="I146" t="str">
            <v>473440-2</v>
          </cell>
          <cell r="J146" t="str">
            <v>（株）光真製作所</v>
          </cell>
          <cell r="K146" t="str">
            <v>3480</v>
          </cell>
          <cell r="L146" t="str">
            <v>3480</v>
          </cell>
          <cell r="M146" t="str">
            <v>3H7</v>
          </cell>
          <cell r="N146" t="str">
            <v>野田</v>
          </cell>
          <cell r="O146" t="str">
            <v>野田係</v>
          </cell>
          <cell r="Q146" t="str">
            <v>JP</v>
          </cell>
          <cell r="S146">
            <v>1</v>
          </cell>
          <cell r="T146">
            <v>1</v>
          </cell>
          <cell r="U146" t="str">
            <v>V0</v>
          </cell>
          <cell r="V146" t="str">
            <v>0001</v>
          </cell>
          <cell r="W146">
            <v>50</v>
          </cell>
          <cell r="X146">
            <v>1</v>
          </cell>
          <cell r="Y146" t="str">
            <v>JPY</v>
          </cell>
          <cell r="Z146" t="str">
            <v>2006/04/01</v>
          </cell>
          <cell r="AA146" t="str">
            <v>9999/12/31</v>
          </cell>
          <cell r="AC146">
            <v>832</v>
          </cell>
          <cell r="AD146">
            <v>1</v>
          </cell>
          <cell r="AE146">
            <v>832</v>
          </cell>
          <cell r="AG146">
            <v>832</v>
          </cell>
          <cell r="AH146" t="str">
            <v>PC</v>
          </cell>
          <cell r="AQ146">
            <v>1</v>
          </cell>
          <cell r="AV146">
            <v>0</v>
          </cell>
          <cell r="AY146" t="str">
            <v>2006/04/01</v>
          </cell>
          <cell r="AZ146" t="str">
            <v>9999/12/31</v>
          </cell>
          <cell r="BA146">
            <v>99999999</v>
          </cell>
          <cell r="BB146">
            <v>832</v>
          </cell>
        </row>
        <row r="147">
          <cell r="A147">
            <v>77011</v>
          </cell>
          <cell r="E147" t="str">
            <v>5300106751</v>
          </cell>
          <cell r="F147" t="str">
            <v>0</v>
          </cell>
          <cell r="G147" t="str">
            <v>1336310-7</v>
          </cell>
          <cell r="H147" t="str">
            <v>ﾌﾟﾚ-ﾄ,ﾄﾘﾂｹ ｺﾈｸﾀ TDL M636</v>
          </cell>
          <cell r="I147" t="str">
            <v>473440-2</v>
          </cell>
          <cell r="J147" t="str">
            <v>（株）光真製作所</v>
          </cell>
          <cell r="K147" t="str">
            <v>3480</v>
          </cell>
          <cell r="L147" t="str">
            <v>3480</v>
          </cell>
          <cell r="M147" t="str">
            <v>3H7</v>
          </cell>
          <cell r="N147" t="str">
            <v>野田</v>
          </cell>
          <cell r="O147" t="str">
            <v>野田係</v>
          </cell>
          <cell r="Q147" t="str">
            <v>JP</v>
          </cell>
          <cell r="S147">
            <v>1</v>
          </cell>
          <cell r="T147">
            <v>1</v>
          </cell>
          <cell r="U147" t="str">
            <v>V0</v>
          </cell>
          <cell r="V147" t="str">
            <v>0001</v>
          </cell>
          <cell r="W147">
            <v>50</v>
          </cell>
          <cell r="X147">
            <v>1</v>
          </cell>
          <cell r="Y147" t="str">
            <v>JPY</v>
          </cell>
          <cell r="Z147" t="str">
            <v>2006/04/01</v>
          </cell>
          <cell r="AA147" t="str">
            <v>9999/12/31</v>
          </cell>
          <cell r="AC147">
            <v>769</v>
          </cell>
          <cell r="AD147">
            <v>1</v>
          </cell>
          <cell r="AE147">
            <v>769</v>
          </cell>
          <cell r="AG147">
            <v>769</v>
          </cell>
          <cell r="AH147" t="str">
            <v>PC</v>
          </cell>
          <cell r="AQ147">
            <v>1</v>
          </cell>
          <cell r="AV147">
            <v>0</v>
          </cell>
          <cell r="AY147" t="str">
            <v>2006/04/01</v>
          </cell>
          <cell r="AZ147" t="str">
            <v>9999/12/31</v>
          </cell>
          <cell r="BA147">
            <v>99999999</v>
          </cell>
          <cell r="BB147">
            <v>769</v>
          </cell>
        </row>
        <row r="148">
          <cell r="A148">
            <v>77012</v>
          </cell>
          <cell r="E148" t="str">
            <v>5300106752</v>
          </cell>
          <cell r="F148" t="str">
            <v>0</v>
          </cell>
          <cell r="G148" t="str">
            <v>1336316-6</v>
          </cell>
          <cell r="H148" t="str">
            <v>ｶﾅｸﾞ,ﾄﾘﾂｹ ﾗﾂｸ(3) M636</v>
          </cell>
          <cell r="I148" t="str">
            <v>473440-2</v>
          </cell>
          <cell r="J148" t="str">
            <v>（株）光真製作所</v>
          </cell>
          <cell r="K148" t="str">
            <v>3480</v>
          </cell>
          <cell r="L148" t="str">
            <v>3480</v>
          </cell>
          <cell r="M148" t="str">
            <v>3H7</v>
          </cell>
          <cell r="N148" t="str">
            <v>野田</v>
          </cell>
          <cell r="O148" t="str">
            <v>野田係</v>
          </cell>
          <cell r="Q148" t="str">
            <v>JP</v>
          </cell>
          <cell r="S148">
            <v>1</v>
          </cell>
          <cell r="T148">
            <v>1</v>
          </cell>
          <cell r="U148" t="str">
            <v>V0</v>
          </cell>
          <cell r="V148" t="str">
            <v>0001</v>
          </cell>
          <cell r="W148">
            <v>50</v>
          </cell>
          <cell r="X148">
            <v>1</v>
          </cell>
          <cell r="Y148" t="str">
            <v>JPY</v>
          </cell>
          <cell r="Z148" t="str">
            <v>2006/04/01</v>
          </cell>
          <cell r="AA148" t="str">
            <v>9999/12/31</v>
          </cell>
          <cell r="AC148">
            <v>155</v>
          </cell>
          <cell r="AD148">
            <v>1</v>
          </cell>
          <cell r="AE148">
            <v>155</v>
          </cell>
          <cell r="AG148">
            <v>155</v>
          </cell>
          <cell r="AH148" t="str">
            <v>PC</v>
          </cell>
          <cell r="AQ148">
            <v>1</v>
          </cell>
          <cell r="AV148">
            <v>0</v>
          </cell>
          <cell r="AY148" t="str">
            <v>2006/04/01</v>
          </cell>
          <cell r="AZ148" t="str">
            <v>9999/12/31</v>
          </cell>
          <cell r="BA148">
            <v>99999999</v>
          </cell>
          <cell r="BB148">
            <v>155</v>
          </cell>
        </row>
        <row r="149">
          <cell r="A149">
            <v>77013</v>
          </cell>
          <cell r="E149" t="str">
            <v>5300106753</v>
          </cell>
          <cell r="F149" t="str">
            <v>0</v>
          </cell>
          <cell r="G149" t="str">
            <v>1336317-4</v>
          </cell>
          <cell r="H149" t="str">
            <v>ｶﾅｸﾞ,ﾄﾘﾂｹ ﾗﾂｸ(4) M636</v>
          </cell>
          <cell r="I149" t="str">
            <v>473440-2</v>
          </cell>
          <cell r="J149" t="str">
            <v>（株）光真製作所</v>
          </cell>
          <cell r="K149" t="str">
            <v>3480</v>
          </cell>
          <cell r="L149" t="str">
            <v>3480</v>
          </cell>
          <cell r="M149" t="str">
            <v>3H7</v>
          </cell>
          <cell r="N149" t="str">
            <v>野田</v>
          </cell>
          <cell r="O149" t="str">
            <v>野田係</v>
          </cell>
          <cell r="Q149" t="str">
            <v>JP</v>
          </cell>
          <cell r="S149">
            <v>1</v>
          </cell>
          <cell r="T149">
            <v>1</v>
          </cell>
          <cell r="U149" t="str">
            <v>V0</v>
          </cell>
          <cell r="V149" t="str">
            <v>0001</v>
          </cell>
          <cell r="W149">
            <v>50</v>
          </cell>
          <cell r="X149">
            <v>1</v>
          </cell>
          <cell r="Y149" t="str">
            <v>JPY</v>
          </cell>
          <cell r="Z149" t="str">
            <v>2006/04/01</v>
          </cell>
          <cell r="AA149" t="str">
            <v>9999/12/31</v>
          </cell>
          <cell r="AC149">
            <v>142</v>
          </cell>
          <cell r="AD149">
            <v>1</v>
          </cell>
          <cell r="AE149">
            <v>142</v>
          </cell>
          <cell r="AG149">
            <v>142</v>
          </cell>
          <cell r="AH149" t="str">
            <v>PC</v>
          </cell>
          <cell r="AQ149">
            <v>1</v>
          </cell>
          <cell r="AV149">
            <v>0</v>
          </cell>
          <cell r="AY149" t="str">
            <v>2006/04/01</v>
          </cell>
          <cell r="AZ149" t="str">
            <v>9999/12/31</v>
          </cell>
          <cell r="BA149">
            <v>99999999</v>
          </cell>
          <cell r="BB149">
            <v>142</v>
          </cell>
        </row>
        <row r="150">
          <cell r="A150">
            <v>77014</v>
          </cell>
          <cell r="E150" t="str">
            <v>5300106754</v>
          </cell>
          <cell r="F150" t="str">
            <v>0</v>
          </cell>
          <cell r="G150" t="str">
            <v>1344845-5</v>
          </cell>
          <cell r="H150" t="str">
            <v>ﾍﾞ-ｽ M659-1-1B</v>
          </cell>
          <cell r="I150" t="str">
            <v>473440-2</v>
          </cell>
          <cell r="J150" t="str">
            <v>（株）光真製作所</v>
          </cell>
          <cell r="K150" t="str">
            <v>3480</v>
          </cell>
          <cell r="L150" t="str">
            <v>3480</v>
          </cell>
          <cell r="M150" t="str">
            <v>3H7</v>
          </cell>
          <cell r="N150" t="str">
            <v>野田</v>
          </cell>
          <cell r="O150" t="str">
            <v>野田係</v>
          </cell>
          <cell r="Q150" t="str">
            <v>JP</v>
          </cell>
          <cell r="S150">
            <v>1</v>
          </cell>
          <cell r="T150">
            <v>1</v>
          </cell>
          <cell r="U150" t="str">
            <v>V0</v>
          </cell>
          <cell r="V150" t="str">
            <v>0001</v>
          </cell>
          <cell r="W150">
            <v>50</v>
          </cell>
          <cell r="X150">
            <v>1</v>
          </cell>
          <cell r="Y150" t="str">
            <v>JPY</v>
          </cell>
          <cell r="Z150" t="str">
            <v>2006/04/01</v>
          </cell>
          <cell r="AA150" t="str">
            <v>9999/12/31</v>
          </cell>
          <cell r="AC150">
            <v>508</v>
          </cell>
          <cell r="AD150">
            <v>1</v>
          </cell>
          <cell r="AE150">
            <v>508</v>
          </cell>
          <cell r="AG150">
            <v>508</v>
          </cell>
          <cell r="AH150" t="str">
            <v>PC</v>
          </cell>
          <cell r="AQ150">
            <v>1</v>
          </cell>
          <cell r="AV150">
            <v>0</v>
          </cell>
          <cell r="AY150" t="str">
            <v>2006/04/01</v>
          </cell>
          <cell r="AZ150" t="str">
            <v>9999/12/31</v>
          </cell>
          <cell r="BA150">
            <v>99999999</v>
          </cell>
          <cell r="BB150">
            <v>508</v>
          </cell>
        </row>
        <row r="151">
          <cell r="A151">
            <v>77015</v>
          </cell>
          <cell r="E151" t="str">
            <v>5300106755</v>
          </cell>
          <cell r="F151" t="str">
            <v>0</v>
          </cell>
          <cell r="G151" t="str">
            <v>1354494-2</v>
          </cell>
          <cell r="H151" t="str">
            <v>ﾌﾚ-ﾑ,ﾁﾙﾄ(L) M626C-3</v>
          </cell>
          <cell r="I151" t="str">
            <v>473440-2</v>
          </cell>
          <cell r="J151" t="str">
            <v>（株）光真製作所</v>
          </cell>
          <cell r="K151" t="str">
            <v>3480</v>
          </cell>
          <cell r="L151" t="str">
            <v>3480</v>
          </cell>
          <cell r="M151" t="str">
            <v>3H7</v>
          </cell>
          <cell r="N151" t="str">
            <v>野田</v>
          </cell>
          <cell r="O151" t="str">
            <v>野田係</v>
          </cell>
          <cell r="Q151" t="str">
            <v>JP</v>
          </cell>
          <cell r="S151">
            <v>1</v>
          </cell>
          <cell r="T151">
            <v>1</v>
          </cell>
          <cell r="U151" t="str">
            <v>V0</v>
          </cell>
          <cell r="V151" t="str">
            <v>0001</v>
          </cell>
          <cell r="W151">
            <v>50</v>
          </cell>
          <cell r="X151">
            <v>1</v>
          </cell>
          <cell r="Y151" t="str">
            <v>JPY</v>
          </cell>
          <cell r="Z151" t="str">
            <v>2006/04/01</v>
          </cell>
          <cell r="AA151" t="str">
            <v>9999/12/31</v>
          </cell>
          <cell r="AC151">
            <v>255</v>
          </cell>
          <cell r="AD151">
            <v>1</v>
          </cell>
          <cell r="AE151">
            <v>255</v>
          </cell>
          <cell r="AG151">
            <v>255</v>
          </cell>
          <cell r="AH151" t="str">
            <v>PC</v>
          </cell>
          <cell r="AQ151">
            <v>1</v>
          </cell>
          <cell r="AV151">
            <v>0</v>
          </cell>
          <cell r="AY151" t="str">
            <v>2006/04/01</v>
          </cell>
          <cell r="AZ151" t="str">
            <v>9999/12/31</v>
          </cell>
          <cell r="BA151">
            <v>99999999</v>
          </cell>
          <cell r="BB151">
            <v>255</v>
          </cell>
        </row>
        <row r="152">
          <cell r="A152">
            <v>77016</v>
          </cell>
          <cell r="E152" t="str">
            <v>5300106756</v>
          </cell>
          <cell r="F152" t="str">
            <v>0</v>
          </cell>
          <cell r="G152" t="str">
            <v>1354495-0</v>
          </cell>
          <cell r="H152" t="str">
            <v>ﾌﾚ-ﾑ,ﾁﾙﾄ(R) M626C-3</v>
          </cell>
          <cell r="I152" t="str">
            <v>473440-2</v>
          </cell>
          <cell r="J152" t="str">
            <v>（株）光真製作所</v>
          </cell>
          <cell r="K152" t="str">
            <v>3480</v>
          </cell>
          <cell r="L152" t="str">
            <v>3480</v>
          </cell>
          <cell r="M152" t="str">
            <v>3H7</v>
          </cell>
          <cell r="N152" t="str">
            <v>野田</v>
          </cell>
          <cell r="O152" t="str">
            <v>野田係</v>
          </cell>
          <cell r="Q152" t="str">
            <v>JP</v>
          </cell>
          <cell r="S152">
            <v>1</v>
          </cell>
          <cell r="T152">
            <v>1</v>
          </cell>
          <cell r="U152" t="str">
            <v>V0</v>
          </cell>
          <cell r="V152" t="str">
            <v>0001</v>
          </cell>
          <cell r="W152">
            <v>50</v>
          </cell>
          <cell r="X152">
            <v>1</v>
          </cell>
          <cell r="Y152" t="str">
            <v>JPY</v>
          </cell>
          <cell r="Z152" t="str">
            <v>2006/04/01</v>
          </cell>
          <cell r="AA152" t="str">
            <v>9999/12/31</v>
          </cell>
          <cell r="AC152">
            <v>285</v>
          </cell>
          <cell r="AD152">
            <v>1</v>
          </cell>
          <cell r="AE152">
            <v>285</v>
          </cell>
          <cell r="AG152">
            <v>285</v>
          </cell>
          <cell r="AH152" t="str">
            <v>PC</v>
          </cell>
          <cell r="AQ152">
            <v>1</v>
          </cell>
          <cell r="AV152">
            <v>0</v>
          </cell>
          <cell r="AY152" t="str">
            <v>2006/04/01</v>
          </cell>
          <cell r="AZ152" t="str">
            <v>9999/12/31</v>
          </cell>
          <cell r="BA152">
            <v>99999999</v>
          </cell>
          <cell r="BB152">
            <v>285</v>
          </cell>
        </row>
        <row r="153">
          <cell r="A153">
            <v>77017</v>
          </cell>
          <cell r="E153" t="str">
            <v>5300106757</v>
          </cell>
          <cell r="F153" t="str">
            <v>0</v>
          </cell>
          <cell r="G153" t="str">
            <v>1354498-5</v>
          </cell>
          <cell r="H153" t="str">
            <v>ｶﾞｲﾄﾞ,ﾊﾝｿｳ(2) M626C-3</v>
          </cell>
          <cell r="I153" t="str">
            <v>473440-2</v>
          </cell>
          <cell r="J153" t="str">
            <v>（株）光真製作所</v>
          </cell>
          <cell r="K153" t="str">
            <v>3480</v>
          </cell>
          <cell r="L153" t="str">
            <v>3480</v>
          </cell>
          <cell r="M153" t="str">
            <v>3H7</v>
          </cell>
          <cell r="N153" t="str">
            <v>野田</v>
          </cell>
          <cell r="O153" t="str">
            <v>野田係</v>
          </cell>
          <cell r="Q153" t="str">
            <v>JP</v>
          </cell>
          <cell r="S153">
            <v>1</v>
          </cell>
          <cell r="T153">
            <v>1</v>
          </cell>
          <cell r="U153" t="str">
            <v>V0</v>
          </cell>
          <cell r="V153" t="str">
            <v>0001</v>
          </cell>
          <cell r="W153">
            <v>50</v>
          </cell>
          <cell r="X153">
            <v>1</v>
          </cell>
          <cell r="Y153" t="str">
            <v>JPY</v>
          </cell>
          <cell r="Z153" t="str">
            <v>2006/04/01</v>
          </cell>
          <cell r="AA153" t="str">
            <v>9999/12/31</v>
          </cell>
          <cell r="AC153">
            <v>721</v>
          </cell>
          <cell r="AD153">
            <v>1</v>
          </cell>
          <cell r="AE153">
            <v>721</v>
          </cell>
          <cell r="AG153">
            <v>721</v>
          </cell>
          <cell r="AH153" t="str">
            <v>PC</v>
          </cell>
          <cell r="AQ153">
            <v>1</v>
          </cell>
          <cell r="AV153">
            <v>0</v>
          </cell>
          <cell r="AY153" t="str">
            <v>2006/04/01</v>
          </cell>
          <cell r="AZ153" t="str">
            <v>9999/12/31</v>
          </cell>
          <cell r="BA153">
            <v>99999999</v>
          </cell>
          <cell r="BB153">
            <v>721</v>
          </cell>
        </row>
        <row r="154">
          <cell r="A154">
            <v>77018</v>
          </cell>
          <cell r="E154" t="str">
            <v>5300106758</v>
          </cell>
          <cell r="F154" t="str">
            <v>0</v>
          </cell>
          <cell r="G154" t="str">
            <v>1354707-0</v>
          </cell>
          <cell r="H154" t="str">
            <v>ﾌﾚ-ﾑ,ﾊﾟﾈﾙ ﾘｱ M666B</v>
          </cell>
          <cell r="I154" t="str">
            <v>473440-2</v>
          </cell>
          <cell r="J154" t="str">
            <v>（株）光真製作所</v>
          </cell>
          <cell r="K154" t="str">
            <v>3480</v>
          </cell>
          <cell r="L154" t="str">
            <v>3480</v>
          </cell>
          <cell r="M154" t="str">
            <v>3H7</v>
          </cell>
          <cell r="N154" t="str">
            <v>野田</v>
          </cell>
          <cell r="O154" t="str">
            <v>野田係</v>
          </cell>
          <cell r="Q154" t="str">
            <v>JP</v>
          </cell>
          <cell r="S154">
            <v>1</v>
          </cell>
          <cell r="T154">
            <v>1</v>
          </cell>
          <cell r="U154" t="str">
            <v>V0</v>
          </cell>
          <cell r="V154" t="str">
            <v>0001</v>
          </cell>
          <cell r="W154">
            <v>50</v>
          </cell>
          <cell r="X154">
            <v>1</v>
          </cell>
          <cell r="Y154" t="str">
            <v>JPY</v>
          </cell>
          <cell r="Z154" t="str">
            <v>2006/04/01</v>
          </cell>
          <cell r="AA154" t="str">
            <v>9999/12/31</v>
          </cell>
          <cell r="AC154">
            <v>1470</v>
          </cell>
          <cell r="AD154">
            <v>1</v>
          </cell>
          <cell r="AE154">
            <v>1470</v>
          </cell>
          <cell r="AG154">
            <v>1470</v>
          </cell>
          <cell r="AH154" t="str">
            <v>PC</v>
          </cell>
          <cell r="AQ154">
            <v>1</v>
          </cell>
          <cell r="AV154">
            <v>0</v>
          </cell>
          <cell r="AY154" t="str">
            <v>2006/04/01</v>
          </cell>
          <cell r="AZ154" t="str">
            <v>9999/12/31</v>
          </cell>
          <cell r="BA154">
            <v>99999999</v>
          </cell>
          <cell r="BB154">
            <v>1470</v>
          </cell>
        </row>
        <row r="155">
          <cell r="A155">
            <v>77019</v>
          </cell>
          <cell r="E155" t="str">
            <v>5300106759</v>
          </cell>
          <cell r="F155" t="str">
            <v>0</v>
          </cell>
          <cell r="G155" t="str">
            <v>1354862-0</v>
          </cell>
          <cell r="H155" t="str">
            <v>ﾍﾞ-ｽ,ﾌﾟﾘﾝﾀ M724-2</v>
          </cell>
          <cell r="I155" t="str">
            <v>473440-2</v>
          </cell>
          <cell r="J155" t="str">
            <v>（株）光真製作所</v>
          </cell>
          <cell r="K155" t="str">
            <v>3480</v>
          </cell>
          <cell r="L155" t="str">
            <v>3480</v>
          </cell>
          <cell r="M155" t="str">
            <v>3H7</v>
          </cell>
          <cell r="N155" t="str">
            <v>野田</v>
          </cell>
          <cell r="O155" t="str">
            <v>野田係</v>
          </cell>
          <cell r="Q155" t="str">
            <v>JP</v>
          </cell>
          <cell r="S155">
            <v>1</v>
          </cell>
          <cell r="T155">
            <v>1</v>
          </cell>
          <cell r="U155" t="str">
            <v>V0</v>
          </cell>
          <cell r="V155" t="str">
            <v>0001</v>
          </cell>
          <cell r="W155">
            <v>50</v>
          </cell>
          <cell r="X155">
            <v>1</v>
          </cell>
          <cell r="Y155" t="str">
            <v>JPY</v>
          </cell>
          <cell r="Z155" t="str">
            <v>2006/04/01</v>
          </cell>
          <cell r="AA155" t="str">
            <v>9999/12/31</v>
          </cell>
          <cell r="AC155">
            <v>333</v>
          </cell>
          <cell r="AD155">
            <v>1</v>
          </cell>
          <cell r="AE155">
            <v>333</v>
          </cell>
          <cell r="AG155">
            <v>333</v>
          </cell>
          <cell r="AH155" t="str">
            <v>PC</v>
          </cell>
          <cell r="AQ155">
            <v>1</v>
          </cell>
          <cell r="AV155">
            <v>0</v>
          </cell>
          <cell r="AY155" t="str">
            <v>2006/04/01</v>
          </cell>
          <cell r="AZ155" t="str">
            <v>9999/12/31</v>
          </cell>
          <cell r="BA155">
            <v>99999999</v>
          </cell>
          <cell r="BB155">
            <v>333</v>
          </cell>
        </row>
        <row r="156">
          <cell r="A156">
            <v>77020</v>
          </cell>
          <cell r="E156" t="str">
            <v>5300106760</v>
          </cell>
          <cell r="F156" t="str">
            <v>0</v>
          </cell>
          <cell r="G156" t="str">
            <v>1354867-0</v>
          </cell>
          <cell r="H156" t="str">
            <v>ｶﾊﾞ-,ﾂﾏﾐ M724-1</v>
          </cell>
          <cell r="I156" t="str">
            <v>473440-2</v>
          </cell>
          <cell r="J156" t="str">
            <v>（株）光真製作所</v>
          </cell>
          <cell r="K156" t="str">
            <v>3480</v>
          </cell>
          <cell r="L156" t="str">
            <v>3480</v>
          </cell>
          <cell r="M156" t="str">
            <v>3H7</v>
          </cell>
          <cell r="N156" t="str">
            <v>野田</v>
          </cell>
          <cell r="O156" t="str">
            <v>野田係</v>
          </cell>
          <cell r="Q156" t="str">
            <v>JP</v>
          </cell>
          <cell r="S156">
            <v>1</v>
          </cell>
          <cell r="T156">
            <v>1</v>
          </cell>
          <cell r="U156" t="str">
            <v>V0</v>
          </cell>
          <cell r="V156" t="str">
            <v>0001</v>
          </cell>
          <cell r="W156">
            <v>50</v>
          </cell>
          <cell r="X156">
            <v>1</v>
          </cell>
          <cell r="Y156" t="str">
            <v>JPY</v>
          </cell>
          <cell r="Z156" t="str">
            <v>2006/04/01</v>
          </cell>
          <cell r="AA156" t="str">
            <v>9999/12/31</v>
          </cell>
          <cell r="AC156">
            <v>274</v>
          </cell>
          <cell r="AD156">
            <v>1</v>
          </cell>
          <cell r="AE156">
            <v>274</v>
          </cell>
          <cell r="AG156">
            <v>274</v>
          </cell>
          <cell r="AH156" t="str">
            <v>PC</v>
          </cell>
          <cell r="AQ156">
            <v>1</v>
          </cell>
          <cell r="AV156">
            <v>0</v>
          </cell>
          <cell r="AY156" t="str">
            <v>2006/04/01</v>
          </cell>
          <cell r="AZ156" t="str">
            <v>9999/12/31</v>
          </cell>
          <cell r="BA156">
            <v>99999999</v>
          </cell>
          <cell r="BB156">
            <v>274</v>
          </cell>
        </row>
        <row r="157">
          <cell r="A157">
            <v>77021</v>
          </cell>
          <cell r="E157" t="str">
            <v>5300106761</v>
          </cell>
          <cell r="F157" t="str">
            <v>0</v>
          </cell>
          <cell r="G157" t="str">
            <v>1362676-0</v>
          </cell>
          <cell r="H157" t="str">
            <v>ﾌﾟﾚ-ﾄ,ﾍﾞ-ｽ M600-6</v>
          </cell>
          <cell r="I157" t="str">
            <v>473440-2</v>
          </cell>
          <cell r="J157" t="str">
            <v>（株）光真製作所</v>
          </cell>
          <cell r="K157" t="str">
            <v>3480</v>
          </cell>
          <cell r="L157" t="str">
            <v>3480</v>
          </cell>
          <cell r="M157" t="str">
            <v>3H7</v>
          </cell>
          <cell r="N157" t="str">
            <v>野田</v>
          </cell>
          <cell r="O157" t="str">
            <v>野田係</v>
          </cell>
          <cell r="Q157" t="str">
            <v>JP</v>
          </cell>
          <cell r="S157">
            <v>1</v>
          </cell>
          <cell r="T157">
            <v>1</v>
          </cell>
          <cell r="U157" t="str">
            <v>V0</v>
          </cell>
          <cell r="V157" t="str">
            <v>0001</v>
          </cell>
          <cell r="W157">
            <v>50</v>
          </cell>
          <cell r="X157">
            <v>1</v>
          </cell>
          <cell r="Y157" t="str">
            <v>JPY</v>
          </cell>
          <cell r="Z157" t="str">
            <v>2006/04/01</v>
          </cell>
          <cell r="AA157" t="str">
            <v>9999/12/31</v>
          </cell>
          <cell r="AC157">
            <v>843</v>
          </cell>
          <cell r="AD157">
            <v>1</v>
          </cell>
          <cell r="AE157">
            <v>843</v>
          </cell>
          <cell r="AG157">
            <v>843</v>
          </cell>
          <cell r="AH157" t="str">
            <v>PC</v>
          </cell>
          <cell r="AQ157">
            <v>1</v>
          </cell>
          <cell r="AV157">
            <v>0</v>
          </cell>
          <cell r="AY157" t="str">
            <v>2006/04/01</v>
          </cell>
          <cell r="AZ157" t="str">
            <v>9999/12/31</v>
          </cell>
          <cell r="BA157">
            <v>99999999</v>
          </cell>
          <cell r="BB157">
            <v>843</v>
          </cell>
        </row>
        <row r="158">
          <cell r="A158">
            <v>77022</v>
          </cell>
          <cell r="E158" t="str">
            <v>5300106762</v>
          </cell>
          <cell r="F158" t="str">
            <v>0</v>
          </cell>
          <cell r="G158" t="str">
            <v>1362790-2</v>
          </cell>
          <cell r="H158" t="str">
            <v>ｶﾞｲﾄﾞ,ﾊﾝﾃﾝ(1) M735-3</v>
          </cell>
          <cell r="I158" t="str">
            <v>473440-2</v>
          </cell>
          <cell r="J158" t="str">
            <v>（株）光真製作所</v>
          </cell>
          <cell r="K158" t="str">
            <v>3480</v>
          </cell>
          <cell r="L158" t="str">
            <v>3480</v>
          </cell>
          <cell r="M158" t="str">
            <v>3H7</v>
          </cell>
          <cell r="N158" t="str">
            <v>野田</v>
          </cell>
          <cell r="O158" t="str">
            <v>野田係</v>
          </cell>
          <cell r="Q158" t="str">
            <v>JP</v>
          </cell>
          <cell r="S158">
            <v>1</v>
          </cell>
          <cell r="T158">
            <v>1</v>
          </cell>
          <cell r="U158" t="str">
            <v>V0</v>
          </cell>
          <cell r="V158" t="str">
            <v>0001</v>
          </cell>
          <cell r="W158">
            <v>50</v>
          </cell>
          <cell r="X158">
            <v>1</v>
          </cell>
          <cell r="Y158" t="str">
            <v>JPY</v>
          </cell>
          <cell r="Z158" t="str">
            <v>2006/04/01</v>
          </cell>
          <cell r="AA158" t="str">
            <v>9999/12/31</v>
          </cell>
          <cell r="AC158">
            <v>1298</v>
          </cell>
          <cell r="AD158">
            <v>1</v>
          </cell>
          <cell r="AE158">
            <v>1298</v>
          </cell>
          <cell r="AG158">
            <v>1298</v>
          </cell>
          <cell r="AH158" t="str">
            <v>PC</v>
          </cell>
          <cell r="AQ158">
            <v>1</v>
          </cell>
          <cell r="AV158">
            <v>0</v>
          </cell>
          <cell r="AY158" t="str">
            <v>2006/04/01</v>
          </cell>
          <cell r="AZ158" t="str">
            <v>9999/12/31</v>
          </cell>
          <cell r="BA158">
            <v>99999999</v>
          </cell>
          <cell r="BB158">
            <v>1298</v>
          </cell>
        </row>
        <row r="159">
          <cell r="A159">
            <v>77023</v>
          </cell>
          <cell r="E159" t="str">
            <v>5300106763</v>
          </cell>
          <cell r="F159" t="str">
            <v>0</v>
          </cell>
          <cell r="G159" t="str">
            <v>1363165-9</v>
          </cell>
          <cell r="H159" t="str">
            <v>ﾌﾟﾚ-ﾄ,ｴｽｸﾛ(K) M626C-3</v>
          </cell>
          <cell r="I159" t="str">
            <v>473440-2</v>
          </cell>
          <cell r="J159" t="str">
            <v>（株）光真製作所</v>
          </cell>
          <cell r="K159" t="str">
            <v>3480</v>
          </cell>
          <cell r="L159" t="str">
            <v>3480</v>
          </cell>
          <cell r="M159" t="str">
            <v>3H7</v>
          </cell>
          <cell r="N159" t="str">
            <v>野田</v>
          </cell>
          <cell r="O159" t="str">
            <v>野田係</v>
          </cell>
          <cell r="Q159" t="str">
            <v>JP</v>
          </cell>
          <cell r="S159">
            <v>1</v>
          </cell>
          <cell r="T159">
            <v>1</v>
          </cell>
          <cell r="U159" t="str">
            <v>V0</v>
          </cell>
          <cell r="V159" t="str">
            <v>0001</v>
          </cell>
          <cell r="W159">
            <v>50</v>
          </cell>
          <cell r="X159">
            <v>1</v>
          </cell>
          <cell r="Y159" t="str">
            <v>JPY</v>
          </cell>
          <cell r="Z159" t="str">
            <v>2006/04/01</v>
          </cell>
          <cell r="AA159" t="str">
            <v>9999/12/31</v>
          </cell>
          <cell r="AC159">
            <v>715</v>
          </cell>
          <cell r="AD159">
            <v>1</v>
          </cell>
          <cell r="AE159">
            <v>715</v>
          </cell>
          <cell r="AG159">
            <v>715</v>
          </cell>
          <cell r="AH159" t="str">
            <v>PC</v>
          </cell>
          <cell r="AQ159">
            <v>1</v>
          </cell>
          <cell r="AV159">
            <v>0</v>
          </cell>
          <cell r="AY159" t="str">
            <v>2006/04/01</v>
          </cell>
          <cell r="AZ159" t="str">
            <v>9999/12/31</v>
          </cell>
          <cell r="BA159">
            <v>99999999</v>
          </cell>
          <cell r="BB159">
            <v>715</v>
          </cell>
        </row>
        <row r="160">
          <cell r="A160">
            <v>77024</v>
          </cell>
          <cell r="E160" t="str">
            <v>5300106764</v>
          </cell>
          <cell r="F160" t="str">
            <v>0</v>
          </cell>
          <cell r="G160" t="str">
            <v>1363396-1</v>
          </cell>
          <cell r="H160" t="str">
            <v>ｶﾊﾞ-,ｷﾞﾔ M670</v>
          </cell>
          <cell r="I160" t="str">
            <v>473440-2</v>
          </cell>
          <cell r="J160" t="str">
            <v>（株）光真製作所</v>
          </cell>
          <cell r="K160" t="str">
            <v>3480</v>
          </cell>
          <cell r="L160" t="str">
            <v>3480</v>
          </cell>
          <cell r="M160" t="str">
            <v>3H7</v>
          </cell>
          <cell r="N160" t="str">
            <v>野田</v>
          </cell>
          <cell r="O160" t="str">
            <v>野田係</v>
          </cell>
          <cell r="Q160" t="str">
            <v>JP</v>
          </cell>
          <cell r="S160">
            <v>1</v>
          </cell>
          <cell r="T160">
            <v>1</v>
          </cell>
          <cell r="U160" t="str">
            <v>V0</v>
          </cell>
          <cell r="V160" t="str">
            <v>0001</v>
          </cell>
          <cell r="W160">
            <v>50</v>
          </cell>
          <cell r="X160">
            <v>1</v>
          </cell>
          <cell r="Y160" t="str">
            <v>JPY</v>
          </cell>
          <cell r="Z160" t="str">
            <v>2006/04/01</v>
          </cell>
          <cell r="AA160" t="str">
            <v>9999/12/31</v>
          </cell>
          <cell r="AC160">
            <v>285</v>
          </cell>
          <cell r="AD160">
            <v>1</v>
          </cell>
          <cell r="AE160">
            <v>285</v>
          </cell>
          <cell r="AG160">
            <v>285</v>
          </cell>
          <cell r="AH160" t="str">
            <v>PC</v>
          </cell>
          <cell r="AQ160">
            <v>1</v>
          </cell>
          <cell r="AV160">
            <v>0</v>
          </cell>
          <cell r="AY160" t="str">
            <v>2006/04/01</v>
          </cell>
          <cell r="AZ160" t="str">
            <v>9999/12/31</v>
          </cell>
          <cell r="BA160">
            <v>99999999</v>
          </cell>
          <cell r="BB160">
            <v>285</v>
          </cell>
        </row>
        <row r="161">
          <cell r="A161">
            <v>77025</v>
          </cell>
          <cell r="E161" t="str">
            <v>5300106765</v>
          </cell>
          <cell r="F161" t="str">
            <v>0</v>
          </cell>
          <cell r="G161" t="str">
            <v>1386060-7</v>
          </cell>
          <cell r="H161" t="str">
            <v>ｽﾃ-(1) M626C-4</v>
          </cell>
          <cell r="I161" t="str">
            <v>473440-2</v>
          </cell>
          <cell r="J161" t="str">
            <v>（株）光真製作所</v>
          </cell>
          <cell r="K161" t="str">
            <v>3480</v>
          </cell>
          <cell r="L161" t="str">
            <v>3480</v>
          </cell>
          <cell r="M161" t="str">
            <v>3H7</v>
          </cell>
          <cell r="N161" t="str">
            <v>野田</v>
          </cell>
          <cell r="O161" t="str">
            <v>野田係</v>
          </cell>
          <cell r="Q161" t="str">
            <v>JP</v>
          </cell>
          <cell r="S161">
            <v>1</v>
          </cell>
          <cell r="T161">
            <v>1</v>
          </cell>
          <cell r="U161" t="str">
            <v>V0</v>
          </cell>
          <cell r="V161" t="str">
            <v>0001</v>
          </cell>
          <cell r="W161">
            <v>50</v>
          </cell>
          <cell r="X161">
            <v>1</v>
          </cell>
          <cell r="Y161" t="str">
            <v>JPY</v>
          </cell>
          <cell r="Z161" t="str">
            <v>2006/04/01</v>
          </cell>
          <cell r="AA161" t="str">
            <v>9999/12/31</v>
          </cell>
          <cell r="AC161">
            <v>1320</v>
          </cell>
          <cell r="AD161">
            <v>1</v>
          </cell>
          <cell r="AE161">
            <v>1320</v>
          </cell>
          <cell r="AG161">
            <v>1320</v>
          </cell>
          <cell r="AH161" t="str">
            <v>PC</v>
          </cell>
          <cell r="AQ161">
            <v>1</v>
          </cell>
          <cell r="AV161">
            <v>0</v>
          </cell>
          <cell r="AY161" t="str">
            <v>2006/04/01</v>
          </cell>
          <cell r="AZ161" t="str">
            <v>9999/12/31</v>
          </cell>
          <cell r="BA161">
            <v>99999999</v>
          </cell>
          <cell r="BB161">
            <v>1320</v>
          </cell>
        </row>
        <row r="162">
          <cell r="A162">
            <v>77027</v>
          </cell>
          <cell r="E162" t="str">
            <v>5300106767</v>
          </cell>
          <cell r="F162" t="str">
            <v>0</v>
          </cell>
          <cell r="G162" t="str">
            <v>1386080-1</v>
          </cell>
          <cell r="H162" t="str">
            <v>ﾌｲｸｽﾁﾔ,ﾕﾆﾂﾄ M901-6</v>
          </cell>
          <cell r="I162" t="str">
            <v>473440-2</v>
          </cell>
          <cell r="J162" t="str">
            <v>（株）光真製作所</v>
          </cell>
          <cell r="K162" t="str">
            <v>3480</v>
          </cell>
          <cell r="L162" t="str">
            <v>3480</v>
          </cell>
          <cell r="M162" t="str">
            <v>3H7</v>
          </cell>
          <cell r="N162" t="str">
            <v>野田</v>
          </cell>
          <cell r="O162" t="str">
            <v>野田係</v>
          </cell>
          <cell r="Q162" t="str">
            <v>JP</v>
          </cell>
          <cell r="S162">
            <v>1</v>
          </cell>
          <cell r="T162">
            <v>1</v>
          </cell>
          <cell r="U162" t="str">
            <v>V0</v>
          </cell>
          <cell r="V162" t="str">
            <v>0001</v>
          </cell>
          <cell r="W162">
            <v>50</v>
          </cell>
          <cell r="X162">
            <v>1</v>
          </cell>
          <cell r="Y162" t="str">
            <v>JPY</v>
          </cell>
          <cell r="Z162" t="str">
            <v>2006/04/01</v>
          </cell>
          <cell r="AA162" t="str">
            <v>9999/12/31</v>
          </cell>
          <cell r="AC162">
            <v>288</v>
          </cell>
          <cell r="AD162">
            <v>1</v>
          </cell>
          <cell r="AE162">
            <v>288</v>
          </cell>
          <cell r="AG162">
            <v>288</v>
          </cell>
          <cell r="AH162" t="str">
            <v>PC</v>
          </cell>
          <cell r="AQ162">
            <v>1</v>
          </cell>
          <cell r="AV162">
            <v>0</v>
          </cell>
          <cell r="AY162" t="str">
            <v>2006/04/01</v>
          </cell>
          <cell r="AZ162" t="str">
            <v>9999/12/31</v>
          </cell>
          <cell r="BA162">
            <v>99999999</v>
          </cell>
          <cell r="BB162">
            <v>288</v>
          </cell>
        </row>
        <row r="163">
          <cell r="A163">
            <v>56881</v>
          </cell>
          <cell r="B163">
            <v>7811</v>
          </cell>
          <cell r="D163">
            <v>100</v>
          </cell>
          <cell r="E163" t="str">
            <v>5300105564</v>
          </cell>
          <cell r="F163" t="str">
            <v>0</v>
          </cell>
          <cell r="G163" t="str">
            <v>1386094-1</v>
          </cell>
          <cell r="H163" t="str">
            <v>ﾌﾚ-ﾑ(2) M901-9</v>
          </cell>
          <cell r="I163" t="str">
            <v>473440-2</v>
          </cell>
          <cell r="J163" t="str">
            <v>（株）光真製作所</v>
          </cell>
          <cell r="K163" t="str">
            <v>3480</v>
          </cell>
          <cell r="L163" t="str">
            <v>3480</v>
          </cell>
          <cell r="M163" t="str">
            <v>2G2</v>
          </cell>
          <cell r="N163" t="str">
            <v>伊藤康</v>
          </cell>
          <cell r="O163" t="str">
            <v>野田係</v>
          </cell>
          <cell r="P163" t="str">
            <v>x</v>
          </cell>
          <cell r="Q163" t="str">
            <v>JP</v>
          </cell>
          <cell r="S163">
            <v>1</v>
          </cell>
          <cell r="T163">
            <v>1</v>
          </cell>
          <cell r="U163" t="str">
            <v>V0</v>
          </cell>
          <cell r="V163" t="str">
            <v>0001</v>
          </cell>
          <cell r="W163">
            <v>29</v>
          </cell>
          <cell r="X163">
            <v>1</v>
          </cell>
          <cell r="Y163" t="str">
            <v>JPY</v>
          </cell>
          <cell r="Z163" t="str">
            <v>2006/04/01</v>
          </cell>
          <cell r="AA163" t="str">
            <v>9999/12/31</v>
          </cell>
          <cell r="AC163">
            <v>7811</v>
          </cell>
          <cell r="AD163">
            <v>1</v>
          </cell>
          <cell r="AE163">
            <v>7811</v>
          </cell>
          <cell r="AF163">
            <v>7811</v>
          </cell>
          <cell r="AG163">
            <v>7811</v>
          </cell>
          <cell r="AH163" t="str">
            <v>PC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 t="str">
            <v>2006/04/01</v>
          </cell>
          <cell r="AZ163" t="str">
            <v>9999/12/31</v>
          </cell>
          <cell r="BA163">
            <v>99999</v>
          </cell>
          <cell r="BB163">
            <v>7811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</row>
        <row r="164">
          <cell r="A164">
            <v>77028</v>
          </cell>
          <cell r="E164" t="str">
            <v>5300106768</v>
          </cell>
          <cell r="F164" t="str">
            <v>0</v>
          </cell>
          <cell r="G164" t="str">
            <v>1389026-3</v>
          </cell>
          <cell r="H164" t="str">
            <v>ﾚ-ﾙ,ﾐｷﾞ M724D-3</v>
          </cell>
          <cell r="I164" t="str">
            <v>473440-2</v>
          </cell>
          <cell r="J164" t="str">
            <v>（株）光真製作所</v>
          </cell>
          <cell r="K164" t="str">
            <v>3480</v>
          </cell>
          <cell r="L164" t="str">
            <v>3480</v>
          </cell>
          <cell r="M164" t="str">
            <v>3H7</v>
          </cell>
          <cell r="N164" t="str">
            <v>野田</v>
          </cell>
          <cell r="O164" t="str">
            <v>野田係</v>
          </cell>
          <cell r="Q164" t="str">
            <v>JP</v>
          </cell>
          <cell r="S164">
            <v>1</v>
          </cell>
          <cell r="T164">
            <v>1</v>
          </cell>
          <cell r="U164" t="str">
            <v>V0</v>
          </cell>
          <cell r="V164" t="str">
            <v>0001</v>
          </cell>
          <cell r="W164">
            <v>50</v>
          </cell>
          <cell r="X164">
            <v>1</v>
          </cell>
          <cell r="Y164" t="str">
            <v>JPY</v>
          </cell>
          <cell r="Z164" t="str">
            <v>2006/04/01</v>
          </cell>
          <cell r="AA164" t="str">
            <v>9999/12/31</v>
          </cell>
          <cell r="AC164">
            <v>972</v>
          </cell>
          <cell r="AD164">
            <v>1</v>
          </cell>
          <cell r="AE164">
            <v>972</v>
          </cell>
          <cell r="AG164">
            <v>972</v>
          </cell>
          <cell r="AH164" t="str">
            <v>PC</v>
          </cell>
          <cell r="AQ164">
            <v>1</v>
          </cell>
          <cell r="AV164">
            <v>0</v>
          </cell>
          <cell r="AY164" t="str">
            <v>2006/04/01</v>
          </cell>
          <cell r="AZ164" t="str">
            <v>9999/12/31</v>
          </cell>
          <cell r="BA164">
            <v>99999999</v>
          </cell>
          <cell r="BB164">
            <v>972</v>
          </cell>
        </row>
        <row r="165">
          <cell r="A165">
            <v>77029</v>
          </cell>
          <cell r="E165" t="str">
            <v>5300106769</v>
          </cell>
          <cell r="F165" t="str">
            <v>0</v>
          </cell>
          <cell r="G165" t="str">
            <v>1389027-1</v>
          </cell>
          <cell r="H165" t="str">
            <v>ｶﾊﾞ-,ｷﾞﾔ M724D-3</v>
          </cell>
          <cell r="I165" t="str">
            <v>473440-2</v>
          </cell>
          <cell r="J165" t="str">
            <v>（株）光真製作所</v>
          </cell>
          <cell r="K165" t="str">
            <v>3480</v>
          </cell>
          <cell r="L165" t="str">
            <v>3480</v>
          </cell>
          <cell r="M165" t="str">
            <v>3H7</v>
          </cell>
          <cell r="N165" t="str">
            <v>野田</v>
          </cell>
          <cell r="O165" t="str">
            <v>野田係</v>
          </cell>
          <cell r="Q165" t="str">
            <v>JP</v>
          </cell>
          <cell r="S165">
            <v>1</v>
          </cell>
          <cell r="T165">
            <v>1</v>
          </cell>
          <cell r="U165" t="str">
            <v>V0</v>
          </cell>
          <cell r="V165" t="str">
            <v>0001</v>
          </cell>
          <cell r="W165">
            <v>50</v>
          </cell>
          <cell r="X165">
            <v>1</v>
          </cell>
          <cell r="Y165" t="str">
            <v>JPY</v>
          </cell>
          <cell r="Z165" t="str">
            <v>2006/04/01</v>
          </cell>
          <cell r="AA165" t="str">
            <v>9999/12/31</v>
          </cell>
          <cell r="AC165">
            <v>569</v>
          </cell>
          <cell r="AD165">
            <v>1</v>
          </cell>
          <cell r="AE165">
            <v>569</v>
          </cell>
          <cell r="AG165">
            <v>569</v>
          </cell>
          <cell r="AH165" t="str">
            <v>PC</v>
          </cell>
          <cell r="AQ165">
            <v>1</v>
          </cell>
          <cell r="AV165">
            <v>0</v>
          </cell>
          <cell r="AY165" t="str">
            <v>2006/04/01</v>
          </cell>
          <cell r="AZ165" t="str">
            <v>9999/12/31</v>
          </cell>
          <cell r="BA165">
            <v>99999999</v>
          </cell>
          <cell r="BB165">
            <v>569</v>
          </cell>
        </row>
        <row r="166">
          <cell r="A166">
            <v>77030</v>
          </cell>
          <cell r="E166" t="str">
            <v>5300106770</v>
          </cell>
          <cell r="F166" t="str">
            <v>0</v>
          </cell>
          <cell r="G166" t="str">
            <v>1389031-0</v>
          </cell>
          <cell r="H166" t="str">
            <v>ｶﾊﾞ-,ﾃﾞﾝｹﾞﾝ M724-1</v>
          </cell>
          <cell r="I166" t="str">
            <v>473440-2</v>
          </cell>
          <cell r="J166" t="str">
            <v>（株）光真製作所</v>
          </cell>
          <cell r="K166" t="str">
            <v>3480</v>
          </cell>
          <cell r="L166" t="str">
            <v>3480</v>
          </cell>
          <cell r="M166" t="str">
            <v>3H7</v>
          </cell>
          <cell r="N166" t="str">
            <v>野田</v>
          </cell>
          <cell r="O166" t="str">
            <v>野田係</v>
          </cell>
          <cell r="Q166" t="str">
            <v>JP</v>
          </cell>
          <cell r="S166">
            <v>1</v>
          </cell>
          <cell r="T166">
            <v>1</v>
          </cell>
          <cell r="U166" t="str">
            <v>V0</v>
          </cell>
          <cell r="V166" t="str">
            <v>0001</v>
          </cell>
          <cell r="W166">
            <v>50</v>
          </cell>
          <cell r="X166">
            <v>1</v>
          </cell>
          <cell r="Y166" t="str">
            <v>JPY</v>
          </cell>
          <cell r="Z166" t="str">
            <v>2006/04/01</v>
          </cell>
          <cell r="AA166" t="str">
            <v>9999/12/31</v>
          </cell>
          <cell r="AC166">
            <v>503</v>
          </cell>
          <cell r="AD166">
            <v>1</v>
          </cell>
          <cell r="AE166">
            <v>503</v>
          </cell>
          <cell r="AG166">
            <v>503</v>
          </cell>
          <cell r="AH166" t="str">
            <v>PC</v>
          </cell>
          <cell r="AQ166">
            <v>1</v>
          </cell>
          <cell r="AV166">
            <v>0</v>
          </cell>
          <cell r="AY166" t="str">
            <v>2006/04/01</v>
          </cell>
          <cell r="AZ166" t="str">
            <v>9999/12/31</v>
          </cell>
          <cell r="BA166">
            <v>99999999</v>
          </cell>
          <cell r="BB166">
            <v>503</v>
          </cell>
        </row>
        <row r="167">
          <cell r="A167">
            <v>77031</v>
          </cell>
          <cell r="E167" t="str">
            <v>5300106771</v>
          </cell>
          <cell r="F167" t="str">
            <v>0</v>
          </cell>
          <cell r="G167" t="str">
            <v>1399370-4</v>
          </cell>
          <cell r="H167" t="str">
            <v>ﾄﾚ-,ｶ-ﾄﾞ M904-1</v>
          </cell>
          <cell r="I167" t="str">
            <v>473440-2</v>
          </cell>
          <cell r="J167" t="str">
            <v>（株）光真製作所</v>
          </cell>
          <cell r="K167" t="str">
            <v>3480</v>
          </cell>
          <cell r="L167" t="str">
            <v>3480</v>
          </cell>
          <cell r="M167" t="str">
            <v>3H7</v>
          </cell>
          <cell r="N167" t="str">
            <v>野田</v>
          </cell>
          <cell r="O167" t="str">
            <v>野田係</v>
          </cell>
          <cell r="Q167" t="str">
            <v>JP</v>
          </cell>
          <cell r="S167">
            <v>1</v>
          </cell>
          <cell r="T167">
            <v>1</v>
          </cell>
          <cell r="U167" t="str">
            <v>V0</v>
          </cell>
          <cell r="V167" t="str">
            <v>0001</v>
          </cell>
          <cell r="W167">
            <v>50</v>
          </cell>
          <cell r="X167">
            <v>1</v>
          </cell>
          <cell r="Y167" t="str">
            <v>JPY</v>
          </cell>
          <cell r="Z167" t="str">
            <v>2006/04/01</v>
          </cell>
          <cell r="AA167" t="str">
            <v>9999/12/31</v>
          </cell>
          <cell r="AC167">
            <v>188</v>
          </cell>
          <cell r="AD167">
            <v>1</v>
          </cell>
          <cell r="AE167">
            <v>188</v>
          </cell>
          <cell r="AG167">
            <v>188</v>
          </cell>
          <cell r="AH167" t="str">
            <v>PC</v>
          </cell>
          <cell r="AQ167">
            <v>1</v>
          </cell>
          <cell r="AV167">
            <v>0</v>
          </cell>
          <cell r="AY167" t="str">
            <v>2006/04/01</v>
          </cell>
          <cell r="AZ167" t="str">
            <v>9999/12/31</v>
          </cell>
          <cell r="BA167">
            <v>99999999</v>
          </cell>
          <cell r="BB167">
            <v>188</v>
          </cell>
        </row>
        <row r="168">
          <cell r="A168">
            <v>77032</v>
          </cell>
          <cell r="E168" t="str">
            <v>5300106772</v>
          </cell>
          <cell r="F168" t="str">
            <v>0</v>
          </cell>
          <cell r="G168" t="str">
            <v>1399410-7</v>
          </cell>
          <cell r="H168" t="str">
            <v>ｶﾞｲﾄﾞ,ﾌﾟﾚ-ﾄ M901-1</v>
          </cell>
          <cell r="I168" t="str">
            <v>473440-2</v>
          </cell>
          <cell r="J168" t="str">
            <v>（株）光真製作所</v>
          </cell>
          <cell r="K168" t="str">
            <v>3480</v>
          </cell>
          <cell r="L168" t="str">
            <v>3480</v>
          </cell>
          <cell r="M168" t="str">
            <v>3H7</v>
          </cell>
          <cell r="N168" t="str">
            <v>野田</v>
          </cell>
          <cell r="O168" t="str">
            <v>野田係</v>
          </cell>
          <cell r="Q168" t="str">
            <v>JP</v>
          </cell>
          <cell r="S168">
            <v>1</v>
          </cell>
          <cell r="T168">
            <v>1</v>
          </cell>
          <cell r="U168" t="str">
            <v>V0</v>
          </cell>
          <cell r="V168" t="str">
            <v>0001</v>
          </cell>
          <cell r="W168">
            <v>50</v>
          </cell>
          <cell r="X168">
            <v>1</v>
          </cell>
          <cell r="Y168" t="str">
            <v>JPY</v>
          </cell>
          <cell r="Z168" t="str">
            <v>2006/04/01</v>
          </cell>
          <cell r="AA168" t="str">
            <v>9999/12/31</v>
          </cell>
          <cell r="AC168">
            <v>1956</v>
          </cell>
          <cell r="AD168">
            <v>1</v>
          </cell>
          <cell r="AE168">
            <v>1956</v>
          </cell>
          <cell r="AG168">
            <v>1956</v>
          </cell>
          <cell r="AH168" t="str">
            <v>PC</v>
          </cell>
          <cell r="AQ168">
            <v>1</v>
          </cell>
          <cell r="AV168">
            <v>0</v>
          </cell>
          <cell r="AY168" t="str">
            <v>2006/04/01</v>
          </cell>
          <cell r="AZ168" t="str">
            <v>9999/12/31</v>
          </cell>
          <cell r="BA168">
            <v>99999999</v>
          </cell>
          <cell r="BB168">
            <v>1956</v>
          </cell>
        </row>
        <row r="169">
          <cell r="A169">
            <v>77033</v>
          </cell>
          <cell r="E169" t="str">
            <v>5300106773</v>
          </cell>
          <cell r="F169" t="str">
            <v>0</v>
          </cell>
          <cell r="G169" t="str">
            <v>1399417-4</v>
          </cell>
          <cell r="H169" t="str">
            <v>ｶﾞｲﾄﾞ,ﾛ-ﾗ ﾌｲ-ﾄﾞ(L) M901-1</v>
          </cell>
          <cell r="I169" t="str">
            <v>473440-2</v>
          </cell>
          <cell r="J169" t="str">
            <v>（株）光真製作所</v>
          </cell>
          <cell r="K169" t="str">
            <v>3480</v>
          </cell>
          <cell r="L169" t="str">
            <v>3480</v>
          </cell>
          <cell r="M169" t="str">
            <v>3H7</v>
          </cell>
          <cell r="N169" t="str">
            <v>野田</v>
          </cell>
          <cell r="O169" t="str">
            <v>野田係</v>
          </cell>
          <cell r="Q169" t="str">
            <v>JP</v>
          </cell>
          <cell r="S169">
            <v>1</v>
          </cell>
          <cell r="T169">
            <v>1</v>
          </cell>
          <cell r="U169" t="str">
            <v>V0</v>
          </cell>
          <cell r="V169" t="str">
            <v>0001</v>
          </cell>
          <cell r="W169">
            <v>50</v>
          </cell>
          <cell r="X169">
            <v>1</v>
          </cell>
          <cell r="Y169" t="str">
            <v>JPY</v>
          </cell>
          <cell r="Z169" t="str">
            <v>2006/04/01</v>
          </cell>
          <cell r="AA169" t="str">
            <v>9999/12/31</v>
          </cell>
          <cell r="AC169">
            <v>1020</v>
          </cell>
          <cell r="AD169">
            <v>1</v>
          </cell>
          <cell r="AE169">
            <v>1020</v>
          </cell>
          <cell r="AG169">
            <v>1020</v>
          </cell>
          <cell r="AH169" t="str">
            <v>PC</v>
          </cell>
          <cell r="AQ169">
            <v>1</v>
          </cell>
          <cell r="AV169">
            <v>0</v>
          </cell>
          <cell r="AY169" t="str">
            <v>2006/04/01</v>
          </cell>
          <cell r="AZ169" t="str">
            <v>9999/12/31</v>
          </cell>
          <cell r="BA169">
            <v>99999999</v>
          </cell>
          <cell r="BB169">
            <v>1020</v>
          </cell>
        </row>
        <row r="170">
          <cell r="A170">
            <v>77034</v>
          </cell>
          <cell r="E170" t="str">
            <v>5300106774</v>
          </cell>
          <cell r="F170" t="str">
            <v>0</v>
          </cell>
          <cell r="G170" t="str">
            <v>1399435-2</v>
          </cell>
          <cell r="H170" t="str">
            <v>ﾌﾚ-ﾑ(R) M911</v>
          </cell>
          <cell r="I170" t="str">
            <v>473440-2</v>
          </cell>
          <cell r="J170" t="str">
            <v>（株）光真製作所</v>
          </cell>
          <cell r="K170" t="str">
            <v>3480</v>
          </cell>
          <cell r="L170" t="str">
            <v>3480</v>
          </cell>
          <cell r="M170" t="str">
            <v>3H7</v>
          </cell>
          <cell r="N170" t="str">
            <v>野田</v>
          </cell>
          <cell r="O170" t="str">
            <v>野田係</v>
          </cell>
          <cell r="Q170" t="str">
            <v>JP</v>
          </cell>
          <cell r="S170">
            <v>1</v>
          </cell>
          <cell r="T170">
            <v>1</v>
          </cell>
          <cell r="U170" t="str">
            <v>V0</v>
          </cell>
          <cell r="V170" t="str">
            <v>0001</v>
          </cell>
          <cell r="W170">
            <v>50</v>
          </cell>
          <cell r="X170">
            <v>1</v>
          </cell>
          <cell r="Y170" t="str">
            <v>JPY</v>
          </cell>
          <cell r="Z170" t="str">
            <v>2006/04/01</v>
          </cell>
          <cell r="AA170" t="str">
            <v>9999/12/31</v>
          </cell>
          <cell r="AC170">
            <v>2405</v>
          </cell>
          <cell r="AD170">
            <v>1</v>
          </cell>
          <cell r="AE170">
            <v>2405</v>
          </cell>
          <cell r="AG170">
            <v>2405</v>
          </cell>
          <cell r="AH170" t="str">
            <v>PC</v>
          </cell>
          <cell r="AQ170">
            <v>1</v>
          </cell>
          <cell r="AV170">
            <v>0</v>
          </cell>
          <cell r="AY170" t="str">
            <v>2006/04/01</v>
          </cell>
          <cell r="AZ170" t="str">
            <v>9999/12/31</v>
          </cell>
          <cell r="BA170">
            <v>99999999</v>
          </cell>
          <cell r="BB170">
            <v>2405</v>
          </cell>
        </row>
        <row r="171">
          <cell r="A171">
            <v>77035</v>
          </cell>
          <cell r="E171" t="str">
            <v>5300106775</v>
          </cell>
          <cell r="F171" t="str">
            <v>0</v>
          </cell>
          <cell r="G171" t="str">
            <v>1399436-0</v>
          </cell>
          <cell r="H171" t="str">
            <v>ﾌﾚ-ﾑ(L) M911</v>
          </cell>
          <cell r="I171" t="str">
            <v>473440-2</v>
          </cell>
          <cell r="J171" t="str">
            <v>（株）光真製作所</v>
          </cell>
          <cell r="K171" t="str">
            <v>3480</v>
          </cell>
          <cell r="L171" t="str">
            <v>3480</v>
          </cell>
          <cell r="M171" t="str">
            <v>3H7</v>
          </cell>
          <cell r="N171" t="str">
            <v>野田</v>
          </cell>
          <cell r="O171" t="str">
            <v>野田係</v>
          </cell>
          <cell r="Q171" t="str">
            <v>JP</v>
          </cell>
          <cell r="S171">
            <v>1</v>
          </cell>
          <cell r="T171">
            <v>1</v>
          </cell>
          <cell r="U171" t="str">
            <v>V0</v>
          </cell>
          <cell r="V171" t="str">
            <v>0001</v>
          </cell>
          <cell r="W171">
            <v>50</v>
          </cell>
          <cell r="X171">
            <v>1</v>
          </cell>
          <cell r="Y171" t="str">
            <v>JPY</v>
          </cell>
          <cell r="Z171" t="str">
            <v>2006/04/01</v>
          </cell>
          <cell r="AA171" t="str">
            <v>9999/12/31</v>
          </cell>
          <cell r="AC171">
            <v>2485</v>
          </cell>
          <cell r="AD171">
            <v>1</v>
          </cell>
          <cell r="AE171">
            <v>2485</v>
          </cell>
          <cell r="AG171">
            <v>2485</v>
          </cell>
          <cell r="AH171" t="str">
            <v>PC</v>
          </cell>
          <cell r="AQ171">
            <v>1</v>
          </cell>
          <cell r="AV171">
            <v>0</v>
          </cell>
          <cell r="AY171" t="str">
            <v>2006/04/01</v>
          </cell>
          <cell r="AZ171" t="str">
            <v>9999/12/31</v>
          </cell>
          <cell r="BA171">
            <v>99999999</v>
          </cell>
          <cell r="BB171">
            <v>2485</v>
          </cell>
        </row>
        <row r="172">
          <cell r="A172">
            <v>77036</v>
          </cell>
          <cell r="E172" t="str">
            <v>5300106776</v>
          </cell>
          <cell r="F172" t="str">
            <v>0</v>
          </cell>
          <cell r="G172" t="str">
            <v>1399442-5</v>
          </cell>
          <cell r="H172" t="str">
            <v>ｶﾞｲﾄﾞ,ｽﾃ- M901-2</v>
          </cell>
          <cell r="I172" t="str">
            <v>473440-2</v>
          </cell>
          <cell r="J172" t="str">
            <v>（株）光真製作所</v>
          </cell>
          <cell r="K172" t="str">
            <v>3480</v>
          </cell>
          <cell r="L172" t="str">
            <v>3480</v>
          </cell>
          <cell r="M172" t="str">
            <v>3H7</v>
          </cell>
          <cell r="N172" t="str">
            <v>野田</v>
          </cell>
          <cell r="O172" t="str">
            <v>野田係</v>
          </cell>
          <cell r="Q172" t="str">
            <v>JP</v>
          </cell>
          <cell r="S172">
            <v>1</v>
          </cell>
          <cell r="T172">
            <v>1</v>
          </cell>
          <cell r="U172" t="str">
            <v>V0</v>
          </cell>
          <cell r="V172" t="str">
            <v>0001</v>
          </cell>
          <cell r="W172">
            <v>50</v>
          </cell>
          <cell r="X172">
            <v>1</v>
          </cell>
          <cell r="Y172" t="str">
            <v>JPY</v>
          </cell>
          <cell r="Z172" t="str">
            <v>2006/04/01</v>
          </cell>
          <cell r="AA172" t="str">
            <v>9999/12/31</v>
          </cell>
          <cell r="AC172">
            <v>2994</v>
          </cell>
          <cell r="AD172">
            <v>1</v>
          </cell>
          <cell r="AE172">
            <v>2994</v>
          </cell>
          <cell r="AG172">
            <v>2994</v>
          </cell>
          <cell r="AH172" t="str">
            <v>PC</v>
          </cell>
          <cell r="AQ172">
            <v>1</v>
          </cell>
          <cell r="AV172">
            <v>0</v>
          </cell>
          <cell r="AY172" t="str">
            <v>2006/04/01</v>
          </cell>
          <cell r="AZ172" t="str">
            <v>9999/12/31</v>
          </cell>
          <cell r="BA172">
            <v>99999999</v>
          </cell>
          <cell r="BB172">
            <v>2994</v>
          </cell>
        </row>
        <row r="173">
          <cell r="A173">
            <v>77037</v>
          </cell>
          <cell r="E173" t="str">
            <v>5300106777</v>
          </cell>
          <cell r="F173" t="str">
            <v>0</v>
          </cell>
          <cell r="G173" t="str">
            <v>1399446-8</v>
          </cell>
          <cell r="H173" t="str">
            <v>ﾌﾟﾚ-ﾄ,ｽﾄｱ M901-2</v>
          </cell>
          <cell r="I173" t="str">
            <v>473440-2</v>
          </cell>
          <cell r="J173" t="str">
            <v>（株）光真製作所</v>
          </cell>
          <cell r="K173" t="str">
            <v>3480</v>
          </cell>
          <cell r="L173" t="str">
            <v>3480</v>
          </cell>
          <cell r="M173" t="str">
            <v>3H7</v>
          </cell>
          <cell r="N173" t="str">
            <v>野田</v>
          </cell>
          <cell r="O173" t="str">
            <v>野田係</v>
          </cell>
          <cell r="Q173" t="str">
            <v>JP</v>
          </cell>
          <cell r="S173">
            <v>1</v>
          </cell>
          <cell r="T173">
            <v>1</v>
          </cell>
          <cell r="U173" t="str">
            <v>V0</v>
          </cell>
          <cell r="V173" t="str">
            <v>0001</v>
          </cell>
          <cell r="W173">
            <v>50</v>
          </cell>
          <cell r="X173">
            <v>1</v>
          </cell>
          <cell r="Y173" t="str">
            <v>JPY</v>
          </cell>
          <cell r="Z173" t="str">
            <v>2006/04/01</v>
          </cell>
          <cell r="AA173" t="str">
            <v>9999/12/31</v>
          </cell>
          <cell r="AC173">
            <v>1260</v>
          </cell>
          <cell r="AD173">
            <v>1</v>
          </cell>
          <cell r="AE173">
            <v>1260</v>
          </cell>
          <cell r="AG173">
            <v>1260</v>
          </cell>
          <cell r="AH173" t="str">
            <v>PC</v>
          </cell>
          <cell r="AQ173">
            <v>1</v>
          </cell>
          <cell r="AV173">
            <v>0</v>
          </cell>
          <cell r="AY173" t="str">
            <v>2006/04/01</v>
          </cell>
          <cell r="AZ173" t="str">
            <v>9999/12/31</v>
          </cell>
          <cell r="BA173">
            <v>99999999</v>
          </cell>
          <cell r="BB173">
            <v>1260</v>
          </cell>
        </row>
        <row r="174">
          <cell r="A174">
            <v>77038</v>
          </cell>
          <cell r="E174" t="str">
            <v>5300106778</v>
          </cell>
          <cell r="F174" t="str">
            <v>0</v>
          </cell>
          <cell r="G174" t="str">
            <v>1399447-6</v>
          </cell>
          <cell r="H174" t="str">
            <v>ｶﾞｲﾄﾞ,ﾌﾟﾂｼﾔ M901-2</v>
          </cell>
          <cell r="I174" t="str">
            <v>473440-2</v>
          </cell>
          <cell r="J174" t="str">
            <v>（株）光真製作所</v>
          </cell>
          <cell r="K174" t="str">
            <v>3480</v>
          </cell>
          <cell r="L174" t="str">
            <v>3480</v>
          </cell>
          <cell r="M174" t="str">
            <v>3H7</v>
          </cell>
          <cell r="N174" t="str">
            <v>野田</v>
          </cell>
          <cell r="O174" t="str">
            <v>野田係</v>
          </cell>
          <cell r="Q174" t="str">
            <v>JP</v>
          </cell>
          <cell r="S174">
            <v>1</v>
          </cell>
          <cell r="T174">
            <v>1</v>
          </cell>
          <cell r="U174" t="str">
            <v>V0</v>
          </cell>
          <cell r="V174" t="str">
            <v>0001</v>
          </cell>
          <cell r="W174">
            <v>50</v>
          </cell>
          <cell r="X174">
            <v>1</v>
          </cell>
          <cell r="Y174" t="str">
            <v>JPY</v>
          </cell>
          <cell r="Z174" t="str">
            <v>2006/04/01</v>
          </cell>
          <cell r="AA174" t="str">
            <v>9999/12/31</v>
          </cell>
          <cell r="AC174">
            <v>2070</v>
          </cell>
          <cell r="AD174">
            <v>1</v>
          </cell>
          <cell r="AE174">
            <v>2070</v>
          </cell>
          <cell r="AG174">
            <v>2070</v>
          </cell>
          <cell r="AH174" t="str">
            <v>PC</v>
          </cell>
          <cell r="AQ174">
            <v>1</v>
          </cell>
          <cell r="AV174">
            <v>0</v>
          </cell>
          <cell r="AY174" t="str">
            <v>2006/04/01</v>
          </cell>
          <cell r="AZ174" t="str">
            <v>9999/12/31</v>
          </cell>
          <cell r="BA174">
            <v>99999999</v>
          </cell>
          <cell r="BB174">
            <v>2070</v>
          </cell>
        </row>
        <row r="175">
          <cell r="A175">
            <v>77039</v>
          </cell>
          <cell r="E175" t="str">
            <v>5300106779</v>
          </cell>
          <cell r="F175" t="str">
            <v>0</v>
          </cell>
          <cell r="G175" t="str">
            <v>1399450-6</v>
          </cell>
          <cell r="H175" t="str">
            <v>ﾌﾞﾗｹﾂﾄ,PCB M901-2</v>
          </cell>
          <cell r="I175" t="str">
            <v>473440-2</v>
          </cell>
          <cell r="J175" t="str">
            <v>（株）光真製作所</v>
          </cell>
          <cell r="K175" t="str">
            <v>3480</v>
          </cell>
          <cell r="L175" t="str">
            <v>3480</v>
          </cell>
          <cell r="M175" t="str">
            <v>3H7</v>
          </cell>
          <cell r="N175" t="str">
            <v>野田</v>
          </cell>
          <cell r="O175" t="str">
            <v>野田係</v>
          </cell>
          <cell r="Q175" t="str">
            <v>JP</v>
          </cell>
          <cell r="S175">
            <v>1</v>
          </cell>
          <cell r="T175">
            <v>1</v>
          </cell>
          <cell r="U175" t="str">
            <v>V0</v>
          </cell>
          <cell r="V175" t="str">
            <v>0001</v>
          </cell>
          <cell r="W175">
            <v>50</v>
          </cell>
          <cell r="X175">
            <v>1</v>
          </cell>
          <cell r="Y175" t="str">
            <v>JPY</v>
          </cell>
          <cell r="Z175" t="str">
            <v>2006/04/01</v>
          </cell>
          <cell r="AA175" t="str">
            <v>9999/12/31</v>
          </cell>
          <cell r="AC175">
            <v>1728</v>
          </cell>
          <cell r="AD175">
            <v>1</v>
          </cell>
          <cell r="AE175">
            <v>1728</v>
          </cell>
          <cell r="AG175">
            <v>1728</v>
          </cell>
          <cell r="AH175" t="str">
            <v>PC</v>
          </cell>
          <cell r="AQ175">
            <v>1</v>
          </cell>
          <cell r="AV175">
            <v>0</v>
          </cell>
          <cell r="AY175" t="str">
            <v>2006/04/01</v>
          </cell>
          <cell r="AZ175" t="str">
            <v>9999/12/31</v>
          </cell>
          <cell r="BA175">
            <v>99999999</v>
          </cell>
          <cell r="BB175">
            <v>1728</v>
          </cell>
        </row>
        <row r="176">
          <cell r="A176">
            <v>77042</v>
          </cell>
          <cell r="E176" t="str">
            <v>5300106782</v>
          </cell>
          <cell r="F176" t="str">
            <v>0</v>
          </cell>
          <cell r="G176" t="str">
            <v>1919283-5</v>
          </cell>
          <cell r="H176" t="str">
            <v>ﾛﾂｸ ｱﾂｼ-,ﾚﾊﾞ- ﾄﾚ- M2501-7</v>
          </cell>
          <cell r="I176" t="str">
            <v>473440-2</v>
          </cell>
          <cell r="J176" t="str">
            <v>（株）光真製作所</v>
          </cell>
          <cell r="K176" t="str">
            <v>3480</v>
          </cell>
          <cell r="L176" t="str">
            <v>3480</v>
          </cell>
          <cell r="M176" t="str">
            <v>3H7</v>
          </cell>
          <cell r="N176" t="str">
            <v>野田</v>
          </cell>
          <cell r="O176" t="str">
            <v>野田係</v>
          </cell>
          <cell r="Q176" t="str">
            <v>JP</v>
          </cell>
          <cell r="S176">
            <v>1</v>
          </cell>
          <cell r="T176">
            <v>1</v>
          </cell>
          <cell r="U176" t="str">
            <v>V0</v>
          </cell>
          <cell r="V176" t="str">
            <v>0001</v>
          </cell>
          <cell r="W176">
            <v>50</v>
          </cell>
          <cell r="X176">
            <v>1</v>
          </cell>
          <cell r="Y176" t="str">
            <v>JPY</v>
          </cell>
          <cell r="Z176" t="str">
            <v>2006/04/01</v>
          </cell>
          <cell r="AA176" t="str">
            <v>9999/12/31</v>
          </cell>
          <cell r="AC176">
            <v>128</v>
          </cell>
          <cell r="AD176">
            <v>1</v>
          </cell>
          <cell r="AE176">
            <v>128</v>
          </cell>
          <cell r="AG176">
            <v>128</v>
          </cell>
          <cell r="AH176" t="str">
            <v>PC</v>
          </cell>
          <cell r="AQ176">
            <v>1</v>
          </cell>
          <cell r="AV176">
            <v>0</v>
          </cell>
          <cell r="AY176" t="str">
            <v>2006/04/01</v>
          </cell>
          <cell r="AZ176" t="str">
            <v>9999/12/31</v>
          </cell>
          <cell r="BA176">
            <v>99999999</v>
          </cell>
          <cell r="BB176">
            <v>128</v>
          </cell>
        </row>
        <row r="177">
          <cell r="A177">
            <v>55380</v>
          </cell>
          <cell r="B177">
            <v>3550</v>
          </cell>
          <cell r="D177">
            <v>100</v>
          </cell>
          <cell r="E177" t="str">
            <v>5300103080</v>
          </cell>
          <cell r="F177" t="str">
            <v>0</v>
          </cell>
          <cell r="G177" t="str">
            <v>1919290-8</v>
          </cell>
          <cell r="H177" t="str">
            <v>ﾚﾊﾞ- ｱﾂｼ-,ﾃﾝｼﾖﾝ C M2502-3</v>
          </cell>
          <cell r="I177" t="str">
            <v>473440-2</v>
          </cell>
          <cell r="J177" t="str">
            <v>（株）光真製作所</v>
          </cell>
          <cell r="K177" t="str">
            <v>3480</v>
          </cell>
          <cell r="L177" t="str">
            <v>3480</v>
          </cell>
          <cell r="M177" t="str">
            <v>2G2</v>
          </cell>
          <cell r="N177" t="str">
            <v>伊藤康</v>
          </cell>
          <cell r="O177" t="str">
            <v>野田係</v>
          </cell>
          <cell r="P177" t="str">
            <v>x</v>
          </cell>
          <cell r="Q177" t="str">
            <v>JP</v>
          </cell>
          <cell r="S177">
            <v>1</v>
          </cell>
          <cell r="T177">
            <v>1</v>
          </cell>
          <cell r="U177" t="str">
            <v>V0</v>
          </cell>
          <cell r="V177" t="str">
            <v>0001</v>
          </cell>
          <cell r="W177">
            <v>29</v>
          </cell>
          <cell r="X177">
            <v>1</v>
          </cell>
          <cell r="Y177" t="str">
            <v>JPY</v>
          </cell>
          <cell r="Z177" t="str">
            <v>2006/04/01</v>
          </cell>
          <cell r="AA177" t="str">
            <v>9999/12/31</v>
          </cell>
          <cell r="AC177">
            <v>3500</v>
          </cell>
          <cell r="AD177">
            <v>1</v>
          </cell>
          <cell r="AE177">
            <v>3500</v>
          </cell>
          <cell r="AF177">
            <v>3550</v>
          </cell>
          <cell r="AG177">
            <v>3500</v>
          </cell>
          <cell r="AH177" t="str">
            <v>PC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 t="str">
            <v>2006/04/01</v>
          </cell>
          <cell r="AZ177" t="str">
            <v>9999/12/31</v>
          </cell>
          <cell r="BA177">
            <v>9999</v>
          </cell>
          <cell r="BB177">
            <v>3550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</row>
        <row r="178">
          <cell r="A178">
            <v>77043</v>
          </cell>
          <cell r="E178" t="str">
            <v>5300106783</v>
          </cell>
          <cell r="F178" t="str">
            <v>0</v>
          </cell>
          <cell r="G178" t="str">
            <v>1925847-0</v>
          </cell>
          <cell r="H178" t="str">
            <v>ﾌﾟﾚ-ﾄ ｱﾂｼ-,ﾌﾟﾂｼﾔ M901B-6</v>
          </cell>
          <cell r="I178" t="str">
            <v>473440-2</v>
          </cell>
          <cell r="J178" t="str">
            <v>（株）光真製作所</v>
          </cell>
          <cell r="K178" t="str">
            <v>3480</v>
          </cell>
          <cell r="L178" t="str">
            <v>3480</v>
          </cell>
          <cell r="M178" t="str">
            <v>3H7</v>
          </cell>
          <cell r="N178" t="str">
            <v>野田</v>
          </cell>
          <cell r="O178" t="str">
            <v>野田係</v>
          </cell>
          <cell r="Q178" t="str">
            <v>JP</v>
          </cell>
          <cell r="S178">
            <v>1</v>
          </cell>
          <cell r="T178">
            <v>1</v>
          </cell>
          <cell r="U178" t="str">
            <v>V0</v>
          </cell>
          <cell r="V178" t="str">
            <v>0001</v>
          </cell>
          <cell r="W178">
            <v>50</v>
          </cell>
          <cell r="X178">
            <v>1</v>
          </cell>
          <cell r="Y178" t="str">
            <v>JPY</v>
          </cell>
          <cell r="Z178" t="str">
            <v>2006/04/01</v>
          </cell>
          <cell r="AA178" t="str">
            <v>9999/12/31</v>
          </cell>
          <cell r="AC178">
            <v>695</v>
          </cell>
          <cell r="AD178">
            <v>1</v>
          </cell>
          <cell r="AE178">
            <v>695</v>
          </cell>
          <cell r="AG178">
            <v>695</v>
          </cell>
          <cell r="AH178" t="str">
            <v>PC</v>
          </cell>
          <cell r="AQ178">
            <v>1</v>
          </cell>
          <cell r="AV178">
            <v>0</v>
          </cell>
          <cell r="AY178" t="str">
            <v>2006/04/01</v>
          </cell>
          <cell r="AZ178" t="str">
            <v>9999/12/31</v>
          </cell>
          <cell r="BA178">
            <v>99999999</v>
          </cell>
          <cell r="BB178">
            <v>695</v>
          </cell>
        </row>
        <row r="179">
          <cell r="A179">
            <v>77044</v>
          </cell>
          <cell r="E179" t="str">
            <v>5300106784</v>
          </cell>
          <cell r="F179" t="str">
            <v>0</v>
          </cell>
          <cell r="G179" t="str">
            <v>1925848-8</v>
          </cell>
          <cell r="H179" t="str">
            <v>ﾌﾟﾚ-ﾄ ｱﾂｼ-,ｶﾞｲﾄﾞ M901B-6</v>
          </cell>
          <cell r="I179" t="str">
            <v>473440-2</v>
          </cell>
          <cell r="J179" t="str">
            <v>（株）光真製作所</v>
          </cell>
          <cell r="K179" t="str">
            <v>3480</v>
          </cell>
          <cell r="L179" t="str">
            <v>3480</v>
          </cell>
          <cell r="M179" t="str">
            <v>3H7</v>
          </cell>
          <cell r="N179" t="str">
            <v>野田</v>
          </cell>
          <cell r="O179" t="str">
            <v>野田係</v>
          </cell>
          <cell r="Q179" t="str">
            <v>JP</v>
          </cell>
          <cell r="S179">
            <v>1</v>
          </cell>
          <cell r="T179">
            <v>1</v>
          </cell>
          <cell r="U179" t="str">
            <v>V0</v>
          </cell>
          <cell r="V179" t="str">
            <v>0001</v>
          </cell>
          <cell r="W179">
            <v>50</v>
          </cell>
          <cell r="X179">
            <v>1</v>
          </cell>
          <cell r="Y179" t="str">
            <v>JPY</v>
          </cell>
          <cell r="Z179" t="str">
            <v>2006/04/01</v>
          </cell>
          <cell r="AA179" t="str">
            <v>9999/12/31</v>
          </cell>
          <cell r="AC179">
            <v>4026</v>
          </cell>
          <cell r="AD179">
            <v>1</v>
          </cell>
          <cell r="AE179">
            <v>4026</v>
          </cell>
          <cell r="AG179">
            <v>4026</v>
          </cell>
          <cell r="AH179" t="str">
            <v>PC</v>
          </cell>
          <cell r="AQ179">
            <v>1</v>
          </cell>
          <cell r="AV179">
            <v>0</v>
          </cell>
          <cell r="AY179" t="str">
            <v>2006/04/01</v>
          </cell>
          <cell r="AZ179" t="str">
            <v>9999/12/31</v>
          </cell>
          <cell r="BA179">
            <v>99999999</v>
          </cell>
          <cell r="BB179">
            <v>4026</v>
          </cell>
        </row>
        <row r="180">
          <cell r="A180">
            <v>77045</v>
          </cell>
          <cell r="E180" t="str">
            <v>5300106785</v>
          </cell>
          <cell r="F180" t="str">
            <v>0</v>
          </cell>
          <cell r="G180" t="str">
            <v>1925849-6</v>
          </cell>
          <cell r="H180" t="str">
            <v>ﾌﾟﾚ-ﾄ ｱﾂｼ-,ｶﾞｲﾄﾞ M901B-7</v>
          </cell>
          <cell r="I180" t="str">
            <v>473440-2</v>
          </cell>
          <cell r="J180" t="str">
            <v>（株）光真製作所</v>
          </cell>
          <cell r="K180" t="str">
            <v>3480</v>
          </cell>
          <cell r="L180" t="str">
            <v>3480</v>
          </cell>
          <cell r="M180" t="str">
            <v>3H7</v>
          </cell>
          <cell r="N180" t="str">
            <v>野田</v>
          </cell>
          <cell r="O180" t="str">
            <v>野田係</v>
          </cell>
          <cell r="Q180" t="str">
            <v>JP</v>
          </cell>
          <cell r="S180">
            <v>1</v>
          </cell>
          <cell r="T180">
            <v>1</v>
          </cell>
          <cell r="U180" t="str">
            <v>V0</v>
          </cell>
          <cell r="V180" t="str">
            <v>0001</v>
          </cell>
          <cell r="W180">
            <v>50</v>
          </cell>
          <cell r="X180">
            <v>1</v>
          </cell>
          <cell r="Y180" t="str">
            <v>JPY</v>
          </cell>
          <cell r="Z180" t="str">
            <v>2006/04/01</v>
          </cell>
          <cell r="AA180" t="str">
            <v>9999/12/31</v>
          </cell>
          <cell r="AC180">
            <v>3018</v>
          </cell>
          <cell r="AD180">
            <v>1</v>
          </cell>
          <cell r="AE180">
            <v>3018</v>
          </cell>
          <cell r="AG180">
            <v>3018</v>
          </cell>
          <cell r="AH180" t="str">
            <v>PC</v>
          </cell>
          <cell r="AQ180">
            <v>1</v>
          </cell>
          <cell r="AV180">
            <v>0</v>
          </cell>
          <cell r="AY180" t="str">
            <v>2006/04/01</v>
          </cell>
          <cell r="AZ180" t="str">
            <v>9999/12/31</v>
          </cell>
          <cell r="BA180">
            <v>99999999</v>
          </cell>
          <cell r="BB180">
            <v>3018</v>
          </cell>
        </row>
        <row r="181">
          <cell r="A181">
            <v>77046</v>
          </cell>
          <cell r="E181" t="str">
            <v>5300106786</v>
          </cell>
          <cell r="F181" t="str">
            <v>0</v>
          </cell>
          <cell r="G181" t="str">
            <v>1938731-8</v>
          </cell>
          <cell r="H181" t="str">
            <v>ﾗﾂｸ ｱﾂｼ-,M2439</v>
          </cell>
          <cell r="I181" t="str">
            <v>473440-2</v>
          </cell>
          <cell r="J181" t="str">
            <v>（株）光真製作所</v>
          </cell>
          <cell r="K181" t="str">
            <v>3480</v>
          </cell>
          <cell r="L181" t="str">
            <v>3480</v>
          </cell>
          <cell r="M181" t="str">
            <v>3H7</v>
          </cell>
          <cell r="N181" t="str">
            <v>野田</v>
          </cell>
          <cell r="O181" t="str">
            <v>野田係</v>
          </cell>
          <cell r="Q181" t="str">
            <v>JP</v>
          </cell>
          <cell r="S181">
            <v>1</v>
          </cell>
          <cell r="T181">
            <v>1</v>
          </cell>
          <cell r="U181" t="str">
            <v>V0</v>
          </cell>
          <cell r="V181" t="str">
            <v>0001</v>
          </cell>
          <cell r="W181">
            <v>50</v>
          </cell>
          <cell r="X181">
            <v>1</v>
          </cell>
          <cell r="Y181" t="str">
            <v>JPY</v>
          </cell>
          <cell r="Z181" t="str">
            <v>2006/04/01</v>
          </cell>
          <cell r="AA181" t="str">
            <v>9999/12/31</v>
          </cell>
          <cell r="AC181">
            <v>5145</v>
          </cell>
          <cell r="AD181">
            <v>1</v>
          </cell>
          <cell r="AE181">
            <v>5145</v>
          </cell>
          <cell r="AG181">
            <v>5145</v>
          </cell>
          <cell r="AH181" t="str">
            <v>PC</v>
          </cell>
          <cell r="AQ181">
            <v>1</v>
          </cell>
          <cell r="AV181">
            <v>0</v>
          </cell>
          <cell r="AY181" t="str">
            <v>2006/04/01</v>
          </cell>
          <cell r="AZ181" t="str">
            <v>9999/12/31</v>
          </cell>
          <cell r="BA181">
            <v>99999999</v>
          </cell>
          <cell r="BB181">
            <v>5145</v>
          </cell>
        </row>
        <row r="182">
          <cell r="A182">
            <v>77047</v>
          </cell>
          <cell r="E182" t="str">
            <v>5300106787</v>
          </cell>
          <cell r="F182" t="str">
            <v>0</v>
          </cell>
          <cell r="G182" t="str">
            <v>1938808-0</v>
          </cell>
          <cell r="H182" t="str">
            <v>ﾍﾞ-ｽ ｱﾂｼ- M2385</v>
          </cell>
          <cell r="I182" t="str">
            <v>473440-2</v>
          </cell>
          <cell r="J182" t="str">
            <v>（株）光真製作所</v>
          </cell>
          <cell r="K182" t="str">
            <v>3480</v>
          </cell>
          <cell r="L182" t="str">
            <v>3480</v>
          </cell>
          <cell r="M182" t="str">
            <v>3H7</v>
          </cell>
          <cell r="N182" t="str">
            <v>野田</v>
          </cell>
          <cell r="O182" t="str">
            <v>野田係</v>
          </cell>
          <cell r="Q182" t="str">
            <v>JP</v>
          </cell>
          <cell r="S182">
            <v>1</v>
          </cell>
          <cell r="T182">
            <v>1</v>
          </cell>
          <cell r="U182" t="str">
            <v>V0</v>
          </cell>
          <cell r="V182" t="str">
            <v>0001</v>
          </cell>
          <cell r="W182">
            <v>50</v>
          </cell>
          <cell r="X182">
            <v>1</v>
          </cell>
          <cell r="Y182" t="str">
            <v>JPY</v>
          </cell>
          <cell r="Z182" t="str">
            <v>2006/04/01</v>
          </cell>
          <cell r="AA182" t="str">
            <v>9999/12/31</v>
          </cell>
          <cell r="AC182">
            <v>710</v>
          </cell>
          <cell r="AD182">
            <v>1</v>
          </cell>
          <cell r="AE182">
            <v>710</v>
          </cell>
          <cell r="AG182">
            <v>710</v>
          </cell>
          <cell r="AH182" t="str">
            <v>PC</v>
          </cell>
          <cell r="AQ182">
            <v>1</v>
          </cell>
          <cell r="AV182">
            <v>0</v>
          </cell>
          <cell r="AY182" t="str">
            <v>2006/04/01</v>
          </cell>
          <cell r="AZ182" t="str">
            <v>9999/12/31</v>
          </cell>
          <cell r="BA182">
            <v>99999999</v>
          </cell>
          <cell r="BB182">
            <v>710</v>
          </cell>
        </row>
        <row r="183">
          <cell r="A183">
            <v>77048</v>
          </cell>
          <cell r="E183" t="str">
            <v>5300106788</v>
          </cell>
          <cell r="F183" t="str">
            <v>0</v>
          </cell>
          <cell r="G183" t="str">
            <v>1938810-1</v>
          </cell>
          <cell r="H183" t="str">
            <v>ﾌﾞﾗｹﾂﾄ ｱﾂｼ- M2383-2</v>
          </cell>
          <cell r="I183" t="str">
            <v>473440-2</v>
          </cell>
          <cell r="J183" t="str">
            <v>（株）光真製作所</v>
          </cell>
          <cell r="K183" t="str">
            <v>3480</v>
          </cell>
          <cell r="L183" t="str">
            <v>3480</v>
          </cell>
          <cell r="M183" t="str">
            <v>3H7</v>
          </cell>
          <cell r="N183" t="str">
            <v>野田</v>
          </cell>
          <cell r="O183" t="str">
            <v>野田係</v>
          </cell>
          <cell r="Q183" t="str">
            <v>JP</v>
          </cell>
          <cell r="S183">
            <v>1</v>
          </cell>
          <cell r="T183">
            <v>1</v>
          </cell>
          <cell r="U183" t="str">
            <v>V0</v>
          </cell>
          <cell r="V183" t="str">
            <v>0001</v>
          </cell>
          <cell r="W183">
            <v>50</v>
          </cell>
          <cell r="X183">
            <v>1</v>
          </cell>
          <cell r="Y183" t="str">
            <v>JPY</v>
          </cell>
          <cell r="Z183" t="str">
            <v>2006/04/01</v>
          </cell>
          <cell r="AA183" t="str">
            <v>9999/12/31</v>
          </cell>
          <cell r="AC183">
            <v>157</v>
          </cell>
          <cell r="AD183">
            <v>1</v>
          </cell>
          <cell r="AE183">
            <v>157</v>
          </cell>
          <cell r="AG183">
            <v>157</v>
          </cell>
          <cell r="AH183" t="str">
            <v>PC</v>
          </cell>
          <cell r="AQ183">
            <v>1</v>
          </cell>
          <cell r="AV183">
            <v>0</v>
          </cell>
          <cell r="AY183" t="str">
            <v>2006/04/01</v>
          </cell>
          <cell r="AZ183" t="str">
            <v>9999/12/31</v>
          </cell>
          <cell r="BA183">
            <v>99999999</v>
          </cell>
          <cell r="BB183">
            <v>157</v>
          </cell>
        </row>
        <row r="184">
          <cell r="A184">
            <v>77049</v>
          </cell>
          <cell r="E184" t="str">
            <v>5300106789</v>
          </cell>
          <cell r="F184" t="str">
            <v>0</v>
          </cell>
          <cell r="G184" t="str">
            <v>1938857-8</v>
          </cell>
          <cell r="H184" t="str">
            <v>ﾌﾟﾚ-ﾄ ｱﾂｼ-,ﾍﾞ-ｽ M2382-5</v>
          </cell>
          <cell r="I184" t="str">
            <v>473440-2</v>
          </cell>
          <cell r="J184" t="str">
            <v>（株）光真製作所</v>
          </cell>
          <cell r="K184" t="str">
            <v>3480</v>
          </cell>
          <cell r="L184" t="str">
            <v>3480</v>
          </cell>
          <cell r="M184" t="str">
            <v>3H7</v>
          </cell>
          <cell r="N184" t="str">
            <v>野田</v>
          </cell>
          <cell r="O184" t="str">
            <v>野田係</v>
          </cell>
          <cell r="Q184" t="str">
            <v>JP</v>
          </cell>
          <cell r="S184">
            <v>1</v>
          </cell>
          <cell r="T184">
            <v>1</v>
          </cell>
          <cell r="U184" t="str">
            <v>V0</v>
          </cell>
          <cell r="V184" t="str">
            <v>0001</v>
          </cell>
          <cell r="W184">
            <v>50</v>
          </cell>
          <cell r="X184">
            <v>1</v>
          </cell>
          <cell r="Y184" t="str">
            <v>JPY</v>
          </cell>
          <cell r="Z184" t="str">
            <v>2006/04/01</v>
          </cell>
          <cell r="AA184" t="str">
            <v>9999/12/31</v>
          </cell>
          <cell r="AC184">
            <v>1291</v>
          </cell>
          <cell r="AD184">
            <v>1</v>
          </cell>
          <cell r="AE184">
            <v>1291</v>
          </cell>
          <cell r="AG184">
            <v>1291</v>
          </cell>
          <cell r="AH184" t="str">
            <v>PC</v>
          </cell>
          <cell r="AQ184">
            <v>1</v>
          </cell>
          <cell r="AV184">
            <v>0</v>
          </cell>
          <cell r="AY184" t="str">
            <v>2006/04/01</v>
          </cell>
          <cell r="AZ184" t="str">
            <v>9999/12/31</v>
          </cell>
          <cell r="BA184">
            <v>99999999</v>
          </cell>
          <cell r="BB184">
            <v>1291</v>
          </cell>
        </row>
        <row r="185">
          <cell r="A185">
            <v>77050</v>
          </cell>
          <cell r="E185" t="str">
            <v>5300106790</v>
          </cell>
          <cell r="F185" t="str">
            <v>0</v>
          </cell>
          <cell r="G185" t="str">
            <v>1938863-2</v>
          </cell>
          <cell r="H185" t="str">
            <v>ﾚﾊﾞ- ｱﾂｼ-(2) M2382-1</v>
          </cell>
          <cell r="I185" t="str">
            <v>473440-2</v>
          </cell>
          <cell r="J185" t="str">
            <v>（株）光真製作所</v>
          </cell>
          <cell r="K185" t="str">
            <v>3480</v>
          </cell>
          <cell r="L185" t="str">
            <v>3480</v>
          </cell>
          <cell r="M185" t="str">
            <v>3H7</v>
          </cell>
          <cell r="N185" t="str">
            <v>野田</v>
          </cell>
          <cell r="O185" t="str">
            <v>野田係</v>
          </cell>
          <cell r="Q185" t="str">
            <v>JP</v>
          </cell>
          <cell r="S185">
            <v>1</v>
          </cell>
          <cell r="T185">
            <v>1</v>
          </cell>
          <cell r="U185" t="str">
            <v>V0</v>
          </cell>
          <cell r="V185" t="str">
            <v>0001</v>
          </cell>
          <cell r="W185">
            <v>50</v>
          </cell>
          <cell r="X185">
            <v>1</v>
          </cell>
          <cell r="Y185" t="str">
            <v>JPY</v>
          </cell>
          <cell r="Z185" t="str">
            <v>2006/04/01</v>
          </cell>
          <cell r="AA185" t="str">
            <v>9999/12/31</v>
          </cell>
          <cell r="AC185">
            <v>257</v>
          </cell>
          <cell r="AD185">
            <v>1</v>
          </cell>
          <cell r="AE185">
            <v>257</v>
          </cell>
          <cell r="AG185">
            <v>257</v>
          </cell>
          <cell r="AH185" t="str">
            <v>PC</v>
          </cell>
          <cell r="AQ185">
            <v>1</v>
          </cell>
          <cell r="AV185">
            <v>0</v>
          </cell>
          <cell r="AY185" t="str">
            <v>2006/04/01</v>
          </cell>
          <cell r="AZ185" t="str">
            <v>9999/12/31</v>
          </cell>
          <cell r="BA185">
            <v>99999999</v>
          </cell>
          <cell r="BB185">
            <v>257</v>
          </cell>
        </row>
        <row r="186">
          <cell r="A186">
            <v>77051</v>
          </cell>
          <cell r="E186" t="str">
            <v>5300106791</v>
          </cell>
          <cell r="F186" t="str">
            <v>0</v>
          </cell>
          <cell r="G186" t="str">
            <v>1938864-0</v>
          </cell>
          <cell r="H186" t="str">
            <v>ﾃﾝｼﾖﾝ ｱﾂｼ-(5) M2382-1</v>
          </cell>
          <cell r="I186" t="str">
            <v>473440-2</v>
          </cell>
          <cell r="J186" t="str">
            <v>（株）光真製作所</v>
          </cell>
          <cell r="K186" t="str">
            <v>3480</v>
          </cell>
          <cell r="L186" t="str">
            <v>3480</v>
          </cell>
          <cell r="M186" t="str">
            <v>3H7</v>
          </cell>
          <cell r="N186" t="str">
            <v>野田</v>
          </cell>
          <cell r="O186" t="str">
            <v>野田係</v>
          </cell>
          <cell r="Q186" t="str">
            <v>JP</v>
          </cell>
          <cell r="S186">
            <v>1</v>
          </cell>
          <cell r="T186">
            <v>1</v>
          </cell>
          <cell r="U186" t="str">
            <v>V0</v>
          </cell>
          <cell r="V186" t="str">
            <v>0001</v>
          </cell>
          <cell r="W186">
            <v>50</v>
          </cell>
          <cell r="X186">
            <v>1</v>
          </cell>
          <cell r="Y186" t="str">
            <v>JPY</v>
          </cell>
          <cell r="Z186" t="str">
            <v>2006/04/01</v>
          </cell>
          <cell r="AA186" t="str">
            <v>9999/12/31</v>
          </cell>
          <cell r="AC186">
            <v>752</v>
          </cell>
          <cell r="AD186">
            <v>1</v>
          </cell>
          <cell r="AE186">
            <v>752</v>
          </cell>
          <cell r="AG186">
            <v>752</v>
          </cell>
          <cell r="AH186" t="str">
            <v>PC</v>
          </cell>
          <cell r="AQ186">
            <v>1</v>
          </cell>
          <cell r="AV186">
            <v>0</v>
          </cell>
          <cell r="AY186" t="str">
            <v>2006/04/01</v>
          </cell>
          <cell r="AZ186" t="str">
            <v>9999/12/31</v>
          </cell>
          <cell r="BA186">
            <v>99999999</v>
          </cell>
          <cell r="BB186">
            <v>752</v>
          </cell>
        </row>
        <row r="187">
          <cell r="A187">
            <v>77052</v>
          </cell>
          <cell r="E187" t="str">
            <v>5300106792</v>
          </cell>
          <cell r="F187" t="str">
            <v>0</v>
          </cell>
          <cell r="G187" t="str">
            <v>1938865-9</v>
          </cell>
          <cell r="H187" t="str">
            <v>ｷﾞﾔ ｱﾂｼ-,ﾚﾝｹﾂ M2382-1</v>
          </cell>
          <cell r="I187" t="str">
            <v>473440-2</v>
          </cell>
          <cell r="J187" t="str">
            <v>（株）光真製作所</v>
          </cell>
          <cell r="K187" t="str">
            <v>3480</v>
          </cell>
          <cell r="L187" t="str">
            <v>3480</v>
          </cell>
          <cell r="M187" t="str">
            <v>3H7</v>
          </cell>
          <cell r="N187" t="str">
            <v>野田</v>
          </cell>
          <cell r="O187" t="str">
            <v>野田係</v>
          </cell>
          <cell r="Q187" t="str">
            <v>JP</v>
          </cell>
          <cell r="S187">
            <v>1</v>
          </cell>
          <cell r="T187">
            <v>1</v>
          </cell>
          <cell r="U187" t="str">
            <v>V0</v>
          </cell>
          <cell r="V187" t="str">
            <v>0001</v>
          </cell>
          <cell r="W187">
            <v>50</v>
          </cell>
          <cell r="X187">
            <v>1</v>
          </cell>
          <cell r="Y187" t="str">
            <v>JPY</v>
          </cell>
          <cell r="Z187" t="str">
            <v>2006/04/01</v>
          </cell>
          <cell r="AA187" t="str">
            <v>9999/12/31</v>
          </cell>
          <cell r="AC187">
            <v>366</v>
          </cell>
          <cell r="AD187">
            <v>1</v>
          </cell>
          <cell r="AE187">
            <v>366</v>
          </cell>
          <cell r="AG187">
            <v>366</v>
          </cell>
          <cell r="AH187" t="str">
            <v>PC</v>
          </cell>
          <cell r="AQ187">
            <v>1</v>
          </cell>
          <cell r="AV187">
            <v>0</v>
          </cell>
          <cell r="AY187" t="str">
            <v>2006/04/01</v>
          </cell>
          <cell r="AZ187" t="str">
            <v>9999/12/31</v>
          </cell>
          <cell r="BA187">
            <v>99999999</v>
          </cell>
          <cell r="BB187">
            <v>366</v>
          </cell>
        </row>
        <row r="188">
          <cell r="A188">
            <v>77053</v>
          </cell>
          <cell r="E188" t="str">
            <v>5300106793</v>
          </cell>
          <cell r="F188" t="str">
            <v>0</v>
          </cell>
          <cell r="G188" t="str">
            <v>1938869-1</v>
          </cell>
          <cell r="H188" t="str">
            <v>ｶﾑ ｱﾂｼ- M2382-1</v>
          </cell>
          <cell r="I188" t="str">
            <v>473440-2</v>
          </cell>
          <cell r="J188" t="str">
            <v>（株）光真製作所</v>
          </cell>
          <cell r="K188" t="str">
            <v>3480</v>
          </cell>
          <cell r="L188" t="str">
            <v>3480</v>
          </cell>
          <cell r="M188" t="str">
            <v>3H7</v>
          </cell>
          <cell r="N188" t="str">
            <v>野田</v>
          </cell>
          <cell r="O188" t="str">
            <v>野田係</v>
          </cell>
          <cell r="Q188" t="str">
            <v>JP</v>
          </cell>
          <cell r="S188">
            <v>1</v>
          </cell>
          <cell r="T188">
            <v>1</v>
          </cell>
          <cell r="U188" t="str">
            <v>V0</v>
          </cell>
          <cell r="V188" t="str">
            <v>0001</v>
          </cell>
          <cell r="W188">
            <v>50</v>
          </cell>
          <cell r="X188">
            <v>1</v>
          </cell>
          <cell r="Y188" t="str">
            <v>JPY</v>
          </cell>
          <cell r="Z188" t="str">
            <v>2006/04/01</v>
          </cell>
          <cell r="AA188" t="str">
            <v>9999/12/31</v>
          </cell>
          <cell r="AC188">
            <v>3257</v>
          </cell>
          <cell r="AD188">
            <v>1</v>
          </cell>
          <cell r="AE188">
            <v>3257</v>
          </cell>
          <cell r="AG188">
            <v>3257</v>
          </cell>
          <cell r="AH188" t="str">
            <v>PC</v>
          </cell>
          <cell r="AQ188">
            <v>1</v>
          </cell>
          <cell r="AV188">
            <v>0</v>
          </cell>
          <cell r="AY188" t="str">
            <v>2006/04/01</v>
          </cell>
          <cell r="AZ188" t="str">
            <v>9999/12/31</v>
          </cell>
          <cell r="BA188">
            <v>99999999</v>
          </cell>
          <cell r="BB188">
            <v>3257</v>
          </cell>
        </row>
        <row r="189">
          <cell r="A189">
            <v>77054</v>
          </cell>
          <cell r="E189" t="str">
            <v>5300106794</v>
          </cell>
          <cell r="F189" t="str">
            <v>0</v>
          </cell>
          <cell r="G189" t="str">
            <v>1938870-5</v>
          </cell>
          <cell r="H189" t="str">
            <v>ｶﾞｲﾄﾞ ｱﾂｼ-,ｼﾍｲ(1) M2382-1</v>
          </cell>
          <cell r="I189" t="str">
            <v>473440-2</v>
          </cell>
          <cell r="J189" t="str">
            <v>（株）光真製作所</v>
          </cell>
          <cell r="K189" t="str">
            <v>3480</v>
          </cell>
          <cell r="L189" t="str">
            <v>3480</v>
          </cell>
          <cell r="M189" t="str">
            <v>3H7</v>
          </cell>
          <cell r="N189" t="str">
            <v>野田</v>
          </cell>
          <cell r="O189" t="str">
            <v>野田係</v>
          </cell>
          <cell r="Q189" t="str">
            <v>JP</v>
          </cell>
          <cell r="S189">
            <v>1</v>
          </cell>
          <cell r="T189">
            <v>1</v>
          </cell>
          <cell r="U189" t="str">
            <v>V0</v>
          </cell>
          <cell r="V189" t="str">
            <v>0001</v>
          </cell>
          <cell r="W189">
            <v>50</v>
          </cell>
          <cell r="X189">
            <v>1</v>
          </cell>
          <cell r="Y189" t="str">
            <v>JPY</v>
          </cell>
          <cell r="Z189" t="str">
            <v>2006/04/01</v>
          </cell>
          <cell r="AA189" t="str">
            <v>9999/12/31</v>
          </cell>
          <cell r="AC189">
            <v>3963</v>
          </cell>
          <cell r="AD189">
            <v>1</v>
          </cell>
          <cell r="AE189">
            <v>3963</v>
          </cell>
          <cell r="AG189">
            <v>3963</v>
          </cell>
          <cell r="AH189" t="str">
            <v>PC</v>
          </cell>
          <cell r="AQ189">
            <v>1</v>
          </cell>
          <cell r="AV189">
            <v>0</v>
          </cell>
          <cell r="AY189" t="str">
            <v>2006/04/01</v>
          </cell>
          <cell r="AZ189" t="str">
            <v>9999/12/31</v>
          </cell>
          <cell r="BA189">
            <v>99999999</v>
          </cell>
          <cell r="BB189">
            <v>3963</v>
          </cell>
        </row>
        <row r="190">
          <cell r="A190">
            <v>77055</v>
          </cell>
          <cell r="E190" t="str">
            <v>5300106795</v>
          </cell>
          <cell r="F190" t="str">
            <v>0</v>
          </cell>
          <cell r="G190" t="str">
            <v>1938871-3</v>
          </cell>
          <cell r="H190" t="str">
            <v>ｶﾞｲﾄﾞ ｱﾂｼ-,ｼﾍｲ(2) M2382-1</v>
          </cell>
          <cell r="I190" t="str">
            <v>473440-2</v>
          </cell>
          <cell r="J190" t="str">
            <v>（株）光真製作所</v>
          </cell>
          <cell r="K190" t="str">
            <v>3480</v>
          </cell>
          <cell r="L190" t="str">
            <v>3480</v>
          </cell>
          <cell r="M190" t="str">
            <v>3H7</v>
          </cell>
          <cell r="N190" t="str">
            <v>野田</v>
          </cell>
          <cell r="O190" t="str">
            <v>野田係</v>
          </cell>
          <cell r="Q190" t="str">
            <v>JP</v>
          </cell>
          <cell r="S190">
            <v>1</v>
          </cell>
          <cell r="T190">
            <v>1</v>
          </cell>
          <cell r="U190" t="str">
            <v>V0</v>
          </cell>
          <cell r="V190" t="str">
            <v>0001</v>
          </cell>
          <cell r="W190">
            <v>50</v>
          </cell>
          <cell r="X190">
            <v>1</v>
          </cell>
          <cell r="Y190" t="str">
            <v>JPY</v>
          </cell>
          <cell r="Z190" t="str">
            <v>2006/04/01</v>
          </cell>
          <cell r="AA190" t="str">
            <v>9999/12/31</v>
          </cell>
          <cell r="AC190">
            <v>3963</v>
          </cell>
          <cell r="AD190">
            <v>1</v>
          </cell>
          <cell r="AE190">
            <v>3963</v>
          </cell>
          <cell r="AG190">
            <v>3963</v>
          </cell>
          <cell r="AH190" t="str">
            <v>PC</v>
          </cell>
          <cell r="AQ190">
            <v>1</v>
          </cell>
          <cell r="AV190">
            <v>0</v>
          </cell>
          <cell r="AY190" t="str">
            <v>2006/04/01</v>
          </cell>
          <cell r="AZ190" t="str">
            <v>9999/12/31</v>
          </cell>
          <cell r="BA190">
            <v>99999999</v>
          </cell>
          <cell r="BB190">
            <v>3963</v>
          </cell>
        </row>
        <row r="191">
          <cell r="A191">
            <v>77056</v>
          </cell>
          <cell r="E191" t="str">
            <v>5300106796</v>
          </cell>
          <cell r="F191" t="str">
            <v>0</v>
          </cell>
          <cell r="G191" t="str">
            <v>1938872-1</v>
          </cell>
          <cell r="H191" t="str">
            <v>ﾘﾝｸ ｱﾂｼ-,ｿﾚﾉｲﾄﾞ M2382-1</v>
          </cell>
          <cell r="I191" t="str">
            <v>473440-2</v>
          </cell>
          <cell r="J191" t="str">
            <v>（株）光真製作所</v>
          </cell>
          <cell r="K191" t="str">
            <v>3480</v>
          </cell>
          <cell r="L191" t="str">
            <v>3480</v>
          </cell>
          <cell r="M191" t="str">
            <v>3H7</v>
          </cell>
          <cell r="N191" t="str">
            <v>野田</v>
          </cell>
          <cell r="O191" t="str">
            <v>野田係</v>
          </cell>
          <cell r="Q191" t="str">
            <v>JP</v>
          </cell>
          <cell r="S191">
            <v>1</v>
          </cell>
          <cell r="T191">
            <v>1</v>
          </cell>
          <cell r="U191" t="str">
            <v>V0</v>
          </cell>
          <cell r="V191" t="str">
            <v>0001</v>
          </cell>
          <cell r="W191">
            <v>50</v>
          </cell>
          <cell r="X191">
            <v>1</v>
          </cell>
          <cell r="Y191" t="str">
            <v>JPY</v>
          </cell>
          <cell r="Z191" t="str">
            <v>2006/04/01</v>
          </cell>
          <cell r="AA191" t="str">
            <v>9999/12/31</v>
          </cell>
          <cell r="AC191">
            <v>1541</v>
          </cell>
          <cell r="AD191">
            <v>1</v>
          </cell>
          <cell r="AE191">
            <v>1541</v>
          </cell>
          <cell r="AG191">
            <v>1541</v>
          </cell>
          <cell r="AH191" t="str">
            <v>PC</v>
          </cell>
          <cell r="AQ191">
            <v>1</v>
          </cell>
          <cell r="AV191">
            <v>0</v>
          </cell>
          <cell r="AY191" t="str">
            <v>2006/04/01</v>
          </cell>
          <cell r="AZ191" t="str">
            <v>9999/12/31</v>
          </cell>
          <cell r="BA191">
            <v>99999999</v>
          </cell>
          <cell r="BB191">
            <v>1541</v>
          </cell>
        </row>
        <row r="192">
          <cell r="A192">
            <v>77057</v>
          </cell>
          <cell r="E192" t="str">
            <v>5300106797</v>
          </cell>
          <cell r="F192" t="str">
            <v>0</v>
          </cell>
          <cell r="G192" t="str">
            <v>1938874-8</v>
          </cell>
          <cell r="H192" t="str">
            <v>ﾌﾚ-ﾑ ｱﾂｼ-,ﾀﾞﾌﾞﾙ M2382-2</v>
          </cell>
          <cell r="I192" t="str">
            <v>473440-2</v>
          </cell>
          <cell r="J192" t="str">
            <v>（株）光真製作所</v>
          </cell>
          <cell r="K192" t="str">
            <v>3480</v>
          </cell>
          <cell r="L192" t="str">
            <v>3480</v>
          </cell>
          <cell r="M192" t="str">
            <v>3H7</v>
          </cell>
          <cell r="N192" t="str">
            <v>野田</v>
          </cell>
          <cell r="O192" t="str">
            <v>野田係</v>
          </cell>
          <cell r="Q192" t="str">
            <v>JP</v>
          </cell>
          <cell r="S192">
            <v>1</v>
          </cell>
          <cell r="T192">
            <v>1</v>
          </cell>
          <cell r="U192" t="str">
            <v>V0</v>
          </cell>
          <cell r="V192" t="str">
            <v>0001</v>
          </cell>
          <cell r="W192">
            <v>50</v>
          </cell>
          <cell r="X192">
            <v>1</v>
          </cell>
          <cell r="Y192" t="str">
            <v>JPY</v>
          </cell>
          <cell r="Z192" t="str">
            <v>2006/04/01</v>
          </cell>
          <cell r="AA192" t="str">
            <v>9999/12/31</v>
          </cell>
          <cell r="AC192">
            <v>591</v>
          </cell>
          <cell r="AD192">
            <v>1</v>
          </cell>
          <cell r="AE192">
            <v>591</v>
          </cell>
          <cell r="AG192">
            <v>591</v>
          </cell>
          <cell r="AH192" t="str">
            <v>PC</v>
          </cell>
          <cell r="AQ192">
            <v>1</v>
          </cell>
          <cell r="AV192">
            <v>0</v>
          </cell>
          <cell r="AY192" t="str">
            <v>2006/04/01</v>
          </cell>
          <cell r="AZ192" t="str">
            <v>9999/12/31</v>
          </cell>
          <cell r="BA192">
            <v>99999999</v>
          </cell>
          <cell r="BB192">
            <v>591</v>
          </cell>
        </row>
        <row r="193">
          <cell r="A193">
            <v>55229</v>
          </cell>
          <cell r="D193">
            <v>100</v>
          </cell>
          <cell r="E193" t="str">
            <v>5300102657</v>
          </cell>
          <cell r="F193" t="str">
            <v>0</v>
          </cell>
          <cell r="G193" t="str">
            <v>1938875-6</v>
          </cell>
          <cell r="H193" t="str">
            <v>ﾚﾝｹﾂ ｱﾂｼ-,ｶ-ﾄﾘﾂｼﾞ M2382-2</v>
          </cell>
          <cell r="I193" t="str">
            <v>473440-2</v>
          </cell>
          <cell r="J193" t="str">
            <v>（株）光真製作所</v>
          </cell>
          <cell r="K193" t="str">
            <v>3480</v>
          </cell>
          <cell r="L193" t="str">
            <v>3480</v>
          </cell>
          <cell r="M193" t="str">
            <v>2G2</v>
          </cell>
          <cell r="N193" t="str">
            <v>伊藤康</v>
          </cell>
          <cell r="O193" t="str">
            <v>野田係</v>
          </cell>
          <cell r="P193" t="str">
            <v>x</v>
          </cell>
          <cell r="Q193" t="str">
            <v>JP</v>
          </cell>
          <cell r="S193">
            <v>1</v>
          </cell>
          <cell r="T193">
            <v>1</v>
          </cell>
          <cell r="U193" t="str">
            <v>V0</v>
          </cell>
          <cell r="V193" t="str">
            <v>0001</v>
          </cell>
          <cell r="W193">
            <v>29</v>
          </cell>
          <cell r="X193">
            <v>1</v>
          </cell>
          <cell r="Y193" t="str">
            <v>JPY</v>
          </cell>
          <cell r="Z193" t="str">
            <v>2006/04/01</v>
          </cell>
          <cell r="AA193" t="str">
            <v>9999/12/31</v>
          </cell>
          <cell r="AC193">
            <v>2200</v>
          </cell>
          <cell r="AD193">
            <v>1</v>
          </cell>
          <cell r="AE193">
            <v>2200</v>
          </cell>
          <cell r="AG193">
            <v>2200</v>
          </cell>
          <cell r="AH193" t="str">
            <v>PC</v>
          </cell>
          <cell r="AQ193">
            <v>1</v>
          </cell>
          <cell r="AV193">
            <v>0</v>
          </cell>
          <cell r="AY193" t="str">
            <v>2006/04/01</v>
          </cell>
          <cell r="AZ193" t="str">
            <v>9999/12/31</v>
          </cell>
          <cell r="BA193">
            <v>99999999</v>
          </cell>
          <cell r="BB193">
            <v>2200</v>
          </cell>
        </row>
        <row r="194">
          <cell r="A194">
            <v>77058</v>
          </cell>
          <cell r="E194" t="str">
            <v>5300106798</v>
          </cell>
          <cell r="F194" t="str">
            <v>0</v>
          </cell>
          <cell r="G194" t="str">
            <v>1938900-0</v>
          </cell>
          <cell r="H194" t="str">
            <v>ﾍﾞｾﾞﾙ ｱﾂｼ- 3M2GS</v>
          </cell>
          <cell r="I194" t="str">
            <v>473440-2</v>
          </cell>
          <cell r="J194" t="str">
            <v>（株）光真製作所</v>
          </cell>
          <cell r="K194" t="str">
            <v>3480</v>
          </cell>
          <cell r="L194" t="str">
            <v>3480</v>
          </cell>
          <cell r="M194" t="str">
            <v>3H7</v>
          </cell>
          <cell r="N194" t="str">
            <v>野田</v>
          </cell>
          <cell r="O194" t="str">
            <v>野田係</v>
          </cell>
          <cell r="Q194" t="str">
            <v>JP</v>
          </cell>
          <cell r="S194">
            <v>1</v>
          </cell>
          <cell r="T194">
            <v>1</v>
          </cell>
          <cell r="U194" t="str">
            <v>V0</v>
          </cell>
          <cell r="V194" t="str">
            <v>0001</v>
          </cell>
          <cell r="W194">
            <v>50</v>
          </cell>
          <cell r="X194">
            <v>1</v>
          </cell>
          <cell r="Y194" t="str">
            <v>JPY</v>
          </cell>
          <cell r="Z194" t="str">
            <v>2006/04/01</v>
          </cell>
          <cell r="AA194" t="str">
            <v>9999/12/31</v>
          </cell>
          <cell r="AC194">
            <v>8125</v>
          </cell>
          <cell r="AD194">
            <v>1</v>
          </cell>
          <cell r="AE194">
            <v>8125</v>
          </cell>
          <cell r="AG194">
            <v>8125</v>
          </cell>
          <cell r="AH194" t="str">
            <v>PC</v>
          </cell>
          <cell r="AQ194">
            <v>1</v>
          </cell>
          <cell r="AV194">
            <v>0</v>
          </cell>
          <cell r="AY194" t="str">
            <v>2006/04/01</v>
          </cell>
          <cell r="AZ194" t="str">
            <v>9999/12/31</v>
          </cell>
          <cell r="BA194">
            <v>99999999</v>
          </cell>
          <cell r="BB194">
            <v>8125</v>
          </cell>
        </row>
        <row r="195">
          <cell r="A195">
            <v>77059</v>
          </cell>
          <cell r="E195" t="str">
            <v>5300106799</v>
          </cell>
          <cell r="F195" t="str">
            <v>0</v>
          </cell>
          <cell r="G195" t="str">
            <v>1938918-3</v>
          </cell>
          <cell r="H195" t="str">
            <v>ｱ-ﾑ ｱﾂｼ-(R) M2382-1</v>
          </cell>
          <cell r="I195" t="str">
            <v>473440-2</v>
          </cell>
          <cell r="J195" t="str">
            <v>（株）光真製作所</v>
          </cell>
          <cell r="K195" t="str">
            <v>3480</v>
          </cell>
          <cell r="L195" t="str">
            <v>3480</v>
          </cell>
          <cell r="M195" t="str">
            <v>3H7</v>
          </cell>
          <cell r="N195" t="str">
            <v>野田</v>
          </cell>
          <cell r="O195" t="str">
            <v>野田係</v>
          </cell>
          <cell r="Q195" t="str">
            <v>JP</v>
          </cell>
          <cell r="S195">
            <v>1</v>
          </cell>
          <cell r="T195">
            <v>1</v>
          </cell>
          <cell r="U195" t="str">
            <v>V0</v>
          </cell>
          <cell r="V195" t="str">
            <v>0001</v>
          </cell>
          <cell r="W195">
            <v>50</v>
          </cell>
          <cell r="X195">
            <v>1</v>
          </cell>
          <cell r="Y195" t="str">
            <v>JPY</v>
          </cell>
          <cell r="Z195" t="str">
            <v>2006/04/01</v>
          </cell>
          <cell r="AA195" t="str">
            <v>9999/12/31</v>
          </cell>
          <cell r="AC195">
            <v>3559</v>
          </cell>
          <cell r="AD195">
            <v>1</v>
          </cell>
          <cell r="AE195">
            <v>3559</v>
          </cell>
          <cell r="AG195">
            <v>3559</v>
          </cell>
          <cell r="AH195" t="str">
            <v>PC</v>
          </cell>
          <cell r="AQ195">
            <v>1</v>
          </cell>
          <cell r="AV195">
            <v>0</v>
          </cell>
          <cell r="AY195" t="str">
            <v>2006/04/01</v>
          </cell>
          <cell r="AZ195" t="str">
            <v>9999/12/31</v>
          </cell>
          <cell r="BA195">
            <v>99999999</v>
          </cell>
          <cell r="BB195">
            <v>3559</v>
          </cell>
        </row>
        <row r="196">
          <cell r="A196">
            <v>77060</v>
          </cell>
          <cell r="E196" t="str">
            <v>5300106800</v>
          </cell>
          <cell r="F196" t="str">
            <v>0</v>
          </cell>
          <cell r="G196" t="str">
            <v>1938919-1</v>
          </cell>
          <cell r="H196" t="str">
            <v>ｱ-ﾑ ｱﾂｼ-(L) M2382-1</v>
          </cell>
          <cell r="I196" t="str">
            <v>473440-2</v>
          </cell>
          <cell r="J196" t="str">
            <v>（株）光真製作所</v>
          </cell>
          <cell r="K196" t="str">
            <v>3480</v>
          </cell>
          <cell r="L196" t="str">
            <v>3480</v>
          </cell>
          <cell r="M196" t="str">
            <v>3H7</v>
          </cell>
          <cell r="N196" t="str">
            <v>野田</v>
          </cell>
          <cell r="O196" t="str">
            <v>野田係</v>
          </cell>
          <cell r="Q196" t="str">
            <v>JP</v>
          </cell>
          <cell r="S196">
            <v>1</v>
          </cell>
          <cell r="T196">
            <v>1</v>
          </cell>
          <cell r="U196" t="str">
            <v>V0</v>
          </cell>
          <cell r="V196" t="str">
            <v>0001</v>
          </cell>
          <cell r="W196">
            <v>50</v>
          </cell>
          <cell r="X196">
            <v>1</v>
          </cell>
          <cell r="Y196" t="str">
            <v>JPY</v>
          </cell>
          <cell r="Z196" t="str">
            <v>2006/04/01</v>
          </cell>
          <cell r="AA196" t="str">
            <v>9999/12/31</v>
          </cell>
          <cell r="AC196">
            <v>366</v>
          </cell>
          <cell r="AD196">
            <v>1</v>
          </cell>
          <cell r="AE196">
            <v>366</v>
          </cell>
          <cell r="AG196">
            <v>366</v>
          </cell>
          <cell r="AH196" t="str">
            <v>PC</v>
          </cell>
          <cell r="AQ196">
            <v>1</v>
          </cell>
          <cell r="AV196">
            <v>0</v>
          </cell>
          <cell r="AY196" t="str">
            <v>2006/04/01</v>
          </cell>
          <cell r="AZ196" t="str">
            <v>9999/12/31</v>
          </cell>
          <cell r="BA196">
            <v>99999999</v>
          </cell>
          <cell r="BB196">
            <v>366</v>
          </cell>
        </row>
        <row r="197">
          <cell r="A197">
            <v>77061</v>
          </cell>
          <cell r="E197" t="str">
            <v>5300106801</v>
          </cell>
          <cell r="F197" t="str">
            <v>0</v>
          </cell>
          <cell r="G197" t="str">
            <v>1938923-0</v>
          </cell>
          <cell r="H197" t="str">
            <v>ﾌﾟﾚ-ﾄ ｱﾂｼ-,ﾌｲﾙﾀ M2398</v>
          </cell>
          <cell r="I197" t="str">
            <v>473440-2</v>
          </cell>
          <cell r="J197" t="str">
            <v>（株）光真製作所</v>
          </cell>
          <cell r="K197" t="str">
            <v>3480</v>
          </cell>
          <cell r="L197" t="str">
            <v>3480</v>
          </cell>
          <cell r="M197" t="str">
            <v>3H7</v>
          </cell>
          <cell r="N197" t="str">
            <v>野田</v>
          </cell>
          <cell r="O197" t="str">
            <v>野田係</v>
          </cell>
          <cell r="Q197" t="str">
            <v>JP</v>
          </cell>
          <cell r="S197">
            <v>1</v>
          </cell>
          <cell r="T197">
            <v>1</v>
          </cell>
          <cell r="U197" t="str">
            <v>V0</v>
          </cell>
          <cell r="V197" t="str">
            <v>0001</v>
          </cell>
          <cell r="W197">
            <v>50</v>
          </cell>
          <cell r="X197">
            <v>1</v>
          </cell>
          <cell r="Y197" t="str">
            <v>JPY</v>
          </cell>
          <cell r="Z197" t="str">
            <v>2006/04/01</v>
          </cell>
          <cell r="AA197" t="str">
            <v>9999/12/31</v>
          </cell>
          <cell r="AC197">
            <v>750</v>
          </cell>
          <cell r="AD197">
            <v>1</v>
          </cell>
          <cell r="AE197">
            <v>750</v>
          </cell>
          <cell r="AG197">
            <v>750</v>
          </cell>
          <cell r="AH197" t="str">
            <v>PC</v>
          </cell>
          <cell r="AQ197">
            <v>1</v>
          </cell>
          <cell r="AV197">
            <v>0</v>
          </cell>
          <cell r="AY197" t="str">
            <v>2006/04/01</v>
          </cell>
          <cell r="AZ197" t="str">
            <v>9999/12/31</v>
          </cell>
          <cell r="BA197">
            <v>99999999</v>
          </cell>
          <cell r="BB197">
            <v>750</v>
          </cell>
        </row>
        <row r="198">
          <cell r="A198">
            <v>77062</v>
          </cell>
          <cell r="E198" t="str">
            <v>5300106802</v>
          </cell>
          <cell r="F198" t="str">
            <v>0</v>
          </cell>
          <cell r="G198" t="str">
            <v>1938927-2</v>
          </cell>
          <cell r="H198" t="str">
            <v>ﾌｲﾙﾀ ｱﾂｼ-,ﾌｱﾝ(1) M2399</v>
          </cell>
          <cell r="I198" t="str">
            <v>473440-2</v>
          </cell>
          <cell r="J198" t="str">
            <v>（株）光真製作所</v>
          </cell>
          <cell r="K198" t="str">
            <v>3480</v>
          </cell>
          <cell r="L198" t="str">
            <v>3480</v>
          </cell>
          <cell r="M198" t="str">
            <v>3H7</v>
          </cell>
          <cell r="N198" t="str">
            <v>野田</v>
          </cell>
          <cell r="O198" t="str">
            <v>野田係</v>
          </cell>
          <cell r="Q198" t="str">
            <v>JP</v>
          </cell>
          <cell r="S198">
            <v>1</v>
          </cell>
          <cell r="T198">
            <v>1</v>
          </cell>
          <cell r="U198" t="str">
            <v>V0</v>
          </cell>
          <cell r="V198" t="str">
            <v>0001</v>
          </cell>
          <cell r="W198">
            <v>50</v>
          </cell>
          <cell r="X198">
            <v>1</v>
          </cell>
          <cell r="Y198" t="str">
            <v>JPY</v>
          </cell>
          <cell r="Z198" t="str">
            <v>2006/04/01</v>
          </cell>
          <cell r="AA198" t="str">
            <v>9999/12/31</v>
          </cell>
          <cell r="AC198">
            <v>886</v>
          </cell>
          <cell r="AD198">
            <v>1</v>
          </cell>
          <cell r="AE198">
            <v>886</v>
          </cell>
          <cell r="AG198">
            <v>886</v>
          </cell>
          <cell r="AH198" t="str">
            <v>PC</v>
          </cell>
          <cell r="AQ198">
            <v>1</v>
          </cell>
          <cell r="AV198">
            <v>0</v>
          </cell>
          <cell r="AY198" t="str">
            <v>2006/04/01</v>
          </cell>
          <cell r="AZ198" t="str">
            <v>9999/12/31</v>
          </cell>
          <cell r="BA198">
            <v>99999999</v>
          </cell>
          <cell r="BB198">
            <v>886</v>
          </cell>
        </row>
        <row r="199">
          <cell r="A199">
            <v>77063</v>
          </cell>
          <cell r="E199" t="str">
            <v>5300106803</v>
          </cell>
          <cell r="F199" t="str">
            <v>0</v>
          </cell>
          <cell r="G199" t="str">
            <v>1939191-9</v>
          </cell>
          <cell r="H199" t="str">
            <v>ﾌﾞﾗｹﾂﾄ ｱﾂｼ- M2393</v>
          </cell>
          <cell r="I199" t="str">
            <v>473440-2</v>
          </cell>
          <cell r="J199" t="str">
            <v>（株）光真製作所</v>
          </cell>
          <cell r="K199" t="str">
            <v>3480</v>
          </cell>
          <cell r="L199" t="str">
            <v>3480</v>
          </cell>
          <cell r="M199" t="str">
            <v>3H7</v>
          </cell>
          <cell r="N199" t="str">
            <v>野田</v>
          </cell>
          <cell r="O199" t="str">
            <v>野田係</v>
          </cell>
          <cell r="Q199" t="str">
            <v>JP</v>
          </cell>
          <cell r="S199">
            <v>1</v>
          </cell>
          <cell r="T199">
            <v>1</v>
          </cell>
          <cell r="U199" t="str">
            <v>V0</v>
          </cell>
          <cell r="V199" t="str">
            <v>0001</v>
          </cell>
          <cell r="W199">
            <v>50</v>
          </cell>
          <cell r="X199">
            <v>1</v>
          </cell>
          <cell r="Y199" t="str">
            <v>JPY</v>
          </cell>
          <cell r="Z199" t="str">
            <v>2006/04/01</v>
          </cell>
          <cell r="AA199" t="str">
            <v>9999/12/31</v>
          </cell>
          <cell r="AC199">
            <v>706</v>
          </cell>
          <cell r="AD199">
            <v>1</v>
          </cell>
          <cell r="AE199">
            <v>706</v>
          </cell>
          <cell r="AG199">
            <v>706</v>
          </cell>
          <cell r="AH199" t="str">
            <v>PC</v>
          </cell>
          <cell r="AQ199">
            <v>1</v>
          </cell>
          <cell r="AV199">
            <v>0</v>
          </cell>
          <cell r="AY199" t="str">
            <v>2006/04/01</v>
          </cell>
          <cell r="AZ199" t="str">
            <v>9999/12/31</v>
          </cell>
          <cell r="BA199">
            <v>99999999</v>
          </cell>
          <cell r="BB199">
            <v>706</v>
          </cell>
        </row>
        <row r="200">
          <cell r="A200">
            <v>75888</v>
          </cell>
          <cell r="D200">
            <v>100</v>
          </cell>
          <cell r="E200" t="str">
            <v>5300093311</v>
          </cell>
          <cell r="F200" t="str">
            <v>0</v>
          </cell>
          <cell r="G200" t="str">
            <v>1954086-8</v>
          </cell>
          <cell r="H200" t="str">
            <v>ｽﾃ- ｱﾂｼ-,ﾓ-ﾀ M901-5</v>
          </cell>
          <cell r="I200" t="str">
            <v>473440-2</v>
          </cell>
          <cell r="J200" t="str">
            <v>（株）光真製作所</v>
          </cell>
          <cell r="K200" t="str">
            <v>3480</v>
          </cell>
          <cell r="L200" t="str">
            <v>3480</v>
          </cell>
          <cell r="M200" t="str">
            <v>3H7</v>
          </cell>
          <cell r="N200" t="str">
            <v>野田</v>
          </cell>
          <cell r="O200" t="str">
            <v>野田係</v>
          </cell>
          <cell r="P200" t="str">
            <v>x</v>
          </cell>
          <cell r="Q200" t="str">
            <v>JP</v>
          </cell>
          <cell r="S200">
            <v>1</v>
          </cell>
          <cell r="T200">
            <v>1</v>
          </cell>
          <cell r="U200" t="str">
            <v>V0</v>
          </cell>
          <cell r="V200" t="str">
            <v>0001</v>
          </cell>
          <cell r="W200">
            <v>25</v>
          </cell>
          <cell r="X200">
            <v>1</v>
          </cell>
          <cell r="Y200" t="str">
            <v>JPY</v>
          </cell>
          <cell r="Z200" t="str">
            <v>2006/04/01</v>
          </cell>
          <cell r="AA200" t="str">
            <v>9999/12/31</v>
          </cell>
          <cell r="AC200">
            <v>2700</v>
          </cell>
          <cell r="AD200">
            <v>1</v>
          </cell>
          <cell r="AE200">
            <v>2700</v>
          </cell>
          <cell r="AG200">
            <v>2700</v>
          </cell>
          <cell r="AH200" t="str">
            <v>PC</v>
          </cell>
          <cell r="AQ200">
            <v>1</v>
          </cell>
          <cell r="AV200">
            <v>0</v>
          </cell>
          <cell r="AY200" t="str">
            <v>2006/04/01</v>
          </cell>
          <cell r="AZ200" t="str">
            <v>9999/12/31</v>
          </cell>
          <cell r="BA200">
            <v>99999</v>
          </cell>
          <cell r="BB200">
            <v>2934</v>
          </cell>
        </row>
        <row r="201">
          <cell r="A201">
            <v>77064</v>
          </cell>
          <cell r="E201" t="str">
            <v>5300106804</v>
          </cell>
          <cell r="F201" t="str">
            <v>0</v>
          </cell>
          <cell r="G201" t="str">
            <v>1962483-2</v>
          </cell>
          <cell r="H201" t="str">
            <v>ｼﾔﾂﾀ ｱﾂｼ- M2382-1</v>
          </cell>
          <cell r="I201" t="str">
            <v>473440-2</v>
          </cell>
          <cell r="J201" t="str">
            <v>（株）光真製作所</v>
          </cell>
          <cell r="K201" t="str">
            <v>3480</v>
          </cell>
          <cell r="L201" t="str">
            <v>3480</v>
          </cell>
          <cell r="M201" t="str">
            <v>3H7</v>
          </cell>
          <cell r="N201" t="str">
            <v>野田</v>
          </cell>
          <cell r="O201" t="str">
            <v>野田係</v>
          </cell>
          <cell r="Q201" t="str">
            <v>JP</v>
          </cell>
          <cell r="S201">
            <v>1</v>
          </cell>
          <cell r="T201">
            <v>1</v>
          </cell>
          <cell r="U201" t="str">
            <v>V0</v>
          </cell>
          <cell r="V201" t="str">
            <v>0001</v>
          </cell>
          <cell r="W201">
            <v>50</v>
          </cell>
          <cell r="X201">
            <v>1</v>
          </cell>
          <cell r="Y201" t="str">
            <v>JPY</v>
          </cell>
          <cell r="Z201" t="str">
            <v>2006/04/01</v>
          </cell>
          <cell r="AA201" t="str">
            <v>9999/12/31</v>
          </cell>
          <cell r="AC201">
            <v>7191</v>
          </cell>
          <cell r="AD201">
            <v>1</v>
          </cell>
          <cell r="AE201">
            <v>7191</v>
          </cell>
          <cell r="AG201">
            <v>7191</v>
          </cell>
          <cell r="AH201" t="str">
            <v>PC</v>
          </cell>
          <cell r="AQ201">
            <v>1</v>
          </cell>
          <cell r="AV201">
            <v>0</v>
          </cell>
          <cell r="AY201" t="str">
            <v>2006/04/01</v>
          </cell>
          <cell r="AZ201" t="str">
            <v>9999/12/31</v>
          </cell>
          <cell r="BA201">
            <v>99999999</v>
          </cell>
          <cell r="BB201">
            <v>7191</v>
          </cell>
        </row>
        <row r="202">
          <cell r="A202">
            <v>77065</v>
          </cell>
          <cell r="E202" t="str">
            <v>5300106805</v>
          </cell>
          <cell r="F202" t="str">
            <v>0</v>
          </cell>
          <cell r="G202" t="str">
            <v>1967253-5</v>
          </cell>
          <cell r="H202" t="str">
            <v>ﾌﾀ ｱﾂｼ- M2382-5</v>
          </cell>
          <cell r="I202" t="str">
            <v>473440-2</v>
          </cell>
          <cell r="J202" t="str">
            <v>（株）光真製作所</v>
          </cell>
          <cell r="K202" t="str">
            <v>3480</v>
          </cell>
          <cell r="L202" t="str">
            <v>3480</v>
          </cell>
          <cell r="M202" t="str">
            <v>3H7</v>
          </cell>
          <cell r="N202" t="str">
            <v>野田</v>
          </cell>
          <cell r="O202" t="str">
            <v>野田係</v>
          </cell>
          <cell r="Q202" t="str">
            <v>JP</v>
          </cell>
          <cell r="S202">
            <v>1</v>
          </cell>
          <cell r="T202">
            <v>1</v>
          </cell>
          <cell r="U202" t="str">
            <v>V0</v>
          </cell>
          <cell r="V202" t="str">
            <v>0001</v>
          </cell>
          <cell r="W202">
            <v>50</v>
          </cell>
          <cell r="X202">
            <v>1</v>
          </cell>
          <cell r="Y202" t="str">
            <v>JPY</v>
          </cell>
          <cell r="Z202" t="str">
            <v>2006/04/01</v>
          </cell>
          <cell r="AA202" t="str">
            <v>9999/12/31</v>
          </cell>
          <cell r="AC202">
            <v>1970</v>
          </cell>
          <cell r="AD202">
            <v>1</v>
          </cell>
          <cell r="AE202">
            <v>1970</v>
          </cell>
          <cell r="AG202">
            <v>1970</v>
          </cell>
          <cell r="AH202" t="str">
            <v>PC</v>
          </cell>
          <cell r="AQ202">
            <v>1</v>
          </cell>
          <cell r="AV202">
            <v>0</v>
          </cell>
          <cell r="AY202" t="str">
            <v>2006/04/01</v>
          </cell>
          <cell r="AZ202" t="str">
            <v>9999/12/31</v>
          </cell>
          <cell r="BA202">
            <v>99999999</v>
          </cell>
          <cell r="BB202">
            <v>1970</v>
          </cell>
        </row>
        <row r="203">
          <cell r="A203">
            <v>77066</v>
          </cell>
          <cell r="E203" t="str">
            <v>5300106806</v>
          </cell>
          <cell r="F203" t="str">
            <v>0</v>
          </cell>
          <cell r="G203" t="str">
            <v>1967415-5</v>
          </cell>
          <cell r="H203" t="str">
            <v>ｶﾞｲﾄﾞ ｱﾂｼ-(L) M2408-4</v>
          </cell>
          <cell r="I203" t="str">
            <v>473440-2</v>
          </cell>
          <cell r="J203" t="str">
            <v>（株）光真製作所</v>
          </cell>
          <cell r="K203" t="str">
            <v>3480</v>
          </cell>
          <cell r="L203" t="str">
            <v>3480</v>
          </cell>
          <cell r="M203" t="str">
            <v>3H7</v>
          </cell>
          <cell r="N203" t="str">
            <v>野田</v>
          </cell>
          <cell r="O203" t="str">
            <v>野田係</v>
          </cell>
          <cell r="Q203" t="str">
            <v>JP</v>
          </cell>
          <cell r="S203">
            <v>1</v>
          </cell>
          <cell r="T203">
            <v>1</v>
          </cell>
          <cell r="U203" t="str">
            <v>V0</v>
          </cell>
          <cell r="V203" t="str">
            <v>0001</v>
          </cell>
          <cell r="W203">
            <v>50</v>
          </cell>
          <cell r="X203">
            <v>1</v>
          </cell>
          <cell r="Y203" t="str">
            <v>JPY</v>
          </cell>
          <cell r="Z203" t="str">
            <v>2006/04/01</v>
          </cell>
          <cell r="AA203" t="str">
            <v>9999/12/31</v>
          </cell>
          <cell r="AC203">
            <v>1858</v>
          </cell>
          <cell r="AD203">
            <v>1</v>
          </cell>
          <cell r="AE203">
            <v>1858</v>
          </cell>
          <cell r="AG203">
            <v>1858</v>
          </cell>
          <cell r="AH203" t="str">
            <v>PC</v>
          </cell>
          <cell r="AQ203">
            <v>1</v>
          </cell>
          <cell r="AV203">
            <v>0</v>
          </cell>
          <cell r="AY203" t="str">
            <v>2006/04/01</v>
          </cell>
          <cell r="AZ203" t="str">
            <v>9999/12/31</v>
          </cell>
          <cell r="BA203">
            <v>99999999</v>
          </cell>
          <cell r="BB203">
            <v>1858</v>
          </cell>
        </row>
        <row r="204">
          <cell r="A204">
            <v>77067</v>
          </cell>
          <cell r="E204" t="str">
            <v>5300106807</v>
          </cell>
          <cell r="F204" t="str">
            <v>0</v>
          </cell>
          <cell r="G204" t="str">
            <v>1967416-3</v>
          </cell>
          <cell r="H204" t="str">
            <v>ｶﾞｲﾄﾞ ｱﾂｼ-(R) M2408-4</v>
          </cell>
          <cell r="I204" t="str">
            <v>473440-2</v>
          </cell>
          <cell r="J204" t="str">
            <v>（株）光真製作所</v>
          </cell>
          <cell r="K204" t="str">
            <v>3480</v>
          </cell>
          <cell r="L204" t="str">
            <v>3480</v>
          </cell>
          <cell r="M204" t="str">
            <v>3H7</v>
          </cell>
          <cell r="N204" t="str">
            <v>野田</v>
          </cell>
          <cell r="O204" t="str">
            <v>野田係</v>
          </cell>
          <cell r="Q204" t="str">
            <v>JP</v>
          </cell>
          <cell r="S204">
            <v>1</v>
          </cell>
          <cell r="T204">
            <v>1</v>
          </cell>
          <cell r="U204" t="str">
            <v>V0</v>
          </cell>
          <cell r="V204" t="str">
            <v>0001</v>
          </cell>
          <cell r="W204">
            <v>50</v>
          </cell>
          <cell r="X204">
            <v>1</v>
          </cell>
          <cell r="Y204" t="str">
            <v>JPY</v>
          </cell>
          <cell r="Z204" t="str">
            <v>2006/04/01</v>
          </cell>
          <cell r="AA204" t="str">
            <v>9999/12/31</v>
          </cell>
          <cell r="AC204">
            <v>1923</v>
          </cell>
          <cell r="AD204">
            <v>1</v>
          </cell>
          <cell r="AE204">
            <v>1923</v>
          </cell>
          <cell r="AG204">
            <v>1923</v>
          </cell>
          <cell r="AH204" t="str">
            <v>PC</v>
          </cell>
          <cell r="AQ204">
            <v>1</v>
          </cell>
          <cell r="AV204">
            <v>0</v>
          </cell>
          <cell r="AY204" t="str">
            <v>2006/04/01</v>
          </cell>
          <cell r="AZ204" t="str">
            <v>9999/12/31</v>
          </cell>
          <cell r="BA204">
            <v>99999999</v>
          </cell>
          <cell r="BB204">
            <v>1923</v>
          </cell>
        </row>
        <row r="205">
          <cell r="A205">
            <v>77068</v>
          </cell>
          <cell r="E205" t="str">
            <v>5300106808</v>
          </cell>
          <cell r="F205" t="str">
            <v>0</v>
          </cell>
          <cell r="G205" t="str">
            <v>1967417-1</v>
          </cell>
          <cell r="H205" t="str">
            <v>ｶﾞｲﾄﾞ ｱﾂｼ-(L) M2408-5</v>
          </cell>
          <cell r="I205" t="str">
            <v>473440-2</v>
          </cell>
          <cell r="J205" t="str">
            <v>（株）光真製作所</v>
          </cell>
          <cell r="K205" t="str">
            <v>3480</v>
          </cell>
          <cell r="L205" t="str">
            <v>3480</v>
          </cell>
          <cell r="M205" t="str">
            <v>3H7</v>
          </cell>
          <cell r="N205" t="str">
            <v>野田</v>
          </cell>
          <cell r="O205" t="str">
            <v>野田係</v>
          </cell>
          <cell r="Q205" t="str">
            <v>JP</v>
          </cell>
          <cell r="S205">
            <v>1</v>
          </cell>
          <cell r="T205">
            <v>1</v>
          </cell>
          <cell r="U205" t="str">
            <v>V0</v>
          </cell>
          <cell r="V205" t="str">
            <v>0001</v>
          </cell>
          <cell r="W205">
            <v>50</v>
          </cell>
          <cell r="X205">
            <v>1</v>
          </cell>
          <cell r="Y205" t="str">
            <v>JPY</v>
          </cell>
          <cell r="Z205" t="str">
            <v>2006/04/01</v>
          </cell>
          <cell r="AA205" t="str">
            <v>9999/12/31</v>
          </cell>
          <cell r="AC205">
            <v>708</v>
          </cell>
          <cell r="AD205">
            <v>1</v>
          </cell>
          <cell r="AE205">
            <v>708</v>
          </cell>
          <cell r="AG205">
            <v>708</v>
          </cell>
          <cell r="AH205" t="str">
            <v>PC</v>
          </cell>
          <cell r="AQ205">
            <v>1</v>
          </cell>
          <cell r="AV205">
            <v>0</v>
          </cell>
          <cell r="AY205" t="str">
            <v>2006/04/01</v>
          </cell>
          <cell r="AZ205" t="str">
            <v>9999/12/31</v>
          </cell>
          <cell r="BA205">
            <v>99999999</v>
          </cell>
          <cell r="BB205">
            <v>708</v>
          </cell>
        </row>
        <row r="206">
          <cell r="A206">
            <v>77069</v>
          </cell>
          <cell r="E206" t="str">
            <v>5300106809</v>
          </cell>
          <cell r="F206" t="str">
            <v>0</v>
          </cell>
          <cell r="G206" t="str">
            <v>1967418-0</v>
          </cell>
          <cell r="H206" t="str">
            <v>ｶﾞｲﾄﾞ ｱﾂｼ-(R) M2408-5</v>
          </cell>
          <cell r="I206" t="str">
            <v>473440-2</v>
          </cell>
          <cell r="J206" t="str">
            <v>（株）光真製作所</v>
          </cell>
          <cell r="K206" t="str">
            <v>3480</v>
          </cell>
          <cell r="L206" t="str">
            <v>3480</v>
          </cell>
          <cell r="M206" t="str">
            <v>3H7</v>
          </cell>
          <cell r="N206" t="str">
            <v>野田</v>
          </cell>
          <cell r="O206" t="str">
            <v>野田係</v>
          </cell>
          <cell r="Q206" t="str">
            <v>JP</v>
          </cell>
          <cell r="S206">
            <v>1</v>
          </cell>
          <cell r="T206">
            <v>1</v>
          </cell>
          <cell r="U206" t="str">
            <v>V0</v>
          </cell>
          <cell r="V206" t="str">
            <v>0001</v>
          </cell>
          <cell r="W206">
            <v>50</v>
          </cell>
          <cell r="X206">
            <v>1</v>
          </cell>
          <cell r="Y206" t="str">
            <v>JPY</v>
          </cell>
          <cell r="Z206" t="str">
            <v>2006/04/01</v>
          </cell>
          <cell r="AA206" t="str">
            <v>9999/12/31</v>
          </cell>
          <cell r="AC206">
            <v>1923</v>
          </cell>
          <cell r="AD206">
            <v>1</v>
          </cell>
          <cell r="AE206">
            <v>1923</v>
          </cell>
          <cell r="AG206">
            <v>1923</v>
          </cell>
          <cell r="AH206" t="str">
            <v>PC</v>
          </cell>
          <cell r="AQ206">
            <v>1</v>
          </cell>
          <cell r="AV206">
            <v>0</v>
          </cell>
          <cell r="AY206" t="str">
            <v>2006/04/01</v>
          </cell>
          <cell r="AZ206" t="str">
            <v>9999/12/31</v>
          </cell>
          <cell r="BA206">
            <v>99999999</v>
          </cell>
          <cell r="BB206">
            <v>1923</v>
          </cell>
        </row>
        <row r="207">
          <cell r="A207">
            <v>77070</v>
          </cell>
          <cell r="B207">
            <v>29960</v>
          </cell>
          <cell r="D207">
            <v>100</v>
          </cell>
          <cell r="E207" t="str">
            <v>5300106810</v>
          </cell>
          <cell r="F207" t="str">
            <v>0</v>
          </cell>
          <cell r="G207" t="str">
            <v>1987187-2</v>
          </cell>
          <cell r="H207" t="str">
            <v>ﾚﾊﾞ- ｱﾂｼ- M903-1-5</v>
          </cell>
          <cell r="I207" t="str">
            <v>473440-2</v>
          </cell>
          <cell r="J207" t="str">
            <v>（株）光真製作所</v>
          </cell>
          <cell r="K207" t="str">
            <v>3480</v>
          </cell>
          <cell r="L207" t="str">
            <v>3480</v>
          </cell>
          <cell r="M207" t="str">
            <v>3H7</v>
          </cell>
          <cell r="N207" t="str">
            <v>野田</v>
          </cell>
          <cell r="O207" t="str">
            <v>野田係</v>
          </cell>
          <cell r="P207" t="str">
            <v>x</v>
          </cell>
          <cell r="Q207" t="str">
            <v>JP</v>
          </cell>
          <cell r="S207">
            <v>1</v>
          </cell>
          <cell r="T207">
            <v>1</v>
          </cell>
          <cell r="U207" t="str">
            <v>V0</v>
          </cell>
          <cell r="V207" t="str">
            <v>0001</v>
          </cell>
          <cell r="W207">
            <v>50</v>
          </cell>
          <cell r="X207">
            <v>1</v>
          </cell>
          <cell r="Y207" t="str">
            <v>JPY</v>
          </cell>
          <cell r="Z207" t="str">
            <v>2006/04/01</v>
          </cell>
          <cell r="AA207" t="str">
            <v>9999/12/31</v>
          </cell>
          <cell r="AC207">
            <v>29960</v>
          </cell>
          <cell r="AD207">
            <v>1</v>
          </cell>
          <cell r="AE207">
            <v>29960</v>
          </cell>
          <cell r="AF207">
            <v>29960</v>
          </cell>
          <cell r="AG207">
            <v>29960</v>
          </cell>
          <cell r="AH207" t="str">
            <v>PC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 t="str">
            <v>2006/04/01</v>
          </cell>
          <cell r="AZ207" t="str">
            <v>9999/12/31</v>
          </cell>
          <cell r="BA207">
            <v>99999999</v>
          </cell>
          <cell r="BB207">
            <v>29960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</row>
        <row r="208">
          <cell r="A208">
            <v>76177</v>
          </cell>
          <cell r="B208">
            <v>165</v>
          </cell>
          <cell r="D208">
            <v>100</v>
          </cell>
          <cell r="E208" t="str">
            <v>5300098623</v>
          </cell>
          <cell r="F208" t="str">
            <v>0</v>
          </cell>
          <cell r="G208" t="str">
            <v>1987332-8</v>
          </cell>
          <cell r="H208" t="str">
            <v>ﾌﾟﾚ-ﾄ ｱﾂｼ-,ﾃﾝｼﾖﾝ M901B-6</v>
          </cell>
          <cell r="I208" t="str">
            <v>473440-2</v>
          </cell>
          <cell r="J208" t="str">
            <v>（株）光真製作所</v>
          </cell>
          <cell r="K208" t="str">
            <v>3480</v>
          </cell>
          <cell r="L208" t="str">
            <v>3480</v>
          </cell>
          <cell r="M208" t="str">
            <v>3H7</v>
          </cell>
          <cell r="N208" t="str">
            <v>野田</v>
          </cell>
          <cell r="O208" t="str">
            <v>野田係</v>
          </cell>
          <cell r="P208" t="str">
            <v>x</v>
          </cell>
          <cell r="Q208" t="str">
            <v>JP</v>
          </cell>
          <cell r="S208">
            <v>1</v>
          </cell>
          <cell r="T208">
            <v>1</v>
          </cell>
          <cell r="U208" t="str">
            <v>V0</v>
          </cell>
          <cell r="V208" t="str">
            <v>0001</v>
          </cell>
          <cell r="W208">
            <v>25</v>
          </cell>
          <cell r="X208">
            <v>1</v>
          </cell>
          <cell r="Y208" t="str">
            <v>JPY</v>
          </cell>
          <cell r="Z208" t="str">
            <v>2006/04/01</v>
          </cell>
          <cell r="AA208" t="str">
            <v>9999/12/31</v>
          </cell>
          <cell r="AC208">
            <v>165</v>
          </cell>
          <cell r="AD208">
            <v>1</v>
          </cell>
          <cell r="AE208">
            <v>165</v>
          </cell>
          <cell r="AF208">
            <v>165</v>
          </cell>
          <cell r="AG208">
            <v>165</v>
          </cell>
          <cell r="AH208" t="str">
            <v>PC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 t="str">
            <v>2006/04/01</v>
          </cell>
          <cell r="AZ208" t="str">
            <v>9999/12/31</v>
          </cell>
          <cell r="BA208">
            <v>99999</v>
          </cell>
          <cell r="BB208">
            <v>165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</row>
        <row r="209">
          <cell r="A209">
            <v>76178</v>
          </cell>
          <cell r="B209">
            <v>262</v>
          </cell>
          <cell r="D209">
            <v>100</v>
          </cell>
          <cell r="E209" t="str">
            <v>5300098624</v>
          </cell>
          <cell r="F209" t="str">
            <v>0</v>
          </cell>
          <cell r="G209" t="str">
            <v>1987333-6</v>
          </cell>
          <cell r="H209" t="str">
            <v>ﾌﾞﾗｹﾂﾄ ｱﾂｼ-,ﾓ-ﾀ M901B-6</v>
          </cell>
          <cell r="I209" t="str">
            <v>473440-2</v>
          </cell>
          <cell r="J209" t="str">
            <v>（株）光真製作所</v>
          </cell>
          <cell r="K209" t="str">
            <v>3480</v>
          </cell>
          <cell r="L209" t="str">
            <v>3480</v>
          </cell>
          <cell r="M209" t="str">
            <v>3H7</v>
          </cell>
          <cell r="N209" t="str">
            <v>野田</v>
          </cell>
          <cell r="O209" t="str">
            <v>野田係</v>
          </cell>
          <cell r="P209" t="str">
            <v>x</v>
          </cell>
          <cell r="Q209" t="str">
            <v>JP</v>
          </cell>
          <cell r="S209">
            <v>1</v>
          </cell>
          <cell r="T209">
            <v>1</v>
          </cell>
          <cell r="U209" t="str">
            <v>V0</v>
          </cell>
          <cell r="V209" t="str">
            <v>0001</v>
          </cell>
          <cell r="W209">
            <v>25</v>
          </cell>
          <cell r="X209">
            <v>1</v>
          </cell>
          <cell r="Y209" t="str">
            <v>JPY</v>
          </cell>
          <cell r="Z209" t="str">
            <v>2006/04/01</v>
          </cell>
          <cell r="AA209" t="str">
            <v>9999/12/31</v>
          </cell>
          <cell r="AC209">
            <v>262</v>
          </cell>
          <cell r="AD209">
            <v>1</v>
          </cell>
          <cell r="AE209">
            <v>262</v>
          </cell>
          <cell r="AF209">
            <v>262</v>
          </cell>
          <cell r="AG209">
            <v>262</v>
          </cell>
          <cell r="AH209" t="str">
            <v>PC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 t="str">
            <v>2006/04/01</v>
          </cell>
          <cell r="AZ209" t="str">
            <v>9999/12/31</v>
          </cell>
          <cell r="BA209">
            <v>99999</v>
          </cell>
          <cell r="BB209">
            <v>262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</row>
        <row r="210">
          <cell r="A210">
            <v>77071</v>
          </cell>
          <cell r="E210" t="str">
            <v>5300106811</v>
          </cell>
          <cell r="F210" t="str">
            <v>0</v>
          </cell>
          <cell r="G210" t="str">
            <v>1987424-3</v>
          </cell>
          <cell r="H210" t="str">
            <v>ﾌﾟﾚ-ﾄ ｱﾂｼ-,ｼﾔﾂﾀ M724H-1</v>
          </cell>
          <cell r="I210" t="str">
            <v>473440-2</v>
          </cell>
          <cell r="J210" t="str">
            <v>（株）光真製作所</v>
          </cell>
          <cell r="K210" t="str">
            <v>3480</v>
          </cell>
          <cell r="L210" t="str">
            <v>3480</v>
          </cell>
          <cell r="M210" t="str">
            <v>3H7</v>
          </cell>
          <cell r="N210" t="str">
            <v>野田</v>
          </cell>
          <cell r="O210" t="str">
            <v>野田係</v>
          </cell>
          <cell r="Q210" t="str">
            <v>JP</v>
          </cell>
          <cell r="S210">
            <v>1</v>
          </cell>
          <cell r="T210">
            <v>1</v>
          </cell>
          <cell r="U210" t="str">
            <v>V0</v>
          </cell>
          <cell r="V210" t="str">
            <v>0001</v>
          </cell>
          <cell r="W210">
            <v>50</v>
          </cell>
          <cell r="X210">
            <v>1</v>
          </cell>
          <cell r="Y210" t="str">
            <v>JPY</v>
          </cell>
          <cell r="Z210" t="str">
            <v>2006/04/01</v>
          </cell>
          <cell r="AA210" t="str">
            <v>9999/12/31</v>
          </cell>
          <cell r="AC210">
            <v>3780</v>
          </cell>
          <cell r="AD210">
            <v>1</v>
          </cell>
          <cell r="AE210">
            <v>3780</v>
          </cell>
          <cell r="AG210">
            <v>3780</v>
          </cell>
          <cell r="AH210" t="str">
            <v>PC</v>
          </cell>
          <cell r="AQ210">
            <v>1</v>
          </cell>
          <cell r="AV210">
            <v>0</v>
          </cell>
          <cell r="AY210" t="str">
            <v>2006/04/01</v>
          </cell>
          <cell r="AZ210" t="str">
            <v>9999/12/31</v>
          </cell>
          <cell r="BA210">
            <v>99999999</v>
          </cell>
          <cell r="BB210">
            <v>3780</v>
          </cell>
        </row>
        <row r="211">
          <cell r="A211">
            <v>77072</v>
          </cell>
          <cell r="E211" t="str">
            <v>5300106812</v>
          </cell>
          <cell r="F211" t="str">
            <v>0</v>
          </cell>
          <cell r="G211" t="str">
            <v>2302770-9</v>
          </cell>
          <cell r="H211" t="str">
            <v>ｶﾊﾞ-,ｼﾕｳﾉｳ ﾃﾞﾝﾋﾟﾖｳ M724-1</v>
          </cell>
          <cell r="I211" t="str">
            <v>473440-2</v>
          </cell>
          <cell r="J211" t="str">
            <v>（株）光真製作所</v>
          </cell>
          <cell r="K211" t="str">
            <v>3480</v>
          </cell>
          <cell r="L211" t="str">
            <v>3480</v>
          </cell>
          <cell r="M211" t="str">
            <v>3H7</v>
          </cell>
          <cell r="N211" t="str">
            <v>野田</v>
          </cell>
          <cell r="O211" t="str">
            <v>野田係</v>
          </cell>
          <cell r="Q211" t="str">
            <v>JP</v>
          </cell>
          <cell r="S211">
            <v>1</v>
          </cell>
          <cell r="T211">
            <v>1</v>
          </cell>
          <cell r="U211" t="str">
            <v>V0</v>
          </cell>
          <cell r="V211" t="str">
            <v>0001</v>
          </cell>
          <cell r="W211">
            <v>50</v>
          </cell>
          <cell r="X211">
            <v>1</v>
          </cell>
          <cell r="Y211" t="str">
            <v>JPY</v>
          </cell>
          <cell r="Z211" t="str">
            <v>2006/04/01</v>
          </cell>
          <cell r="AA211" t="str">
            <v>9999/12/31</v>
          </cell>
          <cell r="AC211">
            <v>335</v>
          </cell>
          <cell r="AD211">
            <v>1</v>
          </cell>
          <cell r="AE211">
            <v>335</v>
          </cell>
          <cell r="AG211">
            <v>335</v>
          </cell>
          <cell r="AH211" t="str">
            <v>PC</v>
          </cell>
          <cell r="AQ211">
            <v>1</v>
          </cell>
          <cell r="AV211">
            <v>0</v>
          </cell>
          <cell r="AY211" t="str">
            <v>2006/04/01</v>
          </cell>
          <cell r="AZ211" t="str">
            <v>9999/12/31</v>
          </cell>
          <cell r="BA211">
            <v>99999999</v>
          </cell>
          <cell r="BB211">
            <v>335</v>
          </cell>
        </row>
        <row r="212">
          <cell r="A212">
            <v>77073</v>
          </cell>
          <cell r="E212" t="str">
            <v>5300106813</v>
          </cell>
          <cell r="F212" t="str">
            <v>0</v>
          </cell>
          <cell r="G212" t="str">
            <v>2304418-2</v>
          </cell>
          <cell r="H212" t="str">
            <v>ﾎﾙﾀﾞ,ｹ-ﾌﾞﾙ(1) M901-10</v>
          </cell>
          <cell r="I212" t="str">
            <v>473440-2</v>
          </cell>
          <cell r="J212" t="str">
            <v>（株）光真製作所</v>
          </cell>
          <cell r="K212" t="str">
            <v>3480</v>
          </cell>
          <cell r="L212" t="str">
            <v>3480</v>
          </cell>
          <cell r="M212" t="str">
            <v>3H7</v>
          </cell>
          <cell r="N212" t="str">
            <v>野田</v>
          </cell>
          <cell r="O212" t="str">
            <v>野田係</v>
          </cell>
          <cell r="Q212" t="str">
            <v>JP</v>
          </cell>
          <cell r="S212">
            <v>1</v>
          </cell>
          <cell r="T212">
            <v>1</v>
          </cell>
          <cell r="U212" t="str">
            <v>V0</v>
          </cell>
          <cell r="V212" t="str">
            <v>0001</v>
          </cell>
          <cell r="W212">
            <v>50</v>
          </cell>
          <cell r="X212">
            <v>1</v>
          </cell>
          <cell r="Y212" t="str">
            <v>JPY</v>
          </cell>
          <cell r="Z212" t="str">
            <v>2006/04/01</v>
          </cell>
          <cell r="AA212" t="str">
            <v>9999/12/31</v>
          </cell>
          <cell r="AC212">
            <v>1170</v>
          </cell>
          <cell r="AD212">
            <v>1</v>
          </cell>
          <cell r="AE212">
            <v>1170</v>
          </cell>
          <cell r="AG212">
            <v>1170</v>
          </cell>
          <cell r="AH212" t="str">
            <v>PC</v>
          </cell>
          <cell r="AQ212">
            <v>1</v>
          </cell>
          <cell r="AV212">
            <v>0</v>
          </cell>
          <cell r="AY212" t="str">
            <v>2006/04/01</v>
          </cell>
          <cell r="AZ212" t="str">
            <v>9999/12/31</v>
          </cell>
          <cell r="BA212">
            <v>99999999</v>
          </cell>
          <cell r="BB212">
            <v>1170</v>
          </cell>
        </row>
        <row r="213">
          <cell r="A213">
            <v>77074</v>
          </cell>
          <cell r="E213" t="str">
            <v>5300106814</v>
          </cell>
          <cell r="F213" t="str">
            <v>0</v>
          </cell>
          <cell r="G213" t="str">
            <v>2304532-4</v>
          </cell>
          <cell r="H213" t="str">
            <v>ｽﾄﾂﾊﾟ,ｶﾞｽ M907</v>
          </cell>
          <cell r="I213" t="str">
            <v>473440-2</v>
          </cell>
          <cell r="J213" t="str">
            <v>（株）光真製作所</v>
          </cell>
          <cell r="K213" t="str">
            <v>3480</v>
          </cell>
          <cell r="L213" t="str">
            <v>3480</v>
          </cell>
          <cell r="M213" t="str">
            <v>3H7</v>
          </cell>
          <cell r="N213" t="str">
            <v>野田</v>
          </cell>
          <cell r="O213" t="str">
            <v>野田係</v>
          </cell>
          <cell r="Q213" t="str">
            <v>JP</v>
          </cell>
          <cell r="S213">
            <v>1</v>
          </cell>
          <cell r="T213">
            <v>1</v>
          </cell>
          <cell r="U213" t="str">
            <v>V0</v>
          </cell>
          <cell r="V213" t="str">
            <v>0001</v>
          </cell>
          <cell r="W213">
            <v>50</v>
          </cell>
          <cell r="X213">
            <v>1</v>
          </cell>
          <cell r="Y213" t="str">
            <v>JPY</v>
          </cell>
          <cell r="Z213" t="str">
            <v>2006/04/01</v>
          </cell>
          <cell r="AA213" t="str">
            <v>9999/12/31</v>
          </cell>
          <cell r="AC213">
            <v>10</v>
          </cell>
          <cell r="AD213">
            <v>1</v>
          </cell>
          <cell r="AE213">
            <v>10</v>
          </cell>
          <cell r="AG213">
            <v>38000</v>
          </cell>
          <cell r="AH213" t="str">
            <v>PC</v>
          </cell>
          <cell r="AQ213">
            <v>1</v>
          </cell>
          <cell r="AV213">
            <v>0</v>
          </cell>
          <cell r="AY213" t="str">
            <v>2006/04/01</v>
          </cell>
          <cell r="AZ213" t="str">
            <v>9999/12/31</v>
          </cell>
          <cell r="BA213">
            <v>99999999</v>
          </cell>
          <cell r="BB213">
            <v>10</v>
          </cell>
        </row>
        <row r="214">
          <cell r="A214">
            <v>77075</v>
          </cell>
          <cell r="E214" t="str">
            <v>5300106815</v>
          </cell>
          <cell r="F214" t="str">
            <v>0</v>
          </cell>
          <cell r="G214" t="str">
            <v>2304562-6</v>
          </cell>
          <cell r="H214" t="str">
            <v>ｶﾞｲﾄﾞ,H16 M901-3</v>
          </cell>
          <cell r="I214" t="str">
            <v>473440-2</v>
          </cell>
          <cell r="J214" t="str">
            <v>（株）光真製作所</v>
          </cell>
          <cell r="K214" t="str">
            <v>3480</v>
          </cell>
          <cell r="L214" t="str">
            <v>3480</v>
          </cell>
          <cell r="M214" t="str">
            <v>3H7</v>
          </cell>
          <cell r="N214" t="str">
            <v>野田</v>
          </cell>
          <cell r="O214" t="str">
            <v>野田係</v>
          </cell>
          <cell r="Q214" t="str">
            <v>JP</v>
          </cell>
          <cell r="S214">
            <v>1</v>
          </cell>
          <cell r="T214">
            <v>1</v>
          </cell>
          <cell r="U214" t="str">
            <v>V0</v>
          </cell>
          <cell r="V214" t="str">
            <v>0001</v>
          </cell>
          <cell r="W214">
            <v>50</v>
          </cell>
          <cell r="X214">
            <v>1</v>
          </cell>
          <cell r="Y214" t="str">
            <v>JPY</v>
          </cell>
          <cell r="Z214" t="str">
            <v>2006/04/01</v>
          </cell>
          <cell r="AA214" t="str">
            <v>9999/12/31</v>
          </cell>
          <cell r="AC214">
            <v>1902</v>
          </cell>
          <cell r="AD214">
            <v>1</v>
          </cell>
          <cell r="AE214">
            <v>1902</v>
          </cell>
          <cell r="AG214">
            <v>1902</v>
          </cell>
          <cell r="AH214" t="str">
            <v>PC</v>
          </cell>
          <cell r="AQ214">
            <v>1</v>
          </cell>
          <cell r="AV214">
            <v>0</v>
          </cell>
          <cell r="AY214" t="str">
            <v>2006/04/01</v>
          </cell>
          <cell r="AZ214" t="str">
            <v>9999/12/31</v>
          </cell>
          <cell r="BA214">
            <v>99999999</v>
          </cell>
          <cell r="BB214">
            <v>1902</v>
          </cell>
        </row>
        <row r="215">
          <cell r="A215">
            <v>77076</v>
          </cell>
          <cell r="E215" t="str">
            <v>5300106816</v>
          </cell>
          <cell r="F215" t="str">
            <v>0</v>
          </cell>
          <cell r="G215" t="str">
            <v>2315232-5</v>
          </cell>
          <cell r="H215" t="str">
            <v>ﾌﾟﾚ-ﾄ,ｾﾞﾂｴﾝ M735-1</v>
          </cell>
          <cell r="I215" t="str">
            <v>473440-2</v>
          </cell>
          <cell r="J215" t="str">
            <v>（株）光真製作所</v>
          </cell>
          <cell r="K215" t="str">
            <v>3480</v>
          </cell>
          <cell r="L215" t="str">
            <v>3480</v>
          </cell>
          <cell r="M215" t="str">
            <v>3H7</v>
          </cell>
          <cell r="N215" t="str">
            <v>野田</v>
          </cell>
          <cell r="O215" t="str">
            <v>野田係</v>
          </cell>
          <cell r="Q215" t="str">
            <v>JP</v>
          </cell>
          <cell r="S215">
            <v>1</v>
          </cell>
          <cell r="T215">
            <v>1</v>
          </cell>
          <cell r="U215" t="str">
            <v>V0</v>
          </cell>
          <cell r="V215" t="str">
            <v>0001</v>
          </cell>
          <cell r="W215">
            <v>50</v>
          </cell>
          <cell r="X215">
            <v>1</v>
          </cell>
          <cell r="Y215" t="str">
            <v>JPY</v>
          </cell>
          <cell r="Z215" t="str">
            <v>2006/04/01</v>
          </cell>
          <cell r="AA215" t="str">
            <v>9999/12/31</v>
          </cell>
          <cell r="AC215">
            <v>330</v>
          </cell>
          <cell r="AD215">
            <v>1</v>
          </cell>
          <cell r="AE215">
            <v>330</v>
          </cell>
          <cell r="AG215">
            <v>330</v>
          </cell>
          <cell r="AH215" t="str">
            <v>PC</v>
          </cell>
          <cell r="AQ215">
            <v>1</v>
          </cell>
          <cell r="AV215">
            <v>0</v>
          </cell>
          <cell r="AY215" t="str">
            <v>2006/04/01</v>
          </cell>
          <cell r="AZ215" t="str">
            <v>9999/12/31</v>
          </cell>
          <cell r="BA215">
            <v>99999999</v>
          </cell>
          <cell r="BB215">
            <v>330</v>
          </cell>
        </row>
        <row r="216">
          <cell r="A216">
            <v>74925</v>
          </cell>
          <cell r="B216">
            <v>290</v>
          </cell>
          <cell r="D216">
            <v>100</v>
          </cell>
          <cell r="E216" t="str">
            <v>5300087165</v>
          </cell>
          <cell r="F216" t="str">
            <v>0</v>
          </cell>
          <cell r="G216" t="str">
            <v>2315252-0</v>
          </cell>
          <cell r="H216" t="str">
            <v>ｶﾊﾞ-,ﾌﾟ-ﾘ M2167-1-1</v>
          </cell>
          <cell r="I216" t="str">
            <v>473440-2</v>
          </cell>
          <cell r="J216" t="str">
            <v>（株）光真製作所</v>
          </cell>
          <cell r="K216" t="str">
            <v>3480</v>
          </cell>
          <cell r="L216" t="str">
            <v>3480</v>
          </cell>
          <cell r="M216" t="str">
            <v>3H7</v>
          </cell>
          <cell r="N216" t="str">
            <v>野田</v>
          </cell>
          <cell r="O216" t="str">
            <v>野田係</v>
          </cell>
          <cell r="P216" t="str">
            <v>x</v>
          </cell>
          <cell r="Q216" t="str">
            <v>JP</v>
          </cell>
          <cell r="S216">
            <v>1</v>
          </cell>
          <cell r="T216">
            <v>1</v>
          </cell>
          <cell r="U216" t="str">
            <v>V0</v>
          </cell>
          <cell r="V216" t="str">
            <v>0001</v>
          </cell>
          <cell r="W216">
            <v>25</v>
          </cell>
          <cell r="X216">
            <v>1</v>
          </cell>
          <cell r="Y216" t="str">
            <v>JPY</v>
          </cell>
          <cell r="Z216" t="str">
            <v>2006/04/01</v>
          </cell>
          <cell r="AA216" t="str">
            <v>9999/12/31</v>
          </cell>
          <cell r="AC216">
            <v>290</v>
          </cell>
          <cell r="AD216">
            <v>1</v>
          </cell>
          <cell r="AE216">
            <v>290</v>
          </cell>
          <cell r="AF216">
            <v>290</v>
          </cell>
          <cell r="AG216">
            <v>290</v>
          </cell>
          <cell r="AH216" t="str">
            <v>PC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 t="str">
            <v>2006/04/01</v>
          </cell>
          <cell r="AZ216" t="str">
            <v>9999/12/31</v>
          </cell>
          <cell r="BA216">
            <v>99999</v>
          </cell>
          <cell r="BB216">
            <v>290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</row>
        <row r="217">
          <cell r="A217">
            <v>77077</v>
          </cell>
          <cell r="E217" t="str">
            <v>5300106817</v>
          </cell>
          <cell r="F217" t="str">
            <v>0</v>
          </cell>
          <cell r="G217" t="str">
            <v>2315811-0</v>
          </cell>
          <cell r="H217" t="str">
            <v>ｶﾊﾞ-,FDD M925</v>
          </cell>
          <cell r="I217" t="str">
            <v>473440-2</v>
          </cell>
          <cell r="J217" t="str">
            <v>（株）光真製作所</v>
          </cell>
          <cell r="K217" t="str">
            <v>3480</v>
          </cell>
          <cell r="L217" t="str">
            <v>3480</v>
          </cell>
          <cell r="M217" t="str">
            <v>3H7</v>
          </cell>
          <cell r="N217" t="str">
            <v>野田</v>
          </cell>
          <cell r="O217" t="str">
            <v>野田係</v>
          </cell>
          <cell r="Q217" t="str">
            <v>JP</v>
          </cell>
          <cell r="S217">
            <v>1</v>
          </cell>
          <cell r="T217">
            <v>1</v>
          </cell>
          <cell r="U217" t="str">
            <v>V0</v>
          </cell>
          <cell r="V217" t="str">
            <v>0001</v>
          </cell>
          <cell r="W217">
            <v>50</v>
          </cell>
          <cell r="X217">
            <v>1</v>
          </cell>
          <cell r="Y217" t="str">
            <v>JPY</v>
          </cell>
          <cell r="Z217" t="str">
            <v>2006/04/01</v>
          </cell>
          <cell r="AA217" t="str">
            <v>9999/12/31</v>
          </cell>
          <cell r="AC217">
            <v>3090</v>
          </cell>
          <cell r="AD217">
            <v>1</v>
          </cell>
          <cell r="AE217">
            <v>3090</v>
          </cell>
          <cell r="AG217">
            <v>3090</v>
          </cell>
          <cell r="AH217" t="str">
            <v>PC</v>
          </cell>
          <cell r="AQ217">
            <v>1</v>
          </cell>
          <cell r="AV217">
            <v>0</v>
          </cell>
          <cell r="AY217" t="str">
            <v>2006/04/01</v>
          </cell>
          <cell r="AZ217" t="str">
            <v>9999/12/31</v>
          </cell>
          <cell r="BA217">
            <v>99999999</v>
          </cell>
          <cell r="BB217">
            <v>3090</v>
          </cell>
        </row>
        <row r="218">
          <cell r="A218">
            <v>77078</v>
          </cell>
          <cell r="E218" t="str">
            <v>5300106818</v>
          </cell>
          <cell r="F218" t="str">
            <v>0</v>
          </cell>
          <cell r="G218" t="str">
            <v>2315845-5</v>
          </cell>
          <cell r="H218" t="str">
            <v>ｶﾞｲﾄﾞ,ﾛ-ﾗ ﾌｲ-ﾄﾞ(R) M901-1</v>
          </cell>
          <cell r="I218" t="str">
            <v>473440-2</v>
          </cell>
          <cell r="J218" t="str">
            <v>（株）光真製作所</v>
          </cell>
          <cell r="K218" t="str">
            <v>3480</v>
          </cell>
          <cell r="L218" t="str">
            <v>3480</v>
          </cell>
          <cell r="M218" t="str">
            <v>3H7</v>
          </cell>
          <cell r="N218" t="str">
            <v>野田</v>
          </cell>
          <cell r="O218" t="str">
            <v>野田係</v>
          </cell>
          <cell r="Q218" t="str">
            <v>JP</v>
          </cell>
          <cell r="S218">
            <v>1</v>
          </cell>
          <cell r="T218">
            <v>1</v>
          </cell>
          <cell r="U218" t="str">
            <v>V0</v>
          </cell>
          <cell r="V218" t="str">
            <v>0001</v>
          </cell>
          <cell r="W218">
            <v>50</v>
          </cell>
          <cell r="X218">
            <v>1</v>
          </cell>
          <cell r="Y218" t="str">
            <v>JPY</v>
          </cell>
          <cell r="Z218" t="str">
            <v>2006/04/01</v>
          </cell>
          <cell r="AA218" t="str">
            <v>9999/12/31</v>
          </cell>
          <cell r="AC218">
            <v>1020</v>
          </cell>
          <cell r="AD218">
            <v>1</v>
          </cell>
          <cell r="AE218">
            <v>1020</v>
          </cell>
          <cell r="AG218">
            <v>1020</v>
          </cell>
          <cell r="AH218" t="str">
            <v>PC</v>
          </cell>
          <cell r="AQ218">
            <v>1</v>
          </cell>
          <cell r="AV218">
            <v>0</v>
          </cell>
          <cell r="AY218" t="str">
            <v>2006/04/01</v>
          </cell>
          <cell r="AZ218" t="str">
            <v>9999/12/31</v>
          </cell>
          <cell r="BA218">
            <v>99999999</v>
          </cell>
          <cell r="BB218">
            <v>1020</v>
          </cell>
        </row>
        <row r="219">
          <cell r="A219">
            <v>77079</v>
          </cell>
          <cell r="E219" t="str">
            <v>5300106819</v>
          </cell>
          <cell r="F219" t="str">
            <v>0</v>
          </cell>
          <cell r="G219" t="str">
            <v>2315852-8</v>
          </cell>
          <cell r="H219" t="str">
            <v>ｶﾞｲﾄﾞ(L) M935</v>
          </cell>
          <cell r="I219" t="str">
            <v>473440-2</v>
          </cell>
          <cell r="J219" t="str">
            <v>（株）光真製作所</v>
          </cell>
          <cell r="K219" t="str">
            <v>3480</v>
          </cell>
          <cell r="L219" t="str">
            <v>3480</v>
          </cell>
          <cell r="M219" t="str">
            <v>3H7</v>
          </cell>
          <cell r="N219" t="str">
            <v>野田</v>
          </cell>
          <cell r="O219" t="str">
            <v>野田係</v>
          </cell>
          <cell r="Q219" t="str">
            <v>JP</v>
          </cell>
          <cell r="S219">
            <v>1</v>
          </cell>
          <cell r="T219">
            <v>1</v>
          </cell>
          <cell r="U219" t="str">
            <v>V0</v>
          </cell>
          <cell r="V219" t="str">
            <v>0001</v>
          </cell>
          <cell r="W219">
            <v>50</v>
          </cell>
          <cell r="X219">
            <v>1</v>
          </cell>
          <cell r="Y219" t="str">
            <v>JPY</v>
          </cell>
          <cell r="Z219" t="str">
            <v>2006/04/01</v>
          </cell>
          <cell r="AA219" t="str">
            <v>9999/12/31</v>
          </cell>
          <cell r="AC219">
            <v>4500</v>
          </cell>
          <cell r="AD219">
            <v>1</v>
          </cell>
          <cell r="AE219">
            <v>4500</v>
          </cell>
          <cell r="AG219">
            <v>4500</v>
          </cell>
          <cell r="AH219" t="str">
            <v>PC</v>
          </cell>
          <cell r="AQ219">
            <v>1</v>
          </cell>
          <cell r="AV219">
            <v>0</v>
          </cell>
          <cell r="AY219" t="str">
            <v>2006/04/01</v>
          </cell>
          <cell r="AZ219" t="str">
            <v>9999/12/31</v>
          </cell>
          <cell r="BA219">
            <v>99999999</v>
          </cell>
          <cell r="BB219">
            <v>4500</v>
          </cell>
        </row>
        <row r="220">
          <cell r="A220">
            <v>77080</v>
          </cell>
          <cell r="E220" t="str">
            <v>5300106820</v>
          </cell>
          <cell r="F220" t="str">
            <v>0</v>
          </cell>
          <cell r="G220" t="str">
            <v>2315853-6</v>
          </cell>
          <cell r="H220" t="str">
            <v>ｶﾞｲﾄﾞ(R) M935</v>
          </cell>
          <cell r="I220" t="str">
            <v>473440-2</v>
          </cell>
          <cell r="J220" t="str">
            <v>（株）光真製作所</v>
          </cell>
          <cell r="K220" t="str">
            <v>3480</v>
          </cell>
          <cell r="L220" t="str">
            <v>3480</v>
          </cell>
          <cell r="M220" t="str">
            <v>3H7</v>
          </cell>
          <cell r="N220" t="str">
            <v>野田</v>
          </cell>
          <cell r="O220" t="str">
            <v>野田係</v>
          </cell>
          <cell r="Q220" t="str">
            <v>JP</v>
          </cell>
          <cell r="S220">
            <v>1</v>
          </cell>
          <cell r="T220">
            <v>1</v>
          </cell>
          <cell r="U220" t="str">
            <v>V0</v>
          </cell>
          <cell r="V220" t="str">
            <v>0001</v>
          </cell>
          <cell r="W220">
            <v>50</v>
          </cell>
          <cell r="X220">
            <v>1</v>
          </cell>
          <cell r="Y220" t="str">
            <v>JPY</v>
          </cell>
          <cell r="Z220" t="str">
            <v>2006/04/01</v>
          </cell>
          <cell r="AA220" t="str">
            <v>9999/12/31</v>
          </cell>
          <cell r="AC220">
            <v>3390</v>
          </cell>
          <cell r="AD220">
            <v>1</v>
          </cell>
          <cell r="AE220">
            <v>3390</v>
          </cell>
          <cell r="AG220">
            <v>3390</v>
          </cell>
          <cell r="AH220" t="str">
            <v>PC</v>
          </cell>
          <cell r="AQ220">
            <v>1</v>
          </cell>
          <cell r="AV220">
            <v>0</v>
          </cell>
          <cell r="AY220" t="str">
            <v>2006/04/01</v>
          </cell>
          <cell r="AZ220" t="str">
            <v>9999/12/31</v>
          </cell>
          <cell r="BA220">
            <v>99999999</v>
          </cell>
          <cell r="BB220">
            <v>3390</v>
          </cell>
        </row>
        <row r="221">
          <cell r="A221">
            <v>77081</v>
          </cell>
          <cell r="E221" t="str">
            <v>5300106821</v>
          </cell>
          <cell r="F221" t="str">
            <v>0</v>
          </cell>
          <cell r="G221" t="str">
            <v>2315854-4</v>
          </cell>
          <cell r="H221" t="str">
            <v>ﾌﾟﾂｼﾔ M935</v>
          </cell>
          <cell r="I221" t="str">
            <v>473440-2</v>
          </cell>
          <cell r="J221" t="str">
            <v>（株）光真製作所</v>
          </cell>
          <cell r="K221" t="str">
            <v>3480</v>
          </cell>
          <cell r="L221" t="str">
            <v>3480</v>
          </cell>
          <cell r="M221" t="str">
            <v>3H7</v>
          </cell>
          <cell r="N221" t="str">
            <v>野田</v>
          </cell>
          <cell r="O221" t="str">
            <v>野田係</v>
          </cell>
          <cell r="Q221" t="str">
            <v>JP</v>
          </cell>
          <cell r="S221">
            <v>1</v>
          </cell>
          <cell r="T221">
            <v>1</v>
          </cell>
          <cell r="U221" t="str">
            <v>V0</v>
          </cell>
          <cell r="V221" t="str">
            <v>0001</v>
          </cell>
          <cell r="W221">
            <v>50</v>
          </cell>
          <cell r="X221">
            <v>1</v>
          </cell>
          <cell r="Y221" t="str">
            <v>JPY</v>
          </cell>
          <cell r="Z221" t="str">
            <v>2006/04/01</v>
          </cell>
          <cell r="AA221" t="str">
            <v>9999/12/31</v>
          </cell>
          <cell r="AC221">
            <v>732</v>
          </cell>
          <cell r="AD221">
            <v>1</v>
          </cell>
          <cell r="AE221">
            <v>732</v>
          </cell>
          <cell r="AG221">
            <v>732</v>
          </cell>
          <cell r="AH221" t="str">
            <v>PC</v>
          </cell>
          <cell r="AQ221">
            <v>1</v>
          </cell>
          <cell r="AV221">
            <v>0</v>
          </cell>
          <cell r="AY221" t="str">
            <v>2006/04/01</v>
          </cell>
          <cell r="AZ221" t="str">
            <v>9999/12/31</v>
          </cell>
          <cell r="BA221">
            <v>99999999</v>
          </cell>
          <cell r="BB221">
            <v>732</v>
          </cell>
        </row>
        <row r="222">
          <cell r="A222">
            <v>77082</v>
          </cell>
          <cell r="E222" t="str">
            <v>5300106822</v>
          </cell>
          <cell r="F222" t="str">
            <v>0</v>
          </cell>
          <cell r="G222" t="str">
            <v>2315932-0</v>
          </cell>
          <cell r="H222" t="str">
            <v>ﾌﾞﾗｹﾂﾄ,ｾﾝｻ(2) M902-7</v>
          </cell>
          <cell r="I222" t="str">
            <v>473440-2</v>
          </cell>
          <cell r="J222" t="str">
            <v>（株）光真製作所</v>
          </cell>
          <cell r="K222" t="str">
            <v>3480</v>
          </cell>
          <cell r="L222" t="str">
            <v>3480</v>
          </cell>
          <cell r="M222" t="str">
            <v>3H7</v>
          </cell>
          <cell r="N222" t="str">
            <v>野田</v>
          </cell>
          <cell r="O222" t="str">
            <v>野田係</v>
          </cell>
          <cell r="Q222" t="str">
            <v>JP</v>
          </cell>
          <cell r="S222">
            <v>1</v>
          </cell>
          <cell r="T222">
            <v>1</v>
          </cell>
          <cell r="U222" t="str">
            <v>V0</v>
          </cell>
          <cell r="V222" t="str">
            <v>0001</v>
          </cell>
          <cell r="W222">
            <v>50</v>
          </cell>
          <cell r="X222">
            <v>1</v>
          </cell>
          <cell r="Y222" t="str">
            <v>JPY</v>
          </cell>
          <cell r="Z222" t="str">
            <v>2006/04/01</v>
          </cell>
          <cell r="AA222" t="str">
            <v>9999/12/31</v>
          </cell>
          <cell r="AC222">
            <v>1764</v>
          </cell>
          <cell r="AD222">
            <v>1</v>
          </cell>
          <cell r="AE222">
            <v>1764</v>
          </cell>
          <cell r="AG222">
            <v>1764</v>
          </cell>
          <cell r="AH222" t="str">
            <v>PC</v>
          </cell>
          <cell r="AQ222">
            <v>1</v>
          </cell>
          <cell r="AV222">
            <v>0</v>
          </cell>
          <cell r="AY222" t="str">
            <v>2006/04/01</v>
          </cell>
          <cell r="AZ222" t="str">
            <v>9999/12/31</v>
          </cell>
          <cell r="BA222">
            <v>99999999</v>
          </cell>
          <cell r="BB222">
            <v>1764</v>
          </cell>
        </row>
        <row r="223">
          <cell r="A223">
            <v>77083</v>
          </cell>
          <cell r="E223" t="str">
            <v>5300106823</v>
          </cell>
          <cell r="F223" t="str">
            <v>0</v>
          </cell>
          <cell r="G223" t="str">
            <v>2315966-4</v>
          </cell>
          <cell r="H223" t="str">
            <v>ｶﾞｲﾄﾞ,ﾌｱﾙｽ M902-2</v>
          </cell>
          <cell r="I223" t="str">
            <v>473440-2</v>
          </cell>
          <cell r="J223" t="str">
            <v>（株）光真製作所</v>
          </cell>
          <cell r="K223" t="str">
            <v>3480</v>
          </cell>
          <cell r="L223" t="str">
            <v>3480</v>
          </cell>
          <cell r="M223" t="str">
            <v>3H7</v>
          </cell>
          <cell r="N223" t="str">
            <v>野田</v>
          </cell>
          <cell r="O223" t="str">
            <v>野田係</v>
          </cell>
          <cell r="Q223" t="str">
            <v>JP</v>
          </cell>
          <cell r="S223">
            <v>1</v>
          </cell>
          <cell r="T223">
            <v>1</v>
          </cell>
          <cell r="U223" t="str">
            <v>V0</v>
          </cell>
          <cell r="V223" t="str">
            <v>0001</v>
          </cell>
          <cell r="W223">
            <v>50</v>
          </cell>
          <cell r="X223">
            <v>1</v>
          </cell>
          <cell r="Y223" t="str">
            <v>JPY</v>
          </cell>
          <cell r="Z223" t="str">
            <v>2006/04/01</v>
          </cell>
          <cell r="AA223" t="str">
            <v>9999/12/31</v>
          </cell>
          <cell r="AC223">
            <v>1920</v>
          </cell>
          <cell r="AD223">
            <v>1</v>
          </cell>
          <cell r="AE223">
            <v>1920</v>
          </cell>
          <cell r="AG223">
            <v>1920</v>
          </cell>
          <cell r="AH223" t="str">
            <v>PC</v>
          </cell>
          <cell r="AQ223">
            <v>1</v>
          </cell>
          <cell r="AV223">
            <v>0</v>
          </cell>
          <cell r="AY223" t="str">
            <v>2006/04/01</v>
          </cell>
          <cell r="AZ223" t="str">
            <v>9999/12/31</v>
          </cell>
          <cell r="BA223">
            <v>99999999</v>
          </cell>
          <cell r="BB223">
            <v>1920</v>
          </cell>
        </row>
        <row r="224">
          <cell r="A224">
            <v>77084</v>
          </cell>
          <cell r="E224" t="str">
            <v>5300106824</v>
          </cell>
          <cell r="F224" t="str">
            <v>0</v>
          </cell>
          <cell r="G224" t="str">
            <v>2315976-1</v>
          </cell>
          <cell r="H224" t="str">
            <v>ｶﾊﾞ-,ｼﾔﾂﾀ M943</v>
          </cell>
          <cell r="I224" t="str">
            <v>473440-2</v>
          </cell>
          <cell r="J224" t="str">
            <v>（株）光真製作所</v>
          </cell>
          <cell r="K224" t="str">
            <v>3480</v>
          </cell>
          <cell r="L224" t="str">
            <v>3480</v>
          </cell>
          <cell r="M224" t="str">
            <v>3H7</v>
          </cell>
          <cell r="N224" t="str">
            <v>野田</v>
          </cell>
          <cell r="O224" t="str">
            <v>野田係</v>
          </cell>
          <cell r="Q224" t="str">
            <v>JP</v>
          </cell>
          <cell r="S224">
            <v>1</v>
          </cell>
          <cell r="T224">
            <v>1</v>
          </cell>
          <cell r="U224" t="str">
            <v>V0</v>
          </cell>
          <cell r="V224" t="str">
            <v>0001</v>
          </cell>
          <cell r="W224">
            <v>50</v>
          </cell>
          <cell r="X224">
            <v>1</v>
          </cell>
          <cell r="Y224" t="str">
            <v>JPY</v>
          </cell>
          <cell r="Z224" t="str">
            <v>2006/04/01</v>
          </cell>
          <cell r="AA224" t="str">
            <v>9999/12/31</v>
          </cell>
          <cell r="AC224">
            <v>943</v>
          </cell>
          <cell r="AD224">
            <v>1</v>
          </cell>
          <cell r="AE224">
            <v>943</v>
          </cell>
          <cell r="AG224">
            <v>943</v>
          </cell>
          <cell r="AH224" t="str">
            <v>PC</v>
          </cell>
          <cell r="AQ224">
            <v>1</v>
          </cell>
          <cell r="AV224">
            <v>0</v>
          </cell>
          <cell r="AY224" t="str">
            <v>2006/04/01</v>
          </cell>
          <cell r="AZ224" t="str">
            <v>9999/12/31</v>
          </cell>
          <cell r="BA224">
            <v>99999999</v>
          </cell>
          <cell r="BB224">
            <v>943</v>
          </cell>
        </row>
        <row r="225">
          <cell r="A225">
            <v>77085</v>
          </cell>
          <cell r="E225" t="str">
            <v>5300106825</v>
          </cell>
          <cell r="F225" t="str">
            <v>0</v>
          </cell>
          <cell r="G225" t="str">
            <v>2315977-0</v>
          </cell>
          <cell r="H225" t="str">
            <v>ﾌﾞﾗｹﾂﾄ,ｼﾔﾂﾀ(L) M943</v>
          </cell>
          <cell r="I225" t="str">
            <v>473440-2</v>
          </cell>
          <cell r="J225" t="str">
            <v>（株）光真製作所</v>
          </cell>
          <cell r="K225" t="str">
            <v>3480</v>
          </cell>
          <cell r="L225" t="str">
            <v>3480</v>
          </cell>
          <cell r="M225" t="str">
            <v>3H7</v>
          </cell>
          <cell r="N225" t="str">
            <v>野田</v>
          </cell>
          <cell r="O225" t="str">
            <v>野田係</v>
          </cell>
          <cell r="Q225" t="str">
            <v>JP</v>
          </cell>
          <cell r="S225">
            <v>1</v>
          </cell>
          <cell r="T225">
            <v>1</v>
          </cell>
          <cell r="U225" t="str">
            <v>V0</v>
          </cell>
          <cell r="V225" t="str">
            <v>0001</v>
          </cell>
          <cell r="W225">
            <v>50</v>
          </cell>
          <cell r="X225">
            <v>1</v>
          </cell>
          <cell r="Y225" t="str">
            <v>JPY</v>
          </cell>
          <cell r="Z225" t="str">
            <v>2006/04/01</v>
          </cell>
          <cell r="AA225" t="str">
            <v>9999/12/31</v>
          </cell>
          <cell r="AC225">
            <v>2103</v>
          </cell>
          <cell r="AD225">
            <v>1</v>
          </cell>
          <cell r="AE225">
            <v>2103</v>
          </cell>
          <cell r="AG225">
            <v>2103</v>
          </cell>
          <cell r="AH225" t="str">
            <v>PC</v>
          </cell>
          <cell r="AQ225">
            <v>1</v>
          </cell>
          <cell r="AV225">
            <v>0</v>
          </cell>
          <cell r="AY225" t="str">
            <v>2006/04/01</v>
          </cell>
          <cell r="AZ225" t="str">
            <v>9999/12/31</v>
          </cell>
          <cell r="BA225">
            <v>99999999</v>
          </cell>
          <cell r="BB225">
            <v>2103</v>
          </cell>
        </row>
        <row r="226">
          <cell r="A226">
            <v>77086</v>
          </cell>
          <cell r="E226" t="str">
            <v>5300106826</v>
          </cell>
          <cell r="F226" t="str">
            <v>0</v>
          </cell>
          <cell r="G226" t="str">
            <v>2316674-1</v>
          </cell>
          <cell r="H226" t="str">
            <v>ｶﾊﾞ-,ｶﾞｲﾄﾞ M901-2</v>
          </cell>
          <cell r="I226" t="str">
            <v>473440-2</v>
          </cell>
          <cell r="J226" t="str">
            <v>（株）光真製作所</v>
          </cell>
          <cell r="K226" t="str">
            <v>3480</v>
          </cell>
          <cell r="L226" t="str">
            <v>3480</v>
          </cell>
          <cell r="M226" t="str">
            <v>3H7</v>
          </cell>
          <cell r="N226" t="str">
            <v>野田</v>
          </cell>
          <cell r="O226" t="str">
            <v>野田係</v>
          </cell>
          <cell r="Q226" t="str">
            <v>JP</v>
          </cell>
          <cell r="S226">
            <v>1</v>
          </cell>
          <cell r="T226">
            <v>1</v>
          </cell>
          <cell r="U226" t="str">
            <v>V0</v>
          </cell>
          <cell r="V226" t="str">
            <v>0001</v>
          </cell>
          <cell r="W226">
            <v>50</v>
          </cell>
          <cell r="X226">
            <v>1</v>
          </cell>
          <cell r="Y226" t="str">
            <v>JPY</v>
          </cell>
          <cell r="Z226" t="str">
            <v>2006/04/01</v>
          </cell>
          <cell r="AA226" t="str">
            <v>9999/12/31</v>
          </cell>
          <cell r="AC226">
            <v>900</v>
          </cell>
          <cell r="AD226">
            <v>1</v>
          </cell>
          <cell r="AE226">
            <v>900</v>
          </cell>
          <cell r="AG226">
            <v>900</v>
          </cell>
          <cell r="AH226" t="str">
            <v>PC</v>
          </cell>
          <cell r="AQ226">
            <v>1</v>
          </cell>
          <cell r="AV226">
            <v>0</v>
          </cell>
          <cell r="AY226" t="str">
            <v>2006/04/01</v>
          </cell>
          <cell r="AZ226" t="str">
            <v>9999/12/31</v>
          </cell>
          <cell r="BA226">
            <v>99999999</v>
          </cell>
          <cell r="BB226">
            <v>900</v>
          </cell>
        </row>
        <row r="227">
          <cell r="A227">
            <v>77087</v>
          </cell>
          <cell r="E227" t="str">
            <v>5300106827</v>
          </cell>
          <cell r="F227" t="str">
            <v>0</v>
          </cell>
          <cell r="G227" t="str">
            <v>2319064-2</v>
          </cell>
          <cell r="H227" t="str">
            <v>ﾌﾟﾂｼﾔ(B) M935</v>
          </cell>
          <cell r="I227" t="str">
            <v>473440-2</v>
          </cell>
          <cell r="J227" t="str">
            <v>（株）光真製作所</v>
          </cell>
          <cell r="K227" t="str">
            <v>3480</v>
          </cell>
          <cell r="L227" t="str">
            <v>3480</v>
          </cell>
          <cell r="M227" t="str">
            <v>3H7</v>
          </cell>
          <cell r="N227" t="str">
            <v>野田</v>
          </cell>
          <cell r="O227" t="str">
            <v>野田係</v>
          </cell>
          <cell r="Q227" t="str">
            <v>JP</v>
          </cell>
          <cell r="S227">
            <v>1</v>
          </cell>
          <cell r="T227">
            <v>1</v>
          </cell>
          <cell r="U227" t="str">
            <v>V0</v>
          </cell>
          <cell r="V227" t="str">
            <v>0001</v>
          </cell>
          <cell r="W227">
            <v>50</v>
          </cell>
          <cell r="X227">
            <v>1</v>
          </cell>
          <cell r="Y227" t="str">
            <v>JPY</v>
          </cell>
          <cell r="Z227" t="str">
            <v>2006/04/01</v>
          </cell>
          <cell r="AA227" t="str">
            <v>9999/12/31</v>
          </cell>
          <cell r="AC227">
            <v>780</v>
          </cell>
          <cell r="AD227">
            <v>1</v>
          </cell>
          <cell r="AE227">
            <v>780</v>
          </cell>
          <cell r="AG227">
            <v>780</v>
          </cell>
          <cell r="AH227" t="str">
            <v>PC</v>
          </cell>
          <cell r="AQ227">
            <v>1</v>
          </cell>
          <cell r="AV227">
            <v>0</v>
          </cell>
          <cell r="AY227" t="str">
            <v>2006/04/01</v>
          </cell>
          <cell r="AZ227" t="str">
            <v>9999/12/31</v>
          </cell>
          <cell r="BA227">
            <v>99999999</v>
          </cell>
          <cell r="BB227">
            <v>780</v>
          </cell>
        </row>
        <row r="228">
          <cell r="A228">
            <v>77088</v>
          </cell>
          <cell r="E228" t="str">
            <v>5300106828</v>
          </cell>
          <cell r="F228" t="str">
            <v>0</v>
          </cell>
          <cell r="G228" t="str">
            <v>2320855-0</v>
          </cell>
          <cell r="H228" t="str">
            <v>ﾌﾞﾗｹﾂﾄ,FDD(1) M925</v>
          </cell>
          <cell r="I228" t="str">
            <v>473440-2</v>
          </cell>
          <cell r="J228" t="str">
            <v>（株）光真製作所</v>
          </cell>
          <cell r="K228" t="str">
            <v>3480</v>
          </cell>
          <cell r="L228" t="str">
            <v>3480</v>
          </cell>
          <cell r="M228" t="str">
            <v>3H7</v>
          </cell>
          <cell r="N228" t="str">
            <v>野田</v>
          </cell>
          <cell r="O228" t="str">
            <v>野田係</v>
          </cell>
          <cell r="Q228" t="str">
            <v>JP</v>
          </cell>
          <cell r="S228">
            <v>1</v>
          </cell>
          <cell r="T228">
            <v>1</v>
          </cell>
          <cell r="U228" t="str">
            <v>V0</v>
          </cell>
          <cell r="V228" t="str">
            <v>0001</v>
          </cell>
          <cell r="W228">
            <v>50</v>
          </cell>
          <cell r="X228">
            <v>1</v>
          </cell>
          <cell r="Y228" t="str">
            <v>JPY</v>
          </cell>
          <cell r="Z228" t="str">
            <v>2006/04/01</v>
          </cell>
          <cell r="AA228" t="str">
            <v>9999/12/31</v>
          </cell>
          <cell r="AC228">
            <v>5670</v>
          </cell>
          <cell r="AD228">
            <v>1</v>
          </cell>
          <cell r="AE228">
            <v>5670</v>
          </cell>
          <cell r="AG228">
            <v>5670</v>
          </cell>
          <cell r="AH228" t="str">
            <v>PC</v>
          </cell>
          <cell r="AQ228">
            <v>1</v>
          </cell>
          <cell r="AV228">
            <v>0</v>
          </cell>
          <cell r="AY228" t="str">
            <v>2006/04/01</v>
          </cell>
          <cell r="AZ228" t="str">
            <v>9999/12/31</v>
          </cell>
          <cell r="BA228">
            <v>99999999</v>
          </cell>
          <cell r="BB228">
            <v>5670</v>
          </cell>
        </row>
        <row r="229">
          <cell r="A229">
            <v>77089</v>
          </cell>
          <cell r="E229" t="str">
            <v>5300106829</v>
          </cell>
          <cell r="F229" t="str">
            <v>0</v>
          </cell>
          <cell r="G229" t="str">
            <v>2325821-2</v>
          </cell>
          <cell r="H229" t="str">
            <v>ﾍﾞ-ｽ(2) M902-7</v>
          </cell>
          <cell r="I229" t="str">
            <v>473440-2</v>
          </cell>
          <cell r="J229" t="str">
            <v>（株）光真製作所</v>
          </cell>
          <cell r="K229" t="str">
            <v>3480</v>
          </cell>
          <cell r="L229" t="str">
            <v>3480</v>
          </cell>
          <cell r="M229" t="str">
            <v>3H7</v>
          </cell>
          <cell r="N229" t="str">
            <v>野田</v>
          </cell>
          <cell r="O229" t="str">
            <v>野田係</v>
          </cell>
          <cell r="Q229" t="str">
            <v>JP</v>
          </cell>
          <cell r="S229">
            <v>1</v>
          </cell>
          <cell r="T229">
            <v>1</v>
          </cell>
          <cell r="U229" t="str">
            <v>V0</v>
          </cell>
          <cell r="V229" t="str">
            <v>0001</v>
          </cell>
          <cell r="W229">
            <v>50</v>
          </cell>
          <cell r="X229">
            <v>1</v>
          </cell>
          <cell r="Y229" t="str">
            <v>JPY</v>
          </cell>
          <cell r="Z229" t="str">
            <v>2006/04/01</v>
          </cell>
          <cell r="AA229" t="str">
            <v>9999/12/31</v>
          </cell>
          <cell r="AC229">
            <v>5469</v>
          </cell>
          <cell r="AD229">
            <v>1</v>
          </cell>
          <cell r="AE229">
            <v>5469</v>
          </cell>
          <cell r="AG229">
            <v>5469</v>
          </cell>
          <cell r="AH229" t="str">
            <v>PC</v>
          </cell>
          <cell r="AQ229">
            <v>1</v>
          </cell>
          <cell r="AV229">
            <v>0</v>
          </cell>
          <cell r="AY229" t="str">
            <v>2006/04/01</v>
          </cell>
          <cell r="AZ229" t="str">
            <v>9999/12/31</v>
          </cell>
          <cell r="BA229">
            <v>99999999</v>
          </cell>
          <cell r="BB229">
            <v>5469</v>
          </cell>
        </row>
        <row r="230">
          <cell r="A230">
            <v>77090</v>
          </cell>
          <cell r="E230" t="str">
            <v>5300106830</v>
          </cell>
          <cell r="F230" t="str">
            <v>0</v>
          </cell>
          <cell r="G230" t="str">
            <v>2325829-8</v>
          </cell>
          <cell r="H230" t="str">
            <v>ﾚﾊﾞ-,ﾌﾟﾂｼﾔ(2) M901-10</v>
          </cell>
          <cell r="I230" t="str">
            <v>473440-2</v>
          </cell>
          <cell r="J230" t="str">
            <v>（株）光真製作所</v>
          </cell>
          <cell r="K230" t="str">
            <v>3480</v>
          </cell>
          <cell r="L230" t="str">
            <v>3480</v>
          </cell>
          <cell r="M230" t="str">
            <v>3H7</v>
          </cell>
          <cell r="N230" t="str">
            <v>野田</v>
          </cell>
          <cell r="O230" t="str">
            <v>野田係</v>
          </cell>
          <cell r="Q230" t="str">
            <v>JP</v>
          </cell>
          <cell r="S230">
            <v>1</v>
          </cell>
          <cell r="T230">
            <v>1</v>
          </cell>
          <cell r="U230" t="str">
            <v>V0</v>
          </cell>
          <cell r="V230" t="str">
            <v>0001</v>
          </cell>
          <cell r="W230">
            <v>50</v>
          </cell>
          <cell r="X230">
            <v>1</v>
          </cell>
          <cell r="Y230" t="str">
            <v>JPY</v>
          </cell>
          <cell r="Z230" t="str">
            <v>2006/04/01</v>
          </cell>
          <cell r="AA230" t="str">
            <v>9999/12/31</v>
          </cell>
          <cell r="AC230">
            <v>105</v>
          </cell>
          <cell r="AD230">
            <v>1</v>
          </cell>
          <cell r="AE230">
            <v>105</v>
          </cell>
          <cell r="AG230">
            <v>105</v>
          </cell>
          <cell r="AH230" t="str">
            <v>PC</v>
          </cell>
          <cell r="AQ230">
            <v>1</v>
          </cell>
          <cell r="AV230">
            <v>0</v>
          </cell>
          <cell r="AY230" t="str">
            <v>2006/04/01</v>
          </cell>
          <cell r="AZ230" t="str">
            <v>9999/12/31</v>
          </cell>
          <cell r="BA230">
            <v>99999999</v>
          </cell>
          <cell r="BB230">
            <v>105</v>
          </cell>
        </row>
        <row r="231">
          <cell r="A231">
            <v>77091</v>
          </cell>
          <cell r="E231" t="str">
            <v>5300106831</v>
          </cell>
          <cell r="F231" t="str">
            <v>0</v>
          </cell>
          <cell r="G231" t="str">
            <v>2325833-6</v>
          </cell>
          <cell r="H231" t="str">
            <v>ﾚﾊﾞ-,ﾌﾟﾂｼﾔ(1) M901-10</v>
          </cell>
          <cell r="I231" t="str">
            <v>473440-2</v>
          </cell>
          <cell r="J231" t="str">
            <v>（株）光真製作所</v>
          </cell>
          <cell r="K231" t="str">
            <v>3480</v>
          </cell>
          <cell r="L231" t="str">
            <v>3480</v>
          </cell>
          <cell r="M231" t="str">
            <v>3H7</v>
          </cell>
          <cell r="N231" t="str">
            <v>野田</v>
          </cell>
          <cell r="O231" t="str">
            <v>野田係</v>
          </cell>
          <cell r="Q231" t="str">
            <v>JP</v>
          </cell>
          <cell r="S231">
            <v>1</v>
          </cell>
          <cell r="T231">
            <v>1</v>
          </cell>
          <cell r="U231" t="str">
            <v>V0</v>
          </cell>
          <cell r="V231" t="str">
            <v>0001</v>
          </cell>
          <cell r="W231">
            <v>50</v>
          </cell>
          <cell r="X231">
            <v>1</v>
          </cell>
          <cell r="Y231" t="str">
            <v>JPY</v>
          </cell>
          <cell r="Z231" t="str">
            <v>2006/04/01</v>
          </cell>
          <cell r="AA231" t="str">
            <v>9999/12/31</v>
          </cell>
          <cell r="AC231">
            <v>101</v>
          </cell>
          <cell r="AD231">
            <v>1</v>
          </cell>
          <cell r="AE231">
            <v>101</v>
          </cell>
          <cell r="AG231">
            <v>101</v>
          </cell>
          <cell r="AH231" t="str">
            <v>PC</v>
          </cell>
          <cell r="AQ231">
            <v>1</v>
          </cell>
          <cell r="AV231">
            <v>0</v>
          </cell>
          <cell r="AY231" t="str">
            <v>2006/04/01</v>
          </cell>
          <cell r="AZ231" t="str">
            <v>9999/12/31</v>
          </cell>
          <cell r="BA231">
            <v>99999999</v>
          </cell>
          <cell r="BB231">
            <v>101</v>
          </cell>
        </row>
        <row r="232">
          <cell r="A232">
            <v>77092</v>
          </cell>
          <cell r="E232" t="str">
            <v>5300106832</v>
          </cell>
          <cell r="F232" t="str">
            <v>0</v>
          </cell>
          <cell r="G232" t="str">
            <v>2325834-4</v>
          </cell>
          <cell r="H232" t="str">
            <v>ﾚﾊﾞ-,ｼﾔﾂﾀ(2) M901-10</v>
          </cell>
          <cell r="I232" t="str">
            <v>473440-2</v>
          </cell>
          <cell r="J232" t="str">
            <v>（株）光真製作所</v>
          </cell>
          <cell r="K232" t="str">
            <v>3480</v>
          </cell>
          <cell r="L232" t="str">
            <v>3480</v>
          </cell>
          <cell r="M232" t="str">
            <v>3H7</v>
          </cell>
          <cell r="N232" t="str">
            <v>野田</v>
          </cell>
          <cell r="O232" t="str">
            <v>野田係</v>
          </cell>
          <cell r="Q232" t="str">
            <v>JP</v>
          </cell>
          <cell r="S232">
            <v>1</v>
          </cell>
          <cell r="T232">
            <v>1</v>
          </cell>
          <cell r="U232" t="str">
            <v>V0</v>
          </cell>
          <cell r="V232" t="str">
            <v>0001</v>
          </cell>
          <cell r="W232">
            <v>50</v>
          </cell>
          <cell r="X232">
            <v>1</v>
          </cell>
          <cell r="Y232" t="str">
            <v>JPY</v>
          </cell>
          <cell r="Z232" t="str">
            <v>2006/04/01</v>
          </cell>
          <cell r="AA232" t="str">
            <v>9999/12/31</v>
          </cell>
          <cell r="AC232">
            <v>110</v>
          </cell>
          <cell r="AD232">
            <v>1</v>
          </cell>
          <cell r="AE232">
            <v>110</v>
          </cell>
          <cell r="AG232">
            <v>110</v>
          </cell>
          <cell r="AH232" t="str">
            <v>PC</v>
          </cell>
          <cell r="AQ232">
            <v>1</v>
          </cell>
          <cell r="AV232">
            <v>0</v>
          </cell>
          <cell r="AY232" t="str">
            <v>2006/04/01</v>
          </cell>
          <cell r="AZ232" t="str">
            <v>9999/12/31</v>
          </cell>
          <cell r="BA232">
            <v>99999999</v>
          </cell>
          <cell r="BB232">
            <v>110</v>
          </cell>
        </row>
        <row r="233">
          <cell r="A233">
            <v>77093</v>
          </cell>
          <cell r="E233" t="str">
            <v>5300106833</v>
          </cell>
          <cell r="F233" t="str">
            <v>0</v>
          </cell>
          <cell r="G233" t="str">
            <v>2325841-7</v>
          </cell>
          <cell r="H233" t="str">
            <v>ﾌﾞﾗｹﾂﾄ,ｷ-(2) M901-10</v>
          </cell>
          <cell r="I233" t="str">
            <v>473440-2</v>
          </cell>
          <cell r="J233" t="str">
            <v>（株）光真製作所</v>
          </cell>
          <cell r="K233" t="str">
            <v>3480</v>
          </cell>
          <cell r="L233" t="str">
            <v>3480</v>
          </cell>
          <cell r="M233" t="str">
            <v>3H7</v>
          </cell>
          <cell r="N233" t="str">
            <v>野田</v>
          </cell>
          <cell r="O233" t="str">
            <v>野田係</v>
          </cell>
          <cell r="Q233" t="str">
            <v>JP</v>
          </cell>
          <cell r="S233">
            <v>1</v>
          </cell>
          <cell r="T233">
            <v>1</v>
          </cell>
          <cell r="U233" t="str">
            <v>V0</v>
          </cell>
          <cell r="V233" t="str">
            <v>0001</v>
          </cell>
          <cell r="W233">
            <v>50</v>
          </cell>
          <cell r="X233">
            <v>1</v>
          </cell>
          <cell r="Y233" t="str">
            <v>JPY</v>
          </cell>
          <cell r="Z233" t="str">
            <v>2006/04/01</v>
          </cell>
          <cell r="AA233" t="str">
            <v>9999/12/31</v>
          </cell>
          <cell r="AC233">
            <v>170</v>
          </cell>
          <cell r="AD233">
            <v>1</v>
          </cell>
          <cell r="AE233">
            <v>170</v>
          </cell>
          <cell r="AG233">
            <v>170</v>
          </cell>
          <cell r="AH233" t="str">
            <v>PC</v>
          </cell>
          <cell r="AQ233">
            <v>1</v>
          </cell>
          <cell r="AV233">
            <v>0</v>
          </cell>
          <cell r="AY233" t="str">
            <v>2006/04/01</v>
          </cell>
          <cell r="AZ233" t="str">
            <v>9999/12/31</v>
          </cell>
          <cell r="BA233">
            <v>99999999</v>
          </cell>
          <cell r="BB233">
            <v>170</v>
          </cell>
        </row>
        <row r="234">
          <cell r="A234">
            <v>77094</v>
          </cell>
          <cell r="E234" t="str">
            <v>5300106834</v>
          </cell>
          <cell r="F234" t="str">
            <v>0</v>
          </cell>
          <cell r="G234" t="str">
            <v>2325856-5</v>
          </cell>
          <cell r="H234" t="str">
            <v>ﾎﾙﾀﾞ,ｿﾚﾉｲﾄﾞ M901-10</v>
          </cell>
          <cell r="I234" t="str">
            <v>473440-2</v>
          </cell>
          <cell r="J234" t="str">
            <v>（株）光真製作所</v>
          </cell>
          <cell r="K234" t="str">
            <v>3480</v>
          </cell>
          <cell r="L234" t="str">
            <v>3480</v>
          </cell>
          <cell r="M234" t="str">
            <v>3H7</v>
          </cell>
          <cell r="N234" t="str">
            <v>野田</v>
          </cell>
          <cell r="O234" t="str">
            <v>野田係</v>
          </cell>
          <cell r="Q234" t="str">
            <v>JP</v>
          </cell>
          <cell r="S234">
            <v>1</v>
          </cell>
          <cell r="T234">
            <v>1</v>
          </cell>
          <cell r="U234" t="str">
            <v>V0</v>
          </cell>
          <cell r="V234" t="str">
            <v>0001</v>
          </cell>
          <cell r="W234">
            <v>50</v>
          </cell>
          <cell r="X234">
            <v>1</v>
          </cell>
          <cell r="Y234" t="str">
            <v>JPY</v>
          </cell>
          <cell r="Z234" t="str">
            <v>2006/04/01</v>
          </cell>
          <cell r="AA234" t="str">
            <v>9999/12/31</v>
          </cell>
          <cell r="AC234">
            <v>1764</v>
          </cell>
          <cell r="AD234">
            <v>1</v>
          </cell>
          <cell r="AE234">
            <v>1764</v>
          </cell>
          <cell r="AG234">
            <v>1764</v>
          </cell>
          <cell r="AH234" t="str">
            <v>PC</v>
          </cell>
          <cell r="AQ234">
            <v>1</v>
          </cell>
          <cell r="AV234">
            <v>0</v>
          </cell>
          <cell r="AY234" t="str">
            <v>2006/04/01</v>
          </cell>
          <cell r="AZ234" t="str">
            <v>9999/12/31</v>
          </cell>
          <cell r="BA234">
            <v>99999999</v>
          </cell>
          <cell r="BB234">
            <v>1764</v>
          </cell>
        </row>
        <row r="235">
          <cell r="A235">
            <v>77095</v>
          </cell>
          <cell r="E235" t="str">
            <v>5300106835</v>
          </cell>
          <cell r="F235" t="str">
            <v>0</v>
          </cell>
          <cell r="G235" t="str">
            <v>2328548-1</v>
          </cell>
          <cell r="H235" t="str">
            <v>ｶﾞｲﾄﾞ,ﾘﾝｸ(1) M901-2</v>
          </cell>
          <cell r="I235" t="str">
            <v>473440-2</v>
          </cell>
          <cell r="J235" t="str">
            <v>（株）光真製作所</v>
          </cell>
          <cell r="K235" t="str">
            <v>3480</v>
          </cell>
          <cell r="L235" t="str">
            <v>3480</v>
          </cell>
          <cell r="M235" t="str">
            <v>3H7</v>
          </cell>
          <cell r="N235" t="str">
            <v>野田</v>
          </cell>
          <cell r="O235" t="str">
            <v>野田係</v>
          </cell>
          <cell r="Q235" t="str">
            <v>JP</v>
          </cell>
          <cell r="S235">
            <v>1</v>
          </cell>
          <cell r="T235">
            <v>1</v>
          </cell>
          <cell r="U235" t="str">
            <v>V0</v>
          </cell>
          <cell r="V235" t="str">
            <v>0001</v>
          </cell>
          <cell r="W235">
            <v>50</v>
          </cell>
          <cell r="X235">
            <v>1</v>
          </cell>
          <cell r="Y235" t="str">
            <v>JPY</v>
          </cell>
          <cell r="Z235" t="str">
            <v>2006/04/01</v>
          </cell>
          <cell r="AA235" t="str">
            <v>9999/12/31</v>
          </cell>
          <cell r="AC235">
            <v>3018</v>
          </cell>
          <cell r="AD235">
            <v>1</v>
          </cell>
          <cell r="AE235">
            <v>3018</v>
          </cell>
          <cell r="AG235">
            <v>3018</v>
          </cell>
          <cell r="AH235" t="str">
            <v>PC</v>
          </cell>
          <cell r="AQ235">
            <v>1</v>
          </cell>
          <cell r="AV235">
            <v>0</v>
          </cell>
          <cell r="AY235" t="str">
            <v>2006/04/01</v>
          </cell>
          <cell r="AZ235" t="str">
            <v>9999/12/31</v>
          </cell>
          <cell r="BA235">
            <v>99999999</v>
          </cell>
          <cell r="BB235">
            <v>3018</v>
          </cell>
        </row>
        <row r="236">
          <cell r="A236">
            <v>77096</v>
          </cell>
          <cell r="E236" t="str">
            <v>5300106836</v>
          </cell>
          <cell r="F236" t="str">
            <v>0</v>
          </cell>
          <cell r="G236" t="str">
            <v>2328549-0</v>
          </cell>
          <cell r="H236" t="str">
            <v>ｶﾞｲﾄﾞ,ｽﾄｱ(1) M901-2</v>
          </cell>
          <cell r="I236" t="str">
            <v>473440-2</v>
          </cell>
          <cell r="J236" t="str">
            <v>（株）光真製作所</v>
          </cell>
          <cell r="K236" t="str">
            <v>3480</v>
          </cell>
          <cell r="L236" t="str">
            <v>3480</v>
          </cell>
          <cell r="M236" t="str">
            <v>3H7</v>
          </cell>
          <cell r="N236" t="str">
            <v>野田</v>
          </cell>
          <cell r="O236" t="str">
            <v>野田係</v>
          </cell>
          <cell r="Q236" t="str">
            <v>JP</v>
          </cell>
          <cell r="S236">
            <v>1</v>
          </cell>
          <cell r="T236">
            <v>1</v>
          </cell>
          <cell r="U236" t="str">
            <v>V0</v>
          </cell>
          <cell r="V236" t="str">
            <v>0001</v>
          </cell>
          <cell r="W236">
            <v>50</v>
          </cell>
          <cell r="X236">
            <v>1</v>
          </cell>
          <cell r="Y236" t="str">
            <v>JPY</v>
          </cell>
          <cell r="Z236" t="str">
            <v>2006/04/01</v>
          </cell>
          <cell r="AA236" t="str">
            <v>9999/12/31</v>
          </cell>
          <cell r="AC236">
            <v>2436</v>
          </cell>
          <cell r="AD236">
            <v>1</v>
          </cell>
          <cell r="AE236">
            <v>2436</v>
          </cell>
          <cell r="AG236">
            <v>2436</v>
          </cell>
          <cell r="AH236" t="str">
            <v>PC</v>
          </cell>
          <cell r="AQ236">
            <v>1</v>
          </cell>
          <cell r="AV236">
            <v>0</v>
          </cell>
          <cell r="AY236" t="str">
            <v>2006/04/01</v>
          </cell>
          <cell r="AZ236" t="str">
            <v>9999/12/31</v>
          </cell>
          <cell r="BA236">
            <v>99999999</v>
          </cell>
          <cell r="BB236">
            <v>2436</v>
          </cell>
        </row>
        <row r="237">
          <cell r="A237">
            <v>77097</v>
          </cell>
          <cell r="E237" t="str">
            <v>5300106837</v>
          </cell>
          <cell r="F237" t="str">
            <v>0</v>
          </cell>
          <cell r="G237" t="str">
            <v>2332798-2</v>
          </cell>
          <cell r="H237" t="str">
            <v>ｶﾊﾞ-,ﾎﾞﾄﾑ M927B</v>
          </cell>
          <cell r="I237" t="str">
            <v>473440-2</v>
          </cell>
          <cell r="J237" t="str">
            <v>（株）光真製作所</v>
          </cell>
          <cell r="K237" t="str">
            <v>3480</v>
          </cell>
          <cell r="L237" t="str">
            <v>3480</v>
          </cell>
          <cell r="M237" t="str">
            <v>3H7</v>
          </cell>
          <cell r="N237" t="str">
            <v>野田</v>
          </cell>
          <cell r="O237" t="str">
            <v>野田係</v>
          </cell>
          <cell r="Q237" t="str">
            <v>JP</v>
          </cell>
          <cell r="S237">
            <v>1</v>
          </cell>
          <cell r="T237">
            <v>1</v>
          </cell>
          <cell r="U237" t="str">
            <v>V0</v>
          </cell>
          <cell r="V237" t="str">
            <v>0001</v>
          </cell>
          <cell r="W237">
            <v>50</v>
          </cell>
          <cell r="X237">
            <v>1</v>
          </cell>
          <cell r="Y237" t="str">
            <v>JPY</v>
          </cell>
          <cell r="Z237" t="str">
            <v>2006/04/01</v>
          </cell>
          <cell r="AA237" t="str">
            <v>9999/12/31</v>
          </cell>
          <cell r="AC237">
            <v>1198</v>
          </cell>
          <cell r="AD237">
            <v>1</v>
          </cell>
          <cell r="AE237">
            <v>1198</v>
          </cell>
          <cell r="AG237">
            <v>1198</v>
          </cell>
          <cell r="AH237" t="str">
            <v>PC</v>
          </cell>
          <cell r="AQ237">
            <v>1</v>
          </cell>
          <cell r="AV237">
            <v>0</v>
          </cell>
          <cell r="AY237" t="str">
            <v>2006/04/01</v>
          </cell>
          <cell r="AZ237" t="str">
            <v>9999/12/31</v>
          </cell>
          <cell r="BA237">
            <v>99999999</v>
          </cell>
          <cell r="BB237">
            <v>1198</v>
          </cell>
        </row>
        <row r="238">
          <cell r="A238">
            <v>76676</v>
          </cell>
          <cell r="B238">
            <v>17000</v>
          </cell>
          <cell r="D238">
            <v>100</v>
          </cell>
          <cell r="E238" t="str">
            <v>5300106097</v>
          </cell>
          <cell r="F238" t="str">
            <v>0</v>
          </cell>
          <cell r="G238" t="str">
            <v>2335179-4</v>
          </cell>
          <cell r="H238" t="str">
            <v>ﾌﾞﾗｹﾂﾄ,ﾌﾚ-ﾑ HL M867-3</v>
          </cell>
          <cell r="I238" t="str">
            <v>473440-2</v>
          </cell>
          <cell r="J238" t="str">
            <v>（株）光真製作所</v>
          </cell>
          <cell r="K238" t="str">
            <v>3480</v>
          </cell>
          <cell r="L238" t="str">
            <v>3480</v>
          </cell>
          <cell r="M238" t="str">
            <v>3H7</v>
          </cell>
          <cell r="N238" t="str">
            <v>野田</v>
          </cell>
          <cell r="O238" t="str">
            <v>野田係</v>
          </cell>
          <cell r="P238" t="str">
            <v>x</v>
          </cell>
          <cell r="Q238" t="str">
            <v>JP</v>
          </cell>
          <cell r="S238">
            <v>1</v>
          </cell>
          <cell r="T238">
            <v>1</v>
          </cell>
          <cell r="U238" t="str">
            <v>V0</v>
          </cell>
          <cell r="V238" t="str">
            <v>0001</v>
          </cell>
          <cell r="W238">
            <v>25</v>
          </cell>
          <cell r="X238">
            <v>1</v>
          </cell>
          <cell r="Y238" t="str">
            <v>JPY</v>
          </cell>
          <cell r="Z238" t="str">
            <v>2006/04/01</v>
          </cell>
          <cell r="AA238" t="str">
            <v>9999/12/31</v>
          </cell>
          <cell r="AC238">
            <v>16000</v>
          </cell>
          <cell r="AD238">
            <v>1</v>
          </cell>
          <cell r="AE238">
            <v>16000</v>
          </cell>
          <cell r="AF238">
            <v>17000</v>
          </cell>
          <cell r="AG238">
            <v>17000</v>
          </cell>
          <cell r="AH238" t="str">
            <v>PC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1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 t="str">
            <v>2006/04/01</v>
          </cell>
          <cell r="AZ238" t="str">
            <v>9999/12/31</v>
          </cell>
          <cell r="BA238">
            <v>99999</v>
          </cell>
          <cell r="BB238">
            <v>16000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</row>
        <row r="239">
          <cell r="A239">
            <v>56572</v>
          </cell>
          <cell r="B239">
            <v>7940</v>
          </cell>
          <cell r="D239">
            <v>100</v>
          </cell>
          <cell r="E239" t="str">
            <v>5300105060</v>
          </cell>
          <cell r="F239" t="str">
            <v>0</v>
          </cell>
          <cell r="G239" t="str">
            <v>2335224-3</v>
          </cell>
          <cell r="H239" t="str">
            <v>ﾌﾟﾚ-ﾄ,ｽﾃ- M867-6</v>
          </cell>
          <cell r="I239" t="str">
            <v>473440-2</v>
          </cell>
          <cell r="J239" t="str">
            <v>（株）光真製作所</v>
          </cell>
          <cell r="K239" t="str">
            <v>3480</v>
          </cell>
          <cell r="L239" t="str">
            <v>3480</v>
          </cell>
          <cell r="M239" t="str">
            <v>2G2</v>
          </cell>
          <cell r="N239" t="str">
            <v>伊藤康</v>
          </cell>
          <cell r="O239" t="str">
            <v>野田係</v>
          </cell>
          <cell r="P239" t="str">
            <v>x</v>
          </cell>
          <cell r="Q239" t="str">
            <v>JP</v>
          </cell>
          <cell r="S239">
            <v>1</v>
          </cell>
          <cell r="T239">
            <v>1</v>
          </cell>
          <cell r="U239" t="str">
            <v>V0</v>
          </cell>
          <cell r="V239" t="str">
            <v>0001</v>
          </cell>
          <cell r="W239">
            <v>29</v>
          </cell>
          <cell r="X239">
            <v>1</v>
          </cell>
          <cell r="Y239" t="str">
            <v>JPY</v>
          </cell>
          <cell r="Z239" t="str">
            <v>2006/04/01</v>
          </cell>
          <cell r="AA239" t="str">
            <v>9999/12/31</v>
          </cell>
          <cell r="AC239">
            <v>4940</v>
          </cell>
          <cell r="AD239">
            <v>1</v>
          </cell>
          <cell r="AE239">
            <v>4940</v>
          </cell>
          <cell r="AF239">
            <v>7940</v>
          </cell>
          <cell r="AG239">
            <v>7940</v>
          </cell>
          <cell r="AH239" t="str">
            <v>PC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 t="str">
            <v>2006/04/01</v>
          </cell>
          <cell r="AZ239" t="str">
            <v>9999/12/31</v>
          </cell>
          <cell r="BA239">
            <v>99999</v>
          </cell>
          <cell r="BB239">
            <v>7940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</row>
        <row r="240">
          <cell r="A240">
            <v>56573</v>
          </cell>
          <cell r="B240">
            <v>15462</v>
          </cell>
          <cell r="D240">
            <v>100</v>
          </cell>
          <cell r="E240" t="str">
            <v>5300105063</v>
          </cell>
          <cell r="F240" t="str">
            <v>0</v>
          </cell>
          <cell r="G240" t="str">
            <v>2335225-1</v>
          </cell>
          <cell r="H240" t="str">
            <v>ﾌﾟﾚ-ﾄ,ﾎﾙﾀﾞ M867-6</v>
          </cell>
          <cell r="I240" t="str">
            <v>473440-2</v>
          </cell>
          <cell r="J240" t="str">
            <v>（株）光真製作所</v>
          </cell>
          <cell r="K240" t="str">
            <v>3480</v>
          </cell>
          <cell r="L240" t="str">
            <v>3480</v>
          </cell>
          <cell r="M240" t="str">
            <v>2G2</v>
          </cell>
          <cell r="N240" t="str">
            <v>伊藤康</v>
          </cell>
          <cell r="O240" t="str">
            <v>野田係</v>
          </cell>
          <cell r="P240" t="str">
            <v>x</v>
          </cell>
          <cell r="Q240" t="str">
            <v>JP</v>
          </cell>
          <cell r="S240">
            <v>1</v>
          </cell>
          <cell r="T240">
            <v>1</v>
          </cell>
          <cell r="U240" t="str">
            <v>V0</v>
          </cell>
          <cell r="V240" t="str">
            <v>0001</v>
          </cell>
          <cell r="W240">
            <v>29</v>
          </cell>
          <cell r="X240">
            <v>1</v>
          </cell>
          <cell r="Y240" t="str">
            <v>JPY</v>
          </cell>
          <cell r="Z240" t="str">
            <v>2006/04/01</v>
          </cell>
          <cell r="AA240" t="str">
            <v>9999/12/31</v>
          </cell>
          <cell r="AC240">
            <v>5462</v>
          </cell>
          <cell r="AD240">
            <v>1</v>
          </cell>
          <cell r="AE240">
            <v>5462</v>
          </cell>
          <cell r="AF240">
            <v>15462</v>
          </cell>
          <cell r="AG240">
            <v>15462</v>
          </cell>
          <cell r="AH240" t="str">
            <v>PC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 t="str">
            <v>2006/04/01</v>
          </cell>
          <cell r="AZ240" t="str">
            <v>9999/12/31</v>
          </cell>
          <cell r="BA240">
            <v>99999</v>
          </cell>
          <cell r="BB240">
            <v>15462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</row>
        <row r="241">
          <cell r="A241">
            <v>77098</v>
          </cell>
          <cell r="E241" t="str">
            <v>5300106838</v>
          </cell>
          <cell r="F241" t="str">
            <v>0</v>
          </cell>
          <cell r="G241" t="str">
            <v>2337715-7</v>
          </cell>
          <cell r="H241" t="str">
            <v>ｽﾄﾂﾊﾟ,ｶﾞｽ M907</v>
          </cell>
          <cell r="I241" t="str">
            <v>473440-2</v>
          </cell>
          <cell r="J241" t="str">
            <v>（株）光真製作所</v>
          </cell>
          <cell r="K241" t="str">
            <v>3480</v>
          </cell>
          <cell r="L241" t="str">
            <v>3480</v>
          </cell>
          <cell r="M241" t="str">
            <v>3H7</v>
          </cell>
          <cell r="N241" t="str">
            <v>野田</v>
          </cell>
          <cell r="O241" t="str">
            <v>野田係</v>
          </cell>
          <cell r="Q241" t="str">
            <v>JP</v>
          </cell>
          <cell r="S241">
            <v>1</v>
          </cell>
          <cell r="T241">
            <v>1</v>
          </cell>
          <cell r="U241" t="str">
            <v>V0</v>
          </cell>
          <cell r="V241" t="str">
            <v>0001</v>
          </cell>
          <cell r="W241">
            <v>50</v>
          </cell>
          <cell r="X241">
            <v>1</v>
          </cell>
          <cell r="Y241" t="str">
            <v>JPY</v>
          </cell>
          <cell r="Z241" t="str">
            <v>2006/04/01</v>
          </cell>
          <cell r="AA241" t="str">
            <v>9999/12/31</v>
          </cell>
          <cell r="AC241">
            <v>7200</v>
          </cell>
          <cell r="AD241">
            <v>1</v>
          </cell>
          <cell r="AE241">
            <v>7200</v>
          </cell>
          <cell r="AG241">
            <v>7200</v>
          </cell>
          <cell r="AH241" t="str">
            <v>PC</v>
          </cell>
          <cell r="AQ241">
            <v>1</v>
          </cell>
          <cell r="AV241">
            <v>0</v>
          </cell>
          <cell r="AY241" t="str">
            <v>2006/04/01</v>
          </cell>
          <cell r="AZ241" t="str">
            <v>9999/12/31</v>
          </cell>
          <cell r="BA241">
            <v>99999999</v>
          </cell>
          <cell r="BB241">
            <v>7200</v>
          </cell>
        </row>
        <row r="242">
          <cell r="A242">
            <v>77099</v>
          </cell>
          <cell r="E242" t="str">
            <v>5300106839</v>
          </cell>
          <cell r="F242" t="str">
            <v>0</v>
          </cell>
          <cell r="G242" t="str">
            <v>2337717-3</v>
          </cell>
          <cell r="H242" t="str">
            <v>ﾌﾟﾚ-ﾄ,ﾌｱﾝ(1) M952</v>
          </cell>
          <cell r="I242" t="str">
            <v>473440-2</v>
          </cell>
          <cell r="J242" t="str">
            <v>（株）光真製作所</v>
          </cell>
          <cell r="K242" t="str">
            <v>3480</v>
          </cell>
          <cell r="L242" t="str">
            <v>3480</v>
          </cell>
          <cell r="M242" t="str">
            <v>3H7</v>
          </cell>
          <cell r="N242" t="str">
            <v>野田</v>
          </cell>
          <cell r="O242" t="str">
            <v>野田係</v>
          </cell>
          <cell r="Q242" t="str">
            <v>JP</v>
          </cell>
          <cell r="S242">
            <v>1</v>
          </cell>
          <cell r="T242">
            <v>1</v>
          </cell>
          <cell r="U242" t="str">
            <v>V0</v>
          </cell>
          <cell r="V242" t="str">
            <v>0001</v>
          </cell>
          <cell r="W242">
            <v>50</v>
          </cell>
          <cell r="X242">
            <v>1</v>
          </cell>
          <cell r="Y242" t="str">
            <v>JPY</v>
          </cell>
          <cell r="Z242" t="str">
            <v>2006/04/01</v>
          </cell>
          <cell r="AA242" t="str">
            <v>9999/12/31</v>
          </cell>
          <cell r="AC242">
            <v>2244</v>
          </cell>
          <cell r="AD242">
            <v>1</v>
          </cell>
          <cell r="AE242">
            <v>2244</v>
          </cell>
          <cell r="AG242">
            <v>2244</v>
          </cell>
          <cell r="AH242" t="str">
            <v>PC</v>
          </cell>
          <cell r="AQ242">
            <v>1</v>
          </cell>
          <cell r="AV242">
            <v>0</v>
          </cell>
          <cell r="AY242" t="str">
            <v>2006/04/01</v>
          </cell>
          <cell r="AZ242" t="str">
            <v>9999/12/31</v>
          </cell>
          <cell r="BA242">
            <v>99999999</v>
          </cell>
          <cell r="BB242">
            <v>2244</v>
          </cell>
        </row>
        <row r="243">
          <cell r="A243">
            <v>77100</v>
          </cell>
          <cell r="E243" t="str">
            <v>5300106840</v>
          </cell>
          <cell r="F243" t="str">
            <v>0</v>
          </cell>
          <cell r="G243" t="str">
            <v>2337718-1</v>
          </cell>
          <cell r="H243" t="str">
            <v>ﾌﾟﾚ-ﾄ,ﾌｱﾝ(2) M952</v>
          </cell>
          <cell r="I243" t="str">
            <v>473440-2</v>
          </cell>
          <cell r="J243" t="str">
            <v>（株）光真製作所</v>
          </cell>
          <cell r="K243" t="str">
            <v>3480</v>
          </cell>
          <cell r="L243" t="str">
            <v>3480</v>
          </cell>
          <cell r="M243" t="str">
            <v>3H7</v>
          </cell>
          <cell r="N243" t="str">
            <v>野田</v>
          </cell>
          <cell r="O243" t="str">
            <v>野田係</v>
          </cell>
          <cell r="Q243" t="str">
            <v>JP</v>
          </cell>
          <cell r="S243">
            <v>1</v>
          </cell>
          <cell r="T243">
            <v>1</v>
          </cell>
          <cell r="U243" t="str">
            <v>V0</v>
          </cell>
          <cell r="V243" t="str">
            <v>0001</v>
          </cell>
          <cell r="W243">
            <v>50</v>
          </cell>
          <cell r="X243">
            <v>1</v>
          </cell>
          <cell r="Y243" t="str">
            <v>JPY</v>
          </cell>
          <cell r="Z243" t="str">
            <v>2006/04/01</v>
          </cell>
          <cell r="AA243" t="str">
            <v>9999/12/31</v>
          </cell>
          <cell r="AC243">
            <v>2760</v>
          </cell>
          <cell r="AD243">
            <v>1</v>
          </cell>
          <cell r="AE243">
            <v>2760</v>
          </cell>
          <cell r="AG243">
            <v>2760</v>
          </cell>
          <cell r="AH243" t="str">
            <v>PC</v>
          </cell>
          <cell r="AQ243">
            <v>1</v>
          </cell>
          <cell r="AV243">
            <v>0</v>
          </cell>
          <cell r="AY243" t="str">
            <v>2006/04/01</v>
          </cell>
          <cell r="AZ243" t="str">
            <v>9999/12/31</v>
          </cell>
          <cell r="BA243">
            <v>99999999</v>
          </cell>
          <cell r="BB243">
            <v>2760</v>
          </cell>
        </row>
        <row r="244">
          <cell r="A244">
            <v>77101</v>
          </cell>
          <cell r="E244" t="str">
            <v>5300106841</v>
          </cell>
          <cell r="F244" t="str">
            <v>0</v>
          </cell>
          <cell r="G244" t="str">
            <v>2337753-0</v>
          </cell>
          <cell r="H244" t="str">
            <v>ﾌﾞﾗｹﾂﾄ,ｶﾂﾀ M904-2</v>
          </cell>
          <cell r="I244" t="str">
            <v>473440-2</v>
          </cell>
          <cell r="J244" t="str">
            <v>（株）光真製作所</v>
          </cell>
          <cell r="K244" t="str">
            <v>3480</v>
          </cell>
          <cell r="L244" t="str">
            <v>3480</v>
          </cell>
          <cell r="M244" t="str">
            <v>3H7</v>
          </cell>
          <cell r="N244" t="str">
            <v>野田</v>
          </cell>
          <cell r="O244" t="str">
            <v>野田係</v>
          </cell>
          <cell r="Q244" t="str">
            <v>JP</v>
          </cell>
          <cell r="S244">
            <v>1</v>
          </cell>
          <cell r="T244">
            <v>1</v>
          </cell>
          <cell r="U244" t="str">
            <v>V0</v>
          </cell>
          <cell r="V244" t="str">
            <v>0001</v>
          </cell>
          <cell r="W244">
            <v>50</v>
          </cell>
          <cell r="X244">
            <v>1</v>
          </cell>
          <cell r="Y244" t="str">
            <v>JPY</v>
          </cell>
          <cell r="Z244" t="str">
            <v>2006/04/01</v>
          </cell>
          <cell r="AA244" t="str">
            <v>9999/12/31</v>
          </cell>
          <cell r="AC244">
            <v>200</v>
          </cell>
          <cell r="AD244">
            <v>1</v>
          </cell>
          <cell r="AE244">
            <v>200</v>
          </cell>
          <cell r="AG244">
            <v>200</v>
          </cell>
          <cell r="AH244" t="str">
            <v>PC</v>
          </cell>
          <cell r="AQ244">
            <v>1</v>
          </cell>
          <cell r="AV244">
            <v>0</v>
          </cell>
          <cell r="AY244" t="str">
            <v>2006/04/01</v>
          </cell>
          <cell r="AZ244" t="str">
            <v>9999/12/31</v>
          </cell>
          <cell r="BA244">
            <v>99999999</v>
          </cell>
          <cell r="BB244">
            <v>200</v>
          </cell>
        </row>
        <row r="245">
          <cell r="A245">
            <v>77105</v>
          </cell>
          <cell r="E245" t="str">
            <v>5300106845</v>
          </cell>
          <cell r="F245" t="str">
            <v>0</v>
          </cell>
          <cell r="G245" t="str">
            <v>2337898-6</v>
          </cell>
          <cell r="H245" t="str">
            <v>ﾌﾟﾚ-ﾄ,ｶﾞｲﾄﾞ M901-9</v>
          </cell>
          <cell r="I245" t="str">
            <v>473440-2</v>
          </cell>
          <cell r="J245" t="str">
            <v>（株）光真製作所</v>
          </cell>
          <cell r="K245" t="str">
            <v>3480</v>
          </cell>
          <cell r="L245" t="str">
            <v>3480</v>
          </cell>
          <cell r="M245" t="str">
            <v>3H7</v>
          </cell>
          <cell r="N245" t="str">
            <v>野田</v>
          </cell>
          <cell r="O245" t="str">
            <v>野田係</v>
          </cell>
          <cell r="Q245" t="str">
            <v>JP</v>
          </cell>
          <cell r="S245">
            <v>1</v>
          </cell>
          <cell r="T245">
            <v>1</v>
          </cell>
          <cell r="U245" t="str">
            <v>V0</v>
          </cell>
          <cell r="V245" t="str">
            <v>0001</v>
          </cell>
          <cell r="W245">
            <v>50</v>
          </cell>
          <cell r="X245">
            <v>1</v>
          </cell>
          <cell r="Y245" t="str">
            <v>JPY</v>
          </cell>
          <cell r="Z245" t="str">
            <v>2006/04/01</v>
          </cell>
          <cell r="AA245" t="str">
            <v>9999/12/31</v>
          </cell>
          <cell r="AC245">
            <v>10200</v>
          </cell>
          <cell r="AD245">
            <v>1</v>
          </cell>
          <cell r="AE245">
            <v>10200</v>
          </cell>
          <cell r="AG245">
            <v>10200</v>
          </cell>
          <cell r="AH245" t="str">
            <v>PC</v>
          </cell>
          <cell r="AQ245">
            <v>1</v>
          </cell>
          <cell r="AV245">
            <v>0</v>
          </cell>
          <cell r="AY245" t="str">
            <v>2006/04/01</v>
          </cell>
          <cell r="AZ245" t="str">
            <v>9999/12/31</v>
          </cell>
          <cell r="BA245">
            <v>99999999</v>
          </cell>
          <cell r="BB245">
            <v>10200</v>
          </cell>
        </row>
        <row r="246">
          <cell r="A246">
            <v>77107</v>
          </cell>
          <cell r="E246" t="str">
            <v>5300106847</v>
          </cell>
          <cell r="F246" t="str">
            <v>0</v>
          </cell>
          <cell r="G246" t="str">
            <v>2338218-5</v>
          </cell>
          <cell r="H246" t="str">
            <v>ﾌﾚ-ﾑ M903-1-1</v>
          </cell>
          <cell r="I246" t="str">
            <v>473440-2</v>
          </cell>
          <cell r="J246" t="str">
            <v>（株）光真製作所</v>
          </cell>
          <cell r="K246" t="str">
            <v>3480</v>
          </cell>
          <cell r="L246" t="str">
            <v>3480</v>
          </cell>
          <cell r="M246" t="str">
            <v>3H7</v>
          </cell>
          <cell r="N246" t="str">
            <v>野田</v>
          </cell>
          <cell r="O246" t="str">
            <v>野田係</v>
          </cell>
          <cell r="Q246" t="str">
            <v>JP</v>
          </cell>
          <cell r="S246">
            <v>1</v>
          </cell>
          <cell r="T246">
            <v>1</v>
          </cell>
          <cell r="U246" t="str">
            <v>V0</v>
          </cell>
          <cell r="V246" t="str">
            <v>0001</v>
          </cell>
          <cell r="W246">
            <v>50</v>
          </cell>
          <cell r="X246">
            <v>1</v>
          </cell>
          <cell r="Y246" t="str">
            <v>JPY</v>
          </cell>
          <cell r="Z246" t="str">
            <v>2006/04/01</v>
          </cell>
          <cell r="AA246" t="str">
            <v>9999/12/31</v>
          </cell>
          <cell r="AC246">
            <v>8040</v>
          </cell>
          <cell r="AD246">
            <v>1</v>
          </cell>
          <cell r="AE246">
            <v>8040</v>
          </cell>
          <cell r="AG246">
            <v>8040</v>
          </cell>
          <cell r="AH246" t="str">
            <v>PC</v>
          </cell>
          <cell r="AQ246">
            <v>1</v>
          </cell>
          <cell r="AV246">
            <v>0</v>
          </cell>
          <cell r="AY246" t="str">
            <v>2006/04/01</v>
          </cell>
          <cell r="AZ246" t="str">
            <v>9999/12/31</v>
          </cell>
          <cell r="BA246">
            <v>99999999</v>
          </cell>
          <cell r="BB246">
            <v>8040</v>
          </cell>
        </row>
        <row r="247">
          <cell r="A247">
            <v>76677</v>
          </cell>
          <cell r="B247">
            <v>63879</v>
          </cell>
          <cell r="D247">
            <v>100</v>
          </cell>
          <cell r="E247" t="str">
            <v>5300106098</v>
          </cell>
          <cell r="F247" t="str">
            <v>0</v>
          </cell>
          <cell r="G247" t="str">
            <v>2340599-1</v>
          </cell>
          <cell r="H247" t="str">
            <v>ﾌﾞﾗｹﾂﾄ,PCB M867-3</v>
          </cell>
          <cell r="I247" t="str">
            <v>473440-2</v>
          </cell>
          <cell r="J247" t="str">
            <v>（株）光真製作所</v>
          </cell>
          <cell r="K247" t="str">
            <v>3480</v>
          </cell>
          <cell r="L247" t="str">
            <v>3480</v>
          </cell>
          <cell r="M247" t="str">
            <v>3H7</v>
          </cell>
          <cell r="N247" t="str">
            <v>野田</v>
          </cell>
          <cell r="O247" t="str">
            <v>野田係</v>
          </cell>
          <cell r="P247" t="str">
            <v>x</v>
          </cell>
          <cell r="Q247" t="str">
            <v>JP</v>
          </cell>
          <cell r="S247">
            <v>1</v>
          </cell>
          <cell r="T247">
            <v>1</v>
          </cell>
          <cell r="U247" t="str">
            <v>V0</v>
          </cell>
          <cell r="V247" t="str">
            <v>0001</v>
          </cell>
          <cell r="W247">
            <v>29</v>
          </cell>
          <cell r="X247">
            <v>1</v>
          </cell>
          <cell r="Y247" t="str">
            <v>JPY</v>
          </cell>
          <cell r="Z247" t="str">
            <v>2006/04/01</v>
          </cell>
          <cell r="AA247" t="str">
            <v>9999/12/31</v>
          </cell>
          <cell r="AC247">
            <v>33979</v>
          </cell>
          <cell r="AD247">
            <v>1</v>
          </cell>
          <cell r="AE247">
            <v>33979</v>
          </cell>
          <cell r="AF247">
            <v>63879</v>
          </cell>
          <cell r="AG247">
            <v>63879</v>
          </cell>
          <cell r="AH247" t="str">
            <v>PC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1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 t="str">
            <v>2006/04/01</v>
          </cell>
          <cell r="AZ247" t="str">
            <v>9999/12/31</v>
          </cell>
          <cell r="BA247">
            <v>99999</v>
          </cell>
          <cell r="BB247">
            <v>33979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</row>
        <row r="248">
          <cell r="A248">
            <v>80152</v>
          </cell>
          <cell r="B248">
            <v>19956</v>
          </cell>
          <cell r="D248">
            <v>100</v>
          </cell>
          <cell r="E248" t="str">
            <v>5300110071</v>
          </cell>
          <cell r="F248" t="str">
            <v>0</v>
          </cell>
          <cell r="G248" t="str">
            <v>2340600-9</v>
          </cell>
          <cell r="H248" t="str">
            <v>ﾌﾟﾚ-ﾄ,ﾛﾂｸ M867-3</v>
          </cell>
          <cell r="I248" t="str">
            <v>473440-2</v>
          </cell>
          <cell r="J248" t="str">
            <v>（株）光真製作所</v>
          </cell>
          <cell r="K248" t="str">
            <v>3480</v>
          </cell>
          <cell r="L248" t="str">
            <v>3480</v>
          </cell>
          <cell r="M248" t="str">
            <v>3H7</v>
          </cell>
          <cell r="N248" t="str">
            <v>野田</v>
          </cell>
          <cell r="O248" t="str">
            <v>野田係</v>
          </cell>
          <cell r="P248" t="str">
            <v>x</v>
          </cell>
          <cell r="Q248" t="str">
            <v>JP</v>
          </cell>
          <cell r="S248">
            <v>1</v>
          </cell>
          <cell r="T248">
            <v>0</v>
          </cell>
          <cell r="U248" t="str">
            <v>V0</v>
          </cell>
          <cell r="V248" t="str">
            <v>0001</v>
          </cell>
          <cell r="W248">
            <v>30</v>
          </cell>
          <cell r="X248">
            <v>1</v>
          </cell>
          <cell r="Y248" t="str">
            <v>JPY</v>
          </cell>
          <cell r="Z248" t="str">
            <v>2006/04/01</v>
          </cell>
          <cell r="AA248" t="str">
            <v>9999/12/31</v>
          </cell>
          <cell r="AC248">
            <v>19956</v>
          </cell>
          <cell r="AD248">
            <v>1</v>
          </cell>
          <cell r="AE248">
            <v>19956</v>
          </cell>
          <cell r="AF248">
            <v>19956</v>
          </cell>
          <cell r="AG248">
            <v>19956</v>
          </cell>
          <cell r="AH248" t="str">
            <v>PC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 t="str">
            <v>2006/04/01</v>
          </cell>
          <cell r="AZ248" t="str">
            <v>9999/12/31</v>
          </cell>
          <cell r="BA248">
            <v>99999999</v>
          </cell>
          <cell r="BB248">
            <v>19956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</row>
        <row r="249">
          <cell r="A249">
            <v>56609</v>
          </cell>
          <cell r="B249">
            <v>5190</v>
          </cell>
          <cell r="D249">
            <v>100</v>
          </cell>
          <cell r="E249" t="str">
            <v>5300105108</v>
          </cell>
          <cell r="F249" t="str">
            <v>0</v>
          </cell>
          <cell r="G249" t="str">
            <v>2340608-4</v>
          </cell>
          <cell r="H249" t="str">
            <v>ﾌﾟﾚ-ﾄ,ｱｲﾄﾞﾗ ｷﾞﾔ M867-6</v>
          </cell>
          <cell r="I249" t="str">
            <v>473440-2</v>
          </cell>
          <cell r="J249" t="str">
            <v>（株）光真製作所</v>
          </cell>
          <cell r="K249" t="str">
            <v>3480</v>
          </cell>
          <cell r="L249" t="str">
            <v>3480</v>
          </cell>
          <cell r="M249" t="str">
            <v>2G2</v>
          </cell>
          <cell r="N249" t="str">
            <v>伊藤康</v>
          </cell>
          <cell r="O249" t="str">
            <v>野田係</v>
          </cell>
          <cell r="P249" t="str">
            <v>x</v>
          </cell>
          <cell r="Q249" t="str">
            <v>JP</v>
          </cell>
          <cell r="S249">
            <v>1</v>
          </cell>
          <cell r="T249">
            <v>1</v>
          </cell>
          <cell r="U249" t="str">
            <v>V0</v>
          </cell>
          <cell r="V249" t="str">
            <v>0001</v>
          </cell>
          <cell r="W249">
            <v>29</v>
          </cell>
          <cell r="X249">
            <v>1</v>
          </cell>
          <cell r="Y249" t="str">
            <v>JPY</v>
          </cell>
          <cell r="Z249" t="str">
            <v>2006/04/01</v>
          </cell>
          <cell r="AA249" t="str">
            <v>9999/12/31</v>
          </cell>
          <cell r="AC249">
            <v>3190</v>
          </cell>
          <cell r="AD249">
            <v>1</v>
          </cell>
          <cell r="AE249">
            <v>3190</v>
          </cell>
          <cell r="AF249">
            <v>5190</v>
          </cell>
          <cell r="AG249">
            <v>5190</v>
          </cell>
          <cell r="AH249" t="str">
            <v>PC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1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 t="str">
            <v>2006/04/01</v>
          </cell>
          <cell r="AZ249" t="str">
            <v>9999/12/31</v>
          </cell>
          <cell r="BA249">
            <v>99999</v>
          </cell>
          <cell r="BB249">
            <v>5190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</row>
        <row r="250">
          <cell r="A250">
            <v>76678</v>
          </cell>
          <cell r="B250">
            <v>61451</v>
          </cell>
          <cell r="D250">
            <v>100</v>
          </cell>
          <cell r="E250" t="str">
            <v>5300106099</v>
          </cell>
          <cell r="F250" t="str">
            <v>0</v>
          </cell>
          <cell r="G250" t="str">
            <v>2340630-0</v>
          </cell>
          <cell r="H250" t="str">
            <v>ﾌﾞﾗｹﾂﾄ,S6L-S10L M867-3</v>
          </cell>
          <cell r="I250" t="str">
            <v>473440-2</v>
          </cell>
          <cell r="J250" t="str">
            <v>（株）光真製作所</v>
          </cell>
          <cell r="K250" t="str">
            <v>3480</v>
          </cell>
          <cell r="L250" t="str">
            <v>3480</v>
          </cell>
          <cell r="M250" t="str">
            <v>3H7</v>
          </cell>
          <cell r="N250" t="str">
            <v>野田</v>
          </cell>
          <cell r="O250" t="str">
            <v>野田係</v>
          </cell>
          <cell r="P250" t="str">
            <v>x</v>
          </cell>
          <cell r="Q250" t="str">
            <v>JP</v>
          </cell>
          <cell r="S250">
            <v>1</v>
          </cell>
          <cell r="T250">
            <v>1</v>
          </cell>
          <cell r="U250" t="str">
            <v>V0</v>
          </cell>
          <cell r="V250" t="str">
            <v>0001</v>
          </cell>
          <cell r="W250">
            <v>29</v>
          </cell>
          <cell r="X250">
            <v>1</v>
          </cell>
          <cell r="Y250" t="str">
            <v>JPY</v>
          </cell>
          <cell r="Z250" t="str">
            <v>2006/04/01</v>
          </cell>
          <cell r="AA250" t="str">
            <v>9999/12/31</v>
          </cell>
          <cell r="AC250">
            <v>31451</v>
          </cell>
          <cell r="AD250">
            <v>1</v>
          </cell>
          <cell r="AE250">
            <v>31451</v>
          </cell>
          <cell r="AF250">
            <v>61451</v>
          </cell>
          <cell r="AG250">
            <v>61451</v>
          </cell>
          <cell r="AH250" t="str">
            <v>PC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 t="str">
            <v>2006/04/01</v>
          </cell>
          <cell r="AZ250" t="str">
            <v>9999/12/31</v>
          </cell>
          <cell r="BA250">
            <v>99999</v>
          </cell>
          <cell r="BB250">
            <v>31451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</row>
        <row r="251">
          <cell r="A251">
            <v>77108</v>
          </cell>
          <cell r="E251" t="str">
            <v>5300106848</v>
          </cell>
          <cell r="F251" t="str">
            <v>0</v>
          </cell>
          <cell r="G251" t="str">
            <v>2340705-6</v>
          </cell>
          <cell r="H251" t="str">
            <v>ﾌﾟﾚ-ﾄ,ｽﾄﾂﾊﾟ M901-4</v>
          </cell>
          <cell r="I251" t="str">
            <v>473440-2</v>
          </cell>
          <cell r="J251" t="str">
            <v>（株）光真製作所</v>
          </cell>
          <cell r="K251" t="str">
            <v>3480</v>
          </cell>
          <cell r="L251" t="str">
            <v>3480</v>
          </cell>
          <cell r="M251" t="str">
            <v>3H7</v>
          </cell>
          <cell r="N251" t="str">
            <v>野田</v>
          </cell>
          <cell r="O251" t="str">
            <v>野田係</v>
          </cell>
          <cell r="Q251" t="str">
            <v>JP</v>
          </cell>
          <cell r="S251">
            <v>1</v>
          </cell>
          <cell r="T251">
            <v>1</v>
          </cell>
          <cell r="U251" t="str">
            <v>V0</v>
          </cell>
          <cell r="V251" t="str">
            <v>0001</v>
          </cell>
          <cell r="W251">
            <v>50</v>
          </cell>
          <cell r="X251">
            <v>1</v>
          </cell>
          <cell r="Y251" t="str">
            <v>JPY</v>
          </cell>
          <cell r="Z251" t="str">
            <v>2006/04/01</v>
          </cell>
          <cell r="AA251" t="str">
            <v>9999/12/31</v>
          </cell>
          <cell r="AC251">
            <v>1800</v>
          </cell>
          <cell r="AD251">
            <v>1</v>
          </cell>
          <cell r="AE251">
            <v>1800</v>
          </cell>
          <cell r="AG251">
            <v>1800</v>
          </cell>
          <cell r="AH251" t="str">
            <v>PC</v>
          </cell>
          <cell r="AQ251">
            <v>1</v>
          </cell>
          <cell r="AV251">
            <v>0</v>
          </cell>
          <cell r="AY251" t="str">
            <v>2006/04/01</v>
          </cell>
          <cell r="AZ251" t="str">
            <v>9999/12/31</v>
          </cell>
          <cell r="BA251">
            <v>99999999</v>
          </cell>
          <cell r="BB251">
            <v>1800</v>
          </cell>
        </row>
        <row r="252">
          <cell r="A252">
            <v>77109</v>
          </cell>
          <cell r="E252" t="str">
            <v>5300106849</v>
          </cell>
          <cell r="F252" t="str">
            <v>0</v>
          </cell>
          <cell r="G252" t="str">
            <v>2340728-5</v>
          </cell>
          <cell r="H252" t="str">
            <v>ﾌﾞﾗｹﾂﾄ,ｼﾞﾖｲﾝﾄ(R) M867-5</v>
          </cell>
          <cell r="I252" t="str">
            <v>473440-2</v>
          </cell>
          <cell r="J252" t="str">
            <v>（株）光真製作所</v>
          </cell>
          <cell r="K252" t="str">
            <v>3480</v>
          </cell>
          <cell r="L252" t="str">
            <v>3480</v>
          </cell>
          <cell r="M252" t="str">
            <v>3H7</v>
          </cell>
          <cell r="N252" t="str">
            <v>野田</v>
          </cell>
          <cell r="O252" t="str">
            <v>野田係</v>
          </cell>
          <cell r="Q252" t="str">
            <v>JP</v>
          </cell>
          <cell r="S252">
            <v>1</v>
          </cell>
          <cell r="T252">
            <v>1</v>
          </cell>
          <cell r="U252" t="str">
            <v>V0</v>
          </cell>
          <cell r="V252" t="str">
            <v>0001</v>
          </cell>
          <cell r="W252">
            <v>50</v>
          </cell>
          <cell r="X252">
            <v>1</v>
          </cell>
          <cell r="Y252" t="str">
            <v>JPY</v>
          </cell>
          <cell r="Z252" t="str">
            <v>2006/04/01</v>
          </cell>
          <cell r="AA252" t="str">
            <v>9999/12/31</v>
          </cell>
          <cell r="AC252">
            <v>235</v>
          </cell>
          <cell r="AD252">
            <v>1</v>
          </cell>
          <cell r="AE252">
            <v>235</v>
          </cell>
          <cell r="AG252">
            <v>235</v>
          </cell>
          <cell r="AH252" t="str">
            <v>PC</v>
          </cell>
          <cell r="AQ252">
            <v>1</v>
          </cell>
          <cell r="AV252">
            <v>0</v>
          </cell>
          <cell r="AY252" t="str">
            <v>2006/04/01</v>
          </cell>
          <cell r="AZ252" t="str">
            <v>9999/12/31</v>
          </cell>
          <cell r="BA252">
            <v>99999999</v>
          </cell>
          <cell r="BB252">
            <v>235</v>
          </cell>
        </row>
        <row r="253">
          <cell r="A253">
            <v>76679</v>
          </cell>
          <cell r="B253">
            <v>65484</v>
          </cell>
          <cell r="D253">
            <v>100</v>
          </cell>
          <cell r="E253" t="str">
            <v>5300106100</v>
          </cell>
          <cell r="F253" t="str">
            <v>0</v>
          </cell>
          <cell r="G253" t="str">
            <v>2342965-3</v>
          </cell>
          <cell r="H253" t="str">
            <v>ﾌﾞﾗｹﾂﾄ,ﾌﾚ-ﾑ HR M867-3</v>
          </cell>
          <cell r="I253" t="str">
            <v>473440-2</v>
          </cell>
          <cell r="J253" t="str">
            <v>（株）光真製作所</v>
          </cell>
          <cell r="K253" t="str">
            <v>3480</v>
          </cell>
          <cell r="L253" t="str">
            <v>3480</v>
          </cell>
          <cell r="M253" t="str">
            <v>3H7</v>
          </cell>
          <cell r="N253" t="str">
            <v>野田</v>
          </cell>
          <cell r="O253" t="str">
            <v>野田係</v>
          </cell>
          <cell r="P253" t="str">
            <v>x</v>
          </cell>
          <cell r="Q253" t="str">
            <v>JP</v>
          </cell>
          <cell r="S253">
            <v>1</v>
          </cell>
          <cell r="T253">
            <v>1</v>
          </cell>
          <cell r="U253" t="str">
            <v>V0</v>
          </cell>
          <cell r="V253" t="str">
            <v>0001</v>
          </cell>
          <cell r="W253">
            <v>29</v>
          </cell>
          <cell r="X253">
            <v>1</v>
          </cell>
          <cell r="Y253" t="str">
            <v>JPY</v>
          </cell>
          <cell r="Z253" t="str">
            <v>2006/04/01</v>
          </cell>
          <cell r="AA253" t="str">
            <v>9999/12/31</v>
          </cell>
          <cell r="AC253">
            <v>25484</v>
          </cell>
          <cell r="AD253">
            <v>1</v>
          </cell>
          <cell r="AE253">
            <v>25484</v>
          </cell>
          <cell r="AF253">
            <v>65484</v>
          </cell>
          <cell r="AG253">
            <v>65484</v>
          </cell>
          <cell r="AH253" t="str">
            <v>PC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 t="str">
            <v>2006/04/01</v>
          </cell>
          <cell r="AZ253" t="str">
            <v>9999/12/31</v>
          </cell>
          <cell r="BA253">
            <v>99999</v>
          </cell>
          <cell r="BB253">
            <v>25484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</row>
        <row r="254">
          <cell r="A254">
            <v>76680</v>
          </cell>
          <cell r="B254">
            <v>66661</v>
          </cell>
          <cell r="D254">
            <v>100</v>
          </cell>
          <cell r="E254" t="str">
            <v>5300106101</v>
          </cell>
          <cell r="F254" t="str">
            <v>0</v>
          </cell>
          <cell r="G254" t="str">
            <v>2342976-9</v>
          </cell>
          <cell r="H254" t="str">
            <v>ｶﾞｲﾄﾞ(3) M867-3</v>
          </cell>
          <cell r="I254" t="str">
            <v>473440-2</v>
          </cell>
          <cell r="J254" t="str">
            <v>（株）光真製作所</v>
          </cell>
          <cell r="K254" t="str">
            <v>3480</v>
          </cell>
          <cell r="L254" t="str">
            <v>3480</v>
          </cell>
          <cell r="M254" t="str">
            <v>3H7</v>
          </cell>
          <cell r="N254" t="str">
            <v>野田</v>
          </cell>
          <cell r="O254" t="str">
            <v>野田係</v>
          </cell>
          <cell r="P254" t="str">
            <v>x</v>
          </cell>
          <cell r="Q254" t="str">
            <v>JP</v>
          </cell>
          <cell r="S254">
            <v>1</v>
          </cell>
          <cell r="T254">
            <v>1</v>
          </cell>
          <cell r="U254" t="str">
            <v>V0</v>
          </cell>
          <cell r="V254" t="str">
            <v>0001</v>
          </cell>
          <cell r="W254">
            <v>29</v>
          </cell>
          <cell r="X254">
            <v>1</v>
          </cell>
          <cell r="Y254" t="str">
            <v>JPY</v>
          </cell>
          <cell r="Z254" t="str">
            <v>2006/04/01</v>
          </cell>
          <cell r="AA254" t="str">
            <v>9999/12/31</v>
          </cell>
          <cell r="AC254">
            <v>36661</v>
          </cell>
          <cell r="AD254">
            <v>1</v>
          </cell>
          <cell r="AE254">
            <v>36661</v>
          </cell>
          <cell r="AF254">
            <v>66661</v>
          </cell>
          <cell r="AG254">
            <v>66661</v>
          </cell>
          <cell r="AH254" t="str">
            <v>PC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 t="str">
            <v>2006/04/01</v>
          </cell>
          <cell r="AZ254" t="str">
            <v>9999/12/31</v>
          </cell>
          <cell r="BA254">
            <v>99999</v>
          </cell>
          <cell r="BB254">
            <v>36661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</row>
        <row r="255">
          <cell r="A255">
            <v>76681</v>
          </cell>
          <cell r="B255">
            <v>64008</v>
          </cell>
          <cell r="D255">
            <v>100</v>
          </cell>
          <cell r="E255" t="str">
            <v>5300106102</v>
          </cell>
          <cell r="F255" t="str">
            <v>0</v>
          </cell>
          <cell r="G255" t="str">
            <v>2342977-7</v>
          </cell>
          <cell r="H255" t="str">
            <v>ｶﾞｲﾄﾞ,S5-6B M867-3</v>
          </cell>
          <cell r="I255" t="str">
            <v>473440-2</v>
          </cell>
          <cell r="J255" t="str">
            <v>（株）光真製作所</v>
          </cell>
          <cell r="K255" t="str">
            <v>3480</v>
          </cell>
          <cell r="L255" t="str">
            <v>3480</v>
          </cell>
          <cell r="M255" t="str">
            <v>3H7</v>
          </cell>
          <cell r="N255" t="str">
            <v>野田</v>
          </cell>
          <cell r="O255" t="str">
            <v>野田係</v>
          </cell>
          <cell r="P255" t="str">
            <v>x</v>
          </cell>
          <cell r="Q255" t="str">
            <v>JP</v>
          </cell>
          <cell r="S255">
            <v>1</v>
          </cell>
          <cell r="T255">
            <v>1</v>
          </cell>
          <cell r="U255" t="str">
            <v>V0</v>
          </cell>
          <cell r="V255" t="str">
            <v>0001</v>
          </cell>
          <cell r="W255">
            <v>29</v>
          </cell>
          <cell r="X255">
            <v>1</v>
          </cell>
          <cell r="Y255" t="str">
            <v>JPY</v>
          </cell>
          <cell r="Z255" t="str">
            <v>2006/04/01</v>
          </cell>
          <cell r="AA255" t="str">
            <v>9999/12/31</v>
          </cell>
          <cell r="AC255">
            <v>34008</v>
          </cell>
          <cell r="AD255">
            <v>1</v>
          </cell>
          <cell r="AE255">
            <v>34008</v>
          </cell>
          <cell r="AF255">
            <v>64008</v>
          </cell>
          <cell r="AG255">
            <v>64008</v>
          </cell>
          <cell r="AH255" t="str">
            <v>PC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 t="str">
            <v>2006/04/01</v>
          </cell>
          <cell r="AZ255" t="str">
            <v>9999/12/31</v>
          </cell>
          <cell r="BA255">
            <v>99999</v>
          </cell>
          <cell r="BB255">
            <v>34008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</row>
        <row r="256">
          <cell r="A256">
            <v>77110</v>
          </cell>
          <cell r="E256" t="str">
            <v>5300106850</v>
          </cell>
          <cell r="F256" t="str">
            <v>0</v>
          </cell>
          <cell r="G256" t="str">
            <v>2342978-5</v>
          </cell>
          <cell r="H256" t="str">
            <v>ｼﾔﾌﾄ,ﾄﾞﾗｲﾌﾞ(11) M867-3</v>
          </cell>
          <cell r="I256" t="str">
            <v>473440-2</v>
          </cell>
          <cell r="J256" t="str">
            <v>（株）光真製作所</v>
          </cell>
          <cell r="K256" t="str">
            <v>3480</v>
          </cell>
          <cell r="L256" t="str">
            <v>3480</v>
          </cell>
          <cell r="M256" t="str">
            <v>3H7</v>
          </cell>
          <cell r="N256" t="str">
            <v>野田</v>
          </cell>
          <cell r="O256" t="str">
            <v>野田係</v>
          </cell>
          <cell r="Q256" t="str">
            <v>JP</v>
          </cell>
          <cell r="S256">
            <v>1</v>
          </cell>
          <cell r="T256">
            <v>1</v>
          </cell>
          <cell r="U256" t="str">
            <v>V0</v>
          </cell>
          <cell r="V256" t="str">
            <v>0001</v>
          </cell>
          <cell r="W256">
            <v>50</v>
          </cell>
          <cell r="X256">
            <v>1</v>
          </cell>
          <cell r="Y256" t="str">
            <v>JPY</v>
          </cell>
          <cell r="Z256" t="str">
            <v>2006/04/01</v>
          </cell>
          <cell r="AA256" t="str">
            <v>9999/12/31</v>
          </cell>
          <cell r="AC256">
            <v>2310</v>
          </cell>
          <cell r="AD256">
            <v>1</v>
          </cell>
          <cell r="AE256">
            <v>2310</v>
          </cell>
          <cell r="AG256">
            <v>2310</v>
          </cell>
          <cell r="AH256" t="str">
            <v>PC</v>
          </cell>
          <cell r="AQ256">
            <v>1</v>
          </cell>
          <cell r="AV256">
            <v>0</v>
          </cell>
          <cell r="AY256" t="str">
            <v>2006/04/01</v>
          </cell>
          <cell r="AZ256" t="str">
            <v>9999/12/31</v>
          </cell>
          <cell r="BA256">
            <v>99999999</v>
          </cell>
          <cell r="BB256">
            <v>2310</v>
          </cell>
        </row>
        <row r="257">
          <cell r="A257">
            <v>56593</v>
          </cell>
          <cell r="B257">
            <v>8368</v>
          </cell>
          <cell r="D257">
            <v>100</v>
          </cell>
          <cell r="E257" t="str">
            <v>5300105087</v>
          </cell>
          <cell r="F257" t="str">
            <v>0</v>
          </cell>
          <cell r="G257" t="str">
            <v>2343014-7</v>
          </cell>
          <cell r="H257" t="str">
            <v>ｶﾞｲﾄﾞ,ﾌｲ-ﾄﾞ M867-6</v>
          </cell>
          <cell r="I257" t="str">
            <v>473440-2</v>
          </cell>
          <cell r="J257" t="str">
            <v>（株）光真製作所</v>
          </cell>
          <cell r="K257" t="str">
            <v>3480</v>
          </cell>
          <cell r="L257" t="str">
            <v>3480</v>
          </cell>
          <cell r="M257" t="str">
            <v>2G2</v>
          </cell>
          <cell r="N257" t="str">
            <v>伊藤康</v>
          </cell>
          <cell r="O257" t="str">
            <v>野田係</v>
          </cell>
          <cell r="P257" t="str">
            <v>x</v>
          </cell>
          <cell r="Q257" t="str">
            <v>JP</v>
          </cell>
          <cell r="S257">
            <v>1</v>
          </cell>
          <cell r="T257">
            <v>1</v>
          </cell>
          <cell r="U257" t="str">
            <v>V0</v>
          </cell>
          <cell r="V257" t="str">
            <v>0001</v>
          </cell>
          <cell r="W257">
            <v>29</v>
          </cell>
          <cell r="X257">
            <v>1</v>
          </cell>
          <cell r="Y257" t="str">
            <v>JPY</v>
          </cell>
          <cell r="Z257" t="str">
            <v>2006/04/01</v>
          </cell>
          <cell r="AA257" t="str">
            <v>9999/12/31</v>
          </cell>
          <cell r="AC257">
            <v>4368</v>
          </cell>
          <cell r="AD257">
            <v>1</v>
          </cell>
          <cell r="AE257">
            <v>4368</v>
          </cell>
          <cell r="AF257">
            <v>8368</v>
          </cell>
          <cell r="AG257">
            <v>8368</v>
          </cell>
          <cell r="AH257" t="str">
            <v>PC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 t="str">
            <v>2006/04/01</v>
          </cell>
          <cell r="AZ257" t="str">
            <v>9999/12/31</v>
          </cell>
          <cell r="BA257">
            <v>99999</v>
          </cell>
          <cell r="BB257">
            <v>8368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</row>
        <row r="258">
          <cell r="A258">
            <v>76682</v>
          </cell>
          <cell r="B258">
            <v>65848</v>
          </cell>
          <cell r="D258">
            <v>100</v>
          </cell>
          <cell r="E258" t="str">
            <v>5300106103</v>
          </cell>
          <cell r="F258" t="str">
            <v>0</v>
          </cell>
          <cell r="G258" t="str">
            <v>2343030-9</v>
          </cell>
          <cell r="H258" t="str">
            <v>ｶﾞｲﾄﾞ(7) M867-3</v>
          </cell>
          <cell r="I258" t="str">
            <v>473440-2</v>
          </cell>
          <cell r="J258" t="str">
            <v>（株）光真製作所</v>
          </cell>
          <cell r="K258" t="str">
            <v>3480</v>
          </cell>
          <cell r="L258" t="str">
            <v>3480</v>
          </cell>
          <cell r="M258" t="str">
            <v>3H7</v>
          </cell>
          <cell r="N258" t="str">
            <v>野田</v>
          </cell>
          <cell r="O258" t="str">
            <v>野田係</v>
          </cell>
          <cell r="P258" t="str">
            <v>x</v>
          </cell>
          <cell r="Q258" t="str">
            <v>JP</v>
          </cell>
          <cell r="S258">
            <v>1</v>
          </cell>
          <cell r="T258">
            <v>1</v>
          </cell>
          <cell r="U258" t="str">
            <v>V0</v>
          </cell>
          <cell r="V258" t="str">
            <v>0001</v>
          </cell>
          <cell r="W258">
            <v>29</v>
          </cell>
          <cell r="X258">
            <v>1</v>
          </cell>
          <cell r="Y258" t="str">
            <v>JPY</v>
          </cell>
          <cell r="Z258" t="str">
            <v>2006/04/01</v>
          </cell>
          <cell r="AA258" t="str">
            <v>9999/12/31</v>
          </cell>
          <cell r="AC258">
            <v>35848</v>
          </cell>
          <cell r="AD258">
            <v>1</v>
          </cell>
          <cell r="AE258">
            <v>35848</v>
          </cell>
          <cell r="AF258">
            <v>65848</v>
          </cell>
          <cell r="AG258">
            <v>65848</v>
          </cell>
          <cell r="AH258" t="str">
            <v>PC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 t="str">
            <v>2006/04/01</v>
          </cell>
          <cell r="AZ258" t="str">
            <v>9999/12/31</v>
          </cell>
          <cell r="BA258">
            <v>9999</v>
          </cell>
          <cell r="BB258">
            <v>35848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</row>
        <row r="259">
          <cell r="A259">
            <v>56874</v>
          </cell>
          <cell r="B259">
            <v>5597</v>
          </cell>
          <cell r="D259">
            <v>100</v>
          </cell>
          <cell r="E259" t="str">
            <v>5300105557</v>
          </cell>
          <cell r="F259" t="str">
            <v>0</v>
          </cell>
          <cell r="G259" t="str">
            <v>2343045-7</v>
          </cell>
          <cell r="H259" t="str">
            <v>ﾌﾞﾗｹﾂﾄ,S26 TP M867-6</v>
          </cell>
          <cell r="I259" t="str">
            <v>473440-2</v>
          </cell>
          <cell r="J259" t="str">
            <v>（株）光真製作所</v>
          </cell>
          <cell r="K259" t="str">
            <v>3480</v>
          </cell>
          <cell r="L259" t="str">
            <v>3480</v>
          </cell>
          <cell r="M259" t="str">
            <v>2G2</v>
          </cell>
          <cell r="N259" t="str">
            <v>伊藤康</v>
          </cell>
          <cell r="O259" t="str">
            <v>野田係</v>
          </cell>
          <cell r="P259" t="str">
            <v>x</v>
          </cell>
          <cell r="Q259" t="str">
            <v>JP</v>
          </cell>
          <cell r="S259">
            <v>1</v>
          </cell>
          <cell r="T259">
            <v>1</v>
          </cell>
          <cell r="U259" t="str">
            <v>V0</v>
          </cell>
          <cell r="V259" t="str">
            <v>0001</v>
          </cell>
          <cell r="W259">
            <v>25</v>
          </cell>
          <cell r="X259">
            <v>1</v>
          </cell>
          <cell r="Y259" t="str">
            <v>JPY</v>
          </cell>
          <cell r="Z259" t="str">
            <v>2006/04/01</v>
          </cell>
          <cell r="AA259" t="str">
            <v>9999/12/31</v>
          </cell>
          <cell r="AC259">
            <v>3597</v>
          </cell>
          <cell r="AD259">
            <v>1</v>
          </cell>
          <cell r="AE259">
            <v>3597</v>
          </cell>
          <cell r="AF259">
            <v>5597</v>
          </cell>
          <cell r="AG259">
            <v>5597</v>
          </cell>
          <cell r="AH259" t="str">
            <v>PC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1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 t="str">
            <v>2006/04/01</v>
          </cell>
          <cell r="AZ259" t="str">
            <v>9999/12/31</v>
          </cell>
          <cell r="BA259">
            <v>99999</v>
          </cell>
          <cell r="BB259">
            <v>5597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</row>
        <row r="260">
          <cell r="A260">
            <v>76683</v>
          </cell>
          <cell r="B260">
            <v>70781</v>
          </cell>
          <cell r="D260">
            <v>100</v>
          </cell>
          <cell r="E260" t="str">
            <v>5300106104</v>
          </cell>
          <cell r="F260" t="str">
            <v>0</v>
          </cell>
          <cell r="G260" t="str">
            <v>2343084-8</v>
          </cell>
          <cell r="H260" t="str">
            <v>ｶﾞｲﾄﾞ,S5-6U M867-3</v>
          </cell>
          <cell r="I260" t="str">
            <v>473440-2</v>
          </cell>
          <cell r="J260" t="str">
            <v>（株）光真製作所</v>
          </cell>
          <cell r="K260" t="str">
            <v>3480</v>
          </cell>
          <cell r="L260" t="str">
            <v>3480</v>
          </cell>
          <cell r="M260" t="str">
            <v>3H7</v>
          </cell>
          <cell r="N260" t="str">
            <v>野田</v>
          </cell>
          <cell r="O260" t="str">
            <v>野田係</v>
          </cell>
          <cell r="P260" t="str">
            <v>x</v>
          </cell>
          <cell r="Q260" t="str">
            <v>JP</v>
          </cell>
          <cell r="S260">
            <v>1</v>
          </cell>
          <cell r="T260">
            <v>1</v>
          </cell>
          <cell r="U260" t="str">
            <v>V0</v>
          </cell>
          <cell r="V260" t="str">
            <v>0001</v>
          </cell>
          <cell r="W260">
            <v>29</v>
          </cell>
          <cell r="X260">
            <v>1</v>
          </cell>
          <cell r="Y260" t="str">
            <v>JPY</v>
          </cell>
          <cell r="Z260" t="str">
            <v>2006/04/01</v>
          </cell>
          <cell r="AA260" t="str">
            <v>9999/12/31</v>
          </cell>
          <cell r="AC260">
            <v>20781</v>
          </cell>
          <cell r="AD260">
            <v>1</v>
          </cell>
          <cell r="AE260">
            <v>20781</v>
          </cell>
          <cell r="AF260">
            <v>70781</v>
          </cell>
          <cell r="AG260">
            <v>70781</v>
          </cell>
          <cell r="AH260" t="str">
            <v>PC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1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 t="str">
            <v>2006/04/01</v>
          </cell>
          <cell r="AZ260" t="str">
            <v>9999/12/31</v>
          </cell>
          <cell r="BA260">
            <v>99999</v>
          </cell>
          <cell r="BB260">
            <v>20781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</row>
        <row r="261">
          <cell r="A261">
            <v>76684</v>
          </cell>
          <cell r="B261">
            <v>63644</v>
          </cell>
          <cell r="D261">
            <v>100</v>
          </cell>
          <cell r="E261" t="str">
            <v>5300106105</v>
          </cell>
          <cell r="F261" t="str">
            <v>0</v>
          </cell>
          <cell r="G261" t="str">
            <v>2343086-4</v>
          </cell>
          <cell r="H261" t="str">
            <v>ｶﾞｲﾄﾞ,S10B M867-3</v>
          </cell>
          <cell r="I261" t="str">
            <v>473440-2</v>
          </cell>
          <cell r="J261" t="str">
            <v>（株）光真製作所</v>
          </cell>
          <cell r="K261" t="str">
            <v>3480</v>
          </cell>
          <cell r="L261" t="str">
            <v>3480</v>
          </cell>
          <cell r="M261" t="str">
            <v>3H7</v>
          </cell>
          <cell r="N261" t="str">
            <v>野田</v>
          </cell>
          <cell r="O261" t="str">
            <v>野田係</v>
          </cell>
          <cell r="P261" t="str">
            <v>x</v>
          </cell>
          <cell r="Q261" t="str">
            <v>JP</v>
          </cell>
          <cell r="S261">
            <v>1</v>
          </cell>
          <cell r="T261">
            <v>1</v>
          </cell>
          <cell r="U261" t="str">
            <v>V0</v>
          </cell>
          <cell r="V261" t="str">
            <v>0001</v>
          </cell>
          <cell r="W261">
            <v>29</v>
          </cell>
          <cell r="X261">
            <v>1</v>
          </cell>
          <cell r="Y261" t="str">
            <v>JPY</v>
          </cell>
          <cell r="Z261" t="str">
            <v>2006/04/01</v>
          </cell>
          <cell r="AA261" t="str">
            <v>9999/12/31</v>
          </cell>
          <cell r="AC261">
            <v>33644</v>
          </cell>
          <cell r="AD261">
            <v>1</v>
          </cell>
          <cell r="AE261">
            <v>33644</v>
          </cell>
          <cell r="AF261">
            <v>63644</v>
          </cell>
          <cell r="AG261">
            <v>63644</v>
          </cell>
          <cell r="AH261" t="str">
            <v>PC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 t="str">
            <v>2006/04/01</v>
          </cell>
          <cell r="AZ261" t="str">
            <v>9999/12/31</v>
          </cell>
          <cell r="BA261">
            <v>99999</v>
          </cell>
          <cell r="BB261">
            <v>33644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</row>
        <row r="262">
          <cell r="A262">
            <v>76685</v>
          </cell>
          <cell r="B262">
            <v>65377</v>
          </cell>
          <cell r="D262">
            <v>100</v>
          </cell>
          <cell r="E262" t="str">
            <v>5300106106</v>
          </cell>
          <cell r="F262" t="str">
            <v>0</v>
          </cell>
          <cell r="G262" t="str">
            <v>2343099-6</v>
          </cell>
          <cell r="H262" t="str">
            <v>ﾀﾞｸﾄ,ﾜｲﾔ M867-3</v>
          </cell>
          <cell r="I262" t="str">
            <v>473440-2</v>
          </cell>
          <cell r="J262" t="str">
            <v>（株）光真製作所</v>
          </cell>
          <cell r="K262" t="str">
            <v>3480</v>
          </cell>
          <cell r="L262" t="str">
            <v>3480</v>
          </cell>
          <cell r="M262" t="str">
            <v>3H7</v>
          </cell>
          <cell r="N262" t="str">
            <v>野田</v>
          </cell>
          <cell r="O262" t="str">
            <v>野田係</v>
          </cell>
          <cell r="P262" t="str">
            <v>x</v>
          </cell>
          <cell r="Q262" t="str">
            <v>JP</v>
          </cell>
          <cell r="S262">
            <v>1</v>
          </cell>
          <cell r="T262">
            <v>1</v>
          </cell>
          <cell r="U262" t="str">
            <v>V0</v>
          </cell>
          <cell r="V262" t="str">
            <v>0001</v>
          </cell>
          <cell r="W262">
            <v>29</v>
          </cell>
          <cell r="X262">
            <v>1</v>
          </cell>
          <cell r="Y262" t="str">
            <v>JPY</v>
          </cell>
          <cell r="Z262" t="str">
            <v>2006/04/01</v>
          </cell>
          <cell r="AA262" t="str">
            <v>9999/12/31</v>
          </cell>
          <cell r="AC262">
            <v>35377</v>
          </cell>
          <cell r="AD262">
            <v>1</v>
          </cell>
          <cell r="AE262">
            <v>35377</v>
          </cell>
          <cell r="AF262">
            <v>65377</v>
          </cell>
          <cell r="AG262">
            <v>65377</v>
          </cell>
          <cell r="AH262" t="str">
            <v>PC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1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 t="str">
            <v>2006/04/01</v>
          </cell>
          <cell r="AZ262" t="str">
            <v>9999/12/31</v>
          </cell>
          <cell r="BA262">
            <v>99999</v>
          </cell>
          <cell r="BB262">
            <v>35377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</row>
        <row r="263">
          <cell r="A263">
            <v>76686</v>
          </cell>
          <cell r="B263">
            <v>62756</v>
          </cell>
          <cell r="D263">
            <v>100</v>
          </cell>
          <cell r="E263" t="str">
            <v>5300106107</v>
          </cell>
          <cell r="F263" t="str">
            <v>0</v>
          </cell>
          <cell r="G263" t="str">
            <v>2343138-0</v>
          </cell>
          <cell r="H263" t="str">
            <v>ﾎﾙﾀﾞ,L M867-3</v>
          </cell>
          <cell r="I263" t="str">
            <v>473440-2</v>
          </cell>
          <cell r="J263" t="str">
            <v>（株）光真製作所</v>
          </cell>
          <cell r="K263" t="str">
            <v>3480</v>
          </cell>
          <cell r="L263" t="str">
            <v>3480</v>
          </cell>
          <cell r="M263" t="str">
            <v>3H7</v>
          </cell>
          <cell r="N263" t="str">
            <v>野田</v>
          </cell>
          <cell r="O263" t="str">
            <v>野田係</v>
          </cell>
          <cell r="P263" t="str">
            <v>x</v>
          </cell>
          <cell r="Q263" t="str">
            <v>JP</v>
          </cell>
          <cell r="S263">
            <v>1</v>
          </cell>
          <cell r="T263">
            <v>1</v>
          </cell>
          <cell r="U263" t="str">
            <v>V0</v>
          </cell>
          <cell r="V263" t="str">
            <v>0001</v>
          </cell>
          <cell r="W263">
            <v>29</v>
          </cell>
          <cell r="X263">
            <v>1</v>
          </cell>
          <cell r="Y263" t="str">
            <v>JPY</v>
          </cell>
          <cell r="Z263" t="str">
            <v>2006/04/01</v>
          </cell>
          <cell r="AA263" t="str">
            <v>9999/12/31</v>
          </cell>
          <cell r="AC263">
            <v>32756</v>
          </cell>
          <cell r="AD263">
            <v>1</v>
          </cell>
          <cell r="AE263">
            <v>32756</v>
          </cell>
          <cell r="AF263">
            <v>62756</v>
          </cell>
          <cell r="AG263">
            <v>62756</v>
          </cell>
          <cell r="AH263" t="str">
            <v>PC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1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 t="str">
            <v>2006/04/01</v>
          </cell>
          <cell r="AZ263" t="str">
            <v>9999/12/31</v>
          </cell>
          <cell r="BA263">
            <v>99999</v>
          </cell>
          <cell r="BB263">
            <v>32756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</row>
        <row r="264">
          <cell r="A264">
            <v>76687</v>
          </cell>
          <cell r="B264">
            <v>62178</v>
          </cell>
          <cell r="D264">
            <v>100</v>
          </cell>
          <cell r="E264" t="str">
            <v>5300106108</v>
          </cell>
          <cell r="F264" t="str">
            <v>0</v>
          </cell>
          <cell r="G264" t="str">
            <v>2343144-5</v>
          </cell>
          <cell r="H264" t="str">
            <v>ｶﾊﾞ-,ｳｴ M867-3</v>
          </cell>
          <cell r="I264" t="str">
            <v>473440-2</v>
          </cell>
          <cell r="J264" t="str">
            <v>（株）光真製作所</v>
          </cell>
          <cell r="K264" t="str">
            <v>3480</v>
          </cell>
          <cell r="L264" t="str">
            <v>3480</v>
          </cell>
          <cell r="M264" t="str">
            <v>3H7</v>
          </cell>
          <cell r="N264" t="str">
            <v>野田</v>
          </cell>
          <cell r="O264" t="str">
            <v>野田係</v>
          </cell>
          <cell r="P264" t="str">
            <v>x</v>
          </cell>
          <cell r="Q264" t="str">
            <v>JP</v>
          </cell>
          <cell r="S264">
            <v>1</v>
          </cell>
          <cell r="T264">
            <v>1</v>
          </cell>
          <cell r="U264" t="str">
            <v>V0</v>
          </cell>
          <cell r="V264" t="str">
            <v>0001</v>
          </cell>
          <cell r="W264">
            <v>29</v>
          </cell>
          <cell r="X264">
            <v>1</v>
          </cell>
          <cell r="Y264" t="str">
            <v>JPY</v>
          </cell>
          <cell r="Z264" t="str">
            <v>2006/04/01</v>
          </cell>
          <cell r="AA264" t="str">
            <v>9999/12/31</v>
          </cell>
          <cell r="AC264">
            <v>32178</v>
          </cell>
          <cell r="AD264">
            <v>1</v>
          </cell>
          <cell r="AE264">
            <v>32178</v>
          </cell>
          <cell r="AF264">
            <v>62178</v>
          </cell>
          <cell r="AG264">
            <v>62178</v>
          </cell>
          <cell r="AH264" t="str">
            <v>PC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 t="str">
            <v>2006/04/01</v>
          </cell>
          <cell r="AZ264" t="str">
            <v>9999/12/31</v>
          </cell>
          <cell r="BA264">
            <v>99999</v>
          </cell>
          <cell r="BB264">
            <v>32178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</row>
        <row r="265">
          <cell r="A265">
            <v>76179</v>
          </cell>
          <cell r="B265">
            <v>528.95000000000005</v>
          </cell>
          <cell r="D265">
            <v>100</v>
          </cell>
          <cell r="E265" t="str">
            <v>5300098625</v>
          </cell>
          <cell r="F265" t="str">
            <v>0</v>
          </cell>
          <cell r="G265" t="str">
            <v>2346082-8</v>
          </cell>
          <cell r="H265" t="str">
            <v>ﾌﾟﾚ-ﾄ,ｶﾞｲﾄﾞ ﾌﾛﾝﾄ M867-9</v>
          </cell>
          <cell r="I265" t="str">
            <v>473440-2</v>
          </cell>
          <cell r="J265" t="str">
            <v>（株）光真製作所</v>
          </cell>
          <cell r="K265" t="str">
            <v>3480</v>
          </cell>
          <cell r="L265" t="str">
            <v>3480</v>
          </cell>
          <cell r="M265" t="str">
            <v>3H7</v>
          </cell>
          <cell r="N265" t="str">
            <v>野田</v>
          </cell>
          <cell r="O265" t="str">
            <v>野田係</v>
          </cell>
          <cell r="P265" t="str">
            <v>x</v>
          </cell>
          <cell r="Q265" t="str">
            <v>JP</v>
          </cell>
          <cell r="S265">
            <v>1</v>
          </cell>
          <cell r="T265">
            <v>1</v>
          </cell>
          <cell r="U265" t="str">
            <v>V0</v>
          </cell>
          <cell r="V265" t="str">
            <v>0001</v>
          </cell>
          <cell r="W265">
            <v>25</v>
          </cell>
          <cell r="X265">
            <v>1</v>
          </cell>
          <cell r="Y265" t="str">
            <v>JPY</v>
          </cell>
          <cell r="Z265" t="str">
            <v>2006/04/01</v>
          </cell>
          <cell r="AA265" t="str">
            <v>9999/12/31</v>
          </cell>
          <cell r="AC265">
            <v>52900</v>
          </cell>
          <cell r="AD265">
            <v>100</v>
          </cell>
          <cell r="AE265">
            <v>529</v>
          </cell>
          <cell r="AF265">
            <v>528.95000000000005</v>
          </cell>
          <cell r="AG265">
            <v>529</v>
          </cell>
          <cell r="AH265" t="str">
            <v>PC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1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 t="str">
            <v>2006/04/01</v>
          </cell>
          <cell r="AZ265" t="str">
            <v>9999/12/31</v>
          </cell>
          <cell r="BA265">
            <v>99999</v>
          </cell>
          <cell r="BB265">
            <v>52895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</row>
        <row r="266">
          <cell r="A266">
            <v>77111</v>
          </cell>
          <cell r="E266" t="str">
            <v>5300106851</v>
          </cell>
          <cell r="F266" t="str">
            <v>0</v>
          </cell>
          <cell r="G266" t="str">
            <v>2350421-3</v>
          </cell>
          <cell r="H266" t="str">
            <v>ﾌﾚ-ﾑ(1) M901-5</v>
          </cell>
          <cell r="I266" t="str">
            <v>473440-2</v>
          </cell>
          <cell r="J266" t="str">
            <v>（株）光真製作所</v>
          </cell>
          <cell r="K266" t="str">
            <v>3480</v>
          </cell>
          <cell r="L266" t="str">
            <v>3480</v>
          </cell>
          <cell r="M266" t="str">
            <v>3H7</v>
          </cell>
          <cell r="N266" t="str">
            <v>野田</v>
          </cell>
          <cell r="O266" t="str">
            <v>野田係</v>
          </cell>
          <cell r="Q266" t="str">
            <v>JP</v>
          </cell>
          <cell r="S266">
            <v>1</v>
          </cell>
          <cell r="T266">
            <v>1</v>
          </cell>
          <cell r="U266" t="str">
            <v>V0</v>
          </cell>
          <cell r="V266" t="str">
            <v>0001</v>
          </cell>
          <cell r="W266">
            <v>50</v>
          </cell>
          <cell r="X266">
            <v>1</v>
          </cell>
          <cell r="Y266" t="str">
            <v>JPY</v>
          </cell>
          <cell r="Z266" t="str">
            <v>2006/04/01</v>
          </cell>
          <cell r="AA266" t="str">
            <v>9999/12/31</v>
          </cell>
          <cell r="AC266">
            <v>1554</v>
          </cell>
          <cell r="AD266">
            <v>1</v>
          </cell>
          <cell r="AE266">
            <v>1554</v>
          </cell>
          <cell r="AG266">
            <v>1554</v>
          </cell>
          <cell r="AH266" t="str">
            <v>PC</v>
          </cell>
          <cell r="AQ266">
            <v>1</v>
          </cell>
          <cell r="AV266">
            <v>0</v>
          </cell>
          <cell r="AY266" t="str">
            <v>2006/04/01</v>
          </cell>
          <cell r="AZ266" t="str">
            <v>9999/12/31</v>
          </cell>
          <cell r="BA266">
            <v>99999999</v>
          </cell>
          <cell r="BB266">
            <v>1554</v>
          </cell>
        </row>
        <row r="267">
          <cell r="A267">
            <v>76688</v>
          </cell>
          <cell r="B267">
            <v>58123</v>
          </cell>
          <cell r="D267">
            <v>100</v>
          </cell>
          <cell r="E267" t="str">
            <v>5300106109</v>
          </cell>
          <cell r="F267" t="str">
            <v>0</v>
          </cell>
          <cell r="G267" t="str">
            <v>2350437-0</v>
          </cell>
          <cell r="H267" t="str">
            <v>ﾌﾞﾗｹﾂﾄ,ﾜｲﾔ M867-3</v>
          </cell>
          <cell r="I267" t="str">
            <v>473440-2</v>
          </cell>
          <cell r="J267" t="str">
            <v>（株）光真製作所</v>
          </cell>
          <cell r="K267" t="str">
            <v>3480</v>
          </cell>
          <cell r="L267" t="str">
            <v>3480</v>
          </cell>
          <cell r="M267" t="str">
            <v>3H7</v>
          </cell>
          <cell r="N267" t="str">
            <v>野田</v>
          </cell>
          <cell r="O267" t="str">
            <v>野田係</v>
          </cell>
          <cell r="P267" t="str">
            <v>x</v>
          </cell>
          <cell r="Q267" t="str">
            <v>JP</v>
          </cell>
          <cell r="S267">
            <v>1</v>
          </cell>
          <cell r="T267">
            <v>1</v>
          </cell>
          <cell r="U267" t="str">
            <v>V0</v>
          </cell>
          <cell r="V267" t="str">
            <v>0001</v>
          </cell>
          <cell r="W267">
            <v>29</v>
          </cell>
          <cell r="X267">
            <v>1</v>
          </cell>
          <cell r="Y267" t="str">
            <v>JPY</v>
          </cell>
          <cell r="Z267" t="str">
            <v>2006/04/01</v>
          </cell>
          <cell r="AA267" t="str">
            <v>9999/12/31</v>
          </cell>
          <cell r="AC267">
            <v>28123</v>
          </cell>
          <cell r="AD267">
            <v>1</v>
          </cell>
          <cell r="AE267">
            <v>28123</v>
          </cell>
          <cell r="AF267">
            <v>58123</v>
          </cell>
          <cell r="AG267">
            <v>58123</v>
          </cell>
          <cell r="AH267" t="str">
            <v>PC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 t="str">
            <v>2006/04/01</v>
          </cell>
          <cell r="AZ267" t="str">
            <v>9999/12/31</v>
          </cell>
          <cell r="BA267">
            <v>99999</v>
          </cell>
          <cell r="BB267">
            <v>28123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</row>
        <row r="268">
          <cell r="A268">
            <v>77113</v>
          </cell>
          <cell r="E268" t="str">
            <v>5300106853</v>
          </cell>
          <cell r="F268" t="str">
            <v>0</v>
          </cell>
          <cell r="G268" t="str">
            <v>2350477-9</v>
          </cell>
          <cell r="H268" t="str">
            <v>ｽﾃ-,ﾍﾞ-ｽ M901-10</v>
          </cell>
          <cell r="I268" t="str">
            <v>473440-2</v>
          </cell>
          <cell r="J268" t="str">
            <v>（株）光真製作所</v>
          </cell>
          <cell r="K268" t="str">
            <v>3480</v>
          </cell>
          <cell r="L268" t="str">
            <v>3480</v>
          </cell>
          <cell r="M268" t="str">
            <v>3H7</v>
          </cell>
          <cell r="N268" t="str">
            <v>野田</v>
          </cell>
          <cell r="O268" t="str">
            <v>野田係</v>
          </cell>
          <cell r="Q268" t="str">
            <v>JP</v>
          </cell>
          <cell r="S268">
            <v>1</v>
          </cell>
          <cell r="T268">
            <v>1</v>
          </cell>
          <cell r="U268" t="str">
            <v>V0</v>
          </cell>
          <cell r="V268" t="str">
            <v>0001</v>
          </cell>
          <cell r="W268">
            <v>50</v>
          </cell>
          <cell r="X268">
            <v>1</v>
          </cell>
          <cell r="Y268" t="str">
            <v>JPY</v>
          </cell>
          <cell r="Z268" t="str">
            <v>2006/04/01</v>
          </cell>
          <cell r="AA268" t="str">
            <v>9999/12/31</v>
          </cell>
          <cell r="AC268">
            <v>1</v>
          </cell>
          <cell r="AD268">
            <v>1</v>
          </cell>
          <cell r="AE268">
            <v>1</v>
          </cell>
          <cell r="AG268">
            <v>38000</v>
          </cell>
          <cell r="AH268" t="str">
            <v>PC</v>
          </cell>
          <cell r="AQ268">
            <v>1</v>
          </cell>
          <cell r="AV268">
            <v>0</v>
          </cell>
          <cell r="AY268" t="str">
            <v>2006/04/01</v>
          </cell>
          <cell r="AZ268" t="str">
            <v>9999/12/31</v>
          </cell>
          <cell r="BA268">
            <v>99999999</v>
          </cell>
          <cell r="BB268">
            <v>1</v>
          </cell>
        </row>
        <row r="269">
          <cell r="A269">
            <v>77114</v>
          </cell>
          <cell r="E269" t="str">
            <v>5300106854</v>
          </cell>
          <cell r="F269" t="str">
            <v>0</v>
          </cell>
          <cell r="G269" t="str">
            <v>2350535-0</v>
          </cell>
          <cell r="H269" t="str">
            <v>ﾚ-ﾙ,ﾐｷﾞ M880-6</v>
          </cell>
          <cell r="I269" t="str">
            <v>473440-2</v>
          </cell>
          <cell r="J269" t="str">
            <v>（株）光真製作所</v>
          </cell>
          <cell r="K269" t="str">
            <v>3480</v>
          </cell>
          <cell r="L269" t="str">
            <v>3480</v>
          </cell>
          <cell r="M269" t="str">
            <v>3H7</v>
          </cell>
          <cell r="N269" t="str">
            <v>野田</v>
          </cell>
          <cell r="O269" t="str">
            <v>野田係</v>
          </cell>
          <cell r="Q269" t="str">
            <v>JP</v>
          </cell>
          <cell r="S269">
            <v>1</v>
          </cell>
          <cell r="T269">
            <v>1</v>
          </cell>
          <cell r="U269" t="str">
            <v>V0</v>
          </cell>
          <cell r="V269" t="str">
            <v>0001</v>
          </cell>
          <cell r="W269">
            <v>50</v>
          </cell>
          <cell r="X269">
            <v>1</v>
          </cell>
          <cell r="Y269" t="str">
            <v>JPY</v>
          </cell>
          <cell r="Z269" t="str">
            <v>2006/04/01</v>
          </cell>
          <cell r="AA269" t="str">
            <v>9999/12/31</v>
          </cell>
          <cell r="AC269">
            <v>5322</v>
          </cell>
          <cell r="AD269">
            <v>1</v>
          </cell>
          <cell r="AE269">
            <v>5322</v>
          </cell>
          <cell r="AG269">
            <v>5322</v>
          </cell>
          <cell r="AH269" t="str">
            <v>PC</v>
          </cell>
          <cell r="AQ269">
            <v>1</v>
          </cell>
          <cell r="AV269">
            <v>0</v>
          </cell>
          <cell r="AY269" t="str">
            <v>2006/04/01</v>
          </cell>
          <cell r="AZ269" t="str">
            <v>9999/12/31</v>
          </cell>
          <cell r="BA269">
            <v>99999999</v>
          </cell>
          <cell r="BB269">
            <v>5322</v>
          </cell>
        </row>
        <row r="270">
          <cell r="A270">
            <v>76689</v>
          </cell>
          <cell r="B270">
            <v>64479</v>
          </cell>
          <cell r="D270">
            <v>100</v>
          </cell>
          <cell r="E270" t="str">
            <v>5300106110</v>
          </cell>
          <cell r="F270" t="str">
            <v>0</v>
          </cell>
          <cell r="G270" t="str">
            <v>2350684-4</v>
          </cell>
          <cell r="H270" t="str">
            <v>ｶﾞｲﾄﾞ(1) M867-3</v>
          </cell>
          <cell r="I270" t="str">
            <v>473440-2</v>
          </cell>
          <cell r="J270" t="str">
            <v>（株）光真製作所</v>
          </cell>
          <cell r="K270" t="str">
            <v>3480</v>
          </cell>
          <cell r="L270" t="str">
            <v>3480</v>
          </cell>
          <cell r="M270" t="str">
            <v>3H7</v>
          </cell>
          <cell r="N270" t="str">
            <v>野田</v>
          </cell>
          <cell r="O270" t="str">
            <v>野田係</v>
          </cell>
          <cell r="P270" t="str">
            <v>x</v>
          </cell>
          <cell r="Q270" t="str">
            <v>JP</v>
          </cell>
          <cell r="S270">
            <v>1</v>
          </cell>
          <cell r="T270">
            <v>1</v>
          </cell>
          <cell r="U270" t="str">
            <v>V0</v>
          </cell>
          <cell r="V270" t="str">
            <v>0001</v>
          </cell>
          <cell r="W270">
            <v>29</v>
          </cell>
          <cell r="X270">
            <v>1</v>
          </cell>
          <cell r="Y270" t="str">
            <v>JPY</v>
          </cell>
          <cell r="Z270" t="str">
            <v>2006/04/01</v>
          </cell>
          <cell r="AA270" t="str">
            <v>9999/12/31</v>
          </cell>
          <cell r="AC270">
            <v>24479</v>
          </cell>
          <cell r="AD270">
            <v>1</v>
          </cell>
          <cell r="AE270">
            <v>24479</v>
          </cell>
          <cell r="AF270">
            <v>64479</v>
          </cell>
          <cell r="AG270">
            <v>64479</v>
          </cell>
          <cell r="AH270" t="str">
            <v>PC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1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 t="str">
            <v>2006/04/01</v>
          </cell>
          <cell r="AZ270" t="str">
            <v>9999/12/31</v>
          </cell>
          <cell r="BA270">
            <v>99999</v>
          </cell>
          <cell r="BB270">
            <v>24479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</row>
        <row r="271">
          <cell r="A271">
            <v>77115</v>
          </cell>
          <cell r="E271" t="str">
            <v>5300106855</v>
          </cell>
          <cell r="F271" t="str">
            <v>0</v>
          </cell>
          <cell r="G271" t="str">
            <v>2350841-3</v>
          </cell>
          <cell r="H271" t="str">
            <v>ﾌﾟﾚ-ﾄ,ｺﾈｸﾀ M880-6</v>
          </cell>
          <cell r="I271" t="str">
            <v>473440-2</v>
          </cell>
          <cell r="J271" t="str">
            <v>（株）光真製作所</v>
          </cell>
          <cell r="K271" t="str">
            <v>3480</v>
          </cell>
          <cell r="L271" t="str">
            <v>3480</v>
          </cell>
          <cell r="M271" t="str">
            <v>3H7</v>
          </cell>
          <cell r="N271" t="str">
            <v>野田</v>
          </cell>
          <cell r="O271" t="str">
            <v>野田係</v>
          </cell>
          <cell r="Q271" t="str">
            <v>JP</v>
          </cell>
          <cell r="S271">
            <v>1</v>
          </cell>
          <cell r="T271">
            <v>1</v>
          </cell>
          <cell r="U271" t="str">
            <v>V0</v>
          </cell>
          <cell r="V271" t="str">
            <v>0001</v>
          </cell>
          <cell r="W271">
            <v>50</v>
          </cell>
          <cell r="X271">
            <v>1</v>
          </cell>
          <cell r="Y271" t="str">
            <v>JPY</v>
          </cell>
          <cell r="Z271" t="str">
            <v>2006/04/01</v>
          </cell>
          <cell r="AA271" t="str">
            <v>9999/12/31</v>
          </cell>
          <cell r="AC271">
            <v>3667</v>
          </cell>
          <cell r="AD271">
            <v>1</v>
          </cell>
          <cell r="AE271">
            <v>3667</v>
          </cell>
          <cell r="AG271">
            <v>3667</v>
          </cell>
          <cell r="AH271" t="str">
            <v>PC</v>
          </cell>
          <cell r="AQ271">
            <v>1</v>
          </cell>
          <cell r="AV271">
            <v>0</v>
          </cell>
          <cell r="AY271" t="str">
            <v>2006/04/01</v>
          </cell>
          <cell r="AZ271" t="str">
            <v>9999/12/31</v>
          </cell>
          <cell r="BA271">
            <v>99999999</v>
          </cell>
          <cell r="BB271">
            <v>3667</v>
          </cell>
        </row>
        <row r="272">
          <cell r="A272">
            <v>77116</v>
          </cell>
          <cell r="E272" t="str">
            <v>5300106856</v>
          </cell>
          <cell r="F272" t="str">
            <v>0</v>
          </cell>
          <cell r="G272" t="str">
            <v>2350905-3</v>
          </cell>
          <cell r="H272" t="str">
            <v>ﾌﾞﾗｹﾂﾄ,ﾛ-ﾙ(1) M867-5</v>
          </cell>
          <cell r="I272" t="str">
            <v>473440-2</v>
          </cell>
          <cell r="J272" t="str">
            <v>（株）光真製作所</v>
          </cell>
          <cell r="K272" t="str">
            <v>3480</v>
          </cell>
          <cell r="L272" t="str">
            <v>3480</v>
          </cell>
          <cell r="M272" t="str">
            <v>3H7</v>
          </cell>
          <cell r="N272" t="str">
            <v>野田</v>
          </cell>
          <cell r="O272" t="str">
            <v>野田係</v>
          </cell>
          <cell r="Q272" t="str">
            <v>JP</v>
          </cell>
          <cell r="S272">
            <v>1</v>
          </cell>
          <cell r="T272">
            <v>1</v>
          </cell>
          <cell r="U272" t="str">
            <v>V0</v>
          </cell>
          <cell r="V272" t="str">
            <v>0001</v>
          </cell>
          <cell r="W272">
            <v>50</v>
          </cell>
          <cell r="X272">
            <v>1</v>
          </cell>
          <cell r="Y272" t="str">
            <v>JPY</v>
          </cell>
          <cell r="Z272" t="str">
            <v>2006/04/01</v>
          </cell>
          <cell r="AA272" t="str">
            <v>9999/12/31</v>
          </cell>
          <cell r="AC272">
            <v>1058</v>
          </cell>
          <cell r="AD272">
            <v>1</v>
          </cell>
          <cell r="AE272">
            <v>1058</v>
          </cell>
          <cell r="AG272">
            <v>1058</v>
          </cell>
          <cell r="AH272" t="str">
            <v>PC</v>
          </cell>
          <cell r="AQ272">
            <v>1</v>
          </cell>
          <cell r="AV272">
            <v>0</v>
          </cell>
          <cell r="AY272" t="str">
            <v>2006/04/01</v>
          </cell>
          <cell r="AZ272" t="str">
            <v>9999/12/31</v>
          </cell>
          <cell r="BA272">
            <v>99999999</v>
          </cell>
          <cell r="BB272">
            <v>1058</v>
          </cell>
        </row>
        <row r="273">
          <cell r="A273">
            <v>77117</v>
          </cell>
          <cell r="E273" t="str">
            <v>5300106857</v>
          </cell>
          <cell r="F273" t="str">
            <v>0</v>
          </cell>
          <cell r="G273" t="str">
            <v>2350906-1</v>
          </cell>
          <cell r="H273" t="str">
            <v>ﾌﾟﾚ-ﾄ,ｹ-ﾌﾞﾙ M867-5</v>
          </cell>
          <cell r="I273" t="str">
            <v>473440-2</v>
          </cell>
          <cell r="J273" t="str">
            <v>（株）光真製作所</v>
          </cell>
          <cell r="K273" t="str">
            <v>3480</v>
          </cell>
          <cell r="L273" t="str">
            <v>3480</v>
          </cell>
          <cell r="M273" t="str">
            <v>3H7</v>
          </cell>
          <cell r="N273" t="str">
            <v>野田</v>
          </cell>
          <cell r="O273" t="str">
            <v>野田係</v>
          </cell>
          <cell r="Q273" t="str">
            <v>JP</v>
          </cell>
          <cell r="S273">
            <v>1</v>
          </cell>
          <cell r="T273">
            <v>1</v>
          </cell>
          <cell r="U273" t="str">
            <v>V0</v>
          </cell>
          <cell r="V273" t="str">
            <v>0001</v>
          </cell>
          <cell r="W273">
            <v>50</v>
          </cell>
          <cell r="X273">
            <v>1</v>
          </cell>
          <cell r="Y273" t="str">
            <v>JPY</v>
          </cell>
          <cell r="Z273" t="str">
            <v>2006/04/01</v>
          </cell>
          <cell r="AA273" t="str">
            <v>9999/12/31</v>
          </cell>
          <cell r="AC273">
            <v>1225</v>
          </cell>
          <cell r="AD273">
            <v>1</v>
          </cell>
          <cell r="AE273">
            <v>1225</v>
          </cell>
          <cell r="AG273">
            <v>1225</v>
          </cell>
          <cell r="AH273" t="str">
            <v>PC</v>
          </cell>
          <cell r="AQ273">
            <v>1</v>
          </cell>
          <cell r="AV273">
            <v>0</v>
          </cell>
          <cell r="AY273" t="str">
            <v>2006/04/01</v>
          </cell>
          <cell r="AZ273" t="str">
            <v>9999/12/31</v>
          </cell>
          <cell r="BA273">
            <v>99999999</v>
          </cell>
          <cell r="BB273">
            <v>1225</v>
          </cell>
        </row>
        <row r="274">
          <cell r="A274">
            <v>77118</v>
          </cell>
          <cell r="E274" t="str">
            <v>5300106858</v>
          </cell>
          <cell r="F274" t="str">
            <v>0</v>
          </cell>
          <cell r="G274" t="str">
            <v>2351557-6</v>
          </cell>
          <cell r="H274" t="str">
            <v>ﾌﾟﾚ-ﾄ,ｶﾊﾞ-(2B) M935</v>
          </cell>
          <cell r="I274" t="str">
            <v>473440-2</v>
          </cell>
          <cell r="J274" t="str">
            <v>（株）光真製作所</v>
          </cell>
          <cell r="K274" t="str">
            <v>3480</v>
          </cell>
          <cell r="L274" t="str">
            <v>3480</v>
          </cell>
          <cell r="M274" t="str">
            <v>3H7</v>
          </cell>
          <cell r="N274" t="str">
            <v>野田</v>
          </cell>
          <cell r="O274" t="str">
            <v>野田係</v>
          </cell>
          <cell r="Q274" t="str">
            <v>JP</v>
          </cell>
          <cell r="S274">
            <v>1</v>
          </cell>
          <cell r="T274">
            <v>1</v>
          </cell>
          <cell r="U274" t="str">
            <v>V0</v>
          </cell>
          <cell r="V274" t="str">
            <v>0001</v>
          </cell>
          <cell r="W274">
            <v>50</v>
          </cell>
          <cell r="X274">
            <v>1</v>
          </cell>
          <cell r="Y274" t="str">
            <v>JPY</v>
          </cell>
          <cell r="Z274" t="str">
            <v>2006/04/01</v>
          </cell>
          <cell r="AA274" t="str">
            <v>9999/12/31</v>
          </cell>
          <cell r="AC274">
            <v>991</v>
          </cell>
          <cell r="AD274">
            <v>1</v>
          </cell>
          <cell r="AE274">
            <v>991</v>
          </cell>
          <cell r="AG274">
            <v>991</v>
          </cell>
          <cell r="AH274" t="str">
            <v>PC</v>
          </cell>
          <cell r="AQ274">
            <v>1</v>
          </cell>
          <cell r="AV274">
            <v>0</v>
          </cell>
          <cell r="AY274" t="str">
            <v>2006/04/01</v>
          </cell>
          <cell r="AZ274" t="str">
            <v>9999/12/31</v>
          </cell>
          <cell r="BA274">
            <v>99999999</v>
          </cell>
          <cell r="BB274">
            <v>991</v>
          </cell>
        </row>
        <row r="275">
          <cell r="A275">
            <v>77119</v>
          </cell>
          <cell r="E275" t="str">
            <v>5300106859</v>
          </cell>
          <cell r="F275" t="str">
            <v>0</v>
          </cell>
          <cell r="G275" t="str">
            <v>2351560-6</v>
          </cell>
          <cell r="H275" t="str">
            <v>ｶﾞｲﾄﾞ(L2) M935</v>
          </cell>
          <cell r="I275" t="str">
            <v>473440-2</v>
          </cell>
          <cell r="J275" t="str">
            <v>（株）光真製作所</v>
          </cell>
          <cell r="K275" t="str">
            <v>3480</v>
          </cell>
          <cell r="L275" t="str">
            <v>3480</v>
          </cell>
          <cell r="M275" t="str">
            <v>3H7</v>
          </cell>
          <cell r="N275" t="str">
            <v>野田</v>
          </cell>
          <cell r="O275" t="str">
            <v>野田係</v>
          </cell>
          <cell r="Q275" t="str">
            <v>JP</v>
          </cell>
          <cell r="S275">
            <v>1</v>
          </cell>
          <cell r="T275">
            <v>1</v>
          </cell>
          <cell r="U275" t="str">
            <v>V0</v>
          </cell>
          <cell r="V275" t="str">
            <v>0001</v>
          </cell>
          <cell r="W275">
            <v>50</v>
          </cell>
          <cell r="X275">
            <v>1</v>
          </cell>
          <cell r="Y275" t="str">
            <v>JPY</v>
          </cell>
          <cell r="Z275" t="str">
            <v>2006/04/01</v>
          </cell>
          <cell r="AA275" t="str">
            <v>9999/12/31</v>
          </cell>
          <cell r="AC275">
            <v>820</v>
          </cell>
          <cell r="AD275">
            <v>1</v>
          </cell>
          <cell r="AE275">
            <v>820</v>
          </cell>
          <cell r="AG275">
            <v>820</v>
          </cell>
          <cell r="AH275" t="str">
            <v>PC</v>
          </cell>
          <cell r="AQ275">
            <v>1</v>
          </cell>
          <cell r="AV275">
            <v>0</v>
          </cell>
          <cell r="AY275" t="str">
            <v>2006/04/01</v>
          </cell>
          <cell r="AZ275" t="str">
            <v>9999/12/31</v>
          </cell>
          <cell r="BA275">
            <v>99999999</v>
          </cell>
          <cell r="BB275">
            <v>820</v>
          </cell>
        </row>
        <row r="276">
          <cell r="A276">
            <v>77120</v>
          </cell>
          <cell r="E276" t="str">
            <v>5300106860</v>
          </cell>
          <cell r="F276" t="str">
            <v>0</v>
          </cell>
          <cell r="G276" t="str">
            <v>2360307-6</v>
          </cell>
          <cell r="H276" t="str">
            <v>ﾌﾞﾗｹﾂﾄ,ｸﾄﾞｳ M2383-3</v>
          </cell>
          <cell r="I276" t="str">
            <v>473440-2</v>
          </cell>
          <cell r="J276" t="str">
            <v>（株）光真製作所</v>
          </cell>
          <cell r="K276" t="str">
            <v>3480</v>
          </cell>
          <cell r="L276" t="str">
            <v>3480</v>
          </cell>
          <cell r="M276" t="str">
            <v>3H7</v>
          </cell>
          <cell r="N276" t="str">
            <v>野田</v>
          </cell>
          <cell r="O276" t="str">
            <v>野田係</v>
          </cell>
          <cell r="Q276" t="str">
            <v>JP</v>
          </cell>
          <cell r="S276">
            <v>1</v>
          </cell>
          <cell r="T276">
            <v>1</v>
          </cell>
          <cell r="U276" t="str">
            <v>V0</v>
          </cell>
          <cell r="V276" t="str">
            <v>0001</v>
          </cell>
          <cell r="W276">
            <v>50</v>
          </cell>
          <cell r="X276">
            <v>1</v>
          </cell>
          <cell r="Y276" t="str">
            <v>JPY</v>
          </cell>
          <cell r="Z276" t="str">
            <v>2006/04/01</v>
          </cell>
          <cell r="AA276" t="str">
            <v>9999/12/31</v>
          </cell>
          <cell r="AC276">
            <v>2871</v>
          </cell>
          <cell r="AD276">
            <v>1</v>
          </cell>
          <cell r="AE276">
            <v>2871</v>
          </cell>
          <cell r="AG276">
            <v>2871</v>
          </cell>
          <cell r="AH276" t="str">
            <v>PC</v>
          </cell>
          <cell r="AQ276">
            <v>1</v>
          </cell>
          <cell r="AV276">
            <v>0</v>
          </cell>
          <cell r="AY276" t="str">
            <v>2006/04/01</v>
          </cell>
          <cell r="AZ276" t="str">
            <v>9999/12/31</v>
          </cell>
          <cell r="BA276">
            <v>99999999</v>
          </cell>
          <cell r="BB276">
            <v>2871</v>
          </cell>
        </row>
        <row r="277">
          <cell r="A277">
            <v>77121</v>
          </cell>
          <cell r="E277" t="str">
            <v>5300106861</v>
          </cell>
          <cell r="F277" t="str">
            <v>0</v>
          </cell>
          <cell r="G277" t="str">
            <v>2360309-2</v>
          </cell>
          <cell r="H277" t="str">
            <v>ﾌﾞﾗｹﾂﾄ,ﾘｼﾞｴｸﾄ M2384</v>
          </cell>
          <cell r="I277" t="str">
            <v>473440-2</v>
          </cell>
          <cell r="J277" t="str">
            <v>（株）光真製作所</v>
          </cell>
          <cell r="K277" t="str">
            <v>3480</v>
          </cell>
          <cell r="L277" t="str">
            <v>3480</v>
          </cell>
          <cell r="M277" t="str">
            <v>3H7</v>
          </cell>
          <cell r="N277" t="str">
            <v>野田</v>
          </cell>
          <cell r="O277" t="str">
            <v>野田係</v>
          </cell>
          <cell r="P277" t="str">
            <v>x</v>
          </cell>
          <cell r="Q277" t="str">
            <v>JP</v>
          </cell>
          <cell r="S277">
            <v>1</v>
          </cell>
          <cell r="T277">
            <v>1</v>
          </cell>
          <cell r="U277" t="str">
            <v>V0</v>
          </cell>
          <cell r="V277" t="str">
            <v>0001</v>
          </cell>
          <cell r="W277">
            <v>50</v>
          </cell>
          <cell r="X277">
            <v>1</v>
          </cell>
          <cell r="Y277" t="str">
            <v>JPY</v>
          </cell>
          <cell r="Z277" t="str">
            <v>2006/04/01</v>
          </cell>
          <cell r="AA277" t="str">
            <v>9999/12/31</v>
          </cell>
          <cell r="AC277">
            <v>2984</v>
          </cell>
          <cell r="AD277">
            <v>1</v>
          </cell>
          <cell r="AE277">
            <v>2984</v>
          </cell>
          <cell r="AG277">
            <v>2984</v>
          </cell>
          <cell r="AH277" t="str">
            <v>PC</v>
          </cell>
          <cell r="AQ277">
            <v>1</v>
          </cell>
          <cell r="AV277">
            <v>0</v>
          </cell>
          <cell r="AY277" t="str">
            <v>2006/04/01</v>
          </cell>
          <cell r="AZ277" t="str">
            <v>9999/12/31</v>
          </cell>
          <cell r="BA277">
            <v>99999999</v>
          </cell>
          <cell r="BB277">
            <v>2984</v>
          </cell>
        </row>
        <row r="278">
          <cell r="A278">
            <v>77122</v>
          </cell>
          <cell r="E278" t="str">
            <v>5300106862</v>
          </cell>
          <cell r="F278" t="str">
            <v>0</v>
          </cell>
          <cell r="G278" t="str">
            <v>2360318-1</v>
          </cell>
          <cell r="H278" t="str">
            <v>ｶﾞｲﾄﾞ,ｳｼﾛ(1) M2382-1</v>
          </cell>
          <cell r="I278" t="str">
            <v>473440-2</v>
          </cell>
          <cell r="J278" t="str">
            <v>（株）光真製作所</v>
          </cell>
          <cell r="K278" t="str">
            <v>3480</v>
          </cell>
          <cell r="L278" t="str">
            <v>3480</v>
          </cell>
          <cell r="M278" t="str">
            <v>3H7</v>
          </cell>
          <cell r="N278" t="str">
            <v>野田</v>
          </cell>
          <cell r="O278" t="str">
            <v>野田係</v>
          </cell>
          <cell r="Q278" t="str">
            <v>JP</v>
          </cell>
          <cell r="S278">
            <v>1</v>
          </cell>
          <cell r="T278">
            <v>1</v>
          </cell>
          <cell r="U278" t="str">
            <v>V0</v>
          </cell>
          <cell r="V278" t="str">
            <v>0001</v>
          </cell>
          <cell r="W278">
            <v>50</v>
          </cell>
          <cell r="X278">
            <v>1</v>
          </cell>
          <cell r="Y278" t="str">
            <v>JPY</v>
          </cell>
          <cell r="Z278" t="str">
            <v>2006/04/01</v>
          </cell>
          <cell r="AA278" t="str">
            <v>9999/12/31</v>
          </cell>
          <cell r="AC278">
            <v>2459</v>
          </cell>
          <cell r="AD278">
            <v>1</v>
          </cell>
          <cell r="AE278">
            <v>2459</v>
          </cell>
          <cell r="AG278">
            <v>2459</v>
          </cell>
          <cell r="AH278" t="str">
            <v>PC</v>
          </cell>
          <cell r="AQ278">
            <v>1</v>
          </cell>
          <cell r="AV278">
            <v>0</v>
          </cell>
          <cell r="AY278" t="str">
            <v>2006/04/01</v>
          </cell>
          <cell r="AZ278" t="str">
            <v>9999/12/31</v>
          </cell>
          <cell r="BA278">
            <v>99999999</v>
          </cell>
          <cell r="BB278">
            <v>2459</v>
          </cell>
        </row>
        <row r="279">
          <cell r="A279">
            <v>77123</v>
          </cell>
          <cell r="E279" t="str">
            <v>5300106863</v>
          </cell>
          <cell r="F279" t="str">
            <v>0</v>
          </cell>
          <cell r="G279" t="str">
            <v>2360319-0</v>
          </cell>
          <cell r="H279" t="str">
            <v>ﾌﾟﾚ-ﾄ,ｽﾃ- M2382-1</v>
          </cell>
          <cell r="I279" t="str">
            <v>473440-2</v>
          </cell>
          <cell r="J279" t="str">
            <v>（株）光真製作所</v>
          </cell>
          <cell r="K279" t="str">
            <v>3480</v>
          </cell>
          <cell r="L279" t="str">
            <v>3480</v>
          </cell>
          <cell r="M279" t="str">
            <v>3H7</v>
          </cell>
          <cell r="N279" t="str">
            <v>野田</v>
          </cell>
          <cell r="O279" t="str">
            <v>野田係</v>
          </cell>
          <cell r="Q279" t="str">
            <v>JP</v>
          </cell>
          <cell r="S279">
            <v>1</v>
          </cell>
          <cell r="T279">
            <v>1</v>
          </cell>
          <cell r="U279" t="str">
            <v>V0</v>
          </cell>
          <cell r="V279" t="str">
            <v>0001</v>
          </cell>
          <cell r="W279">
            <v>50</v>
          </cell>
          <cell r="X279">
            <v>1</v>
          </cell>
          <cell r="Y279" t="str">
            <v>JPY</v>
          </cell>
          <cell r="Z279" t="str">
            <v>2006/04/01</v>
          </cell>
          <cell r="AA279" t="str">
            <v>9999/12/31</v>
          </cell>
          <cell r="AC279">
            <v>347</v>
          </cell>
          <cell r="AD279">
            <v>1</v>
          </cell>
          <cell r="AE279">
            <v>347</v>
          </cell>
          <cell r="AG279">
            <v>347</v>
          </cell>
          <cell r="AH279" t="str">
            <v>PC</v>
          </cell>
          <cell r="AQ279">
            <v>1</v>
          </cell>
          <cell r="AV279">
            <v>0</v>
          </cell>
          <cell r="AY279" t="str">
            <v>2006/04/01</v>
          </cell>
          <cell r="AZ279" t="str">
            <v>9999/12/31</v>
          </cell>
          <cell r="BA279">
            <v>99999999</v>
          </cell>
          <cell r="BB279">
            <v>347</v>
          </cell>
        </row>
        <row r="280">
          <cell r="A280">
            <v>77124</v>
          </cell>
          <cell r="E280" t="str">
            <v>5300106864</v>
          </cell>
          <cell r="F280" t="str">
            <v>0</v>
          </cell>
          <cell r="G280" t="str">
            <v>2360320-3</v>
          </cell>
          <cell r="H280" t="str">
            <v>ﾄﾚ-,ﾘｼﾞｴｸﾄ M2382-1</v>
          </cell>
          <cell r="I280" t="str">
            <v>473440-2</v>
          </cell>
          <cell r="J280" t="str">
            <v>（株）光真製作所</v>
          </cell>
          <cell r="K280" t="str">
            <v>3480</v>
          </cell>
          <cell r="L280" t="str">
            <v>3480</v>
          </cell>
          <cell r="M280" t="str">
            <v>3H7</v>
          </cell>
          <cell r="N280" t="str">
            <v>野田</v>
          </cell>
          <cell r="O280" t="str">
            <v>野田係</v>
          </cell>
          <cell r="Q280" t="str">
            <v>JP</v>
          </cell>
          <cell r="S280">
            <v>1</v>
          </cell>
          <cell r="T280">
            <v>1</v>
          </cell>
          <cell r="U280" t="str">
            <v>V0</v>
          </cell>
          <cell r="V280" t="str">
            <v>0001</v>
          </cell>
          <cell r="W280">
            <v>50</v>
          </cell>
          <cell r="X280">
            <v>1</v>
          </cell>
          <cell r="Y280" t="str">
            <v>JPY</v>
          </cell>
          <cell r="Z280" t="str">
            <v>2006/04/01</v>
          </cell>
          <cell r="AA280" t="str">
            <v>9999/12/31</v>
          </cell>
          <cell r="AC280">
            <v>936</v>
          </cell>
          <cell r="AD280">
            <v>1</v>
          </cell>
          <cell r="AE280">
            <v>936</v>
          </cell>
          <cell r="AG280">
            <v>936</v>
          </cell>
          <cell r="AH280" t="str">
            <v>PC</v>
          </cell>
          <cell r="AQ280">
            <v>1</v>
          </cell>
          <cell r="AV280">
            <v>0</v>
          </cell>
          <cell r="AY280" t="str">
            <v>2006/04/01</v>
          </cell>
          <cell r="AZ280" t="str">
            <v>9999/12/31</v>
          </cell>
          <cell r="BA280">
            <v>99999999</v>
          </cell>
          <cell r="BB280">
            <v>936</v>
          </cell>
        </row>
        <row r="281">
          <cell r="A281">
            <v>77125</v>
          </cell>
          <cell r="E281" t="str">
            <v>5300106865</v>
          </cell>
          <cell r="F281" t="str">
            <v>0</v>
          </cell>
          <cell r="G281" t="str">
            <v>2360321-1</v>
          </cell>
          <cell r="H281" t="str">
            <v>ﾛﾂｸ(1) M2382-1</v>
          </cell>
          <cell r="I281" t="str">
            <v>473440-2</v>
          </cell>
          <cell r="J281" t="str">
            <v>（株）光真製作所</v>
          </cell>
          <cell r="K281" t="str">
            <v>3480</v>
          </cell>
          <cell r="L281" t="str">
            <v>3480</v>
          </cell>
          <cell r="M281" t="str">
            <v>3H7</v>
          </cell>
          <cell r="N281" t="str">
            <v>野田</v>
          </cell>
          <cell r="O281" t="str">
            <v>野田係</v>
          </cell>
          <cell r="Q281" t="str">
            <v>JP</v>
          </cell>
          <cell r="S281">
            <v>1</v>
          </cell>
          <cell r="T281">
            <v>1</v>
          </cell>
          <cell r="U281" t="str">
            <v>V0</v>
          </cell>
          <cell r="V281" t="str">
            <v>0001</v>
          </cell>
          <cell r="W281">
            <v>50</v>
          </cell>
          <cell r="X281">
            <v>1</v>
          </cell>
          <cell r="Y281" t="str">
            <v>JPY</v>
          </cell>
          <cell r="Z281" t="str">
            <v>2006/04/01</v>
          </cell>
          <cell r="AA281" t="str">
            <v>9999/12/31</v>
          </cell>
          <cell r="AC281">
            <v>3485</v>
          </cell>
          <cell r="AD281">
            <v>1</v>
          </cell>
          <cell r="AE281">
            <v>3485</v>
          </cell>
          <cell r="AG281">
            <v>3485</v>
          </cell>
          <cell r="AH281" t="str">
            <v>PC</v>
          </cell>
          <cell r="AQ281">
            <v>1</v>
          </cell>
          <cell r="AV281">
            <v>0</v>
          </cell>
          <cell r="AY281" t="str">
            <v>2006/04/01</v>
          </cell>
          <cell r="AZ281" t="str">
            <v>9999/12/31</v>
          </cell>
          <cell r="BA281">
            <v>99999999</v>
          </cell>
          <cell r="BB281">
            <v>3485</v>
          </cell>
        </row>
        <row r="282">
          <cell r="A282">
            <v>77126</v>
          </cell>
          <cell r="E282" t="str">
            <v>5300106866</v>
          </cell>
          <cell r="F282" t="str">
            <v>0</v>
          </cell>
          <cell r="G282" t="str">
            <v>2360325-4</v>
          </cell>
          <cell r="H282" t="str">
            <v>ｶﾞｲﾄﾞ,ｸﾘﾀﾞｼ M2382-1</v>
          </cell>
          <cell r="I282" t="str">
            <v>473440-2</v>
          </cell>
          <cell r="J282" t="str">
            <v>（株）光真製作所</v>
          </cell>
          <cell r="K282" t="str">
            <v>3480</v>
          </cell>
          <cell r="L282" t="str">
            <v>3480</v>
          </cell>
          <cell r="M282" t="str">
            <v>3H7</v>
          </cell>
          <cell r="N282" t="str">
            <v>野田</v>
          </cell>
          <cell r="O282" t="str">
            <v>野田係</v>
          </cell>
          <cell r="Q282" t="str">
            <v>JP</v>
          </cell>
          <cell r="S282">
            <v>1</v>
          </cell>
          <cell r="T282">
            <v>1</v>
          </cell>
          <cell r="U282" t="str">
            <v>V0</v>
          </cell>
          <cell r="V282" t="str">
            <v>0001</v>
          </cell>
          <cell r="W282">
            <v>50</v>
          </cell>
          <cell r="X282">
            <v>1</v>
          </cell>
          <cell r="Y282" t="str">
            <v>JPY</v>
          </cell>
          <cell r="Z282" t="str">
            <v>2006/04/01</v>
          </cell>
          <cell r="AA282" t="str">
            <v>9999/12/31</v>
          </cell>
          <cell r="AC282">
            <v>650</v>
          </cell>
          <cell r="AD282">
            <v>1</v>
          </cell>
          <cell r="AE282">
            <v>650</v>
          </cell>
          <cell r="AG282">
            <v>650</v>
          </cell>
          <cell r="AH282" t="str">
            <v>PC</v>
          </cell>
          <cell r="AQ282">
            <v>1</v>
          </cell>
          <cell r="AV282">
            <v>0</v>
          </cell>
          <cell r="AY282" t="str">
            <v>2006/04/01</v>
          </cell>
          <cell r="AZ282" t="str">
            <v>9999/12/31</v>
          </cell>
          <cell r="BA282">
            <v>99999999</v>
          </cell>
          <cell r="BB282">
            <v>650</v>
          </cell>
        </row>
        <row r="283">
          <cell r="A283">
            <v>77127</v>
          </cell>
          <cell r="E283" t="str">
            <v>5300106867</v>
          </cell>
          <cell r="F283" t="str">
            <v>0</v>
          </cell>
          <cell r="G283" t="str">
            <v>2360330-0</v>
          </cell>
          <cell r="H283" t="str">
            <v>ﾌﾟﾚ-ﾄ,ﾓ-ﾀ M2382-2</v>
          </cell>
          <cell r="I283" t="str">
            <v>473440-2</v>
          </cell>
          <cell r="J283" t="str">
            <v>（株）光真製作所</v>
          </cell>
          <cell r="K283" t="str">
            <v>3480</v>
          </cell>
          <cell r="L283" t="str">
            <v>3480</v>
          </cell>
          <cell r="M283" t="str">
            <v>3H7</v>
          </cell>
          <cell r="N283" t="str">
            <v>野田</v>
          </cell>
          <cell r="O283" t="str">
            <v>野田係</v>
          </cell>
          <cell r="Q283" t="str">
            <v>JP</v>
          </cell>
          <cell r="S283">
            <v>1</v>
          </cell>
          <cell r="T283">
            <v>1</v>
          </cell>
          <cell r="U283" t="str">
            <v>V0</v>
          </cell>
          <cell r="V283" t="str">
            <v>0001</v>
          </cell>
          <cell r="W283">
            <v>50</v>
          </cell>
          <cell r="X283">
            <v>1</v>
          </cell>
          <cell r="Y283" t="str">
            <v>JPY</v>
          </cell>
          <cell r="Z283" t="str">
            <v>2006/04/01</v>
          </cell>
          <cell r="AA283" t="str">
            <v>9999/12/31</v>
          </cell>
          <cell r="AC283">
            <v>637</v>
          </cell>
          <cell r="AD283">
            <v>1</v>
          </cell>
          <cell r="AE283">
            <v>637</v>
          </cell>
          <cell r="AG283">
            <v>637</v>
          </cell>
          <cell r="AH283" t="str">
            <v>PC</v>
          </cell>
          <cell r="AQ283">
            <v>1</v>
          </cell>
          <cell r="AV283">
            <v>0</v>
          </cell>
          <cell r="AY283" t="str">
            <v>2006/04/01</v>
          </cell>
          <cell r="AZ283" t="str">
            <v>9999/12/31</v>
          </cell>
          <cell r="BA283">
            <v>99999999</v>
          </cell>
          <cell r="BB283">
            <v>637</v>
          </cell>
        </row>
        <row r="284">
          <cell r="A284">
            <v>77128</v>
          </cell>
          <cell r="E284" t="str">
            <v>5300106868</v>
          </cell>
          <cell r="F284" t="str">
            <v>0</v>
          </cell>
          <cell r="G284" t="str">
            <v>2360365-3</v>
          </cell>
          <cell r="H284" t="str">
            <v>ｶﾊﾞ-,ﾌｲﾙﾀ M2398</v>
          </cell>
          <cell r="I284" t="str">
            <v>473440-2</v>
          </cell>
          <cell r="J284" t="str">
            <v>（株）光真製作所</v>
          </cell>
          <cell r="K284" t="str">
            <v>3480</v>
          </cell>
          <cell r="L284" t="str">
            <v>3480</v>
          </cell>
          <cell r="M284" t="str">
            <v>3H7</v>
          </cell>
          <cell r="N284" t="str">
            <v>野田</v>
          </cell>
          <cell r="O284" t="str">
            <v>野田係</v>
          </cell>
          <cell r="Q284" t="str">
            <v>JP</v>
          </cell>
          <cell r="S284">
            <v>1</v>
          </cell>
          <cell r="T284">
            <v>1</v>
          </cell>
          <cell r="U284" t="str">
            <v>V0</v>
          </cell>
          <cell r="V284" t="str">
            <v>0001</v>
          </cell>
          <cell r="W284">
            <v>50</v>
          </cell>
          <cell r="X284">
            <v>1</v>
          </cell>
          <cell r="Y284" t="str">
            <v>JPY</v>
          </cell>
          <cell r="Z284" t="str">
            <v>2006/04/01</v>
          </cell>
          <cell r="AA284" t="str">
            <v>9999/12/31</v>
          </cell>
          <cell r="AC284">
            <v>355</v>
          </cell>
          <cell r="AD284">
            <v>1</v>
          </cell>
          <cell r="AE284">
            <v>355</v>
          </cell>
          <cell r="AG284">
            <v>355</v>
          </cell>
          <cell r="AH284" t="str">
            <v>PC</v>
          </cell>
          <cell r="AQ284">
            <v>1</v>
          </cell>
          <cell r="AV284">
            <v>0</v>
          </cell>
          <cell r="AY284" t="str">
            <v>2006/04/01</v>
          </cell>
          <cell r="AZ284" t="str">
            <v>9999/12/31</v>
          </cell>
          <cell r="BA284">
            <v>99999999</v>
          </cell>
          <cell r="BB284">
            <v>355</v>
          </cell>
        </row>
        <row r="285">
          <cell r="A285">
            <v>77129</v>
          </cell>
          <cell r="E285" t="str">
            <v>5300106869</v>
          </cell>
          <cell r="F285" t="str">
            <v>0</v>
          </cell>
          <cell r="G285" t="str">
            <v>2360371-8</v>
          </cell>
          <cell r="H285" t="str">
            <v>ﾌﾟﾚ-ﾄ,ｾﾂｷﾔｸ M2393</v>
          </cell>
          <cell r="I285" t="str">
            <v>473440-2</v>
          </cell>
          <cell r="J285" t="str">
            <v>（株）光真製作所</v>
          </cell>
          <cell r="K285" t="str">
            <v>3480</v>
          </cell>
          <cell r="L285" t="str">
            <v>3480</v>
          </cell>
          <cell r="M285" t="str">
            <v>3H7</v>
          </cell>
          <cell r="N285" t="str">
            <v>野田</v>
          </cell>
          <cell r="O285" t="str">
            <v>野田係</v>
          </cell>
          <cell r="Q285" t="str">
            <v>JP</v>
          </cell>
          <cell r="S285">
            <v>1</v>
          </cell>
          <cell r="T285">
            <v>1</v>
          </cell>
          <cell r="U285" t="str">
            <v>V0</v>
          </cell>
          <cell r="V285" t="str">
            <v>0001</v>
          </cell>
          <cell r="W285">
            <v>50</v>
          </cell>
          <cell r="X285">
            <v>1</v>
          </cell>
          <cell r="Y285" t="str">
            <v>JPY</v>
          </cell>
          <cell r="Z285" t="str">
            <v>2006/04/01</v>
          </cell>
          <cell r="AA285" t="str">
            <v>9999/12/31</v>
          </cell>
          <cell r="AC285">
            <v>670</v>
          </cell>
          <cell r="AD285">
            <v>1</v>
          </cell>
          <cell r="AE285">
            <v>670</v>
          </cell>
          <cell r="AG285">
            <v>670</v>
          </cell>
          <cell r="AH285" t="str">
            <v>PC</v>
          </cell>
          <cell r="AQ285">
            <v>1</v>
          </cell>
          <cell r="AV285">
            <v>0</v>
          </cell>
          <cell r="AY285" t="str">
            <v>2006/04/01</v>
          </cell>
          <cell r="AZ285" t="str">
            <v>9999/12/31</v>
          </cell>
          <cell r="BA285">
            <v>99999999</v>
          </cell>
          <cell r="BB285">
            <v>670</v>
          </cell>
        </row>
        <row r="286">
          <cell r="A286">
            <v>77130</v>
          </cell>
          <cell r="E286" t="str">
            <v>5300106870</v>
          </cell>
          <cell r="F286" t="str">
            <v>0</v>
          </cell>
          <cell r="G286" t="str">
            <v>2360372-6</v>
          </cell>
          <cell r="H286" t="str">
            <v>ﾌﾞﾗｹﾂﾄ,CRT M2393</v>
          </cell>
          <cell r="I286" t="str">
            <v>473440-2</v>
          </cell>
          <cell r="J286" t="str">
            <v>（株）光真製作所</v>
          </cell>
          <cell r="K286" t="str">
            <v>3480</v>
          </cell>
          <cell r="L286" t="str">
            <v>3480</v>
          </cell>
          <cell r="M286" t="str">
            <v>3H7</v>
          </cell>
          <cell r="N286" t="str">
            <v>野田</v>
          </cell>
          <cell r="O286" t="str">
            <v>野田係</v>
          </cell>
          <cell r="Q286" t="str">
            <v>JP</v>
          </cell>
          <cell r="S286">
            <v>1</v>
          </cell>
          <cell r="T286">
            <v>1</v>
          </cell>
          <cell r="U286" t="str">
            <v>V0</v>
          </cell>
          <cell r="V286" t="str">
            <v>0001</v>
          </cell>
          <cell r="W286">
            <v>50</v>
          </cell>
          <cell r="X286">
            <v>1</v>
          </cell>
          <cell r="Y286" t="str">
            <v>JPY</v>
          </cell>
          <cell r="Z286" t="str">
            <v>2006/04/01</v>
          </cell>
          <cell r="AA286" t="str">
            <v>9999/12/31</v>
          </cell>
          <cell r="AC286">
            <v>445</v>
          </cell>
          <cell r="AD286">
            <v>1</v>
          </cell>
          <cell r="AE286">
            <v>445</v>
          </cell>
          <cell r="AG286">
            <v>445</v>
          </cell>
          <cell r="AH286" t="str">
            <v>PC</v>
          </cell>
          <cell r="AQ286">
            <v>1</v>
          </cell>
          <cell r="AV286">
            <v>0</v>
          </cell>
          <cell r="AY286" t="str">
            <v>2006/04/01</v>
          </cell>
          <cell r="AZ286" t="str">
            <v>9999/12/31</v>
          </cell>
          <cell r="BA286">
            <v>99999999</v>
          </cell>
          <cell r="BB286">
            <v>445</v>
          </cell>
        </row>
        <row r="287">
          <cell r="A287">
            <v>77131</v>
          </cell>
          <cell r="E287" t="str">
            <v>5300106871</v>
          </cell>
          <cell r="F287" t="str">
            <v>0</v>
          </cell>
          <cell r="G287" t="str">
            <v>2360378-5</v>
          </cell>
          <cell r="H287" t="str">
            <v>ﾌﾞﾗｹﾂﾄ,ｹｲｺｲﾄｳ(2) 3M2GS</v>
          </cell>
          <cell r="I287" t="str">
            <v>473440-2</v>
          </cell>
          <cell r="J287" t="str">
            <v>（株）光真製作所</v>
          </cell>
          <cell r="K287" t="str">
            <v>3480</v>
          </cell>
          <cell r="L287" t="str">
            <v>3480</v>
          </cell>
          <cell r="M287" t="str">
            <v>3H7</v>
          </cell>
          <cell r="N287" t="str">
            <v>野田</v>
          </cell>
          <cell r="O287" t="str">
            <v>野田係</v>
          </cell>
          <cell r="Q287" t="str">
            <v>JP</v>
          </cell>
          <cell r="S287">
            <v>1</v>
          </cell>
          <cell r="T287">
            <v>1</v>
          </cell>
          <cell r="U287" t="str">
            <v>V0</v>
          </cell>
          <cell r="V287" t="str">
            <v>0001</v>
          </cell>
          <cell r="W287">
            <v>50</v>
          </cell>
          <cell r="X287">
            <v>1</v>
          </cell>
          <cell r="Y287" t="str">
            <v>JPY</v>
          </cell>
          <cell r="Z287" t="str">
            <v>2006/04/01</v>
          </cell>
          <cell r="AA287" t="str">
            <v>9999/12/31</v>
          </cell>
          <cell r="AC287">
            <v>4226</v>
          </cell>
          <cell r="AD287">
            <v>1</v>
          </cell>
          <cell r="AE287">
            <v>4226</v>
          </cell>
          <cell r="AG287">
            <v>4226</v>
          </cell>
          <cell r="AH287" t="str">
            <v>PC</v>
          </cell>
          <cell r="AQ287">
            <v>1</v>
          </cell>
          <cell r="AV287">
            <v>0</v>
          </cell>
          <cell r="AY287" t="str">
            <v>2006/04/01</v>
          </cell>
          <cell r="AZ287" t="str">
            <v>9999/12/31</v>
          </cell>
          <cell r="BA287">
            <v>99999999</v>
          </cell>
          <cell r="BB287">
            <v>4226</v>
          </cell>
        </row>
        <row r="288">
          <cell r="A288">
            <v>77132</v>
          </cell>
          <cell r="E288" t="str">
            <v>5300106872</v>
          </cell>
          <cell r="F288" t="str">
            <v>0</v>
          </cell>
          <cell r="G288" t="str">
            <v>2360397-1</v>
          </cell>
          <cell r="H288" t="str">
            <v>ｻﾎﾟ-ﾄ,ﾛ-ﾗ(L) M2383-2</v>
          </cell>
          <cell r="I288" t="str">
            <v>473440-2</v>
          </cell>
          <cell r="J288" t="str">
            <v>（株）光真製作所</v>
          </cell>
          <cell r="K288" t="str">
            <v>3480</v>
          </cell>
          <cell r="L288" t="str">
            <v>3480</v>
          </cell>
          <cell r="M288" t="str">
            <v>3H7</v>
          </cell>
          <cell r="N288" t="str">
            <v>野田</v>
          </cell>
          <cell r="O288" t="str">
            <v>野田係</v>
          </cell>
          <cell r="Q288" t="str">
            <v>JP</v>
          </cell>
          <cell r="S288">
            <v>1</v>
          </cell>
          <cell r="T288">
            <v>1</v>
          </cell>
          <cell r="U288" t="str">
            <v>V0</v>
          </cell>
          <cell r="V288" t="str">
            <v>0001</v>
          </cell>
          <cell r="W288">
            <v>50</v>
          </cell>
          <cell r="X288">
            <v>1</v>
          </cell>
          <cell r="Y288" t="str">
            <v>JPY</v>
          </cell>
          <cell r="Z288" t="str">
            <v>2006/04/01</v>
          </cell>
          <cell r="AA288" t="str">
            <v>9999/12/31</v>
          </cell>
          <cell r="AC288">
            <v>450</v>
          </cell>
          <cell r="AD288">
            <v>1</v>
          </cell>
          <cell r="AE288">
            <v>450</v>
          </cell>
          <cell r="AG288">
            <v>450</v>
          </cell>
          <cell r="AH288" t="str">
            <v>PC</v>
          </cell>
          <cell r="AQ288">
            <v>1</v>
          </cell>
          <cell r="AV288">
            <v>0</v>
          </cell>
          <cell r="AY288" t="str">
            <v>2006/04/01</v>
          </cell>
          <cell r="AZ288" t="str">
            <v>9999/12/31</v>
          </cell>
          <cell r="BA288">
            <v>99999999</v>
          </cell>
          <cell r="BB288">
            <v>450</v>
          </cell>
        </row>
        <row r="289">
          <cell r="A289">
            <v>77133</v>
          </cell>
          <cell r="E289" t="str">
            <v>5300106873</v>
          </cell>
          <cell r="F289" t="str">
            <v>0</v>
          </cell>
          <cell r="G289" t="str">
            <v>2360398-0</v>
          </cell>
          <cell r="H289" t="str">
            <v>ｻﾎﾟ-ﾄ,ﾛ-ﾗ(R) M2383-2</v>
          </cell>
          <cell r="I289" t="str">
            <v>473440-2</v>
          </cell>
          <cell r="J289" t="str">
            <v>（株）光真製作所</v>
          </cell>
          <cell r="K289" t="str">
            <v>3480</v>
          </cell>
          <cell r="L289" t="str">
            <v>3480</v>
          </cell>
          <cell r="M289" t="str">
            <v>3H7</v>
          </cell>
          <cell r="N289" t="str">
            <v>野田</v>
          </cell>
          <cell r="O289" t="str">
            <v>野田係</v>
          </cell>
          <cell r="Q289" t="str">
            <v>JP</v>
          </cell>
          <cell r="S289">
            <v>1</v>
          </cell>
          <cell r="T289">
            <v>1</v>
          </cell>
          <cell r="U289" t="str">
            <v>V0</v>
          </cell>
          <cell r="V289" t="str">
            <v>0001</v>
          </cell>
          <cell r="W289">
            <v>50</v>
          </cell>
          <cell r="X289">
            <v>1</v>
          </cell>
          <cell r="Y289" t="str">
            <v>JPY</v>
          </cell>
          <cell r="Z289" t="str">
            <v>2006/04/01</v>
          </cell>
          <cell r="AA289" t="str">
            <v>9999/12/31</v>
          </cell>
          <cell r="AC289">
            <v>430</v>
          </cell>
          <cell r="AD289">
            <v>1</v>
          </cell>
          <cell r="AE289">
            <v>430</v>
          </cell>
          <cell r="AG289">
            <v>430</v>
          </cell>
          <cell r="AH289" t="str">
            <v>PC</v>
          </cell>
          <cell r="AQ289">
            <v>1</v>
          </cell>
          <cell r="AV289">
            <v>0</v>
          </cell>
          <cell r="AY289" t="str">
            <v>2006/04/01</v>
          </cell>
          <cell r="AZ289" t="str">
            <v>9999/12/31</v>
          </cell>
          <cell r="BA289">
            <v>99999999</v>
          </cell>
          <cell r="BB289">
            <v>430</v>
          </cell>
        </row>
        <row r="290">
          <cell r="A290">
            <v>77134</v>
          </cell>
          <cell r="E290" t="str">
            <v>5300106874</v>
          </cell>
          <cell r="F290" t="str">
            <v>0</v>
          </cell>
          <cell r="G290" t="str">
            <v>2360405-6</v>
          </cell>
          <cell r="H290" t="str">
            <v>ｶﾞｲﾄﾞ,ｶﾊﾞ- M2382-1</v>
          </cell>
          <cell r="I290" t="str">
            <v>473440-2</v>
          </cell>
          <cell r="J290" t="str">
            <v>（株）光真製作所</v>
          </cell>
          <cell r="K290" t="str">
            <v>3480</v>
          </cell>
          <cell r="L290" t="str">
            <v>3480</v>
          </cell>
          <cell r="M290" t="str">
            <v>3H7</v>
          </cell>
          <cell r="N290" t="str">
            <v>野田</v>
          </cell>
          <cell r="O290" t="str">
            <v>野田係</v>
          </cell>
          <cell r="Q290" t="str">
            <v>JP</v>
          </cell>
          <cell r="S290">
            <v>1</v>
          </cell>
          <cell r="T290">
            <v>1</v>
          </cell>
          <cell r="U290" t="str">
            <v>V0</v>
          </cell>
          <cell r="V290" t="str">
            <v>0001</v>
          </cell>
          <cell r="W290">
            <v>50</v>
          </cell>
          <cell r="X290">
            <v>1</v>
          </cell>
          <cell r="Y290" t="str">
            <v>JPY</v>
          </cell>
          <cell r="Z290" t="str">
            <v>2006/04/01</v>
          </cell>
          <cell r="AA290" t="str">
            <v>9999/12/31</v>
          </cell>
          <cell r="AC290">
            <v>536</v>
          </cell>
          <cell r="AD290">
            <v>1</v>
          </cell>
          <cell r="AE290">
            <v>536</v>
          </cell>
          <cell r="AG290">
            <v>536</v>
          </cell>
          <cell r="AH290" t="str">
            <v>PC</v>
          </cell>
          <cell r="AQ290">
            <v>1</v>
          </cell>
          <cell r="AV290">
            <v>0</v>
          </cell>
          <cell r="AY290" t="str">
            <v>2006/04/01</v>
          </cell>
          <cell r="AZ290" t="str">
            <v>9999/12/31</v>
          </cell>
          <cell r="BA290">
            <v>99999999</v>
          </cell>
          <cell r="BB290">
            <v>536</v>
          </cell>
        </row>
        <row r="291">
          <cell r="A291">
            <v>77135</v>
          </cell>
          <cell r="E291" t="str">
            <v>5300106875</v>
          </cell>
          <cell r="F291" t="str">
            <v>0</v>
          </cell>
          <cell r="G291" t="str">
            <v>2369229-0</v>
          </cell>
          <cell r="H291" t="str">
            <v>ﾌｲｸｽﾁﾔ,ﾌﾚ-ﾑ M901B-7</v>
          </cell>
          <cell r="I291" t="str">
            <v>473440-2</v>
          </cell>
          <cell r="J291" t="str">
            <v>（株）光真製作所</v>
          </cell>
          <cell r="K291" t="str">
            <v>3480</v>
          </cell>
          <cell r="L291" t="str">
            <v>3480</v>
          </cell>
          <cell r="M291" t="str">
            <v>3H7</v>
          </cell>
          <cell r="N291" t="str">
            <v>野田</v>
          </cell>
          <cell r="O291" t="str">
            <v>野田係</v>
          </cell>
          <cell r="Q291" t="str">
            <v>JP</v>
          </cell>
          <cell r="S291">
            <v>1</v>
          </cell>
          <cell r="T291">
            <v>1</v>
          </cell>
          <cell r="U291" t="str">
            <v>V0</v>
          </cell>
          <cell r="V291" t="str">
            <v>0001</v>
          </cell>
          <cell r="W291">
            <v>50</v>
          </cell>
          <cell r="X291">
            <v>1</v>
          </cell>
          <cell r="Y291" t="str">
            <v>JPY</v>
          </cell>
          <cell r="Z291" t="str">
            <v>2006/04/01</v>
          </cell>
          <cell r="AA291" t="str">
            <v>9999/12/31</v>
          </cell>
          <cell r="AC291">
            <v>2358</v>
          </cell>
          <cell r="AD291">
            <v>1</v>
          </cell>
          <cell r="AE291">
            <v>2358</v>
          </cell>
          <cell r="AG291">
            <v>2358</v>
          </cell>
          <cell r="AH291" t="str">
            <v>PC</v>
          </cell>
          <cell r="AQ291">
            <v>1</v>
          </cell>
          <cell r="AV291">
            <v>0</v>
          </cell>
          <cell r="AY291" t="str">
            <v>2006/04/01</v>
          </cell>
          <cell r="AZ291" t="str">
            <v>9999/12/31</v>
          </cell>
          <cell r="BA291">
            <v>99999999</v>
          </cell>
          <cell r="BB291">
            <v>2358</v>
          </cell>
        </row>
        <row r="292">
          <cell r="A292">
            <v>77136</v>
          </cell>
          <cell r="E292" t="str">
            <v>5300106876</v>
          </cell>
          <cell r="F292" t="str">
            <v>0</v>
          </cell>
          <cell r="G292" t="str">
            <v>2371564-8</v>
          </cell>
          <cell r="H292" t="str">
            <v>ｱﾝｸﾞﾙ,ﾋﾀﾞﾘ M2419</v>
          </cell>
          <cell r="I292" t="str">
            <v>473440-2</v>
          </cell>
          <cell r="J292" t="str">
            <v>（株）光真製作所</v>
          </cell>
          <cell r="K292" t="str">
            <v>3480</v>
          </cell>
          <cell r="L292" t="str">
            <v>3480</v>
          </cell>
          <cell r="M292" t="str">
            <v>3H7</v>
          </cell>
          <cell r="N292" t="str">
            <v>野田</v>
          </cell>
          <cell r="O292" t="str">
            <v>野田係</v>
          </cell>
          <cell r="Q292" t="str">
            <v>JP</v>
          </cell>
          <cell r="S292">
            <v>1</v>
          </cell>
          <cell r="T292">
            <v>1</v>
          </cell>
          <cell r="U292" t="str">
            <v>V0</v>
          </cell>
          <cell r="V292" t="str">
            <v>0001</v>
          </cell>
          <cell r="W292">
            <v>50</v>
          </cell>
          <cell r="X292">
            <v>1</v>
          </cell>
          <cell r="Y292" t="str">
            <v>JPY</v>
          </cell>
          <cell r="Z292" t="str">
            <v>2006/04/01</v>
          </cell>
          <cell r="AA292" t="str">
            <v>9999/12/31</v>
          </cell>
          <cell r="AC292">
            <v>3623</v>
          </cell>
          <cell r="AD292">
            <v>1</v>
          </cell>
          <cell r="AE292">
            <v>3623</v>
          </cell>
          <cell r="AG292">
            <v>3623</v>
          </cell>
          <cell r="AH292" t="str">
            <v>PC</v>
          </cell>
          <cell r="AQ292">
            <v>1</v>
          </cell>
          <cell r="AV292">
            <v>0</v>
          </cell>
          <cell r="AY292" t="str">
            <v>2006/04/01</v>
          </cell>
          <cell r="AZ292" t="str">
            <v>9999/12/31</v>
          </cell>
          <cell r="BA292">
            <v>99999999</v>
          </cell>
          <cell r="BB292">
            <v>3623</v>
          </cell>
        </row>
        <row r="293">
          <cell r="A293">
            <v>77137</v>
          </cell>
          <cell r="E293" t="str">
            <v>5300106877</v>
          </cell>
          <cell r="F293" t="str">
            <v>0</v>
          </cell>
          <cell r="G293" t="str">
            <v>2371565-6</v>
          </cell>
          <cell r="H293" t="str">
            <v>ｱﾝｸﾞﾙ,ﾐｷﾞ M2419</v>
          </cell>
          <cell r="I293" t="str">
            <v>473440-2</v>
          </cell>
          <cell r="J293" t="str">
            <v>（株）光真製作所</v>
          </cell>
          <cell r="K293" t="str">
            <v>3480</v>
          </cell>
          <cell r="L293" t="str">
            <v>3480</v>
          </cell>
          <cell r="M293" t="str">
            <v>3H7</v>
          </cell>
          <cell r="N293" t="str">
            <v>野田</v>
          </cell>
          <cell r="O293" t="str">
            <v>野田係</v>
          </cell>
          <cell r="Q293" t="str">
            <v>JP</v>
          </cell>
          <cell r="S293">
            <v>1</v>
          </cell>
          <cell r="T293">
            <v>1</v>
          </cell>
          <cell r="U293" t="str">
            <v>V0</v>
          </cell>
          <cell r="V293" t="str">
            <v>0001</v>
          </cell>
          <cell r="W293">
            <v>50</v>
          </cell>
          <cell r="X293">
            <v>1</v>
          </cell>
          <cell r="Y293" t="str">
            <v>JPY</v>
          </cell>
          <cell r="Z293" t="str">
            <v>2006/04/01</v>
          </cell>
          <cell r="AA293" t="str">
            <v>9999/12/31</v>
          </cell>
          <cell r="AC293">
            <v>3623</v>
          </cell>
          <cell r="AD293">
            <v>1</v>
          </cell>
          <cell r="AE293">
            <v>3623</v>
          </cell>
          <cell r="AG293">
            <v>3623</v>
          </cell>
          <cell r="AH293" t="str">
            <v>PC</v>
          </cell>
          <cell r="AQ293">
            <v>1</v>
          </cell>
          <cell r="AV293">
            <v>0</v>
          </cell>
          <cell r="AY293" t="str">
            <v>2006/04/01</v>
          </cell>
          <cell r="AZ293" t="str">
            <v>9999/12/31</v>
          </cell>
          <cell r="BA293">
            <v>99999999</v>
          </cell>
          <cell r="BB293">
            <v>3623</v>
          </cell>
        </row>
        <row r="294">
          <cell r="A294">
            <v>76372</v>
          </cell>
          <cell r="D294">
            <v>100</v>
          </cell>
          <cell r="E294" t="str">
            <v>5300101997</v>
          </cell>
          <cell r="F294" t="str">
            <v>0</v>
          </cell>
          <cell r="G294" t="str">
            <v>2372466-3</v>
          </cell>
          <cell r="H294" t="str">
            <v>ｶﾊﾞ-(B1-ROBO) M2501-15</v>
          </cell>
          <cell r="I294" t="str">
            <v>473440-2</v>
          </cell>
          <cell r="J294" t="str">
            <v>（株）光真製作所</v>
          </cell>
          <cell r="K294" t="str">
            <v>3480</v>
          </cell>
          <cell r="L294" t="str">
            <v>3480</v>
          </cell>
          <cell r="M294" t="str">
            <v>3H7</v>
          </cell>
          <cell r="N294" t="str">
            <v>野田</v>
          </cell>
          <cell r="O294" t="str">
            <v>野田係</v>
          </cell>
          <cell r="P294" t="str">
            <v>x</v>
          </cell>
          <cell r="Q294" t="str">
            <v>JP</v>
          </cell>
          <cell r="S294">
            <v>1</v>
          </cell>
          <cell r="T294">
            <v>1</v>
          </cell>
          <cell r="U294" t="str">
            <v>V0</v>
          </cell>
          <cell r="V294" t="str">
            <v>0001</v>
          </cell>
          <cell r="W294">
            <v>29</v>
          </cell>
          <cell r="X294">
            <v>1</v>
          </cell>
          <cell r="Y294" t="str">
            <v>JPY</v>
          </cell>
          <cell r="Z294" t="str">
            <v>2006/04/01</v>
          </cell>
          <cell r="AA294" t="str">
            <v>9999/12/31</v>
          </cell>
          <cell r="AC294">
            <v>18000</v>
          </cell>
          <cell r="AD294">
            <v>1</v>
          </cell>
          <cell r="AE294">
            <v>18000</v>
          </cell>
          <cell r="AG294">
            <v>18000</v>
          </cell>
          <cell r="AH294" t="str">
            <v>PC</v>
          </cell>
          <cell r="AQ294">
            <v>1</v>
          </cell>
          <cell r="AV294">
            <v>0</v>
          </cell>
          <cell r="AY294" t="str">
            <v>2006/04/01</v>
          </cell>
          <cell r="AZ294" t="str">
            <v>9999/12/31</v>
          </cell>
          <cell r="BA294">
            <v>99999999</v>
          </cell>
          <cell r="BB294">
            <v>28000</v>
          </cell>
        </row>
        <row r="295">
          <cell r="A295">
            <v>75890</v>
          </cell>
          <cell r="B295">
            <v>485</v>
          </cell>
          <cell r="D295">
            <v>100</v>
          </cell>
          <cell r="E295" t="str">
            <v>5300093314</v>
          </cell>
          <cell r="F295" t="str">
            <v>0</v>
          </cell>
          <cell r="G295" t="str">
            <v>2372525-2</v>
          </cell>
          <cell r="H295" t="str">
            <v>ｶﾊﾞ- ﾊﾞﾂｸ M2650-3</v>
          </cell>
          <cell r="I295" t="str">
            <v>473440-2</v>
          </cell>
          <cell r="J295" t="str">
            <v>（株）光真製作所</v>
          </cell>
          <cell r="K295" t="str">
            <v>3480</v>
          </cell>
          <cell r="L295" t="str">
            <v>3480</v>
          </cell>
          <cell r="M295" t="str">
            <v>3H7</v>
          </cell>
          <cell r="N295" t="str">
            <v>野田</v>
          </cell>
          <cell r="O295" t="str">
            <v>野田係</v>
          </cell>
          <cell r="P295" t="str">
            <v>x</v>
          </cell>
          <cell r="Q295" t="str">
            <v>JP</v>
          </cell>
          <cell r="S295">
            <v>1</v>
          </cell>
          <cell r="T295">
            <v>1</v>
          </cell>
          <cell r="U295" t="str">
            <v>V0</v>
          </cell>
          <cell r="V295" t="str">
            <v>0001</v>
          </cell>
          <cell r="W295">
            <v>25</v>
          </cell>
          <cell r="X295">
            <v>1</v>
          </cell>
          <cell r="Y295" t="str">
            <v>JPY</v>
          </cell>
          <cell r="Z295" t="str">
            <v>2006/04/01</v>
          </cell>
          <cell r="AA295" t="str">
            <v>9999/12/31</v>
          </cell>
          <cell r="AC295">
            <v>485</v>
          </cell>
          <cell r="AD295">
            <v>1</v>
          </cell>
          <cell r="AE295">
            <v>485</v>
          </cell>
          <cell r="AF295">
            <v>485</v>
          </cell>
          <cell r="AG295">
            <v>485</v>
          </cell>
          <cell r="AH295" t="str">
            <v>PC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1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 t="str">
            <v>2006/04/01</v>
          </cell>
          <cell r="AZ295" t="str">
            <v>9999/12/31</v>
          </cell>
          <cell r="BA295">
            <v>99999</v>
          </cell>
          <cell r="BB295">
            <v>510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</row>
        <row r="296">
          <cell r="A296">
            <v>77139</v>
          </cell>
          <cell r="E296" t="str">
            <v>5300106879</v>
          </cell>
          <cell r="F296" t="str">
            <v>0</v>
          </cell>
          <cell r="G296" t="str">
            <v>2379305-3</v>
          </cell>
          <cell r="H296" t="str">
            <v>ﾌﾟﾚ-ﾄ,FDD M2440</v>
          </cell>
          <cell r="I296" t="str">
            <v>473440-2</v>
          </cell>
          <cell r="J296" t="str">
            <v>（株）光真製作所</v>
          </cell>
          <cell r="K296" t="str">
            <v>3480</v>
          </cell>
          <cell r="L296" t="str">
            <v>3480</v>
          </cell>
          <cell r="M296" t="str">
            <v>3H7</v>
          </cell>
          <cell r="N296" t="str">
            <v>野田</v>
          </cell>
          <cell r="O296" t="str">
            <v>野田係</v>
          </cell>
          <cell r="Q296" t="str">
            <v>JP</v>
          </cell>
          <cell r="S296">
            <v>1</v>
          </cell>
          <cell r="T296">
            <v>1</v>
          </cell>
          <cell r="U296" t="str">
            <v>V0</v>
          </cell>
          <cell r="V296" t="str">
            <v>0001</v>
          </cell>
          <cell r="W296">
            <v>50</v>
          </cell>
          <cell r="X296">
            <v>1</v>
          </cell>
          <cell r="Y296" t="str">
            <v>JPY</v>
          </cell>
          <cell r="Z296" t="str">
            <v>2006/04/01</v>
          </cell>
          <cell r="AA296" t="str">
            <v>9999/12/31</v>
          </cell>
          <cell r="AC296">
            <v>1052</v>
          </cell>
          <cell r="AD296">
            <v>1</v>
          </cell>
          <cell r="AE296">
            <v>1052</v>
          </cell>
          <cell r="AG296">
            <v>1052</v>
          </cell>
          <cell r="AH296" t="str">
            <v>PC</v>
          </cell>
          <cell r="AQ296">
            <v>1</v>
          </cell>
          <cell r="AV296">
            <v>0</v>
          </cell>
          <cell r="AY296" t="str">
            <v>2006/04/01</v>
          </cell>
          <cell r="AZ296" t="str">
            <v>9999/12/31</v>
          </cell>
          <cell r="BA296">
            <v>99999999</v>
          </cell>
          <cell r="BB296">
            <v>1052</v>
          </cell>
        </row>
        <row r="297">
          <cell r="A297">
            <v>77140</v>
          </cell>
          <cell r="E297" t="str">
            <v>5300106880</v>
          </cell>
          <cell r="F297" t="str">
            <v>0</v>
          </cell>
          <cell r="G297" t="str">
            <v>2382887-6</v>
          </cell>
          <cell r="H297" t="str">
            <v>ﾌﾞﾗｹﾂﾄ(3) M2384</v>
          </cell>
          <cell r="I297" t="str">
            <v>473440-2</v>
          </cell>
          <cell r="J297" t="str">
            <v>（株）光真製作所</v>
          </cell>
          <cell r="K297" t="str">
            <v>3480</v>
          </cell>
          <cell r="L297" t="str">
            <v>3480</v>
          </cell>
          <cell r="M297" t="str">
            <v>3H7</v>
          </cell>
          <cell r="N297" t="str">
            <v>野田</v>
          </cell>
          <cell r="O297" t="str">
            <v>野田係</v>
          </cell>
          <cell r="Q297" t="str">
            <v>JP</v>
          </cell>
          <cell r="S297">
            <v>1</v>
          </cell>
          <cell r="T297">
            <v>1</v>
          </cell>
          <cell r="U297" t="str">
            <v>V0</v>
          </cell>
          <cell r="V297" t="str">
            <v>0001</v>
          </cell>
          <cell r="W297">
            <v>50</v>
          </cell>
          <cell r="X297">
            <v>1</v>
          </cell>
          <cell r="Y297" t="str">
            <v>JPY</v>
          </cell>
          <cell r="Z297" t="str">
            <v>2006/04/01</v>
          </cell>
          <cell r="AA297" t="str">
            <v>9999/12/31</v>
          </cell>
          <cell r="AC297">
            <v>108</v>
          </cell>
          <cell r="AD297">
            <v>1</v>
          </cell>
          <cell r="AE297">
            <v>108</v>
          </cell>
          <cell r="AG297">
            <v>108</v>
          </cell>
          <cell r="AH297" t="str">
            <v>PC</v>
          </cell>
          <cell r="AQ297">
            <v>1</v>
          </cell>
          <cell r="AV297">
            <v>0</v>
          </cell>
          <cell r="AY297" t="str">
            <v>2006/04/01</v>
          </cell>
          <cell r="AZ297" t="str">
            <v>9999/12/31</v>
          </cell>
          <cell r="BA297">
            <v>99999999</v>
          </cell>
          <cell r="BB297">
            <v>108</v>
          </cell>
        </row>
        <row r="298">
          <cell r="A298">
            <v>77141</v>
          </cell>
          <cell r="E298" t="str">
            <v>5300106881</v>
          </cell>
          <cell r="F298" t="str">
            <v>0</v>
          </cell>
          <cell r="G298" t="str">
            <v>2382912-0</v>
          </cell>
          <cell r="H298" t="str">
            <v>ﾎﾙﾀﾞ,ｷ- M2393</v>
          </cell>
          <cell r="I298" t="str">
            <v>473440-2</v>
          </cell>
          <cell r="J298" t="str">
            <v>（株）光真製作所</v>
          </cell>
          <cell r="K298" t="str">
            <v>3480</v>
          </cell>
          <cell r="L298" t="str">
            <v>3480</v>
          </cell>
          <cell r="M298" t="str">
            <v>3H7</v>
          </cell>
          <cell r="N298" t="str">
            <v>野田</v>
          </cell>
          <cell r="O298" t="str">
            <v>野田係</v>
          </cell>
          <cell r="Q298" t="str">
            <v>JP</v>
          </cell>
          <cell r="S298">
            <v>1</v>
          </cell>
          <cell r="T298">
            <v>1</v>
          </cell>
          <cell r="U298" t="str">
            <v>V0</v>
          </cell>
          <cell r="V298" t="str">
            <v>0001</v>
          </cell>
          <cell r="W298">
            <v>50</v>
          </cell>
          <cell r="X298">
            <v>1</v>
          </cell>
          <cell r="Y298" t="str">
            <v>JPY</v>
          </cell>
          <cell r="Z298" t="str">
            <v>2006/04/01</v>
          </cell>
          <cell r="AA298" t="str">
            <v>9999/12/31</v>
          </cell>
          <cell r="AC298">
            <v>153</v>
          </cell>
          <cell r="AD298">
            <v>1</v>
          </cell>
          <cell r="AE298">
            <v>153</v>
          </cell>
          <cell r="AG298">
            <v>153</v>
          </cell>
          <cell r="AH298" t="str">
            <v>PC</v>
          </cell>
          <cell r="AQ298">
            <v>1</v>
          </cell>
          <cell r="AV298">
            <v>0</v>
          </cell>
          <cell r="AY298" t="str">
            <v>2006/04/01</v>
          </cell>
          <cell r="AZ298" t="str">
            <v>9999/12/31</v>
          </cell>
          <cell r="BA298">
            <v>99999999</v>
          </cell>
          <cell r="BB298">
            <v>153</v>
          </cell>
        </row>
        <row r="299">
          <cell r="A299">
            <v>77142</v>
          </cell>
          <cell r="E299" t="str">
            <v>5300106882</v>
          </cell>
          <cell r="F299" t="str">
            <v>0</v>
          </cell>
          <cell r="G299" t="str">
            <v>2383116-8</v>
          </cell>
          <cell r="H299" t="str">
            <v>ﾌﾞﾗｹﾂﾄ,ｶﾊﾞ- M2504-2</v>
          </cell>
          <cell r="I299" t="str">
            <v>473440-2</v>
          </cell>
          <cell r="J299" t="str">
            <v>（株）光真製作所</v>
          </cell>
          <cell r="K299" t="str">
            <v>3480</v>
          </cell>
          <cell r="L299" t="str">
            <v>3480</v>
          </cell>
          <cell r="M299" t="str">
            <v>3H7</v>
          </cell>
          <cell r="N299" t="str">
            <v>野田</v>
          </cell>
          <cell r="O299" t="str">
            <v>野田係</v>
          </cell>
          <cell r="P299" t="str">
            <v>x</v>
          </cell>
          <cell r="Q299" t="str">
            <v>JP</v>
          </cell>
          <cell r="S299">
            <v>1</v>
          </cell>
          <cell r="T299">
            <v>1</v>
          </cell>
          <cell r="U299" t="str">
            <v>V0</v>
          </cell>
          <cell r="V299" t="str">
            <v>0001</v>
          </cell>
          <cell r="W299">
            <v>50</v>
          </cell>
          <cell r="X299">
            <v>1</v>
          </cell>
          <cell r="Y299" t="str">
            <v>JPY</v>
          </cell>
          <cell r="Z299" t="str">
            <v>2006/04/01</v>
          </cell>
          <cell r="AA299" t="str">
            <v>9999/12/31</v>
          </cell>
          <cell r="AC299">
            <v>288</v>
          </cell>
          <cell r="AD299">
            <v>1</v>
          </cell>
          <cell r="AE299">
            <v>288</v>
          </cell>
          <cell r="AG299">
            <v>288</v>
          </cell>
          <cell r="AH299" t="str">
            <v>PC</v>
          </cell>
          <cell r="AQ299">
            <v>1</v>
          </cell>
          <cell r="AV299">
            <v>0</v>
          </cell>
          <cell r="AY299" t="str">
            <v>2006/04/01</v>
          </cell>
          <cell r="AZ299" t="str">
            <v>9999/12/31</v>
          </cell>
          <cell r="BA299">
            <v>99999999</v>
          </cell>
          <cell r="BB299">
            <v>288</v>
          </cell>
        </row>
        <row r="300">
          <cell r="A300">
            <v>77143</v>
          </cell>
          <cell r="E300" t="str">
            <v>5300106883</v>
          </cell>
          <cell r="F300" t="str">
            <v>0</v>
          </cell>
          <cell r="G300" t="str">
            <v>2383271-7</v>
          </cell>
          <cell r="H300" t="str">
            <v>ﾌﾚ-ﾑ,ﾌﾛﾝﾄ(L) M2504-2</v>
          </cell>
          <cell r="I300" t="str">
            <v>473440-2</v>
          </cell>
          <cell r="J300" t="str">
            <v>（株）光真製作所</v>
          </cell>
          <cell r="K300" t="str">
            <v>3480</v>
          </cell>
          <cell r="L300" t="str">
            <v>3480</v>
          </cell>
          <cell r="M300" t="str">
            <v>3H7</v>
          </cell>
          <cell r="N300" t="str">
            <v>野田</v>
          </cell>
          <cell r="O300" t="str">
            <v>野田係</v>
          </cell>
          <cell r="P300" t="str">
            <v>x</v>
          </cell>
          <cell r="Q300" t="str">
            <v>JP</v>
          </cell>
          <cell r="S300">
            <v>1</v>
          </cell>
          <cell r="T300">
            <v>1</v>
          </cell>
          <cell r="U300" t="str">
            <v>V0</v>
          </cell>
          <cell r="V300" t="str">
            <v>0001</v>
          </cell>
          <cell r="W300">
            <v>50</v>
          </cell>
          <cell r="X300">
            <v>1</v>
          </cell>
          <cell r="Y300" t="str">
            <v>JPY</v>
          </cell>
          <cell r="Z300" t="str">
            <v>2006/04/01</v>
          </cell>
          <cell r="AA300" t="str">
            <v>9999/12/31</v>
          </cell>
          <cell r="AC300">
            <v>215</v>
          </cell>
          <cell r="AD300">
            <v>1</v>
          </cell>
          <cell r="AE300">
            <v>215</v>
          </cell>
          <cell r="AG300">
            <v>215</v>
          </cell>
          <cell r="AH300" t="str">
            <v>PC</v>
          </cell>
          <cell r="AQ300">
            <v>1</v>
          </cell>
          <cell r="AV300">
            <v>0</v>
          </cell>
          <cell r="AY300" t="str">
            <v>2006/04/01</v>
          </cell>
          <cell r="AZ300" t="str">
            <v>9999/12/31</v>
          </cell>
          <cell r="BA300">
            <v>99999999</v>
          </cell>
          <cell r="BB300">
            <v>215</v>
          </cell>
        </row>
        <row r="301">
          <cell r="A301">
            <v>77144</v>
          </cell>
          <cell r="E301" t="str">
            <v>5300106884</v>
          </cell>
          <cell r="F301" t="str">
            <v>0</v>
          </cell>
          <cell r="G301" t="str">
            <v>2383295-4</v>
          </cell>
          <cell r="H301" t="str">
            <v>ﾌﾟﾚ-ﾄ,ﾍﾞﾙﾄ M2502-6</v>
          </cell>
          <cell r="I301" t="str">
            <v>473440-2</v>
          </cell>
          <cell r="J301" t="str">
            <v>（株）光真製作所</v>
          </cell>
          <cell r="K301" t="str">
            <v>3480</v>
          </cell>
          <cell r="L301" t="str">
            <v>3480</v>
          </cell>
          <cell r="M301" t="str">
            <v>3H7</v>
          </cell>
          <cell r="N301" t="str">
            <v>野田</v>
          </cell>
          <cell r="O301" t="str">
            <v>野田係</v>
          </cell>
          <cell r="Q301" t="str">
            <v>JP</v>
          </cell>
          <cell r="S301">
            <v>1</v>
          </cell>
          <cell r="T301">
            <v>1</v>
          </cell>
          <cell r="U301" t="str">
            <v>V0</v>
          </cell>
          <cell r="V301" t="str">
            <v>0001</v>
          </cell>
          <cell r="W301">
            <v>50</v>
          </cell>
          <cell r="X301">
            <v>1</v>
          </cell>
          <cell r="Y301" t="str">
            <v>JPY</v>
          </cell>
          <cell r="Z301" t="str">
            <v>2006/04/01</v>
          </cell>
          <cell r="AA301" t="str">
            <v>9999/12/31</v>
          </cell>
          <cell r="AC301">
            <v>227</v>
          </cell>
          <cell r="AD301">
            <v>1</v>
          </cell>
          <cell r="AE301">
            <v>227</v>
          </cell>
          <cell r="AG301">
            <v>227</v>
          </cell>
          <cell r="AH301" t="str">
            <v>PC</v>
          </cell>
          <cell r="AQ301">
            <v>1</v>
          </cell>
          <cell r="AV301">
            <v>0</v>
          </cell>
          <cell r="AY301" t="str">
            <v>2006/04/01</v>
          </cell>
          <cell r="AZ301" t="str">
            <v>9999/12/31</v>
          </cell>
          <cell r="BA301">
            <v>99999999</v>
          </cell>
          <cell r="BB301">
            <v>227</v>
          </cell>
        </row>
        <row r="302">
          <cell r="A302">
            <v>77145</v>
          </cell>
          <cell r="E302" t="str">
            <v>5300106885</v>
          </cell>
          <cell r="F302" t="str">
            <v>0</v>
          </cell>
          <cell r="G302" t="str">
            <v>2383302-0</v>
          </cell>
          <cell r="H302" t="str">
            <v>ｶﾊﾞ-(R) M2504H</v>
          </cell>
          <cell r="I302" t="str">
            <v>473440-2</v>
          </cell>
          <cell r="J302" t="str">
            <v>（株）光真製作所</v>
          </cell>
          <cell r="K302" t="str">
            <v>3480</v>
          </cell>
          <cell r="L302" t="str">
            <v>3480</v>
          </cell>
          <cell r="M302" t="str">
            <v>3H7</v>
          </cell>
          <cell r="N302" t="str">
            <v>野田</v>
          </cell>
          <cell r="O302" t="str">
            <v>野田係</v>
          </cell>
          <cell r="P302" t="str">
            <v>x</v>
          </cell>
          <cell r="Q302" t="str">
            <v>JP</v>
          </cell>
          <cell r="S302">
            <v>1</v>
          </cell>
          <cell r="T302">
            <v>1</v>
          </cell>
          <cell r="U302" t="str">
            <v>V0</v>
          </cell>
          <cell r="V302" t="str">
            <v>0001</v>
          </cell>
          <cell r="W302">
            <v>50</v>
          </cell>
          <cell r="X302">
            <v>1</v>
          </cell>
          <cell r="Y302" t="str">
            <v>JPY</v>
          </cell>
          <cell r="Z302" t="str">
            <v>2006/04/01</v>
          </cell>
          <cell r="AA302" t="str">
            <v>9999/12/31</v>
          </cell>
          <cell r="AC302">
            <v>1672</v>
          </cell>
          <cell r="AD302">
            <v>1</v>
          </cell>
          <cell r="AE302">
            <v>1672</v>
          </cell>
          <cell r="AG302">
            <v>1672</v>
          </cell>
          <cell r="AH302" t="str">
            <v>PC</v>
          </cell>
          <cell r="AQ302">
            <v>1</v>
          </cell>
          <cell r="AV302">
            <v>0</v>
          </cell>
          <cell r="AY302" t="str">
            <v>2006/04/01</v>
          </cell>
          <cell r="AZ302" t="str">
            <v>9999/12/31</v>
          </cell>
          <cell r="BA302">
            <v>99999999</v>
          </cell>
          <cell r="BB302">
            <v>1672</v>
          </cell>
        </row>
        <row r="303">
          <cell r="A303">
            <v>77146</v>
          </cell>
          <cell r="E303" t="str">
            <v>5300106886</v>
          </cell>
          <cell r="F303" t="str">
            <v>0</v>
          </cell>
          <cell r="G303" t="str">
            <v>2383303-9</v>
          </cell>
          <cell r="H303" t="str">
            <v>ｶﾊﾞ-(L) M2504H</v>
          </cell>
          <cell r="I303" t="str">
            <v>473440-2</v>
          </cell>
          <cell r="J303" t="str">
            <v>（株）光真製作所</v>
          </cell>
          <cell r="K303" t="str">
            <v>3480</v>
          </cell>
          <cell r="L303" t="str">
            <v>3480</v>
          </cell>
          <cell r="M303" t="str">
            <v>3H7</v>
          </cell>
          <cell r="N303" t="str">
            <v>野田</v>
          </cell>
          <cell r="O303" t="str">
            <v>野田係</v>
          </cell>
          <cell r="P303" t="str">
            <v>x</v>
          </cell>
          <cell r="Q303" t="str">
            <v>JP</v>
          </cell>
          <cell r="S303">
            <v>1</v>
          </cell>
          <cell r="T303">
            <v>1</v>
          </cell>
          <cell r="U303" t="str">
            <v>V0</v>
          </cell>
          <cell r="V303" t="str">
            <v>0001</v>
          </cell>
          <cell r="W303">
            <v>50</v>
          </cell>
          <cell r="X303">
            <v>1</v>
          </cell>
          <cell r="Y303" t="str">
            <v>JPY</v>
          </cell>
          <cell r="Z303" t="str">
            <v>2006/04/01</v>
          </cell>
          <cell r="AA303" t="str">
            <v>9999/12/31</v>
          </cell>
          <cell r="AC303">
            <v>1841</v>
          </cell>
          <cell r="AD303">
            <v>1</v>
          </cell>
          <cell r="AE303">
            <v>1841</v>
          </cell>
          <cell r="AG303">
            <v>1841</v>
          </cell>
          <cell r="AH303" t="str">
            <v>PC</v>
          </cell>
          <cell r="AQ303">
            <v>1</v>
          </cell>
          <cell r="AV303">
            <v>0</v>
          </cell>
          <cell r="AY303" t="str">
            <v>2006/04/01</v>
          </cell>
          <cell r="AZ303" t="str">
            <v>9999/12/31</v>
          </cell>
          <cell r="BA303">
            <v>99999999</v>
          </cell>
          <cell r="BB303">
            <v>1841</v>
          </cell>
        </row>
        <row r="304">
          <cell r="A304">
            <v>77147</v>
          </cell>
          <cell r="E304" t="str">
            <v>5300106887</v>
          </cell>
          <cell r="F304" t="str">
            <v>0</v>
          </cell>
          <cell r="G304" t="str">
            <v>2383341-1</v>
          </cell>
          <cell r="H304" t="str">
            <v>ﾌﾟﾚ-ﾄ,ｽｸﾚ-ﾊﾟ(1) M2502-6</v>
          </cell>
          <cell r="I304" t="str">
            <v>473440-2</v>
          </cell>
          <cell r="J304" t="str">
            <v>（株）光真製作所</v>
          </cell>
          <cell r="K304" t="str">
            <v>3480</v>
          </cell>
          <cell r="L304" t="str">
            <v>3480</v>
          </cell>
          <cell r="M304" t="str">
            <v>3H7</v>
          </cell>
          <cell r="N304" t="str">
            <v>野田</v>
          </cell>
          <cell r="O304" t="str">
            <v>野田係</v>
          </cell>
          <cell r="Q304" t="str">
            <v>JP</v>
          </cell>
          <cell r="S304">
            <v>1</v>
          </cell>
          <cell r="T304">
            <v>1</v>
          </cell>
          <cell r="U304" t="str">
            <v>V0</v>
          </cell>
          <cell r="V304" t="str">
            <v>0001</v>
          </cell>
          <cell r="W304">
            <v>50</v>
          </cell>
          <cell r="X304">
            <v>1</v>
          </cell>
          <cell r="Y304" t="str">
            <v>JPY</v>
          </cell>
          <cell r="Z304" t="str">
            <v>2006/04/01</v>
          </cell>
          <cell r="AA304" t="str">
            <v>9999/12/31</v>
          </cell>
          <cell r="AC304">
            <v>210</v>
          </cell>
          <cell r="AD304">
            <v>1</v>
          </cell>
          <cell r="AE304">
            <v>210</v>
          </cell>
          <cell r="AG304">
            <v>210</v>
          </cell>
          <cell r="AH304" t="str">
            <v>PC</v>
          </cell>
          <cell r="AQ304">
            <v>1</v>
          </cell>
          <cell r="AV304">
            <v>0</v>
          </cell>
          <cell r="AY304" t="str">
            <v>2006/04/01</v>
          </cell>
          <cell r="AZ304" t="str">
            <v>9999/12/31</v>
          </cell>
          <cell r="BA304">
            <v>99999999</v>
          </cell>
          <cell r="BB304">
            <v>210</v>
          </cell>
        </row>
        <row r="305">
          <cell r="A305">
            <v>77148</v>
          </cell>
          <cell r="E305" t="str">
            <v>5300106888</v>
          </cell>
          <cell r="F305" t="str">
            <v>0</v>
          </cell>
          <cell r="G305" t="str">
            <v>2383342-0</v>
          </cell>
          <cell r="H305" t="str">
            <v>ﾌﾟﾚ-ﾄ,ｽｸﾚ-ﾊﾟ(2) M2502-6</v>
          </cell>
          <cell r="I305" t="str">
            <v>473440-2</v>
          </cell>
          <cell r="J305" t="str">
            <v>（株）光真製作所</v>
          </cell>
          <cell r="K305" t="str">
            <v>3480</v>
          </cell>
          <cell r="L305" t="str">
            <v>3480</v>
          </cell>
          <cell r="M305" t="str">
            <v>3H7</v>
          </cell>
          <cell r="N305" t="str">
            <v>野田</v>
          </cell>
          <cell r="O305" t="str">
            <v>野田係</v>
          </cell>
          <cell r="Q305" t="str">
            <v>JP</v>
          </cell>
          <cell r="S305">
            <v>1</v>
          </cell>
          <cell r="T305">
            <v>1</v>
          </cell>
          <cell r="U305" t="str">
            <v>V0</v>
          </cell>
          <cell r="V305" t="str">
            <v>0001</v>
          </cell>
          <cell r="W305">
            <v>50</v>
          </cell>
          <cell r="X305">
            <v>1</v>
          </cell>
          <cell r="Y305" t="str">
            <v>JPY</v>
          </cell>
          <cell r="Z305" t="str">
            <v>2006/04/01</v>
          </cell>
          <cell r="AA305" t="str">
            <v>9999/12/31</v>
          </cell>
          <cell r="AC305">
            <v>195</v>
          </cell>
          <cell r="AD305">
            <v>1</v>
          </cell>
          <cell r="AE305">
            <v>195</v>
          </cell>
          <cell r="AG305">
            <v>195</v>
          </cell>
          <cell r="AH305" t="str">
            <v>PC</v>
          </cell>
          <cell r="AQ305">
            <v>1</v>
          </cell>
          <cell r="AV305">
            <v>0</v>
          </cell>
          <cell r="AY305" t="str">
            <v>2006/04/01</v>
          </cell>
          <cell r="AZ305" t="str">
            <v>9999/12/31</v>
          </cell>
          <cell r="BA305">
            <v>99999999</v>
          </cell>
          <cell r="BB305">
            <v>195</v>
          </cell>
        </row>
        <row r="306">
          <cell r="A306">
            <v>77149</v>
          </cell>
          <cell r="E306" t="str">
            <v>5300106889</v>
          </cell>
          <cell r="F306" t="str">
            <v>0</v>
          </cell>
          <cell r="G306" t="str">
            <v>2383364-0</v>
          </cell>
          <cell r="H306" t="str">
            <v>ｶﾊﾞ-,ﾌｲﾙﾀ M914G</v>
          </cell>
          <cell r="I306" t="str">
            <v>473440-2</v>
          </cell>
          <cell r="J306" t="str">
            <v>（株）光真製作所</v>
          </cell>
          <cell r="K306" t="str">
            <v>3480</v>
          </cell>
          <cell r="L306" t="str">
            <v>3480</v>
          </cell>
          <cell r="M306" t="str">
            <v>3H7</v>
          </cell>
          <cell r="N306" t="str">
            <v>野田</v>
          </cell>
          <cell r="O306" t="str">
            <v>野田係</v>
          </cell>
          <cell r="Q306" t="str">
            <v>JP</v>
          </cell>
          <cell r="S306">
            <v>1</v>
          </cell>
          <cell r="T306">
            <v>1</v>
          </cell>
          <cell r="U306" t="str">
            <v>V0</v>
          </cell>
          <cell r="V306" t="str">
            <v>0001</v>
          </cell>
          <cell r="W306">
            <v>50</v>
          </cell>
          <cell r="X306">
            <v>1</v>
          </cell>
          <cell r="Y306" t="str">
            <v>JPY</v>
          </cell>
          <cell r="Z306" t="str">
            <v>2006/04/01</v>
          </cell>
          <cell r="AA306" t="str">
            <v>9999/12/31</v>
          </cell>
          <cell r="AC306">
            <v>2288</v>
          </cell>
          <cell r="AD306">
            <v>1</v>
          </cell>
          <cell r="AE306">
            <v>2288</v>
          </cell>
          <cell r="AG306">
            <v>2288</v>
          </cell>
          <cell r="AH306" t="str">
            <v>PC</v>
          </cell>
          <cell r="AQ306">
            <v>1</v>
          </cell>
          <cell r="AV306">
            <v>0</v>
          </cell>
          <cell r="AY306" t="str">
            <v>2006/04/01</v>
          </cell>
          <cell r="AZ306" t="str">
            <v>9999/12/31</v>
          </cell>
          <cell r="BA306">
            <v>99999999</v>
          </cell>
          <cell r="BB306">
            <v>2288</v>
          </cell>
        </row>
        <row r="307">
          <cell r="A307">
            <v>77150</v>
          </cell>
          <cell r="E307" t="str">
            <v>5300106890</v>
          </cell>
          <cell r="F307" t="str">
            <v>0</v>
          </cell>
          <cell r="G307" t="str">
            <v>2383376-4</v>
          </cell>
          <cell r="H307" t="str">
            <v>ｶﾊﾞ-,ﾊﾟﾈﾙ(B) M2438</v>
          </cell>
          <cell r="I307" t="str">
            <v>473440-2</v>
          </cell>
          <cell r="J307" t="str">
            <v>（株）光真製作所</v>
          </cell>
          <cell r="K307" t="str">
            <v>3480</v>
          </cell>
          <cell r="L307" t="str">
            <v>3480</v>
          </cell>
          <cell r="M307" t="str">
            <v>3H7</v>
          </cell>
          <cell r="N307" t="str">
            <v>野田</v>
          </cell>
          <cell r="O307" t="str">
            <v>野田係</v>
          </cell>
          <cell r="Q307" t="str">
            <v>JP</v>
          </cell>
          <cell r="S307">
            <v>1</v>
          </cell>
          <cell r="T307">
            <v>1</v>
          </cell>
          <cell r="U307" t="str">
            <v>V0</v>
          </cell>
          <cell r="V307" t="str">
            <v>0001</v>
          </cell>
          <cell r="W307">
            <v>50</v>
          </cell>
          <cell r="X307">
            <v>1</v>
          </cell>
          <cell r="Y307" t="str">
            <v>JPY</v>
          </cell>
          <cell r="Z307" t="str">
            <v>2006/04/01</v>
          </cell>
          <cell r="AA307" t="str">
            <v>9999/12/31</v>
          </cell>
          <cell r="AC307">
            <v>2225</v>
          </cell>
          <cell r="AD307">
            <v>1</v>
          </cell>
          <cell r="AE307">
            <v>2225</v>
          </cell>
          <cell r="AG307">
            <v>2225</v>
          </cell>
          <cell r="AH307" t="str">
            <v>PC</v>
          </cell>
          <cell r="AQ307">
            <v>1</v>
          </cell>
          <cell r="AV307">
            <v>0</v>
          </cell>
          <cell r="AY307" t="str">
            <v>2006/04/01</v>
          </cell>
          <cell r="AZ307" t="str">
            <v>9999/12/31</v>
          </cell>
          <cell r="BA307">
            <v>99999999</v>
          </cell>
          <cell r="BB307">
            <v>2225</v>
          </cell>
        </row>
        <row r="308">
          <cell r="A308">
            <v>77151</v>
          </cell>
          <cell r="E308" t="str">
            <v>5300106891</v>
          </cell>
          <cell r="F308" t="str">
            <v>0</v>
          </cell>
          <cell r="G308" t="str">
            <v>2391180-3</v>
          </cell>
          <cell r="H308" t="str">
            <v>ﾌﾟﾚ-ﾄ,HDD(1) M2440B</v>
          </cell>
          <cell r="I308" t="str">
            <v>473440-2</v>
          </cell>
          <cell r="J308" t="str">
            <v>（株）光真製作所</v>
          </cell>
          <cell r="K308" t="str">
            <v>3480</v>
          </cell>
          <cell r="L308" t="str">
            <v>3480</v>
          </cell>
          <cell r="M308" t="str">
            <v>3H7</v>
          </cell>
          <cell r="N308" t="str">
            <v>野田</v>
          </cell>
          <cell r="O308" t="str">
            <v>野田係</v>
          </cell>
          <cell r="Q308" t="str">
            <v>JP</v>
          </cell>
          <cell r="S308">
            <v>1</v>
          </cell>
          <cell r="T308">
            <v>1</v>
          </cell>
          <cell r="U308" t="str">
            <v>V0</v>
          </cell>
          <cell r="V308" t="str">
            <v>0001</v>
          </cell>
          <cell r="W308">
            <v>50</v>
          </cell>
          <cell r="X308">
            <v>1</v>
          </cell>
          <cell r="Y308" t="str">
            <v>JPY</v>
          </cell>
          <cell r="Z308" t="str">
            <v>2006/04/01</v>
          </cell>
          <cell r="AA308" t="str">
            <v>9999/12/31</v>
          </cell>
          <cell r="AC308">
            <v>1324</v>
          </cell>
          <cell r="AD308">
            <v>1</v>
          </cell>
          <cell r="AE308">
            <v>1324</v>
          </cell>
          <cell r="AG308">
            <v>1324</v>
          </cell>
          <cell r="AH308" t="str">
            <v>PC</v>
          </cell>
          <cell r="AQ308">
            <v>1</v>
          </cell>
          <cell r="AV308">
            <v>0</v>
          </cell>
          <cell r="AY308" t="str">
            <v>2006/04/01</v>
          </cell>
          <cell r="AZ308" t="str">
            <v>9999/12/31</v>
          </cell>
          <cell r="BA308">
            <v>99999999</v>
          </cell>
          <cell r="BB308">
            <v>1324</v>
          </cell>
        </row>
        <row r="309">
          <cell r="A309">
            <v>56610</v>
          </cell>
          <cell r="B309">
            <v>6720</v>
          </cell>
          <cell r="D309">
            <v>100</v>
          </cell>
          <cell r="E309" t="str">
            <v>5300105109</v>
          </cell>
          <cell r="F309" t="str">
            <v>0</v>
          </cell>
          <cell r="G309" t="str">
            <v>2391277-0</v>
          </cell>
          <cell r="H309" t="str">
            <v>ﾌﾞﾗｹﾂﾄ,S27 L M867D-6</v>
          </cell>
          <cell r="I309" t="str">
            <v>473440-2</v>
          </cell>
          <cell r="J309" t="str">
            <v>（株）光真製作所</v>
          </cell>
          <cell r="K309" t="str">
            <v>3480</v>
          </cell>
          <cell r="L309" t="str">
            <v>3480</v>
          </cell>
          <cell r="M309" t="str">
            <v>2G2</v>
          </cell>
          <cell r="N309" t="str">
            <v>伊藤康</v>
          </cell>
          <cell r="O309" t="str">
            <v>野田係</v>
          </cell>
          <cell r="P309" t="str">
            <v>x</v>
          </cell>
          <cell r="Q309" t="str">
            <v>JP</v>
          </cell>
          <cell r="S309">
            <v>1</v>
          </cell>
          <cell r="T309">
            <v>1</v>
          </cell>
          <cell r="U309" t="str">
            <v>V0</v>
          </cell>
          <cell r="V309" t="str">
            <v>0001</v>
          </cell>
          <cell r="W309">
            <v>29</v>
          </cell>
          <cell r="X309">
            <v>1</v>
          </cell>
          <cell r="Y309" t="str">
            <v>JPY</v>
          </cell>
          <cell r="Z309" t="str">
            <v>2006/04/01</v>
          </cell>
          <cell r="AA309" t="str">
            <v>9999/12/31</v>
          </cell>
          <cell r="AC309">
            <v>3720</v>
          </cell>
          <cell r="AD309">
            <v>1</v>
          </cell>
          <cell r="AE309">
            <v>3720</v>
          </cell>
          <cell r="AF309">
            <v>6720</v>
          </cell>
          <cell r="AG309">
            <v>6720</v>
          </cell>
          <cell r="AH309" t="str">
            <v>PC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1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 t="str">
            <v>2006/04/01</v>
          </cell>
          <cell r="AZ309" t="str">
            <v>9999/12/31</v>
          </cell>
          <cell r="BA309">
            <v>99999</v>
          </cell>
          <cell r="BB309">
            <v>6720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</row>
        <row r="310">
          <cell r="A310">
            <v>77152</v>
          </cell>
          <cell r="E310" t="str">
            <v>5300106892</v>
          </cell>
          <cell r="F310" t="str">
            <v>0</v>
          </cell>
          <cell r="G310" t="str">
            <v>2391372-5</v>
          </cell>
          <cell r="H310" t="str">
            <v>ｶﾞｲﾄﾞ,BID M901-4</v>
          </cell>
          <cell r="I310" t="str">
            <v>473440-2</v>
          </cell>
          <cell r="J310" t="str">
            <v>（株）光真製作所</v>
          </cell>
          <cell r="K310" t="str">
            <v>3480</v>
          </cell>
          <cell r="L310" t="str">
            <v>3480</v>
          </cell>
          <cell r="M310" t="str">
            <v>3H7</v>
          </cell>
          <cell r="N310" t="str">
            <v>野田</v>
          </cell>
          <cell r="O310" t="str">
            <v>野田係</v>
          </cell>
          <cell r="Q310" t="str">
            <v>JP</v>
          </cell>
          <cell r="S310">
            <v>1</v>
          </cell>
          <cell r="T310">
            <v>1</v>
          </cell>
          <cell r="U310" t="str">
            <v>V0</v>
          </cell>
          <cell r="V310" t="str">
            <v>0001</v>
          </cell>
          <cell r="W310">
            <v>50</v>
          </cell>
          <cell r="X310">
            <v>1</v>
          </cell>
          <cell r="Y310" t="str">
            <v>JPY</v>
          </cell>
          <cell r="Z310" t="str">
            <v>2006/04/01</v>
          </cell>
          <cell r="AA310" t="str">
            <v>9999/12/31</v>
          </cell>
          <cell r="AC310">
            <v>1830</v>
          </cell>
          <cell r="AD310">
            <v>1</v>
          </cell>
          <cell r="AE310">
            <v>1830</v>
          </cell>
          <cell r="AG310">
            <v>1830</v>
          </cell>
          <cell r="AH310" t="str">
            <v>PC</v>
          </cell>
          <cell r="AQ310">
            <v>1</v>
          </cell>
          <cell r="AV310">
            <v>0</v>
          </cell>
          <cell r="AY310" t="str">
            <v>2006/04/01</v>
          </cell>
          <cell r="AZ310" t="str">
            <v>9999/12/31</v>
          </cell>
          <cell r="BA310">
            <v>99999999</v>
          </cell>
          <cell r="BB310">
            <v>1830</v>
          </cell>
        </row>
        <row r="311">
          <cell r="A311">
            <v>77153</v>
          </cell>
          <cell r="E311" t="str">
            <v>5300106893</v>
          </cell>
          <cell r="F311" t="str">
            <v>0</v>
          </cell>
          <cell r="G311" t="str">
            <v>2395810-9</v>
          </cell>
          <cell r="H311" t="str">
            <v>ｶﾊﾞ-,ｷﾞﾔ M724H-3</v>
          </cell>
          <cell r="I311" t="str">
            <v>473440-2</v>
          </cell>
          <cell r="J311" t="str">
            <v>（株）光真製作所</v>
          </cell>
          <cell r="K311" t="str">
            <v>3480</v>
          </cell>
          <cell r="L311" t="str">
            <v>3480</v>
          </cell>
          <cell r="M311" t="str">
            <v>3H7</v>
          </cell>
          <cell r="N311" t="str">
            <v>野田</v>
          </cell>
          <cell r="O311" t="str">
            <v>野田係</v>
          </cell>
          <cell r="Q311" t="str">
            <v>JP</v>
          </cell>
          <cell r="S311">
            <v>1</v>
          </cell>
          <cell r="T311">
            <v>1</v>
          </cell>
          <cell r="U311" t="str">
            <v>V0</v>
          </cell>
          <cell r="V311" t="str">
            <v>0001</v>
          </cell>
          <cell r="W311">
            <v>50</v>
          </cell>
          <cell r="X311">
            <v>1</v>
          </cell>
          <cell r="Y311" t="str">
            <v>JPY</v>
          </cell>
          <cell r="Z311" t="str">
            <v>2006/04/01</v>
          </cell>
          <cell r="AA311" t="str">
            <v>9999/12/31</v>
          </cell>
          <cell r="AC311">
            <v>2145</v>
          </cell>
          <cell r="AD311">
            <v>1</v>
          </cell>
          <cell r="AE311">
            <v>2145</v>
          </cell>
          <cell r="AG311">
            <v>2145</v>
          </cell>
          <cell r="AH311" t="str">
            <v>PC</v>
          </cell>
          <cell r="AQ311">
            <v>1</v>
          </cell>
          <cell r="AV311">
            <v>0</v>
          </cell>
          <cell r="AY311" t="str">
            <v>2006/04/01</v>
          </cell>
          <cell r="AZ311" t="str">
            <v>9999/12/31</v>
          </cell>
          <cell r="BA311">
            <v>99999999</v>
          </cell>
          <cell r="BB311">
            <v>2145</v>
          </cell>
        </row>
        <row r="312">
          <cell r="A312">
            <v>77154</v>
          </cell>
          <cell r="E312" t="str">
            <v>5300106894</v>
          </cell>
          <cell r="F312" t="str">
            <v>0</v>
          </cell>
          <cell r="G312" t="str">
            <v>2395968-7</v>
          </cell>
          <cell r="H312" t="str">
            <v>ﾌﾟﾚ-ﾄ,ﾋﾝｼﾞ(R) M670B</v>
          </cell>
          <cell r="I312" t="str">
            <v>473440-2</v>
          </cell>
          <cell r="J312" t="str">
            <v>（株）光真製作所</v>
          </cell>
          <cell r="K312" t="str">
            <v>3480</v>
          </cell>
          <cell r="L312" t="str">
            <v>3480</v>
          </cell>
          <cell r="M312" t="str">
            <v>3H7</v>
          </cell>
          <cell r="N312" t="str">
            <v>野田</v>
          </cell>
          <cell r="O312" t="str">
            <v>野田係</v>
          </cell>
          <cell r="Q312" t="str">
            <v>JP</v>
          </cell>
          <cell r="S312">
            <v>1</v>
          </cell>
          <cell r="T312">
            <v>1</v>
          </cell>
          <cell r="U312" t="str">
            <v>V0</v>
          </cell>
          <cell r="V312" t="str">
            <v>0001</v>
          </cell>
          <cell r="W312">
            <v>50</v>
          </cell>
          <cell r="X312">
            <v>1</v>
          </cell>
          <cell r="Y312" t="str">
            <v>JPY</v>
          </cell>
          <cell r="Z312" t="str">
            <v>2006/04/01</v>
          </cell>
          <cell r="AA312" t="str">
            <v>9999/12/31</v>
          </cell>
          <cell r="AC312">
            <v>942</v>
          </cell>
          <cell r="AD312">
            <v>1</v>
          </cell>
          <cell r="AE312">
            <v>942</v>
          </cell>
          <cell r="AG312">
            <v>942</v>
          </cell>
          <cell r="AH312" t="str">
            <v>PC</v>
          </cell>
          <cell r="AQ312">
            <v>1</v>
          </cell>
          <cell r="AV312">
            <v>0</v>
          </cell>
          <cell r="AY312" t="str">
            <v>2006/04/01</v>
          </cell>
          <cell r="AZ312" t="str">
            <v>9999/12/31</v>
          </cell>
          <cell r="BA312">
            <v>99999999</v>
          </cell>
          <cell r="BB312">
            <v>942</v>
          </cell>
        </row>
        <row r="313">
          <cell r="A313">
            <v>77155</v>
          </cell>
          <cell r="E313" t="str">
            <v>5300106895</v>
          </cell>
          <cell r="F313" t="str">
            <v>0</v>
          </cell>
          <cell r="G313" t="str">
            <v>2395969-5</v>
          </cell>
          <cell r="H313" t="str">
            <v>ﾌﾟﾚ-ﾄ,ﾋﾝｼﾞ(L) M670B</v>
          </cell>
          <cell r="I313" t="str">
            <v>473440-2</v>
          </cell>
          <cell r="J313" t="str">
            <v>（株）光真製作所</v>
          </cell>
          <cell r="K313" t="str">
            <v>3480</v>
          </cell>
          <cell r="L313" t="str">
            <v>3480</v>
          </cell>
          <cell r="M313" t="str">
            <v>3H7</v>
          </cell>
          <cell r="N313" t="str">
            <v>野田</v>
          </cell>
          <cell r="O313" t="str">
            <v>野田係</v>
          </cell>
          <cell r="Q313" t="str">
            <v>JP</v>
          </cell>
          <cell r="S313">
            <v>1</v>
          </cell>
          <cell r="T313">
            <v>1</v>
          </cell>
          <cell r="U313" t="str">
            <v>V0</v>
          </cell>
          <cell r="V313" t="str">
            <v>0001</v>
          </cell>
          <cell r="W313">
            <v>50</v>
          </cell>
          <cell r="X313">
            <v>1</v>
          </cell>
          <cell r="Y313" t="str">
            <v>JPY</v>
          </cell>
          <cell r="Z313" t="str">
            <v>2006/04/01</v>
          </cell>
          <cell r="AA313" t="str">
            <v>9999/12/31</v>
          </cell>
          <cell r="AC313">
            <v>793</v>
          </cell>
          <cell r="AD313">
            <v>1</v>
          </cell>
          <cell r="AE313">
            <v>793</v>
          </cell>
          <cell r="AG313">
            <v>793</v>
          </cell>
          <cell r="AH313" t="str">
            <v>PC</v>
          </cell>
          <cell r="AQ313">
            <v>1</v>
          </cell>
          <cell r="AV313">
            <v>0</v>
          </cell>
          <cell r="AY313" t="str">
            <v>2006/04/01</v>
          </cell>
          <cell r="AZ313" t="str">
            <v>9999/12/31</v>
          </cell>
          <cell r="BA313">
            <v>99999999</v>
          </cell>
          <cell r="BB313">
            <v>793</v>
          </cell>
        </row>
        <row r="314">
          <cell r="A314">
            <v>77156</v>
          </cell>
          <cell r="E314" t="str">
            <v>5300106896</v>
          </cell>
          <cell r="F314" t="str">
            <v>0</v>
          </cell>
          <cell r="G314" t="str">
            <v>2450530-2</v>
          </cell>
          <cell r="H314" t="str">
            <v>ﾚ-ﾙ,ﾐｷﾞ M600-1</v>
          </cell>
          <cell r="I314" t="str">
            <v>473440-2</v>
          </cell>
          <cell r="J314" t="str">
            <v>（株）光真製作所</v>
          </cell>
          <cell r="K314" t="str">
            <v>3480</v>
          </cell>
          <cell r="L314" t="str">
            <v>3480</v>
          </cell>
          <cell r="M314" t="str">
            <v>3H7</v>
          </cell>
          <cell r="N314" t="str">
            <v>野田</v>
          </cell>
          <cell r="O314" t="str">
            <v>野田係</v>
          </cell>
          <cell r="Q314" t="str">
            <v>JP</v>
          </cell>
          <cell r="S314">
            <v>1</v>
          </cell>
          <cell r="T314">
            <v>1</v>
          </cell>
          <cell r="U314" t="str">
            <v>V0</v>
          </cell>
          <cell r="V314" t="str">
            <v>0001</v>
          </cell>
          <cell r="W314">
            <v>50</v>
          </cell>
          <cell r="X314">
            <v>1</v>
          </cell>
          <cell r="Y314" t="str">
            <v>JPY</v>
          </cell>
          <cell r="Z314" t="str">
            <v>2006/04/01</v>
          </cell>
          <cell r="AA314" t="str">
            <v>9999/12/31</v>
          </cell>
          <cell r="AC314">
            <v>2090</v>
          </cell>
          <cell r="AD314">
            <v>1</v>
          </cell>
          <cell r="AE314">
            <v>2090</v>
          </cell>
          <cell r="AG314">
            <v>2090</v>
          </cell>
          <cell r="AH314" t="str">
            <v>PC</v>
          </cell>
          <cell r="AQ314">
            <v>1</v>
          </cell>
          <cell r="AV314">
            <v>0</v>
          </cell>
          <cell r="AY314" t="str">
            <v>2006/04/01</v>
          </cell>
          <cell r="AZ314" t="str">
            <v>9999/12/31</v>
          </cell>
          <cell r="BA314">
            <v>99999999</v>
          </cell>
          <cell r="BB314">
            <v>2090</v>
          </cell>
        </row>
        <row r="315">
          <cell r="A315">
            <v>77157</v>
          </cell>
          <cell r="E315" t="str">
            <v>5300106897</v>
          </cell>
          <cell r="F315" t="str">
            <v>0</v>
          </cell>
          <cell r="G315" t="str">
            <v>2450585-0</v>
          </cell>
          <cell r="H315" t="str">
            <v>ｽﾍﾟ-ｻ ﾓ-ﾀ M600-9</v>
          </cell>
          <cell r="I315" t="str">
            <v>473440-2</v>
          </cell>
          <cell r="J315" t="str">
            <v>（株）光真製作所</v>
          </cell>
          <cell r="K315" t="str">
            <v>3480</v>
          </cell>
          <cell r="L315" t="str">
            <v>3480</v>
          </cell>
          <cell r="M315" t="str">
            <v>3H7</v>
          </cell>
          <cell r="N315" t="str">
            <v>野田</v>
          </cell>
          <cell r="O315" t="str">
            <v>野田係</v>
          </cell>
          <cell r="Q315" t="str">
            <v>JP</v>
          </cell>
          <cell r="S315">
            <v>1</v>
          </cell>
          <cell r="T315">
            <v>1</v>
          </cell>
          <cell r="U315" t="str">
            <v>V0</v>
          </cell>
          <cell r="V315" t="str">
            <v>0001</v>
          </cell>
          <cell r="W315">
            <v>50</v>
          </cell>
          <cell r="X315">
            <v>1</v>
          </cell>
          <cell r="Y315" t="str">
            <v>JPY</v>
          </cell>
          <cell r="Z315" t="str">
            <v>2006/04/01</v>
          </cell>
          <cell r="AA315" t="str">
            <v>9999/12/31</v>
          </cell>
          <cell r="AC315">
            <v>154</v>
          </cell>
          <cell r="AD315">
            <v>1</v>
          </cell>
          <cell r="AE315">
            <v>154</v>
          </cell>
          <cell r="AG315">
            <v>154</v>
          </cell>
          <cell r="AH315" t="str">
            <v>PC</v>
          </cell>
          <cell r="AQ315">
            <v>1</v>
          </cell>
          <cell r="AV315">
            <v>0</v>
          </cell>
          <cell r="AY315" t="str">
            <v>2006/04/01</v>
          </cell>
          <cell r="AZ315" t="str">
            <v>9999/12/31</v>
          </cell>
          <cell r="BA315">
            <v>99999999</v>
          </cell>
          <cell r="BB315">
            <v>154</v>
          </cell>
        </row>
        <row r="316">
          <cell r="A316">
            <v>77158</v>
          </cell>
          <cell r="E316" t="str">
            <v>5300106898</v>
          </cell>
          <cell r="F316" t="str">
            <v>0</v>
          </cell>
          <cell r="G316" t="str">
            <v>2451118-3</v>
          </cell>
          <cell r="H316" t="str">
            <v>ﾌﾟﾚ-ﾄ,ｿﾚﾉｲﾄﾞ M600-8</v>
          </cell>
          <cell r="I316" t="str">
            <v>473440-2</v>
          </cell>
          <cell r="J316" t="str">
            <v>（株）光真製作所</v>
          </cell>
          <cell r="K316" t="str">
            <v>3480</v>
          </cell>
          <cell r="L316" t="str">
            <v>3480</v>
          </cell>
          <cell r="M316" t="str">
            <v>3H7</v>
          </cell>
          <cell r="N316" t="str">
            <v>野田</v>
          </cell>
          <cell r="O316" t="str">
            <v>野田係</v>
          </cell>
          <cell r="Q316" t="str">
            <v>JP</v>
          </cell>
          <cell r="S316">
            <v>1</v>
          </cell>
          <cell r="T316">
            <v>1</v>
          </cell>
          <cell r="U316" t="str">
            <v>V0</v>
          </cell>
          <cell r="V316" t="str">
            <v>0001</v>
          </cell>
          <cell r="W316">
            <v>50</v>
          </cell>
          <cell r="X316">
            <v>1</v>
          </cell>
          <cell r="Y316" t="str">
            <v>JPY</v>
          </cell>
          <cell r="Z316" t="str">
            <v>2006/04/01</v>
          </cell>
          <cell r="AA316" t="str">
            <v>9999/12/31</v>
          </cell>
          <cell r="AC316">
            <v>215</v>
          </cell>
          <cell r="AD316">
            <v>1</v>
          </cell>
          <cell r="AE316">
            <v>215</v>
          </cell>
          <cell r="AG316">
            <v>215</v>
          </cell>
          <cell r="AH316" t="str">
            <v>PC</v>
          </cell>
          <cell r="AQ316">
            <v>1</v>
          </cell>
          <cell r="AV316">
            <v>0</v>
          </cell>
          <cell r="AY316" t="str">
            <v>2006/04/01</v>
          </cell>
          <cell r="AZ316" t="str">
            <v>9999/12/31</v>
          </cell>
          <cell r="BA316">
            <v>99999999</v>
          </cell>
          <cell r="BB316">
            <v>215</v>
          </cell>
        </row>
        <row r="317">
          <cell r="A317">
            <v>77159</v>
          </cell>
          <cell r="E317" t="str">
            <v>5300106899</v>
          </cell>
          <cell r="F317" t="str">
            <v>0</v>
          </cell>
          <cell r="G317" t="str">
            <v>2451145-0</v>
          </cell>
          <cell r="H317" t="str">
            <v>ﾌﾞﾗｹﾂﾄ,ﾌﾞﾗｼ(1) M600-8</v>
          </cell>
          <cell r="I317" t="str">
            <v>473440-2</v>
          </cell>
          <cell r="J317" t="str">
            <v>（株）光真製作所</v>
          </cell>
          <cell r="K317" t="str">
            <v>3480</v>
          </cell>
          <cell r="L317" t="str">
            <v>3480</v>
          </cell>
          <cell r="M317" t="str">
            <v>3H7</v>
          </cell>
          <cell r="N317" t="str">
            <v>野田</v>
          </cell>
          <cell r="O317" t="str">
            <v>野田係</v>
          </cell>
          <cell r="Q317" t="str">
            <v>JP</v>
          </cell>
          <cell r="S317">
            <v>1</v>
          </cell>
          <cell r="T317">
            <v>1</v>
          </cell>
          <cell r="U317" t="str">
            <v>V0</v>
          </cell>
          <cell r="V317" t="str">
            <v>0001</v>
          </cell>
          <cell r="W317">
            <v>50</v>
          </cell>
          <cell r="X317">
            <v>1</v>
          </cell>
          <cell r="Y317" t="str">
            <v>JPY</v>
          </cell>
          <cell r="Z317" t="str">
            <v>2006/04/01</v>
          </cell>
          <cell r="AA317" t="str">
            <v>9999/12/31</v>
          </cell>
          <cell r="AC317">
            <v>125</v>
          </cell>
          <cell r="AD317">
            <v>1</v>
          </cell>
          <cell r="AE317">
            <v>125</v>
          </cell>
          <cell r="AG317">
            <v>125</v>
          </cell>
          <cell r="AH317" t="str">
            <v>PC</v>
          </cell>
          <cell r="AQ317">
            <v>1</v>
          </cell>
          <cell r="AV317">
            <v>0</v>
          </cell>
          <cell r="AY317" t="str">
            <v>2006/04/01</v>
          </cell>
          <cell r="AZ317" t="str">
            <v>9999/12/31</v>
          </cell>
          <cell r="BA317">
            <v>99999999</v>
          </cell>
          <cell r="BB317">
            <v>125</v>
          </cell>
        </row>
        <row r="318">
          <cell r="A318">
            <v>77160</v>
          </cell>
          <cell r="E318" t="str">
            <v>5300106900</v>
          </cell>
          <cell r="F318" t="str">
            <v>0</v>
          </cell>
          <cell r="G318" t="str">
            <v>2451170-1</v>
          </cell>
          <cell r="H318" t="str">
            <v>ﾌﾟﾚ-ﾄ ｺﾃｲ ｺｳﾒﾝ M600-10</v>
          </cell>
          <cell r="I318" t="str">
            <v>473440-2</v>
          </cell>
          <cell r="J318" t="str">
            <v>（株）光真製作所</v>
          </cell>
          <cell r="K318" t="str">
            <v>3480</v>
          </cell>
          <cell r="L318" t="str">
            <v>3480</v>
          </cell>
          <cell r="M318" t="str">
            <v>3H7</v>
          </cell>
          <cell r="N318" t="str">
            <v>野田</v>
          </cell>
          <cell r="O318" t="str">
            <v>野田係</v>
          </cell>
          <cell r="Q318" t="str">
            <v>JP</v>
          </cell>
          <cell r="S318">
            <v>1</v>
          </cell>
          <cell r="T318">
            <v>1</v>
          </cell>
          <cell r="U318" t="str">
            <v>V0</v>
          </cell>
          <cell r="V318" t="str">
            <v>0001</v>
          </cell>
          <cell r="W318">
            <v>50</v>
          </cell>
          <cell r="X318">
            <v>1</v>
          </cell>
          <cell r="Y318" t="str">
            <v>JPY</v>
          </cell>
          <cell r="Z318" t="str">
            <v>2006/04/01</v>
          </cell>
          <cell r="AA318" t="str">
            <v>9999/12/31</v>
          </cell>
          <cell r="AC318">
            <v>270</v>
          </cell>
          <cell r="AD318">
            <v>1</v>
          </cell>
          <cell r="AE318">
            <v>270</v>
          </cell>
          <cell r="AG318">
            <v>270</v>
          </cell>
          <cell r="AH318" t="str">
            <v>PC</v>
          </cell>
          <cell r="AQ318">
            <v>1</v>
          </cell>
          <cell r="AV318">
            <v>0</v>
          </cell>
          <cell r="AY318" t="str">
            <v>2006/04/01</v>
          </cell>
          <cell r="AZ318" t="str">
            <v>9999/12/31</v>
          </cell>
          <cell r="BA318">
            <v>99999999</v>
          </cell>
          <cell r="BB318">
            <v>270</v>
          </cell>
        </row>
        <row r="319">
          <cell r="A319">
            <v>31958</v>
          </cell>
          <cell r="B319">
            <v>210</v>
          </cell>
          <cell r="D319">
            <v>100</v>
          </cell>
          <cell r="E319" t="str">
            <v>5300062209</v>
          </cell>
          <cell r="F319" t="str">
            <v>0</v>
          </cell>
          <cell r="G319" t="str">
            <v>2452326-2</v>
          </cell>
          <cell r="H319" t="str">
            <v>ﾋﾟ-ｽ,ﾄﾞﾛﾂﾌﾟ ｺｲﾝ M599-2</v>
          </cell>
          <cell r="I319" t="str">
            <v>473440-2</v>
          </cell>
          <cell r="J319" t="str">
            <v>（株）光真製作所</v>
          </cell>
          <cell r="K319" t="str">
            <v>3480</v>
          </cell>
          <cell r="L319" t="str">
            <v>3480</v>
          </cell>
          <cell r="M319" t="str">
            <v>2G2</v>
          </cell>
          <cell r="N319" t="str">
            <v>伊藤康</v>
          </cell>
          <cell r="O319" t="str">
            <v>野田係</v>
          </cell>
          <cell r="P319" t="str">
            <v>x</v>
          </cell>
          <cell r="Q319" t="str">
            <v>JP</v>
          </cell>
          <cell r="S319">
            <v>1</v>
          </cell>
          <cell r="T319">
            <v>1</v>
          </cell>
          <cell r="U319" t="str">
            <v>V0</v>
          </cell>
          <cell r="V319" t="str">
            <v>0001</v>
          </cell>
          <cell r="W319">
            <v>25</v>
          </cell>
          <cell r="X319">
            <v>1</v>
          </cell>
          <cell r="Y319" t="str">
            <v>JPY</v>
          </cell>
          <cell r="Z319" t="str">
            <v>2006/04/01</v>
          </cell>
          <cell r="AA319" t="str">
            <v>9999/12/31</v>
          </cell>
          <cell r="AC319">
            <v>210</v>
          </cell>
          <cell r="AD319">
            <v>1</v>
          </cell>
          <cell r="AE319">
            <v>210</v>
          </cell>
          <cell r="AF319">
            <v>210</v>
          </cell>
          <cell r="AG319">
            <v>210</v>
          </cell>
          <cell r="AH319" t="str">
            <v>PC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1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 t="str">
            <v>2006/04/01</v>
          </cell>
          <cell r="AZ319" t="str">
            <v>9999/12/31</v>
          </cell>
          <cell r="BA319">
            <v>99999999</v>
          </cell>
          <cell r="BB319">
            <v>215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</row>
        <row r="320">
          <cell r="A320">
            <v>77161</v>
          </cell>
          <cell r="E320" t="str">
            <v>5300106901</v>
          </cell>
          <cell r="F320" t="str">
            <v>0</v>
          </cell>
          <cell r="G320" t="str">
            <v>2459050-4</v>
          </cell>
          <cell r="H320" t="str">
            <v>ﾘﾝｸ(22) M626-1</v>
          </cell>
          <cell r="I320" t="str">
            <v>473440-2</v>
          </cell>
          <cell r="J320" t="str">
            <v>（株）光真製作所</v>
          </cell>
          <cell r="K320" t="str">
            <v>3480</v>
          </cell>
          <cell r="L320" t="str">
            <v>3480</v>
          </cell>
          <cell r="M320" t="str">
            <v>3H7</v>
          </cell>
          <cell r="N320" t="str">
            <v>野田</v>
          </cell>
          <cell r="O320" t="str">
            <v>野田係</v>
          </cell>
          <cell r="Q320" t="str">
            <v>JP</v>
          </cell>
          <cell r="S320">
            <v>1</v>
          </cell>
          <cell r="T320">
            <v>1</v>
          </cell>
          <cell r="U320" t="str">
            <v>V0</v>
          </cell>
          <cell r="V320" t="str">
            <v>0001</v>
          </cell>
          <cell r="W320">
            <v>50</v>
          </cell>
          <cell r="X320">
            <v>1</v>
          </cell>
          <cell r="Y320" t="str">
            <v>JPY</v>
          </cell>
          <cell r="Z320" t="str">
            <v>2006/04/01</v>
          </cell>
          <cell r="AA320" t="str">
            <v>9999/12/31</v>
          </cell>
          <cell r="AC320">
            <v>452</v>
          </cell>
          <cell r="AD320">
            <v>1</v>
          </cell>
          <cell r="AE320">
            <v>452</v>
          </cell>
          <cell r="AG320">
            <v>452</v>
          </cell>
          <cell r="AH320" t="str">
            <v>PC</v>
          </cell>
          <cell r="AQ320">
            <v>1</v>
          </cell>
          <cell r="AV320">
            <v>0</v>
          </cell>
          <cell r="AY320" t="str">
            <v>2006/04/01</v>
          </cell>
          <cell r="AZ320" t="str">
            <v>9999/12/31</v>
          </cell>
          <cell r="BA320">
            <v>99999999</v>
          </cell>
          <cell r="BB320">
            <v>452</v>
          </cell>
        </row>
        <row r="321">
          <cell r="A321">
            <v>77162</v>
          </cell>
          <cell r="E321" t="str">
            <v>5300106902</v>
          </cell>
          <cell r="F321" t="str">
            <v>0</v>
          </cell>
          <cell r="G321" t="str">
            <v>2459416-0</v>
          </cell>
          <cell r="H321" t="str">
            <v>ﾘﾝｸ(17) M626-2</v>
          </cell>
          <cell r="I321" t="str">
            <v>473440-2</v>
          </cell>
          <cell r="J321" t="str">
            <v>（株）光真製作所</v>
          </cell>
          <cell r="K321" t="str">
            <v>3480</v>
          </cell>
          <cell r="L321" t="str">
            <v>3480</v>
          </cell>
          <cell r="M321" t="str">
            <v>3H7</v>
          </cell>
          <cell r="N321" t="str">
            <v>野田</v>
          </cell>
          <cell r="O321" t="str">
            <v>野田係</v>
          </cell>
          <cell r="Q321" t="str">
            <v>JP</v>
          </cell>
          <cell r="S321">
            <v>1</v>
          </cell>
          <cell r="T321">
            <v>1</v>
          </cell>
          <cell r="U321" t="str">
            <v>V0</v>
          </cell>
          <cell r="V321" t="str">
            <v>0001</v>
          </cell>
          <cell r="W321">
            <v>50</v>
          </cell>
          <cell r="X321">
            <v>1</v>
          </cell>
          <cell r="Y321" t="str">
            <v>JPY</v>
          </cell>
          <cell r="Z321" t="str">
            <v>2006/04/01</v>
          </cell>
          <cell r="AA321" t="str">
            <v>9999/12/31</v>
          </cell>
          <cell r="AC321">
            <v>72</v>
          </cell>
          <cell r="AD321">
            <v>1</v>
          </cell>
          <cell r="AE321">
            <v>72</v>
          </cell>
          <cell r="AG321">
            <v>72</v>
          </cell>
          <cell r="AH321" t="str">
            <v>PC</v>
          </cell>
          <cell r="AQ321">
            <v>1</v>
          </cell>
          <cell r="AV321">
            <v>0</v>
          </cell>
          <cell r="AY321" t="str">
            <v>2006/04/01</v>
          </cell>
          <cell r="AZ321" t="str">
            <v>9999/12/31</v>
          </cell>
          <cell r="BA321">
            <v>99999999</v>
          </cell>
          <cell r="BB321">
            <v>72</v>
          </cell>
        </row>
        <row r="322">
          <cell r="A322">
            <v>77163</v>
          </cell>
          <cell r="E322" t="str">
            <v>5300106903</v>
          </cell>
          <cell r="F322" t="str">
            <v>0</v>
          </cell>
          <cell r="G322" t="str">
            <v>2459667-7</v>
          </cell>
          <cell r="H322" t="str">
            <v>ｶﾞｲﾄﾞ,ｴｽｸﾛ(P-2) M626-3</v>
          </cell>
          <cell r="I322" t="str">
            <v>473440-2</v>
          </cell>
          <cell r="J322" t="str">
            <v>（株）光真製作所</v>
          </cell>
          <cell r="K322" t="str">
            <v>3480</v>
          </cell>
          <cell r="L322" t="str">
            <v>3480</v>
          </cell>
          <cell r="M322" t="str">
            <v>3H7</v>
          </cell>
          <cell r="N322" t="str">
            <v>野田</v>
          </cell>
          <cell r="O322" t="str">
            <v>野田係</v>
          </cell>
          <cell r="Q322" t="str">
            <v>JP</v>
          </cell>
          <cell r="S322">
            <v>1</v>
          </cell>
          <cell r="T322">
            <v>1</v>
          </cell>
          <cell r="U322" t="str">
            <v>V0</v>
          </cell>
          <cell r="V322" t="str">
            <v>0001</v>
          </cell>
          <cell r="W322">
            <v>50</v>
          </cell>
          <cell r="X322">
            <v>1</v>
          </cell>
          <cell r="Y322" t="str">
            <v>JPY</v>
          </cell>
          <cell r="Z322" t="str">
            <v>2006/04/01</v>
          </cell>
          <cell r="AA322" t="str">
            <v>9999/12/31</v>
          </cell>
          <cell r="AC322">
            <v>1</v>
          </cell>
          <cell r="AD322">
            <v>1</v>
          </cell>
          <cell r="AE322">
            <v>1</v>
          </cell>
          <cell r="AG322">
            <v>38000</v>
          </cell>
          <cell r="AH322" t="str">
            <v>PC</v>
          </cell>
          <cell r="AQ322">
            <v>1</v>
          </cell>
          <cell r="AV322">
            <v>0</v>
          </cell>
          <cell r="AY322" t="str">
            <v>2006/04/01</v>
          </cell>
          <cell r="AZ322" t="str">
            <v>9999/12/31</v>
          </cell>
          <cell r="BA322">
            <v>99999999</v>
          </cell>
          <cell r="BB322">
            <v>1</v>
          </cell>
        </row>
        <row r="323">
          <cell r="A323">
            <v>77164</v>
          </cell>
          <cell r="E323" t="str">
            <v>5300106904</v>
          </cell>
          <cell r="F323" t="str">
            <v>0</v>
          </cell>
          <cell r="G323" t="str">
            <v>2459668-5</v>
          </cell>
          <cell r="H323" t="str">
            <v>ｶﾞｲﾄﾞ,ｴｽｸﾛ(P-3) M626-3</v>
          </cell>
          <cell r="I323" t="str">
            <v>473440-2</v>
          </cell>
          <cell r="J323" t="str">
            <v>（株）光真製作所</v>
          </cell>
          <cell r="K323" t="str">
            <v>3480</v>
          </cell>
          <cell r="L323" t="str">
            <v>3480</v>
          </cell>
          <cell r="M323" t="str">
            <v>3H7</v>
          </cell>
          <cell r="N323" t="str">
            <v>野田</v>
          </cell>
          <cell r="O323" t="str">
            <v>野田係</v>
          </cell>
          <cell r="Q323" t="str">
            <v>JP</v>
          </cell>
          <cell r="S323">
            <v>1</v>
          </cell>
          <cell r="T323">
            <v>1</v>
          </cell>
          <cell r="U323" t="str">
            <v>V0</v>
          </cell>
          <cell r="V323" t="str">
            <v>0001</v>
          </cell>
          <cell r="W323">
            <v>50</v>
          </cell>
          <cell r="X323">
            <v>1</v>
          </cell>
          <cell r="Y323" t="str">
            <v>JPY</v>
          </cell>
          <cell r="Z323" t="str">
            <v>2006/04/01</v>
          </cell>
          <cell r="AA323" t="str">
            <v>9999/12/31</v>
          </cell>
          <cell r="AC323">
            <v>1</v>
          </cell>
          <cell r="AD323">
            <v>1</v>
          </cell>
          <cell r="AE323">
            <v>1</v>
          </cell>
          <cell r="AG323">
            <v>38000</v>
          </cell>
          <cell r="AH323" t="str">
            <v>PC</v>
          </cell>
          <cell r="AQ323">
            <v>1</v>
          </cell>
          <cell r="AV323">
            <v>0</v>
          </cell>
          <cell r="AY323" t="str">
            <v>2006/04/01</v>
          </cell>
          <cell r="AZ323" t="str">
            <v>9999/12/31</v>
          </cell>
          <cell r="BA323">
            <v>99999999</v>
          </cell>
          <cell r="BB323">
            <v>1</v>
          </cell>
        </row>
        <row r="324">
          <cell r="A324">
            <v>77165</v>
          </cell>
          <cell r="E324" t="str">
            <v>5300106905</v>
          </cell>
          <cell r="F324" t="str">
            <v>0</v>
          </cell>
          <cell r="G324" t="str">
            <v>2460153-0</v>
          </cell>
          <cell r="H324" t="str">
            <v>ｽﾍﾟ-ｻ,ﾌﾞﾚ-ｷ M626-7</v>
          </cell>
          <cell r="I324" t="str">
            <v>473440-2</v>
          </cell>
          <cell r="J324" t="str">
            <v>（株）光真製作所</v>
          </cell>
          <cell r="K324" t="str">
            <v>3480</v>
          </cell>
          <cell r="L324" t="str">
            <v>3480</v>
          </cell>
          <cell r="M324" t="str">
            <v>3H7</v>
          </cell>
          <cell r="N324" t="str">
            <v>野田</v>
          </cell>
          <cell r="O324" t="str">
            <v>野田係</v>
          </cell>
          <cell r="Q324" t="str">
            <v>JP</v>
          </cell>
          <cell r="S324">
            <v>1</v>
          </cell>
          <cell r="T324">
            <v>1</v>
          </cell>
          <cell r="U324" t="str">
            <v>V0</v>
          </cell>
          <cell r="V324" t="str">
            <v>0001</v>
          </cell>
          <cell r="W324">
            <v>50</v>
          </cell>
          <cell r="X324">
            <v>1</v>
          </cell>
          <cell r="Y324" t="str">
            <v>JPY</v>
          </cell>
          <cell r="Z324" t="str">
            <v>2006/04/01</v>
          </cell>
          <cell r="AA324" t="str">
            <v>9999/12/31</v>
          </cell>
          <cell r="AC324">
            <v>16</v>
          </cell>
          <cell r="AD324">
            <v>1</v>
          </cell>
          <cell r="AE324">
            <v>16</v>
          </cell>
          <cell r="AG324">
            <v>16</v>
          </cell>
          <cell r="AH324" t="str">
            <v>PC</v>
          </cell>
          <cell r="AQ324">
            <v>1</v>
          </cell>
          <cell r="AV324">
            <v>0</v>
          </cell>
          <cell r="AY324" t="str">
            <v>2006/04/01</v>
          </cell>
          <cell r="AZ324" t="str">
            <v>9999/12/31</v>
          </cell>
          <cell r="BA324">
            <v>99999999</v>
          </cell>
          <cell r="BB324">
            <v>16</v>
          </cell>
        </row>
        <row r="325">
          <cell r="A325">
            <v>77166</v>
          </cell>
          <cell r="E325" t="str">
            <v>5300106906</v>
          </cell>
          <cell r="F325" t="str">
            <v>0</v>
          </cell>
          <cell r="G325" t="str">
            <v>2460228-6</v>
          </cell>
          <cell r="H325" t="str">
            <v>ｶﾅｸﾞ,ﾄﾒ ﾍﾞﾙﾄ M626-7</v>
          </cell>
          <cell r="I325" t="str">
            <v>473440-2</v>
          </cell>
          <cell r="J325" t="str">
            <v>（株）光真製作所</v>
          </cell>
          <cell r="K325" t="str">
            <v>3480</v>
          </cell>
          <cell r="L325" t="str">
            <v>3480</v>
          </cell>
          <cell r="M325" t="str">
            <v>3H7</v>
          </cell>
          <cell r="N325" t="str">
            <v>野田</v>
          </cell>
          <cell r="O325" t="str">
            <v>野田係</v>
          </cell>
          <cell r="Q325" t="str">
            <v>JP</v>
          </cell>
          <cell r="S325">
            <v>1</v>
          </cell>
          <cell r="T325">
            <v>1</v>
          </cell>
          <cell r="U325" t="str">
            <v>V0</v>
          </cell>
          <cell r="V325" t="str">
            <v>0001</v>
          </cell>
          <cell r="W325">
            <v>50</v>
          </cell>
          <cell r="X325">
            <v>1</v>
          </cell>
          <cell r="Y325" t="str">
            <v>JPY</v>
          </cell>
          <cell r="Z325" t="str">
            <v>2006/04/01</v>
          </cell>
          <cell r="AA325" t="str">
            <v>9999/12/31</v>
          </cell>
          <cell r="AC325">
            <v>323</v>
          </cell>
          <cell r="AD325">
            <v>1</v>
          </cell>
          <cell r="AE325">
            <v>323</v>
          </cell>
          <cell r="AG325">
            <v>323</v>
          </cell>
          <cell r="AH325" t="str">
            <v>PC</v>
          </cell>
          <cell r="AQ325">
            <v>1</v>
          </cell>
          <cell r="AV325">
            <v>0</v>
          </cell>
          <cell r="AY325" t="str">
            <v>2006/04/01</v>
          </cell>
          <cell r="AZ325" t="str">
            <v>9999/12/31</v>
          </cell>
          <cell r="BA325">
            <v>99999999</v>
          </cell>
          <cell r="BB325">
            <v>323</v>
          </cell>
        </row>
        <row r="326">
          <cell r="A326">
            <v>77167</v>
          </cell>
          <cell r="E326" t="str">
            <v>5300106907</v>
          </cell>
          <cell r="F326" t="str">
            <v>0</v>
          </cell>
          <cell r="G326" t="str">
            <v>2460286-3</v>
          </cell>
          <cell r="H326" t="str">
            <v>ﾌﾟﾚ-ﾄ,ﾅﾂﾄ M626-7</v>
          </cell>
          <cell r="I326" t="str">
            <v>473440-2</v>
          </cell>
          <cell r="J326" t="str">
            <v>（株）光真製作所</v>
          </cell>
          <cell r="K326" t="str">
            <v>3480</v>
          </cell>
          <cell r="L326" t="str">
            <v>3480</v>
          </cell>
          <cell r="M326" t="str">
            <v>3H7</v>
          </cell>
          <cell r="N326" t="str">
            <v>野田</v>
          </cell>
          <cell r="O326" t="str">
            <v>野田係</v>
          </cell>
          <cell r="Q326" t="str">
            <v>JP</v>
          </cell>
          <cell r="S326">
            <v>1</v>
          </cell>
          <cell r="T326">
            <v>1</v>
          </cell>
          <cell r="U326" t="str">
            <v>V0</v>
          </cell>
          <cell r="V326" t="str">
            <v>0001</v>
          </cell>
          <cell r="W326">
            <v>50</v>
          </cell>
          <cell r="X326">
            <v>1</v>
          </cell>
          <cell r="Y326" t="str">
            <v>JPY</v>
          </cell>
          <cell r="Z326" t="str">
            <v>2006/04/01</v>
          </cell>
          <cell r="AA326" t="str">
            <v>9999/12/31</v>
          </cell>
          <cell r="AC326">
            <v>106</v>
          </cell>
          <cell r="AD326">
            <v>1</v>
          </cell>
          <cell r="AE326">
            <v>106</v>
          </cell>
          <cell r="AG326">
            <v>106</v>
          </cell>
          <cell r="AH326" t="str">
            <v>PC</v>
          </cell>
          <cell r="AQ326">
            <v>1</v>
          </cell>
          <cell r="AV326">
            <v>0</v>
          </cell>
          <cell r="AY326" t="str">
            <v>2006/04/01</v>
          </cell>
          <cell r="AZ326" t="str">
            <v>9999/12/31</v>
          </cell>
          <cell r="BA326">
            <v>99999999</v>
          </cell>
          <cell r="BB326">
            <v>106</v>
          </cell>
        </row>
        <row r="327">
          <cell r="A327">
            <v>77168</v>
          </cell>
          <cell r="E327" t="str">
            <v>5300106908</v>
          </cell>
          <cell r="F327" t="str">
            <v>0</v>
          </cell>
          <cell r="G327" t="str">
            <v>2471968-0</v>
          </cell>
          <cell r="H327" t="str">
            <v>ﾅﾂﾄ,ﾓ-ﾀ M600-9</v>
          </cell>
          <cell r="I327" t="str">
            <v>473440-2</v>
          </cell>
          <cell r="J327" t="str">
            <v>（株）光真製作所</v>
          </cell>
          <cell r="K327" t="str">
            <v>3480</v>
          </cell>
          <cell r="L327" t="str">
            <v>3480</v>
          </cell>
          <cell r="M327" t="str">
            <v>3H7</v>
          </cell>
          <cell r="N327" t="str">
            <v>野田</v>
          </cell>
          <cell r="O327" t="str">
            <v>野田係</v>
          </cell>
          <cell r="Q327" t="str">
            <v>JP</v>
          </cell>
          <cell r="S327">
            <v>1</v>
          </cell>
          <cell r="T327">
            <v>1</v>
          </cell>
          <cell r="U327" t="str">
            <v>V0</v>
          </cell>
          <cell r="V327" t="str">
            <v>0001</v>
          </cell>
          <cell r="W327">
            <v>50</v>
          </cell>
          <cell r="X327">
            <v>1</v>
          </cell>
          <cell r="Y327" t="str">
            <v>JPY</v>
          </cell>
          <cell r="Z327" t="str">
            <v>2006/04/01</v>
          </cell>
          <cell r="AA327" t="str">
            <v>9999/12/31</v>
          </cell>
          <cell r="AC327">
            <v>32</v>
          </cell>
          <cell r="AD327">
            <v>1</v>
          </cell>
          <cell r="AE327">
            <v>32</v>
          </cell>
          <cell r="AG327">
            <v>32</v>
          </cell>
          <cell r="AH327" t="str">
            <v>PC</v>
          </cell>
          <cell r="AQ327">
            <v>1</v>
          </cell>
          <cell r="AV327">
            <v>0</v>
          </cell>
          <cell r="AY327" t="str">
            <v>2006/04/01</v>
          </cell>
          <cell r="AZ327" t="str">
            <v>9999/12/31</v>
          </cell>
          <cell r="BA327">
            <v>99999999</v>
          </cell>
          <cell r="BB327">
            <v>32</v>
          </cell>
        </row>
        <row r="328">
          <cell r="A328">
            <v>77169</v>
          </cell>
          <cell r="E328" t="str">
            <v>5300106909</v>
          </cell>
          <cell r="F328" t="str">
            <v>0</v>
          </cell>
          <cell r="G328" t="str">
            <v>2478106-7</v>
          </cell>
          <cell r="H328" t="str">
            <v>ｶﾅｸﾞ,ﾄﾘﾂｹ ﾘﾚ- M636</v>
          </cell>
          <cell r="I328" t="str">
            <v>473440-2</v>
          </cell>
          <cell r="J328" t="str">
            <v>（株）光真製作所</v>
          </cell>
          <cell r="K328" t="str">
            <v>3480</v>
          </cell>
          <cell r="L328" t="str">
            <v>3480</v>
          </cell>
          <cell r="M328" t="str">
            <v>3H7</v>
          </cell>
          <cell r="N328" t="str">
            <v>野田</v>
          </cell>
          <cell r="O328" t="str">
            <v>野田係</v>
          </cell>
          <cell r="Q328" t="str">
            <v>JP</v>
          </cell>
          <cell r="S328">
            <v>1</v>
          </cell>
          <cell r="T328">
            <v>1</v>
          </cell>
          <cell r="U328" t="str">
            <v>V0</v>
          </cell>
          <cell r="V328" t="str">
            <v>0001</v>
          </cell>
          <cell r="W328">
            <v>50</v>
          </cell>
          <cell r="X328">
            <v>1</v>
          </cell>
          <cell r="Y328" t="str">
            <v>JPY</v>
          </cell>
          <cell r="Z328" t="str">
            <v>2006/04/01</v>
          </cell>
          <cell r="AA328" t="str">
            <v>9999/12/31</v>
          </cell>
          <cell r="AC328">
            <v>124</v>
          </cell>
          <cell r="AD328">
            <v>1</v>
          </cell>
          <cell r="AE328">
            <v>124</v>
          </cell>
          <cell r="AG328">
            <v>124</v>
          </cell>
          <cell r="AH328" t="str">
            <v>PC</v>
          </cell>
          <cell r="AQ328">
            <v>1</v>
          </cell>
          <cell r="AV328">
            <v>0</v>
          </cell>
          <cell r="AY328" t="str">
            <v>2006/04/01</v>
          </cell>
          <cell r="AZ328" t="str">
            <v>9999/12/31</v>
          </cell>
          <cell r="BA328">
            <v>99999999</v>
          </cell>
          <cell r="BB328">
            <v>124</v>
          </cell>
        </row>
        <row r="329">
          <cell r="A329">
            <v>77170</v>
          </cell>
          <cell r="E329" t="str">
            <v>5300106910</v>
          </cell>
          <cell r="F329" t="str">
            <v>0</v>
          </cell>
          <cell r="G329" t="str">
            <v>2478107-5</v>
          </cell>
          <cell r="H329" t="str">
            <v>ｶﾅｸﾞ,ﾄﾘﾂｹ ｽﾋﾟ-ｶ M636</v>
          </cell>
          <cell r="I329" t="str">
            <v>473440-2</v>
          </cell>
          <cell r="J329" t="str">
            <v>（株）光真製作所</v>
          </cell>
          <cell r="K329" t="str">
            <v>3480</v>
          </cell>
          <cell r="L329" t="str">
            <v>3480</v>
          </cell>
          <cell r="M329" t="str">
            <v>3H7</v>
          </cell>
          <cell r="N329" t="str">
            <v>野田</v>
          </cell>
          <cell r="O329" t="str">
            <v>野田係</v>
          </cell>
          <cell r="Q329" t="str">
            <v>JP</v>
          </cell>
          <cell r="S329">
            <v>1</v>
          </cell>
          <cell r="T329">
            <v>1</v>
          </cell>
          <cell r="U329" t="str">
            <v>V0</v>
          </cell>
          <cell r="V329" t="str">
            <v>0001</v>
          </cell>
          <cell r="W329">
            <v>50</v>
          </cell>
          <cell r="X329">
            <v>1</v>
          </cell>
          <cell r="Y329" t="str">
            <v>JPY</v>
          </cell>
          <cell r="Z329" t="str">
            <v>2006/04/01</v>
          </cell>
          <cell r="AA329" t="str">
            <v>9999/12/31</v>
          </cell>
          <cell r="AC329">
            <v>653</v>
          </cell>
          <cell r="AD329">
            <v>1</v>
          </cell>
          <cell r="AE329">
            <v>653</v>
          </cell>
          <cell r="AG329">
            <v>653</v>
          </cell>
          <cell r="AH329" t="str">
            <v>PC</v>
          </cell>
          <cell r="AQ329">
            <v>1</v>
          </cell>
          <cell r="AV329">
            <v>0</v>
          </cell>
          <cell r="AY329" t="str">
            <v>2006/04/01</v>
          </cell>
          <cell r="AZ329" t="str">
            <v>9999/12/31</v>
          </cell>
          <cell r="BA329">
            <v>99999999</v>
          </cell>
          <cell r="BB329">
            <v>653</v>
          </cell>
        </row>
        <row r="330">
          <cell r="A330">
            <v>77171</v>
          </cell>
          <cell r="E330" t="str">
            <v>5300106911</v>
          </cell>
          <cell r="F330" t="str">
            <v>0</v>
          </cell>
          <cell r="G330" t="str">
            <v>2478108-3</v>
          </cell>
          <cell r="H330" t="str">
            <v>ﾌﾟﾚ-ﾄ,ﾋﾝｼﾞ(1-A) M636</v>
          </cell>
          <cell r="I330" t="str">
            <v>473440-2</v>
          </cell>
          <cell r="J330" t="str">
            <v>（株）光真製作所</v>
          </cell>
          <cell r="K330" t="str">
            <v>3480</v>
          </cell>
          <cell r="L330" t="str">
            <v>3480</v>
          </cell>
          <cell r="M330" t="str">
            <v>3H7</v>
          </cell>
          <cell r="N330" t="str">
            <v>野田</v>
          </cell>
          <cell r="O330" t="str">
            <v>野田係</v>
          </cell>
          <cell r="Q330" t="str">
            <v>JP</v>
          </cell>
          <cell r="S330">
            <v>1</v>
          </cell>
          <cell r="T330">
            <v>1</v>
          </cell>
          <cell r="U330" t="str">
            <v>V0</v>
          </cell>
          <cell r="V330" t="str">
            <v>0001</v>
          </cell>
          <cell r="W330">
            <v>50</v>
          </cell>
          <cell r="X330">
            <v>1</v>
          </cell>
          <cell r="Y330" t="str">
            <v>JPY</v>
          </cell>
          <cell r="Z330" t="str">
            <v>2006/04/01</v>
          </cell>
          <cell r="AA330" t="str">
            <v>9999/12/31</v>
          </cell>
          <cell r="AC330">
            <v>99</v>
          </cell>
          <cell r="AD330">
            <v>1</v>
          </cell>
          <cell r="AE330">
            <v>99</v>
          </cell>
          <cell r="AG330">
            <v>99</v>
          </cell>
          <cell r="AH330" t="str">
            <v>PC</v>
          </cell>
          <cell r="AQ330">
            <v>1</v>
          </cell>
          <cell r="AV330">
            <v>0</v>
          </cell>
          <cell r="AY330" t="str">
            <v>2006/04/01</v>
          </cell>
          <cell r="AZ330" t="str">
            <v>9999/12/31</v>
          </cell>
          <cell r="BA330">
            <v>99999999</v>
          </cell>
          <cell r="BB330">
            <v>99</v>
          </cell>
        </row>
        <row r="331">
          <cell r="A331">
            <v>77172</v>
          </cell>
          <cell r="E331" t="str">
            <v>5300106912</v>
          </cell>
          <cell r="F331" t="str">
            <v>0</v>
          </cell>
          <cell r="G331" t="str">
            <v>2478109-1</v>
          </cell>
          <cell r="H331" t="str">
            <v>ﾌﾟﾚ-ﾄ,ﾋﾝｼﾞ(1-B) M636</v>
          </cell>
          <cell r="I331" t="str">
            <v>473440-2</v>
          </cell>
          <cell r="J331" t="str">
            <v>（株）光真製作所</v>
          </cell>
          <cell r="K331" t="str">
            <v>3480</v>
          </cell>
          <cell r="L331" t="str">
            <v>3480</v>
          </cell>
          <cell r="M331" t="str">
            <v>3H7</v>
          </cell>
          <cell r="N331" t="str">
            <v>野田</v>
          </cell>
          <cell r="O331" t="str">
            <v>野田係</v>
          </cell>
          <cell r="Q331" t="str">
            <v>JP</v>
          </cell>
          <cell r="S331">
            <v>1</v>
          </cell>
          <cell r="T331">
            <v>1</v>
          </cell>
          <cell r="U331" t="str">
            <v>V0</v>
          </cell>
          <cell r="V331" t="str">
            <v>0001</v>
          </cell>
          <cell r="W331">
            <v>50</v>
          </cell>
          <cell r="X331">
            <v>1</v>
          </cell>
          <cell r="Y331" t="str">
            <v>JPY</v>
          </cell>
          <cell r="Z331" t="str">
            <v>2006/04/01</v>
          </cell>
          <cell r="AA331" t="str">
            <v>9999/12/31</v>
          </cell>
          <cell r="AC331">
            <v>185</v>
          </cell>
          <cell r="AD331">
            <v>1</v>
          </cell>
          <cell r="AE331">
            <v>185</v>
          </cell>
          <cell r="AG331">
            <v>185</v>
          </cell>
          <cell r="AH331" t="str">
            <v>PC</v>
          </cell>
          <cell r="AQ331">
            <v>1</v>
          </cell>
          <cell r="AV331">
            <v>0</v>
          </cell>
          <cell r="AY331" t="str">
            <v>2006/04/01</v>
          </cell>
          <cell r="AZ331" t="str">
            <v>9999/12/31</v>
          </cell>
          <cell r="BA331">
            <v>99999999</v>
          </cell>
          <cell r="BB331">
            <v>185</v>
          </cell>
        </row>
        <row r="332">
          <cell r="A332">
            <v>77173</v>
          </cell>
          <cell r="E332" t="str">
            <v>5300106913</v>
          </cell>
          <cell r="F332" t="str">
            <v>0</v>
          </cell>
          <cell r="G332" t="str">
            <v>2478110-5</v>
          </cell>
          <cell r="H332" t="str">
            <v>ﾌﾟﾚ-ﾄ,ﾋﾝｼﾞ(2-A) M636</v>
          </cell>
          <cell r="I332" t="str">
            <v>473440-2</v>
          </cell>
          <cell r="J332" t="str">
            <v>（株）光真製作所</v>
          </cell>
          <cell r="K332" t="str">
            <v>3480</v>
          </cell>
          <cell r="L332" t="str">
            <v>3480</v>
          </cell>
          <cell r="M332" t="str">
            <v>3H7</v>
          </cell>
          <cell r="N332" t="str">
            <v>野田</v>
          </cell>
          <cell r="O332" t="str">
            <v>野田係</v>
          </cell>
          <cell r="Q332" t="str">
            <v>JP</v>
          </cell>
          <cell r="S332">
            <v>1</v>
          </cell>
          <cell r="T332">
            <v>1</v>
          </cell>
          <cell r="U332" t="str">
            <v>V0</v>
          </cell>
          <cell r="V332" t="str">
            <v>0001</v>
          </cell>
          <cell r="W332">
            <v>50</v>
          </cell>
          <cell r="X332">
            <v>1</v>
          </cell>
          <cell r="Y332" t="str">
            <v>JPY</v>
          </cell>
          <cell r="Z332" t="str">
            <v>2006/04/01</v>
          </cell>
          <cell r="AA332" t="str">
            <v>9999/12/31</v>
          </cell>
          <cell r="AC332">
            <v>99</v>
          </cell>
          <cell r="AD332">
            <v>1</v>
          </cell>
          <cell r="AE332">
            <v>99</v>
          </cell>
          <cell r="AG332">
            <v>99</v>
          </cell>
          <cell r="AH332" t="str">
            <v>PC</v>
          </cell>
          <cell r="AQ332">
            <v>1</v>
          </cell>
          <cell r="AV332">
            <v>0</v>
          </cell>
          <cell r="AY332" t="str">
            <v>2006/04/01</v>
          </cell>
          <cell r="AZ332" t="str">
            <v>9999/12/31</v>
          </cell>
          <cell r="BA332">
            <v>99999999</v>
          </cell>
          <cell r="BB332">
            <v>99</v>
          </cell>
        </row>
        <row r="333">
          <cell r="A333">
            <v>77174</v>
          </cell>
          <cell r="E333" t="str">
            <v>5300106914</v>
          </cell>
          <cell r="F333" t="str">
            <v>0</v>
          </cell>
          <cell r="G333" t="str">
            <v>2478111-3</v>
          </cell>
          <cell r="H333" t="str">
            <v>ﾌﾟﾚ-ﾄ,ﾋﾝｼﾞ(2-B) M636</v>
          </cell>
          <cell r="I333" t="str">
            <v>473440-2</v>
          </cell>
          <cell r="J333" t="str">
            <v>（株）光真製作所</v>
          </cell>
          <cell r="K333" t="str">
            <v>3480</v>
          </cell>
          <cell r="L333" t="str">
            <v>3480</v>
          </cell>
          <cell r="M333" t="str">
            <v>3H7</v>
          </cell>
          <cell r="N333" t="str">
            <v>野田</v>
          </cell>
          <cell r="O333" t="str">
            <v>野田係</v>
          </cell>
          <cell r="Q333" t="str">
            <v>JP</v>
          </cell>
          <cell r="S333">
            <v>1</v>
          </cell>
          <cell r="T333">
            <v>1</v>
          </cell>
          <cell r="U333" t="str">
            <v>V0</v>
          </cell>
          <cell r="V333" t="str">
            <v>0001</v>
          </cell>
          <cell r="W333">
            <v>50</v>
          </cell>
          <cell r="X333">
            <v>1</v>
          </cell>
          <cell r="Y333" t="str">
            <v>JPY</v>
          </cell>
          <cell r="Z333" t="str">
            <v>2006/04/01</v>
          </cell>
          <cell r="AA333" t="str">
            <v>9999/12/31</v>
          </cell>
          <cell r="AC333">
            <v>190</v>
          </cell>
          <cell r="AD333">
            <v>1</v>
          </cell>
          <cell r="AE333">
            <v>190</v>
          </cell>
          <cell r="AG333">
            <v>190</v>
          </cell>
          <cell r="AH333" t="str">
            <v>PC</v>
          </cell>
          <cell r="AQ333">
            <v>1</v>
          </cell>
          <cell r="AV333">
            <v>0</v>
          </cell>
          <cell r="AY333" t="str">
            <v>2006/04/01</v>
          </cell>
          <cell r="AZ333" t="str">
            <v>9999/12/31</v>
          </cell>
          <cell r="BA333">
            <v>99999999</v>
          </cell>
          <cell r="BB333">
            <v>190</v>
          </cell>
        </row>
        <row r="334">
          <cell r="A334">
            <v>77175</v>
          </cell>
          <cell r="E334" t="str">
            <v>5300106915</v>
          </cell>
          <cell r="F334" t="str">
            <v>0</v>
          </cell>
          <cell r="G334" t="str">
            <v>2478117-2</v>
          </cell>
          <cell r="H334" t="str">
            <v>ｶﾅｸﾞ,ﾄﾘﾂｹ ｽｲﾂﾁ M636</v>
          </cell>
          <cell r="I334" t="str">
            <v>473440-2</v>
          </cell>
          <cell r="J334" t="str">
            <v>（株）光真製作所</v>
          </cell>
          <cell r="K334" t="str">
            <v>3480</v>
          </cell>
          <cell r="L334" t="str">
            <v>3480</v>
          </cell>
          <cell r="M334" t="str">
            <v>3H7</v>
          </cell>
          <cell r="N334" t="str">
            <v>野田</v>
          </cell>
          <cell r="O334" t="str">
            <v>野田係</v>
          </cell>
          <cell r="Q334" t="str">
            <v>JP</v>
          </cell>
          <cell r="S334">
            <v>1</v>
          </cell>
          <cell r="T334">
            <v>1</v>
          </cell>
          <cell r="U334" t="str">
            <v>V0</v>
          </cell>
          <cell r="V334" t="str">
            <v>0001</v>
          </cell>
          <cell r="W334">
            <v>50</v>
          </cell>
          <cell r="X334">
            <v>1</v>
          </cell>
          <cell r="Y334" t="str">
            <v>JPY</v>
          </cell>
          <cell r="Z334" t="str">
            <v>2006/04/01</v>
          </cell>
          <cell r="AA334" t="str">
            <v>9999/12/31</v>
          </cell>
          <cell r="AC334">
            <v>1204</v>
          </cell>
          <cell r="AD334">
            <v>1</v>
          </cell>
          <cell r="AE334">
            <v>1204</v>
          </cell>
          <cell r="AG334">
            <v>1204</v>
          </cell>
          <cell r="AH334" t="str">
            <v>PC</v>
          </cell>
          <cell r="AQ334">
            <v>1</v>
          </cell>
          <cell r="AV334">
            <v>0</v>
          </cell>
          <cell r="AY334" t="str">
            <v>2006/04/01</v>
          </cell>
          <cell r="AZ334" t="str">
            <v>9999/12/31</v>
          </cell>
          <cell r="BA334">
            <v>99999999</v>
          </cell>
          <cell r="BB334">
            <v>1204</v>
          </cell>
        </row>
        <row r="335">
          <cell r="A335">
            <v>77176</v>
          </cell>
          <cell r="E335" t="str">
            <v>5300106916</v>
          </cell>
          <cell r="F335" t="str">
            <v>0</v>
          </cell>
          <cell r="G335" t="str">
            <v>2478125-3</v>
          </cell>
          <cell r="H335" t="str">
            <v>ｶﾅｸﾞ,ﾄﾘﾂｹ ﾗﾂｸ(1) M636</v>
          </cell>
          <cell r="I335" t="str">
            <v>473440-2</v>
          </cell>
          <cell r="J335" t="str">
            <v>（株）光真製作所</v>
          </cell>
          <cell r="K335" t="str">
            <v>3480</v>
          </cell>
          <cell r="L335" t="str">
            <v>3480</v>
          </cell>
          <cell r="M335" t="str">
            <v>3H7</v>
          </cell>
          <cell r="N335" t="str">
            <v>野田</v>
          </cell>
          <cell r="O335" t="str">
            <v>野田係</v>
          </cell>
          <cell r="Q335" t="str">
            <v>JP</v>
          </cell>
          <cell r="S335">
            <v>1</v>
          </cell>
          <cell r="T335">
            <v>1</v>
          </cell>
          <cell r="U335" t="str">
            <v>V0</v>
          </cell>
          <cell r="V335" t="str">
            <v>0001</v>
          </cell>
          <cell r="W335">
            <v>50</v>
          </cell>
          <cell r="X335">
            <v>1</v>
          </cell>
          <cell r="Y335" t="str">
            <v>JPY</v>
          </cell>
          <cell r="Z335" t="str">
            <v>2006/04/01</v>
          </cell>
          <cell r="AA335" t="str">
            <v>9999/12/31</v>
          </cell>
          <cell r="AC335">
            <v>136</v>
          </cell>
          <cell r="AD335">
            <v>1</v>
          </cell>
          <cell r="AE335">
            <v>136</v>
          </cell>
          <cell r="AG335">
            <v>136</v>
          </cell>
          <cell r="AH335" t="str">
            <v>PC</v>
          </cell>
          <cell r="AQ335">
            <v>1</v>
          </cell>
          <cell r="AV335">
            <v>0</v>
          </cell>
          <cell r="AY335" t="str">
            <v>2006/04/01</v>
          </cell>
          <cell r="AZ335" t="str">
            <v>9999/12/31</v>
          </cell>
          <cell r="BA335">
            <v>99999999</v>
          </cell>
          <cell r="BB335">
            <v>136</v>
          </cell>
        </row>
        <row r="336">
          <cell r="A336">
            <v>77177</v>
          </cell>
          <cell r="E336" t="str">
            <v>5300106917</v>
          </cell>
          <cell r="F336" t="str">
            <v>0</v>
          </cell>
          <cell r="G336" t="str">
            <v>2478126-1</v>
          </cell>
          <cell r="H336" t="str">
            <v>ｶﾅｸﾞ,ﾄﾘﾂｹ ﾗﾂｸ(2) M636</v>
          </cell>
          <cell r="I336" t="str">
            <v>473440-2</v>
          </cell>
          <cell r="J336" t="str">
            <v>（株）光真製作所</v>
          </cell>
          <cell r="K336" t="str">
            <v>3480</v>
          </cell>
          <cell r="L336" t="str">
            <v>3480</v>
          </cell>
          <cell r="M336" t="str">
            <v>3H7</v>
          </cell>
          <cell r="N336" t="str">
            <v>野田</v>
          </cell>
          <cell r="O336" t="str">
            <v>野田係</v>
          </cell>
          <cell r="Q336" t="str">
            <v>JP</v>
          </cell>
          <cell r="S336">
            <v>1</v>
          </cell>
          <cell r="T336">
            <v>1</v>
          </cell>
          <cell r="U336" t="str">
            <v>V0</v>
          </cell>
          <cell r="V336" t="str">
            <v>0001</v>
          </cell>
          <cell r="W336">
            <v>50</v>
          </cell>
          <cell r="X336">
            <v>1</v>
          </cell>
          <cell r="Y336" t="str">
            <v>JPY</v>
          </cell>
          <cell r="Z336" t="str">
            <v>2006/04/01</v>
          </cell>
          <cell r="AA336" t="str">
            <v>9999/12/31</v>
          </cell>
          <cell r="AC336">
            <v>134</v>
          </cell>
          <cell r="AD336">
            <v>1</v>
          </cell>
          <cell r="AE336">
            <v>134</v>
          </cell>
          <cell r="AG336">
            <v>134</v>
          </cell>
          <cell r="AH336" t="str">
            <v>PC</v>
          </cell>
          <cell r="AQ336">
            <v>1</v>
          </cell>
          <cell r="AV336">
            <v>0</v>
          </cell>
          <cell r="AY336" t="str">
            <v>2006/04/01</v>
          </cell>
          <cell r="AZ336" t="str">
            <v>9999/12/31</v>
          </cell>
          <cell r="BA336">
            <v>99999999</v>
          </cell>
          <cell r="BB336">
            <v>134</v>
          </cell>
        </row>
        <row r="337">
          <cell r="A337">
            <v>77178</v>
          </cell>
          <cell r="E337" t="str">
            <v>5300106918</v>
          </cell>
          <cell r="F337" t="str">
            <v>0</v>
          </cell>
          <cell r="G337" t="str">
            <v>2478127-0</v>
          </cell>
          <cell r="H337" t="str">
            <v>ｶﾅｸﾞ,ﾄﾘﾂｹ ﾌｱﾝ M636</v>
          </cell>
          <cell r="I337" t="str">
            <v>473440-2</v>
          </cell>
          <cell r="J337" t="str">
            <v>（株）光真製作所</v>
          </cell>
          <cell r="K337" t="str">
            <v>3480</v>
          </cell>
          <cell r="L337" t="str">
            <v>3480</v>
          </cell>
          <cell r="M337" t="str">
            <v>3H7</v>
          </cell>
          <cell r="N337" t="str">
            <v>野田</v>
          </cell>
          <cell r="O337" t="str">
            <v>野田係</v>
          </cell>
          <cell r="Q337" t="str">
            <v>JP</v>
          </cell>
          <cell r="S337">
            <v>1</v>
          </cell>
          <cell r="T337">
            <v>1</v>
          </cell>
          <cell r="U337" t="str">
            <v>V0</v>
          </cell>
          <cell r="V337" t="str">
            <v>0001</v>
          </cell>
          <cell r="W337">
            <v>50</v>
          </cell>
          <cell r="X337">
            <v>1</v>
          </cell>
          <cell r="Y337" t="str">
            <v>JPY</v>
          </cell>
          <cell r="Z337" t="str">
            <v>2006/04/01</v>
          </cell>
          <cell r="AA337" t="str">
            <v>9999/12/31</v>
          </cell>
          <cell r="AC337">
            <v>206</v>
          </cell>
          <cell r="AD337">
            <v>1</v>
          </cell>
          <cell r="AE337">
            <v>206</v>
          </cell>
          <cell r="AG337">
            <v>206</v>
          </cell>
          <cell r="AH337" t="str">
            <v>PC</v>
          </cell>
          <cell r="AQ337">
            <v>1</v>
          </cell>
          <cell r="AV337">
            <v>0</v>
          </cell>
          <cell r="AY337" t="str">
            <v>2006/04/01</v>
          </cell>
          <cell r="AZ337" t="str">
            <v>9999/12/31</v>
          </cell>
          <cell r="BA337">
            <v>99999999</v>
          </cell>
          <cell r="BB337">
            <v>206</v>
          </cell>
        </row>
        <row r="338">
          <cell r="A338">
            <v>77179</v>
          </cell>
          <cell r="E338" t="str">
            <v>5300106919</v>
          </cell>
          <cell r="F338" t="str">
            <v>0</v>
          </cell>
          <cell r="G338" t="str">
            <v>2480822-4</v>
          </cell>
          <cell r="H338" t="str">
            <v>ｽﾄﾂﾊﾟ,ﾅﾂﾄ M659-1-1B</v>
          </cell>
          <cell r="I338" t="str">
            <v>473440-2</v>
          </cell>
          <cell r="J338" t="str">
            <v>（株）光真製作所</v>
          </cell>
          <cell r="K338" t="str">
            <v>3480</v>
          </cell>
          <cell r="L338" t="str">
            <v>3480</v>
          </cell>
          <cell r="M338" t="str">
            <v>3H7</v>
          </cell>
          <cell r="N338" t="str">
            <v>野田</v>
          </cell>
          <cell r="O338" t="str">
            <v>野田係</v>
          </cell>
          <cell r="Q338" t="str">
            <v>JP</v>
          </cell>
          <cell r="S338">
            <v>1</v>
          </cell>
          <cell r="T338">
            <v>1</v>
          </cell>
          <cell r="U338" t="str">
            <v>V0</v>
          </cell>
          <cell r="V338" t="str">
            <v>0001</v>
          </cell>
          <cell r="W338">
            <v>50</v>
          </cell>
          <cell r="X338">
            <v>1</v>
          </cell>
          <cell r="Y338" t="str">
            <v>JPY</v>
          </cell>
          <cell r="Z338" t="str">
            <v>2006/04/01</v>
          </cell>
          <cell r="AA338" t="str">
            <v>9999/12/31</v>
          </cell>
          <cell r="AC338">
            <v>383</v>
          </cell>
          <cell r="AD338">
            <v>1</v>
          </cell>
          <cell r="AE338">
            <v>383</v>
          </cell>
          <cell r="AG338">
            <v>383</v>
          </cell>
          <cell r="AH338" t="str">
            <v>PC</v>
          </cell>
          <cell r="AQ338">
            <v>1</v>
          </cell>
          <cell r="AV338">
            <v>0</v>
          </cell>
          <cell r="AY338" t="str">
            <v>2006/04/01</v>
          </cell>
          <cell r="AZ338" t="str">
            <v>9999/12/31</v>
          </cell>
          <cell r="BA338">
            <v>99999999</v>
          </cell>
          <cell r="BB338">
            <v>383</v>
          </cell>
        </row>
        <row r="339">
          <cell r="A339">
            <v>77180</v>
          </cell>
          <cell r="E339" t="str">
            <v>5300106920</v>
          </cell>
          <cell r="F339" t="str">
            <v>0</v>
          </cell>
          <cell r="G339" t="str">
            <v>2480823-2</v>
          </cell>
          <cell r="H339" t="str">
            <v>ﾌﾟﾚ-ﾄ,ｳｹ ﾊﾞﾈ M659-1-1B</v>
          </cell>
          <cell r="I339" t="str">
            <v>473440-2</v>
          </cell>
          <cell r="J339" t="str">
            <v>（株）光真製作所</v>
          </cell>
          <cell r="K339" t="str">
            <v>3480</v>
          </cell>
          <cell r="L339" t="str">
            <v>3480</v>
          </cell>
          <cell r="M339" t="str">
            <v>3H7</v>
          </cell>
          <cell r="N339" t="str">
            <v>野田</v>
          </cell>
          <cell r="O339" t="str">
            <v>野田係</v>
          </cell>
          <cell r="Q339" t="str">
            <v>JP</v>
          </cell>
          <cell r="S339">
            <v>1</v>
          </cell>
          <cell r="T339">
            <v>1</v>
          </cell>
          <cell r="U339" t="str">
            <v>V0</v>
          </cell>
          <cell r="V339" t="str">
            <v>0001</v>
          </cell>
          <cell r="W339">
            <v>50</v>
          </cell>
          <cell r="X339">
            <v>1</v>
          </cell>
          <cell r="Y339" t="str">
            <v>JPY</v>
          </cell>
          <cell r="Z339" t="str">
            <v>2006/04/01</v>
          </cell>
          <cell r="AA339" t="str">
            <v>9999/12/31</v>
          </cell>
          <cell r="AC339">
            <v>932</v>
          </cell>
          <cell r="AD339">
            <v>1</v>
          </cell>
          <cell r="AE339">
            <v>932</v>
          </cell>
          <cell r="AG339">
            <v>932</v>
          </cell>
          <cell r="AH339" t="str">
            <v>PC</v>
          </cell>
          <cell r="AQ339">
            <v>1</v>
          </cell>
          <cell r="AV339">
            <v>0</v>
          </cell>
          <cell r="AY339" t="str">
            <v>2006/04/01</v>
          </cell>
          <cell r="AZ339" t="str">
            <v>9999/12/31</v>
          </cell>
          <cell r="BA339">
            <v>99999999</v>
          </cell>
          <cell r="BB339">
            <v>932</v>
          </cell>
        </row>
        <row r="340">
          <cell r="A340">
            <v>77181</v>
          </cell>
          <cell r="E340" t="str">
            <v>5300106921</v>
          </cell>
          <cell r="F340" t="str">
            <v>0</v>
          </cell>
          <cell r="G340" t="str">
            <v>2480825-9</v>
          </cell>
          <cell r="H340" t="str">
            <v>ﾌﾟﾚ-ﾄ,ｺﾃｲ FPC(1)M659-1-1B</v>
          </cell>
          <cell r="I340" t="str">
            <v>473440-2</v>
          </cell>
          <cell r="J340" t="str">
            <v>（株）光真製作所</v>
          </cell>
          <cell r="K340" t="str">
            <v>3480</v>
          </cell>
          <cell r="L340" t="str">
            <v>3480</v>
          </cell>
          <cell r="M340" t="str">
            <v>3H7</v>
          </cell>
          <cell r="N340" t="str">
            <v>野田</v>
          </cell>
          <cell r="O340" t="str">
            <v>野田係</v>
          </cell>
          <cell r="Q340" t="str">
            <v>JP</v>
          </cell>
          <cell r="S340">
            <v>1</v>
          </cell>
          <cell r="T340">
            <v>1</v>
          </cell>
          <cell r="U340" t="str">
            <v>V0</v>
          </cell>
          <cell r="V340" t="str">
            <v>0001</v>
          </cell>
          <cell r="W340">
            <v>50</v>
          </cell>
          <cell r="X340">
            <v>1</v>
          </cell>
          <cell r="Y340" t="str">
            <v>JPY</v>
          </cell>
          <cell r="Z340" t="str">
            <v>2006/04/01</v>
          </cell>
          <cell r="AA340" t="str">
            <v>9999/12/31</v>
          </cell>
          <cell r="AC340">
            <v>784</v>
          </cell>
          <cell r="AD340">
            <v>1</v>
          </cell>
          <cell r="AE340">
            <v>784</v>
          </cell>
          <cell r="AG340">
            <v>784</v>
          </cell>
          <cell r="AH340" t="str">
            <v>PC</v>
          </cell>
          <cell r="AQ340">
            <v>1</v>
          </cell>
          <cell r="AV340">
            <v>0</v>
          </cell>
          <cell r="AY340" t="str">
            <v>2006/04/01</v>
          </cell>
          <cell r="AZ340" t="str">
            <v>9999/12/31</v>
          </cell>
          <cell r="BA340">
            <v>99999999</v>
          </cell>
          <cell r="BB340">
            <v>784</v>
          </cell>
        </row>
        <row r="341">
          <cell r="A341">
            <v>77182</v>
          </cell>
          <cell r="E341" t="str">
            <v>5300106922</v>
          </cell>
          <cell r="F341" t="str">
            <v>0</v>
          </cell>
          <cell r="G341" t="str">
            <v>2480826-7</v>
          </cell>
          <cell r="H341" t="str">
            <v>ﾌﾟﾚ-ﾄ,ｺﾃｲ FPC(2)M659-1-1B</v>
          </cell>
          <cell r="I341" t="str">
            <v>473440-2</v>
          </cell>
          <cell r="J341" t="str">
            <v>（株）光真製作所</v>
          </cell>
          <cell r="K341" t="str">
            <v>3480</v>
          </cell>
          <cell r="L341" t="str">
            <v>3480</v>
          </cell>
          <cell r="M341" t="str">
            <v>3H7</v>
          </cell>
          <cell r="N341" t="str">
            <v>野田</v>
          </cell>
          <cell r="O341" t="str">
            <v>野田係</v>
          </cell>
          <cell r="Q341" t="str">
            <v>JP</v>
          </cell>
          <cell r="S341">
            <v>1</v>
          </cell>
          <cell r="T341">
            <v>1</v>
          </cell>
          <cell r="U341" t="str">
            <v>V0</v>
          </cell>
          <cell r="V341" t="str">
            <v>0001</v>
          </cell>
          <cell r="W341">
            <v>50</v>
          </cell>
          <cell r="X341">
            <v>1</v>
          </cell>
          <cell r="Y341" t="str">
            <v>JPY</v>
          </cell>
          <cell r="Z341" t="str">
            <v>2006/04/01</v>
          </cell>
          <cell r="AA341" t="str">
            <v>9999/12/31</v>
          </cell>
          <cell r="AC341">
            <v>432</v>
          </cell>
          <cell r="AD341">
            <v>1</v>
          </cell>
          <cell r="AE341">
            <v>432</v>
          </cell>
          <cell r="AG341">
            <v>432</v>
          </cell>
          <cell r="AH341" t="str">
            <v>PC</v>
          </cell>
          <cell r="AQ341">
            <v>1</v>
          </cell>
          <cell r="AV341">
            <v>0</v>
          </cell>
          <cell r="AY341" t="str">
            <v>2006/04/01</v>
          </cell>
          <cell r="AZ341" t="str">
            <v>9999/12/31</v>
          </cell>
          <cell r="BA341">
            <v>99999999</v>
          </cell>
          <cell r="BB341">
            <v>432</v>
          </cell>
        </row>
        <row r="342">
          <cell r="A342">
            <v>77183</v>
          </cell>
          <cell r="E342" t="str">
            <v>5300106923</v>
          </cell>
          <cell r="F342" t="str">
            <v>0</v>
          </cell>
          <cell r="G342" t="str">
            <v>2480827-5</v>
          </cell>
          <cell r="H342" t="str">
            <v>ﾌﾟﾚ-ﾄ,ｺﾃｲ FPC(3)M659-1-1B</v>
          </cell>
          <cell r="I342" t="str">
            <v>473440-2</v>
          </cell>
          <cell r="J342" t="str">
            <v>（株）光真製作所</v>
          </cell>
          <cell r="K342" t="str">
            <v>3480</v>
          </cell>
          <cell r="L342" t="str">
            <v>3480</v>
          </cell>
          <cell r="M342" t="str">
            <v>3H7</v>
          </cell>
          <cell r="N342" t="str">
            <v>野田</v>
          </cell>
          <cell r="O342" t="str">
            <v>野田係</v>
          </cell>
          <cell r="Q342" t="str">
            <v>JP</v>
          </cell>
          <cell r="S342">
            <v>1</v>
          </cell>
          <cell r="T342">
            <v>1</v>
          </cell>
          <cell r="U342" t="str">
            <v>V0</v>
          </cell>
          <cell r="V342" t="str">
            <v>0001</v>
          </cell>
          <cell r="W342">
            <v>50</v>
          </cell>
          <cell r="X342">
            <v>1</v>
          </cell>
          <cell r="Y342" t="str">
            <v>JPY</v>
          </cell>
          <cell r="Z342" t="str">
            <v>2006/04/01</v>
          </cell>
          <cell r="AA342" t="str">
            <v>9999/12/31</v>
          </cell>
          <cell r="AC342">
            <v>582</v>
          </cell>
          <cell r="AD342">
            <v>1</v>
          </cell>
          <cell r="AE342">
            <v>582</v>
          </cell>
          <cell r="AG342">
            <v>582</v>
          </cell>
          <cell r="AH342" t="str">
            <v>PC</v>
          </cell>
          <cell r="AQ342">
            <v>1</v>
          </cell>
          <cell r="AV342">
            <v>0</v>
          </cell>
          <cell r="AY342" t="str">
            <v>2006/04/01</v>
          </cell>
          <cell r="AZ342" t="str">
            <v>9999/12/31</v>
          </cell>
          <cell r="BA342">
            <v>99999999</v>
          </cell>
          <cell r="BB342">
            <v>582</v>
          </cell>
        </row>
        <row r="343">
          <cell r="A343">
            <v>77184</v>
          </cell>
          <cell r="E343" t="str">
            <v>5300106924</v>
          </cell>
          <cell r="F343" t="str">
            <v>0</v>
          </cell>
          <cell r="G343" t="str">
            <v>2480831-3</v>
          </cell>
          <cell r="H343" t="str">
            <v>ﾌﾟﾚ-ﾄ,ｼﾔｺｳ ｾﾝｻ M659-1-1B</v>
          </cell>
          <cell r="I343" t="str">
            <v>473440-2</v>
          </cell>
          <cell r="J343" t="str">
            <v>（株）光真製作所</v>
          </cell>
          <cell r="K343" t="str">
            <v>3480</v>
          </cell>
          <cell r="L343" t="str">
            <v>3480</v>
          </cell>
          <cell r="M343" t="str">
            <v>3H7</v>
          </cell>
          <cell r="N343" t="str">
            <v>野田</v>
          </cell>
          <cell r="O343" t="str">
            <v>野田係</v>
          </cell>
          <cell r="Q343" t="str">
            <v>JP</v>
          </cell>
          <cell r="S343">
            <v>1</v>
          </cell>
          <cell r="T343">
            <v>1</v>
          </cell>
          <cell r="U343" t="str">
            <v>V0</v>
          </cell>
          <cell r="V343" t="str">
            <v>0001</v>
          </cell>
          <cell r="W343">
            <v>50</v>
          </cell>
          <cell r="X343">
            <v>1</v>
          </cell>
          <cell r="Y343" t="str">
            <v>JPY</v>
          </cell>
          <cell r="Z343" t="str">
            <v>2006/04/01</v>
          </cell>
          <cell r="AA343" t="str">
            <v>9999/12/31</v>
          </cell>
          <cell r="AC343">
            <v>1143</v>
          </cell>
          <cell r="AD343">
            <v>1</v>
          </cell>
          <cell r="AE343">
            <v>1143</v>
          </cell>
          <cell r="AG343">
            <v>1143</v>
          </cell>
          <cell r="AH343" t="str">
            <v>PC</v>
          </cell>
          <cell r="AQ343">
            <v>1</v>
          </cell>
          <cell r="AV343">
            <v>0</v>
          </cell>
          <cell r="AY343" t="str">
            <v>2006/04/01</v>
          </cell>
          <cell r="AZ343" t="str">
            <v>9999/12/31</v>
          </cell>
          <cell r="BA343">
            <v>99999999</v>
          </cell>
          <cell r="BB343">
            <v>1143</v>
          </cell>
        </row>
        <row r="344">
          <cell r="A344">
            <v>77187</v>
          </cell>
          <cell r="E344" t="str">
            <v>5300106927</v>
          </cell>
          <cell r="F344" t="str">
            <v>0</v>
          </cell>
          <cell r="G344" t="str">
            <v>2480843-7</v>
          </cell>
          <cell r="H344" t="str">
            <v>ﾌﾟﾚ-ﾄ,ｵｻｴ FPC M659-1-1B</v>
          </cell>
          <cell r="I344" t="str">
            <v>473440-2</v>
          </cell>
          <cell r="J344" t="str">
            <v>（株）光真製作所</v>
          </cell>
          <cell r="K344" t="str">
            <v>3480</v>
          </cell>
          <cell r="L344" t="str">
            <v>3480</v>
          </cell>
          <cell r="M344" t="str">
            <v>3H7</v>
          </cell>
          <cell r="N344" t="str">
            <v>野田</v>
          </cell>
          <cell r="O344" t="str">
            <v>野田係</v>
          </cell>
          <cell r="Q344" t="str">
            <v>JP</v>
          </cell>
          <cell r="S344">
            <v>1</v>
          </cell>
          <cell r="T344">
            <v>1</v>
          </cell>
          <cell r="U344" t="str">
            <v>V0</v>
          </cell>
          <cell r="V344" t="str">
            <v>0001</v>
          </cell>
          <cell r="W344">
            <v>50</v>
          </cell>
          <cell r="X344">
            <v>1</v>
          </cell>
          <cell r="Y344" t="str">
            <v>JPY</v>
          </cell>
          <cell r="Z344" t="str">
            <v>2006/04/01</v>
          </cell>
          <cell r="AA344" t="str">
            <v>9999/12/31</v>
          </cell>
          <cell r="AC344">
            <v>201</v>
          </cell>
          <cell r="AD344">
            <v>1</v>
          </cell>
          <cell r="AE344">
            <v>201</v>
          </cell>
          <cell r="AG344">
            <v>201</v>
          </cell>
          <cell r="AH344" t="str">
            <v>PC</v>
          </cell>
          <cell r="AQ344">
            <v>1</v>
          </cell>
          <cell r="AV344">
            <v>0</v>
          </cell>
          <cell r="AY344" t="str">
            <v>2006/04/01</v>
          </cell>
          <cell r="AZ344" t="str">
            <v>9999/12/31</v>
          </cell>
          <cell r="BA344">
            <v>99999999</v>
          </cell>
          <cell r="BB344">
            <v>201</v>
          </cell>
        </row>
        <row r="345">
          <cell r="A345">
            <v>77188</v>
          </cell>
          <cell r="E345" t="str">
            <v>5300106928</v>
          </cell>
          <cell r="F345" t="str">
            <v>0</v>
          </cell>
          <cell r="G345" t="str">
            <v>2480844-5</v>
          </cell>
          <cell r="H345" t="str">
            <v>ﾌﾟﾚ-ﾄ,ｵｻｴ FPC M659-1-1B</v>
          </cell>
          <cell r="I345" t="str">
            <v>473440-2</v>
          </cell>
          <cell r="J345" t="str">
            <v>（株）光真製作所</v>
          </cell>
          <cell r="K345" t="str">
            <v>3480</v>
          </cell>
          <cell r="L345" t="str">
            <v>3480</v>
          </cell>
          <cell r="M345" t="str">
            <v>3H7</v>
          </cell>
          <cell r="N345" t="str">
            <v>野田</v>
          </cell>
          <cell r="O345" t="str">
            <v>野田係</v>
          </cell>
          <cell r="Q345" t="str">
            <v>JP</v>
          </cell>
          <cell r="S345">
            <v>1</v>
          </cell>
          <cell r="T345">
            <v>1</v>
          </cell>
          <cell r="U345" t="str">
            <v>V0</v>
          </cell>
          <cell r="V345" t="str">
            <v>0001</v>
          </cell>
          <cell r="W345">
            <v>50</v>
          </cell>
          <cell r="X345">
            <v>1</v>
          </cell>
          <cell r="Y345" t="str">
            <v>JPY</v>
          </cell>
          <cell r="Z345" t="str">
            <v>2006/04/01</v>
          </cell>
          <cell r="AA345" t="str">
            <v>9999/12/31</v>
          </cell>
          <cell r="AC345">
            <v>454</v>
          </cell>
          <cell r="AD345">
            <v>1</v>
          </cell>
          <cell r="AE345">
            <v>454</v>
          </cell>
          <cell r="AG345">
            <v>454</v>
          </cell>
          <cell r="AH345" t="str">
            <v>PC</v>
          </cell>
          <cell r="AQ345">
            <v>1</v>
          </cell>
          <cell r="AV345">
            <v>0</v>
          </cell>
          <cell r="AY345" t="str">
            <v>2006/04/01</v>
          </cell>
          <cell r="AZ345" t="str">
            <v>9999/12/31</v>
          </cell>
          <cell r="BA345">
            <v>99999999</v>
          </cell>
          <cell r="BB345">
            <v>454</v>
          </cell>
        </row>
        <row r="346">
          <cell r="A346">
            <v>77189</v>
          </cell>
          <cell r="E346" t="str">
            <v>5300106929</v>
          </cell>
          <cell r="F346" t="str">
            <v>0</v>
          </cell>
          <cell r="G346" t="str">
            <v>2480845-3</v>
          </cell>
          <cell r="H346" t="str">
            <v>ｶﾊﾞ- M659-1-1B</v>
          </cell>
          <cell r="I346" t="str">
            <v>473440-2</v>
          </cell>
          <cell r="J346" t="str">
            <v>（株）光真製作所</v>
          </cell>
          <cell r="K346" t="str">
            <v>3480</v>
          </cell>
          <cell r="L346" t="str">
            <v>3480</v>
          </cell>
          <cell r="M346" t="str">
            <v>3H7</v>
          </cell>
          <cell r="N346" t="str">
            <v>野田</v>
          </cell>
          <cell r="O346" t="str">
            <v>野田係</v>
          </cell>
          <cell r="Q346" t="str">
            <v>JP</v>
          </cell>
          <cell r="S346">
            <v>1</v>
          </cell>
          <cell r="T346">
            <v>1</v>
          </cell>
          <cell r="U346" t="str">
            <v>V0</v>
          </cell>
          <cell r="V346" t="str">
            <v>0001</v>
          </cell>
          <cell r="W346">
            <v>50</v>
          </cell>
          <cell r="X346">
            <v>1</v>
          </cell>
          <cell r="Y346" t="str">
            <v>JPY</v>
          </cell>
          <cell r="Z346" t="str">
            <v>2006/04/01</v>
          </cell>
          <cell r="AA346" t="str">
            <v>9999/12/31</v>
          </cell>
          <cell r="AC346">
            <v>1610</v>
          </cell>
          <cell r="AD346">
            <v>1</v>
          </cell>
          <cell r="AE346">
            <v>1610</v>
          </cell>
          <cell r="AG346">
            <v>1610</v>
          </cell>
          <cell r="AH346" t="str">
            <v>PC</v>
          </cell>
          <cell r="AQ346">
            <v>1</v>
          </cell>
          <cell r="AV346">
            <v>0</v>
          </cell>
          <cell r="AY346" t="str">
            <v>2006/04/01</v>
          </cell>
          <cell r="AZ346" t="str">
            <v>9999/12/31</v>
          </cell>
          <cell r="BA346">
            <v>99999999</v>
          </cell>
          <cell r="BB346">
            <v>1610</v>
          </cell>
        </row>
        <row r="347">
          <cell r="A347">
            <v>77190</v>
          </cell>
          <cell r="E347" t="str">
            <v>5300106930</v>
          </cell>
          <cell r="F347" t="str">
            <v>0</v>
          </cell>
          <cell r="G347" t="str">
            <v>2497917-7</v>
          </cell>
          <cell r="H347" t="str">
            <v>ﾌﾟﾚ-ﾄ,ﾅﾂﾄ ﾚﾊﾞ- M659C-2</v>
          </cell>
          <cell r="I347" t="str">
            <v>473440-2</v>
          </cell>
          <cell r="J347" t="str">
            <v>（株）光真製作所</v>
          </cell>
          <cell r="K347" t="str">
            <v>3480</v>
          </cell>
          <cell r="L347" t="str">
            <v>3480</v>
          </cell>
          <cell r="M347" t="str">
            <v>3H7</v>
          </cell>
          <cell r="N347" t="str">
            <v>野田</v>
          </cell>
          <cell r="O347" t="str">
            <v>野田係</v>
          </cell>
          <cell r="Q347" t="str">
            <v>JP</v>
          </cell>
          <cell r="S347">
            <v>1</v>
          </cell>
          <cell r="T347">
            <v>1</v>
          </cell>
          <cell r="U347" t="str">
            <v>V0</v>
          </cell>
          <cell r="V347" t="str">
            <v>0001</v>
          </cell>
          <cell r="W347">
            <v>50</v>
          </cell>
          <cell r="X347">
            <v>1</v>
          </cell>
          <cell r="Y347" t="str">
            <v>JPY</v>
          </cell>
          <cell r="Z347" t="str">
            <v>2006/04/01</v>
          </cell>
          <cell r="AA347" t="str">
            <v>9999/12/31</v>
          </cell>
          <cell r="AC347">
            <v>31</v>
          </cell>
          <cell r="AD347">
            <v>1</v>
          </cell>
          <cell r="AE347">
            <v>31</v>
          </cell>
          <cell r="AG347">
            <v>31</v>
          </cell>
          <cell r="AH347" t="str">
            <v>PC</v>
          </cell>
          <cell r="AQ347">
            <v>1</v>
          </cell>
          <cell r="AV347">
            <v>0</v>
          </cell>
          <cell r="AY347" t="str">
            <v>2006/04/01</v>
          </cell>
          <cell r="AZ347" t="str">
            <v>9999/12/31</v>
          </cell>
          <cell r="BA347">
            <v>99999999</v>
          </cell>
          <cell r="BB347">
            <v>31</v>
          </cell>
        </row>
        <row r="348">
          <cell r="A348">
            <v>77191</v>
          </cell>
          <cell r="E348" t="str">
            <v>5300106931</v>
          </cell>
          <cell r="F348" t="str">
            <v>0</v>
          </cell>
          <cell r="G348" t="str">
            <v>2902308-0</v>
          </cell>
          <cell r="H348" t="str">
            <v>ｶﾞｲﾄﾞ ｱﾂｼ-(L161 M2489-5</v>
          </cell>
          <cell r="I348" t="str">
            <v>473440-2</v>
          </cell>
          <cell r="J348" t="str">
            <v>（株）光真製作所</v>
          </cell>
          <cell r="K348" t="str">
            <v>3480</v>
          </cell>
          <cell r="L348" t="str">
            <v>3480</v>
          </cell>
          <cell r="M348" t="str">
            <v>3H7</v>
          </cell>
          <cell r="N348" t="str">
            <v>野田</v>
          </cell>
          <cell r="O348" t="str">
            <v>野田係</v>
          </cell>
          <cell r="Q348" t="str">
            <v>JP</v>
          </cell>
          <cell r="S348">
            <v>1</v>
          </cell>
          <cell r="T348">
            <v>1</v>
          </cell>
          <cell r="U348" t="str">
            <v>V0</v>
          </cell>
          <cell r="V348" t="str">
            <v>0001</v>
          </cell>
          <cell r="W348">
            <v>50</v>
          </cell>
          <cell r="X348">
            <v>1</v>
          </cell>
          <cell r="Y348" t="str">
            <v>JPY</v>
          </cell>
          <cell r="Z348" t="str">
            <v>2006/04/01</v>
          </cell>
          <cell r="AA348" t="str">
            <v>9999/12/31</v>
          </cell>
          <cell r="AC348">
            <v>715</v>
          </cell>
          <cell r="AD348">
            <v>1</v>
          </cell>
          <cell r="AE348">
            <v>715</v>
          </cell>
          <cell r="AG348">
            <v>715</v>
          </cell>
          <cell r="AH348" t="str">
            <v>PC</v>
          </cell>
          <cell r="AQ348">
            <v>1</v>
          </cell>
          <cell r="AV348">
            <v>0</v>
          </cell>
          <cell r="AY348" t="str">
            <v>2006/04/01</v>
          </cell>
          <cell r="AZ348" t="str">
            <v>9999/12/31</v>
          </cell>
          <cell r="BA348">
            <v>99999999</v>
          </cell>
          <cell r="BB348">
            <v>715</v>
          </cell>
        </row>
        <row r="349">
          <cell r="A349">
            <v>77192</v>
          </cell>
          <cell r="E349" t="str">
            <v>5300106932</v>
          </cell>
          <cell r="F349" t="str">
            <v>0</v>
          </cell>
          <cell r="G349" t="str">
            <v>2902309-8</v>
          </cell>
          <cell r="H349" t="str">
            <v>ｶﾞｲﾄﾞ ｱﾂｼ-(R161 M2489-5</v>
          </cell>
          <cell r="I349" t="str">
            <v>473440-2</v>
          </cell>
          <cell r="J349" t="str">
            <v>（株）光真製作所</v>
          </cell>
          <cell r="K349" t="str">
            <v>3480</v>
          </cell>
          <cell r="L349" t="str">
            <v>3480</v>
          </cell>
          <cell r="M349" t="str">
            <v>3H7</v>
          </cell>
          <cell r="N349" t="str">
            <v>野田</v>
          </cell>
          <cell r="O349" t="str">
            <v>野田係</v>
          </cell>
          <cell r="Q349" t="str">
            <v>JP</v>
          </cell>
          <cell r="S349">
            <v>1</v>
          </cell>
          <cell r="T349">
            <v>1</v>
          </cell>
          <cell r="U349" t="str">
            <v>V0</v>
          </cell>
          <cell r="V349" t="str">
            <v>0001</v>
          </cell>
          <cell r="W349">
            <v>50</v>
          </cell>
          <cell r="X349">
            <v>1</v>
          </cell>
          <cell r="Y349" t="str">
            <v>JPY</v>
          </cell>
          <cell r="Z349" t="str">
            <v>2006/04/01</v>
          </cell>
          <cell r="AA349" t="str">
            <v>9999/12/31</v>
          </cell>
          <cell r="AC349">
            <v>685</v>
          </cell>
          <cell r="AD349">
            <v>1</v>
          </cell>
          <cell r="AE349">
            <v>685</v>
          </cell>
          <cell r="AG349">
            <v>685</v>
          </cell>
          <cell r="AH349" t="str">
            <v>PC</v>
          </cell>
          <cell r="AQ349">
            <v>1</v>
          </cell>
          <cell r="AV349">
            <v>0</v>
          </cell>
          <cell r="AY349" t="str">
            <v>2006/04/01</v>
          </cell>
          <cell r="AZ349" t="str">
            <v>9999/12/31</v>
          </cell>
          <cell r="BA349">
            <v>99999999</v>
          </cell>
          <cell r="BB349">
            <v>685</v>
          </cell>
        </row>
        <row r="350">
          <cell r="A350">
            <v>77194</v>
          </cell>
          <cell r="E350" t="str">
            <v>5300106934</v>
          </cell>
          <cell r="F350" t="str">
            <v>0</v>
          </cell>
          <cell r="G350" t="str">
            <v>2913911-8</v>
          </cell>
          <cell r="H350" t="str">
            <v>ﾌﾟﾚ-ﾄ ｱﾂｼ-,ﾋﾝｼﾞ(R) M670</v>
          </cell>
          <cell r="I350" t="str">
            <v>473440-2</v>
          </cell>
          <cell r="J350" t="str">
            <v>（株）光真製作所</v>
          </cell>
          <cell r="K350" t="str">
            <v>3480</v>
          </cell>
          <cell r="L350" t="str">
            <v>3480</v>
          </cell>
          <cell r="M350" t="str">
            <v>3H7</v>
          </cell>
          <cell r="N350" t="str">
            <v>野田</v>
          </cell>
          <cell r="O350" t="str">
            <v>野田係</v>
          </cell>
          <cell r="Q350" t="str">
            <v>JP</v>
          </cell>
          <cell r="S350">
            <v>1</v>
          </cell>
          <cell r="T350">
            <v>1</v>
          </cell>
          <cell r="U350" t="str">
            <v>V0</v>
          </cell>
          <cell r="V350" t="str">
            <v>0001</v>
          </cell>
          <cell r="W350">
            <v>50</v>
          </cell>
          <cell r="X350">
            <v>1</v>
          </cell>
          <cell r="Y350" t="str">
            <v>JPY</v>
          </cell>
          <cell r="Z350" t="str">
            <v>2006/04/01</v>
          </cell>
          <cell r="AA350" t="str">
            <v>9999/12/31</v>
          </cell>
          <cell r="AC350">
            <v>1222</v>
          </cell>
          <cell r="AD350">
            <v>1</v>
          </cell>
          <cell r="AE350">
            <v>1222</v>
          </cell>
          <cell r="AG350">
            <v>1222</v>
          </cell>
          <cell r="AH350" t="str">
            <v>PC</v>
          </cell>
          <cell r="AQ350">
            <v>1</v>
          </cell>
          <cell r="AV350">
            <v>0</v>
          </cell>
          <cell r="AY350" t="str">
            <v>2006/04/01</v>
          </cell>
          <cell r="AZ350" t="str">
            <v>9999/12/31</v>
          </cell>
          <cell r="BA350">
            <v>99999999</v>
          </cell>
          <cell r="BB350">
            <v>1222</v>
          </cell>
        </row>
        <row r="351">
          <cell r="A351">
            <v>77195</v>
          </cell>
          <cell r="E351" t="str">
            <v>5300106935</v>
          </cell>
          <cell r="F351" t="str">
            <v>0</v>
          </cell>
          <cell r="G351" t="str">
            <v>2913912-6</v>
          </cell>
          <cell r="H351" t="str">
            <v>ﾌﾟﾚ-ﾄ ｱﾂｼ-,ﾋﾝｼﾞ(L) M670</v>
          </cell>
          <cell r="I351" t="str">
            <v>473440-2</v>
          </cell>
          <cell r="J351" t="str">
            <v>（株）光真製作所</v>
          </cell>
          <cell r="K351" t="str">
            <v>3480</v>
          </cell>
          <cell r="L351" t="str">
            <v>3480</v>
          </cell>
          <cell r="M351" t="str">
            <v>3H7</v>
          </cell>
          <cell r="N351" t="str">
            <v>野田</v>
          </cell>
          <cell r="O351" t="str">
            <v>野田係</v>
          </cell>
          <cell r="Q351" t="str">
            <v>JP</v>
          </cell>
          <cell r="S351">
            <v>1</v>
          </cell>
          <cell r="T351">
            <v>1</v>
          </cell>
          <cell r="U351" t="str">
            <v>V0</v>
          </cell>
          <cell r="V351" t="str">
            <v>0001</v>
          </cell>
          <cell r="W351">
            <v>50</v>
          </cell>
          <cell r="X351">
            <v>1</v>
          </cell>
          <cell r="Y351" t="str">
            <v>JPY</v>
          </cell>
          <cell r="Z351" t="str">
            <v>2006/04/01</v>
          </cell>
          <cell r="AA351" t="str">
            <v>9999/12/31</v>
          </cell>
          <cell r="AC351">
            <v>1170</v>
          </cell>
          <cell r="AD351">
            <v>1</v>
          </cell>
          <cell r="AE351">
            <v>1170</v>
          </cell>
          <cell r="AG351">
            <v>1170</v>
          </cell>
          <cell r="AH351" t="str">
            <v>PC</v>
          </cell>
          <cell r="AQ351">
            <v>1</v>
          </cell>
          <cell r="AV351">
            <v>0</v>
          </cell>
          <cell r="AY351" t="str">
            <v>2006/04/01</v>
          </cell>
          <cell r="AZ351" t="str">
            <v>9999/12/31</v>
          </cell>
          <cell r="BA351">
            <v>99999999</v>
          </cell>
          <cell r="BB351">
            <v>1170</v>
          </cell>
        </row>
        <row r="352">
          <cell r="A352">
            <v>77196</v>
          </cell>
          <cell r="E352" t="str">
            <v>5300106936</v>
          </cell>
          <cell r="F352" t="str">
            <v>0</v>
          </cell>
          <cell r="G352" t="str">
            <v>2916009-5</v>
          </cell>
          <cell r="H352" t="str">
            <v>ﾃﾝｼﾖﾝ ｱﾂｼ-(3) C M2502-8</v>
          </cell>
          <cell r="I352" t="str">
            <v>473440-2</v>
          </cell>
          <cell r="J352" t="str">
            <v>（株）光真製作所</v>
          </cell>
          <cell r="K352" t="str">
            <v>3480</v>
          </cell>
          <cell r="L352" t="str">
            <v>3480</v>
          </cell>
          <cell r="M352" t="str">
            <v>3H7</v>
          </cell>
          <cell r="N352" t="str">
            <v>野田</v>
          </cell>
          <cell r="O352" t="str">
            <v>野田係</v>
          </cell>
          <cell r="Q352" t="str">
            <v>JP</v>
          </cell>
          <cell r="S352">
            <v>1</v>
          </cell>
          <cell r="T352">
            <v>1</v>
          </cell>
          <cell r="U352" t="str">
            <v>V0</v>
          </cell>
          <cell r="V352" t="str">
            <v>0001</v>
          </cell>
          <cell r="W352">
            <v>50</v>
          </cell>
          <cell r="X352">
            <v>1</v>
          </cell>
          <cell r="Y352" t="str">
            <v>JPY</v>
          </cell>
          <cell r="Z352" t="str">
            <v>2006/04/01</v>
          </cell>
          <cell r="AA352" t="str">
            <v>9999/12/31</v>
          </cell>
          <cell r="AC352">
            <v>336</v>
          </cell>
          <cell r="AD352">
            <v>1</v>
          </cell>
          <cell r="AE352">
            <v>336</v>
          </cell>
          <cell r="AG352">
            <v>336</v>
          </cell>
          <cell r="AH352" t="str">
            <v>PC</v>
          </cell>
          <cell r="AQ352">
            <v>1</v>
          </cell>
          <cell r="AV352">
            <v>0</v>
          </cell>
          <cell r="AY352" t="str">
            <v>2006/04/01</v>
          </cell>
          <cell r="AZ352" t="str">
            <v>9999/12/31</v>
          </cell>
          <cell r="BA352">
            <v>99999999</v>
          </cell>
          <cell r="BB352">
            <v>336</v>
          </cell>
        </row>
        <row r="353">
          <cell r="A353">
            <v>77197</v>
          </cell>
          <cell r="E353" t="str">
            <v>5300106937</v>
          </cell>
          <cell r="F353" t="str">
            <v>0</v>
          </cell>
          <cell r="G353" t="str">
            <v>2916012-5</v>
          </cell>
          <cell r="H353" t="str">
            <v>ﾍﾞ-ｽ ｱﾂｼ-(R) C M2502-2</v>
          </cell>
          <cell r="I353" t="str">
            <v>473440-2</v>
          </cell>
          <cell r="J353" t="str">
            <v>（株）光真製作所</v>
          </cell>
          <cell r="K353" t="str">
            <v>3480</v>
          </cell>
          <cell r="L353" t="str">
            <v>3480</v>
          </cell>
          <cell r="M353" t="str">
            <v>3H7</v>
          </cell>
          <cell r="N353" t="str">
            <v>野田</v>
          </cell>
          <cell r="O353" t="str">
            <v>野田係</v>
          </cell>
          <cell r="Q353" t="str">
            <v>JP</v>
          </cell>
          <cell r="S353">
            <v>1</v>
          </cell>
          <cell r="T353">
            <v>1</v>
          </cell>
          <cell r="U353" t="str">
            <v>V0</v>
          </cell>
          <cell r="V353" t="str">
            <v>0001</v>
          </cell>
          <cell r="W353">
            <v>50</v>
          </cell>
          <cell r="X353">
            <v>1</v>
          </cell>
          <cell r="Y353" t="str">
            <v>JPY</v>
          </cell>
          <cell r="Z353" t="str">
            <v>2006/04/01</v>
          </cell>
          <cell r="AA353" t="str">
            <v>9999/12/31</v>
          </cell>
          <cell r="AC353">
            <v>200</v>
          </cell>
          <cell r="AD353">
            <v>1</v>
          </cell>
          <cell r="AE353">
            <v>200</v>
          </cell>
          <cell r="AG353">
            <v>200</v>
          </cell>
          <cell r="AH353" t="str">
            <v>PC</v>
          </cell>
          <cell r="AQ353">
            <v>1</v>
          </cell>
          <cell r="AV353">
            <v>0</v>
          </cell>
          <cell r="AY353" t="str">
            <v>2006/04/01</v>
          </cell>
          <cell r="AZ353" t="str">
            <v>9999/12/31</v>
          </cell>
          <cell r="BA353">
            <v>99999999</v>
          </cell>
          <cell r="BB353">
            <v>200</v>
          </cell>
        </row>
        <row r="354">
          <cell r="A354">
            <v>55381</v>
          </cell>
          <cell r="B354">
            <v>697</v>
          </cell>
          <cell r="D354">
            <v>100</v>
          </cell>
          <cell r="E354" t="str">
            <v>5300103081</v>
          </cell>
          <cell r="F354" t="str">
            <v>0</v>
          </cell>
          <cell r="G354" t="str">
            <v>2916047-8</v>
          </cell>
          <cell r="H354" t="str">
            <v>ﾚﾊﾞ- ｱﾂｼ-(1) C M2502-3</v>
          </cell>
          <cell r="I354" t="str">
            <v>473440-2</v>
          </cell>
          <cell r="J354" t="str">
            <v>（株）光真製作所</v>
          </cell>
          <cell r="K354" t="str">
            <v>3480</v>
          </cell>
          <cell r="L354" t="str">
            <v>3480</v>
          </cell>
          <cell r="M354" t="str">
            <v>2G2</v>
          </cell>
          <cell r="N354" t="str">
            <v>伊藤康</v>
          </cell>
          <cell r="O354" t="str">
            <v>野田係</v>
          </cell>
          <cell r="P354" t="str">
            <v>x</v>
          </cell>
          <cell r="Q354" t="str">
            <v>JP</v>
          </cell>
          <cell r="S354">
            <v>1</v>
          </cell>
          <cell r="T354">
            <v>1</v>
          </cell>
          <cell r="U354" t="str">
            <v>V0</v>
          </cell>
          <cell r="V354" t="str">
            <v>0001</v>
          </cell>
          <cell r="W354">
            <v>29</v>
          </cell>
          <cell r="X354">
            <v>1</v>
          </cell>
          <cell r="Y354" t="str">
            <v>JPY</v>
          </cell>
          <cell r="Z354" t="str">
            <v>2006/04/01</v>
          </cell>
          <cell r="AA354" t="str">
            <v>9999/12/31</v>
          </cell>
          <cell r="AC354">
            <v>696</v>
          </cell>
          <cell r="AD354">
            <v>1</v>
          </cell>
          <cell r="AE354">
            <v>696</v>
          </cell>
          <cell r="AF354">
            <v>697</v>
          </cell>
          <cell r="AG354">
            <v>696</v>
          </cell>
          <cell r="AH354" t="str">
            <v>PC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1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 t="str">
            <v>2006/04/01</v>
          </cell>
          <cell r="AZ354" t="str">
            <v>9999/12/31</v>
          </cell>
          <cell r="BA354">
            <v>99999</v>
          </cell>
          <cell r="BB354">
            <v>697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</row>
        <row r="355">
          <cell r="A355">
            <v>77198</v>
          </cell>
          <cell r="E355" t="str">
            <v>5300106938</v>
          </cell>
          <cell r="F355" t="str">
            <v>0</v>
          </cell>
          <cell r="G355" t="str">
            <v>2916225-0</v>
          </cell>
          <cell r="H355" t="str">
            <v>ﾌﾟﾚ-ﾄ ｱﾂｼ-,ｷﾂｸ W M2502-12</v>
          </cell>
          <cell r="I355" t="str">
            <v>473440-2</v>
          </cell>
          <cell r="J355" t="str">
            <v>（株）光真製作所</v>
          </cell>
          <cell r="K355" t="str">
            <v>3480</v>
          </cell>
          <cell r="L355" t="str">
            <v>3480</v>
          </cell>
          <cell r="M355" t="str">
            <v>3H7</v>
          </cell>
          <cell r="N355" t="str">
            <v>野田</v>
          </cell>
          <cell r="O355" t="str">
            <v>野田係</v>
          </cell>
          <cell r="Q355" t="str">
            <v>JP</v>
          </cell>
          <cell r="S355">
            <v>1</v>
          </cell>
          <cell r="T355">
            <v>1</v>
          </cell>
          <cell r="U355" t="str">
            <v>V0</v>
          </cell>
          <cell r="V355" t="str">
            <v>0001</v>
          </cell>
          <cell r="W355">
            <v>50</v>
          </cell>
          <cell r="X355">
            <v>1</v>
          </cell>
          <cell r="Y355" t="str">
            <v>JPY</v>
          </cell>
          <cell r="Z355" t="str">
            <v>2006/04/01</v>
          </cell>
          <cell r="AA355" t="str">
            <v>9999/12/31</v>
          </cell>
          <cell r="AC355">
            <v>178</v>
          </cell>
          <cell r="AD355">
            <v>1</v>
          </cell>
          <cell r="AE355">
            <v>178</v>
          </cell>
          <cell r="AG355">
            <v>178</v>
          </cell>
          <cell r="AH355" t="str">
            <v>PC</v>
          </cell>
          <cell r="AQ355">
            <v>1</v>
          </cell>
          <cell r="AV355">
            <v>0</v>
          </cell>
          <cell r="AY355" t="str">
            <v>2006/04/01</v>
          </cell>
          <cell r="AZ355" t="str">
            <v>9999/12/31</v>
          </cell>
          <cell r="BA355">
            <v>99999999</v>
          </cell>
          <cell r="BB355">
            <v>178</v>
          </cell>
        </row>
        <row r="356">
          <cell r="A356">
            <v>77199</v>
          </cell>
          <cell r="E356" t="str">
            <v>5300106939</v>
          </cell>
          <cell r="F356" t="str">
            <v>0</v>
          </cell>
          <cell r="G356" t="str">
            <v>2916247-0</v>
          </cell>
          <cell r="H356" t="str">
            <v>ﾚﾊﾞ- ｱﾂｼ-,ﾛﾂｸ C M2502B-12</v>
          </cell>
          <cell r="I356" t="str">
            <v>473440-2</v>
          </cell>
          <cell r="J356" t="str">
            <v>（株）光真製作所</v>
          </cell>
          <cell r="K356" t="str">
            <v>3480</v>
          </cell>
          <cell r="L356" t="str">
            <v>3480</v>
          </cell>
          <cell r="M356" t="str">
            <v>3H7</v>
          </cell>
          <cell r="N356" t="str">
            <v>野田</v>
          </cell>
          <cell r="O356" t="str">
            <v>野田係</v>
          </cell>
          <cell r="Q356" t="str">
            <v>JP</v>
          </cell>
          <cell r="S356">
            <v>1</v>
          </cell>
          <cell r="T356">
            <v>1</v>
          </cell>
          <cell r="U356" t="str">
            <v>V0</v>
          </cell>
          <cell r="V356" t="str">
            <v>0001</v>
          </cell>
          <cell r="W356">
            <v>50</v>
          </cell>
          <cell r="X356">
            <v>1</v>
          </cell>
          <cell r="Y356" t="str">
            <v>JPY</v>
          </cell>
          <cell r="Z356" t="str">
            <v>2006/04/01</v>
          </cell>
          <cell r="AA356" t="str">
            <v>9999/12/31</v>
          </cell>
          <cell r="AC356">
            <v>210</v>
          </cell>
          <cell r="AD356">
            <v>1</v>
          </cell>
          <cell r="AE356">
            <v>210</v>
          </cell>
          <cell r="AG356">
            <v>210</v>
          </cell>
          <cell r="AH356" t="str">
            <v>PC</v>
          </cell>
          <cell r="AQ356">
            <v>1</v>
          </cell>
          <cell r="AV356">
            <v>0</v>
          </cell>
          <cell r="AY356" t="str">
            <v>2006/04/01</v>
          </cell>
          <cell r="AZ356" t="str">
            <v>9999/12/31</v>
          </cell>
          <cell r="BA356">
            <v>99999999</v>
          </cell>
          <cell r="BB356">
            <v>210</v>
          </cell>
        </row>
        <row r="357">
          <cell r="A357">
            <v>77200</v>
          </cell>
          <cell r="E357" t="str">
            <v>5300106940</v>
          </cell>
          <cell r="F357" t="str">
            <v>0</v>
          </cell>
          <cell r="G357" t="str">
            <v>2916248-9</v>
          </cell>
          <cell r="H357" t="str">
            <v>ﾚﾊﾞ- ｱﾂｼ-,ﾛﾂｸ C M2502-12</v>
          </cell>
          <cell r="I357" t="str">
            <v>473440-2</v>
          </cell>
          <cell r="J357" t="str">
            <v>（株）光真製作所</v>
          </cell>
          <cell r="K357" t="str">
            <v>3480</v>
          </cell>
          <cell r="L357" t="str">
            <v>3480</v>
          </cell>
          <cell r="M357" t="str">
            <v>3H7</v>
          </cell>
          <cell r="N357" t="str">
            <v>野田</v>
          </cell>
          <cell r="O357" t="str">
            <v>野田係</v>
          </cell>
          <cell r="Q357" t="str">
            <v>JP</v>
          </cell>
          <cell r="S357">
            <v>1</v>
          </cell>
          <cell r="T357">
            <v>1</v>
          </cell>
          <cell r="U357" t="str">
            <v>V0</v>
          </cell>
          <cell r="V357" t="str">
            <v>0001</v>
          </cell>
          <cell r="W357">
            <v>50</v>
          </cell>
          <cell r="X357">
            <v>1</v>
          </cell>
          <cell r="Y357" t="str">
            <v>JPY</v>
          </cell>
          <cell r="Z357" t="str">
            <v>2006/04/01</v>
          </cell>
          <cell r="AA357" t="str">
            <v>9999/12/31</v>
          </cell>
          <cell r="AC357">
            <v>130</v>
          </cell>
          <cell r="AD357">
            <v>1</v>
          </cell>
          <cell r="AE357">
            <v>130</v>
          </cell>
          <cell r="AG357">
            <v>130</v>
          </cell>
          <cell r="AH357" t="str">
            <v>PC</v>
          </cell>
          <cell r="AQ357">
            <v>1</v>
          </cell>
          <cell r="AV357">
            <v>0</v>
          </cell>
          <cell r="AY357" t="str">
            <v>2006/04/01</v>
          </cell>
          <cell r="AZ357" t="str">
            <v>9999/12/31</v>
          </cell>
          <cell r="BA357">
            <v>99999999</v>
          </cell>
          <cell r="BB357">
            <v>130</v>
          </cell>
        </row>
        <row r="358">
          <cell r="A358">
            <v>77201</v>
          </cell>
          <cell r="E358" t="str">
            <v>5300106941</v>
          </cell>
          <cell r="F358" t="str">
            <v>0</v>
          </cell>
          <cell r="G358" t="str">
            <v>2916253-5</v>
          </cell>
          <cell r="H358" t="str">
            <v>ｶﾞｲﾄﾞ ｱﾂｼ-,ﾍﾞﾙﾄ M2502-6</v>
          </cell>
          <cell r="I358" t="str">
            <v>473440-2</v>
          </cell>
          <cell r="J358" t="str">
            <v>（株）光真製作所</v>
          </cell>
          <cell r="K358" t="str">
            <v>3480</v>
          </cell>
          <cell r="L358" t="str">
            <v>3480</v>
          </cell>
          <cell r="M358" t="str">
            <v>3H7</v>
          </cell>
          <cell r="N358" t="str">
            <v>野田</v>
          </cell>
          <cell r="O358" t="str">
            <v>野田係</v>
          </cell>
          <cell r="Q358" t="str">
            <v>JP</v>
          </cell>
          <cell r="S358">
            <v>1</v>
          </cell>
          <cell r="T358">
            <v>1</v>
          </cell>
          <cell r="U358" t="str">
            <v>V0</v>
          </cell>
          <cell r="V358" t="str">
            <v>0001</v>
          </cell>
          <cell r="W358">
            <v>50</v>
          </cell>
          <cell r="X358">
            <v>1</v>
          </cell>
          <cell r="Y358" t="str">
            <v>JPY</v>
          </cell>
          <cell r="Z358" t="str">
            <v>2006/04/01</v>
          </cell>
          <cell r="AA358" t="str">
            <v>9999/12/31</v>
          </cell>
          <cell r="AC358">
            <v>813</v>
          </cell>
          <cell r="AD358">
            <v>1</v>
          </cell>
          <cell r="AE358">
            <v>813</v>
          </cell>
          <cell r="AG358">
            <v>813</v>
          </cell>
          <cell r="AH358" t="str">
            <v>PC</v>
          </cell>
          <cell r="AQ358">
            <v>1</v>
          </cell>
          <cell r="AV358">
            <v>0</v>
          </cell>
          <cell r="AY358" t="str">
            <v>2006/04/01</v>
          </cell>
          <cell r="AZ358" t="str">
            <v>9999/12/31</v>
          </cell>
          <cell r="BA358">
            <v>99999999</v>
          </cell>
          <cell r="BB358">
            <v>813</v>
          </cell>
        </row>
        <row r="359">
          <cell r="A359">
            <v>77202</v>
          </cell>
          <cell r="E359" t="str">
            <v>5300106942</v>
          </cell>
          <cell r="F359" t="str">
            <v>0</v>
          </cell>
          <cell r="G359" t="str">
            <v>2916255-1</v>
          </cell>
          <cell r="H359" t="str">
            <v>ﾚﾊﾞ- ｱﾂｼ-,ﾃﾝｼﾖﾝ C M2502-4</v>
          </cell>
          <cell r="I359" t="str">
            <v>473440-2</v>
          </cell>
          <cell r="J359" t="str">
            <v>（株）光真製作所</v>
          </cell>
          <cell r="K359" t="str">
            <v>3480</v>
          </cell>
          <cell r="L359" t="str">
            <v>3480</v>
          </cell>
          <cell r="M359" t="str">
            <v>3H7</v>
          </cell>
          <cell r="N359" t="str">
            <v>野田</v>
          </cell>
          <cell r="O359" t="str">
            <v>野田係</v>
          </cell>
          <cell r="Q359" t="str">
            <v>JP</v>
          </cell>
          <cell r="S359">
            <v>1</v>
          </cell>
          <cell r="T359">
            <v>1</v>
          </cell>
          <cell r="U359" t="str">
            <v>V0</v>
          </cell>
          <cell r="V359" t="str">
            <v>0001</v>
          </cell>
          <cell r="W359">
            <v>50</v>
          </cell>
          <cell r="X359">
            <v>1</v>
          </cell>
          <cell r="Y359" t="str">
            <v>JPY</v>
          </cell>
          <cell r="Z359" t="str">
            <v>2006/04/01</v>
          </cell>
          <cell r="AA359" t="str">
            <v>9999/12/31</v>
          </cell>
          <cell r="AC359">
            <v>177</v>
          </cell>
          <cell r="AD359">
            <v>1</v>
          </cell>
          <cell r="AE359">
            <v>177</v>
          </cell>
          <cell r="AG359">
            <v>177</v>
          </cell>
          <cell r="AH359" t="str">
            <v>PC</v>
          </cell>
          <cell r="AQ359">
            <v>1</v>
          </cell>
          <cell r="AV359">
            <v>0</v>
          </cell>
          <cell r="AY359" t="str">
            <v>2006/04/01</v>
          </cell>
          <cell r="AZ359" t="str">
            <v>9999/12/31</v>
          </cell>
          <cell r="BA359">
            <v>99999999</v>
          </cell>
          <cell r="BB359">
            <v>177</v>
          </cell>
        </row>
        <row r="360">
          <cell r="A360">
            <v>77203</v>
          </cell>
          <cell r="E360" t="str">
            <v>5300106943</v>
          </cell>
          <cell r="F360" t="str">
            <v>0</v>
          </cell>
          <cell r="G360" t="str">
            <v>2916320-5</v>
          </cell>
          <cell r="H360" t="str">
            <v>ｶﾞｲﾄﾞ ｱﾂｼ- ﾍﾞﾙﾄ M2502-6</v>
          </cell>
          <cell r="I360" t="str">
            <v>473440-2</v>
          </cell>
          <cell r="J360" t="str">
            <v>（株）光真製作所</v>
          </cell>
          <cell r="K360" t="str">
            <v>3480</v>
          </cell>
          <cell r="L360" t="str">
            <v>3480</v>
          </cell>
          <cell r="M360" t="str">
            <v>3H7</v>
          </cell>
          <cell r="N360" t="str">
            <v>野田</v>
          </cell>
          <cell r="O360" t="str">
            <v>野田係</v>
          </cell>
          <cell r="Q360" t="str">
            <v>JP</v>
          </cell>
          <cell r="S360">
            <v>1</v>
          </cell>
          <cell r="T360">
            <v>1</v>
          </cell>
          <cell r="U360" t="str">
            <v>V0</v>
          </cell>
          <cell r="V360" t="str">
            <v>0001</v>
          </cell>
          <cell r="W360">
            <v>50</v>
          </cell>
          <cell r="X360">
            <v>1</v>
          </cell>
          <cell r="Y360" t="str">
            <v>JPY</v>
          </cell>
          <cell r="Z360" t="str">
            <v>2006/04/01</v>
          </cell>
          <cell r="AA360" t="str">
            <v>9999/12/31</v>
          </cell>
          <cell r="AC360">
            <v>1662</v>
          </cell>
          <cell r="AD360">
            <v>1</v>
          </cell>
          <cell r="AE360">
            <v>1662</v>
          </cell>
          <cell r="AG360">
            <v>1662</v>
          </cell>
          <cell r="AH360" t="str">
            <v>PC</v>
          </cell>
          <cell r="AQ360">
            <v>1</v>
          </cell>
          <cell r="AV360">
            <v>0</v>
          </cell>
          <cell r="AY360" t="str">
            <v>2006/04/01</v>
          </cell>
          <cell r="AZ360" t="str">
            <v>9999/12/31</v>
          </cell>
          <cell r="BA360">
            <v>99999999</v>
          </cell>
          <cell r="BB360">
            <v>1662</v>
          </cell>
        </row>
        <row r="361">
          <cell r="A361">
            <v>75132</v>
          </cell>
          <cell r="B361">
            <v>474.92</v>
          </cell>
          <cell r="D361">
            <v>100</v>
          </cell>
          <cell r="E361" t="str">
            <v>5300088035</v>
          </cell>
          <cell r="F361" t="str">
            <v>0</v>
          </cell>
          <cell r="G361" t="str">
            <v>2916364-7</v>
          </cell>
          <cell r="H361" t="str">
            <v>ｶﾊﾞ- ｱﾂｼ-,ﾍﾞﾙﾄ W M2502-6</v>
          </cell>
          <cell r="I361" t="str">
            <v>473440-2</v>
          </cell>
          <cell r="J361" t="str">
            <v>（株）光真製作所</v>
          </cell>
          <cell r="K361" t="str">
            <v>3480</v>
          </cell>
          <cell r="L361" t="str">
            <v>3480</v>
          </cell>
          <cell r="M361" t="str">
            <v>3H7</v>
          </cell>
          <cell r="N361" t="str">
            <v>野田</v>
          </cell>
          <cell r="O361" t="str">
            <v>野田係</v>
          </cell>
          <cell r="P361" t="str">
            <v>x</v>
          </cell>
          <cell r="Q361" t="str">
            <v>JP</v>
          </cell>
          <cell r="S361">
            <v>1</v>
          </cell>
          <cell r="T361">
            <v>1</v>
          </cell>
          <cell r="U361" t="str">
            <v>V0</v>
          </cell>
          <cell r="V361" t="str">
            <v>0001</v>
          </cell>
          <cell r="W361">
            <v>29</v>
          </cell>
          <cell r="X361">
            <v>1</v>
          </cell>
          <cell r="Y361" t="str">
            <v>JPY</v>
          </cell>
          <cell r="Z361" t="str">
            <v>2006/04/01</v>
          </cell>
          <cell r="AA361" t="str">
            <v>9999/12/31</v>
          </cell>
          <cell r="AC361">
            <v>47500</v>
          </cell>
          <cell r="AD361">
            <v>100</v>
          </cell>
          <cell r="AE361">
            <v>475</v>
          </cell>
          <cell r="AF361">
            <v>474.92</v>
          </cell>
          <cell r="AG361">
            <v>475</v>
          </cell>
          <cell r="AH361" t="str">
            <v>PC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1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 t="str">
            <v>2006/04/01</v>
          </cell>
          <cell r="AZ361" t="str">
            <v>9999/12/31</v>
          </cell>
          <cell r="BA361">
            <v>99999</v>
          </cell>
          <cell r="BB361">
            <v>47492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</row>
        <row r="362">
          <cell r="A362">
            <v>77204</v>
          </cell>
          <cell r="E362" t="str">
            <v>5300106944</v>
          </cell>
          <cell r="F362" t="str">
            <v>0</v>
          </cell>
          <cell r="G362" t="str">
            <v>2916401-5</v>
          </cell>
          <cell r="H362" t="str">
            <v>ﾘﾝｸ ｱﾂｼ-,ｻﾌﾟﾗｲ(1) M2504-2</v>
          </cell>
          <cell r="I362" t="str">
            <v>473440-2</v>
          </cell>
          <cell r="J362" t="str">
            <v>（株）光真製作所</v>
          </cell>
          <cell r="K362" t="str">
            <v>3480</v>
          </cell>
          <cell r="L362" t="str">
            <v>3480</v>
          </cell>
          <cell r="M362" t="str">
            <v>3H7</v>
          </cell>
          <cell r="N362" t="str">
            <v>野田</v>
          </cell>
          <cell r="O362" t="str">
            <v>野田係</v>
          </cell>
          <cell r="P362" t="str">
            <v>x</v>
          </cell>
          <cell r="Q362" t="str">
            <v>JP</v>
          </cell>
          <cell r="S362">
            <v>1</v>
          </cell>
          <cell r="T362">
            <v>1</v>
          </cell>
          <cell r="U362" t="str">
            <v>V0</v>
          </cell>
          <cell r="V362" t="str">
            <v>0001</v>
          </cell>
          <cell r="W362">
            <v>50</v>
          </cell>
          <cell r="X362">
            <v>1</v>
          </cell>
          <cell r="Y362" t="str">
            <v>JPY</v>
          </cell>
          <cell r="Z362" t="str">
            <v>2006/04/01</v>
          </cell>
          <cell r="AA362" t="str">
            <v>9999/12/31</v>
          </cell>
          <cell r="AC362">
            <v>157</v>
          </cell>
          <cell r="AD362">
            <v>1</v>
          </cell>
          <cell r="AE362">
            <v>157</v>
          </cell>
          <cell r="AG362">
            <v>157</v>
          </cell>
          <cell r="AH362" t="str">
            <v>PC</v>
          </cell>
          <cell r="AQ362">
            <v>1</v>
          </cell>
          <cell r="AV362">
            <v>0</v>
          </cell>
          <cell r="AY362" t="str">
            <v>2006/04/01</v>
          </cell>
          <cell r="AZ362" t="str">
            <v>9999/12/31</v>
          </cell>
          <cell r="BA362">
            <v>99999999</v>
          </cell>
          <cell r="BB362">
            <v>157</v>
          </cell>
        </row>
        <row r="363">
          <cell r="A363">
            <v>55226</v>
          </cell>
          <cell r="B363">
            <v>1530</v>
          </cell>
          <cell r="D363">
            <v>100</v>
          </cell>
          <cell r="E363" t="str">
            <v>5300102654</v>
          </cell>
          <cell r="F363" t="str">
            <v>0</v>
          </cell>
          <cell r="G363" t="str">
            <v>2916404-0</v>
          </cell>
          <cell r="H363" t="str">
            <v>ﾘﾝｸ ｱﾂｼ-,ｶﾂﾀ M2504-2</v>
          </cell>
          <cell r="I363" t="str">
            <v>473440-2</v>
          </cell>
          <cell r="J363" t="str">
            <v>（株）光真製作所</v>
          </cell>
          <cell r="K363" t="str">
            <v>3480</v>
          </cell>
          <cell r="L363" t="str">
            <v>3480</v>
          </cell>
          <cell r="M363" t="str">
            <v>2G2</v>
          </cell>
          <cell r="N363" t="str">
            <v>伊藤康</v>
          </cell>
          <cell r="O363" t="str">
            <v>野田係</v>
          </cell>
          <cell r="P363" t="str">
            <v>x</v>
          </cell>
          <cell r="Q363" t="str">
            <v>JP</v>
          </cell>
          <cell r="S363">
            <v>1</v>
          </cell>
          <cell r="T363">
            <v>1</v>
          </cell>
          <cell r="U363" t="str">
            <v>V0</v>
          </cell>
          <cell r="V363" t="str">
            <v>0001</v>
          </cell>
          <cell r="W363">
            <v>29</v>
          </cell>
          <cell r="X363">
            <v>1</v>
          </cell>
          <cell r="Y363" t="str">
            <v>JPY</v>
          </cell>
          <cell r="Z363" t="str">
            <v>2006/04/01</v>
          </cell>
          <cell r="AA363" t="str">
            <v>9999/12/31</v>
          </cell>
          <cell r="AC363">
            <v>164</v>
          </cell>
          <cell r="AD363">
            <v>1</v>
          </cell>
          <cell r="AE363">
            <v>164</v>
          </cell>
          <cell r="AF363">
            <v>1530</v>
          </cell>
          <cell r="AG363">
            <v>1530</v>
          </cell>
          <cell r="AH363" t="str">
            <v>PC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1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 t="str">
            <v>2006/04/01</v>
          </cell>
          <cell r="AZ363" t="str">
            <v>9999/12/31</v>
          </cell>
          <cell r="BA363">
            <v>99999999</v>
          </cell>
          <cell r="BB363">
            <v>165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</row>
        <row r="364">
          <cell r="A364">
            <v>77205</v>
          </cell>
          <cell r="E364" t="str">
            <v>5300106945</v>
          </cell>
          <cell r="F364" t="str">
            <v>0</v>
          </cell>
          <cell r="G364" t="str">
            <v>2916406-6</v>
          </cell>
          <cell r="H364" t="str">
            <v>ｱ-ﾑ ｱﾂｼ-,ﾃﾝｼﾖﾝ M2504-2</v>
          </cell>
          <cell r="I364" t="str">
            <v>473440-2</v>
          </cell>
          <cell r="J364" t="str">
            <v>（株）光真製作所</v>
          </cell>
          <cell r="K364" t="str">
            <v>3480</v>
          </cell>
          <cell r="L364" t="str">
            <v>3480</v>
          </cell>
          <cell r="M364" t="str">
            <v>3H7</v>
          </cell>
          <cell r="N364" t="str">
            <v>野田</v>
          </cell>
          <cell r="O364" t="str">
            <v>野田係</v>
          </cell>
          <cell r="P364" t="str">
            <v>x</v>
          </cell>
          <cell r="Q364" t="str">
            <v>JP</v>
          </cell>
          <cell r="S364">
            <v>1</v>
          </cell>
          <cell r="T364">
            <v>1</v>
          </cell>
          <cell r="U364" t="str">
            <v>V0</v>
          </cell>
          <cell r="V364" t="str">
            <v>0001</v>
          </cell>
          <cell r="W364">
            <v>50</v>
          </cell>
          <cell r="X364">
            <v>1</v>
          </cell>
          <cell r="Y364" t="str">
            <v>JPY</v>
          </cell>
          <cell r="Z364" t="str">
            <v>2006/04/01</v>
          </cell>
          <cell r="AA364" t="str">
            <v>9999/12/31</v>
          </cell>
          <cell r="AC364">
            <v>127</v>
          </cell>
          <cell r="AD364">
            <v>1</v>
          </cell>
          <cell r="AE364">
            <v>127</v>
          </cell>
          <cell r="AG364">
            <v>127</v>
          </cell>
          <cell r="AH364" t="str">
            <v>PC</v>
          </cell>
          <cell r="AQ364">
            <v>1</v>
          </cell>
          <cell r="AV364">
            <v>0</v>
          </cell>
          <cell r="AY364" t="str">
            <v>2006/04/01</v>
          </cell>
          <cell r="AZ364" t="str">
            <v>9999/12/31</v>
          </cell>
          <cell r="BA364">
            <v>99999999</v>
          </cell>
          <cell r="BB364">
            <v>127</v>
          </cell>
        </row>
        <row r="365">
          <cell r="A365">
            <v>77206</v>
          </cell>
          <cell r="E365" t="str">
            <v>5300106946</v>
          </cell>
          <cell r="F365" t="str">
            <v>0</v>
          </cell>
          <cell r="G365" t="str">
            <v>2916407-4</v>
          </cell>
          <cell r="H365" t="str">
            <v>ﾘﾝｸ ｱﾂｼ-,ｻﾌﾟﾗｲ(2) M2504-2</v>
          </cell>
          <cell r="I365" t="str">
            <v>473440-2</v>
          </cell>
          <cell r="J365" t="str">
            <v>（株）光真製作所</v>
          </cell>
          <cell r="K365" t="str">
            <v>3480</v>
          </cell>
          <cell r="L365" t="str">
            <v>3480</v>
          </cell>
          <cell r="M365" t="str">
            <v>3H7</v>
          </cell>
          <cell r="N365" t="str">
            <v>野田</v>
          </cell>
          <cell r="O365" t="str">
            <v>野田係</v>
          </cell>
          <cell r="P365" t="str">
            <v>x</v>
          </cell>
          <cell r="Q365" t="str">
            <v>JP</v>
          </cell>
          <cell r="S365">
            <v>1</v>
          </cell>
          <cell r="T365">
            <v>1</v>
          </cell>
          <cell r="U365" t="str">
            <v>V0</v>
          </cell>
          <cell r="V365" t="str">
            <v>0001</v>
          </cell>
          <cell r="W365">
            <v>50</v>
          </cell>
          <cell r="X365">
            <v>1</v>
          </cell>
          <cell r="Y365" t="str">
            <v>JPY</v>
          </cell>
          <cell r="Z365" t="str">
            <v>2006/04/01</v>
          </cell>
          <cell r="AA365" t="str">
            <v>9999/12/31</v>
          </cell>
          <cell r="AC365">
            <v>112</v>
          </cell>
          <cell r="AD365">
            <v>1</v>
          </cell>
          <cell r="AE365">
            <v>112</v>
          </cell>
          <cell r="AG365">
            <v>112</v>
          </cell>
          <cell r="AH365" t="str">
            <v>PC</v>
          </cell>
          <cell r="AQ365">
            <v>1</v>
          </cell>
          <cell r="AV365">
            <v>0</v>
          </cell>
          <cell r="AY365" t="str">
            <v>2006/04/01</v>
          </cell>
          <cell r="AZ365" t="str">
            <v>9999/12/31</v>
          </cell>
          <cell r="BA365">
            <v>99999999</v>
          </cell>
          <cell r="BB365">
            <v>112</v>
          </cell>
        </row>
        <row r="366">
          <cell r="A366">
            <v>77207</v>
          </cell>
          <cell r="E366" t="str">
            <v>5300106947</v>
          </cell>
          <cell r="F366" t="str">
            <v>0</v>
          </cell>
          <cell r="G366" t="str">
            <v>2916426-0</v>
          </cell>
          <cell r="H366" t="str">
            <v>ﾌﾚ-ﾑ ｱﾂｼ-(R) M2504-1</v>
          </cell>
          <cell r="I366" t="str">
            <v>473440-2</v>
          </cell>
          <cell r="J366" t="str">
            <v>（株）光真製作所</v>
          </cell>
          <cell r="K366" t="str">
            <v>3480</v>
          </cell>
          <cell r="L366" t="str">
            <v>3480</v>
          </cell>
          <cell r="M366" t="str">
            <v>3H7</v>
          </cell>
          <cell r="N366" t="str">
            <v>野田</v>
          </cell>
          <cell r="O366" t="str">
            <v>野田係</v>
          </cell>
          <cell r="P366" t="str">
            <v>x</v>
          </cell>
          <cell r="Q366" t="str">
            <v>JP</v>
          </cell>
          <cell r="S366">
            <v>1</v>
          </cell>
          <cell r="T366">
            <v>1</v>
          </cell>
          <cell r="U366" t="str">
            <v>V0</v>
          </cell>
          <cell r="V366" t="str">
            <v>0001</v>
          </cell>
          <cell r="W366">
            <v>50</v>
          </cell>
          <cell r="X366">
            <v>1</v>
          </cell>
          <cell r="Y366" t="str">
            <v>JPY</v>
          </cell>
          <cell r="Z366" t="str">
            <v>2006/04/01</v>
          </cell>
          <cell r="AA366" t="str">
            <v>9999/12/31</v>
          </cell>
          <cell r="AC366">
            <v>310</v>
          </cell>
          <cell r="AD366">
            <v>1</v>
          </cell>
          <cell r="AE366">
            <v>310</v>
          </cell>
          <cell r="AG366">
            <v>310</v>
          </cell>
          <cell r="AH366" t="str">
            <v>PC</v>
          </cell>
          <cell r="AQ366">
            <v>1</v>
          </cell>
          <cell r="AV366">
            <v>0</v>
          </cell>
          <cell r="AY366" t="str">
            <v>2006/04/01</v>
          </cell>
          <cell r="AZ366" t="str">
            <v>9999/12/31</v>
          </cell>
          <cell r="BA366">
            <v>99999999</v>
          </cell>
          <cell r="BB366">
            <v>310</v>
          </cell>
        </row>
        <row r="367">
          <cell r="A367">
            <v>77208</v>
          </cell>
          <cell r="E367" t="str">
            <v>5300106948</v>
          </cell>
          <cell r="F367" t="str">
            <v>0</v>
          </cell>
          <cell r="G367" t="str">
            <v>2916429-5</v>
          </cell>
          <cell r="H367" t="str">
            <v>ﾌﾞﾗｹﾂﾄ ｱﾂｼ-,ｲﾝﾚﾂﾄ M2504-1</v>
          </cell>
          <cell r="I367" t="str">
            <v>473440-2</v>
          </cell>
          <cell r="J367" t="str">
            <v>（株）光真製作所</v>
          </cell>
          <cell r="K367" t="str">
            <v>3480</v>
          </cell>
          <cell r="L367" t="str">
            <v>3480</v>
          </cell>
          <cell r="M367" t="str">
            <v>3H7</v>
          </cell>
          <cell r="N367" t="str">
            <v>野田</v>
          </cell>
          <cell r="O367" t="str">
            <v>野田係</v>
          </cell>
          <cell r="P367" t="str">
            <v>x</v>
          </cell>
          <cell r="Q367" t="str">
            <v>JP</v>
          </cell>
          <cell r="S367">
            <v>1</v>
          </cell>
          <cell r="T367">
            <v>1</v>
          </cell>
          <cell r="U367" t="str">
            <v>V0</v>
          </cell>
          <cell r="V367" t="str">
            <v>0001</v>
          </cell>
          <cell r="W367">
            <v>50</v>
          </cell>
          <cell r="X367">
            <v>1</v>
          </cell>
          <cell r="Y367" t="str">
            <v>JPY</v>
          </cell>
          <cell r="Z367" t="str">
            <v>2006/04/01</v>
          </cell>
          <cell r="AA367" t="str">
            <v>9999/12/31</v>
          </cell>
          <cell r="AC367">
            <v>219</v>
          </cell>
          <cell r="AD367">
            <v>1</v>
          </cell>
          <cell r="AE367">
            <v>219</v>
          </cell>
          <cell r="AG367">
            <v>219</v>
          </cell>
          <cell r="AH367" t="str">
            <v>PC</v>
          </cell>
          <cell r="AQ367">
            <v>1</v>
          </cell>
          <cell r="AV367">
            <v>0</v>
          </cell>
          <cell r="AY367" t="str">
            <v>2006/04/01</v>
          </cell>
          <cell r="AZ367" t="str">
            <v>9999/12/31</v>
          </cell>
          <cell r="BA367">
            <v>99999999</v>
          </cell>
          <cell r="BB367">
            <v>219</v>
          </cell>
        </row>
        <row r="368">
          <cell r="A368">
            <v>77209</v>
          </cell>
          <cell r="E368" t="str">
            <v>5300106949</v>
          </cell>
          <cell r="F368" t="str">
            <v>0</v>
          </cell>
          <cell r="G368" t="str">
            <v>2916430-9</v>
          </cell>
          <cell r="H368" t="str">
            <v>ﾌﾞﾗｹﾂﾄ ｱﾂｼ-,ｲﾝﾚﾂﾄ M2504-1</v>
          </cell>
          <cell r="I368" t="str">
            <v>473440-2</v>
          </cell>
          <cell r="J368" t="str">
            <v>（株）光真製作所</v>
          </cell>
          <cell r="K368" t="str">
            <v>3480</v>
          </cell>
          <cell r="L368" t="str">
            <v>3480</v>
          </cell>
          <cell r="M368" t="str">
            <v>3H7</v>
          </cell>
          <cell r="N368" t="str">
            <v>野田</v>
          </cell>
          <cell r="O368" t="str">
            <v>野田係</v>
          </cell>
          <cell r="P368" t="str">
            <v>x</v>
          </cell>
          <cell r="Q368" t="str">
            <v>JP</v>
          </cell>
          <cell r="S368">
            <v>1</v>
          </cell>
          <cell r="T368">
            <v>1</v>
          </cell>
          <cell r="U368" t="str">
            <v>V0</v>
          </cell>
          <cell r="V368" t="str">
            <v>0001</v>
          </cell>
          <cell r="W368">
            <v>50</v>
          </cell>
          <cell r="X368">
            <v>1</v>
          </cell>
          <cell r="Y368" t="str">
            <v>JPY</v>
          </cell>
          <cell r="Z368" t="str">
            <v>2006/04/01</v>
          </cell>
          <cell r="AA368" t="str">
            <v>9999/12/31</v>
          </cell>
          <cell r="AC368">
            <v>225</v>
          </cell>
          <cell r="AD368">
            <v>1</v>
          </cell>
          <cell r="AE368">
            <v>225</v>
          </cell>
          <cell r="AG368">
            <v>225</v>
          </cell>
          <cell r="AH368" t="str">
            <v>PC</v>
          </cell>
          <cell r="AQ368">
            <v>1</v>
          </cell>
          <cell r="AV368">
            <v>0</v>
          </cell>
          <cell r="AY368" t="str">
            <v>2006/04/01</v>
          </cell>
          <cell r="AZ368" t="str">
            <v>9999/12/31</v>
          </cell>
          <cell r="BA368">
            <v>99999999</v>
          </cell>
          <cell r="BB368">
            <v>225</v>
          </cell>
        </row>
        <row r="369">
          <cell r="A369">
            <v>77210</v>
          </cell>
          <cell r="E369" t="str">
            <v>5300106950</v>
          </cell>
          <cell r="F369" t="str">
            <v>0</v>
          </cell>
          <cell r="G369" t="str">
            <v>2916433-3</v>
          </cell>
          <cell r="H369" t="str">
            <v>ﾘﾝｸ ｱﾂｼ-,ﾘｼﾞｴｸﾄ M2504-2</v>
          </cell>
          <cell r="I369" t="str">
            <v>473440-2</v>
          </cell>
          <cell r="J369" t="str">
            <v>（株）光真製作所</v>
          </cell>
          <cell r="K369" t="str">
            <v>3480</v>
          </cell>
          <cell r="L369" t="str">
            <v>3480</v>
          </cell>
          <cell r="M369" t="str">
            <v>3H7</v>
          </cell>
          <cell r="N369" t="str">
            <v>野田</v>
          </cell>
          <cell r="O369" t="str">
            <v>野田係</v>
          </cell>
          <cell r="P369" t="str">
            <v>x</v>
          </cell>
          <cell r="Q369" t="str">
            <v>JP</v>
          </cell>
          <cell r="S369">
            <v>1</v>
          </cell>
          <cell r="T369">
            <v>1</v>
          </cell>
          <cell r="U369" t="str">
            <v>V0</v>
          </cell>
          <cell r="V369" t="str">
            <v>0001</v>
          </cell>
          <cell r="W369">
            <v>50</v>
          </cell>
          <cell r="X369">
            <v>1</v>
          </cell>
          <cell r="Y369" t="str">
            <v>JPY</v>
          </cell>
          <cell r="Z369" t="str">
            <v>2006/04/01</v>
          </cell>
          <cell r="AA369" t="str">
            <v>9999/12/31</v>
          </cell>
          <cell r="AC369">
            <v>214</v>
          </cell>
          <cell r="AD369">
            <v>1</v>
          </cell>
          <cell r="AE369">
            <v>214</v>
          </cell>
          <cell r="AG369">
            <v>214</v>
          </cell>
          <cell r="AH369" t="str">
            <v>PC</v>
          </cell>
          <cell r="AQ369">
            <v>1</v>
          </cell>
          <cell r="AV369">
            <v>0</v>
          </cell>
          <cell r="AY369" t="str">
            <v>2006/04/01</v>
          </cell>
          <cell r="AZ369" t="str">
            <v>9999/12/31</v>
          </cell>
          <cell r="BA369">
            <v>99999999</v>
          </cell>
          <cell r="BB369">
            <v>214</v>
          </cell>
        </row>
        <row r="370">
          <cell r="A370">
            <v>77211</v>
          </cell>
          <cell r="E370" t="str">
            <v>5300106951</v>
          </cell>
          <cell r="F370" t="str">
            <v>0</v>
          </cell>
          <cell r="G370" t="str">
            <v>2916436-8</v>
          </cell>
          <cell r="H370" t="str">
            <v>ﾚﾊﾞ- ｱﾂｼ-,ﾀﾂﾁ(L) M2504-2</v>
          </cell>
          <cell r="I370" t="str">
            <v>473440-2</v>
          </cell>
          <cell r="J370" t="str">
            <v>（株）光真製作所</v>
          </cell>
          <cell r="K370" t="str">
            <v>3480</v>
          </cell>
          <cell r="L370" t="str">
            <v>3480</v>
          </cell>
          <cell r="M370" t="str">
            <v>3H7</v>
          </cell>
          <cell r="N370" t="str">
            <v>野田</v>
          </cell>
          <cell r="O370" t="str">
            <v>野田係</v>
          </cell>
          <cell r="P370" t="str">
            <v>x</v>
          </cell>
          <cell r="Q370" t="str">
            <v>JP</v>
          </cell>
          <cell r="S370">
            <v>1</v>
          </cell>
          <cell r="T370">
            <v>1</v>
          </cell>
          <cell r="U370" t="str">
            <v>V0</v>
          </cell>
          <cell r="V370" t="str">
            <v>0001</v>
          </cell>
          <cell r="W370">
            <v>50</v>
          </cell>
          <cell r="X370">
            <v>1</v>
          </cell>
          <cell r="Y370" t="str">
            <v>JPY</v>
          </cell>
          <cell r="Z370" t="str">
            <v>2006/04/01</v>
          </cell>
          <cell r="AA370" t="str">
            <v>9999/12/31</v>
          </cell>
          <cell r="AC370">
            <v>182</v>
          </cell>
          <cell r="AD370">
            <v>1</v>
          </cell>
          <cell r="AE370">
            <v>182</v>
          </cell>
          <cell r="AG370">
            <v>182</v>
          </cell>
          <cell r="AH370" t="str">
            <v>PC</v>
          </cell>
          <cell r="AQ370">
            <v>1</v>
          </cell>
          <cell r="AV370">
            <v>0</v>
          </cell>
          <cell r="AY370" t="str">
            <v>2006/04/01</v>
          </cell>
          <cell r="AZ370" t="str">
            <v>9999/12/31</v>
          </cell>
          <cell r="BA370">
            <v>99999999</v>
          </cell>
          <cell r="BB370">
            <v>182</v>
          </cell>
        </row>
        <row r="371">
          <cell r="A371">
            <v>77212</v>
          </cell>
          <cell r="E371" t="str">
            <v>5300106952</v>
          </cell>
          <cell r="F371" t="str">
            <v>0</v>
          </cell>
          <cell r="G371" t="str">
            <v>2916437-6</v>
          </cell>
          <cell r="H371" t="str">
            <v>ﾚﾊﾞ- ｱﾂｼ-,ﾀﾂﾁ(R) M2504-2</v>
          </cell>
          <cell r="I371" t="str">
            <v>473440-2</v>
          </cell>
          <cell r="J371" t="str">
            <v>（株）光真製作所</v>
          </cell>
          <cell r="K371" t="str">
            <v>3480</v>
          </cell>
          <cell r="L371" t="str">
            <v>3480</v>
          </cell>
          <cell r="M371" t="str">
            <v>3H7</v>
          </cell>
          <cell r="N371" t="str">
            <v>野田</v>
          </cell>
          <cell r="O371" t="str">
            <v>野田係</v>
          </cell>
          <cell r="P371" t="str">
            <v>x</v>
          </cell>
          <cell r="Q371" t="str">
            <v>JP</v>
          </cell>
          <cell r="S371">
            <v>1</v>
          </cell>
          <cell r="T371">
            <v>1</v>
          </cell>
          <cell r="U371" t="str">
            <v>V0</v>
          </cell>
          <cell r="V371" t="str">
            <v>0001</v>
          </cell>
          <cell r="W371">
            <v>50</v>
          </cell>
          <cell r="X371">
            <v>1</v>
          </cell>
          <cell r="Y371" t="str">
            <v>JPY</v>
          </cell>
          <cell r="Z371" t="str">
            <v>2006/04/01</v>
          </cell>
          <cell r="AA371" t="str">
            <v>9999/12/31</v>
          </cell>
          <cell r="AC371">
            <v>182</v>
          </cell>
          <cell r="AD371">
            <v>1</v>
          </cell>
          <cell r="AE371">
            <v>182</v>
          </cell>
          <cell r="AG371">
            <v>182</v>
          </cell>
          <cell r="AH371" t="str">
            <v>PC</v>
          </cell>
          <cell r="AQ371">
            <v>1</v>
          </cell>
          <cell r="AV371">
            <v>0</v>
          </cell>
          <cell r="AY371" t="str">
            <v>2006/04/01</v>
          </cell>
          <cell r="AZ371" t="str">
            <v>9999/12/31</v>
          </cell>
          <cell r="BA371">
            <v>99999999</v>
          </cell>
          <cell r="BB371">
            <v>182</v>
          </cell>
        </row>
        <row r="372">
          <cell r="A372">
            <v>77213</v>
          </cell>
          <cell r="E372" t="str">
            <v>5300106953</v>
          </cell>
          <cell r="F372" t="str">
            <v>0</v>
          </cell>
          <cell r="G372" t="str">
            <v>2916439-2</v>
          </cell>
          <cell r="H372" t="str">
            <v>ｱ-ﾑ ｱﾂｼ-,ﾃﾝｼﾖﾝ M2504-2</v>
          </cell>
          <cell r="I372" t="str">
            <v>473440-2</v>
          </cell>
          <cell r="J372" t="str">
            <v>（株）光真製作所</v>
          </cell>
          <cell r="K372" t="str">
            <v>3480</v>
          </cell>
          <cell r="L372" t="str">
            <v>3480</v>
          </cell>
          <cell r="M372" t="str">
            <v>3H7</v>
          </cell>
          <cell r="N372" t="str">
            <v>野田</v>
          </cell>
          <cell r="O372" t="str">
            <v>野田係</v>
          </cell>
          <cell r="P372" t="str">
            <v>x</v>
          </cell>
          <cell r="Q372" t="str">
            <v>JP</v>
          </cell>
          <cell r="S372">
            <v>1</v>
          </cell>
          <cell r="T372">
            <v>1</v>
          </cell>
          <cell r="U372" t="str">
            <v>V0</v>
          </cell>
          <cell r="V372" t="str">
            <v>0001</v>
          </cell>
          <cell r="W372">
            <v>50</v>
          </cell>
          <cell r="X372">
            <v>1</v>
          </cell>
          <cell r="Y372" t="str">
            <v>JPY</v>
          </cell>
          <cell r="Z372" t="str">
            <v>2006/04/01</v>
          </cell>
          <cell r="AA372" t="str">
            <v>9999/12/31</v>
          </cell>
          <cell r="AC372">
            <v>225</v>
          </cell>
          <cell r="AD372">
            <v>1</v>
          </cell>
          <cell r="AE372">
            <v>225</v>
          </cell>
          <cell r="AG372">
            <v>225</v>
          </cell>
          <cell r="AH372" t="str">
            <v>PC</v>
          </cell>
          <cell r="AQ372">
            <v>1</v>
          </cell>
          <cell r="AV372">
            <v>0</v>
          </cell>
          <cell r="AY372" t="str">
            <v>2006/04/01</v>
          </cell>
          <cell r="AZ372" t="str">
            <v>9999/12/31</v>
          </cell>
          <cell r="BA372">
            <v>99999999</v>
          </cell>
          <cell r="BB372">
            <v>225</v>
          </cell>
        </row>
        <row r="373">
          <cell r="A373">
            <v>77214</v>
          </cell>
          <cell r="E373" t="str">
            <v>5300106954</v>
          </cell>
          <cell r="F373" t="str">
            <v>0</v>
          </cell>
          <cell r="G373" t="str">
            <v>2916473-2</v>
          </cell>
          <cell r="H373" t="str">
            <v>ﾘﾝｸ ｱﾂｼ-(1) M2504-2</v>
          </cell>
          <cell r="I373" t="str">
            <v>473440-2</v>
          </cell>
          <cell r="J373" t="str">
            <v>（株）光真製作所</v>
          </cell>
          <cell r="K373" t="str">
            <v>3480</v>
          </cell>
          <cell r="L373" t="str">
            <v>3480</v>
          </cell>
          <cell r="M373" t="str">
            <v>3H7</v>
          </cell>
          <cell r="N373" t="str">
            <v>野田</v>
          </cell>
          <cell r="O373" t="str">
            <v>野田係</v>
          </cell>
          <cell r="P373" t="str">
            <v>x</v>
          </cell>
          <cell r="Q373" t="str">
            <v>JP</v>
          </cell>
          <cell r="S373">
            <v>1</v>
          </cell>
          <cell r="T373">
            <v>1</v>
          </cell>
          <cell r="U373" t="str">
            <v>V0</v>
          </cell>
          <cell r="V373" t="str">
            <v>0001</v>
          </cell>
          <cell r="W373">
            <v>50</v>
          </cell>
          <cell r="X373">
            <v>1</v>
          </cell>
          <cell r="Y373" t="str">
            <v>JPY</v>
          </cell>
          <cell r="Z373" t="str">
            <v>2006/04/01</v>
          </cell>
          <cell r="AA373" t="str">
            <v>9999/12/31</v>
          </cell>
          <cell r="AC373">
            <v>120</v>
          </cell>
          <cell r="AD373">
            <v>1</v>
          </cell>
          <cell r="AE373">
            <v>120</v>
          </cell>
          <cell r="AG373">
            <v>120</v>
          </cell>
          <cell r="AH373" t="str">
            <v>PC</v>
          </cell>
          <cell r="AQ373">
            <v>1</v>
          </cell>
          <cell r="AV373">
            <v>0</v>
          </cell>
          <cell r="AY373" t="str">
            <v>2006/04/01</v>
          </cell>
          <cell r="AZ373" t="str">
            <v>9999/12/31</v>
          </cell>
          <cell r="BA373">
            <v>99999999</v>
          </cell>
          <cell r="BB373">
            <v>120</v>
          </cell>
        </row>
        <row r="374">
          <cell r="A374">
            <v>77215</v>
          </cell>
          <cell r="E374" t="str">
            <v>5300106955</v>
          </cell>
          <cell r="F374" t="str">
            <v>0</v>
          </cell>
          <cell r="G374" t="str">
            <v>2916474-0</v>
          </cell>
          <cell r="H374" t="str">
            <v>ﾘﾝｸ ｱﾂｼ-(2) M2504-2</v>
          </cell>
          <cell r="I374" t="str">
            <v>473440-2</v>
          </cell>
          <cell r="J374" t="str">
            <v>（株）光真製作所</v>
          </cell>
          <cell r="K374" t="str">
            <v>3480</v>
          </cell>
          <cell r="L374" t="str">
            <v>3480</v>
          </cell>
          <cell r="M374" t="str">
            <v>3H7</v>
          </cell>
          <cell r="N374" t="str">
            <v>野田</v>
          </cell>
          <cell r="O374" t="str">
            <v>野田係</v>
          </cell>
          <cell r="P374" t="str">
            <v>x</v>
          </cell>
          <cell r="Q374" t="str">
            <v>JP</v>
          </cell>
          <cell r="S374">
            <v>1</v>
          </cell>
          <cell r="T374">
            <v>1</v>
          </cell>
          <cell r="U374" t="str">
            <v>V0</v>
          </cell>
          <cell r="V374" t="str">
            <v>0001</v>
          </cell>
          <cell r="W374">
            <v>50</v>
          </cell>
          <cell r="X374">
            <v>1</v>
          </cell>
          <cell r="Y374" t="str">
            <v>JPY</v>
          </cell>
          <cell r="Z374" t="str">
            <v>2006/04/01</v>
          </cell>
          <cell r="AA374" t="str">
            <v>9999/12/31</v>
          </cell>
          <cell r="AC374">
            <v>84</v>
          </cell>
          <cell r="AD374">
            <v>1</v>
          </cell>
          <cell r="AE374">
            <v>84</v>
          </cell>
          <cell r="AG374">
            <v>84</v>
          </cell>
          <cell r="AH374" t="str">
            <v>PC</v>
          </cell>
          <cell r="AQ374">
            <v>1</v>
          </cell>
          <cell r="AV374">
            <v>0</v>
          </cell>
          <cell r="AY374" t="str">
            <v>2006/04/01</v>
          </cell>
          <cell r="AZ374" t="str">
            <v>9999/12/31</v>
          </cell>
          <cell r="BA374">
            <v>99999999</v>
          </cell>
          <cell r="BB374">
            <v>84</v>
          </cell>
        </row>
        <row r="375">
          <cell r="A375">
            <v>77216</v>
          </cell>
          <cell r="E375" t="str">
            <v>5300106956</v>
          </cell>
          <cell r="F375" t="str">
            <v>0</v>
          </cell>
          <cell r="G375" t="str">
            <v>2916512-7</v>
          </cell>
          <cell r="H375" t="str">
            <v>ｶﾞｲﾄﾞ ｱﾂｼ-,ｾﾝﾀ M2504-2</v>
          </cell>
          <cell r="I375" t="str">
            <v>473440-2</v>
          </cell>
          <cell r="J375" t="str">
            <v>（株）光真製作所</v>
          </cell>
          <cell r="K375" t="str">
            <v>3480</v>
          </cell>
          <cell r="L375" t="str">
            <v>3480</v>
          </cell>
          <cell r="M375" t="str">
            <v>3H7</v>
          </cell>
          <cell r="N375" t="str">
            <v>野田</v>
          </cell>
          <cell r="O375" t="str">
            <v>野田係</v>
          </cell>
          <cell r="P375" t="str">
            <v>x</v>
          </cell>
          <cell r="Q375" t="str">
            <v>JP</v>
          </cell>
          <cell r="S375">
            <v>1</v>
          </cell>
          <cell r="T375">
            <v>1</v>
          </cell>
          <cell r="U375" t="str">
            <v>V0</v>
          </cell>
          <cell r="V375" t="str">
            <v>0001</v>
          </cell>
          <cell r="W375">
            <v>50</v>
          </cell>
          <cell r="X375">
            <v>1</v>
          </cell>
          <cell r="Y375" t="str">
            <v>JPY</v>
          </cell>
          <cell r="Z375" t="str">
            <v>2006/04/01</v>
          </cell>
          <cell r="AA375" t="str">
            <v>9999/12/31</v>
          </cell>
          <cell r="AC375">
            <v>502</v>
          </cell>
          <cell r="AD375">
            <v>1</v>
          </cell>
          <cell r="AE375">
            <v>502</v>
          </cell>
          <cell r="AG375">
            <v>502</v>
          </cell>
          <cell r="AH375" t="str">
            <v>PC</v>
          </cell>
          <cell r="AQ375">
            <v>1</v>
          </cell>
          <cell r="AV375">
            <v>0</v>
          </cell>
          <cell r="AY375" t="str">
            <v>2006/04/01</v>
          </cell>
          <cell r="AZ375" t="str">
            <v>9999/12/31</v>
          </cell>
          <cell r="BA375">
            <v>99999999</v>
          </cell>
          <cell r="BB375">
            <v>502</v>
          </cell>
        </row>
        <row r="376">
          <cell r="A376">
            <v>77217</v>
          </cell>
          <cell r="E376" t="str">
            <v>5300106957</v>
          </cell>
          <cell r="F376" t="str">
            <v>0</v>
          </cell>
          <cell r="G376" t="str">
            <v>2916518-6</v>
          </cell>
          <cell r="H376" t="str">
            <v>ﾌﾚ-ﾑ ｱﾂｼ-,ｼﾔﾂﾀ M2504-2</v>
          </cell>
          <cell r="I376" t="str">
            <v>473440-2</v>
          </cell>
          <cell r="J376" t="str">
            <v>（株）光真製作所</v>
          </cell>
          <cell r="K376" t="str">
            <v>3480</v>
          </cell>
          <cell r="L376" t="str">
            <v>3480</v>
          </cell>
          <cell r="M376" t="str">
            <v>3H7</v>
          </cell>
          <cell r="N376" t="str">
            <v>野田</v>
          </cell>
          <cell r="O376" t="str">
            <v>野田係</v>
          </cell>
          <cell r="P376" t="str">
            <v>x</v>
          </cell>
          <cell r="Q376" t="str">
            <v>JP</v>
          </cell>
          <cell r="S376">
            <v>1</v>
          </cell>
          <cell r="T376">
            <v>1</v>
          </cell>
          <cell r="U376" t="str">
            <v>V0</v>
          </cell>
          <cell r="V376" t="str">
            <v>0001</v>
          </cell>
          <cell r="W376">
            <v>50</v>
          </cell>
          <cell r="X376">
            <v>1</v>
          </cell>
          <cell r="Y376" t="str">
            <v>JPY</v>
          </cell>
          <cell r="Z376" t="str">
            <v>2006/04/01</v>
          </cell>
          <cell r="AA376" t="str">
            <v>9999/12/31</v>
          </cell>
          <cell r="AC376">
            <v>576</v>
          </cell>
          <cell r="AD376">
            <v>1</v>
          </cell>
          <cell r="AE376">
            <v>576</v>
          </cell>
          <cell r="AG376">
            <v>576</v>
          </cell>
          <cell r="AH376" t="str">
            <v>PC</v>
          </cell>
          <cell r="AQ376">
            <v>1</v>
          </cell>
          <cell r="AV376">
            <v>0</v>
          </cell>
          <cell r="AY376" t="str">
            <v>2006/04/01</v>
          </cell>
          <cell r="AZ376" t="str">
            <v>9999/12/31</v>
          </cell>
          <cell r="BA376">
            <v>99999999</v>
          </cell>
          <cell r="BB376">
            <v>576</v>
          </cell>
        </row>
        <row r="377">
          <cell r="A377">
            <v>77218</v>
          </cell>
          <cell r="E377" t="str">
            <v>5300106958</v>
          </cell>
          <cell r="F377" t="str">
            <v>0</v>
          </cell>
          <cell r="G377" t="str">
            <v>2916520-8</v>
          </cell>
          <cell r="H377" t="str">
            <v>ﾘﾝｸ ｱﾂｼ-,ｻﾌﾟﾗｲ(3) M2504-2</v>
          </cell>
          <cell r="I377" t="str">
            <v>473440-2</v>
          </cell>
          <cell r="J377" t="str">
            <v>（株）光真製作所</v>
          </cell>
          <cell r="K377" t="str">
            <v>3480</v>
          </cell>
          <cell r="L377" t="str">
            <v>3480</v>
          </cell>
          <cell r="M377" t="str">
            <v>3H7</v>
          </cell>
          <cell r="N377" t="str">
            <v>野田</v>
          </cell>
          <cell r="O377" t="str">
            <v>野田係</v>
          </cell>
          <cell r="P377" t="str">
            <v>x</v>
          </cell>
          <cell r="Q377" t="str">
            <v>JP</v>
          </cell>
          <cell r="S377">
            <v>1</v>
          </cell>
          <cell r="T377">
            <v>1</v>
          </cell>
          <cell r="U377" t="str">
            <v>V0</v>
          </cell>
          <cell r="V377" t="str">
            <v>0001</v>
          </cell>
          <cell r="W377">
            <v>50</v>
          </cell>
          <cell r="X377">
            <v>1</v>
          </cell>
          <cell r="Y377" t="str">
            <v>JPY</v>
          </cell>
          <cell r="Z377" t="str">
            <v>2006/04/01</v>
          </cell>
          <cell r="AA377" t="str">
            <v>9999/12/31</v>
          </cell>
          <cell r="AC377">
            <v>99</v>
          </cell>
          <cell r="AD377">
            <v>1</v>
          </cell>
          <cell r="AE377">
            <v>99</v>
          </cell>
          <cell r="AG377">
            <v>99</v>
          </cell>
          <cell r="AH377" t="str">
            <v>PC</v>
          </cell>
          <cell r="AQ377">
            <v>1</v>
          </cell>
          <cell r="AV377">
            <v>0</v>
          </cell>
          <cell r="AY377" t="str">
            <v>2006/04/01</v>
          </cell>
          <cell r="AZ377" t="str">
            <v>9999/12/31</v>
          </cell>
          <cell r="BA377">
            <v>99999999</v>
          </cell>
          <cell r="BB377">
            <v>99</v>
          </cell>
        </row>
        <row r="378">
          <cell r="A378">
            <v>77219</v>
          </cell>
          <cell r="E378" t="str">
            <v>5300106959</v>
          </cell>
          <cell r="F378" t="str">
            <v>0</v>
          </cell>
          <cell r="G378" t="str">
            <v>2916572-0</v>
          </cell>
          <cell r="H378" t="str">
            <v>ﾍﾞ-ｽ ｱﾂｼ-,ﾚ-ﾙ M2511</v>
          </cell>
          <cell r="I378" t="str">
            <v>473440-2</v>
          </cell>
          <cell r="J378" t="str">
            <v>（株）光真製作所</v>
          </cell>
          <cell r="K378" t="str">
            <v>3480</v>
          </cell>
          <cell r="L378" t="str">
            <v>3480</v>
          </cell>
          <cell r="M378" t="str">
            <v>3H7</v>
          </cell>
          <cell r="N378" t="str">
            <v>野田</v>
          </cell>
          <cell r="O378" t="str">
            <v>野田係</v>
          </cell>
          <cell r="P378" t="str">
            <v>x</v>
          </cell>
          <cell r="Q378" t="str">
            <v>JP</v>
          </cell>
          <cell r="S378">
            <v>1</v>
          </cell>
          <cell r="T378">
            <v>1</v>
          </cell>
          <cell r="U378" t="str">
            <v>V0</v>
          </cell>
          <cell r="V378" t="str">
            <v>0001</v>
          </cell>
          <cell r="W378">
            <v>50</v>
          </cell>
          <cell r="X378">
            <v>1</v>
          </cell>
          <cell r="Y378" t="str">
            <v>JPY</v>
          </cell>
          <cell r="Z378" t="str">
            <v>2006/04/01</v>
          </cell>
          <cell r="AA378" t="str">
            <v>9999/12/31</v>
          </cell>
          <cell r="AC378">
            <v>1250</v>
          </cell>
          <cell r="AD378">
            <v>1</v>
          </cell>
          <cell r="AE378">
            <v>1250</v>
          </cell>
          <cell r="AG378">
            <v>1250</v>
          </cell>
          <cell r="AH378" t="str">
            <v>PC</v>
          </cell>
          <cell r="AQ378">
            <v>1</v>
          </cell>
          <cell r="AV378">
            <v>0</v>
          </cell>
          <cell r="AY378" t="str">
            <v>2006/04/01</v>
          </cell>
          <cell r="AZ378" t="str">
            <v>9999/12/31</v>
          </cell>
          <cell r="BA378">
            <v>99999999</v>
          </cell>
          <cell r="BB378">
            <v>1250</v>
          </cell>
        </row>
        <row r="379">
          <cell r="A379">
            <v>77220</v>
          </cell>
          <cell r="E379" t="str">
            <v>5300106960</v>
          </cell>
          <cell r="F379" t="str">
            <v>0</v>
          </cell>
          <cell r="G379" t="str">
            <v>2916573-9</v>
          </cell>
          <cell r="H379" t="str">
            <v>ﾄﾚ- ｱﾂｼ-,ｹ-ﾌﾞﾙ M2511</v>
          </cell>
          <cell r="I379" t="str">
            <v>473440-2</v>
          </cell>
          <cell r="J379" t="str">
            <v>（株）光真製作所</v>
          </cell>
          <cell r="K379" t="str">
            <v>3480</v>
          </cell>
          <cell r="L379" t="str">
            <v>3480</v>
          </cell>
          <cell r="M379" t="str">
            <v>3H7</v>
          </cell>
          <cell r="N379" t="str">
            <v>野田</v>
          </cell>
          <cell r="O379" t="str">
            <v>野田係</v>
          </cell>
          <cell r="P379" t="str">
            <v>x</v>
          </cell>
          <cell r="Q379" t="str">
            <v>JP</v>
          </cell>
          <cell r="S379">
            <v>1</v>
          </cell>
          <cell r="T379">
            <v>1</v>
          </cell>
          <cell r="U379" t="str">
            <v>V0</v>
          </cell>
          <cell r="V379" t="str">
            <v>0001</v>
          </cell>
          <cell r="W379">
            <v>50</v>
          </cell>
          <cell r="X379">
            <v>1</v>
          </cell>
          <cell r="Y379" t="str">
            <v>JPY</v>
          </cell>
          <cell r="Z379" t="str">
            <v>2006/04/01</v>
          </cell>
          <cell r="AA379" t="str">
            <v>9999/12/31</v>
          </cell>
          <cell r="AC379">
            <v>920</v>
          </cell>
          <cell r="AD379">
            <v>1</v>
          </cell>
          <cell r="AE379">
            <v>920</v>
          </cell>
          <cell r="AG379">
            <v>920</v>
          </cell>
          <cell r="AH379" t="str">
            <v>PC</v>
          </cell>
          <cell r="AQ379">
            <v>1</v>
          </cell>
          <cell r="AV379">
            <v>0</v>
          </cell>
          <cell r="AY379" t="str">
            <v>2006/04/01</v>
          </cell>
          <cell r="AZ379" t="str">
            <v>9999/12/31</v>
          </cell>
          <cell r="BA379">
            <v>99999999</v>
          </cell>
          <cell r="BB379">
            <v>920</v>
          </cell>
        </row>
        <row r="380">
          <cell r="A380">
            <v>77221</v>
          </cell>
          <cell r="E380" t="str">
            <v>5300106961</v>
          </cell>
          <cell r="F380" t="str">
            <v>0</v>
          </cell>
          <cell r="G380" t="str">
            <v>2916574-7</v>
          </cell>
          <cell r="H380" t="str">
            <v>ﾚﾊﾞ-ｱﾂｼ-,ﾛﾂｸ M2511</v>
          </cell>
          <cell r="I380" t="str">
            <v>473440-2</v>
          </cell>
          <cell r="J380" t="str">
            <v>（株）光真製作所</v>
          </cell>
          <cell r="K380" t="str">
            <v>3480</v>
          </cell>
          <cell r="L380" t="str">
            <v>3480</v>
          </cell>
          <cell r="M380" t="str">
            <v>3H7</v>
          </cell>
          <cell r="N380" t="str">
            <v>野田</v>
          </cell>
          <cell r="O380" t="str">
            <v>野田係</v>
          </cell>
          <cell r="P380" t="str">
            <v>x</v>
          </cell>
          <cell r="Q380" t="str">
            <v>JP</v>
          </cell>
          <cell r="S380">
            <v>1</v>
          </cell>
          <cell r="T380">
            <v>1</v>
          </cell>
          <cell r="U380" t="str">
            <v>V0</v>
          </cell>
          <cell r="V380" t="str">
            <v>0001</v>
          </cell>
          <cell r="W380">
            <v>50</v>
          </cell>
          <cell r="X380">
            <v>1</v>
          </cell>
          <cell r="Y380" t="str">
            <v>JPY</v>
          </cell>
          <cell r="Z380" t="str">
            <v>2006/04/01</v>
          </cell>
          <cell r="AA380" t="str">
            <v>9999/12/31</v>
          </cell>
          <cell r="AC380">
            <v>121</v>
          </cell>
          <cell r="AD380">
            <v>1</v>
          </cell>
          <cell r="AE380">
            <v>121</v>
          </cell>
          <cell r="AG380">
            <v>121</v>
          </cell>
          <cell r="AH380" t="str">
            <v>PC</v>
          </cell>
          <cell r="AQ380">
            <v>1</v>
          </cell>
          <cell r="AV380">
            <v>0</v>
          </cell>
          <cell r="AY380" t="str">
            <v>2006/04/01</v>
          </cell>
          <cell r="AZ380" t="str">
            <v>9999/12/31</v>
          </cell>
          <cell r="BA380">
            <v>99999999</v>
          </cell>
          <cell r="BB380">
            <v>121</v>
          </cell>
        </row>
        <row r="381">
          <cell r="A381">
            <v>77222</v>
          </cell>
          <cell r="E381" t="str">
            <v>5300106962</v>
          </cell>
          <cell r="F381" t="str">
            <v>0</v>
          </cell>
          <cell r="G381" t="str">
            <v>2916575-5</v>
          </cell>
          <cell r="H381" t="str">
            <v>ﾌﾚ-ﾑ ｱﾂｼ-(R) M2504-2</v>
          </cell>
          <cell r="I381" t="str">
            <v>473440-2</v>
          </cell>
          <cell r="J381" t="str">
            <v>（株）光真製作所</v>
          </cell>
          <cell r="K381" t="str">
            <v>3480</v>
          </cell>
          <cell r="L381" t="str">
            <v>3480</v>
          </cell>
          <cell r="M381" t="str">
            <v>3H7</v>
          </cell>
          <cell r="N381" t="str">
            <v>野田</v>
          </cell>
          <cell r="O381" t="str">
            <v>野田係</v>
          </cell>
          <cell r="P381" t="str">
            <v>x</v>
          </cell>
          <cell r="Q381" t="str">
            <v>JP</v>
          </cell>
          <cell r="S381">
            <v>1</v>
          </cell>
          <cell r="T381">
            <v>1</v>
          </cell>
          <cell r="U381" t="str">
            <v>V0</v>
          </cell>
          <cell r="V381" t="str">
            <v>0001</v>
          </cell>
          <cell r="W381">
            <v>50</v>
          </cell>
          <cell r="X381">
            <v>1</v>
          </cell>
          <cell r="Y381" t="str">
            <v>JPY</v>
          </cell>
          <cell r="Z381" t="str">
            <v>2006/04/01</v>
          </cell>
          <cell r="AA381" t="str">
            <v>9999/12/31</v>
          </cell>
          <cell r="AC381">
            <v>1450</v>
          </cell>
          <cell r="AD381">
            <v>1</v>
          </cell>
          <cell r="AE381">
            <v>1450</v>
          </cell>
          <cell r="AG381">
            <v>1450</v>
          </cell>
          <cell r="AH381" t="str">
            <v>PC</v>
          </cell>
          <cell r="AQ381">
            <v>1</v>
          </cell>
          <cell r="AV381">
            <v>0</v>
          </cell>
          <cell r="AY381" t="str">
            <v>2006/04/01</v>
          </cell>
          <cell r="AZ381" t="str">
            <v>9999/12/31</v>
          </cell>
          <cell r="BA381">
            <v>99999999</v>
          </cell>
          <cell r="BB381">
            <v>1450</v>
          </cell>
        </row>
        <row r="382">
          <cell r="A382">
            <v>77223</v>
          </cell>
          <cell r="E382" t="str">
            <v>5300106963</v>
          </cell>
          <cell r="F382" t="str">
            <v>0</v>
          </cell>
          <cell r="G382" t="str">
            <v>2916578-0</v>
          </cell>
          <cell r="H382" t="str">
            <v>ﾍﾞ-ｽ ｱﾂｼ- M2508-2</v>
          </cell>
          <cell r="I382" t="str">
            <v>473440-2</v>
          </cell>
          <cell r="J382" t="str">
            <v>（株）光真製作所</v>
          </cell>
          <cell r="K382" t="str">
            <v>3480</v>
          </cell>
          <cell r="L382" t="str">
            <v>3480</v>
          </cell>
          <cell r="M382" t="str">
            <v>3H7</v>
          </cell>
          <cell r="N382" t="str">
            <v>野田</v>
          </cell>
          <cell r="O382" t="str">
            <v>野田係</v>
          </cell>
          <cell r="Q382" t="str">
            <v>JP</v>
          </cell>
          <cell r="S382">
            <v>1</v>
          </cell>
          <cell r="T382">
            <v>1</v>
          </cell>
          <cell r="U382" t="str">
            <v>V0</v>
          </cell>
          <cell r="V382" t="str">
            <v>0001</v>
          </cell>
          <cell r="W382">
            <v>50</v>
          </cell>
          <cell r="X382">
            <v>1</v>
          </cell>
          <cell r="Y382" t="str">
            <v>JPY</v>
          </cell>
          <cell r="Z382" t="str">
            <v>2006/04/01</v>
          </cell>
          <cell r="AA382" t="str">
            <v>9999/12/31</v>
          </cell>
          <cell r="AC382">
            <v>1280</v>
          </cell>
          <cell r="AD382">
            <v>1</v>
          </cell>
          <cell r="AE382">
            <v>1280</v>
          </cell>
          <cell r="AG382">
            <v>1280</v>
          </cell>
          <cell r="AH382" t="str">
            <v>PC</v>
          </cell>
          <cell r="AQ382">
            <v>1</v>
          </cell>
          <cell r="AV382">
            <v>0</v>
          </cell>
          <cell r="AY382" t="str">
            <v>2006/04/01</v>
          </cell>
          <cell r="AZ382" t="str">
            <v>9999/12/31</v>
          </cell>
          <cell r="BA382">
            <v>99999999</v>
          </cell>
          <cell r="BB382">
            <v>1280</v>
          </cell>
        </row>
        <row r="383">
          <cell r="A383">
            <v>77224</v>
          </cell>
          <cell r="E383" t="str">
            <v>5300106964</v>
          </cell>
          <cell r="F383" t="str">
            <v>0</v>
          </cell>
          <cell r="G383" t="str">
            <v>2916579-8</v>
          </cell>
          <cell r="H383" t="str">
            <v>ﾌﾞﾗｹﾂﾄ ｱﾂｼ-,ﾚ-ﾙ ｳｼﾛ M2512</v>
          </cell>
          <cell r="I383" t="str">
            <v>473440-2</v>
          </cell>
          <cell r="J383" t="str">
            <v>（株）光真製作所</v>
          </cell>
          <cell r="K383" t="str">
            <v>3480</v>
          </cell>
          <cell r="L383" t="str">
            <v>3480</v>
          </cell>
          <cell r="M383" t="str">
            <v>3H7</v>
          </cell>
          <cell r="N383" t="str">
            <v>野田</v>
          </cell>
          <cell r="O383" t="str">
            <v>野田係</v>
          </cell>
          <cell r="Q383" t="str">
            <v>JP</v>
          </cell>
          <cell r="S383">
            <v>1</v>
          </cell>
          <cell r="T383">
            <v>1</v>
          </cell>
          <cell r="U383" t="str">
            <v>V0</v>
          </cell>
          <cell r="V383" t="str">
            <v>0001</v>
          </cell>
          <cell r="W383">
            <v>50</v>
          </cell>
          <cell r="X383">
            <v>1</v>
          </cell>
          <cell r="Y383" t="str">
            <v>JPY</v>
          </cell>
          <cell r="Z383" t="str">
            <v>2006/04/01</v>
          </cell>
          <cell r="AA383" t="str">
            <v>9999/12/31</v>
          </cell>
          <cell r="AC383">
            <v>2043</v>
          </cell>
          <cell r="AD383">
            <v>1</v>
          </cell>
          <cell r="AE383">
            <v>2043</v>
          </cell>
          <cell r="AG383">
            <v>2043</v>
          </cell>
          <cell r="AH383" t="str">
            <v>PC</v>
          </cell>
          <cell r="AQ383">
            <v>1</v>
          </cell>
          <cell r="AV383">
            <v>0</v>
          </cell>
          <cell r="AY383" t="str">
            <v>2006/04/01</v>
          </cell>
          <cell r="AZ383" t="str">
            <v>9999/12/31</v>
          </cell>
          <cell r="BA383">
            <v>99999999</v>
          </cell>
          <cell r="BB383">
            <v>2043</v>
          </cell>
        </row>
        <row r="384">
          <cell r="A384">
            <v>77225</v>
          </cell>
          <cell r="E384" t="str">
            <v>5300106965</v>
          </cell>
          <cell r="F384" t="str">
            <v>0</v>
          </cell>
          <cell r="G384" t="str">
            <v>2916582-8</v>
          </cell>
          <cell r="H384" t="str">
            <v>ｶﾊﾞ- ｱﾂｼ-,PCB(1) M2504-2</v>
          </cell>
          <cell r="I384" t="str">
            <v>473440-2</v>
          </cell>
          <cell r="J384" t="str">
            <v>（株）光真製作所</v>
          </cell>
          <cell r="K384" t="str">
            <v>3480</v>
          </cell>
          <cell r="L384" t="str">
            <v>3480</v>
          </cell>
          <cell r="M384" t="str">
            <v>3H7</v>
          </cell>
          <cell r="N384" t="str">
            <v>野田</v>
          </cell>
          <cell r="O384" t="str">
            <v>野田係</v>
          </cell>
          <cell r="P384" t="str">
            <v>x</v>
          </cell>
          <cell r="Q384" t="str">
            <v>JP</v>
          </cell>
          <cell r="S384">
            <v>1</v>
          </cell>
          <cell r="T384">
            <v>1</v>
          </cell>
          <cell r="U384" t="str">
            <v>V0</v>
          </cell>
          <cell r="V384" t="str">
            <v>0001</v>
          </cell>
          <cell r="W384">
            <v>50</v>
          </cell>
          <cell r="X384">
            <v>1</v>
          </cell>
          <cell r="Y384" t="str">
            <v>JPY</v>
          </cell>
          <cell r="Z384" t="str">
            <v>2006/04/01</v>
          </cell>
          <cell r="AA384" t="str">
            <v>9999/12/31</v>
          </cell>
          <cell r="AC384">
            <v>1750</v>
          </cell>
          <cell r="AD384">
            <v>1</v>
          </cell>
          <cell r="AE384">
            <v>1750</v>
          </cell>
          <cell r="AG384">
            <v>1750</v>
          </cell>
          <cell r="AH384" t="str">
            <v>PC</v>
          </cell>
          <cell r="AQ384">
            <v>1</v>
          </cell>
          <cell r="AV384">
            <v>0</v>
          </cell>
          <cell r="AY384" t="str">
            <v>2006/04/01</v>
          </cell>
          <cell r="AZ384" t="str">
            <v>9999/12/31</v>
          </cell>
          <cell r="BA384">
            <v>99999999</v>
          </cell>
          <cell r="BB384">
            <v>1750</v>
          </cell>
        </row>
        <row r="385">
          <cell r="A385">
            <v>77226</v>
          </cell>
          <cell r="E385" t="str">
            <v>5300106966</v>
          </cell>
          <cell r="F385" t="str">
            <v>0</v>
          </cell>
          <cell r="G385" t="str">
            <v>2916587-9</v>
          </cell>
          <cell r="H385" t="str">
            <v>ﾌﾞﾗｹﾂﾄ ｱﾂｼ-,ﾓ-ﾀ M2504M-2</v>
          </cell>
          <cell r="I385" t="str">
            <v>473440-2</v>
          </cell>
          <cell r="J385" t="str">
            <v>（株）光真製作所</v>
          </cell>
          <cell r="K385" t="str">
            <v>3480</v>
          </cell>
          <cell r="L385" t="str">
            <v>3480</v>
          </cell>
          <cell r="M385" t="str">
            <v>3H7</v>
          </cell>
          <cell r="N385" t="str">
            <v>野田</v>
          </cell>
          <cell r="O385" t="str">
            <v>野田係</v>
          </cell>
          <cell r="P385" t="str">
            <v>x</v>
          </cell>
          <cell r="Q385" t="str">
            <v>JP</v>
          </cell>
          <cell r="S385">
            <v>1</v>
          </cell>
          <cell r="T385">
            <v>1</v>
          </cell>
          <cell r="U385" t="str">
            <v>V0</v>
          </cell>
          <cell r="V385" t="str">
            <v>0001</v>
          </cell>
          <cell r="W385">
            <v>50</v>
          </cell>
          <cell r="X385">
            <v>1</v>
          </cell>
          <cell r="Y385" t="str">
            <v>JPY</v>
          </cell>
          <cell r="Z385" t="str">
            <v>2006/04/01</v>
          </cell>
          <cell r="AA385" t="str">
            <v>9999/12/31</v>
          </cell>
          <cell r="AC385">
            <v>437</v>
          </cell>
          <cell r="AD385">
            <v>1</v>
          </cell>
          <cell r="AE385">
            <v>437</v>
          </cell>
          <cell r="AG385">
            <v>437</v>
          </cell>
          <cell r="AH385" t="str">
            <v>PC</v>
          </cell>
          <cell r="AQ385">
            <v>1</v>
          </cell>
          <cell r="AV385">
            <v>0</v>
          </cell>
          <cell r="AY385" t="str">
            <v>2006/04/01</v>
          </cell>
          <cell r="AZ385" t="str">
            <v>9999/12/31</v>
          </cell>
          <cell r="BA385">
            <v>99999999</v>
          </cell>
          <cell r="BB385">
            <v>437</v>
          </cell>
        </row>
        <row r="386">
          <cell r="A386">
            <v>77227</v>
          </cell>
          <cell r="B386">
            <v>6827</v>
          </cell>
          <cell r="D386">
            <v>100</v>
          </cell>
          <cell r="E386" t="str">
            <v>5300106967</v>
          </cell>
          <cell r="F386" t="str">
            <v>0</v>
          </cell>
          <cell r="G386" t="str">
            <v>2916695-6</v>
          </cell>
          <cell r="H386" t="str">
            <v>ﾌﾞﾗｹﾂﾄ ｱﾂｼ-,ｼﾔﾂﾀ M2515</v>
          </cell>
          <cell r="I386" t="str">
            <v>473440-2</v>
          </cell>
          <cell r="J386" t="str">
            <v>（株）光真製作所</v>
          </cell>
          <cell r="K386" t="str">
            <v>3480</v>
          </cell>
          <cell r="L386" t="str">
            <v>3480</v>
          </cell>
          <cell r="M386" t="str">
            <v>3H7</v>
          </cell>
          <cell r="N386" t="str">
            <v>野田</v>
          </cell>
          <cell r="O386" t="str">
            <v>野田係</v>
          </cell>
          <cell r="P386" t="str">
            <v>x</v>
          </cell>
          <cell r="Q386" t="str">
            <v>JP</v>
          </cell>
          <cell r="S386">
            <v>1</v>
          </cell>
          <cell r="T386">
            <v>1</v>
          </cell>
          <cell r="U386" t="str">
            <v>V0</v>
          </cell>
          <cell r="V386" t="str">
            <v>0001</v>
          </cell>
          <cell r="W386">
            <v>50</v>
          </cell>
          <cell r="X386">
            <v>1</v>
          </cell>
          <cell r="Y386" t="str">
            <v>JPY</v>
          </cell>
          <cell r="Z386" t="str">
            <v>2006/04/01</v>
          </cell>
          <cell r="AA386" t="str">
            <v>9999/12/31</v>
          </cell>
          <cell r="AC386">
            <v>6827</v>
          </cell>
          <cell r="AD386">
            <v>1</v>
          </cell>
          <cell r="AE386">
            <v>6827</v>
          </cell>
          <cell r="AF386">
            <v>6827</v>
          </cell>
          <cell r="AG386">
            <v>6827</v>
          </cell>
          <cell r="AH386" t="str">
            <v>PC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1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 t="str">
            <v>2006/04/01</v>
          </cell>
          <cell r="AZ386" t="str">
            <v>9999/12/31</v>
          </cell>
          <cell r="BA386">
            <v>99999999</v>
          </cell>
          <cell r="BB386">
            <v>160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</row>
        <row r="387">
          <cell r="A387">
            <v>77228</v>
          </cell>
          <cell r="E387" t="str">
            <v>5300106968</v>
          </cell>
          <cell r="F387" t="str">
            <v>0</v>
          </cell>
          <cell r="G387" t="str">
            <v>2916699-9</v>
          </cell>
          <cell r="H387" t="str">
            <v>ﾌﾞﾗｹﾂﾄ ｱﾂｼ-,ｼﾔﾂﾀ M2515</v>
          </cell>
          <cell r="I387" t="str">
            <v>473440-2</v>
          </cell>
          <cell r="J387" t="str">
            <v>（株）光真製作所</v>
          </cell>
          <cell r="K387" t="str">
            <v>3480</v>
          </cell>
          <cell r="L387" t="str">
            <v>3480</v>
          </cell>
          <cell r="M387" t="str">
            <v>3H7</v>
          </cell>
          <cell r="N387" t="str">
            <v>野田</v>
          </cell>
          <cell r="O387" t="str">
            <v>野田係</v>
          </cell>
          <cell r="Q387" t="str">
            <v>JP</v>
          </cell>
          <cell r="S387">
            <v>1</v>
          </cell>
          <cell r="T387">
            <v>1</v>
          </cell>
          <cell r="U387" t="str">
            <v>V0</v>
          </cell>
          <cell r="V387" t="str">
            <v>0001</v>
          </cell>
          <cell r="W387">
            <v>50</v>
          </cell>
          <cell r="X387">
            <v>1</v>
          </cell>
          <cell r="Y387" t="str">
            <v>JPY</v>
          </cell>
          <cell r="Z387" t="str">
            <v>2006/04/01</v>
          </cell>
          <cell r="AA387" t="str">
            <v>9999/12/31</v>
          </cell>
          <cell r="AC387">
            <v>175</v>
          </cell>
          <cell r="AD387">
            <v>1</v>
          </cell>
          <cell r="AE387">
            <v>175</v>
          </cell>
          <cell r="AG387">
            <v>175</v>
          </cell>
          <cell r="AH387" t="str">
            <v>PC</v>
          </cell>
          <cell r="AQ387">
            <v>1</v>
          </cell>
          <cell r="AV387">
            <v>0</v>
          </cell>
          <cell r="AY387" t="str">
            <v>2006/04/01</v>
          </cell>
          <cell r="AZ387" t="str">
            <v>9999/12/31</v>
          </cell>
          <cell r="BA387">
            <v>99999999</v>
          </cell>
          <cell r="BB387">
            <v>175</v>
          </cell>
        </row>
        <row r="388">
          <cell r="A388">
            <v>75968</v>
          </cell>
          <cell r="B388">
            <v>222</v>
          </cell>
          <cell r="D388">
            <v>100</v>
          </cell>
          <cell r="E388" t="str">
            <v>5300098025</v>
          </cell>
          <cell r="F388" t="str">
            <v>0</v>
          </cell>
          <cell r="G388" t="str">
            <v>2916722-7</v>
          </cell>
          <cell r="H388" t="str">
            <v>ﾚﾊﾞ- ｱﾂｼ- C M2528</v>
          </cell>
          <cell r="I388" t="str">
            <v>473440-2</v>
          </cell>
          <cell r="J388" t="str">
            <v>（株）光真製作所</v>
          </cell>
          <cell r="K388" t="str">
            <v>3480</v>
          </cell>
          <cell r="L388" t="str">
            <v>3480</v>
          </cell>
          <cell r="M388" t="str">
            <v>3H7</v>
          </cell>
          <cell r="N388" t="str">
            <v>野田</v>
          </cell>
          <cell r="O388" t="str">
            <v>野田係</v>
          </cell>
          <cell r="P388" t="str">
            <v>x</v>
          </cell>
          <cell r="Q388" t="str">
            <v>JP</v>
          </cell>
          <cell r="S388">
            <v>1</v>
          </cell>
          <cell r="T388">
            <v>1</v>
          </cell>
          <cell r="U388" t="str">
            <v>V0</v>
          </cell>
          <cell r="V388" t="str">
            <v>0001</v>
          </cell>
          <cell r="W388">
            <v>25</v>
          </cell>
          <cell r="X388">
            <v>1</v>
          </cell>
          <cell r="Y388" t="str">
            <v>JPY</v>
          </cell>
          <cell r="Z388" t="str">
            <v>2006/04/01</v>
          </cell>
          <cell r="AA388" t="str">
            <v>9999/12/31</v>
          </cell>
          <cell r="AC388">
            <v>221</v>
          </cell>
          <cell r="AD388">
            <v>1</v>
          </cell>
          <cell r="AE388">
            <v>221</v>
          </cell>
          <cell r="AF388">
            <v>222</v>
          </cell>
          <cell r="AG388">
            <v>222</v>
          </cell>
          <cell r="AH388" t="str">
            <v>PC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1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 t="str">
            <v>2006/04/01</v>
          </cell>
          <cell r="AZ388" t="str">
            <v>9999/12/31</v>
          </cell>
          <cell r="BA388">
            <v>99999</v>
          </cell>
          <cell r="BB388">
            <v>222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</row>
        <row r="389">
          <cell r="A389">
            <v>75969</v>
          </cell>
          <cell r="B389">
            <v>203</v>
          </cell>
          <cell r="D389">
            <v>100</v>
          </cell>
          <cell r="E389" t="str">
            <v>5300098026</v>
          </cell>
          <cell r="F389" t="str">
            <v>0</v>
          </cell>
          <cell r="G389" t="str">
            <v>2916723-5</v>
          </cell>
          <cell r="H389" t="str">
            <v>ﾌﾟﾚ-ﾄ ｱﾂｼ-,ｼﾔﾂﾀ W M2528</v>
          </cell>
          <cell r="I389" t="str">
            <v>473440-2</v>
          </cell>
          <cell r="J389" t="str">
            <v>（株）光真製作所</v>
          </cell>
          <cell r="K389" t="str">
            <v>3480</v>
          </cell>
          <cell r="L389" t="str">
            <v>3480</v>
          </cell>
          <cell r="M389" t="str">
            <v>3H7</v>
          </cell>
          <cell r="N389" t="str">
            <v>野田</v>
          </cell>
          <cell r="O389" t="str">
            <v>野田係</v>
          </cell>
          <cell r="P389" t="str">
            <v>x</v>
          </cell>
          <cell r="Q389" t="str">
            <v>JP</v>
          </cell>
          <cell r="S389">
            <v>1</v>
          </cell>
          <cell r="T389">
            <v>1</v>
          </cell>
          <cell r="U389" t="str">
            <v>V0</v>
          </cell>
          <cell r="V389" t="str">
            <v>0001</v>
          </cell>
          <cell r="W389">
            <v>25</v>
          </cell>
          <cell r="X389">
            <v>1</v>
          </cell>
          <cell r="Y389" t="str">
            <v>JPY</v>
          </cell>
          <cell r="Z389" t="str">
            <v>2006/04/01</v>
          </cell>
          <cell r="AA389" t="str">
            <v>9999/12/31</v>
          </cell>
          <cell r="AC389">
            <v>202</v>
          </cell>
          <cell r="AD389">
            <v>1</v>
          </cell>
          <cell r="AE389">
            <v>202</v>
          </cell>
          <cell r="AF389">
            <v>203</v>
          </cell>
          <cell r="AG389">
            <v>203</v>
          </cell>
          <cell r="AH389" t="str">
            <v>PC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1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 t="str">
            <v>2006/04/01</v>
          </cell>
          <cell r="AZ389" t="str">
            <v>9999/12/31</v>
          </cell>
          <cell r="BA389">
            <v>99999</v>
          </cell>
          <cell r="BB389">
            <v>203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</row>
        <row r="390">
          <cell r="A390">
            <v>74916</v>
          </cell>
          <cell r="D390">
            <v>100</v>
          </cell>
          <cell r="E390" t="str">
            <v>5300087112</v>
          </cell>
          <cell r="F390" t="str">
            <v>0</v>
          </cell>
          <cell r="G390" t="str">
            <v>2916731-6</v>
          </cell>
          <cell r="H390" t="str">
            <v>ﾘﾝｸ ｱﾂｼ-,SOL C M2530</v>
          </cell>
          <cell r="I390" t="str">
            <v>473440-2</v>
          </cell>
          <cell r="J390" t="str">
            <v>（株）光真製作所</v>
          </cell>
          <cell r="K390" t="str">
            <v>3480</v>
          </cell>
          <cell r="L390" t="str">
            <v>3480</v>
          </cell>
          <cell r="M390" t="str">
            <v>3H7</v>
          </cell>
          <cell r="N390" t="str">
            <v>野田</v>
          </cell>
          <cell r="O390" t="str">
            <v>野田係</v>
          </cell>
          <cell r="P390" t="str">
            <v>x</v>
          </cell>
          <cell r="Q390" t="str">
            <v>JP</v>
          </cell>
          <cell r="S390">
            <v>1</v>
          </cell>
          <cell r="T390">
            <v>1</v>
          </cell>
          <cell r="U390" t="str">
            <v>V0</v>
          </cell>
          <cell r="V390" t="str">
            <v>0001</v>
          </cell>
          <cell r="W390">
            <v>25</v>
          </cell>
          <cell r="X390">
            <v>1</v>
          </cell>
          <cell r="Y390" t="str">
            <v>JPY</v>
          </cell>
          <cell r="Z390" t="str">
            <v>2006/04/01</v>
          </cell>
          <cell r="AA390" t="str">
            <v>9999/12/31</v>
          </cell>
          <cell r="AC390">
            <v>139</v>
          </cell>
          <cell r="AD390">
            <v>1</v>
          </cell>
          <cell r="AE390">
            <v>139</v>
          </cell>
          <cell r="AG390">
            <v>139</v>
          </cell>
          <cell r="AH390" t="str">
            <v>PC</v>
          </cell>
          <cell r="AQ390">
            <v>1</v>
          </cell>
          <cell r="AV390">
            <v>0</v>
          </cell>
          <cell r="AY390" t="str">
            <v>2006/04/01</v>
          </cell>
          <cell r="AZ390" t="str">
            <v>9999/12/31</v>
          </cell>
          <cell r="BA390">
            <v>99999</v>
          </cell>
          <cell r="BB390">
            <v>139</v>
          </cell>
        </row>
        <row r="391">
          <cell r="A391">
            <v>77229</v>
          </cell>
          <cell r="E391" t="str">
            <v>5300106969</v>
          </cell>
          <cell r="F391" t="str">
            <v>0</v>
          </cell>
          <cell r="G391" t="str">
            <v>2916776-6</v>
          </cell>
          <cell r="H391" t="str">
            <v>ﾌﾞﾗｹﾂﾄ ｱﾂｼ-,ｼﾔﾂﾀ M2515</v>
          </cell>
          <cell r="I391" t="str">
            <v>473440-2</v>
          </cell>
          <cell r="J391" t="str">
            <v>（株）光真製作所</v>
          </cell>
          <cell r="K391" t="str">
            <v>3480</v>
          </cell>
          <cell r="L391" t="str">
            <v>3480</v>
          </cell>
          <cell r="M391" t="str">
            <v>3H7</v>
          </cell>
          <cell r="N391" t="str">
            <v>野田</v>
          </cell>
          <cell r="O391" t="str">
            <v>野田係</v>
          </cell>
          <cell r="Q391" t="str">
            <v>JP</v>
          </cell>
          <cell r="S391">
            <v>1</v>
          </cell>
          <cell r="T391">
            <v>1</v>
          </cell>
          <cell r="U391" t="str">
            <v>V0</v>
          </cell>
          <cell r="V391" t="str">
            <v>0001</v>
          </cell>
          <cell r="W391">
            <v>50</v>
          </cell>
          <cell r="X391">
            <v>1</v>
          </cell>
          <cell r="Y391" t="str">
            <v>JPY</v>
          </cell>
          <cell r="Z391" t="str">
            <v>2006/04/01</v>
          </cell>
          <cell r="AA391" t="str">
            <v>9999/12/31</v>
          </cell>
          <cell r="AC391">
            <v>230</v>
          </cell>
          <cell r="AD391">
            <v>1</v>
          </cell>
          <cell r="AE391">
            <v>230</v>
          </cell>
          <cell r="AG391">
            <v>230</v>
          </cell>
          <cell r="AH391" t="str">
            <v>PC</v>
          </cell>
          <cell r="AQ391">
            <v>1</v>
          </cell>
          <cell r="AV391">
            <v>0</v>
          </cell>
          <cell r="AY391" t="str">
            <v>2006/04/01</v>
          </cell>
          <cell r="AZ391" t="str">
            <v>9999/12/31</v>
          </cell>
          <cell r="BA391">
            <v>99999999</v>
          </cell>
          <cell r="BB391">
            <v>230</v>
          </cell>
        </row>
        <row r="392">
          <cell r="A392">
            <v>77230</v>
          </cell>
          <cell r="E392" t="str">
            <v>5300106970</v>
          </cell>
          <cell r="F392" t="str">
            <v>0</v>
          </cell>
          <cell r="G392" t="str">
            <v>2916858-4</v>
          </cell>
          <cell r="H392" t="str">
            <v>ﾚﾊﾞ- ｱﾂｼ-,ﾗﾂﾁ(R) C M2507</v>
          </cell>
          <cell r="I392" t="str">
            <v>473440-2</v>
          </cell>
          <cell r="J392" t="str">
            <v>（株）光真製作所</v>
          </cell>
          <cell r="K392" t="str">
            <v>3480</v>
          </cell>
          <cell r="L392" t="str">
            <v>3480</v>
          </cell>
          <cell r="M392" t="str">
            <v>3H7</v>
          </cell>
          <cell r="N392" t="str">
            <v>野田</v>
          </cell>
          <cell r="O392" t="str">
            <v>野田係</v>
          </cell>
          <cell r="Q392" t="str">
            <v>JP</v>
          </cell>
          <cell r="S392">
            <v>1</v>
          </cell>
          <cell r="T392">
            <v>1</v>
          </cell>
          <cell r="U392" t="str">
            <v>V0</v>
          </cell>
          <cell r="V392" t="str">
            <v>0001</v>
          </cell>
          <cell r="W392">
            <v>50</v>
          </cell>
          <cell r="X392">
            <v>1</v>
          </cell>
          <cell r="Y392" t="str">
            <v>JPY</v>
          </cell>
          <cell r="Z392" t="str">
            <v>2006/04/01</v>
          </cell>
          <cell r="AA392" t="str">
            <v>9999/12/31</v>
          </cell>
          <cell r="AC392">
            <v>234</v>
          </cell>
          <cell r="AD392">
            <v>1</v>
          </cell>
          <cell r="AE392">
            <v>234</v>
          </cell>
          <cell r="AG392">
            <v>234</v>
          </cell>
          <cell r="AH392" t="str">
            <v>PC</v>
          </cell>
          <cell r="AQ392">
            <v>1</v>
          </cell>
          <cell r="AV392">
            <v>0</v>
          </cell>
          <cell r="AY392" t="str">
            <v>2006/04/01</v>
          </cell>
          <cell r="AZ392" t="str">
            <v>9999/12/31</v>
          </cell>
          <cell r="BA392">
            <v>99999999</v>
          </cell>
          <cell r="BB392">
            <v>234</v>
          </cell>
        </row>
        <row r="393">
          <cell r="A393">
            <v>77231</v>
          </cell>
          <cell r="E393" t="str">
            <v>5300106971</v>
          </cell>
          <cell r="F393" t="str">
            <v>0</v>
          </cell>
          <cell r="G393" t="str">
            <v>2916859-2</v>
          </cell>
          <cell r="H393" t="str">
            <v>ﾗﾂﾁ ｱﾂｼ-,ﾄﾞｱ(R) C M2507</v>
          </cell>
          <cell r="I393" t="str">
            <v>473440-2</v>
          </cell>
          <cell r="J393" t="str">
            <v>（株）光真製作所</v>
          </cell>
          <cell r="K393" t="str">
            <v>3480</v>
          </cell>
          <cell r="L393" t="str">
            <v>3480</v>
          </cell>
          <cell r="M393" t="str">
            <v>3H7</v>
          </cell>
          <cell r="N393" t="str">
            <v>野田</v>
          </cell>
          <cell r="O393" t="str">
            <v>野田係</v>
          </cell>
          <cell r="Q393" t="str">
            <v>JP</v>
          </cell>
          <cell r="S393">
            <v>1</v>
          </cell>
          <cell r="T393">
            <v>1</v>
          </cell>
          <cell r="U393" t="str">
            <v>V0</v>
          </cell>
          <cell r="V393" t="str">
            <v>0001</v>
          </cell>
          <cell r="W393">
            <v>50</v>
          </cell>
          <cell r="X393">
            <v>1</v>
          </cell>
          <cell r="Y393" t="str">
            <v>JPY</v>
          </cell>
          <cell r="Z393" t="str">
            <v>2006/04/01</v>
          </cell>
          <cell r="AA393" t="str">
            <v>9999/12/31</v>
          </cell>
          <cell r="AC393">
            <v>350</v>
          </cell>
          <cell r="AD393">
            <v>1</v>
          </cell>
          <cell r="AE393">
            <v>350</v>
          </cell>
          <cell r="AG393">
            <v>350</v>
          </cell>
          <cell r="AH393" t="str">
            <v>PC</v>
          </cell>
          <cell r="AQ393">
            <v>1</v>
          </cell>
          <cell r="AV393">
            <v>0</v>
          </cell>
          <cell r="AY393" t="str">
            <v>2006/04/01</v>
          </cell>
          <cell r="AZ393" t="str">
            <v>9999/12/31</v>
          </cell>
          <cell r="BA393">
            <v>99999999</v>
          </cell>
          <cell r="BB393">
            <v>350</v>
          </cell>
        </row>
        <row r="394">
          <cell r="A394">
            <v>77232</v>
          </cell>
          <cell r="E394" t="str">
            <v>5300106972</v>
          </cell>
          <cell r="F394" t="str">
            <v>0</v>
          </cell>
          <cell r="G394" t="str">
            <v>2917020-1</v>
          </cell>
          <cell r="H394" t="str">
            <v>ﾍﾞ-ｽ ｱﾂｼ-,ﾒｲﾝ M2504-2</v>
          </cell>
          <cell r="I394" t="str">
            <v>473440-2</v>
          </cell>
          <cell r="J394" t="str">
            <v>（株）光真製作所</v>
          </cell>
          <cell r="K394" t="str">
            <v>3480</v>
          </cell>
          <cell r="L394" t="str">
            <v>3480</v>
          </cell>
          <cell r="M394" t="str">
            <v>3H7</v>
          </cell>
          <cell r="N394" t="str">
            <v>野田</v>
          </cell>
          <cell r="O394" t="str">
            <v>野田係</v>
          </cell>
          <cell r="P394" t="str">
            <v>x</v>
          </cell>
          <cell r="Q394" t="str">
            <v>JP</v>
          </cell>
          <cell r="S394">
            <v>1</v>
          </cell>
          <cell r="T394">
            <v>1</v>
          </cell>
          <cell r="U394" t="str">
            <v>V0</v>
          </cell>
          <cell r="V394" t="str">
            <v>0001</v>
          </cell>
          <cell r="W394">
            <v>50</v>
          </cell>
          <cell r="X394">
            <v>1</v>
          </cell>
          <cell r="Y394" t="str">
            <v>JPY</v>
          </cell>
          <cell r="Z394" t="str">
            <v>2006/04/01</v>
          </cell>
          <cell r="AA394" t="str">
            <v>9999/12/31</v>
          </cell>
          <cell r="AC394">
            <v>3650</v>
          </cell>
          <cell r="AD394">
            <v>1</v>
          </cell>
          <cell r="AE394">
            <v>3650</v>
          </cell>
          <cell r="AG394">
            <v>3650</v>
          </cell>
          <cell r="AH394" t="str">
            <v>PC</v>
          </cell>
          <cell r="AQ394">
            <v>1</v>
          </cell>
          <cell r="AV394">
            <v>0</v>
          </cell>
          <cell r="AY394" t="str">
            <v>2006/04/01</v>
          </cell>
          <cell r="AZ394" t="str">
            <v>9999/12/31</v>
          </cell>
          <cell r="BA394">
            <v>99999999</v>
          </cell>
          <cell r="BB394">
            <v>3650</v>
          </cell>
        </row>
        <row r="395">
          <cell r="A395">
            <v>77233</v>
          </cell>
          <cell r="E395" t="str">
            <v>5300106973</v>
          </cell>
          <cell r="F395" t="str">
            <v>0</v>
          </cell>
          <cell r="G395" t="str">
            <v>2917045-7</v>
          </cell>
          <cell r="H395" t="str">
            <v>ｶﾞｲﾄﾞ ｱﾂｼ-,ｶﾂﾀ M2504-2</v>
          </cell>
          <cell r="I395" t="str">
            <v>473440-2</v>
          </cell>
          <cell r="J395" t="str">
            <v>（株）光真製作所</v>
          </cell>
          <cell r="K395" t="str">
            <v>3480</v>
          </cell>
          <cell r="L395" t="str">
            <v>3480</v>
          </cell>
          <cell r="M395" t="str">
            <v>3H7</v>
          </cell>
          <cell r="N395" t="str">
            <v>野田</v>
          </cell>
          <cell r="O395" t="str">
            <v>野田係</v>
          </cell>
          <cell r="P395" t="str">
            <v>x</v>
          </cell>
          <cell r="Q395" t="str">
            <v>JP</v>
          </cell>
          <cell r="S395">
            <v>1</v>
          </cell>
          <cell r="T395">
            <v>1</v>
          </cell>
          <cell r="U395" t="str">
            <v>V0</v>
          </cell>
          <cell r="V395" t="str">
            <v>0001</v>
          </cell>
          <cell r="W395">
            <v>50</v>
          </cell>
          <cell r="X395">
            <v>1</v>
          </cell>
          <cell r="Y395" t="str">
            <v>JPY</v>
          </cell>
          <cell r="Z395" t="str">
            <v>2006/04/01</v>
          </cell>
          <cell r="AA395" t="str">
            <v>9999/12/31</v>
          </cell>
          <cell r="AC395">
            <v>147</v>
          </cell>
          <cell r="AD395">
            <v>1</v>
          </cell>
          <cell r="AE395">
            <v>147</v>
          </cell>
          <cell r="AG395">
            <v>147</v>
          </cell>
          <cell r="AH395" t="str">
            <v>PC</v>
          </cell>
          <cell r="AQ395">
            <v>1</v>
          </cell>
          <cell r="AV395">
            <v>0</v>
          </cell>
          <cell r="AY395" t="str">
            <v>2006/04/01</v>
          </cell>
          <cell r="AZ395" t="str">
            <v>9999/12/31</v>
          </cell>
          <cell r="BA395">
            <v>99999999</v>
          </cell>
          <cell r="BB395">
            <v>147</v>
          </cell>
        </row>
        <row r="396">
          <cell r="A396">
            <v>77234</v>
          </cell>
          <cell r="E396" t="str">
            <v>5300106974</v>
          </cell>
          <cell r="F396" t="str">
            <v>0</v>
          </cell>
          <cell r="G396" t="str">
            <v>2917150-0</v>
          </cell>
          <cell r="H396" t="str">
            <v>ｶﾞｲﾄﾞ ｱﾂｼ- ｷﾔﾘ- M2504-2</v>
          </cell>
          <cell r="I396" t="str">
            <v>473440-2</v>
          </cell>
          <cell r="J396" t="str">
            <v>（株）光真製作所</v>
          </cell>
          <cell r="K396" t="str">
            <v>3480</v>
          </cell>
          <cell r="L396" t="str">
            <v>3480</v>
          </cell>
          <cell r="M396" t="str">
            <v>3H7</v>
          </cell>
          <cell r="N396" t="str">
            <v>野田</v>
          </cell>
          <cell r="O396" t="str">
            <v>野田係</v>
          </cell>
          <cell r="P396" t="str">
            <v>x</v>
          </cell>
          <cell r="Q396" t="str">
            <v>JP</v>
          </cell>
          <cell r="S396">
            <v>1</v>
          </cell>
          <cell r="T396">
            <v>1</v>
          </cell>
          <cell r="U396" t="str">
            <v>V0</v>
          </cell>
          <cell r="V396" t="str">
            <v>0001</v>
          </cell>
          <cell r="W396">
            <v>50</v>
          </cell>
          <cell r="X396">
            <v>1</v>
          </cell>
          <cell r="Y396" t="str">
            <v>JPY</v>
          </cell>
          <cell r="Z396" t="str">
            <v>2006/04/01</v>
          </cell>
          <cell r="AA396" t="str">
            <v>9999/12/31</v>
          </cell>
          <cell r="AC396">
            <v>984</v>
          </cell>
          <cell r="AD396">
            <v>1</v>
          </cell>
          <cell r="AE396">
            <v>984</v>
          </cell>
          <cell r="AG396">
            <v>984</v>
          </cell>
          <cell r="AH396" t="str">
            <v>PC</v>
          </cell>
          <cell r="AQ396">
            <v>1</v>
          </cell>
          <cell r="AV396">
            <v>0</v>
          </cell>
          <cell r="AY396" t="str">
            <v>2006/04/01</v>
          </cell>
          <cell r="AZ396" t="str">
            <v>9999/12/31</v>
          </cell>
          <cell r="BA396">
            <v>99999999</v>
          </cell>
          <cell r="BB396">
            <v>984</v>
          </cell>
        </row>
        <row r="397">
          <cell r="A397">
            <v>77235</v>
          </cell>
          <cell r="E397" t="str">
            <v>5300106975</v>
          </cell>
          <cell r="F397" t="str">
            <v>0</v>
          </cell>
          <cell r="G397" t="str">
            <v>2917194-1</v>
          </cell>
          <cell r="H397" t="str">
            <v>ﾄﾂﾃ ｱﾂｼ-,ﾌﾛﾝﾄ M2504-2</v>
          </cell>
          <cell r="I397" t="str">
            <v>473440-2</v>
          </cell>
          <cell r="J397" t="str">
            <v>（株）光真製作所</v>
          </cell>
          <cell r="K397" t="str">
            <v>3480</v>
          </cell>
          <cell r="L397" t="str">
            <v>3480</v>
          </cell>
          <cell r="M397" t="str">
            <v>3H7</v>
          </cell>
          <cell r="N397" t="str">
            <v>野田</v>
          </cell>
          <cell r="O397" t="str">
            <v>野田係</v>
          </cell>
          <cell r="P397" t="str">
            <v>x</v>
          </cell>
          <cell r="Q397" t="str">
            <v>JP</v>
          </cell>
          <cell r="S397">
            <v>1</v>
          </cell>
          <cell r="T397">
            <v>1</v>
          </cell>
          <cell r="U397" t="str">
            <v>V0</v>
          </cell>
          <cell r="V397" t="str">
            <v>0001</v>
          </cell>
          <cell r="W397">
            <v>50</v>
          </cell>
          <cell r="X397">
            <v>1</v>
          </cell>
          <cell r="Y397" t="str">
            <v>JPY</v>
          </cell>
          <cell r="Z397" t="str">
            <v>2006/04/01</v>
          </cell>
          <cell r="AA397" t="str">
            <v>9999/12/31</v>
          </cell>
          <cell r="AC397">
            <v>354</v>
          </cell>
          <cell r="AD397">
            <v>1</v>
          </cell>
          <cell r="AE397">
            <v>354</v>
          </cell>
          <cell r="AG397">
            <v>354</v>
          </cell>
          <cell r="AH397" t="str">
            <v>PC</v>
          </cell>
          <cell r="AQ397">
            <v>1</v>
          </cell>
          <cell r="AV397">
            <v>0</v>
          </cell>
          <cell r="AY397" t="str">
            <v>2006/04/01</v>
          </cell>
          <cell r="AZ397" t="str">
            <v>9999/12/31</v>
          </cell>
          <cell r="BA397">
            <v>99999999</v>
          </cell>
          <cell r="BB397">
            <v>354</v>
          </cell>
        </row>
        <row r="398">
          <cell r="A398">
            <v>77236</v>
          </cell>
          <cell r="E398" t="str">
            <v>5300106976</v>
          </cell>
          <cell r="F398" t="str">
            <v>0</v>
          </cell>
          <cell r="G398" t="str">
            <v>2917334-0</v>
          </cell>
          <cell r="H398" t="str">
            <v>ﾎﾞﾂｸｽ ｱﾂｼ-,ﾘｼﾞｴｸﾄ M2504-2</v>
          </cell>
          <cell r="I398" t="str">
            <v>473440-2</v>
          </cell>
          <cell r="J398" t="str">
            <v>（株）光真製作所</v>
          </cell>
          <cell r="K398" t="str">
            <v>3480</v>
          </cell>
          <cell r="L398" t="str">
            <v>3480</v>
          </cell>
          <cell r="M398" t="str">
            <v>3H7</v>
          </cell>
          <cell r="N398" t="str">
            <v>野田</v>
          </cell>
          <cell r="O398" t="str">
            <v>野田係</v>
          </cell>
          <cell r="P398" t="str">
            <v>x</v>
          </cell>
          <cell r="Q398" t="str">
            <v>JP</v>
          </cell>
          <cell r="S398">
            <v>1</v>
          </cell>
          <cell r="T398">
            <v>1</v>
          </cell>
          <cell r="U398" t="str">
            <v>V0</v>
          </cell>
          <cell r="V398" t="str">
            <v>0001</v>
          </cell>
          <cell r="W398">
            <v>50</v>
          </cell>
          <cell r="X398">
            <v>1</v>
          </cell>
          <cell r="Y398" t="str">
            <v>JPY</v>
          </cell>
          <cell r="Z398" t="str">
            <v>2006/04/01</v>
          </cell>
          <cell r="AA398" t="str">
            <v>9999/12/31</v>
          </cell>
          <cell r="AC398">
            <v>520</v>
          </cell>
          <cell r="AD398">
            <v>1</v>
          </cell>
          <cell r="AE398">
            <v>520</v>
          </cell>
          <cell r="AG398">
            <v>540</v>
          </cell>
          <cell r="AH398" t="str">
            <v>PC</v>
          </cell>
          <cell r="AQ398">
            <v>1</v>
          </cell>
          <cell r="AV398">
            <v>0</v>
          </cell>
          <cell r="AY398" t="str">
            <v>2006/04/01</v>
          </cell>
          <cell r="AZ398" t="str">
            <v>9999/12/31</v>
          </cell>
          <cell r="BA398">
            <v>99999999</v>
          </cell>
          <cell r="BB398">
            <v>520</v>
          </cell>
        </row>
        <row r="399">
          <cell r="A399">
            <v>77237</v>
          </cell>
          <cell r="E399" t="str">
            <v>5300106977</v>
          </cell>
          <cell r="F399" t="str">
            <v>0</v>
          </cell>
          <cell r="G399" t="str">
            <v>2917336-7</v>
          </cell>
          <cell r="H399" t="str">
            <v>ﾌｲｸｽﾁﾔ ｱﾂｼ-,ｲﾒ-ｼﾞ M2504-1</v>
          </cell>
          <cell r="I399" t="str">
            <v>473440-2</v>
          </cell>
          <cell r="J399" t="str">
            <v>（株）光真製作所</v>
          </cell>
          <cell r="K399" t="str">
            <v>3480</v>
          </cell>
          <cell r="L399" t="str">
            <v>3480</v>
          </cell>
          <cell r="M399" t="str">
            <v>3H7</v>
          </cell>
          <cell r="N399" t="str">
            <v>野田</v>
          </cell>
          <cell r="O399" t="str">
            <v>野田係</v>
          </cell>
          <cell r="P399" t="str">
            <v>x</v>
          </cell>
          <cell r="Q399" t="str">
            <v>JP</v>
          </cell>
          <cell r="S399">
            <v>1</v>
          </cell>
          <cell r="T399">
            <v>1</v>
          </cell>
          <cell r="U399" t="str">
            <v>V0</v>
          </cell>
          <cell r="V399" t="str">
            <v>0001</v>
          </cell>
          <cell r="W399">
            <v>50</v>
          </cell>
          <cell r="X399">
            <v>1</v>
          </cell>
          <cell r="Y399" t="str">
            <v>JPY</v>
          </cell>
          <cell r="Z399" t="str">
            <v>2006/04/01</v>
          </cell>
          <cell r="AA399" t="str">
            <v>9999/12/31</v>
          </cell>
          <cell r="AC399">
            <v>59</v>
          </cell>
          <cell r="AD399">
            <v>1</v>
          </cell>
          <cell r="AE399">
            <v>59</v>
          </cell>
          <cell r="AG399">
            <v>59</v>
          </cell>
          <cell r="AH399" t="str">
            <v>PC</v>
          </cell>
          <cell r="AQ399">
            <v>1</v>
          </cell>
          <cell r="AV399">
            <v>0</v>
          </cell>
          <cell r="AY399" t="str">
            <v>2006/04/01</v>
          </cell>
          <cell r="AZ399" t="str">
            <v>9999/12/31</v>
          </cell>
          <cell r="BA399">
            <v>99999999</v>
          </cell>
          <cell r="BB399">
            <v>59</v>
          </cell>
        </row>
        <row r="400">
          <cell r="A400">
            <v>77238</v>
          </cell>
          <cell r="E400" t="str">
            <v>5300106978</v>
          </cell>
          <cell r="F400" t="str">
            <v>0</v>
          </cell>
          <cell r="G400" t="str">
            <v>2917337-5</v>
          </cell>
          <cell r="H400" t="str">
            <v>ﾌﾟﾚ-ﾄ ｱﾂｼ-,ｻﾎﾟ-ﾄ M2504-2</v>
          </cell>
          <cell r="I400" t="str">
            <v>473440-2</v>
          </cell>
          <cell r="J400" t="str">
            <v>（株）光真製作所</v>
          </cell>
          <cell r="K400" t="str">
            <v>3480</v>
          </cell>
          <cell r="L400" t="str">
            <v>3480</v>
          </cell>
          <cell r="M400" t="str">
            <v>3H7</v>
          </cell>
          <cell r="N400" t="str">
            <v>野田</v>
          </cell>
          <cell r="O400" t="str">
            <v>野田係</v>
          </cell>
          <cell r="P400" t="str">
            <v>x</v>
          </cell>
          <cell r="Q400" t="str">
            <v>JP</v>
          </cell>
          <cell r="S400">
            <v>1</v>
          </cell>
          <cell r="T400">
            <v>1</v>
          </cell>
          <cell r="U400" t="str">
            <v>V0</v>
          </cell>
          <cell r="V400" t="str">
            <v>0001</v>
          </cell>
          <cell r="W400">
            <v>50</v>
          </cell>
          <cell r="X400">
            <v>1</v>
          </cell>
          <cell r="Y400" t="str">
            <v>JPY</v>
          </cell>
          <cell r="Z400" t="str">
            <v>2006/04/01</v>
          </cell>
          <cell r="AA400" t="str">
            <v>9999/12/31</v>
          </cell>
          <cell r="AC400">
            <v>758</v>
          </cell>
          <cell r="AD400">
            <v>1</v>
          </cell>
          <cell r="AE400">
            <v>758</v>
          </cell>
          <cell r="AG400">
            <v>815</v>
          </cell>
          <cell r="AH400" t="str">
            <v>PC</v>
          </cell>
          <cell r="AQ400">
            <v>1</v>
          </cell>
          <cell r="AV400">
            <v>0</v>
          </cell>
          <cell r="AY400" t="str">
            <v>2006/04/01</v>
          </cell>
          <cell r="AZ400" t="str">
            <v>9999/12/31</v>
          </cell>
          <cell r="BA400">
            <v>99999999</v>
          </cell>
          <cell r="BB400">
            <v>758</v>
          </cell>
        </row>
        <row r="401">
          <cell r="A401">
            <v>77239</v>
          </cell>
          <cell r="E401" t="str">
            <v>5300106979</v>
          </cell>
          <cell r="F401" t="str">
            <v>0</v>
          </cell>
          <cell r="G401" t="str">
            <v>2917338-3</v>
          </cell>
          <cell r="H401" t="str">
            <v>ﾛﾂｸ ｱﾂｼ-,ﾁﾙﾄ M2504-2</v>
          </cell>
          <cell r="I401" t="str">
            <v>473440-2</v>
          </cell>
          <cell r="J401" t="str">
            <v>（株）光真製作所</v>
          </cell>
          <cell r="K401" t="str">
            <v>3480</v>
          </cell>
          <cell r="L401" t="str">
            <v>3480</v>
          </cell>
          <cell r="M401" t="str">
            <v>3H7</v>
          </cell>
          <cell r="N401" t="str">
            <v>野田</v>
          </cell>
          <cell r="O401" t="str">
            <v>野田係</v>
          </cell>
          <cell r="P401" t="str">
            <v>x</v>
          </cell>
          <cell r="Q401" t="str">
            <v>JP</v>
          </cell>
          <cell r="S401">
            <v>1</v>
          </cell>
          <cell r="T401">
            <v>1</v>
          </cell>
          <cell r="U401" t="str">
            <v>V0</v>
          </cell>
          <cell r="V401" t="str">
            <v>0001</v>
          </cell>
          <cell r="W401">
            <v>50</v>
          </cell>
          <cell r="X401">
            <v>1</v>
          </cell>
          <cell r="Y401" t="str">
            <v>JPY</v>
          </cell>
          <cell r="Z401" t="str">
            <v>2006/04/01</v>
          </cell>
          <cell r="AA401" t="str">
            <v>9999/12/31</v>
          </cell>
          <cell r="AC401">
            <v>384</v>
          </cell>
          <cell r="AD401">
            <v>1</v>
          </cell>
          <cell r="AE401">
            <v>384</v>
          </cell>
          <cell r="AG401">
            <v>384</v>
          </cell>
          <cell r="AH401" t="str">
            <v>PC</v>
          </cell>
          <cell r="AQ401">
            <v>1</v>
          </cell>
          <cell r="AV401">
            <v>0</v>
          </cell>
          <cell r="AY401" t="str">
            <v>2006/04/01</v>
          </cell>
          <cell r="AZ401" t="str">
            <v>9999/12/31</v>
          </cell>
          <cell r="BA401">
            <v>99999999</v>
          </cell>
          <cell r="BB401">
            <v>384</v>
          </cell>
        </row>
        <row r="402">
          <cell r="A402">
            <v>77240</v>
          </cell>
          <cell r="E402" t="str">
            <v>5300106980</v>
          </cell>
          <cell r="F402" t="str">
            <v>0</v>
          </cell>
          <cell r="G402" t="str">
            <v>2917456-8</v>
          </cell>
          <cell r="H402" t="str">
            <v>ｶﾞｲﾄﾞ ｱﾂｼ-,ﾊﾟﾈﾙ C M2594C</v>
          </cell>
          <cell r="I402" t="str">
            <v>473440-2</v>
          </cell>
          <cell r="J402" t="str">
            <v>（株）光真製作所</v>
          </cell>
          <cell r="K402" t="str">
            <v>3480</v>
          </cell>
          <cell r="L402" t="str">
            <v>3480</v>
          </cell>
          <cell r="M402" t="str">
            <v>3H7</v>
          </cell>
          <cell r="N402" t="str">
            <v>野田</v>
          </cell>
          <cell r="O402" t="str">
            <v>野田係</v>
          </cell>
          <cell r="Q402" t="str">
            <v>JP</v>
          </cell>
          <cell r="S402">
            <v>1</v>
          </cell>
          <cell r="T402">
            <v>1</v>
          </cell>
          <cell r="U402" t="str">
            <v>V0</v>
          </cell>
          <cell r="V402" t="str">
            <v>0001</v>
          </cell>
          <cell r="W402">
            <v>50</v>
          </cell>
          <cell r="X402">
            <v>1</v>
          </cell>
          <cell r="Y402" t="str">
            <v>JPY</v>
          </cell>
          <cell r="Z402" t="str">
            <v>2006/04/01</v>
          </cell>
          <cell r="AA402" t="str">
            <v>9999/12/31</v>
          </cell>
          <cell r="AC402">
            <v>208</v>
          </cell>
          <cell r="AD402">
            <v>1</v>
          </cell>
          <cell r="AE402">
            <v>208</v>
          </cell>
          <cell r="AG402">
            <v>208</v>
          </cell>
          <cell r="AH402" t="str">
            <v>PC</v>
          </cell>
          <cell r="AQ402">
            <v>1</v>
          </cell>
          <cell r="AV402">
            <v>0</v>
          </cell>
          <cell r="AY402" t="str">
            <v>2006/04/01</v>
          </cell>
          <cell r="AZ402" t="str">
            <v>9999/12/31</v>
          </cell>
          <cell r="BA402">
            <v>99999999</v>
          </cell>
          <cell r="BB402">
            <v>208</v>
          </cell>
        </row>
        <row r="403">
          <cell r="A403">
            <v>77241</v>
          </cell>
          <cell r="E403" t="str">
            <v>5300106981</v>
          </cell>
          <cell r="F403" t="str">
            <v>0</v>
          </cell>
          <cell r="G403" t="str">
            <v>2917457-6</v>
          </cell>
          <cell r="H403" t="str">
            <v>ﾚﾊﾞ- ｱﾂｼ-(1) C M2594C</v>
          </cell>
          <cell r="I403" t="str">
            <v>473440-2</v>
          </cell>
          <cell r="J403" t="str">
            <v>（株）光真製作所</v>
          </cell>
          <cell r="K403" t="str">
            <v>3480</v>
          </cell>
          <cell r="L403" t="str">
            <v>3480</v>
          </cell>
          <cell r="M403" t="str">
            <v>3H7</v>
          </cell>
          <cell r="N403" t="str">
            <v>野田</v>
          </cell>
          <cell r="O403" t="str">
            <v>野田係</v>
          </cell>
          <cell r="Q403" t="str">
            <v>JP</v>
          </cell>
          <cell r="S403">
            <v>1</v>
          </cell>
          <cell r="T403">
            <v>1</v>
          </cell>
          <cell r="U403" t="str">
            <v>V0</v>
          </cell>
          <cell r="V403" t="str">
            <v>0001</v>
          </cell>
          <cell r="W403">
            <v>50</v>
          </cell>
          <cell r="X403">
            <v>1</v>
          </cell>
          <cell r="Y403" t="str">
            <v>JPY</v>
          </cell>
          <cell r="Z403" t="str">
            <v>2006/04/01</v>
          </cell>
          <cell r="AA403" t="str">
            <v>9999/12/31</v>
          </cell>
          <cell r="AC403">
            <v>1425</v>
          </cell>
          <cell r="AD403">
            <v>1</v>
          </cell>
          <cell r="AE403">
            <v>1425</v>
          </cell>
          <cell r="AG403">
            <v>1425</v>
          </cell>
          <cell r="AH403" t="str">
            <v>PC</v>
          </cell>
          <cell r="AQ403">
            <v>1</v>
          </cell>
          <cell r="AV403">
            <v>0</v>
          </cell>
          <cell r="AY403" t="str">
            <v>2006/04/01</v>
          </cell>
          <cell r="AZ403" t="str">
            <v>9999/12/31</v>
          </cell>
          <cell r="BA403">
            <v>99999999</v>
          </cell>
          <cell r="BB403">
            <v>1425</v>
          </cell>
        </row>
        <row r="404">
          <cell r="A404">
            <v>77242</v>
          </cell>
          <cell r="E404" t="str">
            <v>5300106982</v>
          </cell>
          <cell r="F404" t="str">
            <v>0</v>
          </cell>
          <cell r="G404" t="str">
            <v>2917464-9</v>
          </cell>
          <cell r="H404" t="str">
            <v>ﾌﾞﾗｹﾂﾄ ｱﾂｼ-,ﾃﾝｼﾖﾝ M2594C</v>
          </cell>
          <cell r="I404" t="str">
            <v>473440-2</v>
          </cell>
          <cell r="J404" t="str">
            <v>（株）光真製作所</v>
          </cell>
          <cell r="K404" t="str">
            <v>3480</v>
          </cell>
          <cell r="L404" t="str">
            <v>3480</v>
          </cell>
          <cell r="M404" t="str">
            <v>3H7</v>
          </cell>
          <cell r="N404" t="str">
            <v>野田</v>
          </cell>
          <cell r="O404" t="str">
            <v>野田係</v>
          </cell>
          <cell r="Q404" t="str">
            <v>JP</v>
          </cell>
          <cell r="S404">
            <v>1</v>
          </cell>
          <cell r="T404">
            <v>1</v>
          </cell>
          <cell r="U404" t="str">
            <v>V0</v>
          </cell>
          <cell r="V404" t="str">
            <v>0001</v>
          </cell>
          <cell r="W404">
            <v>50</v>
          </cell>
          <cell r="X404">
            <v>1</v>
          </cell>
          <cell r="Y404" t="str">
            <v>JPY</v>
          </cell>
          <cell r="Z404" t="str">
            <v>2006/04/01</v>
          </cell>
          <cell r="AA404" t="str">
            <v>9999/12/31</v>
          </cell>
          <cell r="AC404">
            <v>150</v>
          </cell>
          <cell r="AD404">
            <v>1</v>
          </cell>
          <cell r="AE404">
            <v>150</v>
          </cell>
          <cell r="AG404">
            <v>150</v>
          </cell>
          <cell r="AH404" t="str">
            <v>PC</v>
          </cell>
          <cell r="AQ404">
            <v>1</v>
          </cell>
          <cell r="AV404">
            <v>0</v>
          </cell>
          <cell r="AY404" t="str">
            <v>2006/04/01</v>
          </cell>
          <cell r="AZ404" t="str">
            <v>9999/12/31</v>
          </cell>
          <cell r="BA404">
            <v>99999999</v>
          </cell>
          <cell r="BB404">
            <v>150</v>
          </cell>
        </row>
        <row r="405">
          <cell r="A405">
            <v>77243</v>
          </cell>
          <cell r="E405" t="str">
            <v>5300106983</v>
          </cell>
          <cell r="F405" t="str">
            <v>0</v>
          </cell>
          <cell r="G405" t="str">
            <v>2917466-5</v>
          </cell>
          <cell r="H405" t="str">
            <v>ｶﾊﾞ- ｱﾂｼ-(1) M2594D</v>
          </cell>
          <cell r="I405" t="str">
            <v>473440-2</v>
          </cell>
          <cell r="J405" t="str">
            <v>（株）光真製作所</v>
          </cell>
          <cell r="K405" t="str">
            <v>3480</v>
          </cell>
          <cell r="L405" t="str">
            <v>3480</v>
          </cell>
          <cell r="M405" t="str">
            <v>3H7</v>
          </cell>
          <cell r="N405" t="str">
            <v>野田</v>
          </cell>
          <cell r="O405" t="str">
            <v>野田係</v>
          </cell>
          <cell r="Q405" t="str">
            <v>JP</v>
          </cell>
          <cell r="S405">
            <v>1</v>
          </cell>
          <cell r="T405">
            <v>1</v>
          </cell>
          <cell r="U405" t="str">
            <v>V0</v>
          </cell>
          <cell r="V405" t="str">
            <v>0001</v>
          </cell>
          <cell r="W405">
            <v>50</v>
          </cell>
          <cell r="X405">
            <v>1</v>
          </cell>
          <cell r="Y405" t="str">
            <v>JPY</v>
          </cell>
          <cell r="Z405" t="str">
            <v>2006/04/01</v>
          </cell>
          <cell r="AA405" t="str">
            <v>9999/12/31</v>
          </cell>
          <cell r="AC405">
            <v>2225</v>
          </cell>
          <cell r="AD405">
            <v>1</v>
          </cell>
          <cell r="AE405">
            <v>2225</v>
          </cell>
          <cell r="AG405">
            <v>2225</v>
          </cell>
          <cell r="AH405" t="str">
            <v>PC</v>
          </cell>
          <cell r="AQ405">
            <v>1</v>
          </cell>
          <cell r="AV405">
            <v>0</v>
          </cell>
          <cell r="AY405" t="str">
            <v>2006/04/01</v>
          </cell>
          <cell r="AZ405" t="str">
            <v>9999/12/31</v>
          </cell>
          <cell r="BA405">
            <v>99999999</v>
          </cell>
          <cell r="BB405">
            <v>2225</v>
          </cell>
        </row>
        <row r="406">
          <cell r="A406">
            <v>76053</v>
          </cell>
          <cell r="B406">
            <v>6720.84</v>
          </cell>
          <cell r="D406">
            <v>100</v>
          </cell>
          <cell r="E406" t="str">
            <v>5300098356</v>
          </cell>
          <cell r="F406" t="str">
            <v>0</v>
          </cell>
          <cell r="G406" t="str">
            <v>2940240-4</v>
          </cell>
          <cell r="H406" t="str">
            <v>ﾌﾚ-ﾑ ｱﾂｼ- M2481-14</v>
          </cell>
          <cell r="I406" t="str">
            <v>473440-2</v>
          </cell>
          <cell r="J406" t="str">
            <v>（株）光真製作所</v>
          </cell>
          <cell r="K406" t="str">
            <v>3480</v>
          </cell>
          <cell r="L406" t="str">
            <v>3480</v>
          </cell>
          <cell r="M406" t="str">
            <v>3H7</v>
          </cell>
          <cell r="N406" t="str">
            <v>野田</v>
          </cell>
          <cell r="O406" t="str">
            <v>野田係</v>
          </cell>
          <cell r="P406" t="str">
            <v>x</v>
          </cell>
          <cell r="Q406" t="str">
            <v>JP</v>
          </cell>
          <cell r="S406">
            <v>1</v>
          </cell>
          <cell r="T406">
            <v>1</v>
          </cell>
          <cell r="U406" t="str">
            <v>V0</v>
          </cell>
          <cell r="V406" t="str">
            <v>0001</v>
          </cell>
          <cell r="W406">
            <v>29</v>
          </cell>
          <cell r="X406">
            <v>1</v>
          </cell>
          <cell r="Y406" t="str">
            <v>JPY</v>
          </cell>
          <cell r="Z406" t="str">
            <v>2006/04/01</v>
          </cell>
          <cell r="AA406" t="str">
            <v>9999/12/31</v>
          </cell>
          <cell r="AB406" t="str">
            <v>1</v>
          </cell>
          <cell r="AC406">
            <v>672100</v>
          </cell>
          <cell r="AD406">
            <v>100</v>
          </cell>
          <cell r="AE406">
            <v>6721</v>
          </cell>
          <cell r="AF406">
            <v>6720.84</v>
          </cell>
          <cell r="AG406">
            <v>6721</v>
          </cell>
          <cell r="AH406" t="str">
            <v>PC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1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Y406" t="str">
            <v>2006/04/01</v>
          </cell>
          <cell r="AZ406" t="str">
            <v>9999/12/31</v>
          </cell>
          <cell r="BA406">
            <v>9</v>
          </cell>
          <cell r="BB406">
            <v>672084</v>
          </cell>
        </row>
        <row r="407">
          <cell r="A407">
            <v>77245</v>
          </cell>
          <cell r="E407" t="str">
            <v>5300106985</v>
          </cell>
          <cell r="F407" t="str">
            <v>0</v>
          </cell>
          <cell r="G407" t="str">
            <v>2940315-0</v>
          </cell>
          <cell r="H407" t="str">
            <v>ﾚﾊﾞ- ｱﾂｼ-,ｼﾞﾖｲﾝﾄ M904-1</v>
          </cell>
          <cell r="I407" t="str">
            <v>473440-2</v>
          </cell>
          <cell r="J407" t="str">
            <v>（株）光真製作所</v>
          </cell>
          <cell r="K407" t="str">
            <v>3480</v>
          </cell>
          <cell r="L407" t="str">
            <v>3480</v>
          </cell>
          <cell r="M407" t="str">
            <v>3H7</v>
          </cell>
          <cell r="N407" t="str">
            <v>野田</v>
          </cell>
          <cell r="O407" t="str">
            <v>野田係</v>
          </cell>
          <cell r="Q407" t="str">
            <v>JP</v>
          </cell>
          <cell r="S407">
            <v>1</v>
          </cell>
          <cell r="T407">
            <v>1</v>
          </cell>
          <cell r="U407" t="str">
            <v>V0</v>
          </cell>
          <cell r="V407" t="str">
            <v>0001</v>
          </cell>
          <cell r="W407">
            <v>50</v>
          </cell>
          <cell r="X407">
            <v>1</v>
          </cell>
          <cell r="Y407" t="str">
            <v>JPY</v>
          </cell>
          <cell r="Z407" t="str">
            <v>2006/04/01</v>
          </cell>
          <cell r="AA407" t="str">
            <v>9999/12/31</v>
          </cell>
          <cell r="AC407">
            <v>593</v>
          </cell>
          <cell r="AD407">
            <v>1</v>
          </cell>
          <cell r="AE407">
            <v>593</v>
          </cell>
          <cell r="AG407">
            <v>593</v>
          </cell>
          <cell r="AH407" t="str">
            <v>PC</v>
          </cell>
          <cell r="AQ407">
            <v>1</v>
          </cell>
          <cell r="AV407">
            <v>0</v>
          </cell>
          <cell r="AY407" t="str">
            <v>2006/04/01</v>
          </cell>
          <cell r="AZ407" t="str">
            <v>9999/12/31</v>
          </cell>
          <cell r="BA407">
            <v>99999999</v>
          </cell>
          <cell r="BB407">
            <v>593</v>
          </cell>
        </row>
        <row r="408">
          <cell r="A408">
            <v>77246</v>
          </cell>
          <cell r="E408" t="str">
            <v>5300106986</v>
          </cell>
          <cell r="F408" t="str">
            <v>0</v>
          </cell>
          <cell r="G408" t="str">
            <v>2940353-2</v>
          </cell>
          <cell r="H408" t="str">
            <v>ｶﾊﾞ- ｱﾂｼ-,ﾘｱ W M2502-5</v>
          </cell>
          <cell r="I408" t="str">
            <v>473440-2</v>
          </cell>
          <cell r="J408" t="str">
            <v>（株）光真製作所</v>
          </cell>
          <cell r="K408" t="str">
            <v>3480</v>
          </cell>
          <cell r="L408" t="str">
            <v>3480</v>
          </cell>
          <cell r="M408" t="str">
            <v>3H7</v>
          </cell>
          <cell r="N408" t="str">
            <v>野田</v>
          </cell>
          <cell r="O408" t="str">
            <v>野田係</v>
          </cell>
          <cell r="Q408" t="str">
            <v>JP</v>
          </cell>
          <cell r="S408">
            <v>1</v>
          </cell>
          <cell r="T408">
            <v>1</v>
          </cell>
          <cell r="U408" t="str">
            <v>V0</v>
          </cell>
          <cell r="V408" t="str">
            <v>0001</v>
          </cell>
          <cell r="W408">
            <v>50</v>
          </cell>
          <cell r="X408">
            <v>1</v>
          </cell>
          <cell r="Y408" t="str">
            <v>JPY</v>
          </cell>
          <cell r="Z408" t="str">
            <v>2006/04/01</v>
          </cell>
          <cell r="AA408" t="str">
            <v>9999/12/31</v>
          </cell>
          <cell r="AC408">
            <v>1089</v>
          </cell>
          <cell r="AD408">
            <v>1</v>
          </cell>
          <cell r="AE408">
            <v>1089</v>
          </cell>
          <cell r="AG408">
            <v>1089</v>
          </cell>
          <cell r="AH408" t="str">
            <v>PC</v>
          </cell>
          <cell r="AQ408">
            <v>1</v>
          </cell>
          <cell r="AV408">
            <v>0</v>
          </cell>
          <cell r="AY408" t="str">
            <v>2006/04/01</v>
          </cell>
          <cell r="AZ408" t="str">
            <v>9999/12/31</v>
          </cell>
          <cell r="BA408">
            <v>99999999</v>
          </cell>
          <cell r="BB408">
            <v>1089</v>
          </cell>
        </row>
        <row r="409">
          <cell r="A409">
            <v>77247</v>
          </cell>
          <cell r="E409" t="str">
            <v>5300106987</v>
          </cell>
          <cell r="F409" t="str">
            <v>0</v>
          </cell>
          <cell r="G409" t="str">
            <v>2940364-8</v>
          </cell>
          <cell r="H409" t="str">
            <v>ｶﾞｲﾄﾞ ｱﾂｼ-,ｽﾃ- M2502-8</v>
          </cell>
          <cell r="I409" t="str">
            <v>473440-2</v>
          </cell>
          <cell r="J409" t="str">
            <v>（株）光真製作所</v>
          </cell>
          <cell r="K409" t="str">
            <v>3480</v>
          </cell>
          <cell r="L409" t="str">
            <v>3480</v>
          </cell>
          <cell r="M409" t="str">
            <v>3H7</v>
          </cell>
          <cell r="N409" t="str">
            <v>野田</v>
          </cell>
          <cell r="O409" t="str">
            <v>野田係</v>
          </cell>
          <cell r="Q409" t="str">
            <v>JP</v>
          </cell>
          <cell r="S409">
            <v>1</v>
          </cell>
          <cell r="T409">
            <v>1</v>
          </cell>
          <cell r="U409" t="str">
            <v>V0</v>
          </cell>
          <cell r="V409" t="str">
            <v>0001</v>
          </cell>
          <cell r="W409">
            <v>50</v>
          </cell>
          <cell r="X409">
            <v>1</v>
          </cell>
          <cell r="Y409" t="str">
            <v>JPY</v>
          </cell>
          <cell r="Z409" t="str">
            <v>2006/04/01</v>
          </cell>
          <cell r="AA409" t="str">
            <v>9999/12/31</v>
          </cell>
          <cell r="AC409">
            <v>642</v>
          </cell>
          <cell r="AD409">
            <v>1</v>
          </cell>
          <cell r="AE409">
            <v>642</v>
          </cell>
          <cell r="AG409">
            <v>642</v>
          </cell>
          <cell r="AH409" t="str">
            <v>PC</v>
          </cell>
          <cell r="AQ409">
            <v>1</v>
          </cell>
          <cell r="AV409">
            <v>0</v>
          </cell>
          <cell r="AY409" t="str">
            <v>2006/04/01</v>
          </cell>
          <cell r="AZ409" t="str">
            <v>9999/12/31</v>
          </cell>
          <cell r="BA409">
            <v>99999999</v>
          </cell>
          <cell r="BB409">
            <v>642</v>
          </cell>
        </row>
        <row r="410">
          <cell r="A410">
            <v>77248</v>
          </cell>
          <cell r="E410" t="str">
            <v>5300106988</v>
          </cell>
          <cell r="F410" t="str">
            <v>0</v>
          </cell>
          <cell r="G410" t="str">
            <v>2940366-4</v>
          </cell>
          <cell r="H410" t="str">
            <v>ﾌﾚ-ﾑ ｱﾂｼ- R  CW M2502-8</v>
          </cell>
          <cell r="I410" t="str">
            <v>473440-2</v>
          </cell>
          <cell r="J410" t="str">
            <v>（株）光真製作所</v>
          </cell>
          <cell r="K410" t="str">
            <v>3480</v>
          </cell>
          <cell r="L410" t="str">
            <v>3480</v>
          </cell>
          <cell r="M410" t="str">
            <v>3H7</v>
          </cell>
          <cell r="N410" t="str">
            <v>野田</v>
          </cell>
          <cell r="O410" t="str">
            <v>野田係</v>
          </cell>
          <cell r="Q410" t="str">
            <v>JP</v>
          </cell>
          <cell r="S410">
            <v>1</v>
          </cell>
          <cell r="T410">
            <v>1</v>
          </cell>
          <cell r="U410" t="str">
            <v>V0</v>
          </cell>
          <cell r="V410" t="str">
            <v>0001</v>
          </cell>
          <cell r="W410">
            <v>50</v>
          </cell>
          <cell r="X410">
            <v>1</v>
          </cell>
          <cell r="Y410" t="str">
            <v>JPY</v>
          </cell>
          <cell r="Z410" t="str">
            <v>2006/04/01</v>
          </cell>
          <cell r="AA410" t="str">
            <v>9999/12/31</v>
          </cell>
          <cell r="AC410">
            <v>800</v>
          </cell>
          <cell r="AD410">
            <v>1</v>
          </cell>
          <cell r="AE410">
            <v>800</v>
          </cell>
          <cell r="AG410">
            <v>800</v>
          </cell>
          <cell r="AH410" t="str">
            <v>PC</v>
          </cell>
          <cell r="AQ410">
            <v>1</v>
          </cell>
          <cell r="AV410">
            <v>0</v>
          </cell>
          <cell r="AY410" t="str">
            <v>2006/04/01</v>
          </cell>
          <cell r="AZ410" t="str">
            <v>9999/12/31</v>
          </cell>
          <cell r="BA410">
            <v>99999999</v>
          </cell>
          <cell r="BB410">
            <v>800</v>
          </cell>
        </row>
        <row r="411">
          <cell r="A411">
            <v>77249</v>
          </cell>
          <cell r="E411" t="str">
            <v>5300106989</v>
          </cell>
          <cell r="F411" t="str">
            <v>0</v>
          </cell>
          <cell r="G411" t="str">
            <v>2940368-0</v>
          </cell>
          <cell r="H411" t="str">
            <v>ﾌﾟﾚ-ﾄ ｱﾂｼ-,ｻﾎﾟ-ﾄ M2502-2</v>
          </cell>
          <cell r="I411" t="str">
            <v>473440-2</v>
          </cell>
          <cell r="J411" t="str">
            <v>（株）光真製作所</v>
          </cell>
          <cell r="K411" t="str">
            <v>3480</v>
          </cell>
          <cell r="L411" t="str">
            <v>3480</v>
          </cell>
          <cell r="M411" t="str">
            <v>3H7</v>
          </cell>
          <cell r="N411" t="str">
            <v>野田</v>
          </cell>
          <cell r="O411" t="str">
            <v>野田係</v>
          </cell>
          <cell r="Q411" t="str">
            <v>JP</v>
          </cell>
          <cell r="S411">
            <v>1</v>
          </cell>
          <cell r="T411">
            <v>1</v>
          </cell>
          <cell r="U411" t="str">
            <v>V0</v>
          </cell>
          <cell r="V411" t="str">
            <v>0001</v>
          </cell>
          <cell r="W411">
            <v>50</v>
          </cell>
          <cell r="X411">
            <v>1</v>
          </cell>
          <cell r="Y411" t="str">
            <v>JPY</v>
          </cell>
          <cell r="Z411" t="str">
            <v>2006/04/01</v>
          </cell>
          <cell r="AA411" t="str">
            <v>9999/12/31</v>
          </cell>
          <cell r="AC411">
            <v>114</v>
          </cell>
          <cell r="AD411">
            <v>1</v>
          </cell>
          <cell r="AE411">
            <v>114</v>
          </cell>
          <cell r="AG411">
            <v>114</v>
          </cell>
          <cell r="AH411" t="str">
            <v>PC</v>
          </cell>
          <cell r="AQ411">
            <v>1</v>
          </cell>
          <cell r="AV411">
            <v>0</v>
          </cell>
          <cell r="AY411" t="str">
            <v>2006/04/01</v>
          </cell>
          <cell r="AZ411" t="str">
            <v>9999/12/31</v>
          </cell>
          <cell r="BA411">
            <v>99999999</v>
          </cell>
          <cell r="BB411">
            <v>114</v>
          </cell>
        </row>
        <row r="412">
          <cell r="A412">
            <v>77250</v>
          </cell>
          <cell r="E412" t="str">
            <v>5300106990</v>
          </cell>
          <cell r="F412" t="str">
            <v>0</v>
          </cell>
          <cell r="G412" t="str">
            <v>2940383-4</v>
          </cell>
          <cell r="H412" t="str">
            <v>ﾌﾞﾗｹﾂﾄ ｱﾂｼ-,SOL C M2502-2</v>
          </cell>
          <cell r="I412" t="str">
            <v>473440-2</v>
          </cell>
          <cell r="J412" t="str">
            <v>（株）光真製作所</v>
          </cell>
          <cell r="K412" t="str">
            <v>3480</v>
          </cell>
          <cell r="L412" t="str">
            <v>3480</v>
          </cell>
          <cell r="M412" t="str">
            <v>3H7</v>
          </cell>
          <cell r="N412" t="str">
            <v>野田</v>
          </cell>
          <cell r="O412" t="str">
            <v>野田係</v>
          </cell>
          <cell r="Q412" t="str">
            <v>JP</v>
          </cell>
          <cell r="S412">
            <v>1</v>
          </cell>
          <cell r="T412">
            <v>1</v>
          </cell>
          <cell r="U412" t="str">
            <v>V0</v>
          </cell>
          <cell r="V412" t="str">
            <v>0001</v>
          </cell>
          <cell r="W412">
            <v>50</v>
          </cell>
          <cell r="X412">
            <v>1</v>
          </cell>
          <cell r="Y412" t="str">
            <v>JPY</v>
          </cell>
          <cell r="Z412" t="str">
            <v>2006/04/01</v>
          </cell>
          <cell r="AA412" t="str">
            <v>9999/12/31</v>
          </cell>
          <cell r="AC412">
            <v>151</v>
          </cell>
          <cell r="AD412">
            <v>1</v>
          </cell>
          <cell r="AE412">
            <v>151</v>
          </cell>
          <cell r="AG412">
            <v>151</v>
          </cell>
          <cell r="AH412" t="str">
            <v>PC</v>
          </cell>
          <cell r="AQ412">
            <v>1</v>
          </cell>
          <cell r="AV412">
            <v>0</v>
          </cell>
          <cell r="AY412" t="str">
            <v>2006/04/01</v>
          </cell>
          <cell r="AZ412" t="str">
            <v>9999/12/31</v>
          </cell>
          <cell r="BA412">
            <v>99999999</v>
          </cell>
          <cell r="BB412">
            <v>151</v>
          </cell>
        </row>
        <row r="413">
          <cell r="A413">
            <v>77251</v>
          </cell>
          <cell r="E413" t="str">
            <v>5300106991</v>
          </cell>
          <cell r="F413" t="str">
            <v>0</v>
          </cell>
          <cell r="G413" t="str">
            <v>2940390-7</v>
          </cell>
          <cell r="H413" t="str">
            <v>ｶﾊﾞ- ｱﾂｼ-,CCD W M2502-8</v>
          </cell>
          <cell r="I413" t="str">
            <v>473440-2</v>
          </cell>
          <cell r="J413" t="str">
            <v>（株）光真製作所</v>
          </cell>
          <cell r="K413" t="str">
            <v>3480</v>
          </cell>
          <cell r="L413" t="str">
            <v>3480</v>
          </cell>
          <cell r="M413" t="str">
            <v>3H7</v>
          </cell>
          <cell r="N413" t="str">
            <v>野田</v>
          </cell>
          <cell r="O413" t="str">
            <v>野田係</v>
          </cell>
          <cell r="Q413" t="str">
            <v>JP</v>
          </cell>
          <cell r="S413">
            <v>1</v>
          </cell>
          <cell r="T413">
            <v>1</v>
          </cell>
          <cell r="U413" t="str">
            <v>V0</v>
          </cell>
          <cell r="V413" t="str">
            <v>0001</v>
          </cell>
          <cell r="W413">
            <v>50</v>
          </cell>
          <cell r="X413">
            <v>1</v>
          </cell>
          <cell r="Y413" t="str">
            <v>JPY</v>
          </cell>
          <cell r="Z413" t="str">
            <v>2006/04/01</v>
          </cell>
          <cell r="AA413" t="str">
            <v>9999/12/31</v>
          </cell>
          <cell r="AC413">
            <v>400</v>
          </cell>
          <cell r="AD413">
            <v>1</v>
          </cell>
          <cell r="AE413">
            <v>400</v>
          </cell>
          <cell r="AG413">
            <v>400</v>
          </cell>
          <cell r="AH413" t="str">
            <v>PC</v>
          </cell>
          <cell r="AQ413">
            <v>1</v>
          </cell>
          <cell r="AV413">
            <v>0</v>
          </cell>
          <cell r="AY413" t="str">
            <v>2006/04/01</v>
          </cell>
          <cell r="AZ413" t="str">
            <v>9999/12/31</v>
          </cell>
          <cell r="BA413">
            <v>99999999</v>
          </cell>
          <cell r="BB413">
            <v>400</v>
          </cell>
        </row>
        <row r="414">
          <cell r="A414">
            <v>77252</v>
          </cell>
          <cell r="E414" t="str">
            <v>5300106992</v>
          </cell>
          <cell r="F414" t="str">
            <v>0</v>
          </cell>
          <cell r="G414" t="str">
            <v>2940391-5</v>
          </cell>
          <cell r="H414" t="str">
            <v>ﾃﾝｼﾖﾝ ｱﾂｼ-(5) C M2502-8</v>
          </cell>
          <cell r="I414" t="str">
            <v>473440-2</v>
          </cell>
          <cell r="J414" t="str">
            <v>（株）光真製作所</v>
          </cell>
          <cell r="K414" t="str">
            <v>3480</v>
          </cell>
          <cell r="L414" t="str">
            <v>3480</v>
          </cell>
          <cell r="M414" t="str">
            <v>3H7</v>
          </cell>
          <cell r="N414" t="str">
            <v>野田</v>
          </cell>
          <cell r="O414" t="str">
            <v>野田係</v>
          </cell>
          <cell r="Q414" t="str">
            <v>JP</v>
          </cell>
          <cell r="S414">
            <v>1</v>
          </cell>
          <cell r="T414">
            <v>1</v>
          </cell>
          <cell r="U414" t="str">
            <v>V0</v>
          </cell>
          <cell r="V414" t="str">
            <v>0001</v>
          </cell>
          <cell r="W414">
            <v>50</v>
          </cell>
          <cell r="X414">
            <v>1</v>
          </cell>
          <cell r="Y414" t="str">
            <v>JPY</v>
          </cell>
          <cell r="Z414" t="str">
            <v>2006/04/01</v>
          </cell>
          <cell r="AA414" t="str">
            <v>9999/12/31</v>
          </cell>
          <cell r="AC414">
            <v>285</v>
          </cell>
          <cell r="AD414">
            <v>1</v>
          </cell>
          <cell r="AE414">
            <v>285</v>
          </cell>
          <cell r="AG414">
            <v>285</v>
          </cell>
          <cell r="AH414" t="str">
            <v>PC</v>
          </cell>
          <cell r="AQ414">
            <v>1</v>
          </cell>
          <cell r="AV414">
            <v>0</v>
          </cell>
          <cell r="AY414" t="str">
            <v>2006/04/01</v>
          </cell>
          <cell r="AZ414" t="str">
            <v>9999/12/31</v>
          </cell>
          <cell r="BA414">
            <v>99999999</v>
          </cell>
          <cell r="BB414">
            <v>285</v>
          </cell>
        </row>
        <row r="415">
          <cell r="A415">
            <v>77253</v>
          </cell>
          <cell r="E415" t="str">
            <v>5300106993</v>
          </cell>
          <cell r="F415" t="str">
            <v>0</v>
          </cell>
          <cell r="G415" t="str">
            <v>2952956-0</v>
          </cell>
          <cell r="H415" t="str">
            <v>ﾚﾊﾞ- ｱﾂｼ-,ﾊﾞｹﾂﾄ M902-1</v>
          </cell>
          <cell r="I415" t="str">
            <v>473440-2</v>
          </cell>
          <cell r="J415" t="str">
            <v>（株）光真製作所</v>
          </cell>
          <cell r="K415" t="str">
            <v>3480</v>
          </cell>
          <cell r="L415" t="str">
            <v>3480</v>
          </cell>
          <cell r="M415" t="str">
            <v>3H7</v>
          </cell>
          <cell r="N415" t="str">
            <v>野田</v>
          </cell>
          <cell r="O415" t="str">
            <v>野田係</v>
          </cell>
          <cell r="Q415" t="str">
            <v>JP</v>
          </cell>
          <cell r="S415">
            <v>1</v>
          </cell>
          <cell r="T415">
            <v>1</v>
          </cell>
          <cell r="U415" t="str">
            <v>V0</v>
          </cell>
          <cell r="V415" t="str">
            <v>0001</v>
          </cell>
          <cell r="W415">
            <v>50</v>
          </cell>
          <cell r="X415">
            <v>1</v>
          </cell>
          <cell r="Y415" t="str">
            <v>JPY</v>
          </cell>
          <cell r="Z415" t="str">
            <v>2006/04/01</v>
          </cell>
          <cell r="AA415" t="str">
            <v>9999/12/31</v>
          </cell>
          <cell r="AC415">
            <v>4474</v>
          </cell>
          <cell r="AD415">
            <v>1</v>
          </cell>
          <cell r="AE415">
            <v>4474</v>
          </cell>
          <cell r="AG415">
            <v>4474</v>
          </cell>
          <cell r="AH415" t="str">
            <v>PC</v>
          </cell>
          <cell r="AQ415">
            <v>1</v>
          </cell>
          <cell r="AV415">
            <v>0</v>
          </cell>
          <cell r="AY415" t="str">
            <v>2006/04/01</v>
          </cell>
          <cell r="AZ415" t="str">
            <v>9999/12/31</v>
          </cell>
          <cell r="BA415">
            <v>99999999</v>
          </cell>
          <cell r="BB415">
            <v>4474</v>
          </cell>
        </row>
        <row r="416">
          <cell r="A416">
            <v>77254</v>
          </cell>
          <cell r="E416" t="str">
            <v>5300106994</v>
          </cell>
          <cell r="F416" t="str">
            <v>0</v>
          </cell>
          <cell r="G416" t="str">
            <v>2959979-8</v>
          </cell>
          <cell r="H416" t="str">
            <v>ｹ-ｽ ｱﾂｼ-,ｳｴ ｶｲｶﾞｲ M2382-4</v>
          </cell>
          <cell r="I416" t="str">
            <v>473440-2</v>
          </cell>
          <cell r="J416" t="str">
            <v>（株）光真製作所</v>
          </cell>
          <cell r="K416" t="str">
            <v>3480</v>
          </cell>
          <cell r="L416" t="str">
            <v>3480</v>
          </cell>
          <cell r="M416" t="str">
            <v>3H7</v>
          </cell>
          <cell r="N416" t="str">
            <v>野田</v>
          </cell>
          <cell r="O416" t="str">
            <v>野田係</v>
          </cell>
          <cell r="Q416" t="str">
            <v>JP</v>
          </cell>
          <cell r="S416">
            <v>1</v>
          </cell>
          <cell r="T416">
            <v>1</v>
          </cell>
          <cell r="U416" t="str">
            <v>V0</v>
          </cell>
          <cell r="V416" t="str">
            <v>0001</v>
          </cell>
          <cell r="W416">
            <v>50</v>
          </cell>
          <cell r="X416">
            <v>1</v>
          </cell>
          <cell r="Y416" t="str">
            <v>JPY</v>
          </cell>
          <cell r="Z416" t="str">
            <v>2006/04/01</v>
          </cell>
          <cell r="AA416" t="str">
            <v>9999/12/31</v>
          </cell>
          <cell r="AC416">
            <v>10878</v>
          </cell>
          <cell r="AD416">
            <v>1</v>
          </cell>
          <cell r="AE416">
            <v>10878</v>
          </cell>
          <cell r="AG416">
            <v>10878</v>
          </cell>
          <cell r="AH416" t="str">
            <v>PC</v>
          </cell>
          <cell r="AQ416">
            <v>1</v>
          </cell>
          <cell r="AV416">
            <v>0</v>
          </cell>
          <cell r="AY416" t="str">
            <v>2006/04/01</v>
          </cell>
          <cell r="AZ416" t="str">
            <v>9999/12/31</v>
          </cell>
          <cell r="BA416">
            <v>99999999</v>
          </cell>
          <cell r="BB416">
            <v>10878</v>
          </cell>
        </row>
        <row r="417">
          <cell r="A417">
            <v>77255</v>
          </cell>
          <cell r="E417" t="str">
            <v>5300106995</v>
          </cell>
          <cell r="F417" t="str">
            <v>0</v>
          </cell>
          <cell r="G417" t="str">
            <v>2965318-0</v>
          </cell>
          <cell r="H417" t="str">
            <v>ﾎﾞﾂｸｽ ｱﾂｼ-,ｶｲｼﾕｳ M2640</v>
          </cell>
          <cell r="I417" t="str">
            <v>473440-2</v>
          </cell>
          <cell r="J417" t="str">
            <v>（株）光真製作所</v>
          </cell>
          <cell r="K417" t="str">
            <v>3480</v>
          </cell>
          <cell r="L417" t="str">
            <v>3480</v>
          </cell>
          <cell r="M417" t="str">
            <v>3H7</v>
          </cell>
          <cell r="N417" t="str">
            <v>野田</v>
          </cell>
          <cell r="O417" t="str">
            <v>野田係</v>
          </cell>
          <cell r="Q417" t="str">
            <v>JP</v>
          </cell>
          <cell r="S417">
            <v>1</v>
          </cell>
          <cell r="T417">
            <v>1</v>
          </cell>
          <cell r="U417" t="str">
            <v>V0</v>
          </cell>
          <cell r="V417" t="str">
            <v>0001</v>
          </cell>
          <cell r="W417">
            <v>50</v>
          </cell>
          <cell r="X417">
            <v>1</v>
          </cell>
          <cell r="Y417" t="str">
            <v>JPY</v>
          </cell>
          <cell r="Z417" t="str">
            <v>2006/04/01</v>
          </cell>
          <cell r="AA417" t="str">
            <v>9999/12/31</v>
          </cell>
          <cell r="AC417">
            <v>7012</v>
          </cell>
          <cell r="AD417">
            <v>1</v>
          </cell>
          <cell r="AE417">
            <v>7012</v>
          </cell>
          <cell r="AG417">
            <v>7012</v>
          </cell>
          <cell r="AH417" t="str">
            <v>PC</v>
          </cell>
          <cell r="AQ417">
            <v>1</v>
          </cell>
          <cell r="AV417">
            <v>0</v>
          </cell>
          <cell r="AY417" t="str">
            <v>2006/04/01</v>
          </cell>
          <cell r="AZ417" t="str">
            <v>9999/12/31</v>
          </cell>
          <cell r="BA417">
            <v>99999999</v>
          </cell>
          <cell r="BB417">
            <v>7012</v>
          </cell>
        </row>
        <row r="418">
          <cell r="A418">
            <v>77256</v>
          </cell>
          <cell r="E418" t="str">
            <v>5300106996</v>
          </cell>
          <cell r="F418" t="str">
            <v>0</v>
          </cell>
          <cell r="G418" t="str">
            <v>2973486-5</v>
          </cell>
          <cell r="H418" t="str">
            <v>ﾘﾝｸ ｱﾂｼ-,ﾛﾂｸ M2382-5</v>
          </cell>
          <cell r="I418" t="str">
            <v>473440-2</v>
          </cell>
          <cell r="J418" t="str">
            <v>（株）光真製作所</v>
          </cell>
          <cell r="K418" t="str">
            <v>3480</v>
          </cell>
          <cell r="L418" t="str">
            <v>3480</v>
          </cell>
          <cell r="M418" t="str">
            <v>3H7</v>
          </cell>
          <cell r="N418" t="str">
            <v>野田</v>
          </cell>
          <cell r="O418" t="str">
            <v>野田係</v>
          </cell>
          <cell r="Q418" t="str">
            <v>JP</v>
          </cell>
          <cell r="S418">
            <v>1</v>
          </cell>
          <cell r="T418">
            <v>1</v>
          </cell>
          <cell r="U418" t="str">
            <v>V0</v>
          </cell>
          <cell r="V418" t="str">
            <v>0001</v>
          </cell>
          <cell r="W418">
            <v>50</v>
          </cell>
          <cell r="X418">
            <v>1</v>
          </cell>
          <cell r="Y418" t="str">
            <v>JPY</v>
          </cell>
          <cell r="Z418" t="str">
            <v>2006/04/01</v>
          </cell>
          <cell r="AA418" t="str">
            <v>9999/12/31</v>
          </cell>
          <cell r="AC418">
            <v>200</v>
          </cell>
          <cell r="AD418">
            <v>1</v>
          </cell>
          <cell r="AE418">
            <v>200</v>
          </cell>
          <cell r="AG418">
            <v>200</v>
          </cell>
          <cell r="AH418" t="str">
            <v>PC</v>
          </cell>
          <cell r="AQ418">
            <v>1</v>
          </cell>
          <cell r="AV418">
            <v>0</v>
          </cell>
          <cell r="AY418" t="str">
            <v>2006/04/01</v>
          </cell>
          <cell r="AZ418" t="str">
            <v>9999/12/31</v>
          </cell>
          <cell r="BA418">
            <v>99999999</v>
          </cell>
          <cell r="BB418">
            <v>200</v>
          </cell>
        </row>
        <row r="419">
          <cell r="A419">
            <v>77257</v>
          </cell>
          <cell r="E419" t="str">
            <v>5300106997</v>
          </cell>
          <cell r="F419" t="str">
            <v>0</v>
          </cell>
          <cell r="G419" t="str">
            <v>2973566-7</v>
          </cell>
          <cell r="H419" t="str">
            <v>ﾌﾚ-ﾑ ｱﾂｼ-(L) M2502-6</v>
          </cell>
          <cell r="I419" t="str">
            <v>473440-2</v>
          </cell>
          <cell r="J419" t="str">
            <v>（株）光真製作所</v>
          </cell>
          <cell r="K419" t="str">
            <v>3480</v>
          </cell>
          <cell r="L419" t="str">
            <v>3480</v>
          </cell>
          <cell r="M419" t="str">
            <v>3H7</v>
          </cell>
          <cell r="N419" t="str">
            <v>野田</v>
          </cell>
          <cell r="O419" t="str">
            <v>野田係</v>
          </cell>
          <cell r="Q419" t="str">
            <v>JP</v>
          </cell>
          <cell r="S419">
            <v>1</v>
          </cell>
          <cell r="T419">
            <v>1</v>
          </cell>
          <cell r="U419" t="str">
            <v>V0</v>
          </cell>
          <cell r="V419" t="str">
            <v>0001</v>
          </cell>
          <cell r="W419">
            <v>50</v>
          </cell>
          <cell r="X419">
            <v>1</v>
          </cell>
          <cell r="Y419" t="str">
            <v>JPY</v>
          </cell>
          <cell r="Z419" t="str">
            <v>2006/04/01</v>
          </cell>
          <cell r="AA419" t="str">
            <v>9999/12/31</v>
          </cell>
          <cell r="AC419">
            <v>574</v>
          </cell>
          <cell r="AD419">
            <v>1</v>
          </cell>
          <cell r="AE419">
            <v>574</v>
          </cell>
          <cell r="AG419">
            <v>574</v>
          </cell>
          <cell r="AH419" t="str">
            <v>PC</v>
          </cell>
          <cell r="AQ419">
            <v>1</v>
          </cell>
          <cell r="AV419">
            <v>0</v>
          </cell>
          <cell r="AY419" t="str">
            <v>2006/04/01</v>
          </cell>
          <cell r="AZ419" t="str">
            <v>9999/12/31</v>
          </cell>
          <cell r="BA419">
            <v>99999999</v>
          </cell>
          <cell r="BB419">
            <v>574</v>
          </cell>
        </row>
        <row r="420">
          <cell r="A420">
            <v>75875</v>
          </cell>
          <cell r="D420">
            <v>100</v>
          </cell>
          <cell r="E420" t="str">
            <v>5300093283</v>
          </cell>
          <cell r="F420" t="str">
            <v>0</v>
          </cell>
          <cell r="G420" t="str">
            <v>2982884-3</v>
          </cell>
          <cell r="H420" t="str">
            <v>ｱ-ﾑ ｱﾂｼ-(F2) C M2650-3</v>
          </cell>
          <cell r="I420" t="str">
            <v>473440-2</v>
          </cell>
          <cell r="J420" t="str">
            <v>（株）光真製作所</v>
          </cell>
          <cell r="K420" t="str">
            <v>3480</v>
          </cell>
          <cell r="L420" t="str">
            <v>3480</v>
          </cell>
          <cell r="M420" t="str">
            <v>3H7</v>
          </cell>
          <cell r="N420" t="str">
            <v>野田</v>
          </cell>
          <cell r="O420" t="str">
            <v>野田係</v>
          </cell>
          <cell r="P420" t="str">
            <v>x</v>
          </cell>
          <cell r="Q420" t="str">
            <v>JP</v>
          </cell>
          <cell r="S420">
            <v>1</v>
          </cell>
          <cell r="T420">
            <v>1</v>
          </cell>
          <cell r="U420" t="str">
            <v>V0</v>
          </cell>
          <cell r="V420" t="str">
            <v>0001</v>
          </cell>
          <cell r="W420">
            <v>25</v>
          </cell>
          <cell r="X420">
            <v>1</v>
          </cell>
          <cell r="Y420" t="str">
            <v>JPY</v>
          </cell>
          <cell r="Z420" t="str">
            <v>2006/04/01</v>
          </cell>
          <cell r="AA420" t="str">
            <v>9999/12/31</v>
          </cell>
          <cell r="AC420">
            <v>134</v>
          </cell>
          <cell r="AD420">
            <v>1</v>
          </cell>
          <cell r="AE420">
            <v>134</v>
          </cell>
          <cell r="AG420">
            <v>134</v>
          </cell>
          <cell r="AH420" t="str">
            <v>PC</v>
          </cell>
          <cell r="AQ420">
            <v>1</v>
          </cell>
          <cell r="AV420">
            <v>0</v>
          </cell>
          <cell r="AY420" t="str">
            <v>2006/04/01</v>
          </cell>
          <cell r="AZ420" t="str">
            <v>9999/12/31</v>
          </cell>
          <cell r="BA420">
            <v>99999</v>
          </cell>
          <cell r="BB420">
            <v>135</v>
          </cell>
        </row>
        <row r="421">
          <cell r="A421">
            <v>75226</v>
          </cell>
          <cell r="D421">
            <v>100</v>
          </cell>
          <cell r="E421" t="str">
            <v>5300088341</v>
          </cell>
          <cell r="F421" t="str">
            <v>0</v>
          </cell>
          <cell r="G421" t="str">
            <v>2982888-6</v>
          </cell>
          <cell r="H421" t="str">
            <v>ﾌﾟﾚ-ﾄ ｱﾂｼ- ｺﾚｸﾄ C M2650-3</v>
          </cell>
          <cell r="I421" t="str">
            <v>473440-2</v>
          </cell>
          <cell r="J421" t="str">
            <v>（株）光真製作所</v>
          </cell>
          <cell r="K421" t="str">
            <v>3480</v>
          </cell>
          <cell r="L421" t="str">
            <v>3480</v>
          </cell>
          <cell r="M421" t="str">
            <v>3H7</v>
          </cell>
          <cell r="N421" t="str">
            <v>野田</v>
          </cell>
          <cell r="O421" t="str">
            <v>野田係</v>
          </cell>
          <cell r="P421" t="str">
            <v>x</v>
          </cell>
          <cell r="Q421" t="str">
            <v>JP</v>
          </cell>
          <cell r="S421">
            <v>1</v>
          </cell>
          <cell r="T421">
            <v>1</v>
          </cell>
          <cell r="U421" t="str">
            <v>V0</v>
          </cell>
          <cell r="V421" t="str">
            <v>0001</v>
          </cell>
          <cell r="W421">
            <v>25</v>
          </cell>
          <cell r="X421">
            <v>1</v>
          </cell>
          <cell r="Y421" t="str">
            <v>JPY</v>
          </cell>
          <cell r="Z421" t="str">
            <v>2006/04/01</v>
          </cell>
          <cell r="AA421" t="str">
            <v>9999/12/31</v>
          </cell>
          <cell r="AC421">
            <v>78300</v>
          </cell>
          <cell r="AD421">
            <v>100</v>
          </cell>
          <cell r="AE421">
            <v>783</v>
          </cell>
          <cell r="AG421">
            <v>783</v>
          </cell>
          <cell r="AH421" t="str">
            <v>PC</v>
          </cell>
          <cell r="AQ421">
            <v>1</v>
          </cell>
          <cell r="AV421">
            <v>0</v>
          </cell>
          <cell r="AY421" t="str">
            <v>2006/04/01</v>
          </cell>
          <cell r="AZ421" t="str">
            <v>9999/12/31</v>
          </cell>
          <cell r="BA421">
            <v>99999</v>
          </cell>
          <cell r="BB421">
            <v>78500</v>
          </cell>
        </row>
        <row r="422">
          <cell r="A422">
            <v>75876</v>
          </cell>
          <cell r="D422">
            <v>100</v>
          </cell>
          <cell r="E422" t="str">
            <v>5300093286</v>
          </cell>
          <cell r="F422" t="str">
            <v>0</v>
          </cell>
          <cell r="G422" t="str">
            <v>2982889-4</v>
          </cell>
          <cell r="H422" t="str">
            <v>ﾘﾝｸ ｱﾂｼ-,ﾄﾞﾗｲﾌﾞ C M2650-3</v>
          </cell>
          <cell r="I422" t="str">
            <v>473440-2</v>
          </cell>
          <cell r="J422" t="str">
            <v>（株）光真製作所</v>
          </cell>
          <cell r="K422" t="str">
            <v>3480</v>
          </cell>
          <cell r="L422" t="str">
            <v>3480</v>
          </cell>
          <cell r="M422" t="str">
            <v>3H7</v>
          </cell>
          <cell r="N422" t="str">
            <v>野田</v>
          </cell>
          <cell r="O422" t="str">
            <v>野田係</v>
          </cell>
          <cell r="P422" t="str">
            <v>x</v>
          </cell>
          <cell r="Q422" t="str">
            <v>JP</v>
          </cell>
          <cell r="S422">
            <v>1</v>
          </cell>
          <cell r="T422">
            <v>1</v>
          </cell>
          <cell r="U422" t="str">
            <v>V0</v>
          </cell>
          <cell r="V422" t="str">
            <v>0001</v>
          </cell>
          <cell r="W422">
            <v>25</v>
          </cell>
          <cell r="X422">
            <v>1</v>
          </cell>
          <cell r="Y422" t="str">
            <v>JPY</v>
          </cell>
          <cell r="Z422" t="str">
            <v>2006/04/01</v>
          </cell>
          <cell r="AA422" t="str">
            <v>9999/12/31</v>
          </cell>
          <cell r="AC422">
            <v>45000</v>
          </cell>
          <cell r="AD422">
            <v>100</v>
          </cell>
          <cell r="AE422">
            <v>450</v>
          </cell>
          <cell r="AG422">
            <v>450</v>
          </cell>
          <cell r="AH422" t="str">
            <v>PC</v>
          </cell>
          <cell r="AQ422">
            <v>1</v>
          </cell>
          <cell r="AV422">
            <v>0</v>
          </cell>
          <cell r="AY422" t="str">
            <v>2006/04/01</v>
          </cell>
          <cell r="AZ422" t="str">
            <v>9999/12/31</v>
          </cell>
          <cell r="BA422">
            <v>99999</v>
          </cell>
          <cell r="BB422">
            <v>45200</v>
          </cell>
        </row>
        <row r="423">
          <cell r="A423">
            <v>75877</v>
          </cell>
          <cell r="D423">
            <v>100</v>
          </cell>
          <cell r="E423" t="str">
            <v>5300093294</v>
          </cell>
          <cell r="F423" t="str">
            <v>0</v>
          </cell>
          <cell r="G423" t="str">
            <v>2982938-6</v>
          </cell>
          <cell r="H423" t="str">
            <v>ﾌﾟﾚ-ﾄ ｱﾂｼ- M2650-2-2</v>
          </cell>
          <cell r="I423" t="str">
            <v>473440-2</v>
          </cell>
          <cell r="J423" t="str">
            <v>（株）光真製作所</v>
          </cell>
          <cell r="K423" t="str">
            <v>3480</v>
          </cell>
          <cell r="L423" t="str">
            <v>3480</v>
          </cell>
          <cell r="M423" t="str">
            <v>3H7</v>
          </cell>
          <cell r="N423" t="str">
            <v>野田</v>
          </cell>
          <cell r="O423" t="str">
            <v>野田係</v>
          </cell>
          <cell r="P423" t="str">
            <v>x</v>
          </cell>
          <cell r="Q423" t="str">
            <v>JP</v>
          </cell>
          <cell r="S423">
            <v>1</v>
          </cell>
          <cell r="T423">
            <v>1</v>
          </cell>
          <cell r="U423" t="str">
            <v>V0</v>
          </cell>
          <cell r="V423" t="str">
            <v>0001</v>
          </cell>
          <cell r="W423">
            <v>25</v>
          </cell>
          <cell r="X423">
            <v>1</v>
          </cell>
          <cell r="Y423" t="str">
            <v>JPY</v>
          </cell>
          <cell r="Z423" t="str">
            <v>2006/04/01</v>
          </cell>
          <cell r="AA423" t="str">
            <v>9999/12/31</v>
          </cell>
          <cell r="AC423">
            <v>280</v>
          </cell>
          <cell r="AD423">
            <v>1</v>
          </cell>
          <cell r="AE423">
            <v>280</v>
          </cell>
          <cell r="AG423">
            <v>280</v>
          </cell>
          <cell r="AH423" t="str">
            <v>PC</v>
          </cell>
          <cell r="AQ423">
            <v>1</v>
          </cell>
          <cell r="AV423">
            <v>0</v>
          </cell>
          <cell r="AY423" t="str">
            <v>2006/04/01</v>
          </cell>
          <cell r="AZ423" t="str">
            <v>9999/12/31</v>
          </cell>
          <cell r="BA423">
            <v>99999</v>
          </cell>
          <cell r="BB423">
            <v>281</v>
          </cell>
        </row>
        <row r="424">
          <cell r="A424">
            <v>75878</v>
          </cell>
          <cell r="B424">
            <v>298</v>
          </cell>
          <cell r="D424">
            <v>100</v>
          </cell>
          <cell r="E424" t="str">
            <v>5300093295</v>
          </cell>
          <cell r="F424" t="str">
            <v>0</v>
          </cell>
          <cell r="G424" t="str">
            <v>2982940-8</v>
          </cell>
          <cell r="H424" t="str">
            <v>ﾚﾊﾞ- ｱﾂｼ-,ﾃﾝｼﾖﾝ M2650-2-2</v>
          </cell>
          <cell r="I424" t="str">
            <v>473440-2</v>
          </cell>
          <cell r="J424" t="str">
            <v>（株）光真製作所</v>
          </cell>
          <cell r="K424" t="str">
            <v>3480</v>
          </cell>
          <cell r="L424" t="str">
            <v>3480</v>
          </cell>
          <cell r="M424" t="str">
            <v>3H7</v>
          </cell>
          <cell r="N424" t="str">
            <v>野田</v>
          </cell>
          <cell r="O424" t="str">
            <v>野田係</v>
          </cell>
          <cell r="P424" t="str">
            <v>x</v>
          </cell>
          <cell r="Q424" t="str">
            <v>JP</v>
          </cell>
          <cell r="S424">
            <v>1</v>
          </cell>
          <cell r="T424">
            <v>1</v>
          </cell>
          <cell r="U424" t="str">
            <v>V0</v>
          </cell>
          <cell r="V424" t="str">
            <v>0001</v>
          </cell>
          <cell r="W424">
            <v>25</v>
          </cell>
          <cell r="X424">
            <v>1</v>
          </cell>
          <cell r="Y424" t="str">
            <v>JPY</v>
          </cell>
          <cell r="Z424" t="str">
            <v>2006/04/01</v>
          </cell>
          <cell r="AA424" t="str">
            <v>9999/12/31</v>
          </cell>
          <cell r="AC424">
            <v>29800</v>
          </cell>
          <cell r="AD424">
            <v>100</v>
          </cell>
          <cell r="AE424">
            <v>298</v>
          </cell>
          <cell r="AF424">
            <v>298</v>
          </cell>
          <cell r="AG424">
            <v>298</v>
          </cell>
          <cell r="AH424" t="str">
            <v>PC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 t="str">
            <v>2006/04/01</v>
          </cell>
          <cell r="AZ424" t="str">
            <v>9999/12/31</v>
          </cell>
          <cell r="BA424">
            <v>999999</v>
          </cell>
          <cell r="BB424">
            <v>29895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</row>
        <row r="425">
          <cell r="A425">
            <v>77263</v>
          </cell>
          <cell r="E425" t="str">
            <v>5300107003</v>
          </cell>
          <cell r="F425" t="str">
            <v>0</v>
          </cell>
          <cell r="G425" t="str">
            <v>2985302-3</v>
          </cell>
          <cell r="H425" t="str">
            <v>ﾌﾟﾚ-ﾄ ｱﾂｼ-,ﾛﾂｸ M2481-7</v>
          </cell>
          <cell r="I425" t="str">
            <v>473440-2</v>
          </cell>
          <cell r="J425" t="str">
            <v>（株）光真製作所</v>
          </cell>
          <cell r="K425" t="str">
            <v>3480</v>
          </cell>
          <cell r="L425" t="str">
            <v>3480</v>
          </cell>
          <cell r="M425" t="str">
            <v>3H7</v>
          </cell>
          <cell r="N425" t="str">
            <v>野田</v>
          </cell>
          <cell r="O425" t="str">
            <v>野田係</v>
          </cell>
          <cell r="Q425" t="str">
            <v>JP</v>
          </cell>
          <cell r="S425">
            <v>1</v>
          </cell>
          <cell r="T425">
            <v>1</v>
          </cell>
          <cell r="U425" t="str">
            <v>V0</v>
          </cell>
          <cell r="V425" t="str">
            <v>0001</v>
          </cell>
          <cell r="W425">
            <v>50</v>
          </cell>
          <cell r="X425">
            <v>1</v>
          </cell>
          <cell r="Y425" t="str">
            <v>JPY</v>
          </cell>
          <cell r="Z425" t="str">
            <v>2006/04/01</v>
          </cell>
          <cell r="AA425" t="str">
            <v>9999/12/31</v>
          </cell>
          <cell r="AC425">
            <v>57</v>
          </cell>
          <cell r="AD425">
            <v>1</v>
          </cell>
          <cell r="AE425">
            <v>57</v>
          </cell>
          <cell r="AG425">
            <v>57</v>
          </cell>
          <cell r="AH425" t="str">
            <v>PC</v>
          </cell>
          <cell r="AQ425">
            <v>1</v>
          </cell>
          <cell r="AV425">
            <v>0</v>
          </cell>
          <cell r="AY425" t="str">
            <v>2006/04/01</v>
          </cell>
          <cell r="AZ425" t="str">
            <v>9999/12/31</v>
          </cell>
          <cell r="BA425">
            <v>99999999</v>
          </cell>
          <cell r="BB425">
            <v>57</v>
          </cell>
        </row>
        <row r="426">
          <cell r="A426">
            <v>77264</v>
          </cell>
          <cell r="E426" t="str">
            <v>5300107004</v>
          </cell>
          <cell r="F426" t="str">
            <v>0</v>
          </cell>
          <cell r="G426" t="str">
            <v>2985537-9</v>
          </cell>
          <cell r="H426" t="str">
            <v>ﾌﾚ-ﾑ ｱﾂｼ-,ﾘｼﾞｴｸﾄ M2504-2</v>
          </cell>
          <cell r="I426" t="str">
            <v>473440-2</v>
          </cell>
          <cell r="J426" t="str">
            <v>（株）光真製作所</v>
          </cell>
          <cell r="K426" t="str">
            <v>3480</v>
          </cell>
          <cell r="L426" t="str">
            <v>3480</v>
          </cell>
          <cell r="M426" t="str">
            <v>3H7</v>
          </cell>
          <cell r="N426" t="str">
            <v>野田</v>
          </cell>
          <cell r="O426" t="str">
            <v>野田係</v>
          </cell>
          <cell r="P426" t="str">
            <v>x</v>
          </cell>
          <cell r="Q426" t="str">
            <v>JP</v>
          </cell>
          <cell r="S426">
            <v>1</v>
          </cell>
          <cell r="T426">
            <v>1</v>
          </cell>
          <cell r="U426" t="str">
            <v>V0</v>
          </cell>
          <cell r="V426" t="str">
            <v>0001</v>
          </cell>
          <cell r="W426">
            <v>50</v>
          </cell>
          <cell r="X426">
            <v>1</v>
          </cell>
          <cell r="Y426" t="str">
            <v>JPY</v>
          </cell>
          <cell r="Z426" t="str">
            <v>2006/04/01</v>
          </cell>
          <cell r="AA426" t="str">
            <v>9999/12/31</v>
          </cell>
          <cell r="AC426">
            <v>1190</v>
          </cell>
          <cell r="AD426">
            <v>1</v>
          </cell>
          <cell r="AE426">
            <v>1190</v>
          </cell>
          <cell r="AG426">
            <v>1236</v>
          </cell>
          <cell r="AH426" t="str">
            <v>PC</v>
          </cell>
          <cell r="AQ426">
            <v>1</v>
          </cell>
          <cell r="AV426">
            <v>0</v>
          </cell>
          <cell r="AY426" t="str">
            <v>2006/04/01</v>
          </cell>
          <cell r="AZ426" t="str">
            <v>9999/12/31</v>
          </cell>
          <cell r="BA426">
            <v>99999999</v>
          </cell>
          <cell r="BB426">
            <v>1190</v>
          </cell>
        </row>
        <row r="427">
          <cell r="A427">
            <v>77265</v>
          </cell>
          <cell r="E427" t="str">
            <v>5300107005</v>
          </cell>
          <cell r="F427" t="str">
            <v>0</v>
          </cell>
          <cell r="G427" t="str">
            <v>2985541-7</v>
          </cell>
          <cell r="H427" t="str">
            <v>ﾌﾚ-ﾑ ｱﾂｼ-,ﾐｷﾞ M2504-2</v>
          </cell>
          <cell r="I427" t="str">
            <v>473440-2</v>
          </cell>
          <cell r="J427" t="str">
            <v>（株）光真製作所</v>
          </cell>
          <cell r="K427" t="str">
            <v>3480</v>
          </cell>
          <cell r="L427" t="str">
            <v>3480</v>
          </cell>
          <cell r="M427" t="str">
            <v>3H7</v>
          </cell>
          <cell r="N427" t="str">
            <v>野田</v>
          </cell>
          <cell r="O427" t="str">
            <v>野田係</v>
          </cell>
          <cell r="P427" t="str">
            <v>x</v>
          </cell>
          <cell r="Q427" t="str">
            <v>JP</v>
          </cell>
          <cell r="S427">
            <v>1</v>
          </cell>
          <cell r="T427">
            <v>1</v>
          </cell>
          <cell r="U427" t="str">
            <v>V0</v>
          </cell>
          <cell r="V427" t="str">
            <v>0001</v>
          </cell>
          <cell r="W427">
            <v>50</v>
          </cell>
          <cell r="X427">
            <v>1</v>
          </cell>
          <cell r="Y427" t="str">
            <v>JPY</v>
          </cell>
          <cell r="Z427" t="str">
            <v>2006/04/01</v>
          </cell>
          <cell r="AA427" t="str">
            <v>9999/12/31</v>
          </cell>
          <cell r="AC427">
            <v>880</v>
          </cell>
          <cell r="AD427">
            <v>1</v>
          </cell>
          <cell r="AE427">
            <v>880</v>
          </cell>
          <cell r="AG427">
            <v>925</v>
          </cell>
          <cell r="AH427" t="str">
            <v>PC</v>
          </cell>
          <cell r="AQ427">
            <v>1</v>
          </cell>
          <cell r="AV427">
            <v>0</v>
          </cell>
          <cell r="AY427" t="str">
            <v>2006/04/01</v>
          </cell>
          <cell r="AZ427" t="str">
            <v>9999/12/31</v>
          </cell>
          <cell r="BA427">
            <v>99999999</v>
          </cell>
          <cell r="BB427">
            <v>880</v>
          </cell>
        </row>
        <row r="428">
          <cell r="A428">
            <v>77266</v>
          </cell>
          <cell r="E428" t="str">
            <v>5300107006</v>
          </cell>
          <cell r="F428" t="str">
            <v>0</v>
          </cell>
          <cell r="G428" t="str">
            <v>2985721-5</v>
          </cell>
          <cell r="H428" t="str">
            <v>ｶﾞｲﾄﾞ ｱﾂｼ-,ﾁﾙﾄ M2646-1</v>
          </cell>
          <cell r="I428" t="str">
            <v>473440-2</v>
          </cell>
          <cell r="J428" t="str">
            <v>（株）光真製作所</v>
          </cell>
          <cell r="K428" t="str">
            <v>3480</v>
          </cell>
          <cell r="L428" t="str">
            <v>3480</v>
          </cell>
          <cell r="M428" t="str">
            <v>3H7</v>
          </cell>
          <cell r="N428" t="str">
            <v>野田</v>
          </cell>
          <cell r="O428" t="str">
            <v>野田係</v>
          </cell>
          <cell r="Q428" t="str">
            <v>JP</v>
          </cell>
          <cell r="S428">
            <v>1</v>
          </cell>
          <cell r="T428">
            <v>1</v>
          </cell>
          <cell r="U428" t="str">
            <v>V0</v>
          </cell>
          <cell r="V428" t="str">
            <v>0001</v>
          </cell>
          <cell r="W428">
            <v>50</v>
          </cell>
          <cell r="X428">
            <v>1</v>
          </cell>
          <cell r="Y428" t="str">
            <v>JPY</v>
          </cell>
          <cell r="Z428" t="str">
            <v>2006/04/01</v>
          </cell>
          <cell r="AA428" t="str">
            <v>9999/12/31</v>
          </cell>
          <cell r="AC428">
            <v>3837</v>
          </cell>
          <cell r="AD428">
            <v>1</v>
          </cell>
          <cell r="AE428">
            <v>3837</v>
          </cell>
          <cell r="AG428">
            <v>3837</v>
          </cell>
          <cell r="AH428" t="str">
            <v>PC</v>
          </cell>
          <cell r="AQ428">
            <v>1</v>
          </cell>
          <cell r="AV428">
            <v>0</v>
          </cell>
          <cell r="AY428" t="str">
            <v>2006/04/01</v>
          </cell>
          <cell r="AZ428" t="str">
            <v>9999/12/31</v>
          </cell>
          <cell r="BA428">
            <v>99999999</v>
          </cell>
          <cell r="BB428">
            <v>3837</v>
          </cell>
        </row>
        <row r="429">
          <cell r="A429">
            <v>77267</v>
          </cell>
          <cell r="E429" t="str">
            <v>5300107007</v>
          </cell>
          <cell r="F429" t="str">
            <v>0</v>
          </cell>
          <cell r="G429" t="str">
            <v>2985741-0</v>
          </cell>
          <cell r="H429" t="str">
            <v>ｶﾞｲﾄﾞ ｱﾂｼ-,ﾁﾙﾄ(1) M2646-1</v>
          </cell>
          <cell r="I429" t="str">
            <v>473440-2</v>
          </cell>
          <cell r="J429" t="str">
            <v>（株）光真製作所</v>
          </cell>
          <cell r="K429" t="str">
            <v>3480</v>
          </cell>
          <cell r="L429" t="str">
            <v>3480</v>
          </cell>
          <cell r="M429" t="str">
            <v>3H7</v>
          </cell>
          <cell r="N429" t="str">
            <v>野田</v>
          </cell>
          <cell r="O429" t="str">
            <v>野田係</v>
          </cell>
          <cell r="Q429" t="str">
            <v>JP</v>
          </cell>
          <cell r="S429">
            <v>1</v>
          </cell>
          <cell r="T429">
            <v>1</v>
          </cell>
          <cell r="U429" t="str">
            <v>V0</v>
          </cell>
          <cell r="V429" t="str">
            <v>0001</v>
          </cell>
          <cell r="W429">
            <v>50</v>
          </cell>
          <cell r="X429">
            <v>1</v>
          </cell>
          <cell r="Y429" t="str">
            <v>JPY</v>
          </cell>
          <cell r="Z429" t="str">
            <v>2006/04/01</v>
          </cell>
          <cell r="AA429" t="str">
            <v>9999/12/31</v>
          </cell>
          <cell r="AC429">
            <v>3444</v>
          </cell>
          <cell r="AD429">
            <v>1</v>
          </cell>
          <cell r="AE429">
            <v>3444</v>
          </cell>
          <cell r="AG429">
            <v>3444</v>
          </cell>
          <cell r="AH429" t="str">
            <v>PC</v>
          </cell>
          <cell r="AQ429">
            <v>1</v>
          </cell>
          <cell r="AV429">
            <v>0</v>
          </cell>
          <cell r="AY429" t="str">
            <v>2006/04/01</v>
          </cell>
          <cell r="AZ429" t="str">
            <v>9999/12/31</v>
          </cell>
          <cell r="BA429">
            <v>99999999</v>
          </cell>
          <cell r="BB429">
            <v>3444</v>
          </cell>
        </row>
        <row r="430">
          <cell r="A430">
            <v>80425</v>
          </cell>
          <cell r="B430">
            <v>917</v>
          </cell>
          <cell r="C430">
            <v>917</v>
          </cell>
          <cell r="D430">
            <v>100</v>
          </cell>
          <cell r="E430" t="str">
            <v>5300119678</v>
          </cell>
          <cell r="F430" t="str">
            <v>0</v>
          </cell>
          <cell r="G430" t="str">
            <v>2P014548A</v>
          </cell>
          <cell r="H430" t="str">
            <v>BASE ASSY 2-2 ;</v>
          </cell>
          <cell r="I430" t="str">
            <v>473440-2</v>
          </cell>
          <cell r="J430" t="str">
            <v>（株）光真製作所</v>
          </cell>
          <cell r="K430" t="str">
            <v>3480</v>
          </cell>
          <cell r="L430" t="str">
            <v>3480</v>
          </cell>
          <cell r="M430" t="str">
            <v>3H7</v>
          </cell>
          <cell r="N430" t="str">
            <v>野田</v>
          </cell>
          <cell r="O430" t="str">
            <v>野田係</v>
          </cell>
          <cell r="P430" t="str">
            <v>x</v>
          </cell>
          <cell r="Q430" t="str">
            <v>JP</v>
          </cell>
          <cell r="S430">
            <v>1</v>
          </cell>
          <cell r="T430">
            <v>0</v>
          </cell>
          <cell r="U430" t="str">
            <v>V0</v>
          </cell>
          <cell r="V430" t="str">
            <v>0001</v>
          </cell>
          <cell r="W430">
            <v>29</v>
          </cell>
          <cell r="X430">
            <v>1</v>
          </cell>
          <cell r="Y430" t="str">
            <v>JPY</v>
          </cell>
          <cell r="Z430" t="str">
            <v>2006/07/03</v>
          </cell>
          <cell r="AA430" t="str">
            <v>9999/12/31</v>
          </cell>
          <cell r="AC430">
            <v>917</v>
          </cell>
          <cell r="AD430">
            <v>1</v>
          </cell>
          <cell r="AE430">
            <v>917</v>
          </cell>
          <cell r="AF430">
            <v>917</v>
          </cell>
          <cell r="AG430">
            <v>917</v>
          </cell>
          <cell r="AH430" t="str">
            <v>PC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1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 t="str">
            <v>2006/04/04</v>
          </cell>
          <cell r="AZ430" t="str">
            <v>9999/12/31</v>
          </cell>
          <cell r="BA430">
            <v>9999</v>
          </cell>
          <cell r="BB430">
            <v>3000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</row>
        <row r="431">
          <cell r="A431">
            <v>80827</v>
          </cell>
          <cell r="B431">
            <v>2185</v>
          </cell>
          <cell r="E431" t="str">
            <v>5300123388</v>
          </cell>
          <cell r="F431" t="str">
            <v>0</v>
          </cell>
          <cell r="G431" t="str">
            <v>2P014590A</v>
          </cell>
          <cell r="H431" t="str">
            <v>ｼﾔﾂﾀ ｱﾂｼ- M3301-1-1</v>
          </cell>
          <cell r="I431" t="str">
            <v>473440-2</v>
          </cell>
          <cell r="J431" t="str">
            <v>（株）光真製作所</v>
          </cell>
          <cell r="K431" t="str">
            <v>3480</v>
          </cell>
          <cell r="L431" t="str">
            <v>3480</v>
          </cell>
          <cell r="M431" t="str">
            <v>3H7</v>
          </cell>
          <cell r="N431" t="str">
            <v>野田</v>
          </cell>
          <cell r="O431" t="str">
            <v>野田係</v>
          </cell>
          <cell r="P431" t="str">
            <v>x</v>
          </cell>
          <cell r="Q431" t="str">
            <v>JP</v>
          </cell>
          <cell r="S431">
            <v>1</v>
          </cell>
          <cell r="T431">
            <v>0</v>
          </cell>
          <cell r="U431" t="str">
            <v>V0</v>
          </cell>
          <cell r="V431" t="str">
            <v>0001</v>
          </cell>
          <cell r="W431">
            <v>39</v>
          </cell>
          <cell r="X431">
            <v>1</v>
          </cell>
          <cell r="Y431" t="str">
            <v>JPY</v>
          </cell>
          <cell r="Z431" t="str">
            <v>2006/07/03</v>
          </cell>
          <cell r="AA431" t="str">
            <v>9999/12/31</v>
          </cell>
          <cell r="AC431">
            <v>2185</v>
          </cell>
          <cell r="AD431">
            <v>1</v>
          </cell>
          <cell r="AE431">
            <v>2185</v>
          </cell>
          <cell r="AF431">
            <v>2185</v>
          </cell>
          <cell r="AG431">
            <v>2185</v>
          </cell>
          <cell r="AH431" t="str">
            <v>PC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1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 t="str">
            <v>2006/07/05</v>
          </cell>
          <cell r="AZ431" t="str">
            <v>9999/12/31</v>
          </cell>
          <cell r="BA431">
            <v>99999</v>
          </cell>
          <cell r="BB431">
            <v>3980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</row>
        <row r="432">
          <cell r="A432">
            <v>62306</v>
          </cell>
          <cell r="B432">
            <v>2185</v>
          </cell>
          <cell r="C432">
            <v>2185</v>
          </cell>
          <cell r="D432">
            <v>100</v>
          </cell>
          <cell r="E432" t="str">
            <v>5300119679</v>
          </cell>
          <cell r="F432" t="str">
            <v>0</v>
          </cell>
          <cell r="G432" t="str">
            <v>2P015041A</v>
          </cell>
          <cell r="H432" t="str">
            <v>ｼﾔﾂﾀ ｱﾂｼ- M3301-1-1</v>
          </cell>
          <cell r="I432" t="str">
            <v>473440-2</v>
          </cell>
          <cell r="J432" t="str">
            <v>（株）光真製作所</v>
          </cell>
          <cell r="K432" t="str">
            <v>3480</v>
          </cell>
          <cell r="L432" t="str">
            <v>3480</v>
          </cell>
          <cell r="M432" t="str">
            <v>2G2</v>
          </cell>
          <cell r="N432" t="str">
            <v>伊藤康</v>
          </cell>
          <cell r="O432" t="str">
            <v>野田係</v>
          </cell>
          <cell r="P432" t="str">
            <v>x</v>
          </cell>
          <cell r="Q432" t="str">
            <v>JP</v>
          </cell>
          <cell r="S432">
            <v>1</v>
          </cell>
          <cell r="T432">
            <v>0</v>
          </cell>
          <cell r="U432" t="str">
            <v>V0</v>
          </cell>
          <cell r="V432" t="str">
            <v>0001</v>
          </cell>
          <cell r="W432">
            <v>29</v>
          </cell>
          <cell r="X432">
            <v>1</v>
          </cell>
          <cell r="Y432" t="str">
            <v>JPY</v>
          </cell>
          <cell r="Z432" t="str">
            <v>2006/04/04</v>
          </cell>
          <cell r="AA432" t="str">
            <v>9999/12/31</v>
          </cell>
          <cell r="AC432">
            <v>2185</v>
          </cell>
          <cell r="AD432">
            <v>1</v>
          </cell>
          <cell r="AE432">
            <v>2185</v>
          </cell>
          <cell r="AF432">
            <v>2185</v>
          </cell>
          <cell r="AG432">
            <v>2185</v>
          </cell>
          <cell r="AH432" t="str">
            <v>PC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1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 t="str">
            <v>2006/04/04</v>
          </cell>
          <cell r="AZ432" t="str">
            <v>9999/12/31</v>
          </cell>
          <cell r="BA432">
            <v>9999</v>
          </cell>
          <cell r="BB432">
            <v>18465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</row>
        <row r="433">
          <cell r="A433">
            <v>80631</v>
          </cell>
          <cell r="E433" t="str">
            <v>5300122092</v>
          </cell>
          <cell r="F433" t="str">
            <v>0</v>
          </cell>
          <cell r="G433" t="str">
            <v>2P015149-001</v>
          </cell>
          <cell r="H433" t="str">
            <v>AK-ISSUE-TILT BRKT;SUS304-CP</v>
          </cell>
          <cell r="I433" t="str">
            <v>473440-2</v>
          </cell>
          <cell r="J433" t="str">
            <v>（株）光真製作所</v>
          </cell>
          <cell r="K433" t="str">
            <v>3480</v>
          </cell>
          <cell r="L433" t="str">
            <v>3480</v>
          </cell>
          <cell r="M433" t="str">
            <v>3H7</v>
          </cell>
          <cell r="N433" t="str">
            <v>野田</v>
          </cell>
          <cell r="O433" t="str">
            <v>野田係</v>
          </cell>
          <cell r="Q433" t="str">
            <v>JP</v>
          </cell>
          <cell r="S433">
            <v>1</v>
          </cell>
          <cell r="T433">
            <v>0</v>
          </cell>
          <cell r="U433" t="str">
            <v>V0</v>
          </cell>
          <cell r="V433" t="str">
            <v>0001</v>
          </cell>
          <cell r="W433">
            <v>29</v>
          </cell>
          <cell r="X433">
            <v>1</v>
          </cell>
          <cell r="Y433" t="str">
            <v>JPY</v>
          </cell>
          <cell r="Z433" t="str">
            <v>2006/05/10</v>
          </cell>
          <cell r="AA433" t="str">
            <v>9999/12/31</v>
          </cell>
          <cell r="AC433">
            <v>500</v>
          </cell>
          <cell r="AD433">
            <v>1</v>
          </cell>
          <cell r="AE433">
            <v>500</v>
          </cell>
          <cell r="AG433">
            <v>500</v>
          </cell>
          <cell r="AH433" t="str">
            <v>PC</v>
          </cell>
          <cell r="AQ433">
            <v>1</v>
          </cell>
          <cell r="AV433">
            <v>0</v>
          </cell>
          <cell r="AY433" t="str">
            <v>2006/05/10</v>
          </cell>
          <cell r="AZ433" t="str">
            <v>9999/12/31</v>
          </cell>
          <cell r="BA433">
            <v>99999</v>
          </cell>
          <cell r="BB433">
            <v>1000</v>
          </cell>
        </row>
        <row r="434">
          <cell r="A434">
            <v>77269</v>
          </cell>
          <cell r="E434" t="str">
            <v>5300107009</v>
          </cell>
          <cell r="F434" t="str">
            <v>0</v>
          </cell>
          <cell r="G434" t="str">
            <v>3311587-8</v>
          </cell>
          <cell r="H434" t="str">
            <v>ﾌﾟﾚ-ﾄ,ﾄﾂﾃ M2502</v>
          </cell>
          <cell r="I434" t="str">
            <v>473440-2</v>
          </cell>
          <cell r="J434" t="str">
            <v>（株）光真製作所</v>
          </cell>
          <cell r="K434" t="str">
            <v>3480</v>
          </cell>
          <cell r="L434" t="str">
            <v>3480</v>
          </cell>
          <cell r="M434" t="str">
            <v>3H7</v>
          </cell>
          <cell r="N434" t="str">
            <v>野田</v>
          </cell>
          <cell r="O434" t="str">
            <v>野田係</v>
          </cell>
          <cell r="Q434" t="str">
            <v>JP</v>
          </cell>
          <cell r="S434">
            <v>1</v>
          </cell>
          <cell r="T434">
            <v>1</v>
          </cell>
          <cell r="U434" t="str">
            <v>V0</v>
          </cell>
          <cell r="V434" t="str">
            <v>0001</v>
          </cell>
          <cell r="W434">
            <v>50</v>
          </cell>
          <cell r="X434">
            <v>1</v>
          </cell>
          <cell r="Y434" t="str">
            <v>JPY</v>
          </cell>
          <cell r="Z434" t="str">
            <v>2006/04/01</v>
          </cell>
          <cell r="AA434" t="str">
            <v>9999/12/31</v>
          </cell>
          <cell r="AC434">
            <v>471</v>
          </cell>
          <cell r="AD434">
            <v>1</v>
          </cell>
          <cell r="AE434">
            <v>471</v>
          </cell>
          <cell r="AG434">
            <v>471</v>
          </cell>
          <cell r="AH434" t="str">
            <v>PC</v>
          </cell>
          <cell r="AQ434">
            <v>1</v>
          </cell>
          <cell r="AV434">
            <v>0</v>
          </cell>
          <cell r="AY434" t="str">
            <v>2006/04/01</v>
          </cell>
          <cell r="AZ434" t="str">
            <v>9999/12/31</v>
          </cell>
          <cell r="BA434">
            <v>99999999</v>
          </cell>
          <cell r="BB434">
            <v>471</v>
          </cell>
        </row>
        <row r="435">
          <cell r="A435">
            <v>77270</v>
          </cell>
          <cell r="E435" t="str">
            <v>5300107010</v>
          </cell>
          <cell r="F435" t="str">
            <v>0</v>
          </cell>
          <cell r="G435" t="str">
            <v>3311654-8</v>
          </cell>
          <cell r="H435" t="str">
            <v>ﾌﾟﾚ-ﾄ,ｾﾝｻ(2) M2502-9</v>
          </cell>
          <cell r="I435" t="str">
            <v>473440-2</v>
          </cell>
          <cell r="J435" t="str">
            <v>（株）光真製作所</v>
          </cell>
          <cell r="K435" t="str">
            <v>3480</v>
          </cell>
          <cell r="L435" t="str">
            <v>3480</v>
          </cell>
          <cell r="M435" t="str">
            <v>3H7</v>
          </cell>
          <cell r="N435" t="str">
            <v>野田</v>
          </cell>
          <cell r="O435" t="str">
            <v>野田係</v>
          </cell>
          <cell r="Q435" t="str">
            <v>JP</v>
          </cell>
          <cell r="S435">
            <v>1</v>
          </cell>
          <cell r="T435">
            <v>1</v>
          </cell>
          <cell r="U435" t="str">
            <v>V0</v>
          </cell>
          <cell r="V435" t="str">
            <v>0001</v>
          </cell>
          <cell r="W435">
            <v>50</v>
          </cell>
          <cell r="X435">
            <v>1</v>
          </cell>
          <cell r="Y435" t="str">
            <v>JPY</v>
          </cell>
          <cell r="Z435" t="str">
            <v>2006/04/01</v>
          </cell>
          <cell r="AA435" t="str">
            <v>9999/12/31</v>
          </cell>
          <cell r="AC435">
            <v>197</v>
          </cell>
          <cell r="AD435">
            <v>1</v>
          </cell>
          <cell r="AE435">
            <v>197</v>
          </cell>
          <cell r="AG435">
            <v>197</v>
          </cell>
          <cell r="AH435" t="str">
            <v>PC</v>
          </cell>
          <cell r="AQ435">
            <v>1</v>
          </cell>
          <cell r="AV435">
            <v>0</v>
          </cell>
          <cell r="AY435" t="str">
            <v>2006/04/01</v>
          </cell>
          <cell r="AZ435" t="str">
            <v>9999/12/31</v>
          </cell>
          <cell r="BA435">
            <v>99999999</v>
          </cell>
          <cell r="BB435">
            <v>197</v>
          </cell>
        </row>
        <row r="436">
          <cell r="A436">
            <v>77271</v>
          </cell>
          <cell r="E436" t="str">
            <v>5300107011</v>
          </cell>
          <cell r="F436" t="str">
            <v>0</v>
          </cell>
          <cell r="G436" t="str">
            <v>3311677-7</v>
          </cell>
          <cell r="H436" t="str">
            <v>ﾌﾚ-ﾑ(C) M2502-6</v>
          </cell>
          <cell r="I436" t="str">
            <v>473440-2</v>
          </cell>
          <cell r="J436" t="str">
            <v>（株）光真製作所</v>
          </cell>
          <cell r="K436" t="str">
            <v>3480</v>
          </cell>
          <cell r="L436" t="str">
            <v>3480</v>
          </cell>
          <cell r="M436" t="str">
            <v>3H7</v>
          </cell>
          <cell r="N436" t="str">
            <v>野田</v>
          </cell>
          <cell r="O436" t="str">
            <v>野田係</v>
          </cell>
          <cell r="Q436" t="str">
            <v>JP</v>
          </cell>
          <cell r="S436">
            <v>1</v>
          </cell>
          <cell r="T436">
            <v>1</v>
          </cell>
          <cell r="U436" t="str">
            <v>V0</v>
          </cell>
          <cell r="V436" t="str">
            <v>0001</v>
          </cell>
          <cell r="W436">
            <v>50</v>
          </cell>
          <cell r="X436">
            <v>1</v>
          </cell>
          <cell r="Y436" t="str">
            <v>JPY</v>
          </cell>
          <cell r="Z436" t="str">
            <v>2006/04/01</v>
          </cell>
          <cell r="AA436" t="str">
            <v>9999/12/31</v>
          </cell>
          <cell r="AC436">
            <v>260</v>
          </cell>
          <cell r="AD436">
            <v>1</v>
          </cell>
          <cell r="AE436">
            <v>260</v>
          </cell>
          <cell r="AG436">
            <v>260</v>
          </cell>
          <cell r="AH436" t="str">
            <v>PC</v>
          </cell>
          <cell r="AQ436">
            <v>1</v>
          </cell>
          <cell r="AV436">
            <v>0</v>
          </cell>
          <cell r="AY436" t="str">
            <v>2006/04/01</v>
          </cell>
          <cell r="AZ436" t="str">
            <v>9999/12/31</v>
          </cell>
          <cell r="BA436">
            <v>99999999</v>
          </cell>
          <cell r="BB436">
            <v>260</v>
          </cell>
        </row>
        <row r="437">
          <cell r="A437">
            <v>77272</v>
          </cell>
          <cell r="E437" t="str">
            <v>5300107012</v>
          </cell>
          <cell r="F437" t="str">
            <v>0</v>
          </cell>
          <cell r="G437" t="str">
            <v>3311715-3</v>
          </cell>
          <cell r="H437" t="str">
            <v>ﾎﾙﾀﾞ,ﾀﾞｸﾄ M2502-6</v>
          </cell>
          <cell r="I437" t="str">
            <v>473440-2</v>
          </cell>
          <cell r="J437" t="str">
            <v>（株）光真製作所</v>
          </cell>
          <cell r="K437" t="str">
            <v>3480</v>
          </cell>
          <cell r="L437" t="str">
            <v>3480</v>
          </cell>
          <cell r="M437" t="str">
            <v>3H7</v>
          </cell>
          <cell r="N437" t="str">
            <v>野田</v>
          </cell>
          <cell r="O437" t="str">
            <v>野田係</v>
          </cell>
          <cell r="Q437" t="str">
            <v>JP</v>
          </cell>
          <cell r="S437">
            <v>1</v>
          </cell>
          <cell r="T437">
            <v>1</v>
          </cell>
          <cell r="U437" t="str">
            <v>V0</v>
          </cell>
          <cell r="V437" t="str">
            <v>0001</v>
          </cell>
          <cell r="W437">
            <v>50</v>
          </cell>
          <cell r="X437">
            <v>1</v>
          </cell>
          <cell r="Y437" t="str">
            <v>JPY</v>
          </cell>
          <cell r="Z437" t="str">
            <v>2006/04/01</v>
          </cell>
          <cell r="AA437" t="str">
            <v>9999/12/31</v>
          </cell>
          <cell r="AC437">
            <v>166</v>
          </cell>
          <cell r="AD437">
            <v>1</v>
          </cell>
          <cell r="AE437">
            <v>166</v>
          </cell>
          <cell r="AG437">
            <v>166</v>
          </cell>
          <cell r="AH437" t="str">
            <v>PC</v>
          </cell>
          <cell r="AQ437">
            <v>1</v>
          </cell>
          <cell r="AV437">
            <v>0</v>
          </cell>
          <cell r="AY437" t="str">
            <v>2006/04/01</v>
          </cell>
          <cell r="AZ437" t="str">
            <v>9999/12/31</v>
          </cell>
          <cell r="BA437">
            <v>99999999</v>
          </cell>
          <cell r="BB437">
            <v>166</v>
          </cell>
        </row>
        <row r="438">
          <cell r="A438">
            <v>77273</v>
          </cell>
          <cell r="E438" t="str">
            <v>5300107013</v>
          </cell>
          <cell r="F438" t="str">
            <v>0</v>
          </cell>
          <cell r="G438" t="str">
            <v>3311765-0</v>
          </cell>
          <cell r="H438" t="str">
            <v>ﾌﾞﾗｹﾂﾄ,ﾚ-ﾙ ｳｼﾛ(P-1) M2512</v>
          </cell>
          <cell r="I438" t="str">
            <v>473440-2</v>
          </cell>
          <cell r="J438" t="str">
            <v>（株）光真製作所</v>
          </cell>
          <cell r="K438" t="str">
            <v>3480</v>
          </cell>
          <cell r="L438" t="str">
            <v>3480</v>
          </cell>
          <cell r="M438" t="str">
            <v>3H7</v>
          </cell>
          <cell r="N438" t="str">
            <v>野田</v>
          </cell>
          <cell r="O438" t="str">
            <v>野田係</v>
          </cell>
          <cell r="Q438" t="str">
            <v>JP</v>
          </cell>
          <cell r="S438">
            <v>1</v>
          </cell>
          <cell r="T438">
            <v>1</v>
          </cell>
          <cell r="U438" t="str">
            <v>V0</v>
          </cell>
          <cell r="V438" t="str">
            <v>0001</v>
          </cell>
          <cell r="W438">
            <v>50</v>
          </cell>
          <cell r="X438">
            <v>1</v>
          </cell>
          <cell r="Y438" t="str">
            <v>JPY</v>
          </cell>
          <cell r="Z438" t="str">
            <v>2006/04/01</v>
          </cell>
          <cell r="AA438" t="str">
            <v>9999/12/31</v>
          </cell>
          <cell r="AC438">
            <v>860</v>
          </cell>
          <cell r="AD438">
            <v>1</v>
          </cell>
          <cell r="AE438">
            <v>860</v>
          </cell>
          <cell r="AG438">
            <v>860</v>
          </cell>
          <cell r="AH438" t="str">
            <v>PC</v>
          </cell>
          <cell r="AQ438">
            <v>1</v>
          </cell>
          <cell r="AV438">
            <v>0</v>
          </cell>
          <cell r="AY438" t="str">
            <v>2006/04/01</v>
          </cell>
          <cell r="AZ438" t="str">
            <v>9999/12/31</v>
          </cell>
          <cell r="BA438">
            <v>99999999</v>
          </cell>
          <cell r="BB438">
            <v>860</v>
          </cell>
        </row>
        <row r="439">
          <cell r="A439">
            <v>77276</v>
          </cell>
          <cell r="E439" t="str">
            <v>5300107016</v>
          </cell>
          <cell r="F439" t="str">
            <v>0</v>
          </cell>
          <cell r="G439" t="str">
            <v>3311772-2</v>
          </cell>
          <cell r="H439" t="str">
            <v>ｶﾞｲﾄﾞ,ｹ-ﾌﾞﾙ ｳｴ M2504-2</v>
          </cell>
          <cell r="I439" t="str">
            <v>473440-2</v>
          </cell>
          <cell r="J439" t="str">
            <v>（株）光真製作所</v>
          </cell>
          <cell r="K439" t="str">
            <v>3480</v>
          </cell>
          <cell r="L439" t="str">
            <v>3480</v>
          </cell>
          <cell r="M439" t="str">
            <v>3H7</v>
          </cell>
          <cell r="N439" t="str">
            <v>野田</v>
          </cell>
          <cell r="O439" t="str">
            <v>野田係</v>
          </cell>
          <cell r="P439" t="str">
            <v>x</v>
          </cell>
          <cell r="Q439" t="str">
            <v>JP</v>
          </cell>
          <cell r="S439">
            <v>1</v>
          </cell>
          <cell r="T439">
            <v>1</v>
          </cell>
          <cell r="U439" t="str">
            <v>V0</v>
          </cell>
          <cell r="V439" t="str">
            <v>0001</v>
          </cell>
          <cell r="W439">
            <v>50</v>
          </cell>
          <cell r="X439">
            <v>1</v>
          </cell>
          <cell r="Y439" t="str">
            <v>JPY</v>
          </cell>
          <cell r="Z439" t="str">
            <v>2006/04/01</v>
          </cell>
          <cell r="AA439" t="str">
            <v>9999/12/31</v>
          </cell>
          <cell r="AC439">
            <v>185</v>
          </cell>
          <cell r="AD439">
            <v>1</v>
          </cell>
          <cell r="AE439">
            <v>185</v>
          </cell>
          <cell r="AG439">
            <v>185</v>
          </cell>
          <cell r="AH439" t="str">
            <v>PC</v>
          </cell>
          <cell r="AQ439">
            <v>1</v>
          </cell>
          <cell r="AV439">
            <v>0</v>
          </cell>
          <cell r="AY439" t="str">
            <v>2006/04/01</v>
          </cell>
          <cell r="AZ439" t="str">
            <v>9999/12/31</v>
          </cell>
          <cell r="BA439">
            <v>99999999</v>
          </cell>
          <cell r="BB439">
            <v>185</v>
          </cell>
        </row>
        <row r="440">
          <cell r="A440">
            <v>77277</v>
          </cell>
          <cell r="E440" t="str">
            <v>5300107017</v>
          </cell>
          <cell r="F440" t="str">
            <v>0</v>
          </cell>
          <cell r="G440" t="str">
            <v>3311773-0</v>
          </cell>
          <cell r="H440" t="str">
            <v>ﾌﾞﾗｹﾂﾄ,ｾﾝｻ(S33L) M2504-2</v>
          </cell>
          <cell r="I440" t="str">
            <v>473440-2</v>
          </cell>
          <cell r="J440" t="str">
            <v>（株）光真製作所</v>
          </cell>
          <cell r="K440" t="str">
            <v>3480</v>
          </cell>
          <cell r="L440" t="str">
            <v>3480</v>
          </cell>
          <cell r="M440" t="str">
            <v>3H7</v>
          </cell>
          <cell r="N440" t="str">
            <v>野田</v>
          </cell>
          <cell r="O440" t="str">
            <v>野田係</v>
          </cell>
          <cell r="P440" t="str">
            <v>x</v>
          </cell>
          <cell r="Q440" t="str">
            <v>JP</v>
          </cell>
          <cell r="S440">
            <v>1</v>
          </cell>
          <cell r="T440">
            <v>1</v>
          </cell>
          <cell r="U440" t="str">
            <v>V0</v>
          </cell>
          <cell r="V440" t="str">
            <v>0001</v>
          </cell>
          <cell r="W440">
            <v>50</v>
          </cell>
          <cell r="X440">
            <v>1</v>
          </cell>
          <cell r="Y440" t="str">
            <v>JPY</v>
          </cell>
          <cell r="Z440" t="str">
            <v>2006/04/01</v>
          </cell>
          <cell r="AA440" t="str">
            <v>9999/12/31</v>
          </cell>
          <cell r="AC440">
            <v>205</v>
          </cell>
          <cell r="AD440">
            <v>1</v>
          </cell>
          <cell r="AE440">
            <v>205</v>
          </cell>
          <cell r="AG440">
            <v>205</v>
          </cell>
          <cell r="AH440" t="str">
            <v>PC</v>
          </cell>
          <cell r="AQ440">
            <v>1</v>
          </cell>
          <cell r="AV440">
            <v>0</v>
          </cell>
          <cell r="AY440" t="str">
            <v>2006/04/01</v>
          </cell>
          <cell r="AZ440" t="str">
            <v>9999/12/31</v>
          </cell>
          <cell r="BA440">
            <v>99999999</v>
          </cell>
          <cell r="BB440">
            <v>205</v>
          </cell>
        </row>
        <row r="441">
          <cell r="A441">
            <v>77278</v>
          </cell>
          <cell r="E441" t="str">
            <v>5300107018</v>
          </cell>
          <cell r="F441" t="str">
            <v>0</v>
          </cell>
          <cell r="G441" t="str">
            <v>3317144-1</v>
          </cell>
          <cell r="H441" t="str">
            <v>ｶﾞﾊﾞ-,ﾁﾙﾄ M2508-1</v>
          </cell>
          <cell r="I441" t="str">
            <v>473440-2</v>
          </cell>
          <cell r="J441" t="str">
            <v>（株）光真製作所</v>
          </cell>
          <cell r="K441" t="str">
            <v>3480</v>
          </cell>
          <cell r="L441" t="str">
            <v>3480</v>
          </cell>
          <cell r="M441" t="str">
            <v>3H7</v>
          </cell>
          <cell r="N441" t="str">
            <v>野田</v>
          </cell>
          <cell r="O441" t="str">
            <v>野田係</v>
          </cell>
          <cell r="Q441" t="str">
            <v>JP</v>
          </cell>
          <cell r="S441">
            <v>1</v>
          </cell>
          <cell r="T441">
            <v>1</v>
          </cell>
          <cell r="U441" t="str">
            <v>V0</v>
          </cell>
          <cell r="V441" t="str">
            <v>0001</v>
          </cell>
          <cell r="W441">
            <v>50</v>
          </cell>
          <cell r="X441">
            <v>1</v>
          </cell>
          <cell r="Y441" t="str">
            <v>JPY</v>
          </cell>
          <cell r="Z441" t="str">
            <v>2006/04/01</v>
          </cell>
          <cell r="AA441" t="str">
            <v>9999/12/31</v>
          </cell>
          <cell r="AC441">
            <v>10</v>
          </cell>
          <cell r="AD441">
            <v>1</v>
          </cell>
          <cell r="AE441">
            <v>10</v>
          </cell>
          <cell r="AG441">
            <v>38000</v>
          </cell>
          <cell r="AH441" t="str">
            <v>PC</v>
          </cell>
          <cell r="AQ441">
            <v>1</v>
          </cell>
          <cell r="AV441">
            <v>0</v>
          </cell>
          <cell r="AY441" t="str">
            <v>2006/04/01</v>
          </cell>
          <cell r="AZ441" t="str">
            <v>9999/12/31</v>
          </cell>
          <cell r="BA441">
            <v>99999999</v>
          </cell>
          <cell r="BB441">
            <v>10</v>
          </cell>
        </row>
        <row r="442">
          <cell r="A442">
            <v>75134</v>
          </cell>
          <cell r="B442">
            <v>345</v>
          </cell>
          <cell r="D442">
            <v>100</v>
          </cell>
          <cell r="E442" t="str">
            <v>5300088037</v>
          </cell>
          <cell r="F442" t="str">
            <v>0</v>
          </cell>
          <cell r="G442" t="str">
            <v>3317176-0</v>
          </cell>
          <cell r="H442" t="str">
            <v>ｶﾊﾞ-,ｵﾌﾟｼﾖﾝ(L) M2504C</v>
          </cell>
          <cell r="I442" t="str">
            <v>473440-2</v>
          </cell>
          <cell r="J442" t="str">
            <v>（株）光真製作所</v>
          </cell>
          <cell r="K442" t="str">
            <v>3480</v>
          </cell>
          <cell r="L442" t="str">
            <v>3480</v>
          </cell>
          <cell r="M442" t="str">
            <v>3H7</v>
          </cell>
          <cell r="N442" t="str">
            <v>野田</v>
          </cell>
          <cell r="O442" t="str">
            <v>野田係</v>
          </cell>
          <cell r="P442" t="str">
            <v>x</v>
          </cell>
          <cell r="Q442" t="str">
            <v>JP</v>
          </cell>
          <cell r="S442">
            <v>1</v>
          </cell>
          <cell r="T442">
            <v>1</v>
          </cell>
          <cell r="U442" t="str">
            <v>V0</v>
          </cell>
          <cell r="V442" t="str">
            <v>0001</v>
          </cell>
          <cell r="W442">
            <v>25</v>
          </cell>
          <cell r="X442">
            <v>1</v>
          </cell>
          <cell r="Y442" t="str">
            <v>JPY</v>
          </cell>
          <cell r="Z442" t="str">
            <v>2006/04/01</v>
          </cell>
          <cell r="AA442" t="str">
            <v>9999/12/31</v>
          </cell>
          <cell r="AC442">
            <v>34500</v>
          </cell>
          <cell r="AD442">
            <v>100</v>
          </cell>
          <cell r="AE442">
            <v>345</v>
          </cell>
          <cell r="AF442">
            <v>345</v>
          </cell>
          <cell r="AG442">
            <v>345</v>
          </cell>
          <cell r="AH442" t="str">
            <v>PC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1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 t="str">
            <v>2006/04/01</v>
          </cell>
          <cell r="AZ442" t="str">
            <v>9999/12/31</v>
          </cell>
          <cell r="BA442">
            <v>99999</v>
          </cell>
          <cell r="BB442">
            <v>34493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</row>
        <row r="443">
          <cell r="A443">
            <v>77279</v>
          </cell>
          <cell r="E443" t="str">
            <v>5300107019</v>
          </cell>
          <cell r="F443" t="str">
            <v>0</v>
          </cell>
          <cell r="G443" t="str">
            <v>3326029-0</v>
          </cell>
          <cell r="H443" t="str">
            <v>ﾗﾂﾁ,ﾊﾞｹﾂﾄ M2482-1</v>
          </cell>
          <cell r="I443" t="str">
            <v>473440-2</v>
          </cell>
          <cell r="J443" t="str">
            <v>（株）光真製作所</v>
          </cell>
          <cell r="K443" t="str">
            <v>3480</v>
          </cell>
          <cell r="L443" t="str">
            <v>3480</v>
          </cell>
          <cell r="M443" t="str">
            <v>3H7</v>
          </cell>
          <cell r="N443" t="str">
            <v>野田</v>
          </cell>
          <cell r="O443" t="str">
            <v>野田係</v>
          </cell>
          <cell r="Q443" t="str">
            <v>JP</v>
          </cell>
          <cell r="S443">
            <v>1</v>
          </cell>
          <cell r="T443">
            <v>1</v>
          </cell>
          <cell r="U443" t="str">
            <v>V0</v>
          </cell>
          <cell r="V443" t="str">
            <v>0001</v>
          </cell>
          <cell r="W443">
            <v>50</v>
          </cell>
          <cell r="X443">
            <v>1</v>
          </cell>
          <cell r="Y443" t="str">
            <v>JPY</v>
          </cell>
          <cell r="Z443" t="str">
            <v>2006/04/01</v>
          </cell>
          <cell r="AA443" t="str">
            <v>9999/12/31</v>
          </cell>
          <cell r="AC443">
            <v>388</v>
          </cell>
          <cell r="AD443">
            <v>1</v>
          </cell>
          <cell r="AE443">
            <v>388</v>
          </cell>
          <cell r="AG443">
            <v>388</v>
          </cell>
          <cell r="AH443" t="str">
            <v>PC</v>
          </cell>
          <cell r="AQ443">
            <v>1</v>
          </cell>
          <cell r="AV443">
            <v>0</v>
          </cell>
          <cell r="AY443" t="str">
            <v>2006/04/01</v>
          </cell>
          <cell r="AZ443" t="str">
            <v>9999/12/31</v>
          </cell>
          <cell r="BA443">
            <v>99999999</v>
          </cell>
          <cell r="BB443">
            <v>388</v>
          </cell>
        </row>
        <row r="444">
          <cell r="A444">
            <v>77280</v>
          </cell>
          <cell r="E444" t="str">
            <v>5300107020</v>
          </cell>
          <cell r="F444" t="str">
            <v>0</v>
          </cell>
          <cell r="G444" t="str">
            <v>3329736-4</v>
          </cell>
          <cell r="H444" t="str">
            <v>ﾌﾚ-ﾑ,ﾘﾔ(L) M2504-2</v>
          </cell>
          <cell r="I444" t="str">
            <v>473440-2</v>
          </cell>
          <cell r="J444" t="str">
            <v>（株）光真製作所</v>
          </cell>
          <cell r="K444" t="str">
            <v>3480</v>
          </cell>
          <cell r="L444" t="str">
            <v>3480</v>
          </cell>
          <cell r="M444" t="str">
            <v>3H7</v>
          </cell>
          <cell r="N444" t="str">
            <v>野田</v>
          </cell>
          <cell r="O444" t="str">
            <v>野田係</v>
          </cell>
          <cell r="P444" t="str">
            <v>x</v>
          </cell>
          <cell r="Q444" t="str">
            <v>JP</v>
          </cell>
          <cell r="S444">
            <v>1</v>
          </cell>
          <cell r="T444">
            <v>1</v>
          </cell>
          <cell r="U444" t="str">
            <v>V0</v>
          </cell>
          <cell r="V444" t="str">
            <v>0001</v>
          </cell>
          <cell r="W444">
            <v>50</v>
          </cell>
          <cell r="X444">
            <v>1</v>
          </cell>
          <cell r="Y444" t="str">
            <v>JPY</v>
          </cell>
          <cell r="Z444" t="str">
            <v>2006/04/01</v>
          </cell>
          <cell r="AA444" t="str">
            <v>9999/12/31</v>
          </cell>
          <cell r="AC444">
            <v>468</v>
          </cell>
          <cell r="AD444">
            <v>1</v>
          </cell>
          <cell r="AE444">
            <v>468</v>
          </cell>
          <cell r="AG444">
            <v>468</v>
          </cell>
          <cell r="AH444" t="str">
            <v>PC</v>
          </cell>
          <cell r="AQ444">
            <v>1</v>
          </cell>
          <cell r="AV444">
            <v>0</v>
          </cell>
          <cell r="AY444" t="str">
            <v>2006/04/01</v>
          </cell>
          <cell r="AZ444" t="str">
            <v>9999/12/31</v>
          </cell>
          <cell r="BA444">
            <v>99999999</v>
          </cell>
          <cell r="BB444">
            <v>468</v>
          </cell>
        </row>
        <row r="445">
          <cell r="A445">
            <v>77281</v>
          </cell>
          <cell r="E445" t="str">
            <v>5300107021</v>
          </cell>
          <cell r="F445" t="str">
            <v>0</v>
          </cell>
          <cell r="G445" t="str">
            <v>3331475-7</v>
          </cell>
          <cell r="H445" t="str">
            <v>ﾌﾟﾚ-ﾄ,ｶｲｼﾕｳ M724-1</v>
          </cell>
          <cell r="I445" t="str">
            <v>473440-2</v>
          </cell>
          <cell r="J445" t="str">
            <v>（株）光真製作所</v>
          </cell>
          <cell r="K445" t="str">
            <v>3480</v>
          </cell>
          <cell r="L445" t="str">
            <v>3480</v>
          </cell>
          <cell r="M445" t="str">
            <v>3H7</v>
          </cell>
          <cell r="N445" t="str">
            <v>野田</v>
          </cell>
          <cell r="O445" t="str">
            <v>野田係</v>
          </cell>
          <cell r="Q445" t="str">
            <v>JP</v>
          </cell>
          <cell r="S445">
            <v>1</v>
          </cell>
          <cell r="T445">
            <v>1</v>
          </cell>
          <cell r="U445" t="str">
            <v>V0</v>
          </cell>
          <cell r="V445" t="str">
            <v>0001</v>
          </cell>
          <cell r="W445">
            <v>50</v>
          </cell>
          <cell r="X445">
            <v>1</v>
          </cell>
          <cell r="Y445" t="str">
            <v>JPY</v>
          </cell>
          <cell r="Z445" t="str">
            <v>2006/04/01</v>
          </cell>
          <cell r="AA445" t="str">
            <v>9999/12/31</v>
          </cell>
          <cell r="AC445">
            <v>613</v>
          </cell>
          <cell r="AD445">
            <v>1</v>
          </cell>
          <cell r="AE445">
            <v>613</v>
          </cell>
          <cell r="AG445">
            <v>613</v>
          </cell>
          <cell r="AH445" t="str">
            <v>PC</v>
          </cell>
          <cell r="AQ445">
            <v>1</v>
          </cell>
          <cell r="AV445">
            <v>0</v>
          </cell>
          <cell r="AY445" t="str">
            <v>2006/04/01</v>
          </cell>
          <cell r="AZ445" t="str">
            <v>9999/12/31</v>
          </cell>
          <cell r="BA445">
            <v>99999999</v>
          </cell>
          <cell r="BB445">
            <v>613</v>
          </cell>
        </row>
        <row r="446">
          <cell r="A446">
            <v>77282</v>
          </cell>
          <cell r="E446" t="str">
            <v>5300107022</v>
          </cell>
          <cell r="F446" t="str">
            <v>0</v>
          </cell>
          <cell r="G446" t="str">
            <v>3331693-8</v>
          </cell>
          <cell r="H446" t="str">
            <v>ﾌﾞﾗｹﾂﾄ,PH(H-L) M2667</v>
          </cell>
          <cell r="I446" t="str">
            <v>473440-2</v>
          </cell>
          <cell r="J446" t="str">
            <v>（株）光真製作所</v>
          </cell>
          <cell r="K446" t="str">
            <v>3480</v>
          </cell>
          <cell r="L446" t="str">
            <v>3480</v>
          </cell>
          <cell r="M446" t="str">
            <v>3H7</v>
          </cell>
          <cell r="N446" t="str">
            <v>野田</v>
          </cell>
          <cell r="O446" t="str">
            <v>野田係</v>
          </cell>
          <cell r="Q446" t="str">
            <v>JP</v>
          </cell>
          <cell r="S446">
            <v>1</v>
          </cell>
          <cell r="T446">
            <v>1</v>
          </cell>
          <cell r="U446" t="str">
            <v>V0</v>
          </cell>
          <cell r="V446" t="str">
            <v>0001</v>
          </cell>
          <cell r="W446">
            <v>50</v>
          </cell>
          <cell r="X446">
            <v>1</v>
          </cell>
          <cell r="Y446" t="str">
            <v>JPY</v>
          </cell>
          <cell r="Z446" t="str">
            <v>2006/04/01</v>
          </cell>
          <cell r="AA446" t="str">
            <v>9999/12/31</v>
          </cell>
          <cell r="AC446">
            <v>276</v>
          </cell>
          <cell r="AD446">
            <v>1</v>
          </cell>
          <cell r="AE446">
            <v>276</v>
          </cell>
          <cell r="AG446">
            <v>276</v>
          </cell>
          <cell r="AH446" t="str">
            <v>PC</v>
          </cell>
          <cell r="AQ446">
            <v>1</v>
          </cell>
          <cell r="AV446">
            <v>0</v>
          </cell>
          <cell r="AY446" t="str">
            <v>2006/04/01</v>
          </cell>
          <cell r="AZ446" t="str">
            <v>9999/12/31</v>
          </cell>
          <cell r="BA446">
            <v>99999999</v>
          </cell>
          <cell r="BB446">
            <v>276</v>
          </cell>
        </row>
        <row r="447">
          <cell r="A447">
            <v>77283</v>
          </cell>
          <cell r="E447" t="str">
            <v>5300107023</v>
          </cell>
          <cell r="F447" t="str">
            <v>0</v>
          </cell>
          <cell r="G447" t="str">
            <v>3331699-7</v>
          </cell>
          <cell r="H447" t="str">
            <v>ﾌﾞﾗｹﾂﾄ,BH(L) M2665</v>
          </cell>
          <cell r="I447" t="str">
            <v>473440-2</v>
          </cell>
          <cell r="J447" t="str">
            <v>（株）光真製作所</v>
          </cell>
          <cell r="K447" t="str">
            <v>3480</v>
          </cell>
          <cell r="L447" t="str">
            <v>3480</v>
          </cell>
          <cell r="M447" t="str">
            <v>3H7</v>
          </cell>
          <cell r="N447" t="str">
            <v>野田</v>
          </cell>
          <cell r="O447" t="str">
            <v>野田係</v>
          </cell>
          <cell r="Q447" t="str">
            <v>JP</v>
          </cell>
          <cell r="S447">
            <v>1</v>
          </cell>
          <cell r="T447">
            <v>1</v>
          </cell>
          <cell r="U447" t="str">
            <v>V0</v>
          </cell>
          <cell r="V447" t="str">
            <v>0001</v>
          </cell>
          <cell r="W447">
            <v>50</v>
          </cell>
          <cell r="X447">
            <v>1</v>
          </cell>
          <cell r="Y447" t="str">
            <v>JPY</v>
          </cell>
          <cell r="Z447" t="str">
            <v>2006/04/01</v>
          </cell>
          <cell r="AA447" t="str">
            <v>9999/12/31</v>
          </cell>
          <cell r="AC447">
            <v>280</v>
          </cell>
          <cell r="AD447">
            <v>1</v>
          </cell>
          <cell r="AE447">
            <v>280</v>
          </cell>
          <cell r="AG447">
            <v>280</v>
          </cell>
          <cell r="AH447" t="str">
            <v>PC</v>
          </cell>
          <cell r="AQ447">
            <v>1</v>
          </cell>
          <cell r="AV447">
            <v>0</v>
          </cell>
          <cell r="AY447" t="str">
            <v>2006/04/01</v>
          </cell>
          <cell r="AZ447" t="str">
            <v>9999/12/31</v>
          </cell>
          <cell r="BA447">
            <v>99999999</v>
          </cell>
          <cell r="BB447">
            <v>280</v>
          </cell>
        </row>
        <row r="448">
          <cell r="A448">
            <v>77284</v>
          </cell>
          <cell r="E448" t="str">
            <v>5300107024</v>
          </cell>
          <cell r="F448" t="str">
            <v>0</v>
          </cell>
          <cell r="G448" t="str">
            <v>3339573-0</v>
          </cell>
          <cell r="H448" t="str">
            <v>ﾌﾟﾚ-ﾄ,ﾗﾂﾁ(P-1) M2650-2-1</v>
          </cell>
          <cell r="I448" t="str">
            <v>473440-2</v>
          </cell>
          <cell r="J448" t="str">
            <v>（株）光真製作所</v>
          </cell>
          <cell r="K448" t="str">
            <v>3480</v>
          </cell>
          <cell r="L448" t="str">
            <v>3480</v>
          </cell>
          <cell r="M448" t="str">
            <v>3H7</v>
          </cell>
          <cell r="N448" t="str">
            <v>野田</v>
          </cell>
          <cell r="O448" t="str">
            <v>野田係</v>
          </cell>
          <cell r="Q448" t="str">
            <v>JP</v>
          </cell>
          <cell r="S448">
            <v>1</v>
          </cell>
          <cell r="T448">
            <v>1</v>
          </cell>
          <cell r="U448" t="str">
            <v>V0</v>
          </cell>
          <cell r="V448" t="str">
            <v>0001</v>
          </cell>
          <cell r="W448">
            <v>50</v>
          </cell>
          <cell r="X448">
            <v>1</v>
          </cell>
          <cell r="Y448" t="str">
            <v>JPY</v>
          </cell>
          <cell r="Z448" t="str">
            <v>2006/04/01</v>
          </cell>
          <cell r="AA448" t="str">
            <v>9999/12/31</v>
          </cell>
          <cell r="AC448">
            <v>447</v>
          </cell>
          <cell r="AD448">
            <v>1</v>
          </cell>
          <cell r="AE448">
            <v>447</v>
          </cell>
          <cell r="AG448">
            <v>447</v>
          </cell>
          <cell r="AH448" t="str">
            <v>PC</v>
          </cell>
          <cell r="AQ448">
            <v>1</v>
          </cell>
          <cell r="AV448">
            <v>0</v>
          </cell>
          <cell r="AY448" t="str">
            <v>2006/04/01</v>
          </cell>
          <cell r="AZ448" t="str">
            <v>9999/12/31</v>
          </cell>
          <cell r="BA448">
            <v>99999999</v>
          </cell>
          <cell r="BB448">
            <v>447</v>
          </cell>
        </row>
        <row r="449">
          <cell r="A449">
            <v>71790</v>
          </cell>
          <cell r="D449">
            <v>100</v>
          </cell>
          <cell r="E449" t="str">
            <v>5300065675</v>
          </cell>
          <cell r="F449" t="str">
            <v>0</v>
          </cell>
          <cell r="G449" t="str">
            <v>3339576-5</v>
          </cell>
          <cell r="H449" t="str">
            <v>ﾌﾟﾚ-ﾄ,ﾀﾞｸﾄ(1) M2657F</v>
          </cell>
          <cell r="I449" t="str">
            <v>473440-2</v>
          </cell>
          <cell r="J449" t="str">
            <v>（株）光真製作所</v>
          </cell>
          <cell r="K449" t="str">
            <v>3480</v>
          </cell>
          <cell r="L449" t="str">
            <v>3480</v>
          </cell>
          <cell r="M449" t="str">
            <v>3H7</v>
          </cell>
          <cell r="N449" t="str">
            <v>野田</v>
          </cell>
          <cell r="O449" t="str">
            <v>野田係</v>
          </cell>
          <cell r="P449" t="str">
            <v>x</v>
          </cell>
          <cell r="Q449" t="str">
            <v>JP</v>
          </cell>
          <cell r="S449">
            <v>1</v>
          </cell>
          <cell r="T449">
            <v>1</v>
          </cell>
          <cell r="U449" t="str">
            <v>V0</v>
          </cell>
          <cell r="V449" t="str">
            <v>0001</v>
          </cell>
          <cell r="W449">
            <v>25</v>
          </cell>
          <cell r="X449">
            <v>1</v>
          </cell>
          <cell r="Y449" t="str">
            <v>JPY</v>
          </cell>
          <cell r="Z449" t="str">
            <v>2006/04/01</v>
          </cell>
          <cell r="AA449" t="str">
            <v>9999/12/31</v>
          </cell>
          <cell r="AB449" t="str">
            <v>1</v>
          </cell>
          <cell r="AC449">
            <v>520</v>
          </cell>
          <cell r="AD449">
            <v>1</v>
          </cell>
          <cell r="AE449">
            <v>520</v>
          </cell>
          <cell r="AG449">
            <v>520</v>
          </cell>
          <cell r="AH449" t="str">
            <v>PC</v>
          </cell>
          <cell r="AQ449">
            <v>1</v>
          </cell>
          <cell r="AV449">
            <v>0</v>
          </cell>
          <cell r="AY449" t="str">
            <v>2006/04/01</v>
          </cell>
          <cell r="AZ449" t="str">
            <v>9999/12/31</v>
          </cell>
          <cell r="BA449">
            <v>19</v>
          </cell>
          <cell r="BB449">
            <v>520</v>
          </cell>
        </row>
        <row r="450">
          <cell r="A450">
            <v>77285</v>
          </cell>
          <cell r="E450" t="str">
            <v>5300107025</v>
          </cell>
          <cell r="F450" t="str">
            <v>0</v>
          </cell>
          <cell r="G450" t="str">
            <v>3339674-5</v>
          </cell>
          <cell r="H450" t="str">
            <v>ﾌﾞﾗｹﾂﾄ(TA) M2593C</v>
          </cell>
          <cell r="I450" t="str">
            <v>473440-2</v>
          </cell>
          <cell r="J450" t="str">
            <v>（株）光真製作所</v>
          </cell>
          <cell r="K450" t="str">
            <v>3480</v>
          </cell>
          <cell r="L450" t="str">
            <v>3480</v>
          </cell>
          <cell r="M450" t="str">
            <v>3H7</v>
          </cell>
          <cell r="N450" t="str">
            <v>野田</v>
          </cell>
          <cell r="O450" t="str">
            <v>野田係</v>
          </cell>
          <cell r="Q450" t="str">
            <v>JP</v>
          </cell>
          <cell r="S450">
            <v>1</v>
          </cell>
          <cell r="T450">
            <v>1</v>
          </cell>
          <cell r="U450" t="str">
            <v>V0</v>
          </cell>
          <cell r="V450" t="str">
            <v>0001</v>
          </cell>
          <cell r="W450">
            <v>50</v>
          </cell>
          <cell r="X450">
            <v>1</v>
          </cell>
          <cell r="Y450" t="str">
            <v>JPY</v>
          </cell>
          <cell r="Z450" t="str">
            <v>2006/04/01</v>
          </cell>
          <cell r="AA450" t="str">
            <v>9999/12/31</v>
          </cell>
          <cell r="AC450">
            <v>544</v>
          </cell>
          <cell r="AD450">
            <v>1</v>
          </cell>
          <cell r="AE450">
            <v>544</v>
          </cell>
          <cell r="AG450">
            <v>544</v>
          </cell>
          <cell r="AH450" t="str">
            <v>PC</v>
          </cell>
          <cell r="AQ450">
            <v>1</v>
          </cell>
          <cell r="AV450">
            <v>0</v>
          </cell>
          <cell r="AY450" t="str">
            <v>2006/04/01</v>
          </cell>
          <cell r="AZ450" t="str">
            <v>9999/12/31</v>
          </cell>
          <cell r="BA450">
            <v>99999999</v>
          </cell>
          <cell r="BB450">
            <v>544</v>
          </cell>
        </row>
        <row r="451">
          <cell r="A451">
            <v>77286</v>
          </cell>
          <cell r="E451" t="str">
            <v>5300107026</v>
          </cell>
          <cell r="F451" t="str">
            <v>0</v>
          </cell>
          <cell r="G451" t="str">
            <v>3339692-3</v>
          </cell>
          <cell r="H451" t="str">
            <v>ﾌﾞﾗｹﾂﾄ,UPS M2634B</v>
          </cell>
          <cell r="I451" t="str">
            <v>473440-2</v>
          </cell>
          <cell r="J451" t="str">
            <v>（株）光真製作所</v>
          </cell>
          <cell r="K451" t="str">
            <v>3480</v>
          </cell>
          <cell r="L451" t="str">
            <v>3480</v>
          </cell>
          <cell r="M451" t="str">
            <v>3H7</v>
          </cell>
          <cell r="N451" t="str">
            <v>野田</v>
          </cell>
          <cell r="O451" t="str">
            <v>野田係</v>
          </cell>
          <cell r="Q451" t="str">
            <v>JP</v>
          </cell>
          <cell r="S451">
            <v>1</v>
          </cell>
          <cell r="T451">
            <v>1</v>
          </cell>
          <cell r="U451" t="str">
            <v>V0</v>
          </cell>
          <cell r="V451" t="str">
            <v>0001</v>
          </cell>
          <cell r="W451">
            <v>50</v>
          </cell>
          <cell r="X451">
            <v>1</v>
          </cell>
          <cell r="Y451" t="str">
            <v>JPY</v>
          </cell>
          <cell r="Z451" t="str">
            <v>2006/04/01</v>
          </cell>
          <cell r="AA451" t="str">
            <v>9999/12/31</v>
          </cell>
          <cell r="AC451">
            <v>500</v>
          </cell>
          <cell r="AD451">
            <v>1</v>
          </cell>
          <cell r="AE451">
            <v>500</v>
          </cell>
          <cell r="AG451">
            <v>500</v>
          </cell>
          <cell r="AH451" t="str">
            <v>PC</v>
          </cell>
          <cell r="AQ451">
            <v>1</v>
          </cell>
          <cell r="AV451">
            <v>0</v>
          </cell>
          <cell r="AY451" t="str">
            <v>2006/04/01</v>
          </cell>
          <cell r="AZ451" t="str">
            <v>9999/12/31</v>
          </cell>
          <cell r="BA451">
            <v>99999999</v>
          </cell>
          <cell r="BB451">
            <v>500</v>
          </cell>
        </row>
        <row r="452">
          <cell r="A452">
            <v>75879</v>
          </cell>
          <cell r="D452">
            <v>100</v>
          </cell>
          <cell r="E452" t="str">
            <v>5300093299</v>
          </cell>
          <cell r="F452" t="str">
            <v>0</v>
          </cell>
          <cell r="G452" t="str">
            <v>3339728-8</v>
          </cell>
          <cell r="H452" t="str">
            <v>ｶﾊﾞ-,ﾍﾞﾙﾄ M2653-3</v>
          </cell>
          <cell r="I452" t="str">
            <v>473440-2</v>
          </cell>
          <cell r="J452" t="str">
            <v>（株）光真製作所</v>
          </cell>
          <cell r="K452" t="str">
            <v>3480</v>
          </cell>
          <cell r="L452" t="str">
            <v>3480</v>
          </cell>
          <cell r="M452" t="str">
            <v>3H7</v>
          </cell>
          <cell r="N452" t="str">
            <v>野田</v>
          </cell>
          <cell r="O452" t="str">
            <v>野田係</v>
          </cell>
          <cell r="P452" t="str">
            <v>x</v>
          </cell>
          <cell r="Q452" t="str">
            <v>JP</v>
          </cell>
          <cell r="S452">
            <v>1</v>
          </cell>
          <cell r="T452">
            <v>1</v>
          </cell>
          <cell r="U452" t="str">
            <v>V0</v>
          </cell>
          <cell r="V452" t="str">
            <v>0001</v>
          </cell>
          <cell r="W452">
            <v>25</v>
          </cell>
          <cell r="X452">
            <v>1</v>
          </cell>
          <cell r="Y452" t="str">
            <v>JPY</v>
          </cell>
          <cell r="Z452" t="str">
            <v>2006/04/01</v>
          </cell>
          <cell r="AA452" t="str">
            <v>9999/12/31</v>
          </cell>
          <cell r="AC452">
            <v>41300</v>
          </cell>
          <cell r="AD452">
            <v>100</v>
          </cell>
          <cell r="AE452">
            <v>413</v>
          </cell>
          <cell r="AG452">
            <v>413</v>
          </cell>
          <cell r="AH452" t="str">
            <v>PC</v>
          </cell>
          <cell r="AQ452">
            <v>1</v>
          </cell>
          <cell r="AV452">
            <v>0</v>
          </cell>
          <cell r="AY452" t="str">
            <v>2006/04/01</v>
          </cell>
          <cell r="AZ452" t="str">
            <v>9999/12/31</v>
          </cell>
          <cell r="BA452">
            <v>99999</v>
          </cell>
          <cell r="BB452">
            <v>41500</v>
          </cell>
        </row>
        <row r="453">
          <cell r="A453">
            <v>56611</v>
          </cell>
          <cell r="B453">
            <v>13183</v>
          </cell>
          <cell r="D453">
            <v>100</v>
          </cell>
          <cell r="E453" t="str">
            <v>5300105110</v>
          </cell>
          <cell r="F453" t="str">
            <v>0</v>
          </cell>
          <cell r="G453" t="str">
            <v>3342242-8</v>
          </cell>
          <cell r="H453" t="str">
            <v>ｶﾊﾞ-,PCB M867D-6</v>
          </cell>
          <cell r="I453" t="str">
            <v>473440-2</v>
          </cell>
          <cell r="J453" t="str">
            <v>（株）光真製作所</v>
          </cell>
          <cell r="K453" t="str">
            <v>3480</v>
          </cell>
          <cell r="L453" t="str">
            <v>3480</v>
          </cell>
          <cell r="M453" t="str">
            <v>2G2</v>
          </cell>
          <cell r="N453" t="str">
            <v>伊藤康</v>
          </cell>
          <cell r="O453" t="str">
            <v>野田係</v>
          </cell>
          <cell r="P453" t="str">
            <v>x</v>
          </cell>
          <cell r="Q453" t="str">
            <v>JP</v>
          </cell>
          <cell r="S453">
            <v>1</v>
          </cell>
          <cell r="T453">
            <v>1</v>
          </cell>
          <cell r="U453" t="str">
            <v>V0</v>
          </cell>
          <cell r="V453" t="str">
            <v>0001</v>
          </cell>
          <cell r="W453">
            <v>29</v>
          </cell>
          <cell r="X453">
            <v>1</v>
          </cell>
          <cell r="Y453" t="str">
            <v>JPY</v>
          </cell>
          <cell r="Z453" t="str">
            <v>2006/04/01</v>
          </cell>
          <cell r="AA453" t="str">
            <v>9999/12/31</v>
          </cell>
          <cell r="AC453">
            <v>8183</v>
          </cell>
          <cell r="AD453">
            <v>1</v>
          </cell>
          <cell r="AE453">
            <v>8183</v>
          </cell>
          <cell r="AF453">
            <v>13183</v>
          </cell>
          <cell r="AG453">
            <v>13183</v>
          </cell>
          <cell r="AH453" t="str">
            <v>PC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1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 t="str">
            <v>2006/04/01</v>
          </cell>
          <cell r="AZ453" t="str">
            <v>9999/12/31</v>
          </cell>
          <cell r="BA453">
            <v>99999</v>
          </cell>
          <cell r="BB453">
            <v>13183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</row>
        <row r="454">
          <cell r="A454">
            <v>77287</v>
          </cell>
          <cell r="E454" t="str">
            <v>5300107027</v>
          </cell>
          <cell r="F454" t="str">
            <v>0</v>
          </cell>
          <cell r="G454" t="str">
            <v>3342266-5</v>
          </cell>
          <cell r="H454" t="str">
            <v>ﾌﾞﾗｹﾂﾄ,TFT PCB M2718</v>
          </cell>
          <cell r="I454" t="str">
            <v>473440-2</v>
          </cell>
          <cell r="J454" t="str">
            <v>（株）光真製作所</v>
          </cell>
          <cell r="K454" t="str">
            <v>3480</v>
          </cell>
          <cell r="L454" t="str">
            <v>3480</v>
          </cell>
          <cell r="M454" t="str">
            <v>3H7</v>
          </cell>
          <cell r="N454" t="str">
            <v>野田</v>
          </cell>
          <cell r="O454" t="str">
            <v>野田係</v>
          </cell>
          <cell r="Q454" t="str">
            <v>JP</v>
          </cell>
          <cell r="S454">
            <v>1</v>
          </cell>
          <cell r="T454">
            <v>1</v>
          </cell>
          <cell r="U454" t="str">
            <v>V0</v>
          </cell>
          <cell r="V454" t="str">
            <v>0001</v>
          </cell>
          <cell r="W454">
            <v>50</v>
          </cell>
          <cell r="X454">
            <v>1</v>
          </cell>
          <cell r="Y454" t="str">
            <v>JPY</v>
          </cell>
          <cell r="Z454" t="str">
            <v>2006/04/01</v>
          </cell>
          <cell r="AA454" t="str">
            <v>9999/12/31</v>
          </cell>
          <cell r="AC454">
            <v>2445</v>
          </cell>
          <cell r="AD454">
            <v>1</v>
          </cell>
          <cell r="AE454">
            <v>2445</v>
          </cell>
          <cell r="AG454">
            <v>2445</v>
          </cell>
          <cell r="AH454" t="str">
            <v>PC</v>
          </cell>
          <cell r="AQ454">
            <v>1</v>
          </cell>
          <cell r="AV454">
            <v>0</v>
          </cell>
          <cell r="AY454" t="str">
            <v>2006/04/01</v>
          </cell>
          <cell r="AZ454" t="str">
            <v>9999/12/31</v>
          </cell>
          <cell r="BA454">
            <v>99999999</v>
          </cell>
          <cell r="BB454">
            <v>2445</v>
          </cell>
        </row>
        <row r="455">
          <cell r="A455">
            <v>77288</v>
          </cell>
          <cell r="E455" t="str">
            <v>5300107028</v>
          </cell>
          <cell r="F455" t="str">
            <v>0</v>
          </cell>
          <cell r="G455" t="str">
            <v>3342325-4</v>
          </cell>
          <cell r="H455" t="str">
            <v>ﾌﾞﾗｹﾂﾄ,ﾌﾚ-ﾑ(1) M2481</v>
          </cell>
          <cell r="I455" t="str">
            <v>473440-2</v>
          </cell>
          <cell r="J455" t="str">
            <v>（株）光真製作所</v>
          </cell>
          <cell r="K455" t="str">
            <v>3480</v>
          </cell>
          <cell r="L455" t="str">
            <v>3480</v>
          </cell>
          <cell r="M455" t="str">
            <v>3H7</v>
          </cell>
          <cell r="N455" t="str">
            <v>野田</v>
          </cell>
          <cell r="O455" t="str">
            <v>野田係</v>
          </cell>
          <cell r="Q455" t="str">
            <v>JP</v>
          </cell>
          <cell r="S455">
            <v>1</v>
          </cell>
          <cell r="T455">
            <v>1</v>
          </cell>
          <cell r="U455" t="str">
            <v>V0</v>
          </cell>
          <cell r="V455" t="str">
            <v>0001</v>
          </cell>
          <cell r="W455">
            <v>50</v>
          </cell>
          <cell r="X455">
            <v>1</v>
          </cell>
          <cell r="Y455" t="str">
            <v>JPY</v>
          </cell>
          <cell r="Z455" t="str">
            <v>2006/04/01</v>
          </cell>
          <cell r="AA455" t="str">
            <v>9999/12/31</v>
          </cell>
          <cell r="AC455">
            <v>1308</v>
          </cell>
          <cell r="AD455">
            <v>1</v>
          </cell>
          <cell r="AE455">
            <v>1308</v>
          </cell>
          <cell r="AG455">
            <v>1308</v>
          </cell>
          <cell r="AH455" t="str">
            <v>PC</v>
          </cell>
          <cell r="AQ455">
            <v>1</v>
          </cell>
          <cell r="AV455">
            <v>0</v>
          </cell>
          <cell r="AY455" t="str">
            <v>2006/04/01</v>
          </cell>
          <cell r="AZ455" t="str">
            <v>9999/12/31</v>
          </cell>
          <cell r="BA455">
            <v>99999999</v>
          </cell>
          <cell r="BB455">
            <v>1308</v>
          </cell>
        </row>
        <row r="456">
          <cell r="A456">
            <v>77290</v>
          </cell>
          <cell r="E456" t="str">
            <v>5300107030</v>
          </cell>
          <cell r="F456" t="str">
            <v>0</v>
          </cell>
          <cell r="G456" t="str">
            <v>3344927-0</v>
          </cell>
          <cell r="H456" t="str">
            <v>ﾌﾟﾚ-ﾄ,ﾛﾂｸ M2653G</v>
          </cell>
          <cell r="I456" t="str">
            <v>473440-2</v>
          </cell>
          <cell r="J456" t="str">
            <v>（株）光真製作所</v>
          </cell>
          <cell r="K456" t="str">
            <v>3480</v>
          </cell>
          <cell r="L456" t="str">
            <v>3480</v>
          </cell>
          <cell r="M456" t="str">
            <v>3H7</v>
          </cell>
          <cell r="N456" t="str">
            <v>野田</v>
          </cell>
          <cell r="O456" t="str">
            <v>野田係</v>
          </cell>
          <cell r="P456" t="str">
            <v>x</v>
          </cell>
          <cell r="Q456" t="str">
            <v>JP</v>
          </cell>
          <cell r="S456">
            <v>1</v>
          </cell>
          <cell r="T456">
            <v>1</v>
          </cell>
          <cell r="U456" t="str">
            <v>V0</v>
          </cell>
          <cell r="V456" t="str">
            <v>0001</v>
          </cell>
          <cell r="W456">
            <v>50</v>
          </cell>
          <cell r="X456">
            <v>1</v>
          </cell>
          <cell r="Y456" t="str">
            <v>JPY</v>
          </cell>
          <cell r="Z456" t="str">
            <v>2006/04/01</v>
          </cell>
          <cell r="AA456" t="str">
            <v>9999/12/31</v>
          </cell>
          <cell r="AC456">
            <v>680</v>
          </cell>
          <cell r="AD456">
            <v>1</v>
          </cell>
          <cell r="AE456">
            <v>680</v>
          </cell>
          <cell r="AG456">
            <v>680</v>
          </cell>
          <cell r="AH456" t="str">
            <v>PC</v>
          </cell>
          <cell r="AQ456">
            <v>1</v>
          </cell>
          <cell r="AV456">
            <v>0</v>
          </cell>
          <cell r="AY456" t="str">
            <v>2006/04/01</v>
          </cell>
          <cell r="AZ456" t="str">
            <v>9999/12/31</v>
          </cell>
          <cell r="BA456">
            <v>99999999</v>
          </cell>
          <cell r="BB456">
            <v>680</v>
          </cell>
        </row>
        <row r="457">
          <cell r="A457">
            <v>55445</v>
          </cell>
          <cell r="B457">
            <v>4735</v>
          </cell>
          <cell r="D457">
            <v>100</v>
          </cell>
          <cell r="E457" t="str">
            <v>5300103178</v>
          </cell>
          <cell r="F457" t="str">
            <v>0</v>
          </cell>
          <cell r="G457" t="str">
            <v>3345123-1</v>
          </cell>
          <cell r="H457" t="str">
            <v>ﾌﾞﾗｹﾂﾄ,PCB(I/OMC) M2893</v>
          </cell>
          <cell r="I457" t="str">
            <v>473440-2</v>
          </cell>
          <cell r="J457" t="str">
            <v>（株）光真製作所</v>
          </cell>
          <cell r="K457" t="str">
            <v>3480</v>
          </cell>
          <cell r="L457" t="str">
            <v>3480</v>
          </cell>
          <cell r="M457" t="str">
            <v>2G2</v>
          </cell>
          <cell r="N457" t="str">
            <v>伊藤康</v>
          </cell>
          <cell r="O457" t="str">
            <v>野田係</v>
          </cell>
          <cell r="P457" t="str">
            <v>x</v>
          </cell>
          <cell r="Q457" t="str">
            <v>JP</v>
          </cell>
          <cell r="S457">
            <v>1</v>
          </cell>
          <cell r="T457">
            <v>1</v>
          </cell>
          <cell r="U457" t="str">
            <v>V0</v>
          </cell>
          <cell r="V457" t="str">
            <v>0001</v>
          </cell>
          <cell r="W457">
            <v>29</v>
          </cell>
          <cell r="X457">
            <v>1</v>
          </cell>
          <cell r="Y457" t="str">
            <v>JPY</v>
          </cell>
          <cell r="Z457" t="str">
            <v>2006/04/01</v>
          </cell>
          <cell r="AA457" t="str">
            <v>9999/12/31</v>
          </cell>
          <cell r="AC457">
            <v>4715</v>
          </cell>
          <cell r="AD457">
            <v>1</v>
          </cell>
          <cell r="AE457">
            <v>4715</v>
          </cell>
          <cell r="AF457">
            <v>4735</v>
          </cell>
          <cell r="AG457">
            <v>4735</v>
          </cell>
          <cell r="AH457" t="str">
            <v>PC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1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 t="str">
            <v>2006/04/01</v>
          </cell>
          <cell r="AZ457" t="str">
            <v>9999/12/31</v>
          </cell>
          <cell r="BA457">
            <v>99999</v>
          </cell>
          <cell r="BB457">
            <v>4735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</row>
        <row r="458">
          <cell r="A458">
            <v>76493</v>
          </cell>
          <cell r="B458">
            <v>16320</v>
          </cell>
          <cell r="D458">
            <v>100</v>
          </cell>
          <cell r="E458" t="str">
            <v>5300103579</v>
          </cell>
          <cell r="F458" t="str">
            <v>0</v>
          </cell>
          <cell r="G458" t="str">
            <v>3345124-0</v>
          </cell>
          <cell r="H458" t="str">
            <v>ﾌﾞﾗｹﾂﾄ,ﾌｱﾝ(L) M2893B</v>
          </cell>
          <cell r="I458" t="str">
            <v>473440-2</v>
          </cell>
          <cell r="J458" t="str">
            <v>（株）光真製作所</v>
          </cell>
          <cell r="K458" t="str">
            <v>3480</v>
          </cell>
          <cell r="L458" t="str">
            <v>3480</v>
          </cell>
          <cell r="M458" t="str">
            <v>3H7</v>
          </cell>
          <cell r="N458" t="str">
            <v>野田</v>
          </cell>
          <cell r="O458" t="str">
            <v>野田係</v>
          </cell>
          <cell r="P458" t="str">
            <v>x</v>
          </cell>
          <cell r="Q458" t="str">
            <v>JP</v>
          </cell>
          <cell r="S458">
            <v>1</v>
          </cell>
          <cell r="T458">
            <v>1</v>
          </cell>
          <cell r="U458" t="str">
            <v>V0</v>
          </cell>
          <cell r="V458" t="str">
            <v>0001</v>
          </cell>
          <cell r="W458">
            <v>29</v>
          </cell>
          <cell r="X458">
            <v>1</v>
          </cell>
          <cell r="Y458" t="str">
            <v>JPY</v>
          </cell>
          <cell r="Z458" t="str">
            <v>2006/04/01</v>
          </cell>
          <cell r="AA458" t="str">
            <v>9999/12/31</v>
          </cell>
          <cell r="AC458">
            <v>16100</v>
          </cell>
          <cell r="AD458">
            <v>1</v>
          </cell>
          <cell r="AE458">
            <v>16100</v>
          </cell>
          <cell r="AF458">
            <v>16320</v>
          </cell>
          <cell r="AG458">
            <v>16320</v>
          </cell>
          <cell r="AH458" t="str">
            <v>PC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1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 t="str">
            <v>2006/04/01</v>
          </cell>
          <cell r="AZ458" t="str">
            <v>9999/12/31</v>
          </cell>
          <cell r="BA458">
            <v>99999</v>
          </cell>
          <cell r="BB458">
            <v>16320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</row>
        <row r="459">
          <cell r="A459">
            <v>76494</v>
          </cell>
          <cell r="B459">
            <v>8634</v>
          </cell>
          <cell r="D459">
            <v>100</v>
          </cell>
          <cell r="E459" t="str">
            <v>5300103580</v>
          </cell>
          <cell r="F459" t="str">
            <v>0</v>
          </cell>
          <cell r="G459" t="str">
            <v>3345164-9</v>
          </cell>
          <cell r="H459" t="str">
            <v>ｶﾊﾞ-,ｹ-ﾌﾞﾙ(2) M2893B</v>
          </cell>
          <cell r="I459" t="str">
            <v>473440-2</v>
          </cell>
          <cell r="J459" t="str">
            <v>（株）光真製作所</v>
          </cell>
          <cell r="K459" t="str">
            <v>3480</v>
          </cell>
          <cell r="L459" t="str">
            <v>3480</v>
          </cell>
          <cell r="M459" t="str">
            <v>3H7</v>
          </cell>
          <cell r="N459" t="str">
            <v>野田</v>
          </cell>
          <cell r="O459" t="str">
            <v>野田係</v>
          </cell>
          <cell r="P459" t="str">
            <v>x</v>
          </cell>
          <cell r="Q459" t="str">
            <v>JP</v>
          </cell>
          <cell r="S459">
            <v>1</v>
          </cell>
          <cell r="T459">
            <v>1</v>
          </cell>
          <cell r="U459" t="str">
            <v>V0</v>
          </cell>
          <cell r="V459" t="str">
            <v>0001</v>
          </cell>
          <cell r="W459">
            <v>29</v>
          </cell>
          <cell r="X459">
            <v>1</v>
          </cell>
          <cell r="Y459" t="str">
            <v>JPY</v>
          </cell>
          <cell r="Z459" t="str">
            <v>2006/04/01</v>
          </cell>
          <cell r="AA459" t="str">
            <v>9999/12/31</v>
          </cell>
          <cell r="AC459">
            <v>8600</v>
          </cell>
          <cell r="AD459">
            <v>1</v>
          </cell>
          <cell r="AE459">
            <v>8600</v>
          </cell>
          <cell r="AF459">
            <v>8634</v>
          </cell>
          <cell r="AG459">
            <v>8643</v>
          </cell>
          <cell r="AH459" t="str">
            <v>PC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1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 t="str">
            <v>2006/04/01</v>
          </cell>
          <cell r="AZ459" t="str">
            <v>9999/12/31</v>
          </cell>
          <cell r="BA459">
            <v>99999</v>
          </cell>
          <cell r="BB459">
            <v>8634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</row>
        <row r="460">
          <cell r="A460">
            <v>55446</v>
          </cell>
          <cell r="B460">
            <v>4314</v>
          </cell>
          <cell r="D460">
            <v>100</v>
          </cell>
          <cell r="E460" t="str">
            <v>5300103179</v>
          </cell>
          <cell r="F460" t="str">
            <v>0</v>
          </cell>
          <cell r="G460" t="str">
            <v>3345184-3</v>
          </cell>
          <cell r="H460" t="str">
            <v>ｶﾊﾞ-,ｹ-ﾌﾞﾙ(2) M2893</v>
          </cell>
          <cell r="I460" t="str">
            <v>473440-2</v>
          </cell>
          <cell r="J460" t="str">
            <v>（株）光真製作所</v>
          </cell>
          <cell r="K460" t="str">
            <v>3480</v>
          </cell>
          <cell r="L460" t="str">
            <v>3480</v>
          </cell>
          <cell r="M460" t="str">
            <v>2G2</v>
          </cell>
          <cell r="N460" t="str">
            <v>伊藤康</v>
          </cell>
          <cell r="O460" t="str">
            <v>野田係</v>
          </cell>
          <cell r="P460" t="str">
            <v>x</v>
          </cell>
          <cell r="Q460" t="str">
            <v>JP</v>
          </cell>
          <cell r="S460">
            <v>1</v>
          </cell>
          <cell r="T460">
            <v>1</v>
          </cell>
          <cell r="U460" t="str">
            <v>V0</v>
          </cell>
          <cell r="V460" t="str">
            <v>0001</v>
          </cell>
          <cell r="W460">
            <v>29</v>
          </cell>
          <cell r="X460">
            <v>1</v>
          </cell>
          <cell r="Y460" t="str">
            <v>JPY</v>
          </cell>
          <cell r="Z460" t="str">
            <v>2006/04/01</v>
          </cell>
          <cell r="AA460" t="str">
            <v>9999/12/31</v>
          </cell>
          <cell r="AC460">
            <v>4300</v>
          </cell>
          <cell r="AD460">
            <v>1</v>
          </cell>
          <cell r="AE460">
            <v>4300</v>
          </cell>
          <cell r="AF460">
            <v>4314</v>
          </cell>
          <cell r="AG460">
            <v>4314</v>
          </cell>
          <cell r="AH460" t="str">
            <v>PC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1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 t="str">
            <v>2006/04/01</v>
          </cell>
          <cell r="AZ460" t="str">
            <v>9999/12/31</v>
          </cell>
          <cell r="BA460">
            <v>99999</v>
          </cell>
          <cell r="BB460">
            <v>4314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</row>
        <row r="461">
          <cell r="A461">
            <v>77298</v>
          </cell>
          <cell r="E461" t="str">
            <v>5300107038</v>
          </cell>
          <cell r="F461" t="str">
            <v>0</v>
          </cell>
          <cell r="G461" t="str">
            <v>3345215-7</v>
          </cell>
          <cell r="H461" t="str">
            <v>ﾌﾟﾚ-ﾄ,ｶﾞ-ﾄﾞ 3M2PH-MEA-02</v>
          </cell>
          <cell r="I461" t="str">
            <v>473440-2</v>
          </cell>
          <cell r="J461" t="str">
            <v>（株）光真製作所</v>
          </cell>
          <cell r="K461" t="str">
            <v>3480</v>
          </cell>
          <cell r="L461" t="str">
            <v>3480</v>
          </cell>
          <cell r="M461" t="str">
            <v>3H7</v>
          </cell>
          <cell r="N461" t="str">
            <v>野田</v>
          </cell>
          <cell r="O461" t="str">
            <v>野田係</v>
          </cell>
          <cell r="Q461" t="str">
            <v>JP</v>
          </cell>
          <cell r="S461">
            <v>1</v>
          </cell>
          <cell r="T461">
            <v>1</v>
          </cell>
          <cell r="U461" t="str">
            <v>V0</v>
          </cell>
          <cell r="V461" t="str">
            <v>0001</v>
          </cell>
          <cell r="W461">
            <v>50</v>
          </cell>
          <cell r="X461">
            <v>1</v>
          </cell>
          <cell r="Y461" t="str">
            <v>JPY</v>
          </cell>
          <cell r="Z461" t="str">
            <v>2006/04/01</v>
          </cell>
          <cell r="AA461" t="str">
            <v>9999/12/31</v>
          </cell>
          <cell r="AC461">
            <v>850</v>
          </cell>
          <cell r="AD461">
            <v>1</v>
          </cell>
          <cell r="AE461">
            <v>850</v>
          </cell>
          <cell r="AG461">
            <v>850</v>
          </cell>
          <cell r="AH461" t="str">
            <v>PC</v>
          </cell>
          <cell r="AQ461">
            <v>1</v>
          </cell>
          <cell r="AV461">
            <v>0</v>
          </cell>
          <cell r="AY461" t="str">
            <v>2006/04/01</v>
          </cell>
          <cell r="AZ461" t="str">
            <v>9999/12/31</v>
          </cell>
          <cell r="BA461">
            <v>99999999</v>
          </cell>
          <cell r="BB461">
            <v>850</v>
          </cell>
        </row>
        <row r="462">
          <cell r="A462">
            <v>77299</v>
          </cell>
          <cell r="E462" t="str">
            <v>5300107039</v>
          </cell>
          <cell r="F462" t="str">
            <v>0</v>
          </cell>
          <cell r="G462" t="str">
            <v>3345216-5</v>
          </cell>
          <cell r="H462" t="str">
            <v>ﾌﾟﾚ-ﾄ,ｶﾞ-ﾄﾞ 3M2PH-MEA-02</v>
          </cell>
          <cell r="I462" t="str">
            <v>473440-2</v>
          </cell>
          <cell r="J462" t="str">
            <v>（株）光真製作所</v>
          </cell>
          <cell r="K462" t="str">
            <v>3480</v>
          </cell>
          <cell r="L462" t="str">
            <v>3480</v>
          </cell>
          <cell r="M462" t="str">
            <v>3H7</v>
          </cell>
          <cell r="N462" t="str">
            <v>野田</v>
          </cell>
          <cell r="O462" t="str">
            <v>野田係</v>
          </cell>
          <cell r="Q462" t="str">
            <v>JP</v>
          </cell>
          <cell r="S462">
            <v>1</v>
          </cell>
          <cell r="T462">
            <v>1</v>
          </cell>
          <cell r="U462" t="str">
            <v>V0</v>
          </cell>
          <cell r="V462" t="str">
            <v>0001</v>
          </cell>
          <cell r="W462">
            <v>50</v>
          </cell>
          <cell r="X462">
            <v>1</v>
          </cell>
          <cell r="Y462" t="str">
            <v>JPY</v>
          </cell>
          <cell r="Z462" t="str">
            <v>2006/04/01</v>
          </cell>
          <cell r="AA462" t="str">
            <v>9999/12/31</v>
          </cell>
          <cell r="AC462">
            <v>850</v>
          </cell>
          <cell r="AD462">
            <v>1</v>
          </cell>
          <cell r="AE462">
            <v>850</v>
          </cell>
          <cell r="AG462">
            <v>850</v>
          </cell>
          <cell r="AH462" t="str">
            <v>PC</v>
          </cell>
          <cell r="AQ462">
            <v>1</v>
          </cell>
          <cell r="AV462">
            <v>0</v>
          </cell>
          <cell r="AY462" t="str">
            <v>2006/04/01</v>
          </cell>
          <cell r="AZ462" t="str">
            <v>9999/12/31</v>
          </cell>
          <cell r="BA462">
            <v>99999999</v>
          </cell>
          <cell r="BB462">
            <v>850</v>
          </cell>
        </row>
        <row r="463">
          <cell r="A463">
            <v>75880</v>
          </cell>
          <cell r="D463">
            <v>100</v>
          </cell>
          <cell r="E463" t="str">
            <v>5300093301</v>
          </cell>
          <cell r="F463" t="str">
            <v>0</v>
          </cell>
          <cell r="G463" t="str">
            <v>3347537-8</v>
          </cell>
          <cell r="H463" t="str">
            <v>ﾌﾚ-ﾑ,ﾊﾞｹﾂﾄ(F) M2653-1</v>
          </cell>
          <cell r="I463" t="str">
            <v>473440-2</v>
          </cell>
          <cell r="J463" t="str">
            <v>（株）光真製作所</v>
          </cell>
          <cell r="K463" t="str">
            <v>3480</v>
          </cell>
          <cell r="L463" t="str">
            <v>3480</v>
          </cell>
          <cell r="M463" t="str">
            <v>3H7</v>
          </cell>
          <cell r="N463" t="str">
            <v>野田</v>
          </cell>
          <cell r="O463" t="str">
            <v>野田係</v>
          </cell>
          <cell r="P463" t="str">
            <v>x</v>
          </cell>
          <cell r="Q463" t="str">
            <v>JP</v>
          </cell>
          <cell r="S463">
            <v>1</v>
          </cell>
          <cell r="T463">
            <v>1</v>
          </cell>
          <cell r="U463" t="str">
            <v>V0</v>
          </cell>
          <cell r="V463" t="str">
            <v>0001</v>
          </cell>
          <cell r="W463">
            <v>25</v>
          </cell>
          <cell r="X463">
            <v>1</v>
          </cell>
          <cell r="Y463" t="str">
            <v>JPY</v>
          </cell>
          <cell r="Z463" t="str">
            <v>2006/04/01</v>
          </cell>
          <cell r="AA463" t="str">
            <v>9999/12/31</v>
          </cell>
          <cell r="AC463">
            <v>269</v>
          </cell>
          <cell r="AD463">
            <v>1</v>
          </cell>
          <cell r="AE463">
            <v>269</v>
          </cell>
          <cell r="AG463">
            <v>269</v>
          </cell>
          <cell r="AH463" t="str">
            <v>PC</v>
          </cell>
          <cell r="AQ463">
            <v>1</v>
          </cell>
          <cell r="AV463">
            <v>0</v>
          </cell>
          <cell r="AY463" t="str">
            <v>2006/04/01</v>
          </cell>
          <cell r="AZ463" t="str">
            <v>9999/12/31</v>
          </cell>
          <cell r="BA463">
            <v>99999</v>
          </cell>
          <cell r="BB463">
            <v>270</v>
          </cell>
        </row>
        <row r="464">
          <cell r="A464">
            <v>75881</v>
          </cell>
          <cell r="B464">
            <v>751</v>
          </cell>
          <cell r="D464">
            <v>100</v>
          </cell>
          <cell r="E464" t="str">
            <v>5300093302</v>
          </cell>
          <cell r="F464" t="str">
            <v>0</v>
          </cell>
          <cell r="G464" t="str">
            <v>3347539-4</v>
          </cell>
          <cell r="H464" t="str">
            <v>ﾎﾞﾂｸｽ,ｴﾗ- M2653-3</v>
          </cell>
          <cell r="I464" t="str">
            <v>473440-2</v>
          </cell>
          <cell r="J464" t="str">
            <v>（株）光真製作所</v>
          </cell>
          <cell r="K464" t="str">
            <v>3480</v>
          </cell>
          <cell r="L464" t="str">
            <v>3480</v>
          </cell>
          <cell r="M464" t="str">
            <v>3H7</v>
          </cell>
          <cell r="N464" t="str">
            <v>野田</v>
          </cell>
          <cell r="O464" t="str">
            <v>野田係</v>
          </cell>
          <cell r="P464" t="str">
            <v>x</v>
          </cell>
          <cell r="Q464" t="str">
            <v>JP</v>
          </cell>
          <cell r="S464">
            <v>1</v>
          </cell>
          <cell r="T464">
            <v>1</v>
          </cell>
          <cell r="U464" t="str">
            <v>V0</v>
          </cell>
          <cell r="V464" t="str">
            <v>0001</v>
          </cell>
          <cell r="W464">
            <v>25</v>
          </cell>
          <cell r="X464">
            <v>1</v>
          </cell>
          <cell r="Y464" t="str">
            <v>JPY</v>
          </cell>
          <cell r="Z464" t="str">
            <v>2006/04/01</v>
          </cell>
          <cell r="AA464" t="str">
            <v>9999/12/31</v>
          </cell>
          <cell r="AC464">
            <v>75100</v>
          </cell>
          <cell r="AD464">
            <v>100</v>
          </cell>
          <cell r="AE464">
            <v>751</v>
          </cell>
          <cell r="AF464">
            <v>751</v>
          </cell>
          <cell r="AG464">
            <v>751</v>
          </cell>
          <cell r="AH464" t="str">
            <v>PC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1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 t="str">
            <v>2006/04/01</v>
          </cell>
          <cell r="AZ464" t="str">
            <v>9999/12/31</v>
          </cell>
          <cell r="BA464">
            <v>99999</v>
          </cell>
          <cell r="BB464">
            <v>75300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</row>
        <row r="465">
          <cell r="A465">
            <v>75882</v>
          </cell>
          <cell r="D465">
            <v>100</v>
          </cell>
          <cell r="E465" t="str">
            <v>5300093303</v>
          </cell>
          <cell r="F465" t="str">
            <v>0</v>
          </cell>
          <cell r="G465" t="str">
            <v>3347541-6</v>
          </cell>
          <cell r="H465" t="str">
            <v>ﾌﾚ-ﾑ(R) M2653-3</v>
          </cell>
          <cell r="I465" t="str">
            <v>473440-2</v>
          </cell>
          <cell r="J465" t="str">
            <v>（株）光真製作所</v>
          </cell>
          <cell r="K465" t="str">
            <v>3480</v>
          </cell>
          <cell r="L465" t="str">
            <v>3480</v>
          </cell>
          <cell r="M465" t="str">
            <v>3H7</v>
          </cell>
          <cell r="N465" t="str">
            <v>野田</v>
          </cell>
          <cell r="O465" t="str">
            <v>野田係</v>
          </cell>
          <cell r="P465" t="str">
            <v>x</v>
          </cell>
          <cell r="Q465" t="str">
            <v>JP</v>
          </cell>
          <cell r="S465">
            <v>1</v>
          </cell>
          <cell r="T465">
            <v>1</v>
          </cell>
          <cell r="U465" t="str">
            <v>V0</v>
          </cell>
          <cell r="V465" t="str">
            <v>0001</v>
          </cell>
          <cell r="W465">
            <v>25</v>
          </cell>
          <cell r="X465">
            <v>1</v>
          </cell>
          <cell r="Y465" t="str">
            <v>JPY</v>
          </cell>
          <cell r="Z465" t="str">
            <v>2006/04/01</v>
          </cell>
          <cell r="AA465" t="str">
            <v>9999/12/31</v>
          </cell>
          <cell r="AC465">
            <v>66800</v>
          </cell>
          <cell r="AD465">
            <v>100</v>
          </cell>
          <cell r="AE465">
            <v>668</v>
          </cell>
          <cell r="AG465">
            <v>668</v>
          </cell>
          <cell r="AH465" t="str">
            <v>PC</v>
          </cell>
          <cell r="AQ465">
            <v>1</v>
          </cell>
          <cell r="AV465">
            <v>0</v>
          </cell>
          <cell r="AY465" t="str">
            <v>2006/04/01</v>
          </cell>
          <cell r="AZ465" t="str">
            <v>9999/12/31</v>
          </cell>
          <cell r="BA465">
            <v>99999</v>
          </cell>
          <cell r="BB465">
            <v>67000</v>
          </cell>
        </row>
        <row r="466">
          <cell r="A466">
            <v>75883</v>
          </cell>
          <cell r="D466">
            <v>100</v>
          </cell>
          <cell r="E466" t="str">
            <v>5300093305</v>
          </cell>
          <cell r="F466" t="str">
            <v>0</v>
          </cell>
          <cell r="G466" t="str">
            <v>3347542-4</v>
          </cell>
          <cell r="H466" t="str">
            <v>ﾌﾚ-ﾑ(F) M2653-3</v>
          </cell>
          <cell r="I466" t="str">
            <v>473440-2</v>
          </cell>
          <cell r="J466" t="str">
            <v>（株）光真製作所</v>
          </cell>
          <cell r="K466" t="str">
            <v>3480</v>
          </cell>
          <cell r="L466" t="str">
            <v>3480</v>
          </cell>
          <cell r="M466" t="str">
            <v>3H7</v>
          </cell>
          <cell r="N466" t="str">
            <v>野田</v>
          </cell>
          <cell r="O466" t="str">
            <v>野田係</v>
          </cell>
          <cell r="P466" t="str">
            <v>x</v>
          </cell>
          <cell r="Q466" t="str">
            <v>JP</v>
          </cell>
          <cell r="S466">
            <v>1</v>
          </cell>
          <cell r="T466">
            <v>1</v>
          </cell>
          <cell r="U466" t="str">
            <v>V0</v>
          </cell>
          <cell r="V466" t="str">
            <v>0001</v>
          </cell>
          <cell r="W466">
            <v>25</v>
          </cell>
          <cell r="X466">
            <v>1</v>
          </cell>
          <cell r="Y466" t="str">
            <v>JPY</v>
          </cell>
          <cell r="Z466" t="str">
            <v>2006/04/01</v>
          </cell>
          <cell r="AA466" t="str">
            <v>9999/12/31</v>
          </cell>
          <cell r="AC466">
            <v>51800</v>
          </cell>
          <cell r="AD466">
            <v>100</v>
          </cell>
          <cell r="AE466">
            <v>518</v>
          </cell>
          <cell r="AG466">
            <v>518</v>
          </cell>
          <cell r="AH466" t="str">
            <v>PC</v>
          </cell>
          <cell r="AQ466">
            <v>1</v>
          </cell>
          <cell r="AV466">
            <v>0</v>
          </cell>
          <cell r="AY466" t="str">
            <v>2006/04/01</v>
          </cell>
          <cell r="AZ466" t="str">
            <v>9999/12/31</v>
          </cell>
          <cell r="BA466">
            <v>99999</v>
          </cell>
          <cell r="BB466">
            <v>52000</v>
          </cell>
        </row>
        <row r="467">
          <cell r="A467">
            <v>75884</v>
          </cell>
          <cell r="D467">
            <v>100</v>
          </cell>
          <cell r="E467" t="str">
            <v>5300093306</v>
          </cell>
          <cell r="F467" t="str">
            <v>0</v>
          </cell>
          <cell r="G467" t="str">
            <v>3347544-0</v>
          </cell>
          <cell r="H467" t="str">
            <v>ｶﾊﾞ-,PCB M2653</v>
          </cell>
          <cell r="I467" t="str">
            <v>473440-2</v>
          </cell>
          <cell r="J467" t="str">
            <v>（株）光真製作所</v>
          </cell>
          <cell r="K467" t="str">
            <v>3480</v>
          </cell>
          <cell r="L467" t="str">
            <v>3480</v>
          </cell>
          <cell r="M467" t="str">
            <v>3H7</v>
          </cell>
          <cell r="N467" t="str">
            <v>野田</v>
          </cell>
          <cell r="O467" t="str">
            <v>野田係</v>
          </cell>
          <cell r="P467" t="str">
            <v>x</v>
          </cell>
          <cell r="Q467" t="str">
            <v>JP</v>
          </cell>
          <cell r="S467">
            <v>1</v>
          </cell>
          <cell r="T467">
            <v>1</v>
          </cell>
          <cell r="U467" t="str">
            <v>V0</v>
          </cell>
          <cell r="V467" t="str">
            <v>0001</v>
          </cell>
          <cell r="W467">
            <v>25</v>
          </cell>
          <cell r="X467">
            <v>1</v>
          </cell>
          <cell r="Y467" t="str">
            <v>JPY</v>
          </cell>
          <cell r="Z467" t="str">
            <v>2006/04/01</v>
          </cell>
          <cell r="AA467" t="str">
            <v>9999/12/31</v>
          </cell>
          <cell r="AC467">
            <v>72300</v>
          </cell>
          <cell r="AD467">
            <v>100</v>
          </cell>
          <cell r="AE467">
            <v>723</v>
          </cell>
          <cell r="AG467">
            <v>723</v>
          </cell>
          <cell r="AH467" t="str">
            <v>PC</v>
          </cell>
          <cell r="AQ467">
            <v>1</v>
          </cell>
          <cell r="AV467">
            <v>0</v>
          </cell>
          <cell r="AY467" t="str">
            <v>2006/04/01</v>
          </cell>
          <cell r="AZ467" t="str">
            <v>9999/12/31</v>
          </cell>
          <cell r="BA467">
            <v>99999</v>
          </cell>
          <cell r="BB467">
            <v>72500</v>
          </cell>
        </row>
        <row r="468">
          <cell r="A468">
            <v>75885</v>
          </cell>
          <cell r="D468">
            <v>100</v>
          </cell>
          <cell r="E468" t="str">
            <v>5300093307</v>
          </cell>
          <cell r="F468" t="str">
            <v>0</v>
          </cell>
          <cell r="G468" t="str">
            <v>3347545-9</v>
          </cell>
          <cell r="H468" t="str">
            <v>ｶﾊﾞ-,ﾃﾞﾝｹﾞﾝ M2653</v>
          </cell>
          <cell r="I468" t="str">
            <v>473440-2</v>
          </cell>
          <cell r="J468" t="str">
            <v>（株）光真製作所</v>
          </cell>
          <cell r="K468" t="str">
            <v>3480</v>
          </cell>
          <cell r="L468" t="str">
            <v>3480</v>
          </cell>
          <cell r="M468" t="str">
            <v>3H7</v>
          </cell>
          <cell r="N468" t="str">
            <v>野田</v>
          </cell>
          <cell r="O468" t="str">
            <v>野田係</v>
          </cell>
          <cell r="P468" t="str">
            <v>x</v>
          </cell>
          <cell r="Q468" t="str">
            <v>JP</v>
          </cell>
          <cell r="S468">
            <v>1</v>
          </cell>
          <cell r="T468">
            <v>1</v>
          </cell>
          <cell r="U468" t="str">
            <v>V0</v>
          </cell>
          <cell r="V468" t="str">
            <v>0001</v>
          </cell>
          <cell r="W468">
            <v>25</v>
          </cell>
          <cell r="X468">
            <v>1</v>
          </cell>
          <cell r="Y468" t="str">
            <v>JPY</v>
          </cell>
          <cell r="Z468" t="str">
            <v>2006/04/01</v>
          </cell>
          <cell r="AA468" t="str">
            <v>9999/12/31</v>
          </cell>
          <cell r="AC468">
            <v>40900</v>
          </cell>
          <cell r="AD468">
            <v>100</v>
          </cell>
          <cell r="AE468">
            <v>409</v>
          </cell>
          <cell r="AG468">
            <v>409</v>
          </cell>
          <cell r="AH468" t="str">
            <v>PC</v>
          </cell>
          <cell r="AQ468">
            <v>1</v>
          </cell>
          <cell r="AV468">
            <v>0</v>
          </cell>
          <cell r="AY468" t="str">
            <v>2006/04/01</v>
          </cell>
          <cell r="AZ468" t="str">
            <v>9999/12/31</v>
          </cell>
          <cell r="BA468">
            <v>99999</v>
          </cell>
          <cell r="BB468">
            <v>41100</v>
          </cell>
        </row>
        <row r="469">
          <cell r="A469">
            <v>75886</v>
          </cell>
          <cell r="D469">
            <v>100</v>
          </cell>
          <cell r="E469" t="str">
            <v>5300093308</v>
          </cell>
          <cell r="F469" t="str">
            <v>0</v>
          </cell>
          <cell r="G469" t="str">
            <v>3347566-1</v>
          </cell>
          <cell r="H469" t="str">
            <v>ｽﾃ-,ﾊﾟｽ M2653-2</v>
          </cell>
          <cell r="I469" t="str">
            <v>473440-2</v>
          </cell>
          <cell r="J469" t="str">
            <v>（株）光真製作所</v>
          </cell>
          <cell r="K469" t="str">
            <v>3480</v>
          </cell>
          <cell r="L469" t="str">
            <v>3480</v>
          </cell>
          <cell r="M469" t="str">
            <v>3H7</v>
          </cell>
          <cell r="N469" t="str">
            <v>野田</v>
          </cell>
          <cell r="O469" t="str">
            <v>野田係</v>
          </cell>
          <cell r="P469" t="str">
            <v>x</v>
          </cell>
          <cell r="Q469" t="str">
            <v>JP</v>
          </cell>
          <cell r="S469">
            <v>1</v>
          </cell>
          <cell r="T469">
            <v>1</v>
          </cell>
          <cell r="U469" t="str">
            <v>V0</v>
          </cell>
          <cell r="V469" t="str">
            <v>0001</v>
          </cell>
          <cell r="W469">
            <v>25</v>
          </cell>
          <cell r="X469">
            <v>1</v>
          </cell>
          <cell r="Y469" t="str">
            <v>JPY</v>
          </cell>
          <cell r="Z469" t="str">
            <v>2006/04/01</v>
          </cell>
          <cell r="AA469" t="str">
            <v>9999/12/31</v>
          </cell>
          <cell r="AC469">
            <v>47300</v>
          </cell>
          <cell r="AD469">
            <v>100</v>
          </cell>
          <cell r="AE469">
            <v>473</v>
          </cell>
          <cell r="AG469">
            <v>473</v>
          </cell>
          <cell r="AH469" t="str">
            <v>PC</v>
          </cell>
          <cell r="AQ469">
            <v>1</v>
          </cell>
          <cell r="AV469">
            <v>0</v>
          </cell>
          <cell r="AY469" t="str">
            <v>2006/04/01</v>
          </cell>
          <cell r="AZ469" t="str">
            <v>9999/12/31</v>
          </cell>
          <cell r="BA469">
            <v>99999</v>
          </cell>
          <cell r="BB469">
            <v>47500</v>
          </cell>
        </row>
        <row r="470">
          <cell r="A470">
            <v>77300</v>
          </cell>
          <cell r="E470" t="str">
            <v>5300107040</v>
          </cell>
          <cell r="F470" t="str">
            <v>0</v>
          </cell>
          <cell r="G470" t="str">
            <v>3347572-6</v>
          </cell>
          <cell r="H470" t="str">
            <v>ﾌﾚ-ﾑ,ﾒｲﾝ(1) M2671-2</v>
          </cell>
          <cell r="I470" t="str">
            <v>473440-2</v>
          </cell>
          <cell r="J470" t="str">
            <v>（株）光真製作所</v>
          </cell>
          <cell r="K470" t="str">
            <v>3480</v>
          </cell>
          <cell r="L470" t="str">
            <v>3480</v>
          </cell>
          <cell r="M470" t="str">
            <v>3H7</v>
          </cell>
          <cell r="N470" t="str">
            <v>野田</v>
          </cell>
          <cell r="O470" t="str">
            <v>野田係</v>
          </cell>
          <cell r="P470" t="str">
            <v>x</v>
          </cell>
          <cell r="Q470" t="str">
            <v>JP</v>
          </cell>
          <cell r="S470">
            <v>1</v>
          </cell>
          <cell r="T470">
            <v>1</v>
          </cell>
          <cell r="U470" t="str">
            <v>V0</v>
          </cell>
          <cell r="V470" t="str">
            <v>0001</v>
          </cell>
          <cell r="W470">
            <v>50</v>
          </cell>
          <cell r="X470">
            <v>1</v>
          </cell>
          <cell r="Y470" t="str">
            <v>JPY</v>
          </cell>
          <cell r="Z470" t="str">
            <v>2006/04/01</v>
          </cell>
          <cell r="AA470" t="str">
            <v>9999/12/31</v>
          </cell>
          <cell r="AC470">
            <v>1207</v>
          </cell>
          <cell r="AD470">
            <v>1</v>
          </cell>
          <cell r="AE470">
            <v>1207</v>
          </cell>
          <cell r="AG470">
            <v>1207</v>
          </cell>
          <cell r="AH470" t="str">
            <v>PC</v>
          </cell>
          <cell r="AQ470">
            <v>1</v>
          </cell>
          <cell r="AV470">
            <v>0</v>
          </cell>
          <cell r="AY470" t="str">
            <v>2006/04/01</v>
          </cell>
          <cell r="AZ470" t="str">
            <v>9999/12/31</v>
          </cell>
          <cell r="BA470">
            <v>99999999</v>
          </cell>
          <cell r="BB470">
            <v>1207</v>
          </cell>
        </row>
        <row r="471">
          <cell r="A471">
            <v>77301</v>
          </cell>
          <cell r="E471" t="str">
            <v>5300107041</v>
          </cell>
          <cell r="F471" t="str">
            <v>0</v>
          </cell>
          <cell r="G471" t="str">
            <v>3347573-4</v>
          </cell>
          <cell r="H471" t="str">
            <v>ﾌﾚ-ﾑ,ﾒｲﾝ(2) M2671-2</v>
          </cell>
          <cell r="I471" t="str">
            <v>473440-2</v>
          </cell>
          <cell r="J471" t="str">
            <v>（株）光真製作所</v>
          </cell>
          <cell r="K471" t="str">
            <v>3480</v>
          </cell>
          <cell r="L471" t="str">
            <v>3480</v>
          </cell>
          <cell r="M471" t="str">
            <v>3H7</v>
          </cell>
          <cell r="N471" t="str">
            <v>野田</v>
          </cell>
          <cell r="O471" t="str">
            <v>野田係</v>
          </cell>
          <cell r="P471" t="str">
            <v>x</v>
          </cell>
          <cell r="Q471" t="str">
            <v>JP</v>
          </cell>
          <cell r="S471">
            <v>1</v>
          </cell>
          <cell r="T471">
            <v>1</v>
          </cell>
          <cell r="U471" t="str">
            <v>V0</v>
          </cell>
          <cell r="V471" t="str">
            <v>0001</v>
          </cell>
          <cell r="W471">
            <v>50</v>
          </cell>
          <cell r="X471">
            <v>1</v>
          </cell>
          <cell r="Y471" t="str">
            <v>JPY</v>
          </cell>
          <cell r="Z471" t="str">
            <v>2006/04/01</v>
          </cell>
          <cell r="AA471" t="str">
            <v>9999/12/31</v>
          </cell>
          <cell r="AC471">
            <v>1045</v>
          </cell>
          <cell r="AD471">
            <v>1</v>
          </cell>
          <cell r="AE471">
            <v>1045</v>
          </cell>
          <cell r="AG471">
            <v>1045</v>
          </cell>
          <cell r="AH471" t="str">
            <v>PC</v>
          </cell>
          <cell r="AQ471">
            <v>1</v>
          </cell>
          <cell r="AV471">
            <v>0</v>
          </cell>
          <cell r="AY471" t="str">
            <v>2006/04/01</v>
          </cell>
          <cell r="AZ471" t="str">
            <v>9999/12/31</v>
          </cell>
          <cell r="BA471">
            <v>99999999</v>
          </cell>
          <cell r="BB471">
            <v>1045</v>
          </cell>
        </row>
        <row r="472">
          <cell r="A472">
            <v>77302</v>
          </cell>
          <cell r="E472" t="str">
            <v>5300107042</v>
          </cell>
          <cell r="F472" t="str">
            <v>0</v>
          </cell>
          <cell r="G472" t="str">
            <v>3347586-6</v>
          </cell>
          <cell r="H472" t="str">
            <v>ﾌﾞﾗｹﾂﾄ,ﾏｻﾞ- ﾎﾞ-ﾄﾞ M2654</v>
          </cell>
          <cell r="I472" t="str">
            <v>473440-2</v>
          </cell>
          <cell r="J472" t="str">
            <v>（株）光真製作所</v>
          </cell>
          <cell r="K472" t="str">
            <v>3480</v>
          </cell>
          <cell r="L472" t="str">
            <v>3480</v>
          </cell>
          <cell r="M472" t="str">
            <v>3H7</v>
          </cell>
          <cell r="N472" t="str">
            <v>野田</v>
          </cell>
          <cell r="O472" t="str">
            <v>野田係</v>
          </cell>
          <cell r="Q472" t="str">
            <v>JP</v>
          </cell>
          <cell r="S472">
            <v>1</v>
          </cell>
          <cell r="T472">
            <v>1</v>
          </cell>
          <cell r="U472" t="str">
            <v>V0</v>
          </cell>
          <cell r="V472" t="str">
            <v>0001</v>
          </cell>
          <cell r="W472">
            <v>50</v>
          </cell>
          <cell r="X472">
            <v>1</v>
          </cell>
          <cell r="Y472" t="str">
            <v>JPY</v>
          </cell>
          <cell r="Z472" t="str">
            <v>2006/04/01</v>
          </cell>
          <cell r="AA472" t="str">
            <v>9999/12/31</v>
          </cell>
          <cell r="AC472">
            <v>374</v>
          </cell>
          <cell r="AD472">
            <v>1</v>
          </cell>
          <cell r="AE472">
            <v>374</v>
          </cell>
          <cell r="AG472">
            <v>374</v>
          </cell>
          <cell r="AH472" t="str">
            <v>PC</v>
          </cell>
          <cell r="AQ472">
            <v>1</v>
          </cell>
          <cell r="AV472">
            <v>0</v>
          </cell>
          <cell r="AY472" t="str">
            <v>2006/04/01</v>
          </cell>
          <cell r="AZ472" t="str">
            <v>9999/12/31</v>
          </cell>
          <cell r="BA472">
            <v>99999999</v>
          </cell>
          <cell r="BB472">
            <v>374</v>
          </cell>
        </row>
        <row r="473">
          <cell r="A473">
            <v>75135</v>
          </cell>
          <cell r="B473">
            <v>284</v>
          </cell>
          <cell r="D473">
            <v>100</v>
          </cell>
          <cell r="E473" t="str">
            <v>5300088038</v>
          </cell>
          <cell r="F473" t="str">
            <v>0</v>
          </cell>
          <cell r="G473" t="str">
            <v>3347589-0</v>
          </cell>
          <cell r="H473" t="str">
            <v>ﾌﾞﾗｹﾂﾄ,ﾃﾞﾝｹﾞﾝ(L) M2792</v>
          </cell>
          <cell r="I473" t="str">
            <v>473440-2</v>
          </cell>
          <cell r="J473" t="str">
            <v>（株）光真製作所</v>
          </cell>
          <cell r="K473" t="str">
            <v>3480</v>
          </cell>
          <cell r="L473" t="str">
            <v>3480</v>
          </cell>
          <cell r="M473" t="str">
            <v>3H7</v>
          </cell>
          <cell r="N473" t="str">
            <v>野田</v>
          </cell>
          <cell r="O473" t="str">
            <v>野田係</v>
          </cell>
          <cell r="P473" t="str">
            <v>x</v>
          </cell>
          <cell r="Q473" t="str">
            <v>JP</v>
          </cell>
          <cell r="S473">
            <v>1</v>
          </cell>
          <cell r="T473">
            <v>1</v>
          </cell>
          <cell r="U473" t="str">
            <v>V0</v>
          </cell>
          <cell r="V473" t="str">
            <v>0001</v>
          </cell>
          <cell r="W473">
            <v>25</v>
          </cell>
          <cell r="X473">
            <v>1</v>
          </cell>
          <cell r="Y473" t="str">
            <v>JPY</v>
          </cell>
          <cell r="Z473" t="str">
            <v>2006/04/01</v>
          </cell>
          <cell r="AA473" t="str">
            <v>9999/12/31</v>
          </cell>
          <cell r="AC473">
            <v>284</v>
          </cell>
          <cell r="AD473">
            <v>1</v>
          </cell>
          <cell r="AE473">
            <v>284</v>
          </cell>
          <cell r="AF473">
            <v>284</v>
          </cell>
          <cell r="AG473">
            <v>284</v>
          </cell>
          <cell r="AH473" t="str">
            <v>PC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1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 t="str">
            <v>2006/04/01</v>
          </cell>
          <cell r="AZ473" t="str">
            <v>9999/12/31</v>
          </cell>
          <cell r="BA473">
            <v>99999</v>
          </cell>
          <cell r="BB473">
            <v>285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</row>
        <row r="474">
          <cell r="A474">
            <v>75832</v>
          </cell>
          <cell r="D474">
            <v>100</v>
          </cell>
          <cell r="E474" t="str">
            <v>5300093190</v>
          </cell>
          <cell r="F474" t="str">
            <v>0</v>
          </cell>
          <cell r="G474" t="str">
            <v>3347592-0</v>
          </cell>
          <cell r="H474" t="str">
            <v>ﾌﾚ-ﾑ,ｱﾀﾂﾁ M2653-3</v>
          </cell>
          <cell r="I474" t="str">
            <v>473440-2</v>
          </cell>
          <cell r="J474" t="str">
            <v>（株）光真製作所</v>
          </cell>
          <cell r="K474" t="str">
            <v>3480</v>
          </cell>
          <cell r="L474" t="str">
            <v>3480</v>
          </cell>
          <cell r="M474" t="str">
            <v>3H7</v>
          </cell>
          <cell r="N474" t="str">
            <v>野田</v>
          </cell>
          <cell r="O474" t="str">
            <v>野田係</v>
          </cell>
          <cell r="P474" t="str">
            <v>x</v>
          </cell>
          <cell r="Q474" t="str">
            <v>JP</v>
          </cell>
          <cell r="S474">
            <v>1</v>
          </cell>
          <cell r="T474">
            <v>1</v>
          </cell>
          <cell r="U474" t="str">
            <v>V0</v>
          </cell>
          <cell r="V474" t="str">
            <v>0001</v>
          </cell>
          <cell r="W474">
            <v>25</v>
          </cell>
          <cell r="X474">
            <v>1</v>
          </cell>
          <cell r="Y474" t="str">
            <v>JPY</v>
          </cell>
          <cell r="Z474" t="str">
            <v>2006/04/01</v>
          </cell>
          <cell r="AA474" t="str">
            <v>9999/12/31</v>
          </cell>
          <cell r="AC474">
            <v>46700</v>
          </cell>
          <cell r="AD474">
            <v>100</v>
          </cell>
          <cell r="AE474">
            <v>467</v>
          </cell>
          <cell r="AG474">
            <v>467</v>
          </cell>
          <cell r="AH474" t="str">
            <v>PC</v>
          </cell>
          <cell r="AQ474">
            <v>1</v>
          </cell>
          <cell r="AV474">
            <v>0</v>
          </cell>
          <cell r="AY474" t="str">
            <v>2006/04/01</v>
          </cell>
          <cell r="AZ474" t="str">
            <v>9999/12/31</v>
          </cell>
          <cell r="BA474">
            <v>99999</v>
          </cell>
          <cell r="BB474">
            <v>46900</v>
          </cell>
        </row>
        <row r="475">
          <cell r="A475">
            <v>77303</v>
          </cell>
          <cell r="E475" t="str">
            <v>5300107043</v>
          </cell>
          <cell r="F475" t="str">
            <v>0</v>
          </cell>
          <cell r="G475" t="str">
            <v>3347621-8</v>
          </cell>
          <cell r="H475" t="str">
            <v>ﾌﾞﾗｹﾂﾄ,ｷﾔﾂﾁ M2654</v>
          </cell>
          <cell r="I475" t="str">
            <v>473440-2</v>
          </cell>
          <cell r="J475" t="str">
            <v>（株）光真製作所</v>
          </cell>
          <cell r="K475" t="str">
            <v>3480</v>
          </cell>
          <cell r="L475" t="str">
            <v>3480</v>
          </cell>
          <cell r="M475" t="str">
            <v>3H7</v>
          </cell>
          <cell r="N475" t="str">
            <v>野田</v>
          </cell>
          <cell r="O475" t="str">
            <v>野田係</v>
          </cell>
          <cell r="Q475" t="str">
            <v>JP</v>
          </cell>
          <cell r="S475">
            <v>1</v>
          </cell>
          <cell r="T475">
            <v>1</v>
          </cell>
          <cell r="U475" t="str">
            <v>V0</v>
          </cell>
          <cell r="V475" t="str">
            <v>0001</v>
          </cell>
          <cell r="W475">
            <v>50</v>
          </cell>
          <cell r="X475">
            <v>1</v>
          </cell>
          <cell r="Y475" t="str">
            <v>JPY</v>
          </cell>
          <cell r="Z475" t="str">
            <v>2006/04/01</v>
          </cell>
          <cell r="AA475" t="str">
            <v>9999/12/31</v>
          </cell>
          <cell r="AC475">
            <v>436</v>
          </cell>
          <cell r="AD475">
            <v>1</v>
          </cell>
          <cell r="AE475">
            <v>436</v>
          </cell>
          <cell r="AG475">
            <v>436</v>
          </cell>
          <cell r="AH475" t="str">
            <v>PC</v>
          </cell>
          <cell r="AQ475">
            <v>1</v>
          </cell>
          <cell r="AV475">
            <v>0</v>
          </cell>
          <cell r="AY475" t="str">
            <v>2006/04/01</v>
          </cell>
          <cell r="AZ475" t="str">
            <v>9999/12/31</v>
          </cell>
          <cell r="BA475">
            <v>99999999</v>
          </cell>
          <cell r="BB475">
            <v>436</v>
          </cell>
        </row>
        <row r="476">
          <cell r="A476">
            <v>56778</v>
          </cell>
          <cell r="B476">
            <v>885</v>
          </cell>
          <cell r="D476">
            <v>100</v>
          </cell>
          <cell r="E476" t="str">
            <v>5300105347</v>
          </cell>
          <cell r="F476" t="str">
            <v>0</v>
          </cell>
          <cell r="G476" t="str">
            <v>3347632-3</v>
          </cell>
          <cell r="H476" t="str">
            <v>ﾌﾀ,ﾎﾂﾊﾟ M2671-2</v>
          </cell>
          <cell r="I476" t="str">
            <v>473440-2</v>
          </cell>
          <cell r="J476" t="str">
            <v>（株）光真製作所</v>
          </cell>
          <cell r="K476" t="str">
            <v>3480</v>
          </cell>
          <cell r="L476" t="str">
            <v>3480</v>
          </cell>
          <cell r="M476" t="str">
            <v>2G2</v>
          </cell>
          <cell r="N476" t="str">
            <v>伊藤康</v>
          </cell>
          <cell r="O476" t="str">
            <v>野田係</v>
          </cell>
          <cell r="P476" t="str">
            <v>x</v>
          </cell>
          <cell r="Q476" t="str">
            <v>JP</v>
          </cell>
          <cell r="S476">
            <v>1</v>
          </cell>
          <cell r="T476">
            <v>0</v>
          </cell>
          <cell r="U476" t="str">
            <v>V0</v>
          </cell>
          <cell r="V476" t="str">
            <v>0001</v>
          </cell>
          <cell r="W476">
            <v>29</v>
          </cell>
          <cell r="X476">
            <v>1</v>
          </cell>
          <cell r="Y476" t="str">
            <v>JPY</v>
          </cell>
          <cell r="Z476" t="str">
            <v>2006/04/01</v>
          </cell>
          <cell r="AA476" t="str">
            <v>9999/12/31</v>
          </cell>
          <cell r="AC476">
            <v>883</v>
          </cell>
          <cell r="AD476">
            <v>1</v>
          </cell>
          <cell r="AE476">
            <v>883</v>
          </cell>
          <cell r="AF476">
            <v>885</v>
          </cell>
          <cell r="AG476">
            <v>885</v>
          </cell>
          <cell r="AH476" t="str">
            <v>PC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1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 t="str">
            <v>2006/04/01</v>
          </cell>
          <cell r="AZ476" t="str">
            <v>9999/12/31</v>
          </cell>
          <cell r="BA476">
            <v>9999</v>
          </cell>
          <cell r="BB476">
            <v>885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</row>
        <row r="477">
          <cell r="A477">
            <v>75970</v>
          </cell>
          <cell r="D477">
            <v>100</v>
          </cell>
          <cell r="E477" t="str">
            <v>5300098027</v>
          </cell>
          <cell r="F477" t="str">
            <v>0</v>
          </cell>
          <cell r="G477" t="str">
            <v>3348525-0</v>
          </cell>
          <cell r="H477" t="str">
            <v>ｶﾊﾞ-,ﾍﾞ-ｽ(3) M2650</v>
          </cell>
          <cell r="I477" t="str">
            <v>473440-2</v>
          </cell>
          <cell r="J477" t="str">
            <v>（株）光真製作所</v>
          </cell>
          <cell r="K477" t="str">
            <v>3480</v>
          </cell>
          <cell r="L477" t="str">
            <v>3480</v>
          </cell>
          <cell r="M477" t="str">
            <v>3H7</v>
          </cell>
          <cell r="N477" t="str">
            <v>野田</v>
          </cell>
          <cell r="O477" t="str">
            <v>野田係</v>
          </cell>
          <cell r="P477" t="str">
            <v>x</v>
          </cell>
          <cell r="Q477" t="str">
            <v>JP</v>
          </cell>
          <cell r="S477">
            <v>1</v>
          </cell>
          <cell r="T477">
            <v>1</v>
          </cell>
          <cell r="U477" t="str">
            <v>V0</v>
          </cell>
          <cell r="V477" t="str">
            <v>0001</v>
          </cell>
          <cell r="W477">
            <v>25</v>
          </cell>
          <cell r="X477">
            <v>1</v>
          </cell>
          <cell r="Y477" t="str">
            <v>JPY</v>
          </cell>
          <cell r="Z477" t="str">
            <v>2006/04/01</v>
          </cell>
          <cell r="AA477" t="str">
            <v>9999/12/31</v>
          </cell>
          <cell r="AC477">
            <v>189</v>
          </cell>
          <cell r="AD477">
            <v>1</v>
          </cell>
          <cell r="AE477">
            <v>189</v>
          </cell>
          <cell r="AG477">
            <v>189</v>
          </cell>
          <cell r="AH477" t="str">
            <v>PC</v>
          </cell>
          <cell r="AQ477">
            <v>1</v>
          </cell>
          <cell r="AV477">
            <v>0</v>
          </cell>
          <cell r="AY477" t="str">
            <v>2006/04/01</v>
          </cell>
          <cell r="AZ477" t="str">
            <v>9999/12/31</v>
          </cell>
          <cell r="BA477">
            <v>99999</v>
          </cell>
          <cell r="BB477">
            <v>190</v>
          </cell>
        </row>
        <row r="478">
          <cell r="A478">
            <v>74887</v>
          </cell>
          <cell r="B478">
            <v>76</v>
          </cell>
          <cell r="D478">
            <v>100</v>
          </cell>
          <cell r="E478" t="str">
            <v>5300086833</v>
          </cell>
          <cell r="F478" t="str">
            <v>0</v>
          </cell>
          <cell r="G478" t="str">
            <v>3348530-6</v>
          </cell>
          <cell r="H478" t="str">
            <v>ﾊﾞﾈ,I(2) M2800;(BID)</v>
          </cell>
          <cell r="I478" t="str">
            <v>473440-2</v>
          </cell>
          <cell r="J478" t="str">
            <v>（株）光真製作所</v>
          </cell>
          <cell r="K478" t="str">
            <v>3480</v>
          </cell>
          <cell r="L478" t="str">
            <v>3480</v>
          </cell>
          <cell r="M478" t="str">
            <v>3H7</v>
          </cell>
          <cell r="N478" t="str">
            <v>野田</v>
          </cell>
          <cell r="O478" t="str">
            <v>野田係</v>
          </cell>
          <cell r="P478" t="str">
            <v>x</v>
          </cell>
          <cell r="Q478" t="str">
            <v>JP</v>
          </cell>
          <cell r="S478">
            <v>1</v>
          </cell>
          <cell r="T478">
            <v>1</v>
          </cell>
          <cell r="U478" t="str">
            <v>V0</v>
          </cell>
          <cell r="V478" t="str">
            <v>0001</v>
          </cell>
          <cell r="W478">
            <v>25</v>
          </cell>
          <cell r="X478">
            <v>1</v>
          </cell>
          <cell r="Y478" t="str">
            <v>JPY</v>
          </cell>
          <cell r="Z478" t="str">
            <v>2006/04/01</v>
          </cell>
          <cell r="AA478" t="str">
            <v>9999/12/31</v>
          </cell>
          <cell r="AC478">
            <v>76</v>
          </cell>
          <cell r="AD478">
            <v>1</v>
          </cell>
          <cell r="AE478">
            <v>76</v>
          </cell>
          <cell r="AF478">
            <v>76</v>
          </cell>
          <cell r="AG478">
            <v>76</v>
          </cell>
          <cell r="AH478" t="str">
            <v>PC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1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 t="str">
            <v>2006/04/01</v>
          </cell>
          <cell r="AZ478" t="str">
            <v>9999/12/31</v>
          </cell>
          <cell r="BA478">
            <v>99999999</v>
          </cell>
          <cell r="BB478">
            <v>77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</row>
        <row r="479">
          <cell r="A479">
            <v>74888</v>
          </cell>
          <cell r="B479">
            <v>129</v>
          </cell>
          <cell r="D479">
            <v>100</v>
          </cell>
          <cell r="E479" t="str">
            <v>5300086835</v>
          </cell>
          <cell r="F479" t="str">
            <v>0</v>
          </cell>
          <cell r="G479" t="str">
            <v>3348531-4</v>
          </cell>
          <cell r="H479" t="str">
            <v>ﾊﾞﾈ,I M2800;(BID)</v>
          </cell>
          <cell r="I479" t="str">
            <v>473440-2</v>
          </cell>
          <cell r="J479" t="str">
            <v>（株）光真製作所</v>
          </cell>
          <cell r="K479" t="str">
            <v>3480</v>
          </cell>
          <cell r="L479" t="str">
            <v>3480</v>
          </cell>
          <cell r="M479" t="str">
            <v>3H7</v>
          </cell>
          <cell r="N479" t="str">
            <v>野田</v>
          </cell>
          <cell r="O479" t="str">
            <v>野田係</v>
          </cell>
          <cell r="P479" t="str">
            <v>x</v>
          </cell>
          <cell r="Q479" t="str">
            <v>JP</v>
          </cell>
          <cell r="S479">
            <v>1</v>
          </cell>
          <cell r="T479">
            <v>1</v>
          </cell>
          <cell r="U479" t="str">
            <v>V0</v>
          </cell>
          <cell r="V479" t="str">
            <v>0001</v>
          </cell>
          <cell r="W479">
            <v>25</v>
          </cell>
          <cell r="X479">
            <v>1</v>
          </cell>
          <cell r="Y479" t="str">
            <v>JPY</v>
          </cell>
          <cell r="Z479" t="str">
            <v>2006/04/01</v>
          </cell>
          <cell r="AA479" t="str">
            <v>9999/12/31</v>
          </cell>
          <cell r="AC479">
            <v>129</v>
          </cell>
          <cell r="AD479">
            <v>1</v>
          </cell>
          <cell r="AE479">
            <v>129</v>
          </cell>
          <cell r="AF479">
            <v>129</v>
          </cell>
          <cell r="AG479">
            <v>129</v>
          </cell>
          <cell r="AH479" t="str">
            <v>PC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1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 t="str">
            <v>2006/04/01</v>
          </cell>
          <cell r="AZ479" t="str">
            <v>9999/12/31</v>
          </cell>
          <cell r="BA479">
            <v>99999999</v>
          </cell>
          <cell r="BB479">
            <v>130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</row>
        <row r="480">
          <cell r="A480">
            <v>75971</v>
          </cell>
          <cell r="D480">
            <v>100</v>
          </cell>
          <cell r="E480" t="str">
            <v>5300098028</v>
          </cell>
          <cell r="F480" t="str">
            <v>0</v>
          </cell>
          <cell r="G480" t="str">
            <v>3348566-7</v>
          </cell>
          <cell r="H480" t="str">
            <v>ｶﾊﾞ-,ﾍﾞ-ｽ(4) M2650</v>
          </cell>
          <cell r="I480" t="str">
            <v>473440-2</v>
          </cell>
          <cell r="J480" t="str">
            <v>（株）光真製作所</v>
          </cell>
          <cell r="K480" t="str">
            <v>3480</v>
          </cell>
          <cell r="L480" t="str">
            <v>3480</v>
          </cell>
          <cell r="M480" t="str">
            <v>3H7</v>
          </cell>
          <cell r="N480" t="str">
            <v>野田</v>
          </cell>
          <cell r="O480" t="str">
            <v>野田係</v>
          </cell>
          <cell r="P480" t="str">
            <v>x</v>
          </cell>
          <cell r="Q480" t="str">
            <v>JP</v>
          </cell>
          <cell r="S480">
            <v>1</v>
          </cell>
          <cell r="T480">
            <v>1</v>
          </cell>
          <cell r="U480" t="str">
            <v>V0</v>
          </cell>
          <cell r="V480" t="str">
            <v>0001</v>
          </cell>
          <cell r="W480">
            <v>25</v>
          </cell>
          <cell r="X480">
            <v>1</v>
          </cell>
          <cell r="Y480" t="str">
            <v>JPY</v>
          </cell>
          <cell r="Z480" t="str">
            <v>2006/04/01</v>
          </cell>
          <cell r="AA480" t="str">
            <v>9999/12/31</v>
          </cell>
          <cell r="AC480">
            <v>278</v>
          </cell>
          <cell r="AD480">
            <v>1</v>
          </cell>
          <cell r="AE480">
            <v>278</v>
          </cell>
          <cell r="AG480">
            <v>278</v>
          </cell>
          <cell r="AH480" t="str">
            <v>PC</v>
          </cell>
          <cell r="AQ480">
            <v>1</v>
          </cell>
          <cell r="AV480">
            <v>0</v>
          </cell>
          <cell r="AY480" t="str">
            <v>2006/04/01</v>
          </cell>
          <cell r="AZ480" t="str">
            <v>9999/12/31</v>
          </cell>
          <cell r="BA480">
            <v>99999</v>
          </cell>
          <cell r="BB480">
            <v>280</v>
          </cell>
        </row>
        <row r="481">
          <cell r="A481">
            <v>75834</v>
          </cell>
          <cell r="D481">
            <v>100</v>
          </cell>
          <cell r="E481" t="str">
            <v>5300093193</v>
          </cell>
          <cell r="F481" t="str">
            <v>0</v>
          </cell>
          <cell r="G481" t="str">
            <v>3348582-9</v>
          </cell>
          <cell r="H481" t="str">
            <v>ﾌﾞﾗｹﾂﾄ ｾﾝｻ S32TR  M2650-3</v>
          </cell>
          <cell r="I481" t="str">
            <v>473440-2</v>
          </cell>
          <cell r="J481" t="str">
            <v>（株）光真製作所</v>
          </cell>
          <cell r="K481" t="str">
            <v>3480</v>
          </cell>
          <cell r="L481" t="str">
            <v>3480</v>
          </cell>
          <cell r="M481" t="str">
            <v>3H7</v>
          </cell>
          <cell r="N481" t="str">
            <v>野田</v>
          </cell>
          <cell r="O481" t="str">
            <v>野田係</v>
          </cell>
          <cell r="P481" t="str">
            <v>x</v>
          </cell>
          <cell r="Q481" t="str">
            <v>JP</v>
          </cell>
          <cell r="S481">
            <v>1</v>
          </cell>
          <cell r="T481">
            <v>1</v>
          </cell>
          <cell r="U481" t="str">
            <v>V0</v>
          </cell>
          <cell r="V481" t="str">
            <v>0001</v>
          </cell>
          <cell r="W481">
            <v>25</v>
          </cell>
          <cell r="X481">
            <v>1</v>
          </cell>
          <cell r="Y481" t="str">
            <v>JPY</v>
          </cell>
          <cell r="Z481" t="str">
            <v>2006/04/01</v>
          </cell>
          <cell r="AA481" t="str">
            <v>9999/12/31</v>
          </cell>
          <cell r="AC481">
            <v>278</v>
          </cell>
          <cell r="AD481">
            <v>1</v>
          </cell>
          <cell r="AE481">
            <v>278</v>
          </cell>
          <cell r="AG481">
            <v>278</v>
          </cell>
          <cell r="AH481" t="str">
            <v>PC</v>
          </cell>
          <cell r="AQ481">
            <v>1</v>
          </cell>
          <cell r="AV481">
            <v>0</v>
          </cell>
          <cell r="AY481" t="str">
            <v>2006/04/01</v>
          </cell>
          <cell r="AZ481" t="str">
            <v>9999/12/31</v>
          </cell>
          <cell r="BA481">
            <v>99999</v>
          </cell>
          <cell r="BB481">
            <v>279</v>
          </cell>
        </row>
        <row r="482">
          <cell r="A482">
            <v>77305</v>
          </cell>
          <cell r="E482" t="str">
            <v>5300107045</v>
          </cell>
          <cell r="F482" t="str">
            <v>0</v>
          </cell>
          <cell r="G482" t="str">
            <v>3348628-0</v>
          </cell>
          <cell r="H482" t="str">
            <v>ﾌﾟﾚ-ﾄ,ｱﾀﾞﾌﾟﾀ(L2) M2800B</v>
          </cell>
          <cell r="I482" t="str">
            <v>473440-2</v>
          </cell>
          <cell r="J482" t="str">
            <v>（株）光真製作所</v>
          </cell>
          <cell r="K482" t="str">
            <v>3480</v>
          </cell>
          <cell r="L482" t="str">
            <v>3480</v>
          </cell>
          <cell r="M482" t="str">
            <v>3H7</v>
          </cell>
          <cell r="N482" t="str">
            <v>野田</v>
          </cell>
          <cell r="O482" t="str">
            <v>野田係</v>
          </cell>
          <cell r="Q482" t="str">
            <v>JP</v>
          </cell>
          <cell r="S482">
            <v>1</v>
          </cell>
          <cell r="T482">
            <v>1</v>
          </cell>
          <cell r="U482" t="str">
            <v>V0</v>
          </cell>
          <cell r="V482" t="str">
            <v>0001</v>
          </cell>
          <cell r="W482">
            <v>50</v>
          </cell>
          <cell r="X482">
            <v>1</v>
          </cell>
          <cell r="Y482" t="str">
            <v>JPY</v>
          </cell>
          <cell r="Z482" t="str">
            <v>2006/04/01</v>
          </cell>
          <cell r="AA482" t="str">
            <v>9999/12/31</v>
          </cell>
          <cell r="AC482">
            <v>561</v>
          </cell>
          <cell r="AD482">
            <v>1</v>
          </cell>
          <cell r="AE482">
            <v>561</v>
          </cell>
          <cell r="AG482">
            <v>561</v>
          </cell>
          <cell r="AH482" t="str">
            <v>PC</v>
          </cell>
          <cell r="AQ482">
            <v>1</v>
          </cell>
          <cell r="AV482">
            <v>0</v>
          </cell>
          <cell r="AY482" t="str">
            <v>2006/04/01</v>
          </cell>
          <cell r="AZ482" t="str">
            <v>9999/12/31</v>
          </cell>
          <cell r="BA482">
            <v>99999999</v>
          </cell>
          <cell r="BB482">
            <v>561</v>
          </cell>
        </row>
        <row r="483">
          <cell r="A483">
            <v>77306</v>
          </cell>
          <cell r="E483" t="str">
            <v>5300107046</v>
          </cell>
          <cell r="F483" t="str">
            <v>0</v>
          </cell>
          <cell r="G483" t="str">
            <v>3348665-5</v>
          </cell>
          <cell r="H483" t="str">
            <v>ﾌﾚ-ﾑ,ﾒｲﾝ(8) M2671-2</v>
          </cell>
          <cell r="I483" t="str">
            <v>473440-2</v>
          </cell>
          <cell r="J483" t="str">
            <v>（株）光真製作所</v>
          </cell>
          <cell r="K483" t="str">
            <v>3480</v>
          </cell>
          <cell r="L483" t="str">
            <v>3480</v>
          </cell>
          <cell r="M483" t="str">
            <v>3H7</v>
          </cell>
          <cell r="N483" t="str">
            <v>野田</v>
          </cell>
          <cell r="O483" t="str">
            <v>野田係</v>
          </cell>
          <cell r="P483" t="str">
            <v>x</v>
          </cell>
          <cell r="Q483" t="str">
            <v>JP</v>
          </cell>
          <cell r="S483">
            <v>1</v>
          </cell>
          <cell r="T483">
            <v>1</v>
          </cell>
          <cell r="U483" t="str">
            <v>V0</v>
          </cell>
          <cell r="V483" t="str">
            <v>0001</v>
          </cell>
          <cell r="W483">
            <v>50</v>
          </cell>
          <cell r="X483">
            <v>1</v>
          </cell>
          <cell r="Y483" t="str">
            <v>JPY</v>
          </cell>
          <cell r="Z483" t="str">
            <v>2006/04/01</v>
          </cell>
          <cell r="AA483" t="str">
            <v>9999/12/31</v>
          </cell>
          <cell r="AC483">
            <v>130</v>
          </cell>
          <cell r="AD483">
            <v>1</v>
          </cell>
          <cell r="AE483">
            <v>130</v>
          </cell>
          <cell r="AG483">
            <v>130</v>
          </cell>
          <cell r="AH483" t="str">
            <v>PC</v>
          </cell>
          <cell r="AQ483">
            <v>1</v>
          </cell>
          <cell r="AV483">
            <v>0</v>
          </cell>
          <cell r="AY483" t="str">
            <v>2006/04/01</v>
          </cell>
          <cell r="AZ483" t="str">
            <v>9999/12/31</v>
          </cell>
          <cell r="BA483">
            <v>99999999</v>
          </cell>
          <cell r="BB483">
            <v>130</v>
          </cell>
        </row>
        <row r="484">
          <cell r="A484">
            <v>77307</v>
          </cell>
          <cell r="E484" t="str">
            <v>5300107047</v>
          </cell>
          <cell r="F484" t="str">
            <v>0</v>
          </cell>
          <cell r="G484" t="str">
            <v>3348681-7</v>
          </cell>
          <cell r="H484" t="str">
            <v>ｶﾊﾞ-,ﾛﾂｸ M2653C</v>
          </cell>
          <cell r="I484" t="str">
            <v>473440-2</v>
          </cell>
          <cell r="J484" t="str">
            <v>（株）光真製作所</v>
          </cell>
          <cell r="K484" t="str">
            <v>3480</v>
          </cell>
          <cell r="L484" t="str">
            <v>3480</v>
          </cell>
          <cell r="M484" t="str">
            <v>3H7</v>
          </cell>
          <cell r="N484" t="str">
            <v>野田</v>
          </cell>
          <cell r="O484" t="str">
            <v>野田係</v>
          </cell>
          <cell r="P484" t="str">
            <v>x</v>
          </cell>
          <cell r="Q484" t="str">
            <v>JP</v>
          </cell>
          <cell r="S484">
            <v>1</v>
          </cell>
          <cell r="T484">
            <v>1</v>
          </cell>
          <cell r="U484" t="str">
            <v>V0</v>
          </cell>
          <cell r="V484" t="str">
            <v>0001</v>
          </cell>
          <cell r="W484">
            <v>50</v>
          </cell>
          <cell r="X484">
            <v>1</v>
          </cell>
          <cell r="Y484" t="str">
            <v>JPY</v>
          </cell>
          <cell r="Z484" t="str">
            <v>2006/04/01</v>
          </cell>
          <cell r="AA484" t="str">
            <v>9999/12/31</v>
          </cell>
          <cell r="AC484">
            <v>572</v>
          </cell>
          <cell r="AD484">
            <v>1</v>
          </cell>
          <cell r="AE484">
            <v>572</v>
          </cell>
          <cell r="AG484">
            <v>572</v>
          </cell>
          <cell r="AH484" t="str">
            <v>PC</v>
          </cell>
          <cell r="AQ484">
            <v>1</v>
          </cell>
          <cell r="AV484">
            <v>0</v>
          </cell>
          <cell r="AY484" t="str">
            <v>2006/04/01</v>
          </cell>
          <cell r="AZ484" t="str">
            <v>9999/12/31</v>
          </cell>
          <cell r="BA484">
            <v>99999999</v>
          </cell>
          <cell r="BB484">
            <v>572</v>
          </cell>
        </row>
        <row r="485">
          <cell r="A485">
            <v>75918</v>
          </cell>
          <cell r="D485">
            <v>100</v>
          </cell>
          <cell r="E485" t="str">
            <v>5300097364</v>
          </cell>
          <cell r="F485" t="str">
            <v>0</v>
          </cell>
          <cell r="G485" t="str">
            <v>3348682-5</v>
          </cell>
          <cell r="H485" t="str">
            <v>ﾌﾟﾚ-ﾄ,ﾛﾂｸ M2653C</v>
          </cell>
          <cell r="I485" t="str">
            <v>473440-2</v>
          </cell>
          <cell r="J485" t="str">
            <v>（株）光真製作所</v>
          </cell>
          <cell r="K485" t="str">
            <v>3480</v>
          </cell>
          <cell r="L485" t="str">
            <v>3480</v>
          </cell>
          <cell r="M485" t="str">
            <v>3H7</v>
          </cell>
          <cell r="N485" t="str">
            <v>野田</v>
          </cell>
          <cell r="O485" t="str">
            <v>野田係</v>
          </cell>
          <cell r="P485" t="str">
            <v>x</v>
          </cell>
          <cell r="Q485" t="str">
            <v>JP</v>
          </cell>
          <cell r="S485">
            <v>1</v>
          </cell>
          <cell r="T485">
            <v>1</v>
          </cell>
          <cell r="U485" t="str">
            <v>V0</v>
          </cell>
          <cell r="V485" t="str">
            <v>0001</v>
          </cell>
          <cell r="W485">
            <v>25</v>
          </cell>
          <cell r="X485">
            <v>1</v>
          </cell>
          <cell r="Y485" t="str">
            <v>JPY</v>
          </cell>
          <cell r="Z485" t="str">
            <v>2006/04/01</v>
          </cell>
          <cell r="AA485" t="str">
            <v>9999/12/31</v>
          </cell>
          <cell r="AC485">
            <v>1070</v>
          </cell>
          <cell r="AD485">
            <v>1</v>
          </cell>
          <cell r="AE485">
            <v>1070</v>
          </cell>
          <cell r="AG485">
            <v>1070</v>
          </cell>
          <cell r="AH485" t="str">
            <v>PC</v>
          </cell>
          <cell r="AQ485">
            <v>1</v>
          </cell>
          <cell r="AV485">
            <v>0</v>
          </cell>
          <cell r="AY485" t="str">
            <v>2006/04/01</v>
          </cell>
          <cell r="AZ485" t="str">
            <v>9999/12/31</v>
          </cell>
          <cell r="BA485">
            <v>99999</v>
          </cell>
          <cell r="BB485">
            <v>1070</v>
          </cell>
        </row>
        <row r="486">
          <cell r="A486">
            <v>77308</v>
          </cell>
          <cell r="E486" t="str">
            <v>5300107048</v>
          </cell>
          <cell r="F486" t="str">
            <v>0</v>
          </cell>
          <cell r="G486" t="str">
            <v>3348683-3</v>
          </cell>
          <cell r="H486" t="str">
            <v>ﾌﾚ-ﾑ,ｷ- ﾎﾂﾊﾟ M2653C</v>
          </cell>
          <cell r="I486" t="str">
            <v>473440-2</v>
          </cell>
          <cell r="J486" t="str">
            <v>（株）光真製作所</v>
          </cell>
          <cell r="K486" t="str">
            <v>3480</v>
          </cell>
          <cell r="L486" t="str">
            <v>3480</v>
          </cell>
          <cell r="M486" t="str">
            <v>3H7</v>
          </cell>
          <cell r="N486" t="str">
            <v>野田</v>
          </cell>
          <cell r="O486" t="str">
            <v>野田係</v>
          </cell>
          <cell r="Q486" t="str">
            <v>JP</v>
          </cell>
          <cell r="S486">
            <v>1</v>
          </cell>
          <cell r="T486">
            <v>1</v>
          </cell>
          <cell r="U486" t="str">
            <v>V0</v>
          </cell>
          <cell r="V486" t="str">
            <v>0001</v>
          </cell>
          <cell r="W486">
            <v>50</v>
          </cell>
          <cell r="X486">
            <v>1</v>
          </cell>
          <cell r="Y486" t="str">
            <v>JPY</v>
          </cell>
          <cell r="Z486" t="str">
            <v>2006/04/01</v>
          </cell>
          <cell r="AA486" t="str">
            <v>9999/12/31</v>
          </cell>
          <cell r="AC486">
            <v>1843</v>
          </cell>
          <cell r="AD486">
            <v>1</v>
          </cell>
          <cell r="AE486">
            <v>1843</v>
          </cell>
          <cell r="AG486">
            <v>1843</v>
          </cell>
          <cell r="AH486" t="str">
            <v>PC</v>
          </cell>
          <cell r="AQ486">
            <v>1</v>
          </cell>
          <cell r="AV486">
            <v>0</v>
          </cell>
          <cell r="AY486" t="str">
            <v>2006/04/01</v>
          </cell>
          <cell r="AZ486" t="str">
            <v>9999/12/31</v>
          </cell>
          <cell r="BA486">
            <v>99999999</v>
          </cell>
          <cell r="BB486">
            <v>1843</v>
          </cell>
        </row>
        <row r="487">
          <cell r="A487">
            <v>75835</v>
          </cell>
          <cell r="D487">
            <v>100</v>
          </cell>
          <cell r="E487" t="str">
            <v>5300093194</v>
          </cell>
          <cell r="F487" t="str">
            <v>0</v>
          </cell>
          <cell r="G487" t="str">
            <v>3348705-8</v>
          </cell>
          <cell r="H487" t="str">
            <v>ｶﾊﾞ-,ﾓ-ﾀ M2650-2-1</v>
          </cell>
          <cell r="I487" t="str">
            <v>473440-2</v>
          </cell>
          <cell r="J487" t="str">
            <v>（株）光真製作所</v>
          </cell>
          <cell r="K487" t="str">
            <v>3480</v>
          </cell>
          <cell r="L487" t="str">
            <v>3480</v>
          </cell>
          <cell r="M487" t="str">
            <v>3H7</v>
          </cell>
          <cell r="N487" t="str">
            <v>野田</v>
          </cell>
          <cell r="O487" t="str">
            <v>野田係</v>
          </cell>
          <cell r="P487" t="str">
            <v>x</v>
          </cell>
          <cell r="Q487" t="str">
            <v>JP</v>
          </cell>
          <cell r="S487">
            <v>1</v>
          </cell>
          <cell r="T487">
            <v>1</v>
          </cell>
          <cell r="U487" t="str">
            <v>V0</v>
          </cell>
          <cell r="V487" t="str">
            <v>0001</v>
          </cell>
          <cell r="W487">
            <v>25</v>
          </cell>
          <cell r="X487">
            <v>1</v>
          </cell>
          <cell r="Y487" t="str">
            <v>JPY</v>
          </cell>
          <cell r="Z487" t="str">
            <v>2006/04/01</v>
          </cell>
          <cell r="AA487" t="str">
            <v>9999/12/31</v>
          </cell>
          <cell r="AC487">
            <v>267</v>
          </cell>
          <cell r="AD487">
            <v>1</v>
          </cell>
          <cell r="AE487">
            <v>267</v>
          </cell>
          <cell r="AG487">
            <v>267</v>
          </cell>
          <cell r="AH487" t="str">
            <v>PC</v>
          </cell>
          <cell r="AQ487">
            <v>1</v>
          </cell>
          <cell r="AV487">
            <v>0</v>
          </cell>
          <cell r="AY487" t="str">
            <v>2006/04/01</v>
          </cell>
          <cell r="AZ487" t="str">
            <v>9999/12/31</v>
          </cell>
          <cell r="BA487">
            <v>99999</v>
          </cell>
          <cell r="BB487">
            <v>270</v>
          </cell>
        </row>
        <row r="488">
          <cell r="A488">
            <v>77309</v>
          </cell>
          <cell r="E488" t="str">
            <v>5300107049</v>
          </cell>
          <cell r="F488" t="str">
            <v>0</v>
          </cell>
          <cell r="G488" t="str">
            <v>3348795-3</v>
          </cell>
          <cell r="H488" t="str">
            <v>ﾌﾟﾚ-ﾄ,ｶﾞｲﾄﾞ(P-1) M2501-2</v>
          </cell>
          <cell r="I488" t="str">
            <v>473440-2</v>
          </cell>
          <cell r="J488" t="str">
            <v>（株）光真製作所</v>
          </cell>
          <cell r="K488" t="str">
            <v>3480</v>
          </cell>
          <cell r="L488" t="str">
            <v>3480</v>
          </cell>
          <cell r="M488" t="str">
            <v>3H7</v>
          </cell>
          <cell r="N488" t="str">
            <v>野田</v>
          </cell>
          <cell r="O488" t="str">
            <v>野田係</v>
          </cell>
          <cell r="Q488" t="str">
            <v>JP</v>
          </cell>
          <cell r="S488">
            <v>1</v>
          </cell>
          <cell r="T488">
            <v>1</v>
          </cell>
          <cell r="U488" t="str">
            <v>V0</v>
          </cell>
          <cell r="V488" t="str">
            <v>0001</v>
          </cell>
          <cell r="W488">
            <v>50</v>
          </cell>
          <cell r="X488">
            <v>1</v>
          </cell>
          <cell r="Y488" t="str">
            <v>JPY</v>
          </cell>
          <cell r="Z488" t="str">
            <v>2006/04/01</v>
          </cell>
          <cell r="AA488" t="str">
            <v>9999/12/31</v>
          </cell>
          <cell r="AC488">
            <v>469</v>
          </cell>
          <cell r="AD488">
            <v>1</v>
          </cell>
          <cell r="AE488">
            <v>469</v>
          </cell>
          <cell r="AG488">
            <v>469</v>
          </cell>
          <cell r="AH488" t="str">
            <v>PC</v>
          </cell>
          <cell r="AQ488">
            <v>1</v>
          </cell>
          <cell r="AV488">
            <v>0</v>
          </cell>
          <cell r="AY488" t="str">
            <v>2006/04/01</v>
          </cell>
          <cell r="AZ488" t="str">
            <v>9999/12/31</v>
          </cell>
          <cell r="BA488">
            <v>99999999</v>
          </cell>
          <cell r="BB488">
            <v>469</v>
          </cell>
        </row>
        <row r="489">
          <cell r="A489">
            <v>75836</v>
          </cell>
          <cell r="B489">
            <v>478</v>
          </cell>
          <cell r="D489">
            <v>100</v>
          </cell>
          <cell r="E489" t="str">
            <v>5300093196</v>
          </cell>
          <cell r="F489" t="str">
            <v>0</v>
          </cell>
          <cell r="G489" t="str">
            <v>3351504-3</v>
          </cell>
          <cell r="H489" t="str">
            <v>ﾚﾊﾞ-,ﾘﾘ-ｽ ﾛﾂｸ M2650-7</v>
          </cell>
          <cell r="I489" t="str">
            <v>473440-2</v>
          </cell>
          <cell r="J489" t="str">
            <v>（株）光真製作所</v>
          </cell>
          <cell r="K489" t="str">
            <v>3480</v>
          </cell>
          <cell r="L489" t="str">
            <v>3480</v>
          </cell>
          <cell r="M489" t="str">
            <v>3H7</v>
          </cell>
          <cell r="N489" t="str">
            <v>野田</v>
          </cell>
          <cell r="O489" t="str">
            <v>野田係</v>
          </cell>
          <cell r="P489" t="str">
            <v>x</v>
          </cell>
          <cell r="Q489" t="str">
            <v>JP</v>
          </cell>
          <cell r="S489">
            <v>1</v>
          </cell>
          <cell r="T489">
            <v>1</v>
          </cell>
          <cell r="U489" t="str">
            <v>V0</v>
          </cell>
          <cell r="V489" t="str">
            <v>0001</v>
          </cell>
          <cell r="W489">
            <v>25</v>
          </cell>
          <cell r="X489">
            <v>1</v>
          </cell>
          <cell r="Y489" t="str">
            <v>JPY</v>
          </cell>
          <cell r="Z489" t="str">
            <v>2006/04/01</v>
          </cell>
          <cell r="AA489" t="str">
            <v>9999/12/31</v>
          </cell>
          <cell r="AC489">
            <v>47800</v>
          </cell>
          <cell r="AD489">
            <v>100</v>
          </cell>
          <cell r="AE489">
            <v>478</v>
          </cell>
          <cell r="AF489">
            <v>478</v>
          </cell>
          <cell r="AG489">
            <v>478</v>
          </cell>
          <cell r="AH489" t="str">
            <v>PC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1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 t="str">
            <v>2006/04/01</v>
          </cell>
          <cell r="AZ489" t="str">
            <v>9999/12/31</v>
          </cell>
          <cell r="BA489">
            <v>9999999</v>
          </cell>
          <cell r="BB489">
            <v>47895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</row>
        <row r="490">
          <cell r="A490">
            <v>77311</v>
          </cell>
          <cell r="E490" t="str">
            <v>5300107051</v>
          </cell>
          <cell r="F490" t="str">
            <v>0</v>
          </cell>
          <cell r="G490" t="str">
            <v>3354091-9</v>
          </cell>
          <cell r="H490" t="str">
            <v>ﾌﾞﾗｹﾂﾄ,ｾﾝｻ M2559B-4</v>
          </cell>
          <cell r="I490" t="str">
            <v>473440-2</v>
          </cell>
          <cell r="J490" t="str">
            <v>（株）光真製作所</v>
          </cell>
          <cell r="K490" t="str">
            <v>3480</v>
          </cell>
          <cell r="L490" t="str">
            <v>3480</v>
          </cell>
          <cell r="M490" t="str">
            <v>3H7</v>
          </cell>
          <cell r="N490" t="str">
            <v>野田</v>
          </cell>
          <cell r="O490" t="str">
            <v>野田係</v>
          </cell>
          <cell r="Q490" t="str">
            <v>JP</v>
          </cell>
          <cell r="S490">
            <v>1</v>
          </cell>
          <cell r="T490">
            <v>1</v>
          </cell>
          <cell r="U490" t="str">
            <v>V0</v>
          </cell>
          <cell r="V490" t="str">
            <v>0001</v>
          </cell>
          <cell r="W490">
            <v>50</v>
          </cell>
          <cell r="X490">
            <v>1</v>
          </cell>
          <cell r="Y490" t="str">
            <v>JPY</v>
          </cell>
          <cell r="Z490" t="str">
            <v>2006/04/01</v>
          </cell>
          <cell r="AA490" t="str">
            <v>9999/12/31</v>
          </cell>
          <cell r="AC490">
            <v>2701</v>
          </cell>
          <cell r="AD490">
            <v>1</v>
          </cell>
          <cell r="AE490">
            <v>2701</v>
          </cell>
          <cell r="AG490">
            <v>2701</v>
          </cell>
          <cell r="AH490" t="str">
            <v>PC</v>
          </cell>
          <cell r="AQ490">
            <v>1</v>
          </cell>
          <cell r="AV490">
            <v>0</v>
          </cell>
          <cell r="AY490" t="str">
            <v>2006/04/01</v>
          </cell>
          <cell r="AZ490" t="str">
            <v>9999/12/31</v>
          </cell>
          <cell r="BA490">
            <v>99999999</v>
          </cell>
          <cell r="BB490">
            <v>2701</v>
          </cell>
        </row>
        <row r="491">
          <cell r="A491">
            <v>77312</v>
          </cell>
          <cell r="E491" t="str">
            <v>5300107052</v>
          </cell>
          <cell r="F491" t="str">
            <v>0</v>
          </cell>
          <cell r="G491" t="str">
            <v>3354103-6</v>
          </cell>
          <cell r="H491" t="str">
            <v>ｶﾞｲﾄﾞ,ﾘﾝｸ(1B) M2559B-4</v>
          </cell>
          <cell r="I491" t="str">
            <v>473440-2</v>
          </cell>
          <cell r="J491" t="str">
            <v>（株）光真製作所</v>
          </cell>
          <cell r="K491" t="str">
            <v>3480</v>
          </cell>
          <cell r="L491" t="str">
            <v>3480</v>
          </cell>
          <cell r="M491" t="str">
            <v>3H7</v>
          </cell>
          <cell r="N491" t="str">
            <v>野田</v>
          </cell>
          <cell r="O491" t="str">
            <v>野田係</v>
          </cell>
          <cell r="Q491" t="str">
            <v>JP</v>
          </cell>
          <cell r="S491">
            <v>1</v>
          </cell>
          <cell r="T491">
            <v>1</v>
          </cell>
          <cell r="U491" t="str">
            <v>V0</v>
          </cell>
          <cell r="V491" t="str">
            <v>0001</v>
          </cell>
          <cell r="W491">
            <v>50</v>
          </cell>
          <cell r="X491">
            <v>1</v>
          </cell>
          <cell r="Y491" t="str">
            <v>JPY</v>
          </cell>
          <cell r="Z491" t="str">
            <v>2006/04/01</v>
          </cell>
          <cell r="AA491" t="str">
            <v>9999/12/31</v>
          </cell>
          <cell r="AC491">
            <v>3095</v>
          </cell>
          <cell r="AD491">
            <v>1</v>
          </cell>
          <cell r="AE491">
            <v>3095</v>
          </cell>
          <cell r="AG491">
            <v>3095</v>
          </cell>
          <cell r="AH491" t="str">
            <v>PC</v>
          </cell>
          <cell r="AQ491">
            <v>1</v>
          </cell>
          <cell r="AV491">
            <v>0</v>
          </cell>
          <cell r="AY491" t="str">
            <v>2006/04/01</v>
          </cell>
          <cell r="AZ491" t="str">
            <v>9999/12/31</v>
          </cell>
          <cell r="BA491">
            <v>99999999</v>
          </cell>
          <cell r="BB491">
            <v>3095</v>
          </cell>
        </row>
        <row r="492">
          <cell r="A492">
            <v>77313</v>
          </cell>
          <cell r="E492" t="str">
            <v>5300107053</v>
          </cell>
          <cell r="F492" t="str">
            <v>0</v>
          </cell>
          <cell r="G492" t="str">
            <v>3354223-7</v>
          </cell>
          <cell r="H492" t="str">
            <v>ﾌﾀ,ﾏｴ M2626</v>
          </cell>
          <cell r="I492" t="str">
            <v>473440-2</v>
          </cell>
          <cell r="J492" t="str">
            <v>（株）光真製作所</v>
          </cell>
          <cell r="K492" t="str">
            <v>3480</v>
          </cell>
          <cell r="L492" t="str">
            <v>3480</v>
          </cell>
          <cell r="M492" t="str">
            <v>3H7</v>
          </cell>
          <cell r="N492" t="str">
            <v>野田</v>
          </cell>
          <cell r="O492" t="str">
            <v>野田係</v>
          </cell>
          <cell r="Q492" t="str">
            <v>JP</v>
          </cell>
          <cell r="S492">
            <v>1</v>
          </cell>
          <cell r="T492">
            <v>1</v>
          </cell>
          <cell r="U492" t="str">
            <v>V0</v>
          </cell>
          <cell r="V492" t="str">
            <v>0001</v>
          </cell>
          <cell r="W492">
            <v>50</v>
          </cell>
          <cell r="X492">
            <v>1</v>
          </cell>
          <cell r="Y492" t="str">
            <v>JPY</v>
          </cell>
          <cell r="Z492" t="str">
            <v>2006/04/01</v>
          </cell>
          <cell r="AA492" t="str">
            <v>9999/12/31</v>
          </cell>
          <cell r="AC492">
            <v>1176</v>
          </cell>
          <cell r="AD492">
            <v>1</v>
          </cell>
          <cell r="AE492">
            <v>1176</v>
          </cell>
          <cell r="AG492">
            <v>1176</v>
          </cell>
          <cell r="AH492" t="str">
            <v>PC</v>
          </cell>
          <cell r="AQ492">
            <v>1</v>
          </cell>
          <cell r="AV492">
            <v>0</v>
          </cell>
          <cell r="AY492" t="str">
            <v>2006/04/01</v>
          </cell>
          <cell r="AZ492" t="str">
            <v>9999/12/31</v>
          </cell>
          <cell r="BA492">
            <v>99999999</v>
          </cell>
          <cell r="BB492">
            <v>1176</v>
          </cell>
        </row>
        <row r="493">
          <cell r="A493">
            <v>75839</v>
          </cell>
          <cell r="D493">
            <v>100</v>
          </cell>
          <cell r="E493" t="str">
            <v>5300093201</v>
          </cell>
          <cell r="F493" t="str">
            <v>0</v>
          </cell>
          <cell r="G493" t="str">
            <v>3354266-0</v>
          </cell>
          <cell r="H493" t="str">
            <v>ﾌﾚ-ﾑ,CID(R) M2653-2</v>
          </cell>
          <cell r="I493" t="str">
            <v>473440-2</v>
          </cell>
          <cell r="J493" t="str">
            <v>（株）光真製作所</v>
          </cell>
          <cell r="K493" t="str">
            <v>3480</v>
          </cell>
          <cell r="L493" t="str">
            <v>3480</v>
          </cell>
          <cell r="M493" t="str">
            <v>3H7</v>
          </cell>
          <cell r="N493" t="str">
            <v>野田</v>
          </cell>
          <cell r="O493" t="str">
            <v>野田係</v>
          </cell>
          <cell r="P493" t="str">
            <v>x</v>
          </cell>
          <cell r="Q493" t="str">
            <v>JP</v>
          </cell>
          <cell r="S493">
            <v>1</v>
          </cell>
          <cell r="T493">
            <v>1</v>
          </cell>
          <cell r="U493" t="str">
            <v>V0</v>
          </cell>
          <cell r="V493" t="str">
            <v>0001</v>
          </cell>
          <cell r="W493">
            <v>25</v>
          </cell>
          <cell r="X493">
            <v>1</v>
          </cell>
          <cell r="Y493" t="str">
            <v>JPY</v>
          </cell>
          <cell r="Z493" t="str">
            <v>2006/04/01</v>
          </cell>
          <cell r="AA493" t="str">
            <v>9999/12/31</v>
          </cell>
          <cell r="AC493">
            <v>157</v>
          </cell>
          <cell r="AD493">
            <v>1</v>
          </cell>
          <cell r="AE493">
            <v>157</v>
          </cell>
          <cell r="AG493">
            <v>157</v>
          </cell>
          <cell r="AH493" t="str">
            <v>PC</v>
          </cell>
          <cell r="AQ493">
            <v>1</v>
          </cell>
          <cell r="AV493">
            <v>0</v>
          </cell>
          <cell r="AY493" t="str">
            <v>2006/04/01</v>
          </cell>
          <cell r="AZ493" t="str">
            <v>9999/12/31</v>
          </cell>
          <cell r="BA493">
            <v>99999</v>
          </cell>
          <cell r="BB493">
            <v>158</v>
          </cell>
        </row>
        <row r="494">
          <cell r="A494">
            <v>75995</v>
          </cell>
          <cell r="B494">
            <v>185</v>
          </cell>
          <cell r="D494">
            <v>100</v>
          </cell>
          <cell r="E494" t="str">
            <v>5300098079</v>
          </cell>
          <cell r="F494" t="str">
            <v>0</v>
          </cell>
          <cell r="G494" t="str">
            <v>3364090-5</v>
          </cell>
          <cell r="H494" t="str">
            <v>ﾗﾂﾁ,ﾁﾙﾄ M2860-3</v>
          </cell>
          <cell r="I494" t="str">
            <v>473440-2</v>
          </cell>
          <cell r="J494" t="str">
            <v>（株）光真製作所</v>
          </cell>
          <cell r="K494" t="str">
            <v>3480</v>
          </cell>
          <cell r="L494" t="str">
            <v>3480</v>
          </cell>
          <cell r="M494" t="str">
            <v>3H7</v>
          </cell>
          <cell r="N494" t="str">
            <v>野田</v>
          </cell>
          <cell r="O494" t="str">
            <v>野田係</v>
          </cell>
          <cell r="P494" t="str">
            <v>x</v>
          </cell>
          <cell r="Q494" t="str">
            <v>JP</v>
          </cell>
          <cell r="S494">
            <v>1</v>
          </cell>
          <cell r="T494">
            <v>1</v>
          </cell>
          <cell r="U494" t="str">
            <v>V0</v>
          </cell>
          <cell r="V494" t="str">
            <v>0001</v>
          </cell>
          <cell r="W494">
            <v>25</v>
          </cell>
          <cell r="X494">
            <v>1</v>
          </cell>
          <cell r="Y494" t="str">
            <v>JPY</v>
          </cell>
          <cell r="Z494" t="str">
            <v>2006/04/01</v>
          </cell>
          <cell r="AA494" t="str">
            <v>9999/12/31</v>
          </cell>
          <cell r="AC494">
            <v>181</v>
          </cell>
          <cell r="AD494">
            <v>1</v>
          </cell>
          <cell r="AE494">
            <v>181</v>
          </cell>
          <cell r="AF494">
            <v>185</v>
          </cell>
          <cell r="AG494">
            <v>185</v>
          </cell>
          <cell r="AH494" t="str">
            <v>PC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1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 t="str">
            <v>2006/04/01</v>
          </cell>
          <cell r="AZ494" t="str">
            <v>9999/12/31</v>
          </cell>
          <cell r="BA494">
            <v>99999</v>
          </cell>
          <cell r="BB494">
            <v>184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</row>
        <row r="495">
          <cell r="A495">
            <v>75996</v>
          </cell>
          <cell r="B495">
            <v>315</v>
          </cell>
          <cell r="D495">
            <v>100</v>
          </cell>
          <cell r="E495" t="str">
            <v>5300098080</v>
          </cell>
          <cell r="F495" t="str">
            <v>0</v>
          </cell>
          <cell r="G495" t="str">
            <v>3364091-3</v>
          </cell>
          <cell r="H495" t="str">
            <v>ﾀﾞｸﾄ,ｹ-ﾌﾞﾙ M2860-3</v>
          </cell>
          <cell r="I495" t="str">
            <v>473440-2</v>
          </cell>
          <cell r="J495" t="str">
            <v>（株）光真製作所</v>
          </cell>
          <cell r="K495" t="str">
            <v>3480</v>
          </cell>
          <cell r="L495" t="str">
            <v>3480</v>
          </cell>
          <cell r="M495" t="str">
            <v>3H7</v>
          </cell>
          <cell r="N495" t="str">
            <v>野田</v>
          </cell>
          <cell r="O495" t="str">
            <v>野田係</v>
          </cell>
          <cell r="P495" t="str">
            <v>x</v>
          </cell>
          <cell r="Q495" t="str">
            <v>JP</v>
          </cell>
          <cell r="S495">
            <v>1</v>
          </cell>
          <cell r="T495">
            <v>1</v>
          </cell>
          <cell r="U495" t="str">
            <v>V0</v>
          </cell>
          <cell r="V495" t="str">
            <v>0001</v>
          </cell>
          <cell r="W495">
            <v>25</v>
          </cell>
          <cell r="X495">
            <v>1</v>
          </cell>
          <cell r="Y495" t="str">
            <v>JPY</v>
          </cell>
          <cell r="Z495" t="str">
            <v>2006/04/01</v>
          </cell>
          <cell r="AA495" t="str">
            <v>9999/12/31</v>
          </cell>
          <cell r="AC495">
            <v>313</v>
          </cell>
          <cell r="AD495">
            <v>1</v>
          </cell>
          <cell r="AE495">
            <v>313</v>
          </cell>
          <cell r="AF495">
            <v>315</v>
          </cell>
          <cell r="AG495">
            <v>313</v>
          </cell>
          <cell r="AH495" t="str">
            <v>PC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1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 t="str">
            <v>2006/04/01</v>
          </cell>
          <cell r="AZ495" t="str">
            <v>9999/12/31</v>
          </cell>
          <cell r="BA495">
            <v>99999</v>
          </cell>
          <cell r="BB495">
            <v>314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</row>
        <row r="496">
          <cell r="A496">
            <v>77321</v>
          </cell>
          <cell r="E496" t="str">
            <v>5300107061</v>
          </cell>
          <cell r="F496" t="str">
            <v>0</v>
          </cell>
          <cell r="G496" t="str">
            <v>3369746-0</v>
          </cell>
          <cell r="H496" t="str">
            <v>ｶﾞｲﾄﾞ,BID(1) M2559C-3</v>
          </cell>
          <cell r="I496" t="str">
            <v>473440-2</v>
          </cell>
          <cell r="J496" t="str">
            <v>（株）光真製作所</v>
          </cell>
          <cell r="K496" t="str">
            <v>3480</v>
          </cell>
          <cell r="L496" t="str">
            <v>3480</v>
          </cell>
          <cell r="M496" t="str">
            <v>3H7</v>
          </cell>
          <cell r="N496" t="str">
            <v>野田</v>
          </cell>
          <cell r="O496" t="str">
            <v>野田係</v>
          </cell>
          <cell r="Q496" t="str">
            <v>JP</v>
          </cell>
          <cell r="S496">
            <v>1</v>
          </cell>
          <cell r="T496">
            <v>1</v>
          </cell>
          <cell r="U496" t="str">
            <v>V0</v>
          </cell>
          <cell r="V496" t="str">
            <v>0001</v>
          </cell>
          <cell r="W496">
            <v>50</v>
          </cell>
          <cell r="X496">
            <v>1</v>
          </cell>
          <cell r="Y496" t="str">
            <v>JPY</v>
          </cell>
          <cell r="Z496" t="str">
            <v>2006/04/01</v>
          </cell>
          <cell r="AA496" t="str">
            <v>9999/12/31</v>
          </cell>
          <cell r="AC496">
            <v>217</v>
          </cell>
          <cell r="AD496">
            <v>1</v>
          </cell>
          <cell r="AE496">
            <v>217</v>
          </cell>
          <cell r="AG496">
            <v>217</v>
          </cell>
          <cell r="AH496" t="str">
            <v>PC</v>
          </cell>
          <cell r="AQ496">
            <v>1</v>
          </cell>
          <cell r="AV496">
            <v>0</v>
          </cell>
          <cell r="AY496" t="str">
            <v>2006/04/01</v>
          </cell>
          <cell r="AZ496" t="str">
            <v>9999/12/31</v>
          </cell>
          <cell r="BA496">
            <v>99999999</v>
          </cell>
          <cell r="BB496">
            <v>217</v>
          </cell>
        </row>
        <row r="497">
          <cell r="A497">
            <v>77322</v>
          </cell>
          <cell r="E497" t="str">
            <v>5300107062</v>
          </cell>
          <cell r="F497" t="str">
            <v>0</v>
          </cell>
          <cell r="G497" t="str">
            <v>3369776-1</v>
          </cell>
          <cell r="H497" t="str">
            <v>ﾎﾙﾀﾞ,ﾍﾞ-ｽ 3M2CL-ZAA-24</v>
          </cell>
          <cell r="I497" t="str">
            <v>473440-2</v>
          </cell>
          <cell r="J497" t="str">
            <v>（株）光真製作所</v>
          </cell>
          <cell r="K497" t="str">
            <v>3480</v>
          </cell>
          <cell r="L497" t="str">
            <v>3480</v>
          </cell>
          <cell r="M497" t="str">
            <v>3H7</v>
          </cell>
          <cell r="N497" t="str">
            <v>野田</v>
          </cell>
          <cell r="O497" t="str">
            <v>野田係</v>
          </cell>
          <cell r="Q497" t="str">
            <v>JP</v>
          </cell>
          <cell r="S497">
            <v>1</v>
          </cell>
          <cell r="T497">
            <v>1</v>
          </cell>
          <cell r="U497" t="str">
            <v>V0</v>
          </cell>
          <cell r="V497" t="str">
            <v>0001</v>
          </cell>
          <cell r="W497">
            <v>50</v>
          </cell>
          <cell r="X497">
            <v>1</v>
          </cell>
          <cell r="Y497" t="str">
            <v>JPY</v>
          </cell>
          <cell r="Z497" t="str">
            <v>2006/04/01</v>
          </cell>
          <cell r="AA497" t="str">
            <v>9999/12/31</v>
          </cell>
          <cell r="AC497">
            <v>428</v>
          </cell>
          <cell r="AD497">
            <v>1</v>
          </cell>
          <cell r="AE497">
            <v>428</v>
          </cell>
          <cell r="AG497">
            <v>428</v>
          </cell>
          <cell r="AH497" t="str">
            <v>PC</v>
          </cell>
          <cell r="AQ497">
            <v>1</v>
          </cell>
          <cell r="AV497">
            <v>0</v>
          </cell>
          <cell r="AY497" t="str">
            <v>2006/04/01</v>
          </cell>
          <cell r="AZ497" t="str">
            <v>9999/12/31</v>
          </cell>
          <cell r="BA497">
            <v>99999999</v>
          </cell>
          <cell r="BB497">
            <v>428</v>
          </cell>
        </row>
        <row r="498">
          <cell r="A498">
            <v>77323</v>
          </cell>
          <cell r="E498" t="str">
            <v>5300107063</v>
          </cell>
          <cell r="F498" t="str">
            <v>0</v>
          </cell>
          <cell r="G498" t="str">
            <v>3369778-8</v>
          </cell>
          <cell r="H498" t="str">
            <v>ﾎﾙﾀﾞ,ﾌﾟﾚ-ﾄ 3M2CL-ZAA-24</v>
          </cell>
          <cell r="I498" t="str">
            <v>473440-2</v>
          </cell>
          <cell r="J498" t="str">
            <v>（株）光真製作所</v>
          </cell>
          <cell r="K498" t="str">
            <v>3480</v>
          </cell>
          <cell r="L498" t="str">
            <v>3480</v>
          </cell>
          <cell r="M498" t="str">
            <v>3H7</v>
          </cell>
          <cell r="N498" t="str">
            <v>野田</v>
          </cell>
          <cell r="O498" t="str">
            <v>野田係</v>
          </cell>
          <cell r="Q498" t="str">
            <v>JP</v>
          </cell>
          <cell r="S498">
            <v>1</v>
          </cell>
          <cell r="T498">
            <v>1</v>
          </cell>
          <cell r="U498" t="str">
            <v>V0</v>
          </cell>
          <cell r="V498" t="str">
            <v>0001</v>
          </cell>
          <cell r="W498">
            <v>50</v>
          </cell>
          <cell r="X498">
            <v>1</v>
          </cell>
          <cell r="Y498" t="str">
            <v>JPY</v>
          </cell>
          <cell r="Z498" t="str">
            <v>2006/04/01</v>
          </cell>
          <cell r="AA498" t="str">
            <v>9999/12/31</v>
          </cell>
          <cell r="AC498">
            <v>514</v>
          </cell>
          <cell r="AD498">
            <v>1</v>
          </cell>
          <cell r="AE498">
            <v>514</v>
          </cell>
          <cell r="AG498">
            <v>514</v>
          </cell>
          <cell r="AH498" t="str">
            <v>PC</v>
          </cell>
          <cell r="AQ498">
            <v>1</v>
          </cell>
          <cell r="AV498">
            <v>0</v>
          </cell>
          <cell r="AY498" t="str">
            <v>2006/04/01</v>
          </cell>
          <cell r="AZ498" t="str">
            <v>9999/12/31</v>
          </cell>
          <cell r="BA498">
            <v>99999999</v>
          </cell>
          <cell r="BB498">
            <v>514</v>
          </cell>
        </row>
        <row r="499">
          <cell r="A499">
            <v>77324</v>
          </cell>
          <cell r="E499" t="str">
            <v>5300107064</v>
          </cell>
          <cell r="F499" t="str">
            <v>0</v>
          </cell>
          <cell r="G499" t="str">
            <v>3369779-6</v>
          </cell>
          <cell r="H499" t="str">
            <v>ﾎﾙﾀﾞ,ｹ-ﾌﾞﾙ 3M2CL-ZAA-24</v>
          </cell>
          <cell r="I499" t="str">
            <v>473440-2</v>
          </cell>
          <cell r="J499" t="str">
            <v>（株）光真製作所</v>
          </cell>
          <cell r="K499" t="str">
            <v>3480</v>
          </cell>
          <cell r="L499" t="str">
            <v>3480</v>
          </cell>
          <cell r="M499" t="str">
            <v>3H7</v>
          </cell>
          <cell r="N499" t="str">
            <v>野田</v>
          </cell>
          <cell r="O499" t="str">
            <v>野田係</v>
          </cell>
          <cell r="Q499" t="str">
            <v>JP</v>
          </cell>
          <cell r="S499">
            <v>1</v>
          </cell>
          <cell r="T499">
            <v>1</v>
          </cell>
          <cell r="U499" t="str">
            <v>V0</v>
          </cell>
          <cell r="V499" t="str">
            <v>0001</v>
          </cell>
          <cell r="W499">
            <v>50</v>
          </cell>
          <cell r="X499">
            <v>1</v>
          </cell>
          <cell r="Y499" t="str">
            <v>JPY</v>
          </cell>
          <cell r="Z499" t="str">
            <v>2006/04/01</v>
          </cell>
          <cell r="AA499" t="str">
            <v>9999/12/31</v>
          </cell>
          <cell r="AC499">
            <v>475</v>
          </cell>
          <cell r="AD499">
            <v>1</v>
          </cell>
          <cell r="AE499">
            <v>475</v>
          </cell>
          <cell r="AG499">
            <v>475</v>
          </cell>
          <cell r="AH499" t="str">
            <v>PC</v>
          </cell>
          <cell r="AQ499">
            <v>1</v>
          </cell>
          <cell r="AV499">
            <v>0</v>
          </cell>
          <cell r="AY499" t="str">
            <v>2006/04/01</v>
          </cell>
          <cell r="AZ499" t="str">
            <v>9999/12/31</v>
          </cell>
          <cell r="BA499">
            <v>99999999</v>
          </cell>
          <cell r="BB499">
            <v>475</v>
          </cell>
        </row>
        <row r="500">
          <cell r="A500">
            <v>77325</v>
          </cell>
          <cell r="E500" t="str">
            <v>5300107065</v>
          </cell>
          <cell r="F500" t="str">
            <v>0</v>
          </cell>
          <cell r="G500" t="str">
            <v>3369785-0</v>
          </cell>
          <cell r="H500" t="str">
            <v>ﾎﾙﾀﾞ,ﾌﾟﾚ-ﾄ 3M2CL-ZAA-24</v>
          </cell>
          <cell r="I500" t="str">
            <v>473440-2</v>
          </cell>
          <cell r="J500" t="str">
            <v>（株）光真製作所</v>
          </cell>
          <cell r="K500" t="str">
            <v>3480</v>
          </cell>
          <cell r="L500" t="str">
            <v>3480</v>
          </cell>
          <cell r="M500" t="str">
            <v>3H7</v>
          </cell>
          <cell r="N500" t="str">
            <v>野田</v>
          </cell>
          <cell r="O500" t="str">
            <v>野田係</v>
          </cell>
          <cell r="Q500" t="str">
            <v>JP</v>
          </cell>
          <cell r="S500">
            <v>1</v>
          </cell>
          <cell r="T500">
            <v>1</v>
          </cell>
          <cell r="U500" t="str">
            <v>V0</v>
          </cell>
          <cell r="V500" t="str">
            <v>0001</v>
          </cell>
          <cell r="W500">
            <v>50</v>
          </cell>
          <cell r="X500">
            <v>1</v>
          </cell>
          <cell r="Y500" t="str">
            <v>JPY</v>
          </cell>
          <cell r="Z500" t="str">
            <v>2006/04/01</v>
          </cell>
          <cell r="AA500" t="str">
            <v>9999/12/31</v>
          </cell>
          <cell r="AC500">
            <v>1785</v>
          </cell>
          <cell r="AD500">
            <v>1</v>
          </cell>
          <cell r="AE500">
            <v>1785</v>
          </cell>
          <cell r="AG500">
            <v>1785</v>
          </cell>
          <cell r="AH500" t="str">
            <v>PC</v>
          </cell>
          <cell r="AQ500">
            <v>1</v>
          </cell>
          <cell r="AV500">
            <v>0</v>
          </cell>
          <cell r="AY500" t="str">
            <v>2006/04/01</v>
          </cell>
          <cell r="AZ500" t="str">
            <v>9999/12/31</v>
          </cell>
          <cell r="BA500">
            <v>99999999</v>
          </cell>
          <cell r="BB500">
            <v>1785</v>
          </cell>
        </row>
        <row r="501">
          <cell r="A501">
            <v>77326</v>
          </cell>
          <cell r="E501" t="str">
            <v>5300107066</v>
          </cell>
          <cell r="F501" t="str">
            <v>0</v>
          </cell>
          <cell r="G501" t="str">
            <v>3369786-9</v>
          </cell>
          <cell r="H501" t="str">
            <v>ﾍﾞ-ｽ,ﾌﾟﾚ-ﾄ 3M2CL-ZAA-24</v>
          </cell>
          <cell r="I501" t="str">
            <v>473440-2</v>
          </cell>
          <cell r="J501" t="str">
            <v>（株）光真製作所</v>
          </cell>
          <cell r="K501" t="str">
            <v>3480</v>
          </cell>
          <cell r="L501" t="str">
            <v>3480</v>
          </cell>
          <cell r="M501" t="str">
            <v>3H7</v>
          </cell>
          <cell r="N501" t="str">
            <v>野田</v>
          </cell>
          <cell r="O501" t="str">
            <v>野田係</v>
          </cell>
          <cell r="Q501" t="str">
            <v>JP</v>
          </cell>
          <cell r="S501">
            <v>1</v>
          </cell>
          <cell r="T501">
            <v>1</v>
          </cell>
          <cell r="U501" t="str">
            <v>V0</v>
          </cell>
          <cell r="V501" t="str">
            <v>0001</v>
          </cell>
          <cell r="W501">
            <v>50</v>
          </cell>
          <cell r="X501">
            <v>1</v>
          </cell>
          <cell r="Y501" t="str">
            <v>JPY</v>
          </cell>
          <cell r="Z501" t="str">
            <v>2006/04/01</v>
          </cell>
          <cell r="AA501" t="str">
            <v>9999/12/31</v>
          </cell>
          <cell r="AC501">
            <v>1477</v>
          </cell>
          <cell r="AD501">
            <v>1</v>
          </cell>
          <cell r="AE501">
            <v>1477</v>
          </cell>
          <cell r="AG501">
            <v>1477</v>
          </cell>
          <cell r="AH501" t="str">
            <v>PC</v>
          </cell>
          <cell r="AQ501">
            <v>1</v>
          </cell>
          <cell r="AV501">
            <v>0</v>
          </cell>
          <cell r="AY501" t="str">
            <v>2006/04/01</v>
          </cell>
          <cell r="AZ501" t="str">
            <v>9999/12/31</v>
          </cell>
          <cell r="BA501">
            <v>99999999</v>
          </cell>
          <cell r="BB501">
            <v>1477</v>
          </cell>
        </row>
        <row r="502">
          <cell r="A502">
            <v>77327</v>
          </cell>
          <cell r="E502" t="str">
            <v>5300107067</v>
          </cell>
          <cell r="F502" t="str">
            <v>0</v>
          </cell>
          <cell r="G502" t="str">
            <v>3369787-7</v>
          </cell>
          <cell r="H502" t="str">
            <v>ﾍﾞ-ｽ,ﾌﾟﾚ-ﾄ 3M2CL-ZAA-24</v>
          </cell>
          <cell r="I502" t="str">
            <v>473440-2</v>
          </cell>
          <cell r="J502" t="str">
            <v>（株）光真製作所</v>
          </cell>
          <cell r="K502" t="str">
            <v>3480</v>
          </cell>
          <cell r="L502" t="str">
            <v>3480</v>
          </cell>
          <cell r="M502" t="str">
            <v>3H7</v>
          </cell>
          <cell r="N502" t="str">
            <v>野田</v>
          </cell>
          <cell r="O502" t="str">
            <v>野田係</v>
          </cell>
          <cell r="Q502" t="str">
            <v>JP</v>
          </cell>
          <cell r="S502">
            <v>1</v>
          </cell>
          <cell r="T502">
            <v>1</v>
          </cell>
          <cell r="U502" t="str">
            <v>V0</v>
          </cell>
          <cell r="V502" t="str">
            <v>0001</v>
          </cell>
          <cell r="W502">
            <v>50</v>
          </cell>
          <cell r="X502">
            <v>1</v>
          </cell>
          <cell r="Y502" t="str">
            <v>JPY</v>
          </cell>
          <cell r="Z502" t="str">
            <v>2006/04/01</v>
          </cell>
          <cell r="AA502" t="str">
            <v>9999/12/31</v>
          </cell>
          <cell r="AC502">
            <v>852</v>
          </cell>
          <cell r="AD502">
            <v>1</v>
          </cell>
          <cell r="AE502">
            <v>852</v>
          </cell>
          <cell r="AG502">
            <v>852</v>
          </cell>
          <cell r="AH502" t="str">
            <v>PC</v>
          </cell>
          <cell r="AQ502">
            <v>1</v>
          </cell>
          <cell r="AV502">
            <v>0</v>
          </cell>
          <cell r="AY502" t="str">
            <v>2006/04/01</v>
          </cell>
          <cell r="AZ502" t="str">
            <v>9999/12/31</v>
          </cell>
          <cell r="BA502">
            <v>99999999</v>
          </cell>
          <cell r="BB502">
            <v>852</v>
          </cell>
        </row>
        <row r="503">
          <cell r="A503">
            <v>77328</v>
          </cell>
          <cell r="E503" t="str">
            <v>5300107068</v>
          </cell>
          <cell r="F503" t="str">
            <v>0</v>
          </cell>
          <cell r="G503" t="str">
            <v>3369788-5</v>
          </cell>
          <cell r="H503" t="str">
            <v>ﾎﾙﾀﾞ,ﾌｲﾙﾀ 3M2CL-ZAA-24</v>
          </cell>
          <cell r="I503" t="str">
            <v>473440-2</v>
          </cell>
          <cell r="J503" t="str">
            <v>（株）光真製作所</v>
          </cell>
          <cell r="K503" t="str">
            <v>3480</v>
          </cell>
          <cell r="L503" t="str">
            <v>3480</v>
          </cell>
          <cell r="M503" t="str">
            <v>3H7</v>
          </cell>
          <cell r="N503" t="str">
            <v>野田</v>
          </cell>
          <cell r="O503" t="str">
            <v>野田係</v>
          </cell>
          <cell r="Q503" t="str">
            <v>JP</v>
          </cell>
          <cell r="S503">
            <v>1</v>
          </cell>
          <cell r="T503">
            <v>1</v>
          </cell>
          <cell r="U503" t="str">
            <v>V0</v>
          </cell>
          <cell r="V503" t="str">
            <v>0001</v>
          </cell>
          <cell r="W503">
            <v>50</v>
          </cell>
          <cell r="X503">
            <v>1</v>
          </cell>
          <cell r="Y503" t="str">
            <v>JPY</v>
          </cell>
          <cell r="Z503" t="str">
            <v>2006/04/01</v>
          </cell>
          <cell r="AA503" t="str">
            <v>9999/12/31</v>
          </cell>
          <cell r="AC503">
            <v>951</v>
          </cell>
          <cell r="AD503">
            <v>1</v>
          </cell>
          <cell r="AE503">
            <v>951</v>
          </cell>
          <cell r="AG503">
            <v>951</v>
          </cell>
          <cell r="AH503" t="str">
            <v>PC</v>
          </cell>
          <cell r="AQ503">
            <v>1</v>
          </cell>
          <cell r="AV503">
            <v>0</v>
          </cell>
          <cell r="AY503" t="str">
            <v>2006/04/01</v>
          </cell>
          <cell r="AZ503" t="str">
            <v>9999/12/31</v>
          </cell>
          <cell r="BA503">
            <v>99999999</v>
          </cell>
          <cell r="BB503">
            <v>951</v>
          </cell>
        </row>
        <row r="504">
          <cell r="A504">
            <v>77329</v>
          </cell>
          <cell r="E504" t="str">
            <v>5300107069</v>
          </cell>
          <cell r="F504" t="str">
            <v>0</v>
          </cell>
          <cell r="G504" t="str">
            <v>3369814-8</v>
          </cell>
          <cell r="H504" t="str">
            <v>ﾌﾞﾗｹﾂﾄ,TA M2593H</v>
          </cell>
          <cell r="I504" t="str">
            <v>473440-2</v>
          </cell>
          <cell r="J504" t="str">
            <v>（株）光真製作所</v>
          </cell>
          <cell r="K504" t="str">
            <v>3480</v>
          </cell>
          <cell r="L504" t="str">
            <v>3480</v>
          </cell>
          <cell r="M504" t="str">
            <v>3H7</v>
          </cell>
          <cell r="N504" t="str">
            <v>野田</v>
          </cell>
          <cell r="O504" t="str">
            <v>野田係</v>
          </cell>
          <cell r="Q504" t="str">
            <v>JP</v>
          </cell>
          <cell r="S504">
            <v>1</v>
          </cell>
          <cell r="T504">
            <v>1</v>
          </cell>
          <cell r="U504" t="str">
            <v>V0</v>
          </cell>
          <cell r="V504" t="str">
            <v>0001</v>
          </cell>
          <cell r="W504">
            <v>50</v>
          </cell>
          <cell r="X504">
            <v>1</v>
          </cell>
          <cell r="Y504" t="str">
            <v>JPY</v>
          </cell>
          <cell r="Z504" t="str">
            <v>2006/04/01</v>
          </cell>
          <cell r="AA504" t="str">
            <v>9999/12/31</v>
          </cell>
          <cell r="AC504">
            <v>1050</v>
          </cell>
          <cell r="AD504">
            <v>1</v>
          </cell>
          <cell r="AE504">
            <v>1050</v>
          </cell>
          <cell r="AG504">
            <v>1050</v>
          </cell>
          <cell r="AH504" t="str">
            <v>PC</v>
          </cell>
          <cell r="AQ504">
            <v>1</v>
          </cell>
          <cell r="AV504">
            <v>0</v>
          </cell>
          <cell r="AY504" t="str">
            <v>2006/04/01</v>
          </cell>
          <cell r="AZ504" t="str">
            <v>9999/12/31</v>
          </cell>
          <cell r="BA504">
            <v>99999999</v>
          </cell>
          <cell r="BB504">
            <v>1050</v>
          </cell>
        </row>
        <row r="505">
          <cell r="A505">
            <v>77330</v>
          </cell>
          <cell r="B505">
            <v>37557</v>
          </cell>
          <cell r="D505">
            <v>100</v>
          </cell>
          <cell r="E505" t="str">
            <v>5300107070</v>
          </cell>
          <cell r="F505" t="str">
            <v>0</v>
          </cell>
          <cell r="G505" t="str">
            <v>3369823-7</v>
          </cell>
          <cell r="H505" t="str">
            <v>ﾎﾙﾀﾞ,ﾌｱﾝ(L) M2817</v>
          </cell>
          <cell r="I505" t="str">
            <v>473440-2</v>
          </cell>
          <cell r="J505" t="str">
            <v>（株）光真製作所</v>
          </cell>
          <cell r="K505" t="str">
            <v>3480</v>
          </cell>
          <cell r="L505" t="str">
            <v>3480</v>
          </cell>
          <cell r="M505" t="str">
            <v>3H7</v>
          </cell>
          <cell r="N505" t="str">
            <v>野田</v>
          </cell>
          <cell r="O505" t="str">
            <v>野田係</v>
          </cell>
          <cell r="P505" t="str">
            <v>x</v>
          </cell>
          <cell r="Q505" t="str">
            <v>JP</v>
          </cell>
          <cell r="S505">
            <v>1</v>
          </cell>
          <cell r="T505">
            <v>1</v>
          </cell>
          <cell r="U505" t="str">
            <v>V0</v>
          </cell>
          <cell r="V505" t="str">
            <v>0001</v>
          </cell>
          <cell r="W505">
            <v>50</v>
          </cell>
          <cell r="X505">
            <v>1</v>
          </cell>
          <cell r="Y505" t="str">
            <v>JPY</v>
          </cell>
          <cell r="Z505" t="str">
            <v>2006/04/01</v>
          </cell>
          <cell r="AA505" t="str">
            <v>9999/12/31</v>
          </cell>
          <cell r="AC505">
            <v>37557</v>
          </cell>
          <cell r="AD505">
            <v>1</v>
          </cell>
          <cell r="AE505">
            <v>37557</v>
          </cell>
          <cell r="AF505">
            <v>37557</v>
          </cell>
          <cell r="AG505">
            <v>37557</v>
          </cell>
          <cell r="AH505" t="str">
            <v>PC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1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 t="str">
            <v>2006/04/01</v>
          </cell>
          <cell r="AZ505" t="str">
            <v>9999/12/31</v>
          </cell>
          <cell r="BA505">
            <v>99999999</v>
          </cell>
          <cell r="BB505">
            <v>37557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</row>
        <row r="506">
          <cell r="A506">
            <v>77331</v>
          </cell>
          <cell r="E506" t="str">
            <v>5300107071</v>
          </cell>
          <cell r="F506" t="str">
            <v>0</v>
          </cell>
          <cell r="G506" t="str">
            <v>3369826-1</v>
          </cell>
          <cell r="H506" t="str">
            <v>ﾌﾀ,ﾏｴ M2626F</v>
          </cell>
          <cell r="I506" t="str">
            <v>473440-2</v>
          </cell>
          <cell r="J506" t="str">
            <v>（株）光真製作所</v>
          </cell>
          <cell r="K506" t="str">
            <v>3480</v>
          </cell>
          <cell r="L506" t="str">
            <v>3480</v>
          </cell>
          <cell r="M506" t="str">
            <v>3H7</v>
          </cell>
          <cell r="N506" t="str">
            <v>野田</v>
          </cell>
          <cell r="O506" t="str">
            <v>野田係</v>
          </cell>
          <cell r="Q506" t="str">
            <v>JP</v>
          </cell>
          <cell r="S506">
            <v>1</v>
          </cell>
          <cell r="T506">
            <v>1</v>
          </cell>
          <cell r="U506" t="str">
            <v>V0</v>
          </cell>
          <cell r="V506" t="str">
            <v>0001</v>
          </cell>
          <cell r="W506">
            <v>50</v>
          </cell>
          <cell r="X506">
            <v>1</v>
          </cell>
          <cell r="Y506" t="str">
            <v>JPY</v>
          </cell>
          <cell r="Z506" t="str">
            <v>2006/04/01</v>
          </cell>
          <cell r="AA506" t="str">
            <v>9999/12/31</v>
          </cell>
          <cell r="AC506">
            <v>490</v>
          </cell>
          <cell r="AD506">
            <v>1</v>
          </cell>
          <cell r="AE506">
            <v>490</v>
          </cell>
          <cell r="AG506">
            <v>490</v>
          </cell>
          <cell r="AH506" t="str">
            <v>PC</v>
          </cell>
          <cell r="AQ506">
            <v>1</v>
          </cell>
          <cell r="AV506">
            <v>0</v>
          </cell>
          <cell r="AY506" t="str">
            <v>2006/04/01</v>
          </cell>
          <cell r="AZ506" t="str">
            <v>9999/12/31</v>
          </cell>
          <cell r="BA506">
            <v>99999999</v>
          </cell>
          <cell r="BB506">
            <v>490</v>
          </cell>
        </row>
        <row r="507">
          <cell r="A507">
            <v>77332</v>
          </cell>
          <cell r="E507" t="str">
            <v>5300107072</v>
          </cell>
          <cell r="F507" t="str">
            <v>0</v>
          </cell>
          <cell r="G507" t="str">
            <v>3369834-2</v>
          </cell>
          <cell r="H507" t="str">
            <v>ﾎﾙﾀﾞ,ｷ-(UP) M2593H</v>
          </cell>
          <cell r="I507" t="str">
            <v>473440-2</v>
          </cell>
          <cell r="J507" t="str">
            <v>（株）光真製作所</v>
          </cell>
          <cell r="K507" t="str">
            <v>3480</v>
          </cell>
          <cell r="L507" t="str">
            <v>3480</v>
          </cell>
          <cell r="M507" t="str">
            <v>3H7</v>
          </cell>
          <cell r="N507" t="str">
            <v>野田</v>
          </cell>
          <cell r="O507" t="str">
            <v>野田係</v>
          </cell>
          <cell r="Q507" t="str">
            <v>JP</v>
          </cell>
          <cell r="S507">
            <v>1</v>
          </cell>
          <cell r="T507">
            <v>1</v>
          </cell>
          <cell r="U507" t="str">
            <v>V0</v>
          </cell>
          <cell r="V507" t="str">
            <v>0001</v>
          </cell>
          <cell r="W507">
            <v>50</v>
          </cell>
          <cell r="X507">
            <v>1</v>
          </cell>
          <cell r="Y507" t="str">
            <v>JPY</v>
          </cell>
          <cell r="Z507" t="str">
            <v>2006/04/01</v>
          </cell>
          <cell r="AA507" t="str">
            <v>9999/12/31</v>
          </cell>
          <cell r="AC507">
            <v>700</v>
          </cell>
          <cell r="AD507">
            <v>1</v>
          </cell>
          <cell r="AE507">
            <v>700</v>
          </cell>
          <cell r="AG507">
            <v>700</v>
          </cell>
          <cell r="AH507" t="str">
            <v>PC</v>
          </cell>
          <cell r="AQ507">
            <v>1</v>
          </cell>
          <cell r="AV507">
            <v>0</v>
          </cell>
          <cell r="AY507" t="str">
            <v>2006/04/01</v>
          </cell>
          <cell r="AZ507" t="str">
            <v>9999/12/31</v>
          </cell>
          <cell r="BA507">
            <v>99999999</v>
          </cell>
          <cell r="BB507">
            <v>700</v>
          </cell>
        </row>
        <row r="508">
          <cell r="A508">
            <v>75840</v>
          </cell>
          <cell r="B508">
            <v>410</v>
          </cell>
          <cell r="D508">
            <v>100</v>
          </cell>
          <cell r="E508" t="str">
            <v>5300093203</v>
          </cell>
          <cell r="F508" t="str">
            <v>0</v>
          </cell>
          <cell r="G508" t="str">
            <v>3369882-2</v>
          </cell>
          <cell r="H508" t="str">
            <v>ﾌﾟﾚ-ﾄ,ﾛ-ﾗ M2650-2-2</v>
          </cell>
          <cell r="I508" t="str">
            <v>473440-2</v>
          </cell>
          <cell r="J508" t="str">
            <v>（株）光真製作所</v>
          </cell>
          <cell r="K508" t="str">
            <v>3480</v>
          </cell>
          <cell r="L508" t="str">
            <v>3480</v>
          </cell>
          <cell r="M508" t="str">
            <v>3H7</v>
          </cell>
          <cell r="N508" t="str">
            <v>野田</v>
          </cell>
          <cell r="O508" t="str">
            <v>野田係</v>
          </cell>
          <cell r="P508" t="str">
            <v>x</v>
          </cell>
          <cell r="Q508" t="str">
            <v>JP</v>
          </cell>
          <cell r="S508">
            <v>1</v>
          </cell>
          <cell r="T508">
            <v>1</v>
          </cell>
          <cell r="U508" t="str">
            <v>V0</v>
          </cell>
          <cell r="V508" t="str">
            <v>0001</v>
          </cell>
          <cell r="W508">
            <v>25</v>
          </cell>
          <cell r="X508">
            <v>1</v>
          </cell>
          <cell r="Y508" t="str">
            <v>JPY</v>
          </cell>
          <cell r="Z508" t="str">
            <v>2006/04/01</v>
          </cell>
          <cell r="AA508" t="str">
            <v>9999/12/31</v>
          </cell>
          <cell r="AC508">
            <v>41000</v>
          </cell>
          <cell r="AD508">
            <v>100</v>
          </cell>
          <cell r="AE508">
            <v>410</v>
          </cell>
          <cell r="AF508">
            <v>410</v>
          </cell>
          <cell r="AG508">
            <v>410</v>
          </cell>
          <cell r="AH508" t="str">
            <v>PC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1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 t="str">
            <v>2006/04/01</v>
          </cell>
          <cell r="AZ508" t="str">
            <v>9999/12/31</v>
          </cell>
          <cell r="BA508">
            <v>99999</v>
          </cell>
          <cell r="BB508">
            <v>41095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</row>
        <row r="509">
          <cell r="A509">
            <v>75841</v>
          </cell>
          <cell r="B509">
            <v>456</v>
          </cell>
          <cell r="D509">
            <v>100</v>
          </cell>
          <cell r="E509" t="str">
            <v>5300093205</v>
          </cell>
          <cell r="F509" t="str">
            <v>0</v>
          </cell>
          <cell r="G509" t="str">
            <v>3370031-2</v>
          </cell>
          <cell r="H509" t="str">
            <v>ﾀﾞｸﾄ,ｹ-ﾌﾞﾙ(B) M2650-2-3</v>
          </cell>
          <cell r="I509" t="str">
            <v>473440-2</v>
          </cell>
          <cell r="J509" t="str">
            <v>（株）光真製作所</v>
          </cell>
          <cell r="K509" t="str">
            <v>3480</v>
          </cell>
          <cell r="L509" t="str">
            <v>3480</v>
          </cell>
          <cell r="M509" t="str">
            <v>3H7</v>
          </cell>
          <cell r="N509" t="str">
            <v>野田</v>
          </cell>
          <cell r="O509" t="str">
            <v>野田係</v>
          </cell>
          <cell r="P509" t="str">
            <v>x</v>
          </cell>
          <cell r="Q509" t="str">
            <v>JP</v>
          </cell>
          <cell r="S509">
            <v>1</v>
          </cell>
          <cell r="T509">
            <v>1</v>
          </cell>
          <cell r="U509" t="str">
            <v>V0</v>
          </cell>
          <cell r="V509" t="str">
            <v>0001</v>
          </cell>
          <cell r="W509">
            <v>25</v>
          </cell>
          <cell r="X509">
            <v>1</v>
          </cell>
          <cell r="Y509" t="str">
            <v>JPY</v>
          </cell>
          <cell r="Z509" t="str">
            <v>2006/04/01</v>
          </cell>
          <cell r="AA509" t="str">
            <v>9999/12/31</v>
          </cell>
          <cell r="AC509">
            <v>45600</v>
          </cell>
          <cell r="AD509">
            <v>100</v>
          </cell>
          <cell r="AE509">
            <v>456</v>
          </cell>
          <cell r="AF509">
            <v>456</v>
          </cell>
          <cell r="AG509">
            <v>456</v>
          </cell>
          <cell r="AH509" t="str">
            <v>PC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1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 t="str">
            <v>2006/04/01</v>
          </cell>
          <cell r="AZ509" t="str">
            <v>9999/12/31</v>
          </cell>
          <cell r="BA509">
            <v>99999</v>
          </cell>
          <cell r="BB509">
            <v>45695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</row>
        <row r="510">
          <cell r="A510">
            <v>77334</v>
          </cell>
          <cell r="E510" t="str">
            <v>5300107074</v>
          </cell>
          <cell r="F510" t="str">
            <v>0</v>
          </cell>
          <cell r="G510" t="str">
            <v>3370138-6</v>
          </cell>
          <cell r="H510" t="str">
            <v>ﾌﾚ-ﾑ,ﾛﾂｸ M2504V-2</v>
          </cell>
          <cell r="I510" t="str">
            <v>473440-2</v>
          </cell>
          <cell r="J510" t="str">
            <v>（株）光真製作所</v>
          </cell>
          <cell r="K510" t="str">
            <v>3480</v>
          </cell>
          <cell r="L510" t="str">
            <v>3480</v>
          </cell>
          <cell r="M510" t="str">
            <v>3H7</v>
          </cell>
          <cell r="N510" t="str">
            <v>野田</v>
          </cell>
          <cell r="O510" t="str">
            <v>野田係</v>
          </cell>
          <cell r="P510" t="str">
            <v>x</v>
          </cell>
          <cell r="Q510" t="str">
            <v>JP</v>
          </cell>
          <cell r="S510">
            <v>1</v>
          </cell>
          <cell r="T510">
            <v>1</v>
          </cell>
          <cell r="U510" t="str">
            <v>V0</v>
          </cell>
          <cell r="V510" t="str">
            <v>0001</v>
          </cell>
          <cell r="W510">
            <v>50</v>
          </cell>
          <cell r="X510">
            <v>1</v>
          </cell>
          <cell r="Y510" t="str">
            <v>JPY</v>
          </cell>
          <cell r="Z510" t="str">
            <v>2006/04/01</v>
          </cell>
          <cell r="AA510" t="str">
            <v>9999/12/31</v>
          </cell>
          <cell r="AC510">
            <v>1180</v>
          </cell>
          <cell r="AD510">
            <v>1</v>
          </cell>
          <cell r="AE510">
            <v>1180</v>
          </cell>
          <cell r="AG510">
            <v>1180</v>
          </cell>
          <cell r="AH510" t="str">
            <v>PC</v>
          </cell>
          <cell r="AQ510">
            <v>1</v>
          </cell>
          <cell r="AV510">
            <v>0</v>
          </cell>
          <cell r="AY510" t="str">
            <v>2006/04/01</v>
          </cell>
          <cell r="AZ510" t="str">
            <v>9999/12/31</v>
          </cell>
          <cell r="BA510">
            <v>99999999</v>
          </cell>
          <cell r="BB510">
            <v>1180</v>
          </cell>
        </row>
        <row r="511">
          <cell r="A511">
            <v>77335</v>
          </cell>
          <cell r="E511" t="str">
            <v>5300107075</v>
          </cell>
          <cell r="F511" t="str">
            <v>0</v>
          </cell>
          <cell r="G511" t="str">
            <v>3370274-9</v>
          </cell>
          <cell r="H511" t="str">
            <v>ﾍﾞ-ｽ,JPR(1) M3001</v>
          </cell>
          <cell r="I511" t="str">
            <v>473440-2</v>
          </cell>
          <cell r="J511" t="str">
            <v>（株）光真製作所</v>
          </cell>
          <cell r="K511" t="str">
            <v>3480</v>
          </cell>
          <cell r="L511" t="str">
            <v>3480</v>
          </cell>
          <cell r="M511" t="str">
            <v>3H7</v>
          </cell>
          <cell r="N511" t="str">
            <v>野田</v>
          </cell>
          <cell r="O511" t="str">
            <v>野田係</v>
          </cell>
          <cell r="Q511" t="str">
            <v>JP</v>
          </cell>
          <cell r="S511">
            <v>1</v>
          </cell>
          <cell r="T511">
            <v>1</v>
          </cell>
          <cell r="U511" t="str">
            <v>V0</v>
          </cell>
          <cell r="V511" t="str">
            <v>0001</v>
          </cell>
          <cell r="W511">
            <v>50</v>
          </cell>
          <cell r="X511">
            <v>1</v>
          </cell>
          <cell r="Y511" t="str">
            <v>JPY</v>
          </cell>
          <cell r="Z511" t="str">
            <v>2006/04/01</v>
          </cell>
          <cell r="AA511" t="str">
            <v>9999/12/31</v>
          </cell>
          <cell r="AC511">
            <v>433</v>
          </cell>
          <cell r="AD511">
            <v>1</v>
          </cell>
          <cell r="AE511">
            <v>433</v>
          </cell>
          <cell r="AG511">
            <v>433</v>
          </cell>
          <cell r="AH511" t="str">
            <v>PC</v>
          </cell>
          <cell r="AQ511">
            <v>1</v>
          </cell>
          <cell r="AV511">
            <v>0</v>
          </cell>
          <cell r="AY511" t="str">
            <v>2006/04/01</v>
          </cell>
          <cell r="AZ511" t="str">
            <v>9999/12/31</v>
          </cell>
          <cell r="BA511">
            <v>99999999</v>
          </cell>
          <cell r="BB511">
            <v>433</v>
          </cell>
        </row>
        <row r="512">
          <cell r="A512">
            <v>77336</v>
          </cell>
          <cell r="E512" t="str">
            <v>5300107076</v>
          </cell>
          <cell r="F512" t="str">
            <v>0</v>
          </cell>
          <cell r="G512" t="str">
            <v>3381176-9</v>
          </cell>
          <cell r="H512" t="str">
            <v>ﾌﾟﾚ-ﾄ(1) M2626</v>
          </cell>
          <cell r="I512" t="str">
            <v>473440-2</v>
          </cell>
          <cell r="J512" t="str">
            <v>（株）光真製作所</v>
          </cell>
          <cell r="K512" t="str">
            <v>3480</v>
          </cell>
          <cell r="L512" t="str">
            <v>3480</v>
          </cell>
          <cell r="M512" t="str">
            <v>3H7</v>
          </cell>
          <cell r="N512" t="str">
            <v>野田</v>
          </cell>
          <cell r="O512" t="str">
            <v>野田係</v>
          </cell>
          <cell r="Q512" t="str">
            <v>JP</v>
          </cell>
          <cell r="S512">
            <v>1</v>
          </cell>
          <cell r="T512">
            <v>1</v>
          </cell>
          <cell r="U512" t="str">
            <v>V0</v>
          </cell>
          <cell r="V512" t="str">
            <v>0001</v>
          </cell>
          <cell r="W512">
            <v>50</v>
          </cell>
          <cell r="X512">
            <v>1</v>
          </cell>
          <cell r="Y512" t="str">
            <v>JPY</v>
          </cell>
          <cell r="Z512" t="str">
            <v>2006/04/01</v>
          </cell>
          <cell r="AA512" t="str">
            <v>9999/12/31</v>
          </cell>
          <cell r="AC512">
            <v>356</v>
          </cell>
          <cell r="AD512">
            <v>1</v>
          </cell>
          <cell r="AE512">
            <v>356</v>
          </cell>
          <cell r="AG512">
            <v>356</v>
          </cell>
          <cell r="AH512" t="str">
            <v>PC</v>
          </cell>
          <cell r="AQ512">
            <v>1</v>
          </cell>
          <cell r="AV512">
            <v>0</v>
          </cell>
          <cell r="AY512" t="str">
            <v>2006/04/01</v>
          </cell>
          <cell r="AZ512" t="str">
            <v>9999/12/31</v>
          </cell>
          <cell r="BA512">
            <v>99999999</v>
          </cell>
          <cell r="BB512">
            <v>356</v>
          </cell>
        </row>
        <row r="513">
          <cell r="A513">
            <v>77337</v>
          </cell>
          <cell r="E513" t="str">
            <v>5300107077</v>
          </cell>
          <cell r="F513" t="str">
            <v>0</v>
          </cell>
          <cell r="G513" t="str">
            <v>3381177-7</v>
          </cell>
          <cell r="H513" t="str">
            <v>ﾌﾟﾚ-ﾄ(1) M2626</v>
          </cell>
          <cell r="I513" t="str">
            <v>473440-2</v>
          </cell>
          <cell r="J513" t="str">
            <v>（株）光真製作所</v>
          </cell>
          <cell r="K513" t="str">
            <v>3480</v>
          </cell>
          <cell r="L513" t="str">
            <v>3480</v>
          </cell>
          <cell r="M513" t="str">
            <v>3H7</v>
          </cell>
          <cell r="N513" t="str">
            <v>野田</v>
          </cell>
          <cell r="O513" t="str">
            <v>野田係</v>
          </cell>
          <cell r="Q513" t="str">
            <v>JP</v>
          </cell>
          <cell r="S513">
            <v>1</v>
          </cell>
          <cell r="T513">
            <v>1</v>
          </cell>
          <cell r="U513" t="str">
            <v>V0</v>
          </cell>
          <cell r="V513" t="str">
            <v>0001</v>
          </cell>
          <cell r="W513">
            <v>50</v>
          </cell>
          <cell r="X513">
            <v>1</v>
          </cell>
          <cell r="Y513" t="str">
            <v>JPY</v>
          </cell>
          <cell r="Z513" t="str">
            <v>2006/04/01</v>
          </cell>
          <cell r="AA513" t="str">
            <v>9999/12/31</v>
          </cell>
          <cell r="AC513">
            <v>379</v>
          </cell>
          <cell r="AD513">
            <v>1</v>
          </cell>
          <cell r="AE513">
            <v>379</v>
          </cell>
          <cell r="AG513">
            <v>379</v>
          </cell>
          <cell r="AH513" t="str">
            <v>PC</v>
          </cell>
          <cell r="AQ513">
            <v>1</v>
          </cell>
          <cell r="AV513">
            <v>0</v>
          </cell>
          <cell r="AY513" t="str">
            <v>2006/04/01</v>
          </cell>
          <cell r="AZ513" t="str">
            <v>9999/12/31</v>
          </cell>
          <cell r="BA513">
            <v>99999999</v>
          </cell>
          <cell r="BB513">
            <v>379</v>
          </cell>
        </row>
        <row r="514">
          <cell r="A514">
            <v>77339</v>
          </cell>
          <cell r="E514" t="str">
            <v>5300107079</v>
          </cell>
          <cell r="F514" t="str">
            <v>0</v>
          </cell>
          <cell r="G514" t="str">
            <v>3381192-0</v>
          </cell>
          <cell r="H514" t="str">
            <v>ﾌﾟﾚ-ﾄ,ｽﾄﾂﾊﾟ BID M2559C-3</v>
          </cell>
          <cell r="I514" t="str">
            <v>473440-2</v>
          </cell>
          <cell r="J514" t="str">
            <v>（株）光真製作所</v>
          </cell>
          <cell r="K514" t="str">
            <v>3480</v>
          </cell>
          <cell r="L514" t="str">
            <v>3480</v>
          </cell>
          <cell r="M514" t="str">
            <v>3H7</v>
          </cell>
          <cell r="N514" t="str">
            <v>野田</v>
          </cell>
          <cell r="O514" t="str">
            <v>野田係</v>
          </cell>
          <cell r="Q514" t="str">
            <v>JP</v>
          </cell>
          <cell r="S514">
            <v>1</v>
          </cell>
          <cell r="T514">
            <v>1</v>
          </cell>
          <cell r="U514" t="str">
            <v>V0</v>
          </cell>
          <cell r="V514" t="str">
            <v>0001</v>
          </cell>
          <cell r="W514">
            <v>50</v>
          </cell>
          <cell r="X514">
            <v>1</v>
          </cell>
          <cell r="Y514" t="str">
            <v>JPY</v>
          </cell>
          <cell r="Z514" t="str">
            <v>2006/04/01</v>
          </cell>
          <cell r="AA514" t="str">
            <v>9999/12/31</v>
          </cell>
          <cell r="AC514">
            <v>437</v>
          </cell>
          <cell r="AD514">
            <v>1</v>
          </cell>
          <cell r="AE514">
            <v>437</v>
          </cell>
          <cell r="AG514">
            <v>437</v>
          </cell>
          <cell r="AH514" t="str">
            <v>PC</v>
          </cell>
          <cell r="AQ514">
            <v>1</v>
          </cell>
          <cell r="AV514">
            <v>0</v>
          </cell>
          <cell r="AY514" t="str">
            <v>2006/04/01</v>
          </cell>
          <cell r="AZ514" t="str">
            <v>9999/12/31</v>
          </cell>
          <cell r="BA514">
            <v>99999999</v>
          </cell>
          <cell r="BB514">
            <v>437</v>
          </cell>
        </row>
        <row r="515">
          <cell r="A515">
            <v>77340</v>
          </cell>
          <cell r="E515" t="str">
            <v>5300107080</v>
          </cell>
          <cell r="F515" t="str">
            <v>0</v>
          </cell>
          <cell r="G515" t="str">
            <v>3381194-7</v>
          </cell>
          <cell r="H515" t="str">
            <v>ｶﾞｲﾄﾞ,BID(2) M2559C-3</v>
          </cell>
          <cell r="I515" t="str">
            <v>473440-2</v>
          </cell>
          <cell r="J515" t="str">
            <v>（株）光真製作所</v>
          </cell>
          <cell r="K515" t="str">
            <v>3480</v>
          </cell>
          <cell r="L515" t="str">
            <v>3480</v>
          </cell>
          <cell r="M515" t="str">
            <v>3H7</v>
          </cell>
          <cell r="N515" t="str">
            <v>野田</v>
          </cell>
          <cell r="O515" t="str">
            <v>野田係</v>
          </cell>
          <cell r="Q515" t="str">
            <v>JP</v>
          </cell>
          <cell r="S515">
            <v>1</v>
          </cell>
          <cell r="T515">
            <v>1</v>
          </cell>
          <cell r="U515" t="str">
            <v>V0</v>
          </cell>
          <cell r="V515" t="str">
            <v>0001</v>
          </cell>
          <cell r="W515">
            <v>50</v>
          </cell>
          <cell r="X515">
            <v>1</v>
          </cell>
          <cell r="Y515" t="str">
            <v>JPY</v>
          </cell>
          <cell r="Z515" t="str">
            <v>2006/04/01</v>
          </cell>
          <cell r="AA515" t="str">
            <v>9999/12/31</v>
          </cell>
          <cell r="AC515">
            <v>304</v>
          </cell>
          <cell r="AD515">
            <v>1</v>
          </cell>
          <cell r="AE515">
            <v>304</v>
          </cell>
          <cell r="AG515">
            <v>304</v>
          </cell>
          <cell r="AH515" t="str">
            <v>PC</v>
          </cell>
          <cell r="AQ515">
            <v>1</v>
          </cell>
          <cell r="AV515">
            <v>0</v>
          </cell>
          <cell r="AY515" t="str">
            <v>2006/04/01</v>
          </cell>
          <cell r="AZ515" t="str">
            <v>9999/12/31</v>
          </cell>
          <cell r="BA515">
            <v>99999999</v>
          </cell>
          <cell r="BB515">
            <v>304</v>
          </cell>
        </row>
        <row r="516">
          <cell r="A516">
            <v>75842</v>
          </cell>
          <cell r="D516">
            <v>100</v>
          </cell>
          <cell r="E516" t="str">
            <v>5300093207</v>
          </cell>
          <cell r="F516" t="str">
            <v>0</v>
          </cell>
          <cell r="G516" t="str">
            <v>3381233-1</v>
          </cell>
          <cell r="H516" t="str">
            <v>ﾌﾟﾚ-ﾄ,ｹ-ﾌﾞﾙ(3) M2650-3</v>
          </cell>
          <cell r="I516" t="str">
            <v>473440-2</v>
          </cell>
          <cell r="J516" t="str">
            <v>（株）光真製作所</v>
          </cell>
          <cell r="K516" t="str">
            <v>3480</v>
          </cell>
          <cell r="L516" t="str">
            <v>3480</v>
          </cell>
          <cell r="M516" t="str">
            <v>3H7</v>
          </cell>
          <cell r="N516" t="str">
            <v>野田</v>
          </cell>
          <cell r="O516" t="str">
            <v>野田係</v>
          </cell>
          <cell r="P516" t="str">
            <v>x</v>
          </cell>
          <cell r="Q516" t="str">
            <v>JP</v>
          </cell>
          <cell r="S516">
            <v>1</v>
          </cell>
          <cell r="T516">
            <v>1</v>
          </cell>
          <cell r="U516" t="str">
            <v>V0</v>
          </cell>
          <cell r="V516" t="str">
            <v>0001</v>
          </cell>
          <cell r="W516">
            <v>25</v>
          </cell>
          <cell r="X516">
            <v>1</v>
          </cell>
          <cell r="Y516" t="str">
            <v>JPY</v>
          </cell>
          <cell r="Z516" t="str">
            <v>2006/04/01</v>
          </cell>
          <cell r="AA516" t="str">
            <v>9999/12/31</v>
          </cell>
          <cell r="AC516">
            <v>248</v>
          </cell>
          <cell r="AD516">
            <v>1</v>
          </cell>
          <cell r="AE516">
            <v>248</v>
          </cell>
          <cell r="AG516">
            <v>248</v>
          </cell>
          <cell r="AH516" t="str">
            <v>PC</v>
          </cell>
          <cell r="AQ516">
            <v>1</v>
          </cell>
          <cell r="AV516">
            <v>0</v>
          </cell>
          <cell r="AY516" t="str">
            <v>2006/04/01</v>
          </cell>
          <cell r="AZ516" t="str">
            <v>9999/12/31</v>
          </cell>
          <cell r="BA516">
            <v>99999</v>
          </cell>
          <cell r="BB516">
            <v>250</v>
          </cell>
        </row>
        <row r="517">
          <cell r="A517">
            <v>77342</v>
          </cell>
          <cell r="E517" t="str">
            <v>5300107082</v>
          </cell>
          <cell r="F517" t="str">
            <v>0</v>
          </cell>
          <cell r="G517" t="str">
            <v>3381394-0</v>
          </cell>
          <cell r="H517" t="str">
            <v>ﾍﾞ-ｽ,CU ｺﾈｸﾀ M3040</v>
          </cell>
          <cell r="I517" t="str">
            <v>473440-2</v>
          </cell>
          <cell r="J517" t="str">
            <v>（株）光真製作所</v>
          </cell>
          <cell r="K517" t="str">
            <v>3480</v>
          </cell>
          <cell r="L517" t="str">
            <v>3480</v>
          </cell>
          <cell r="M517" t="str">
            <v>3H7</v>
          </cell>
          <cell r="N517" t="str">
            <v>野田</v>
          </cell>
          <cell r="O517" t="str">
            <v>野田係</v>
          </cell>
          <cell r="Q517" t="str">
            <v>JP</v>
          </cell>
          <cell r="S517">
            <v>1</v>
          </cell>
          <cell r="T517">
            <v>1</v>
          </cell>
          <cell r="U517" t="str">
            <v>V0</v>
          </cell>
          <cell r="V517" t="str">
            <v>0001</v>
          </cell>
          <cell r="W517">
            <v>50</v>
          </cell>
          <cell r="X517">
            <v>1</v>
          </cell>
          <cell r="Y517" t="str">
            <v>JPY</v>
          </cell>
          <cell r="Z517" t="str">
            <v>2006/04/01</v>
          </cell>
          <cell r="AA517" t="str">
            <v>9999/12/31</v>
          </cell>
          <cell r="AC517">
            <v>1365</v>
          </cell>
          <cell r="AD517">
            <v>1</v>
          </cell>
          <cell r="AE517">
            <v>1365</v>
          </cell>
          <cell r="AG517">
            <v>1365</v>
          </cell>
          <cell r="AH517" t="str">
            <v>PC</v>
          </cell>
          <cell r="AQ517">
            <v>1</v>
          </cell>
          <cell r="AV517">
            <v>0</v>
          </cell>
          <cell r="AY517" t="str">
            <v>2006/04/01</v>
          </cell>
          <cell r="AZ517" t="str">
            <v>9999/12/31</v>
          </cell>
          <cell r="BA517">
            <v>99999999</v>
          </cell>
          <cell r="BB517">
            <v>1365</v>
          </cell>
        </row>
        <row r="518">
          <cell r="A518">
            <v>77343</v>
          </cell>
          <cell r="E518" t="str">
            <v>5300107083</v>
          </cell>
          <cell r="F518" t="str">
            <v>0</v>
          </cell>
          <cell r="G518" t="str">
            <v>3405149-0</v>
          </cell>
          <cell r="H518" t="str">
            <v>ｶﾑ,ｾﾝｻ(P-2) M626B-3</v>
          </cell>
          <cell r="I518" t="str">
            <v>473440-2</v>
          </cell>
          <cell r="J518" t="str">
            <v>（株）光真製作所</v>
          </cell>
          <cell r="K518" t="str">
            <v>3480</v>
          </cell>
          <cell r="L518" t="str">
            <v>3480</v>
          </cell>
          <cell r="M518" t="str">
            <v>3H7</v>
          </cell>
          <cell r="N518" t="str">
            <v>野田</v>
          </cell>
          <cell r="O518" t="str">
            <v>野田係</v>
          </cell>
          <cell r="Q518" t="str">
            <v>JP</v>
          </cell>
          <cell r="S518">
            <v>1</v>
          </cell>
          <cell r="T518">
            <v>1</v>
          </cell>
          <cell r="U518" t="str">
            <v>V0</v>
          </cell>
          <cell r="V518" t="str">
            <v>0001</v>
          </cell>
          <cell r="W518">
            <v>50</v>
          </cell>
          <cell r="X518">
            <v>1</v>
          </cell>
          <cell r="Y518" t="str">
            <v>JPY</v>
          </cell>
          <cell r="Z518" t="str">
            <v>2006/04/01</v>
          </cell>
          <cell r="AA518" t="str">
            <v>9999/12/31</v>
          </cell>
          <cell r="AC518">
            <v>75</v>
          </cell>
          <cell r="AD518">
            <v>1</v>
          </cell>
          <cell r="AE518">
            <v>75</v>
          </cell>
          <cell r="AG518">
            <v>75</v>
          </cell>
          <cell r="AH518" t="str">
            <v>PC</v>
          </cell>
          <cell r="AQ518">
            <v>1</v>
          </cell>
          <cell r="AV518">
            <v>0</v>
          </cell>
          <cell r="AY518" t="str">
            <v>2006/04/01</v>
          </cell>
          <cell r="AZ518" t="str">
            <v>9999/12/31</v>
          </cell>
          <cell r="BA518">
            <v>99999999</v>
          </cell>
          <cell r="BB518">
            <v>75</v>
          </cell>
        </row>
        <row r="519">
          <cell r="A519">
            <v>77344</v>
          </cell>
          <cell r="E519" t="str">
            <v>5300107084</v>
          </cell>
          <cell r="F519" t="str">
            <v>0</v>
          </cell>
          <cell r="G519" t="str">
            <v>3405159-8</v>
          </cell>
          <cell r="H519" t="str">
            <v>ﾚﾊﾞ-,ﾛﾂｸ ｸﾘﾀﾞｼ M626B-3</v>
          </cell>
          <cell r="I519" t="str">
            <v>473440-2</v>
          </cell>
          <cell r="J519" t="str">
            <v>（株）光真製作所</v>
          </cell>
          <cell r="K519" t="str">
            <v>3480</v>
          </cell>
          <cell r="L519" t="str">
            <v>3480</v>
          </cell>
          <cell r="M519" t="str">
            <v>3H7</v>
          </cell>
          <cell r="N519" t="str">
            <v>野田</v>
          </cell>
          <cell r="O519" t="str">
            <v>野田係</v>
          </cell>
          <cell r="Q519" t="str">
            <v>JP</v>
          </cell>
          <cell r="S519">
            <v>1</v>
          </cell>
          <cell r="T519">
            <v>1</v>
          </cell>
          <cell r="U519" t="str">
            <v>V0</v>
          </cell>
          <cell r="V519" t="str">
            <v>0001</v>
          </cell>
          <cell r="W519">
            <v>50</v>
          </cell>
          <cell r="X519">
            <v>1</v>
          </cell>
          <cell r="Y519" t="str">
            <v>JPY</v>
          </cell>
          <cell r="Z519" t="str">
            <v>2006/04/01</v>
          </cell>
          <cell r="AA519" t="str">
            <v>9999/12/31</v>
          </cell>
          <cell r="AC519">
            <v>240</v>
          </cell>
          <cell r="AD519">
            <v>1</v>
          </cell>
          <cell r="AE519">
            <v>240</v>
          </cell>
          <cell r="AG519">
            <v>240</v>
          </cell>
          <cell r="AH519" t="str">
            <v>PC</v>
          </cell>
          <cell r="AQ519">
            <v>1</v>
          </cell>
          <cell r="AV519">
            <v>0</v>
          </cell>
          <cell r="AY519" t="str">
            <v>2006/04/01</v>
          </cell>
          <cell r="AZ519" t="str">
            <v>9999/12/31</v>
          </cell>
          <cell r="BA519">
            <v>99999999</v>
          </cell>
          <cell r="BB519">
            <v>240</v>
          </cell>
        </row>
        <row r="520">
          <cell r="A520">
            <v>77345</v>
          </cell>
          <cell r="E520" t="str">
            <v>5300107085</v>
          </cell>
          <cell r="F520" t="str">
            <v>0</v>
          </cell>
          <cell r="G520" t="str">
            <v>3405160-1</v>
          </cell>
          <cell r="H520" t="str">
            <v>ﾌﾞﾗｹﾂﾄ,ｾﾝｻ(16) M626B-3</v>
          </cell>
          <cell r="I520" t="str">
            <v>473440-2</v>
          </cell>
          <cell r="J520" t="str">
            <v>（株）光真製作所</v>
          </cell>
          <cell r="K520" t="str">
            <v>3480</v>
          </cell>
          <cell r="L520" t="str">
            <v>3480</v>
          </cell>
          <cell r="M520" t="str">
            <v>3H7</v>
          </cell>
          <cell r="N520" t="str">
            <v>野田</v>
          </cell>
          <cell r="O520" t="str">
            <v>野田係</v>
          </cell>
          <cell r="Q520" t="str">
            <v>JP</v>
          </cell>
          <cell r="S520">
            <v>1</v>
          </cell>
          <cell r="T520">
            <v>1</v>
          </cell>
          <cell r="U520" t="str">
            <v>V0</v>
          </cell>
          <cell r="V520" t="str">
            <v>0001</v>
          </cell>
          <cell r="W520">
            <v>50</v>
          </cell>
          <cell r="X520">
            <v>1</v>
          </cell>
          <cell r="Y520" t="str">
            <v>JPY</v>
          </cell>
          <cell r="Z520" t="str">
            <v>2006/04/01</v>
          </cell>
          <cell r="AA520" t="str">
            <v>9999/12/31</v>
          </cell>
          <cell r="AC520">
            <v>225</v>
          </cell>
          <cell r="AD520">
            <v>1</v>
          </cell>
          <cell r="AE520">
            <v>225</v>
          </cell>
          <cell r="AG520">
            <v>225</v>
          </cell>
          <cell r="AH520" t="str">
            <v>PC</v>
          </cell>
          <cell r="AQ520">
            <v>1</v>
          </cell>
          <cell r="AV520">
            <v>0</v>
          </cell>
          <cell r="AY520" t="str">
            <v>2006/04/01</v>
          </cell>
          <cell r="AZ520" t="str">
            <v>9999/12/31</v>
          </cell>
          <cell r="BA520">
            <v>99999999</v>
          </cell>
          <cell r="BB520">
            <v>225</v>
          </cell>
        </row>
        <row r="521">
          <cell r="A521">
            <v>77346</v>
          </cell>
          <cell r="E521" t="str">
            <v>5300107086</v>
          </cell>
          <cell r="F521" t="str">
            <v>0</v>
          </cell>
          <cell r="G521" t="str">
            <v>3405190-3</v>
          </cell>
          <cell r="H521" t="str">
            <v>ﾌﾞﾗｹﾂﾄ,ｾﾝｻ ﾁﾙﾄ M626B-3</v>
          </cell>
          <cell r="I521" t="str">
            <v>473440-2</v>
          </cell>
          <cell r="J521" t="str">
            <v>（株）光真製作所</v>
          </cell>
          <cell r="K521" t="str">
            <v>3480</v>
          </cell>
          <cell r="L521" t="str">
            <v>3480</v>
          </cell>
          <cell r="M521" t="str">
            <v>3H7</v>
          </cell>
          <cell r="N521" t="str">
            <v>野田</v>
          </cell>
          <cell r="O521" t="str">
            <v>野田係</v>
          </cell>
          <cell r="Q521" t="str">
            <v>JP</v>
          </cell>
          <cell r="S521">
            <v>1</v>
          </cell>
          <cell r="T521">
            <v>1</v>
          </cell>
          <cell r="U521" t="str">
            <v>V0</v>
          </cell>
          <cell r="V521" t="str">
            <v>0001</v>
          </cell>
          <cell r="W521">
            <v>50</v>
          </cell>
          <cell r="X521">
            <v>1</v>
          </cell>
          <cell r="Y521" t="str">
            <v>JPY</v>
          </cell>
          <cell r="Z521" t="str">
            <v>2006/04/01</v>
          </cell>
          <cell r="AA521" t="str">
            <v>9999/12/31</v>
          </cell>
          <cell r="AC521">
            <v>295</v>
          </cell>
          <cell r="AD521">
            <v>1</v>
          </cell>
          <cell r="AE521">
            <v>295</v>
          </cell>
          <cell r="AG521">
            <v>295</v>
          </cell>
          <cell r="AH521" t="str">
            <v>PC</v>
          </cell>
          <cell r="AQ521">
            <v>1</v>
          </cell>
          <cell r="AV521">
            <v>0</v>
          </cell>
          <cell r="AY521" t="str">
            <v>2006/04/01</v>
          </cell>
          <cell r="AZ521" t="str">
            <v>9999/12/31</v>
          </cell>
          <cell r="BA521">
            <v>99999999</v>
          </cell>
          <cell r="BB521">
            <v>295</v>
          </cell>
        </row>
        <row r="522">
          <cell r="A522">
            <v>77347</v>
          </cell>
          <cell r="E522" t="str">
            <v>5300107087</v>
          </cell>
          <cell r="F522" t="str">
            <v>0</v>
          </cell>
          <cell r="G522" t="str">
            <v>3405191-1</v>
          </cell>
          <cell r="H522" t="str">
            <v>ﾘﾝｸ,ﾊｲｾﾝ M626B-3</v>
          </cell>
          <cell r="I522" t="str">
            <v>473440-2</v>
          </cell>
          <cell r="J522" t="str">
            <v>（株）光真製作所</v>
          </cell>
          <cell r="K522" t="str">
            <v>3480</v>
          </cell>
          <cell r="L522" t="str">
            <v>3480</v>
          </cell>
          <cell r="M522" t="str">
            <v>3H7</v>
          </cell>
          <cell r="N522" t="str">
            <v>野田</v>
          </cell>
          <cell r="O522" t="str">
            <v>野田係</v>
          </cell>
          <cell r="Q522" t="str">
            <v>JP</v>
          </cell>
          <cell r="S522">
            <v>1</v>
          </cell>
          <cell r="T522">
            <v>1</v>
          </cell>
          <cell r="U522" t="str">
            <v>V0</v>
          </cell>
          <cell r="V522" t="str">
            <v>0001</v>
          </cell>
          <cell r="W522">
            <v>50</v>
          </cell>
          <cell r="X522">
            <v>1</v>
          </cell>
          <cell r="Y522" t="str">
            <v>JPY</v>
          </cell>
          <cell r="Z522" t="str">
            <v>2006/04/01</v>
          </cell>
          <cell r="AA522" t="str">
            <v>9999/12/31</v>
          </cell>
          <cell r="AC522">
            <v>265</v>
          </cell>
          <cell r="AD522">
            <v>1</v>
          </cell>
          <cell r="AE522">
            <v>265</v>
          </cell>
          <cell r="AG522">
            <v>265</v>
          </cell>
          <cell r="AH522" t="str">
            <v>PC</v>
          </cell>
          <cell r="AQ522">
            <v>1</v>
          </cell>
          <cell r="AV522">
            <v>0</v>
          </cell>
          <cell r="AY522" t="str">
            <v>2006/04/01</v>
          </cell>
          <cell r="AZ522" t="str">
            <v>9999/12/31</v>
          </cell>
          <cell r="BA522">
            <v>99999999</v>
          </cell>
          <cell r="BB522">
            <v>265</v>
          </cell>
        </row>
        <row r="523">
          <cell r="A523">
            <v>77348</v>
          </cell>
          <cell r="E523" t="str">
            <v>5300107088</v>
          </cell>
          <cell r="F523" t="str">
            <v>0</v>
          </cell>
          <cell r="G523" t="str">
            <v>3407427-0</v>
          </cell>
          <cell r="H523" t="str">
            <v>ｸﾞﾘﾂﾌﾟ,ﾚ-ﾙ(F) M682B-1</v>
          </cell>
          <cell r="I523" t="str">
            <v>473440-2</v>
          </cell>
          <cell r="J523" t="str">
            <v>（株）光真製作所</v>
          </cell>
          <cell r="K523" t="str">
            <v>3480</v>
          </cell>
          <cell r="L523" t="str">
            <v>3480</v>
          </cell>
          <cell r="M523" t="str">
            <v>3H7</v>
          </cell>
          <cell r="N523" t="str">
            <v>野田</v>
          </cell>
          <cell r="O523" t="str">
            <v>野田係</v>
          </cell>
          <cell r="Q523" t="str">
            <v>JP</v>
          </cell>
          <cell r="S523">
            <v>1</v>
          </cell>
          <cell r="T523">
            <v>1</v>
          </cell>
          <cell r="U523" t="str">
            <v>V0</v>
          </cell>
          <cell r="V523" t="str">
            <v>0001</v>
          </cell>
          <cell r="W523">
            <v>50</v>
          </cell>
          <cell r="X523">
            <v>1</v>
          </cell>
          <cell r="Y523" t="str">
            <v>JPY</v>
          </cell>
          <cell r="Z523" t="str">
            <v>2006/04/01</v>
          </cell>
          <cell r="AA523" t="str">
            <v>9999/12/31</v>
          </cell>
          <cell r="AC523">
            <v>715</v>
          </cell>
          <cell r="AD523">
            <v>1</v>
          </cell>
          <cell r="AE523">
            <v>715</v>
          </cell>
          <cell r="AG523">
            <v>715</v>
          </cell>
          <cell r="AH523" t="str">
            <v>PC</v>
          </cell>
          <cell r="AQ523">
            <v>1</v>
          </cell>
          <cell r="AV523">
            <v>0</v>
          </cell>
          <cell r="AY523" t="str">
            <v>2006/04/01</v>
          </cell>
          <cell r="AZ523" t="str">
            <v>9999/12/31</v>
          </cell>
          <cell r="BA523">
            <v>99999999</v>
          </cell>
          <cell r="BB523">
            <v>715</v>
          </cell>
        </row>
        <row r="524">
          <cell r="A524">
            <v>77349</v>
          </cell>
          <cell r="E524" t="str">
            <v>5300107089</v>
          </cell>
          <cell r="F524" t="str">
            <v>0</v>
          </cell>
          <cell r="G524" t="str">
            <v>3407429-6</v>
          </cell>
          <cell r="H524" t="str">
            <v>ﾌﾟﾚ-ﾄ,ﾛﾂｸ(F) M682B-1</v>
          </cell>
          <cell r="I524" t="str">
            <v>473440-2</v>
          </cell>
          <cell r="J524" t="str">
            <v>（株）光真製作所</v>
          </cell>
          <cell r="K524" t="str">
            <v>3480</v>
          </cell>
          <cell r="L524" t="str">
            <v>3480</v>
          </cell>
          <cell r="M524" t="str">
            <v>3H7</v>
          </cell>
          <cell r="N524" t="str">
            <v>野田</v>
          </cell>
          <cell r="O524" t="str">
            <v>野田係</v>
          </cell>
          <cell r="Q524" t="str">
            <v>JP</v>
          </cell>
          <cell r="S524">
            <v>1</v>
          </cell>
          <cell r="T524">
            <v>1</v>
          </cell>
          <cell r="U524" t="str">
            <v>V0</v>
          </cell>
          <cell r="V524" t="str">
            <v>0001</v>
          </cell>
          <cell r="W524">
            <v>50</v>
          </cell>
          <cell r="X524">
            <v>1</v>
          </cell>
          <cell r="Y524" t="str">
            <v>JPY</v>
          </cell>
          <cell r="Z524" t="str">
            <v>2006/04/01</v>
          </cell>
          <cell r="AA524" t="str">
            <v>9999/12/31</v>
          </cell>
          <cell r="AC524">
            <v>927</v>
          </cell>
          <cell r="AD524">
            <v>1</v>
          </cell>
          <cell r="AE524">
            <v>927</v>
          </cell>
          <cell r="AG524">
            <v>927</v>
          </cell>
          <cell r="AH524" t="str">
            <v>PC</v>
          </cell>
          <cell r="AQ524">
            <v>1</v>
          </cell>
          <cell r="AV524">
            <v>0</v>
          </cell>
          <cell r="AY524" t="str">
            <v>2006/04/01</v>
          </cell>
          <cell r="AZ524" t="str">
            <v>9999/12/31</v>
          </cell>
          <cell r="BA524">
            <v>99999999</v>
          </cell>
          <cell r="BB524">
            <v>927</v>
          </cell>
        </row>
        <row r="525">
          <cell r="A525">
            <v>77350</v>
          </cell>
          <cell r="E525" t="str">
            <v>5300107090</v>
          </cell>
          <cell r="F525" t="str">
            <v>0</v>
          </cell>
          <cell r="G525" t="str">
            <v>3411515-4</v>
          </cell>
          <cell r="H525" t="str">
            <v>ﾌﾞﾗｹﾂﾄ(2) M735B-4</v>
          </cell>
          <cell r="I525" t="str">
            <v>473440-2</v>
          </cell>
          <cell r="J525" t="str">
            <v>（株）光真製作所</v>
          </cell>
          <cell r="K525" t="str">
            <v>3480</v>
          </cell>
          <cell r="L525" t="str">
            <v>3480</v>
          </cell>
          <cell r="M525" t="str">
            <v>3H7</v>
          </cell>
          <cell r="N525" t="str">
            <v>野田</v>
          </cell>
          <cell r="O525" t="str">
            <v>野田係</v>
          </cell>
          <cell r="Q525" t="str">
            <v>JP</v>
          </cell>
          <cell r="S525">
            <v>1</v>
          </cell>
          <cell r="T525">
            <v>1</v>
          </cell>
          <cell r="U525" t="str">
            <v>V0</v>
          </cell>
          <cell r="V525" t="str">
            <v>0001</v>
          </cell>
          <cell r="W525">
            <v>50</v>
          </cell>
          <cell r="X525">
            <v>1</v>
          </cell>
          <cell r="Y525" t="str">
            <v>JPY</v>
          </cell>
          <cell r="Z525" t="str">
            <v>2006/04/01</v>
          </cell>
          <cell r="AA525" t="str">
            <v>9999/12/31</v>
          </cell>
          <cell r="AC525">
            <v>151</v>
          </cell>
          <cell r="AD525">
            <v>1</v>
          </cell>
          <cell r="AE525">
            <v>151</v>
          </cell>
          <cell r="AG525">
            <v>151</v>
          </cell>
          <cell r="AH525" t="str">
            <v>PC</v>
          </cell>
          <cell r="AQ525">
            <v>1</v>
          </cell>
          <cell r="AV525">
            <v>0</v>
          </cell>
          <cell r="AY525" t="str">
            <v>2006/04/01</v>
          </cell>
          <cell r="AZ525" t="str">
            <v>9999/12/31</v>
          </cell>
          <cell r="BA525">
            <v>99999999</v>
          </cell>
          <cell r="BB525">
            <v>151</v>
          </cell>
        </row>
        <row r="526">
          <cell r="A526">
            <v>77351</v>
          </cell>
          <cell r="E526" t="str">
            <v>5300107091</v>
          </cell>
          <cell r="F526" t="str">
            <v>0</v>
          </cell>
          <cell r="G526" t="str">
            <v>3411672-0</v>
          </cell>
          <cell r="H526" t="str">
            <v>ﾌﾞﾗｹﾂﾄ(3) M735B-4</v>
          </cell>
          <cell r="I526" t="str">
            <v>473440-2</v>
          </cell>
          <cell r="J526" t="str">
            <v>（株）光真製作所</v>
          </cell>
          <cell r="K526" t="str">
            <v>3480</v>
          </cell>
          <cell r="L526" t="str">
            <v>3480</v>
          </cell>
          <cell r="M526" t="str">
            <v>3H7</v>
          </cell>
          <cell r="N526" t="str">
            <v>野田</v>
          </cell>
          <cell r="O526" t="str">
            <v>野田係</v>
          </cell>
          <cell r="Q526" t="str">
            <v>JP</v>
          </cell>
          <cell r="S526">
            <v>1</v>
          </cell>
          <cell r="T526">
            <v>1</v>
          </cell>
          <cell r="U526" t="str">
            <v>V0</v>
          </cell>
          <cell r="V526" t="str">
            <v>0001</v>
          </cell>
          <cell r="W526">
            <v>50</v>
          </cell>
          <cell r="X526">
            <v>1</v>
          </cell>
          <cell r="Y526" t="str">
            <v>JPY</v>
          </cell>
          <cell r="Z526" t="str">
            <v>2006/04/01</v>
          </cell>
          <cell r="AA526" t="str">
            <v>9999/12/31</v>
          </cell>
          <cell r="AC526">
            <v>96</v>
          </cell>
          <cell r="AD526">
            <v>1</v>
          </cell>
          <cell r="AE526">
            <v>96</v>
          </cell>
          <cell r="AG526">
            <v>96</v>
          </cell>
          <cell r="AH526" t="str">
            <v>PC</v>
          </cell>
          <cell r="AQ526">
            <v>1</v>
          </cell>
          <cell r="AV526">
            <v>0</v>
          </cell>
          <cell r="AY526" t="str">
            <v>2006/04/01</v>
          </cell>
          <cell r="AZ526" t="str">
            <v>9999/12/31</v>
          </cell>
          <cell r="BA526">
            <v>99999999</v>
          </cell>
          <cell r="BB526">
            <v>96</v>
          </cell>
        </row>
        <row r="527">
          <cell r="A527">
            <v>77352</v>
          </cell>
          <cell r="E527" t="str">
            <v>5300107092</v>
          </cell>
          <cell r="F527" t="str">
            <v>0</v>
          </cell>
          <cell r="G527" t="str">
            <v>3411939-7</v>
          </cell>
          <cell r="H527" t="str">
            <v>ﾌﾚ-ﾑ,ﾒｲﾝ M659G-1-1</v>
          </cell>
          <cell r="I527" t="str">
            <v>473440-2</v>
          </cell>
          <cell r="J527" t="str">
            <v>（株）光真製作所</v>
          </cell>
          <cell r="K527" t="str">
            <v>3480</v>
          </cell>
          <cell r="L527" t="str">
            <v>3480</v>
          </cell>
          <cell r="M527" t="str">
            <v>3H7</v>
          </cell>
          <cell r="N527" t="str">
            <v>野田</v>
          </cell>
          <cell r="O527" t="str">
            <v>野田係</v>
          </cell>
          <cell r="Q527" t="str">
            <v>JP</v>
          </cell>
          <cell r="S527">
            <v>1</v>
          </cell>
          <cell r="T527">
            <v>1</v>
          </cell>
          <cell r="U527" t="str">
            <v>V0</v>
          </cell>
          <cell r="V527" t="str">
            <v>0001</v>
          </cell>
          <cell r="W527">
            <v>50</v>
          </cell>
          <cell r="X527">
            <v>1</v>
          </cell>
          <cell r="Y527" t="str">
            <v>JPY</v>
          </cell>
          <cell r="Z527" t="str">
            <v>2006/04/01</v>
          </cell>
          <cell r="AA527" t="str">
            <v>9999/12/31</v>
          </cell>
          <cell r="AC527">
            <v>246</v>
          </cell>
          <cell r="AD527">
            <v>1</v>
          </cell>
          <cell r="AE527">
            <v>246</v>
          </cell>
          <cell r="AG527">
            <v>246</v>
          </cell>
          <cell r="AH527" t="str">
            <v>PC</v>
          </cell>
          <cell r="AQ527">
            <v>1</v>
          </cell>
          <cell r="AV527">
            <v>0</v>
          </cell>
          <cell r="AY527" t="str">
            <v>2006/04/01</v>
          </cell>
          <cell r="AZ527" t="str">
            <v>9999/12/31</v>
          </cell>
          <cell r="BA527">
            <v>99999999</v>
          </cell>
          <cell r="BB527">
            <v>246</v>
          </cell>
        </row>
        <row r="528">
          <cell r="A528">
            <v>77353</v>
          </cell>
          <cell r="E528" t="str">
            <v>5300107093</v>
          </cell>
          <cell r="F528" t="str">
            <v>0</v>
          </cell>
          <cell r="G528" t="str">
            <v>3411940-0</v>
          </cell>
          <cell r="H528" t="str">
            <v>ﾌﾚ-ﾑ,ｻﾌﾞ M659G-1-1</v>
          </cell>
          <cell r="I528" t="str">
            <v>473440-2</v>
          </cell>
          <cell r="J528" t="str">
            <v>（株）光真製作所</v>
          </cell>
          <cell r="K528" t="str">
            <v>3480</v>
          </cell>
          <cell r="L528" t="str">
            <v>3480</v>
          </cell>
          <cell r="M528" t="str">
            <v>3H7</v>
          </cell>
          <cell r="N528" t="str">
            <v>野田</v>
          </cell>
          <cell r="O528" t="str">
            <v>野田係</v>
          </cell>
          <cell r="Q528" t="str">
            <v>JP</v>
          </cell>
          <cell r="S528">
            <v>1</v>
          </cell>
          <cell r="T528">
            <v>1</v>
          </cell>
          <cell r="U528" t="str">
            <v>V0</v>
          </cell>
          <cell r="V528" t="str">
            <v>0001</v>
          </cell>
          <cell r="W528">
            <v>50</v>
          </cell>
          <cell r="X528">
            <v>1</v>
          </cell>
          <cell r="Y528" t="str">
            <v>JPY</v>
          </cell>
          <cell r="Z528" t="str">
            <v>2006/04/01</v>
          </cell>
          <cell r="AA528" t="str">
            <v>9999/12/31</v>
          </cell>
          <cell r="AC528">
            <v>171</v>
          </cell>
          <cell r="AD528">
            <v>1</v>
          </cell>
          <cell r="AE528">
            <v>171</v>
          </cell>
          <cell r="AG528">
            <v>171</v>
          </cell>
          <cell r="AH528" t="str">
            <v>PC</v>
          </cell>
          <cell r="AQ528">
            <v>1</v>
          </cell>
          <cell r="AV528">
            <v>0</v>
          </cell>
          <cell r="AY528" t="str">
            <v>2006/04/01</v>
          </cell>
          <cell r="AZ528" t="str">
            <v>9999/12/31</v>
          </cell>
          <cell r="BA528">
            <v>99999999</v>
          </cell>
          <cell r="BB528">
            <v>171</v>
          </cell>
        </row>
        <row r="529">
          <cell r="A529">
            <v>77354</v>
          </cell>
          <cell r="E529" t="str">
            <v>5300107094</v>
          </cell>
          <cell r="F529" t="str">
            <v>0</v>
          </cell>
          <cell r="G529" t="str">
            <v>3411943-5</v>
          </cell>
          <cell r="H529" t="str">
            <v>ﾌﾟﾚ-ﾄ,ｶﾑ ﾀｲﾋ M659G-1-1</v>
          </cell>
          <cell r="I529" t="str">
            <v>473440-2</v>
          </cell>
          <cell r="J529" t="str">
            <v>（株）光真製作所</v>
          </cell>
          <cell r="K529" t="str">
            <v>3480</v>
          </cell>
          <cell r="L529" t="str">
            <v>3480</v>
          </cell>
          <cell r="M529" t="str">
            <v>3H7</v>
          </cell>
          <cell r="N529" t="str">
            <v>野田</v>
          </cell>
          <cell r="O529" t="str">
            <v>野田係</v>
          </cell>
          <cell r="Q529" t="str">
            <v>JP</v>
          </cell>
          <cell r="S529">
            <v>1</v>
          </cell>
          <cell r="T529">
            <v>1</v>
          </cell>
          <cell r="U529" t="str">
            <v>V0</v>
          </cell>
          <cell r="V529" t="str">
            <v>0001</v>
          </cell>
          <cell r="W529">
            <v>50</v>
          </cell>
          <cell r="X529">
            <v>1</v>
          </cell>
          <cell r="Y529" t="str">
            <v>JPY</v>
          </cell>
          <cell r="Z529" t="str">
            <v>2006/04/01</v>
          </cell>
          <cell r="AA529" t="str">
            <v>9999/12/31</v>
          </cell>
          <cell r="AC529">
            <v>95</v>
          </cell>
          <cell r="AD529">
            <v>1</v>
          </cell>
          <cell r="AE529">
            <v>95</v>
          </cell>
          <cell r="AG529">
            <v>95</v>
          </cell>
          <cell r="AH529" t="str">
            <v>PC</v>
          </cell>
          <cell r="AQ529">
            <v>1</v>
          </cell>
          <cell r="AV529">
            <v>0</v>
          </cell>
          <cell r="AY529" t="str">
            <v>2006/04/01</v>
          </cell>
          <cell r="AZ529" t="str">
            <v>9999/12/31</v>
          </cell>
          <cell r="BA529">
            <v>99999999</v>
          </cell>
          <cell r="BB529">
            <v>95</v>
          </cell>
        </row>
        <row r="530">
          <cell r="A530">
            <v>77355</v>
          </cell>
          <cell r="E530" t="str">
            <v>5300107095</v>
          </cell>
          <cell r="F530" t="str">
            <v>0</v>
          </cell>
          <cell r="G530" t="str">
            <v>3417851-2</v>
          </cell>
          <cell r="H530" t="str">
            <v>ﾌﾞﾗｹﾂﾄ,ｾﾝｻ(8) M626C-3</v>
          </cell>
          <cell r="I530" t="str">
            <v>473440-2</v>
          </cell>
          <cell r="J530" t="str">
            <v>（株）光真製作所</v>
          </cell>
          <cell r="K530" t="str">
            <v>3480</v>
          </cell>
          <cell r="L530" t="str">
            <v>3480</v>
          </cell>
          <cell r="M530" t="str">
            <v>3H7</v>
          </cell>
          <cell r="N530" t="str">
            <v>野田</v>
          </cell>
          <cell r="O530" t="str">
            <v>野田係</v>
          </cell>
          <cell r="Q530" t="str">
            <v>JP</v>
          </cell>
          <cell r="S530">
            <v>1</v>
          </cell>
          <cell r="T530">
            <v>1</v>
          </cell>
          <cell r="U530" t="str">
            <v>V0</v>
          </cell>
          <cell r="V530" t="str">
            <v>0001</v>
          </cell>
          <cell r="W530">
            <v>50</v>
          </cell>
          <cell r="X530">
            <v>1</v>
          </cell>
          <cell r="Y530" t="str">
            <v>JPY</v>
          </cell>
          <cell r="Z530" t="str">
            <v>2006/04/01</v>
          </cell>
          <cell r="AA530" t="str">
            <v>9999/12/31</v>
          </cell>
          <cell r="AC530">
            <v>113</v>
          </cell>
          <cell r="AD530">
            <v>1</v>
          </cell>
          <cell r="AE530">
            <v>113</v>
          </cell>
          <cell r="AG530">
            <v>113</v>
          </cell>
          <cell r="AH530" t="str">
            <v>PC</v>
          </cell>
          <cell r="AQ530">
            <v>1</v>
          </cell>
          <cell r="AV530">
            <v>0</v>
          </cell>
          <cell r="AY530" t="str">
            <v>2006/04/01</v>
          </cell>
          <cell r="AZ530" t="str">
            <v>9999/12/31</v>
          </cell>
          <cell r="BA530">
            <v>99999999</v>
          </cell>
          <cell r="BB530">
            <v>113</v>
          </cell>
        </row>
        <row r="531">
          <cell r="A531">
            <v>77356</v>
          </cell>
          <cell r="E531" t="str">
            <v>5300107096</v>
          </cell>
          <cell r="F531" t="str">
            <v>0</v>
          </cell>
          <cell r="G531" t="str">
            <v>3417852-0</v>
          </cell>
          <cell r="H531" t="str">
            <v>ﾌﾞﾗｹﾂﾄ,ｾﾝｻ(20-21) M626C-3</v>
          </cell>
          <cell r="I531" t="str">
            <v>473440-2</v>
          </cell>
          <cell r="J531" t="str">
            <v>（株）光真製作所</v>
          </cell>
          <cell r="K531" t="str">
            <v>3480</v>
          </cell>
          <cell r="L531" t="str">
            <v>3480</v>
          </cell>
          <cell r="M531" t="str">
            <v>3H7</v>
          </cell>
          <cell r="N531" t="str">
            <v>野田</v>
          </cell>
          <cell r="O531" t="str">
            <v>野田係</v>
          </cell>
          <cell r="Q531" t="str">
            <v>JP</v>
          </cell>
          <cell r="S531">
            <v>1</v>
          </cell>
          <cell r="T531">
            <v>1</v>
          </cell>
          <cell r="U531" t="str">
            <v>V0</v>
          </cell>
          <cell r="V531" t="str">
            <v>0001</v>
          </cell>
          <cell r="W531">
            <v>50</v>
          </cell>
          <cell r="X531">
            <v>1</v>
          </cell>
          <cell r="Y531" t="str">
            <v>JPY</v>
          </cell>
          <cell r="Z531" t="str">
            <v>2006/04/01</v>
          </cell>
          <cell r="AA531" t="str">
            <v>9999/12/31</v>
          </cell>
          <cell r="AC531">
            <v>215</v>
          </cell>
          <cell r="AD531">
            <v>1</v>
          </cell>
          <cell r="AE531">
            <v>215</v>
          </cell>
          <cell r="AG531">
            <v>215</v>
          </cell>
          <cell r="AH531" t="str">
            <v>PC</v>
          </cell>
          <cell r="AQ531">
            <v>1</v>
          </cell>
          <cell r="AV531">
            <v>0</v>
          </cell>
          <cell r="AY531" t="str">
            <v>2006/04/01</v>
          </cell>
          <cell r="AZ531" t="str">
            <v>9999/12/31</v>
          </cell>
          <cell r="BA531">
            <v>99999999</v>
          </cell>
          <cell r="BB531">
            <v>215</v>
          </cell>
        </row>
        <row r="532">
          <cell r="A532">
            <v>77357</v>
          </cell>
          <cell r="E532" t="str">
            <v>5300107097</v>
          </cell>
          <cell r="F532" t="str">
            <v>0</v>
          </cell>
          <cell r="G532" t="str">
            <v>3417854-7</v>
          </cell>
          <cell r="H532" t="str">
            <v>ﾌﾞﾗｹﾂﾄ,ｾﾝｻ(14) M626C-3</v>
          </cell>
          <cell r="I532" t="str">
            <v>473440-2</v>
          </cell>
          <cell r="J532" t="str">
            <v>（株）光真製作所</v>
          </cell>
          <cell r="K532" t="str">
            <v>3480</v>
          </cell>
          <cell r="L532" t="str">
            <v>3480</v>
          </cell>
          <cell r="M532" t="str">
            <v>3H7</v>
          </cell>
          <cell r="N532" t="str">
            <v>野田</v>
          </cell>
          <cell r="O532" t="str">
            <v>野田係</v>
          </cell>
          <cell r="Q532" t="str">
            <v>JP</v>
          </cell>
          <cell r="S532">
            <v>1</v>
          </cell>
          <cell r="T532">
            <v>1</v>
          </cell>
          <cell r="U532" t="str">
            <v>V0</v>
          </cell>
          <cell r="V532" t="str">
            <v>0001</v>
          </cell>
          <cell r="W532">
            <v>50</v>
          </cell>
          <cell r="X532">
            <v>1</v>
          </cell>
          <cell r="Y532" t="str">
            <v>JPY</v>
          </cell>
          <cell r="Z532" t="str">
            <v>2006/04/01</v>
          </cell>
          <cell r="AA532" t="str">
            <v>9999/12/31</v>
          </cell>
          <cell r="AC532">
            <v>112</v>
          </cell>
          <cell r="AD532">
            <v>1</v>
          </cell>
          <cell r="AE532">
            <v>112</v>
          </cell>
          <cell r="AG532">
            <v>112</v>
          </cell>
          <cell r="AH532" t="str">
            <v>PC</v>
          </cell>
          <cell r="AQ532">
            <v>1</v>
          </cell>
          <cell r="AV532">
            <v>0</v>
          </cell>
          <cell r="AY532" t="str">
            <v>2006/04/01</v>
          </cell>
          <cell r="AZ532" t="str">
            <v>9999/12/31</v>
          </cell>
          <cell r="BA532">
            <v>99999999</v>
          </cell>
          <cell r="BB532">
            <v>112</v>
          </cell>
        </row>
        <row r="533">
          <cell r="A533">
            <v>77358</v>
          </cell>
          <cell r="E533" t="str">
            <v>5300107098</v>
          </cell>
          <cell r="F533" t="str">
            <v>0</v>
          </cell>
          <cell r="G533" t="str">
            <v>3417855-5</v>
          </cell>
          <cell r="H533" t="str">
            <v>ﾌﾞﾗｹﾂﾄ,ｾﾝｻ(15) M626C-3</v>
          </cell>
          <cell r="I533" t="str">
            <v>473440-2</v>
          </cell>
          <cell r="J533" t="str">
            <v>（株）光真製作所</v>
          </cell>
          <cell r="K533" t="str">
            <v>3480</v>
          </cell>
          <cell r="L533" t="str">
            <v>3480</v>
          </cell>
          <cell r="M533" t="str">
            <v>3H7</v>
          </cell>
          <cell r="N533" t="str">
            <v>野田</v>
          </cell>
          <cell r="O533" t="str">
            <v>野田係</v>
          </cell>
          <cell r="Q533" t="str">
            <v>JP</v>
          </cell>
          <cell r="S533">
            <v>1</v>
          </cell>
          <cell r="T533">
            <v>1</v>
          </cell>
          <cell r="U533" t="str">
            <v>V0</v>
          </cell>
          <cell r="V533" t="str">
            <v>0001</v>
          </cell>
          <cell r="W533">
            <v>50</v>
          </cell>
          <cell r="X533">
            <v>1</v>
          </cell>
          <cell r="Y533" t="str">
            <v>JPY</v>
          </cell>
          <cell r="Z533" t="str">
            <v>2006/04/01</v>
          </cell>
          <cell r="AA533" t="str">
            <v>9999/12/31</v>
          </cell>
          <cell r="AC533">
            <v>147</v>
          </cell>
          <cell r="AD533">
            <v>1</v>
          </cell>
          <cell r="AE533">
            <v>147</v>
          </cell>
          <cell r="AG533">
            <v>147</v>
          </cell>
          <cell r="AH533" t="str">
            <v>PC</v>
          </cell>
          <cell r="AQ533">
            <v>1</v>
          </cell>
          <cell r="AV533">
            <v>0</v>
          </cell>
          <cell r="AY533" t="str">
            <v>2006/04/01</v>
          </cell>
          <cell r="AZ533" t="str">
            <v>9999/12/31</v>
          </cell>
          <cell r="BA533">
            <v>99999999</v>
          </cell>
          <cell r="BB533">
            <v>147</v>
          </cell>
        </row>
        <row r="534">
          <cell r="A534">
            <v>77359</v>
          </cell>
          <cell r="E534" t="str">
            <v>5300107099</v>
          </cell>
          <cell r="F534" t="str">
            <v>0</v>
          </cell>
          <cell r="G534" t="str">
            <v>3417861-0</v>
          </cell>
          <cell r="H534" t="str">
            <v>ｶﾗ-,ﾌﾞﾚ-ｷ M626C-3</v>
          </cell>
          <cell r="I534" t="str">
            <v>473440-2</v>
          </cell>
          <cell r="J534" t="str">
            <v>（株）光真製作所</v>
          </cell>
          <cell r="K534" t="str">
            <v>3480</v>
          </cell>
          <cell r="L534" t="str">
            <v>3480</v>
          </cell>
          <cell r="M534" t="str">
            <v>3H7</v>
          </cell>
          <cell r="N534" t="str">
            <v>野田</v>
          </cell>
          <cell r="O534" t="str">
            <v>野田係</v>
          </cell>
          <cell r="Q534" t="str">
            <v>JP</v>
          </cell>
          <cell r="S534">
            <v>1</v>
          </cell>
          <cell r="T534">
            <v>1</v>
          </cell>
          <cell r="U534" t="str">
            <v>V0</v>
          </cell>
          <cell r="V534" t="str">
            <v>0001</v>
          </cell>
          <cell r="W534">
            <v>50</v>
          </cell>
          <cell r="X534">
            <v>1</v>
          </cell>
          <cell r="Y534" t="str">
            <v>JPY</v>
          </cell>
          <cell r="Z534" t="str">
            <v>2006/04/01</v>
          </cell>
          <cell r="AA534" t="str">
            <v>9999/12/31</v>
          </cell>
          <cell r="AC534">
            <v>424</v>
          </cell>
          <cell r="AD534">
            <v>1</v>
          </cell>
          <cell r="AE534">
            <v>424</v>
          </cell>
          <cell r="AG534">
            <v>424</v>
          </cell>
          <cell r="AH534" t="str">
            <v>PC</v>
          </cell>
          <cell r="AQ534">
            <v>1</v>
          </cell>
          <cell r="AV534">
            <v>0</v>
          </cell>
          <cell r="AY534" t="str">
            <v>2006/04/01</v>
          </cell>
          <cell r="AZ534" t="str">
            <v>9999/12/31</v>
          </cell>
          <cell r="BA534">
            <v>99999999</v>
          </cell>
          <cell r="BB534">
            <v>424</v>
          </cell>
        </row>
        <row r="535">
          <cell r="A535">
            <v>77360</v>
          </cell>
          <cell r="E535" t="str">
            <v>5300107100</v>
          </cell>
          <cell r="F535" t="str">
            <v>0</v>
          </cell>
          <cell r="G535" t="str">
            <v>3417894-6</v>
          </cell>
          <cell r="H535" t="str">
            <v>ﾌﾞﾗｹﾂﾄ,ｾﾝｻ(6) M626C-3</v>
          </cell>
          <cell r="I535" t="str">
            <v>473440-2</v>
          </cell>
          <cell r="J535" t="str">
            <v>（株）光真製作所</v>
          </cell>
          <cell r="K535" t="str">
            <v>3480</v>
          </cell>
          <cell r="L535" t="str">
            <v>3480</v>
          </cell>
          <cell r="M535" t="str">
            <v>3H7</v>
          </cell>
          <cell r="N535" t="str">
            <v>野田</v>
          </cell>
          <cell r="O535" t="str">
            <v>野田係</v>
          </cell>
          <cell r="Q535" t="str">
            <v>JP</v>
          </cell>
          <cell r="S535">
            <v>1</v>
          </cell>
          <cell r="T535">
            <v>1</v>
          </cell>
          <cell r="U535" t="str">
            <v>V0</v>
          </cell>
          <cell r="V535" t="str">
            <v>0001</v>
          </cell>
          <cell r="W535">
            <v>50</v>
          </cell>
          <cell r="X535">
            <v>1</v>
          </cell>
          <cell r="Y535" t="str">
            <v>JPY</v>
          </cell>
          <cell r="Z535" t="str">
            <v>2006/04/01</v>
          </cell>
          <cell r="AA535" t="str">
            <v>9999/12/31</v>
          </cell>
          <cell r="AC535">
            <v>265</v>
          </cell>
          <cell r="AD535">
            <v>1</v>
          </cell>
          <cell r="AE535">
            <v>265</v>
          </cell>
          <cell r="AG535">
            <v>265</v>
          </cell>
          <cell r="AH535" t="str">
            <v>PC</v>
          </cell>
          <cell r="AQ535">
            <v>1</v>
          </cell>
          <cell r="AV535">
            <v>0</v>
          </cell>
          <cell r="AY535" t="str">
            <v>2006/04/01</v>
          </cell>
          <cell r="AZ535" t="str">
            <v>9999/12/31</v>
          </cell>
          <cell r="BA535">
            <v>99999999</v>
          </cell>
          <cell r="BB535">
            <v>265</v>
          </cell>
        </row>
        <row r="536">
          <cell r="A536">
            <v>77361</v>
          </cell>
          <cell r="E536" t="str">
            <v>5300107101</v>
          </cell>
          <cell r="F536" t="str">
            <v>0</v>
          </cell>
          <cell r="G536" t="str">
            <v>3417908-0</v>
          </cell>
          <cell r="H536" t="str">
            <v>ﾌﾞﾗｹﾂﾄ,ｾﾝｻ M626C-3</v>
          </cell>
          <cell r="I536" t="str">
            <v>473440-2</v>
          </cell>
          <cell r="J536" t="str">
            <v>（株）光真製作所</v>
          </cell>
          <cell r="K536" t="str">
            <v>3480</v>
          </cell>
          <cell r="L536" t="str">
            <v>3480</v>
          </cell>
          <cell r="M536" t="str">
            <v>3H7</v>
          </cell>
          <cell r="N536" t="str">
            <v>野田</v>
          </cell>
          <cell r="O536" t="str">
            <v>野田係</v>
          </cell>
          <cell r="Q536" t="str">
            <v>JP</v>
          </cell>
          <cell r="S536">
            <v>1</v>
          </cell>
          <cell r="T536">
            <v>1</v>
          </cell>
          <cell r="U536" t="str">
            <v>V0</v>
          </cell>
          <cell r="V536" t="str">
            <v>0001</v>
          </cell>
          <cell r="W536">
            <v>50</v>
          </cell>
          <cell r="X536">
            <v>1</v>
          </cell>
          <cell r="Y536" t="str">
            <v>JPY</v>
          </cell>
          <cell r="Z536" t="str">
            <v>2006/04/01</v>
          </cell>
          <cell r="AA536" t="str">
            <v>9999/12/31</v>
          </cell>
          <cell r="AC536">
            <v>283</v>
          </cell>
          <cell r="AD536">
            <v>1</v>
          </cell>
          <cell r="AE536">
            <v>283</v>
          </cell>
          <cell r="AG536">
            <v>283</v>
          </cell>
          <cell r="AH536" t="str">
            <v>PC</v>
          </cell>
          <cell r="AQ536">
            <v>1</v>
          </cell>
          <cell r="AV536">
            <v>0</v>
          </cell>
          <cell r="AY536" t="str">
            <v>2006/04/01</v>
          </cell>
          <cell r="AZ536" t="str">
            <v>9999/12/31</v>
          </cell>
          <cell r="BA536">
            <v>99999999</v>
          </cell>
          <cell r="BB536">
            <v>283</v>
          </cell>
        </row>
        <row r="537">
          <cell r="A537">
            <v>77362</v>
          </cell>
          <cell r="E537" t="str">
            <v>5300107102</v>
          </cell>
          <cell r="F537" t="str">
            <v>0</v>
          </cell>
          <cell r="G537" t="str">
            <v>3424061-7</v>
          </cell>
          <cell r="H537" t="str">
            <v>ﾍﾞ-ｽ,PCB M666C</v>
          </cell>
          <cell r="I537" t="str">
            <v>473440-2</v>
          </cell>
          <cell r="J537" t="str">
            <v>（株）光真製作所</v>
          </cell>
          <cell r="K537" t="str">
            <v>3480</v>
          </cell>
          <cell r="L537" t="str">
            <v>3480</v>
          </cell>
          <cell r="M537" t="str">
            <v>3H7</v>
          </cell>
          <cell r="N537" t="str">
            <v>野田</v>
          </cell>
          <cell r="O537" t="str">
            <v>野田係</v>
          </cell>
          <cell r="Q537" t="str">
            <v>JP</v>
          </cell>
          <cell r="S537">
            <v>1</v>
          </cell>
          <cell r="T537">
            <v>1</v>
          </cell>
          <cell r="U537" t="str">
            <v>V0</v>
          </cell>
          <cell r="V537" t="str">
            <v>0001</v>
          </cell>
          <cell r="W537">
            <v>50</v>
          </cell>
          <cell r="X537">
            <v>1</v>
          </cell>
          <cell r="Y537" t="str">
            <v>JPY</v>
          </cell>
          <cell r="Z537" t="str">
            <v>2006/04/01</v>
          </cell>
          <cell r="AA537" t="str">
            <v>9999/12/31</v>
          </cell>
          <cell r="AC537">
            <v>1763</v>
          </cell>
          <cell r="AD537">
            <v>1</v>
          </cell>
          <cell r="AE537">
            <v>1763</v>
          </cell>
          <cell r="AG537">
            <v>1763</v>
          </cell>
          <cell r="AH537" t="str">
            <v>PC</v>
          </cell>
          <cell r="AQ537">
            <v>1</v>
          </cell>
          <cell r="AV537">
            <v>0</v>
          </cell>
          <cell r="AY537" t="str">
            <v>2006/04/01</v>
          </cell>
          <cell r="AZ537" t="str">
            <v>9999/12/31</v>
          </cell>
          <cell r="BA537">
            <v>99999999</v>
          </cell>
          <cell r="BB537">
            <v>1763</v>
          </cell>
        </row>
        <row r="538">
          <cell r="A538">
            <v>54879</v>
          </cell>
          <cell r="E538" t="str">
            <v>5300102116</v>
          </cell>
          <cell r="F538" t="str">
            <v>0</v>
          </cell>
          <cell r="G538" t="str">
            <v>3425248-8</v>
          </cell>
          <cell r="H538" t="str">
            <v>ｼﾔﾌﾄ ｼﾕｳｾｷ M626G-7</v>
          </cell>
          <cell r="I538" t="str">
            <v>473440-2</v>
          </cell>
          <cell r="J538" t="str">
            <v>（株）光真製作所</v>
          </cell>
          <cell r="K538" t="str">
            <v>3480</v>
          </cell>
          <cell r="L538" t="str">
            <v>3480</v>
          </cell>
          <cell r="M538" t="str">
            <v>2G2</v>
          </cell>
          <cell r="N538" t="str">
            <v>伊藤康</v>
          </cell>
          <cell r="O538" t="str">
            <v>野田係</v>
          </cell>
          <cell r="P538" t="str">
            <v>x</v>
          </cell>
          <cell r="Q538" t="str">
            <v>JP</v>
          </cell>
          <cell r="S538">
            <v>1</v>
          </cell>
          <cell r="T538">
            <v>1</v>
          </cell>
          <cell r="U538" t="str">
            <v>V0</v>
          </cell>
          <cell r="V538" t="str">
            <v>0001</v>
          </cell>
          <cell r="W538">
            <v>25</v>
          </cell>
          <cell r="X538">
            <v>1</v>
          </cell>
          <cell r="Y538" t="str">
            <v>JPY</v>
          </cell>
          <cell r="Z538" t="str">
            <v>2006/04/01</v>
          </cell>
          <cell r="AA538" t="str">
            <v>9999/12/31</v>
          </cell>
          <cell r="AC538">
            <v>3030</v>
          </cell>
          <cell r="AD538">
            <v>1</v>
          </cell>
          <cell r="AE538">
            <v>3030</v>
          </cell>
          <cell r="AG538">
            <v>3030</v>
          </cell>
          <cell r="AH538" t="str">
            <v>PC</v>
          </cell>
          <cell r="AQ538">
            <v>1</v>
          </cell>
          <cell r="AV538">
            <v>0</v>
          </cell>
          <cell r="AY538" t="str">
            <v>2006/04/01</v>
          </cell>
          <cell r="AZ538" t="str">
            <v>9999/12/31</v>
          </cell>
          <cell r="BA538">
            <v>99999999</v>
          </cell>
          <cell r="BB538">
            <v>3030</v>
          </cell>
        </row>
        <row r="539">
          <cell r="A539">
            <v>77363</v>
          </cell>
          <cell r="E539" t="str">
            <v>5300107103</v>
          </cell>
          <cell r="F539" t="str">
            <v>0</v>
          </cell>
          <cell r="G539" t="str">
            <v>3425546-0</v>
          </cell>
          <cell r="H539" t="str">
            <v>ﾌﾟﾚ-ﾄ,ﾌﾀ M659G-1-1</v>
          </cell>
          <cell r="I539" t="str">
            <v>473440-2</v>
          </cell>
          <cell r="J539" t="str">
            <v>（株）光真製作所</v>
          </cell>
          <cell r="K539" t="str">
            <v>3480</v>
          </cell>
          <cell r="L539" t="str">
            <v>3480</v>
          </cell>
          <cell r="M539" t="str">
            <v>3H7</v>
          </cell>
          <cell r="N539" t="str">
            <v>野田</v>
          </cell>
          <cell r="O539" t="str">
            <v>野田係</v>
          </cell>
          <cell r="Q539" t="str">
            <v>JP</v>
          </cell>
          <cell r="S539">
            <v>1</v>
          </cell>
          <cell r="T539">
            <v>1</v>
          </cell>
          <cell r="U539" t="str">
            <v>V0</v>
          </cell>
          <cell r="V539" t="str">
            <v>0001</v>
          </cell>
          <cell r="W539">
            <v>50</v>
          </cell>
          <cell r="X539">
            <v>1</v>
          </cell>
          <cell r="Y539" t="str">
            <v>JPY</v>
          </cell>
          <cell r="Z539" t="str">
            <v>2006/04/01</v>
          </cell>
          <cell r="AA539" t="str">
            <v>9999/12/31</v>
          </cell>
          <cell r="AC539">
            <v>439</v>
          </cell>
          <cell r="AD539">
            <v>1</v>
          </cell>
          <cell r="AE539">
            <v>439</v>
          </cell>
          <cell r="AG539">
            <v>439</v>
          </cell>
          <cell r="AH539" t="str">
            <v>PC</v>
          </cell>
          <cell r="AQ539">
            <v>1</v>
          </cell>
          <cell r="AV539">
            <v>0</v>
          </cell>
          <cell r="AY539" t="str">
            <v>2006/04/01</v>
          </cell>
          <cell r="AZ539" t="str">
            <v>9999/12/31</v>
          </cell>
          <cell r="BA539">
            <v>99999999</v>
          </cell>
          <cell r="BB539">
            <v>439</v>
          </cell>
        </row>
        <row r="540">
          <cell r="A540">
            <v>77364</v>
          </cell>
          <cell r="E540" t="str">
            <v>5300107104</v>
          </cell>
          <cell r="F540" t="str">
            <v>0</v>
          </cell>
          <cell r="G540" t="str">
            <v>3425734-0</v>
          </cell>
          <cell r="H540" t="str">
            <v>ﾎﾙﾀﾞ,ｽﾋﾟ-ｶ M666B</v>
          </cell>
          <cell r="I540" t="str">
            <v>473440-2</v>
          </cell>
          <cell r="J540" t="str">
            <v>（株）光真製作所</v>
          </cell>
          <cell r="K540" t="str">
            <v>3480</v>
          </cell>
          <cell r="L540" t="str">
            <v>3480</v>
          </cell>
          <cell r="M540" t="str">
            <v>3H7</v>
          </cell>
          <cell r="N540" t="str">
            <v>野田</v>
          </cell>
          <cell r="O540" t="str">
            <v>野田係</v>
          </cell>
          <cell r="Q540" t="str">
            <v>JP</v>
          </cell>
          <cell r="S540">
            <v>1</v>
          </cell>
          <cell r="T540">
            <v>1</v>
          </cell>
          <cell r="U540" t="str">
            <v>V0</v>
          </cell>
          <cell r="V540" t="str">
            <v>0001</v>
          </cell>
          <cell r="W540">
            <v>50</v>
          </cell>
          <cell r="X540">
            <v>1</v>
          </cell>
          <cell r="Y540" t="str">
            <v>JPY</v>
          </cell>
          <cell r="Z540" t="str">
            <v>2006/04/01</v>
          </cell>
          <cell r="AA540" t="str">
            <v>9999/12/31</v>
          </cell>
          <cell r="AC540">
            <v>214</v>
          </cell>
          <cell r="AD540">
            <v>1</v>
          </cell>
          <cell r="AE540">
            <v>214</v>
          </cell>
          <cell r="AG540">
            <v>214</v>
          </cell>
          <cell r="AH540" t="str">
            <v>PC</v>
          </cell>
          <cell r="AQ540">
            <v>1</v>
          </cell>
          <cell r="AV540">
            <v>0</v>
          </cell>
          <cell r="AY540" t="str">
            <v>2006/04/01</v>
          </cell>
          <cell r="AZ540" t="str">
            <v>9999/12/31</v>
          </cell>
          <cell r="BA540">
            <v>99999999</v>
          </cell>
          <cell r="BB540">
            <v>214</v>
          </cell>
        </row>
        <row r="541">
          <cell r="A541">
            <v>77365</v>
          </cell>
          <cell r="E541" t="str">
            <v>5300107105</v>
          </cell>
          <cell r="F541" t="str">
            <v>0</v>
          </cell>
          <cell r="G541" t="str">
            <v>3425735-8</v>
          </cell>
          <cell r="H541" t="str">
            <v>ｶﾅｸﾞ,ﾄﾘﾂｹ ｽｲﾂﾁ M666B</v>
          </cell>
          <cell r="I541" t="str">
            <v>473440-2</v>
          </cell>
          <cell r="J541" t="str">
            <v>（株）光真製作所</v>
          </cell>
          <cell r="K541" t="str">
            <v>3480</v>
          </cell>
          <cell r="L541" t="str">
            <v>3480</v>
          </cell>
          <cell r="M541" t="str">
            <v>3H7</v>
          </cell>
          <cell r="N541" t="str">
            <v>野田</v>
          </cell>
          <cell r="O541" t="str">
            <v>野田係</v>
          </cell>
          <cell r="Q541" t="str">
            <v>JP</v>
          </cell>
          <cell r="S541">
            <v>1</v>
          </cell>
          <cell r="T541">
            <v>1</v>
          </cell>
          <cell r="U541" t="str">
            <v>V0</v>
          </cell>
          <cell r="V541" t="str">
            <v>0001</v>
          </cell>
          <cell r="W541">
            <v>50</v>
          </cell>
          <cell r="X541">
            <v>1</v>
          </cell>
          <cell r="Y541" t="str">
            <v>JPY</v>
          </cell>
          <cell r="Z541" t="str">
            <v>2006/04/01</v>
          </cell>
          <cell r="AA541" t="str">
            <v>9999/12/31</v>
          </cell>
          <cell r="AC541">
            <v>131</v>
          </cell>
          <cell r="AD541">
            <v>1</v>
          </cell>
          <cell r="AE541">
            <v>131</v>
          </cell>
          <cell r="AG541">
            <v>131</v>
          </cell>
          <cell r="AH541" t="str">
            <v>PC</v>
          </cell>
          <cell r="AQ541">
            <v>1</v>
          </cell>
          <cell r="AV541">
            <v>0</v>
          </cell>
          <cell r="AY541" t="str">
            <v>2006/04/01</v>
          </cell>
          <cell r="AZ541" t="str">
            <v>9999/12/31</v>
          </cell>
          <cell r="BA541">
            <v>99999999</v>
          </cell>
          <cell r="BB541">
            <v>131</v>
          </cell>
        </row>
        <row r="542">
          <cell r="A542">
            <v>77366</v>
          </cell>
          <cell r="E542" t="str">
            <v>5300107106</v>
          </cell>
          <cell r="F542" t="str">
            <v>0</v>
          </cell>
          <cell r="G542" t="str">
            <v>3425736-6</v>
          </cell>
          <cell r="H542" t="str">
            <v>ﾌﾟﾚ-ﾄ,ｶｸｼ(1) M666B</v>
          </cell>
          <cell r="I542" t="str">
            <v>473440-2</v>
          </cell>
          <cell r="J542" t="str">
            <v>（株）光真製作所</v>
          </cell>
          <cell r="K542" t="str">
            <v>3480</v>
          </cell>
          <cell r="L542" t="str">
            <v>3480</v>
          </cell>
          <cell r="M542" t="str">
            <v>3H7</v>
          </cell>
          <cell r="N542" t="str">
            <v>野田</v>
          </cell>
          <cell r="O542" t="str">
            <v>野田係</v>
          </cell>
          <cell r="Q542" t="str">
            <v>JP</v>
          </cell>
          <cell r="S542">
            <v>1</v>
          </cell>
          <cell r="T542">
            <v>1</v>
          </cell>
          <cell r="U542" t="str">
            <v>V0</v>
          </cell>
          <cell r="V542" t="str">
            <v>0001</v>
          </cell>
          <cell r="W542">
            <v>50</v>
          </cell>
          <cell r="X542">
            <v>1</v>
          </cell>
          <cell r="Y542" t="str">
            <v>JPY</v>
          </cell>
          <cell r="Z542" t="str">
            <v>2006/04/01</v>
          </cell>
          <cell r="AA542" t="str">
            <v>9999/12/31</v>
          </cell>
          <cell r="AC542">
            <v>64</v>
          </cell>
          <cell r="AD542">
            <v>1</v>
          </cell>
          <cell r="AE542">
            <v>64</v>
          </cell>
          <cell r="AG542">
            <v>64</v>
          </cell>
          <cell r="AH542" t="str">
            <v>PC</v>
          </cell>
          <cell r="AQ542">
            <v>1</v>
          </cell>
          <cell r="AV542">
            <v>0</v>
          </cell>
          <cell r="AY542" t="str">
            <v>2006/04/01</v>
          </cell>
          <cell r="AZ542" t="str">
            <v>9999/12/31</v>
          </cell>
          <cell r="BA542">
            <v>99999999</v>
          </cell>
          <cell r="BB542">
            <v>64</v>
          </cell>
        </row>
        <row r="543">
          <cell r="A543">
            <v>77367</v>
          </cell>
          <cell r="E543" t="str">
            <v>5300107107</v>
          </cell>
          <cell r="F543" t="str">
            <v>0</v>
          </cell>
          <cell r="G543" t="str">
            <v>3425737-4</v>
          </cell>
          <cell r="H543" t="str">
            <v>ﾌﾟﾚ-ﾄ,ｶｸｼ(2) M666B</v>
          </cell>
          <cell r="I543" t="str">
            <v>473440-2</v>
          </cell>
          <cell r="J543" t="str">
            <v>（株）光真製作所</v>
          </cell>
          <cell r="K543" t="str">
            <v>3480</v>
          </cell>
          <cell r="L543" t="str">
            <v>3480</v>
          </cell>
          <cell r="M543" t="str">
            <v>3H7</v>
          </cell>
          <cell r="N543" t="str">
            <v>野田</v>
          </cell>
          <cell r="O543" t="str">
            <v>野田係</v>
          </cell>
          <cell r="Q543" t="str">
            <v>JP</v>
          </cell>
          <cell r="S543">
            <v>1</v>
          </cell>
          <cell r="T543">
            <v>1</v>
          </cell>
          <cell r="U543" t="str">
            <v>V0</v>
          </cell>
          <cell r="V543" t="str">
            <v>0001</v>
          </cell>
          <cell r="W543">
            <v>50</v>
          </cell>
          <cell r="X543">
            <v>1</v>
          </cell>
          <cell r="Y543" t="str">
            <v>JPY</v>
          </cell>
          <cell r="Z543" t="str">
            <v>2006/04/01</v>
          </cell>
          <cell r="AA543" t="str">
            <v>9999/12/31</v>
          </cell>
          <cell r="AC543">
            <v>57</v>
          </cell>
          <cell r="AD543">
            <v>1</v>
          </cell>
          <cell r="AE543">
            <v>57</v>
          </cell>
          <cell r="AG543">
            <v>57</v>
          </cell>
          <cell r="AH543" t="str">
            <v>PC</v>
          </cell>
          <cell r="AQ543">
            <v>1</v>
          </cell>
          <cell r="AV543">
            <v>0</v>
          </cell>
          <cell r="AY543" t="str">
            <v>2006/04/01</v>
          </cell>
          <cell r="AZ543" t="str">
            <v>9999/12/31</v>
          </cell>
          <cell r="BA543">
            <v>99999999</v>
          </cell>
          <cell r="BB543">
            <v>57</v>
          </cell>
        </row>
        <row r="544">
          <cell r="A544">
            <v>77368</v>
          </cell>
          <cell r="E544" t="str">
            <v>5300107108</v>
          </cell>
          <cell r="F544" t="str">
            <v>0</v>
          </cell>
          <cell r="G544" t="str">
            <v>3425738-2</v>
          </cell>
          <cell r="H544" t="str">
            <v>ﾌﾟﾚ-ﾄ,ｶｸｼ(3) M666B</v>
          </cell>
          <cell r="I544" t="str">
            <v>473440-2</v>
          </cell>
          <cell r="J544" t="str">
            <v>（株）光真製作所</v>
          </cell>
          <cell r="K544" t="str">
            <v>3480</v>
          </cell>
          <cell r="L544" t="str">
            <v>3480</v>
          </cell>
          <cell r="M544" t="str">
            <v>3H7</v>
          </cell>
          <cell r="N544" t="str">
            <v>野田</v>
          </cell>
          <cell r="O544" t="str">
            <v>野田係</v>
          </cell>
          <cell r="Q544" t="str">
            <v>JP</v>
          </cell>
          <cell r="S544">
            <v>1</v>
          </cell>
          <cell r="T544">
            <v>1</v>
          </cell>
          <cell r="U544" t="str">
            <v>V0</v>
          </cell>
          <cell r="V544" t="str">
            <v>0001</v>
          </cell>
          <cell r="W544">
            <v>50</v>
          </cell>
          <cell r="X544">
            <v>1</v>
          </cell>
          <cell r="Y544" t="str">
            <v>JPY</v>
          </cell>
          <cell r="Z544" t="str">
            <v>2006/04/01</v>
          </cell>
          <cell r="AA544" t="str">
            <v>9999/12/31</v>
          </cell>
          <cell r="AC544">
            <v>829</v>
          </cell>
          <cell r="AD544">
            <v>1</v>
          </cell>
          <cell r="AE544">
            <v>829</v>
          </cell>
          <cell r="AG544">
            <v>829</v>
          </cell>
          <cell r="AH544" t="str">
            <v>PC</v>
          </cell>
          <cell r="AQ544">
            <v>1</v>
          </cell>
          <cell r="AV544">
            <v>0</v>
          </cell>
          <cell r="AY544" t="str">
            <v>2006/04/01</v>
          </cell>
          <cell r="AZ544" t="str">
            <v>9999/12/31</v>
          </cell>
          <cell r="BA544">
            <v>99999999</v>
          </cell>
          <cell r="BB544">
            <v>829</v>
          </cell>
        </row>
        <row r="545">
          <cell r="A545">
            <v>77369</v>
          </cell>
          <cell r="E545" t="str">
            <v>5300107109</v>
          </cell>
          <cell r="F545" t="str">
            <v>0</v>
          </cell>
          <cell r="G545" t="str">
            <v>3425739-0</v>
          </cell>
          <cell r="H545" t="str">
            <v>ﾌﾟﾚ-ﾄ,ｶｸｼ(4) M666B</v>
          </cell>
          <cell r="I545" t="str">
            <v>473440-2</v>
          </cell>
          <cell r="J545" t="str">
            <v>（株）光真製作所</v>
          </cell>
          <cell r="K545" t="str">
            <v>3480</v>
          </cell>
          <cell r="L545" t="str">
            <v>3480</v>
          </cell>
          <cell r="M545" t="str">
            <v>3H7</v>
          </cell>
          <cell r="N545" t="str">
            <v>野田</v>
          </cell>
          <cell r="O545" t="str">
            <v>野田係</v>
          </cell>
          <cell r="Q545" t="str">
            <v>JP</v>
          </cell>
          <cell r="S545">
            <v>1</v>
          </cell>
          <cell r="T545">
            <v>1</v>
          </cell>
          <cell r="U545" t="str">
            <v>V0</v>
          </cell>
          <cell r="V545" t="str">
            <v>0001</v>
          </cell>
          <cell r="W545">
            <v>50</v>
          </cell>
          <cell r="X545">
            <v>1</v>
          </cell>
          <cell r="Y545" t="str">
            <v>JPY</v>
          </cell>
          <cell r="Z545" t="str">
            <v>2006/04/01</v>
          </cell>
          <cell r="AA545" t="str">
            <v>9999/12/31</v>
          </cell>
          <cell r="AC545">
            <v>213</v>
          </cell>
          <cell r="AD545">
            <v>1</v>
          </cell>
          <cell r="AE545">
            <v>213</v>
          </cell>
          <cell r="AG545">
            <v>213</v>
          </cell>
          <cell r="AH545" t="str">
            <v>PC</v>
          </cell>
          <cell r="AQ545">
            <v>1</v>
          </cell>
          <cell r="AV545">
            <v>0</v>
          </cell>
          <cell r="AY545" t="str">
            <v>2006/04/01</v>
          </cell>
          <cell r="AZ545" t="str">
            <v>9999/12/31</v>
          </cell>
          <cell r="BA545">
            <v>99999999</v>
          </cell>
          <cell r="BB545">
            <v>213</v>
          </cell>
        </row>
        <row r="546">
          <cell r="A546">
            <v>77370</v>
          </cell>
          <cell r="E546" t="str">
            <v>5300107110</v>
          </cell>
          <cell r="F546" t="str">
            <v>0</v>
          </cell>
          <cell r="G546" t="str">
            <v>3426130-4</v>
          </cell>
          <cell r="H546" t="str">
            <v>ｶﾞｲﾄﾞ,ﾊﾝﾃﾝ(2) M626C-3</v>
          </cell>
          <cell r="I546" t="str">
            <v>473440-2</v>
          </cell>
          <cell r="J546" t="str">
            <v>（株）光真製作所</v>
          </cell>
          <cell r="K546" t="str">
            <v>3480</v>
          </cell>
          <cell r="L546" t="str">
            <v>3480</v>
          </cell>
          <cell r="M546" t="str">
            <v>3H7</v>
          </cell>
          <cell r="N546" t="str">
            <v>野田</v>
          </cell>
          <cell r="O546" t="str">
            <v>野田係</v>
          </cell>
          <cell r="Q546" t="str">
            <v>JP</v>
          </cell>
          <cell r="S546">
            <v>1</v>
          </cell>
          <cell r="T546">
            <v>1</v>
          </cell>
          <cell r="U546" t="str">
            <v>V0</v>
          </cell>
          <cell r="V546" t="str">
            <v>0001</v>
          </cell>
          <cell r="W546">
            <v>50</v>
          </cell>
          <cell r="X546">
            <v>1</v>
          </cell>
          <cell r="Y546" t="str">
            <v>JPY</v>
          </cell>
          <cell r="Z546" t="str">
            <v>2006/04/01</v>
          </cell>
          <cell r="AA546" t="str">
            <v>9999/12/31</v>
          </cell>
          <cell r="AC546">
            <v>480</v>
          </cell>
          <cell r="AD546">
            <v>1</v>
          </cell>
          <cell r="AE546">
            <v>480</v>
          </cell>
          <cell r="AG546">
            <v>480</v>
          </cell>
          <cell r="AH546" t="str">
            <v>PC</v>
          </cell>
          <cell r="AQ546">
            <v>1</v>
          </cell>
          <cell r="AV546">
            <v>0</v>
          </cell>
          <cell r="AY546" t="str">
            <v>2006/04/01</v>
          </cell>
          <cell r="AZ546" t="str">
            <v>9999/12/31</v>
          </cell>
          <cell r="BA546">
            <v>99999999</v>
          </cell>
          <cell r="BB546">
            <v>480</v>
          </cell>
        </row>
        <row r="547">
          <cell r="A547">
            <v>77371</v>
          </cell>
          <cell r="E547" t="str">
            <v>5300107111</v>
          </cell>
          <cell r="F547" t="str">
            <v>0</v>
          </cell>
          <cell r="G547" t="str">
            <v>3426486-9</v>
          </cell>
          <cell r="H547" t="str">
            <v>ｶﾅｸﾞ,ﾁﾖｳｾｲ Sｹﾝ M724-1</v>
          </cell>
          <cell r="I547" t="str">
            <v>473440-2</v>
          </cell>
          <cell r="J547" t="str">
            <v>（株）光真製作所</v>
          </cell>
          <cell r="K547" t="str">
            <v>3480</v>
          </cell>
          <cell r="L547" t="str">
            <v>3480</v>
          </cell>
          <cell r="M547" t="str">
            <v>3H7</v>
          </cell>
          <cell r="N547" t="str">
            <v>野田</v>
          </cell>
          <cell r="O547" t="str">
            <v>野田係</v>
          </cell>
          <cell r="Q547" t="str">
            <v>JP</v>
          </cell>
          <cell r="S547">
            <v>1</v>
          </cell>
          <cell r="T547">
            <v>1</v>
          </cell>
          <cell r="U547" t="str">
            <v>V0</v>
          </cell>
          <cell r="V547" t="str">
            <v>0001</v>
          </cell>
          <cell r="W547">
            <v>50</v>
          </cell>
          <cell r="X547">
            <v>1</v>
          </cell>
          <cell r="Y547" t="str">
            <v>JPY</v>
          </cell>
          <cell r="Z547" t="str">
            <v>2006/04/01</v>
          </cell>
          <cell r="AA547" t="str">
            <v>9999/12/31</v>
          </cell>
          <cell r="AC547">
            <v>81</v>
          </cell>
          <cell r="AD547">
            <v>1</v>
          </cell>
          <cell r="AE547">
            <v>81</v>
          </cell>
          <cell r="AG547">
            <v>81</v>
          </cell>
          <cell r="AH547" t="str">
            <v>PC</v>
          </cell>
          <cell r="AQ547">
            <v>1</v>
          </cell>
          <cell r="AV547">
            <v>0</v>
          </cell>
          <cell r="AY547" t="str">
            <v>2006/04/01</v>
          </cell>
          <cell r="AZ547" t="str">
            <v>9999/12/31</v>
          </cell>
          <cell r="BA547">
            <v>99999999</v>
          </cell>
          <cell r="BB547">
            <v>81</v>
          </cell>
        </row>
        <row r="548">
          <cell r="A548">
            <v>77372</v>
          </cell>
          <cell r="E548" t="str">
            <v>5300107112</v>
          </cell>
          <cell r="F548" t="str">
            <v>0</v>
          </cell>
          <cell r="G548" t="str">
            <v>3426487-7</v>
          </cell>
          <cell r="H548" t="str">
            <v>ﾌﾟﾚ-ﾄ,ﾘﾝｸ ｿﾚﾉｲﾄﾞ M724-1</v>
          </cell>
          <cell r="I548" t="str">
            <v>473440-2</v>
          </cell>
          <cell r="J548" t="str">
            <v>（株）光真製作所</v>
          </cell>
          <cell r="K548" t="str">
            <v>3480</v>
          </cell>
          <cell r="L548" t="str">
            <v>3480</v>
          </cell>
          <cell r="M548" t="str">
            <v>3H7</v>
          </cell>
          <cell r="N548" t="str">
            <v>野田</v>
          </cell>
          <cell r="O548" t="str">
            <v>野田係</v>
          </cell>
          <cell r="Q548" t="str">
            <v>JP</v>
          </cell>
          <cell r="S548">
            <v>1</v>
          </cell>
          <cell r="T548">
            <v>1</v>
          </cell>
          <cell r="U548" t="str">
            <v>V0</v>
          </cell>
          <cell r="V548" t="str">
            <v>0001</v>
          </cell>
          <cell r="W548">
            <v>50</v>
          </cell>
          <cell r="X548">
            <v>1</v>
          </cell>
          <cell r="Y548" t="str">
            <v>JPY</v>
          </cell>
          <cell r="Z548" t="str">
            <v>2006/04/01</v>
          </cell>
          <cell r="AA548" t="str">
            <v>9999/12/31</v>
          </cell>
          <cell r="AC548">
            <v>322</v>
          </cell>
          <cell r="AD548">
            <v>1</v>
          </cell>
          <cell r="AE548">
            <v>322</v>
          </cell>
          <cell r="AG548">
            <v>322</v>
          </cell>
          <cell r="AH548" t="str">
            <v>PC</v>
          </cell>
          <cell r="AQ548">
            <v>1</v>
          </cell>
          <cell r="AV548">
            <v>0</v>
          </cell>
          <cell r="AY548" t="str">
            <v>2006/04/01</v>
          </cell>
          <cell r="AZ548" t="str">
            <v>9999/12/31</v>
          </cell>
          <cell r="BA548">
            <v>99999999</v>
          </cell>
          <cell r="BB548">
            <v>322</v>
          </cell>
        </row>
        <row r="549">
          <cell r="A549">
            <v>77373</v>
          </cell>
          <cell r="E549" t="str">
            <v>5300107113</v>
          </cell>
          <cell r="F549" t="str">
            <v>0</v>
          </cell>
          <cell r="G549" t="str">
            <v>3426488-5</v>
          </cell>
          <cell r="H549" t="str">
            <v>ｶﾅｸﾞ,ｺﾃｲ ﾊｲｾﾝ M724-1</v>
          </cell>
          <cell r="I549" t="str">
            <v>473440-2</v>
          </cell>
          <cell r="J549" t="str">
            <v>（株）光真製作所</v>
          </cell>
          <cell r="K549" t="str">
            <v>3480</v>
          </cell>
          <cell r="L549" t="str">
            <v>3480</v>
          </cell>
          <cell r="M549" t="str">
            <v>3H7</v>
          </cell>
          <cell r="N549" t="str">
            <v>野田</v>
          </cell>
          <cell r="O549" t="str">
            <v>野田係</v>
          </cell>
          <cell r="Q549" t="str">
            <v>JP</v>
          </cell>
          <cell r="S549">
            <v>1</v>
          </cell>
          <cell r="T549">
            <v>1</v>
          </cell>
          <cell r="U549" t="str">
            <v>V0</v>
          </cell>
          <cell r="V549" t="str">
            <v>0001</v>
          </cell>
          <cell r="W549">
            <v>50</v>
          </cell>
          <cell r="X549">
            <v>1</v>
          </cell>
          <cell r="Y549" t="str">
            <v>JPY</v>
          </cell>
          <cell r="Z549" t="str">
            <v>2006/04/01</v>
          </cell>
          <cell r="AA549" t="str">
            <v>9999/12/31</v>
          </cell>
          <cell r="AC549">
            <v>133</v>
          </cell>
          <cell r="AD549">
            <v>1</v>
          </cell>
          <cell r="AE549">
            <v>133</v>
          </cell>
          <cell r="AG549">
            <v>133</v>
          </cell>
          <cell r="AH549" t="str">
            <v>PC</v>
          </cell>
          <cell r="AQ549">
            <v>1</v>
          </cell>
          <cell r="AV549">
            <v>0</v>
          </cell>
          <cell r="AY549" t="str">
            <v>2006/04/01</v>
          </cell>
          <cell r="AZ549" t="str">
            <v>9999/12/31</v>
          </cell>
          <cell r="BA549">
            <v>99999999</v>
          </cell>
          <cell r="BB549">
            <v>133</v>
          </cell>
        </row>
        <row r="550">
          <cell r="A550">
            <v>77374</v>
          </cell>
          <cell r="E550" t="str">
            <v>5300107114</v>
          </cell>
          <cell r="F550" t="str">
            <v>0</v>
          </cell>
          <cell r="G550" t="str">
            <v>3426489-3</v>
          </cell>
          <cell r="H550" t="str">
            <v>ﾌﾟﾚ-ﾄ,ﾎﾙﾀﾞ ｶﾀﾖｾ M724-1</v>
          </cell>
          <cell r="I550" t="str">
            <v>473440-2</v>
          </cell>
          <cell r="J550" t="str">
            <v>（株）光真製作所</v>
          </cell>
          <cell r="K550" t="str">
            <v>3480</v>
          </cell>
          <cell r="L550" t="str">
            <v>3480</v>
          </cell>
          <cell r="M550" t="str">
            <v>3H7</v>
          </cell>
          <cell r="N550" t="str">
            <v>野田</v>
          </cell>
          <cell r="O550" t="str">
            <v>野田係</v>
          </cell>
          <cell r="Q550" t="str">
            <v>JP</v>
          </cell>
          <cell r="S550">
            <v>1</v>
          </cell>
          <cell r="T550">
            <v>1</v>
          </cell>
          <cell r="U550" t="str">
            <v>V0</v>
          </cell>
          <cell r="V550" t="str">
            <v>0001</v>
          </cell>
          <cell r="W550">
            <v>50</v>
          </cell>
          <cell r="X550">
            <v>1</v>
          </cell>
          <cell r="Y550" t="str">
            <v>JPY</v>
          </cell>
          <cell r="Z550" t="str">
            <v>2006/04/01</v>
          </cell>
          <cell r="AA550" t="str">
            <v>9999/12/31</v>
          </cell>
          <cell r="AC550">
            <v>91</v>
          </cell>
          <cell r="AD550">
            <v>1</v>
          </cell>
          <cell r="AE550">
            <v>91</v>
          </cell>
          <cell r="AG550">
            <v>91</v>
          </cell>
          <cell r="AH550" t="str">
            <v>PC</v>
          </cell>
          <cell r="AQ550">
            <v>1</v>
          </cell>
          <cell r="AV550">
            <v>0</v>
          </cell>
          <cell r="AY550" t="str">
            <v>2006/04/01</v>
          </cell>
          <cell r="AZ550" t="str">
            <v>9999/12/31</v>
          </cell>
          <cell r="BA550">
            <v>99999999</v>
          </cell>
          <cell r="BB550">
            <v>91</v>
          </cell>
        </row>
        <row r="551">
          <cell r="A551">
            <v>77375</v>
          </cell>
          <cell r="E551" t="str">
            <v>5300107115</v>
          </cell>
          <cell r="F551" t="str">
            <v>0</v>
          </cell>
          <cell r="G551" t="str">
            <v>3426490-7</v>
          </cell>
          <cell r="H551" t="str">
            <v>ｶﾅｸﾞ,ﾄﾘﾂｹ ｿﾚﾉｲﾄﾞ M724-1</v>
          </cell>
          <cell r="I551" t="str">
            <v>473440-2</v>
          </cell>
          <cell r="J551" t="str">
            <v>（株）光真製作所</v>
          </cell>
          <cell r="K551" t="str">
            <v>3480</v>
          </cell>
          <cell r="L551" t="str">
            <v>3480</v>
          </cell>
          <cell r="M551" t="str">
            <v>3H7</v>
          </cell>
          <cell r="N551" t="str">
            <v>野田</v>
          </cell>
          <cell r="O551" t="str">
            <v>野田係</v>
          </cell>
          <cell r="Q551" t="str">
            <v>JP</v>
          </cell>
          <cell r="S551">
            <v>1</v>
          </cell>
          <cell r="T551">
            <v>1</v>
          </cell>
          <cell r="U551" t="str">
            <v>V0</v>
          </cell>
          <cell r="V551" t="str">
            <v>0001</v>
          </cell>
          <cell r="W551">
            <v>50</v>
          </cell>
          <cell r="X551">
            <v>1</v>
          </cell>
          <cell r="Y551" t="str">
            <v>JPY</v>
          </cell>
          <cell r="Z551" t="str">
            <v>2006/04/01</v>
          </cell>
          <cell r="AA551" t="str">
            <v>9999/12/31</v>
          </cell>
          <cell r="AC551">
            <v>72</v>
          </cell>
          <cell r="AD551">
            <v>1</v>
          </cell>
          <cell r="AE551">
            <v>72</v>
          </cell>
          <cell r="AG551">
            <v>72</v>
          </cell>
          <cell r="AH551" t="str">
            <v>PC</v>
          </cell>
          <cell r="AQ551">
            <v>1</v>
          </cell>
          <cell r="AV551">
            <v>0</v>
          </cell>
          <cell r="AY551" t="str">
            <v>2006/04/01</v>
          </cell>
          <cell r="AZ551" t="str">
            <v>9999/12/31</v>
          </cell>
          <cell r="BA551">
            <v>99999999</v>
          </cell>
          <cell r="BB551">
            <v>72</v>
          </cell>
        </row>
        <row r="552">
          <cell r="A552">
            <v>77376</v>
          </cell>
          <cell r="E552" t="str">
            <v>5300107116</v>
          </cell>
          <cell r="F552" t="str">
            <v>0</v>
          </cell>
          <cell r="G552" t="str">
            <v>3426491-5</v>
          </cell>
          <cell r="H552" t="str">
            <v>ﾌﾟﾚ-ﾄ,ﾎﾙﾀﾞ ﾌﾟﾚｽ(2) M724-1</v>
          </cell>
          <cell r="I552" t="str">
            <v>473440-2</v>
          </cell>
          <cell r="J552" t="str">
            <v>（株）光真製作所</v>
          </cell>
          <cell r="K552" t="str">
            <v>3480</v>
          </cell>
          <cell r="L552" t="str">
            <v>3480</v>
          </cell>
          <cell r="M552" t="str">
            <v>3H7</v>
          </cell>
          <cell r="N552" t="str">
            <v>野田</v>
          </cell>
          <cell r="O552" t="str">
            <v>野田係</v>
          </cell>
          <cell r="Q552" t="str">
            <v>JP</v>
          </cell>
          <cell r="S552">
            <v>1</v>
          </cell>
          <cell r="T552">
            <v>1</v>
          </cell>
          <cell r="U552" t="str">
            <v>V0</v>
          </cell>
          <cell r="V552" t="str">
            <v>0001</v>
          </cell>
          <cell r="W552">
            <v>50</v>
          </cell>
          <cell r="X552">
            <v>1</v>
          </cell>
          <cell r="Y552" t="str">
            <v>JPY</v>
          </cell>
          <cell r="Z552" t="str">
            <v>2006/04/01</v>
          </cell>
          <cell r="AA552" t="str">
            <v>9999/12/31</v>
          </cell>
          <cell r="AC552">
            <v>50</v>
          </cell>
          <cell r="AD552">
            <v>1</v>
          </cell>
          <cell r="AE552">
            <v>50</v>
          </cell>
          <cell r="AG552">
            <v>50</v>
          </cell>
          <cell r="AH552" t="str">
            <v>PC</v>
          </cell>
          <cell r="AQ552">
            <v>1</v>
          </cell>
          <cell r="AV552">
            <v>0</v>
          </cell>
          <cell r="AY552" t="str">
            <v>2006/04/01</v>
          </cell>
          <cell r="AZ552" t="str">
            <v>9999/12/31</v>
          </cell>
          <cell r="BA552">
            <v>99999999</v>
          </cell>
          <cell r="BB552">
            <v>50</v>
          </cell>
        </row>
        <row r="553">
          <cell r="A553">
            <v>77377</v>
          </cell>
          <cell r="E553" t="str">
            <v>5300107117</v>
          </cell>
          <cell r="F553" t="str">
            <v>0</v>
          </cell>
          <cell r="G553" t="str">
            <v>3426492-3</v>
          </cell>
          <cell r="H553" t="str">
            <v>ﾌﾟﾚ-ﾄ,ﾎﾙﾀﾞ ﾌﾟﾚｽ(4) M724-1</v>
          </cell>
          <cell r="I553" t="str">
            <v>473440-2</v>
          </cell>
          <cell r="J553" t="str">
            <v>（株）光真製作所</v>
          </cell>
          <cell r="K553" t="str">
            <v>3480</v>
          </cell>
          <cell r="L553" t="str">
            <v>3480</v>
          </cell>
          <cell r="M553" t="str">
            <v>3H7</v>
          </cell>
          <cell r="N553" t="str">
            <v>野田</v>
          </cell>
          <cell r="O553" t="str">
            <v>野田係</v>
          </cell>
          <cell r="Q553" t="str">
            <v>JP</v>
          </cell>
          <cell r="S553">
            <v>1</v>
          </cell>
          <cell r="T553">
            <v>1</v>
          </cell>
          <cell r="U553" t="str">
            <v>V0</v>
          </cell>
          <cell r="V553" t="str">
            <v>0001</v>
          </cell>
          <cell r="W553">
            <v>50</v>
          </cell>
          <cell r="X553">
            <v>1</v>
          </cell>
          <cell r="Y553" t="str">
            <v>JPY</v>
          </cell>
          <cell r="Z553" t="str">
            <v>2006/04/01</v>
          </cell>
          <cell r="AA553" t="str">
            <v>9999/12/31</v>
          </cell>
          <cell r="AC553">
            <v>46</v>
          </cell>
          <cell r="AD553">
            <v>1</v>
          </cell>
          <cell r="AE553">
            <v>46</v>
          </cell>
          <cell r="AG553">
            <v>46</v>
          </cell>
          <cell r="AH553" t="str">
            <v>PC</v>
          </cell>
          <cell r="AQ553">
            <v>1</v>
          </cell>
          <cell r="AV553">
            <v>0</v>
          </cell>
          <cell r="AY553" t="str">
            <v>2006/04/01</v>
          </cell>
          <cell r="AZ553" t="str">
            <v>9999/12/31</v>
          </cell>
          <cell r="BA553">
            <v>99999999</v>
          </cell>
          <cell r="BB553">
            <v>46</v>
          </cell>
        </row>
        <row r="554">
          <cell r="A554">
            <v>77378</v>
          </cell>
          <cell r="E554" t="str">
            <v>5300107118</v>
          </cell>
          <cell r="F554" t="str">
            <v>0</v>
          </cell>
          <cell r="G554" t="str">
            <v>3426493-1</v>
          </cell>
          <cell r="H554" t="str">
            <v>ﾌﾟﾚ-ﾄ,S4 M724-1</v>
          </cell>
          <cell r="I554" t="str">
            <v>473440-2</v>
          </cell>
          <cell r="J554" t="str">
            <v>（株）光真製作所</v>
          </cell>
          <cell r="K554" t="str">
            <v>3480</v>
          </cell>
          <cell r="L554" t="str">
            <v>3480</v>
          </cell>
          <cell r="M554" t="str">
            <v>3H7</v>
          </cell>
          <cell r="N554" t="str">
            <v>野田</v>
          </cell>
          <cell r="O554" t="str">
            <v>野田係</v>
          </cell>
          <cell r="Q554" t="str">
            <v>JP</v>
          </cell>
          <cell r="S554">
            <v>1</v>
          </cell>
          <cell r="T554">
            <v>1</v>
          </cell>
          <cell r="U554" t="str">
            <v>V0</v>
          </cell>
          <cell r="V554" t="str">
            <v>0001</v>
          </cell>
          <cell r="W554">
            <v>50</v>
          </cell>
          <cell r="X554">
            <v>1</v>
          </cell>
          <cell r="Y554" t="str">
            <v>JPY</v>
          </cell>
          <cell r="Z554" t="str">
            <v>2006/04/01</v>
          </cell>
          <cell r="AA554" t="str">
            <v>9999/12/31</v>
          </cell>
          <cell r="AC554">
            <v>81</v>
          </cell>
          <cell r="AD554">
            <v>1</v>
          </cell>
          <cell r="AE554">
            <v>81</v>
          </cell>
          <cell r="AG554">
            <v>81</v>
          </cell>
          <cell r="AH554" t="str">
            <v>PC</v>
          </cell>
          <cell r="AQ554">
            <v>1</v>
          </cell>
          <cell r="AV554">
            <v>0</v>
          </cell>
          <cell r="AY554" t="str">
            <v>2006/04/01</v>
          </cell>
          <cell r="AZ554" t="str">
            <v>9999/12/31</v>
          </cell>
          <cell r="BA554">
            <v>99999999</v>
          </cell>
          <cell r="BB554">
            <v>81</v>
          </cell>
        </row>
        <row r="555">
          <cell r="A555">
            <v>77379</v>
          </cell>
          <cell r="E555" t="str">
            <v>5300107119</v>
          </cell>
          <cell r="F555" t="str">
            <v>0</v>
          </cell>
          <cell r="G555" t="str">
            <v>3426498-2</v>
          </cell>
          <cell r="H555" t="str">
            <v>ﾌﾚ-ﾑ,ﾘﾔ M724-1</v>
          </cell>
          <cell r="I555" t="str">
            <v>473440-2</v>
          </cell>
          <cell r="J555" t="str">
            <v>（株）光真製作所</v>
          </cell>
          <cell r="K555" t="str">
            <v>3480</v>
          </cell>
          <cell r="L555" t="str">
            <v>3480</v>
          </cell>
          <cell r="M555" t="str">
            <v>3H7</v>
          </cell>
          <cell r="N555" t="str">
            <v>野田</v>
          </cell>
          <cell r="O555" t="str">
            <v>野田係</v>
          </cell>
          <cell r="Q555" t="str">
            <v>JP</v>
          </cell>
          <cell r="S555">
            <v>1</v>
          </cell>
          <cell r="T555">
            <v>1</v>
          </cell>
          <cell r="U555" t="str">
            <v>V0</v>
          </cell>
          <cell r="V555" t="str">
            <v>0001</v>
          </cell>
          <cell r="W555">
            <v>50</v>
          </cell>
          <cell r="X555">
            <v>1</v>
          </cell>
          <cell r="Y555" t="str">
            <v>JPY</v>
          </cell>
          <cell r="Z555" t="str">
            <v>2006/04/01</v>
          </cell>
          <cell r="AA555" t="str">
            <v>9999/12/31</v>
          </cell>
          <cell r="AC555">
            <v>157</v>
          </cell>
          <cell r="AD555">
            <v>1</v>
          </cell>
          <cell r="AE555">
            <v>157</v>
          </cell>
          <cell r="AG555">
            <v>157</v>
          </cell>
          <cell r="AH555" t="str">
            <v>PC</v>
          </cell>
          <cell r="AQ555">
            <v>1</v>
          </cell>
          <cell r="AV555">
            <v>0</v>
          </cell>
          <cell r="AY555" t="str">
            <v>2006/04/01</v>
          </cell>
          <cell r="AZ555" t="str">
            <v>9999/12/31</v>
          </cell>
          <cell r="BA555">
            <v>99999999</v>
          </cell>
          <cell r="BB555">
            <v>157</v>
          </cell>
        </row>
        <row r="556">
          <cell r="A556">
            <v>77380</v>
          </cell>
          <cell r="E556" t="str">
            <v>5300107120</v>
          </cell>
          <cell r="F556" t="str">
            <v>0</v>
          </cell>
          <cell r="G556" t="str">
            <v>3426504-0</v>
          </cell>
          <cell r="H556" t="str">
            <v>ｶﾞｲﾄﾞ,ｿｳﾃﾝ ﾃﾞﾝﾋﾟﾖｳ M724-1</v>
          </cell>
          <cell r="I556" t="str">
            <v>473440-2</v>
          </cell>
          <cell r="J556" t="str">
            <v>（株）光真製作所</v>
          </cell>
          <cell r="K556" t="str">
            <v>3480</v>
          </cell>
          <cell r="L556" t="str">
            <v>3480</v>
          </cell>
          <cell r="M556" t="str">
            <v>3H7</v>
          </cell>
          <cell r="N556" t="str">
            <v>野田</v>
          </cell>
          <cell r="O556" t="str">
            <v>野田係</v>
          </cell>
          <cell r="Q556" t="str">
            <v>JP</v>
          </cell>
          <cell r="S556">
            <v>1</v>
          </cell>
          <cell r="T556">
            <v>1</v>
          </cell>
          <cell r="U556" t="str">
            <v>V0</v>
          </cell>
          <cell r="V556" t="str">
            <v>0001</v>
          </cell>
          <cell r="W556">
            <v>50</v>
          </cell>
          <cell r="X556">
            <v>1</v>
          </cell>
          <cell r="Y556" t="str">
            <v>JPY</v>
          </cell>
          <cell r="Z556" t="str">
            <v>2006/04/01</v>
          </cell>
          <cell r="AA556" t="str">
            <v>9999/12/31</v>
          </cell>
          <cell r="AC556">
            <v>235</v>
          </cell>
          <cell r="AD556">
            <v>1</v>
          </cell>
          <cell r="AE556">
            <v>235</v>
          </cell>
          <cell r="AG556">
            <v>235</v>
          </cell>
          <cell r="AH556" t="str">
            <v>PC</v>
          </cell>
          <cell r="AQ556">
            <v>1</v>
          </cell>
          <cell r="AV556">
            <v>0</v>
          </cell>
          <cell r="AY556" t="str">
            <v>2006/04/01</v>
          </cell>
          <cell r="AZ556" t="str">
            <v>9999/12/31</v>
          </cell>
          <cell r="BA556">
            <v>99999999</v>
          </cell>
          <cell r="BB556">
            <v>235</v>
          </cell>
        </row>
        <row r="557">
          <cell r="A557">
            <v>77381</v>
          </cell>
          <cell r="E557" t="str">
            <v>5300107121</v>
          </cell>
          <cell r="F557" t="str">
            <v>0</v>
          </cell>
          <cell r="G557" t="str">
            <v>3426512-1</v>
          </cell>
          <cell r="H557" t="str">
            <v>ｽﾄﾂﾊﾟ,ﾊﾞﾈ ﾌﾟﾗﾃﾝ M724-1</v>
          </cell>
          <cell r="I557" t="str">
            <v>473440-2</v>
          </cell>
          <cell r="J557" t="str">
            <v>（株）光真製作所</v>
          </cell>
          <cell r="K557" t="str">
            <v>3480</v>
          </cell>
          <cell r="L557" t="str">
            <v>3480</v>
          </cell>
          <cell r="M557" t="str">
            <v>3H7</v>
          </cell>
          <cell r="N557" t="str">
            <v>野田</v>
          </cell>
          <cell r="O557" t="str">
            <v>野田係</v>
          </cell>
          <cell r="Q557" t="str">
            <v>JP</v>
          </cell>
          <cell r="S557">
            <v>1</v>
          </cell>
          <cell r="T557">
            <v>1</v>
          </cell>
          <cell r="U557" t="str">
            <v>V0</v>
          </cell>
          <cell r="V557" t="str">
            <v>0001</v>
          </cell>
          <cell r="W557">
            <v>50</v>
          </cell>
          <cell r="X557">
            <v>1</v>
          </cell>
          <cell r="Y557" t="str">
            <v>JPY</v>
          </cell>
          <cell r="Z557" t="str">
            <v>2006/04/01</v>
          </cell>
          <cell r="AA557" t="str">
            <v>9999/12/31</v>
          </cell>
          <cell r="AC557">
            <v>55</v>
          </cell>
          <cell r="AD557">
            <v>1</v>
          </cell>
          <cell r="AE557">
            <v>55</v>
          </cell>
          <cell r="AG557">
            <v>55</v>
          </cell>
          <cell r="AH557" t="str">
            <v>PC</v>
          </cell>
          <cell r="AQ557">
            <v>1</v>
          </cell>
          <cell r="AV557">
            <v>0</v>
          </cell>
          <cell r="AY557" t="str">
            <v>2006/04/01</v>
          </cell>
          <cell r="AZ557" t="str">
            <v>9999/12/31</v>
          </cell>
          <cell r="BA557">
            <v>99999999</v>
          </cell>
          <cell r="BB557">
            <v>55</v>
          </cell>
        </row>
        <row r="558">
          <cell r="A558">
            <v>77382</v>
          </cell>
          <cell r="E558" t="str">
            <v>5300107122</v>
          </cell>
          <cell r="F558" t="str">
            <v>0</v>
          </cell>
          <cell r="G558" t="str">
            <v>3426518-0</v>
          </cell>
          <cell r="H558" t="str">
            <v>ﾌﾟﾚ-ﾄ,ﾛ-ﾗ ﾏｷﾄﾘ M724-1</v>
          </cell>
          <cell r="I558" t="str">
            <v>473440-2</v>
          </cell>
          <cell r="J558" t="str">
            <v>（株）光真製作所</v>
          </cell>
          <cell r="K558" t="str">
            <v>3480</v>
          </cell>
          <cell r="L558" t="str">
            <v>3480</v>
          </cell>
          <cell r="M558" t="str">
            <v>3H7</v>
          </cell>
          <cell r="N558" t="str">
            <v>野田</v>
          </cell>
          <cell r="O558" t="str">
            <v>野田係</v>
          </cell>
          <cell r="Q558" t="str">
            <v>JP</v>
          </cell>
          <cell r="S558">
            <v>1</v>
          </cell>
          <cell r="T558">
            <v>1</v>
          </cell>
          <cell r="U558" t="str">
            <v>V0</v>
          </cell>
          <cell r="V558" t="str">
            <v>0001</v>
          </cell>
          <cell r="W558">
            <v>50</v>
          </cell>
          <cell r="X558">
            <v>1</v>
          </cell>
          <cell r="Y558" t="str">
            <v>JPY</v>
          </cell>
          <cell r="Z558" t="str">
            <v>2006/04/01</v>
          </cell>
          <cell r="AA558" t="str">
            <v>9999/12/31</v>
          </cell>
          <cell r="AC558">
            <v>377</v>
          </cell>
          <cell r="AD558">
            <v>1</v>
          </cell>
          <cell r="AE558">
            <v>377</v>
          </cell>
          <cell r="AG558">
            <v>377</v>
          </cell>
          <cell r="AH558" t="str">
            <v>PC</v>
          </cell>
          <cell r="AQ558">
            <v>1</v>
          </cell>
          <cell r="AV558">
            <v>0</v>
          </cell>
          <cell r="AY558" t="str">
            <v>2006/04/01</v>
          </cell>
          <cell r="AZ558" t="str">
            <v>9999/12/31</v>
          </cell>
          <cell r="BA558">
            <v>99999999</v>
          </cell>
          <cell r="BB558">
            <v>377</v>
          </cell>
        </row>
        <row r="559">
          <cell r="A559">
            <v>77383</v>
          </cell>
          <cell r="E559" t="str">
            <v>5300107123</v>
          </cell>
          <cell r="F559" t="str">
            <v>0</v>
          </cell>
          <cell r="G559" t="str">
            <v>3426544-0</v>
          </cell>
          <cell r="H559" t="str">
            <v>ﾌﾟﾚ-ﾄ,ｼﾔｺｳ ｲﾝﾌﾟﾘﾝﾄ M724-1</v>
          </cell>
          <cell r="I559" t="str">
            <v>473440-2</v>
          </cell>
          <cell r="J559" t="str">
            <v>（株）光真製作所</v>
          </cell>
          <cell r="K559" t="str">
            <v>3480</v>
          </cell>
          <cell r="L559" t="str">
            <v>3480</v>
          </cell>
          <cell r="M559" t="str">
            <v>3H7</v>
          </cell>
          <cell r="N559" t="str">
            <v>野田</v>
          </cell>
          <cell r="O559" t="str">
            <v>野田係</v>
          </cell>
          <cell r="Q559" t="str">
            <v>JP</v>
          </cell>
          <cell r="S559">
            <v>1</v>
          </cell>
          <cell r="T559">
            <v>1</v>
          </cell>
          <cell r="U559" t="str">
            <v>V0</v>
          </cell>
          <cell r="V559" t="str">
            <v>0001</v>
          </cell>
          <cell r="W559">
            <v>50</v>
          </cell>
          <cell r="X559">
            <v>1</v>
          </cell>
          <cell r="Y559" t="str">
            <v>JPY</v>
          </cell>
          <cell r="Z559" t="str">
            <v>2006/04/01</v>
          </cell>
          <cell r="AA559" t="str">
            <v>9999/12/31</v>
          </cell>
          <cell r="AC559">
            <v>37</v>
          </cell>
          <cell r="AD559">
            <v>1</v>
          </cell>
          <cell r="AE559">
            <v>37</v>
          </cell>
          <cell r="AG559">
            <v>37</v>
          </cell>
          <cell r="AH559" t="str">
            <v>PC</v>
          </cell>
          <cell r="AQ559">
            <v>1</v>
          </cell>
          <cell r="AV559">
            <v>0</v>
          </cell>
          <cell r="AY559" t="str">
            <v>2006/04/01</v>
          </cell>
          <cell r="AZ559" t="str">
            <v>9999/12/31</v>
          </cell>
          <cell r="BA559">
            <v>99999999</v>
          </cell>
          <cell r="BB559">
            <v>37</v>
          </cell>
        </row>
        <row r="560">
          <cell r="A560">
            <v>77384</v>
          </cell>
          <cell r="E560" t="str">
            <v>5300107124</v>
          </cell>
          <cell r="F560" t="str">
            <v>0</v>
          </cell>
          <cell r="G560" t="str">
            <v>3426548-2</v>
          </cell>
          <cell r="H560" t="str">
            <v>ﾚﾊﾞ-,ﾀﾂﾁ ﾛ-ﾗ M724-1</v>
          </cell>
          <cell r="I560" t="str">
            <v>473440-2</v>
          </cell>
          <cell r="J560" t="str">
            <v>（株）光真製作所</v>
          </cell>
          <cell r="K560" t="str">
            <v>3480</v>
          </cell>
          <cell r="L560" t="str">
            <v>3480</v>
          </cell>
          <cell r="M560" t="str">
            <v>3H7</v>
          </cell>
          <cell r="N560" t="str">
            <v>野田</v>
          </cell>
          <cell r="O560" t="str">
            <v>野田係</v>
          </cell>
          <cell r="Q560" t="str">
            <v>JP</v>
          </cell>
          <cell r="S560">
            <v>1</v>
          </cell>
          <cell r="T560">
            <v>1</v>
          </cell>
          <cell r="U560" t="str">
            <v>V0</v>
          </cell>
          <cell r="V560" t="str">
            <v>0001</v>
          </cell>
          <cell r="W560">
            <v>50</v>
          </cell>
          <cell r="X560">
            <v>1</v>
          </cell>
          <cell r="Y560" t="str">
            <v>JPY</v>
          </cell>
          <cell r="Z560" t="str">
            <v>2006/04/01</v>
          </cell>
          <cell r="AA560" t="str">
            <v>9999/12/31</v>
          </cell>
          <cell r="AC560">
            <v>158</v>
          </cell>
          <cell r="AD560">
            <v>1</v>
          </cell>
          <cell r="AE560">
            <v>158</v>
          </cell>
          <cell r="AG560">
            <v>158</v>
          </cell>
          <cell r="AH560" t="str">
            <v>PC</v>
          </cell>
          <cell r="AQ560">
            <v>1</v>
          </cell>
          <cell r="AV560">
            <v>0</v>
          </cell>
          <cell r="AY560" t="str">
            <v>2006/04/01</v>
          </cell>
          <cell r="AZ560" t="str">
            <v>9999/12/31</v>
          </cell>
          <cell r="BA560">
            <v>99999999</v>
          </cell>
          <cell r="BB560">
            <v>158</v>
          </cell>
        </row>
        <row r="561">
          <cell r="A561">
            <v>77385</v>
          </cell>
          <cell r="E561" t="str">
            <v>5300107125</v>
          </cell>
          <cell r="F561" t="str">
            <v>0</v>
          </cell>
          <cell r="G561" t="str">
            <v>3426549-0</v>
          </cell>
          <cell r="H561" t="str">
            <v>ｶﾊﾞ-,ｲﾝﾌﾟﾘﾝﾄ M724-1</v>
          </cell>
          <cell r="I561" t="str">
            <v>473440-2</v>
          </cell>
          <cell r="J561" t="str">
            <v>（株）光真製作所</v>
          </cell>
          <cell r="K561" t="str">
            <v>3480</v>
          </cell>
          <cell r="L561" t="str">
            <v>3480</v>
          </cell>
          <cell r="M561" t="str">
            <v>3H7</v>
          </cell>
          <cell r="N561" t="str">
            <v>野田</v>
          </cell>
          <cell r="O561" t="str">
            <v>野田係</v>
          </cell>
          <cell r="Q561" t="str">
            <v>JP</v>
          </cell>
          <cell r="S561">
            <v>1</v>
          </cell>
          <cell r="T561">
            <v>1</v>
          </cell>
          <cell r="U561" t="str">
            <v>V0</v>
          </cell>
          <cell r="V561" t="str">
            <v>0001</v>
          </cell>
          <cell r="W561">
            <v>50</v>
          </cell>
          <cell r="X561">
            <v>1</v>
          </cell>
          <cell r="Y561" t="str">
            <v>JPY</v>
          </cell>
          <cell r="Z561" t="str">
            <v>2006/04/01</v>
          </cell>
          <cell r="AA561" t="str">
            <v>9999/12/31</v>
          </cell>
          <cell r="AC561">
            <v>138</v>
          </cell>
          <cell r="AD561">
            <v>1</v>
          </cell>
          <cell r="AE561">
            <v>138</v>
          </cell>
          <cell r="AG561">
            <v>138</v>
          </cell>
          <cell r="AH561" t="str">
            <v>PC</v>
          </cell>
          <cell r="AQ561">
            <v>1</v>
          </cell>
          <cell r="AV561">
            <v>0</v>
          </cell>
          <cell r="AY561" t="str">
            <v>2006/04/01</v>
          </cell>
          <cell r="AZ561" t="str">
            <v>9999/12/31</v>
          </cell>
          <cell r="BA561">
            <v>99999999</v>
          </cell>
          <cell r="BB561">
            <v>138</v>
          </cell>
        </row>
        <row r="562">
          <cell r="A562">
            <v>77386</v>
          </cell>
          <cell r="E562" t="str">
            <v>5300107126</v>
          </cell>
          <cell r="F562" t="str">
            <v>0</v>
          </cell>
          <cell r="G562" t="str">
            <v>3426565-2</v>
          </cell>
          <cell r="H562" t="str">
            <v>ﾌﾟﾚ-ﾄ,ﾄﾚｲ M724-1</v>
          </cell>
          <cell r="I562" t="str">
            <v>473440-2</v>
          </cell>
          <cell r="J562" t="str">
            <v>（株）光真製作所</v>
          </cell>
          <cell r="K562" t="str">
            <v>3480</v>
          </cell>
          <cell r="L562" t="str">
            <v>3480</v>
          </cell>
          <cell r="M562" t="str">
            <v>3H7</v>
          </cell>
          <cell r="N562" t="str">
            <v>野田</v>
          </cell>
          <cell r="O562" t="str">
            <v>野田係</v>
          </cell>
          <cell r="Q562" t="str">
            <v>JP</v>
          </cell>
          <cell r="S562">
            <v>1</v>
          </cell>
          <cell r="T562">
            <v>1</v>
          </cell>
          <cell r="U562" t="str">
            <v>V0</v>
          </cell>
          <cell r="V562" t="str">
            <v>0001</v>
          </cell>
          <cell r="W562">
            <v>50</v>
          </cell>
          <cell r="X562">
            <v>1</v>
          </cell>
          <cell r="Y562" t="str">
            <v>JPY</v>
          </cell>
          <cell r="Z562" t="str">
            <v>2006/04/01</v>
          </cell>
          <cell r="AA562" t="str">
            <v>9999/12/31</v>
          </cell>
          <cell r="AC562">
            <v>185</v>
          </cell>
          <cell r="AD562">
            <v>1</v>
          </cell>
          <cell r="AE562">
            <v>185</v>
          </cell>
          <cell r="AG562">
            <v>185</v>
          </cell>
          <cell r="AH562" t="str">
            <v>PC</v>
          </cell>
          <cell r="AQ562">
            <v>1</v>
          </cell>
          <cell r="AV562">
            <v>0</v>
          </cell>
          <cell r="AY562" t="str">
            <v>2006/04/01</v>
          </cell>
          <cell r="AZ562" t="str">
            <v>9999/12/31</v>
          </cell>
          <cell r="BA562">
            <v>99999999</v>
          </cell>
          <cell r="BB562">
            <v>185</v>
          </cell>
        </row>
        <row r="563">
          <cell r="A563">
            <v>77387</v>
          </cell>
          <cell r="E563" t="str">
            <v>5300107127</v>
          </cell>
          <cell r="F563" t="str">
            <v>0</v>
          </cell>
          <cell r="G563" t="str">
            <v>3426566-0</v>
          </cell>
          <cell r="H563" t="str">
            <v>ﾌﾟﾚ-ﾄ,ﾎﾙﾀﾞ ﾌﾟﾚｽ(3) M724-1</v>
          </cell>
          <cell r="I563" t="str">
            <v>473440-2</v>
          </cell>
          <cell r="J563" t="str">
            <v>（株）光真製作所</v>
          </cell>
          <cell r="K563" t="str">
            <v>3480</v>
          </cell>
          <cell r="L563" t="str">
            <v>3480</v>
          </cell>
          <cell r="M563" t="str">
            <v>3H7</v>
          </cell>
          <cell r="N563" t="str">
            <v>野田</v>
          </cell>
          <cell r="O563" t="str">
            <v>野田係</v>
          </cell>
          <cell r="Q563" t="str">
            <v>JP</v>
          </cell>
          <cell r="S563">
            <v>1</v>
          </cell>
          <cell r="T563">
            <v>1</v>
          </cell>
          <cell r="U563" t="str">
            <v>V0</v>
          </cell>
          <cell r="V563" t="str">
            <v>0001</v>
          </cell>
          <cell r="W563">
            <v>50</v>
          </cell>
          <cell r="X563">
            <v>1</v>
          </cell>
          <cell r="Y563" t="str">
            <v>JPY</v>
          </cell>
          <cell r="Z563" t="str">
            <v>2006/04/01</v>
          </cell>
          <cell r="AA563" t="str">
            <v>9999/12/31</v>
          </cell>
          <cell r="AC563">
            <v>81</v>
          </cell>
          <cell r="AD563">
            <v>1</v>
          </cell>
          <cell r="AE563">
            <v>81</v>
          </cell>
          <cell r="AG563">
            <v>81</v>
          </cell>
          <cell r="AH563" t="str">
            <v>PC</v>
          </cell>
          <cell r="AQ563">
            <v>1</v>
          </cell>
          <cell r="AV563">
            <v>0</v>
          </cell>
          <cell r="AY563" t="str">
            <v>2006/04/01</v>
          </cell>
          <cell r="AZ563" t="str">
            <v>9999/12/31</v>
          </cell>
          <cell r="BA563">
            <v>99999999</v>
          </cell>
          <cell r="BB563">
            <v>81</v>
          </cell>
        </row>
        <row r="564">
          <cell r="A564">
            <v>77388</v>
          </cell>
          <cell r="E564" t="str">
            <v>5300107128</v>
          </cell>
          <cell r="F564" t="str">
            <v>0</v>
          </cell>
          <cell r="G564" t="str">
            <v>3426567-9</v>
          </cell>
          <cell r="H564" t="str">
            <v>ﾌﾞﾗｹﾂﾄ,ｹﾝﾁ ｿｳｺｳ M724-1</v>
          </cell>
          <cell r="I564" t="str">
            <v>473440-2</v>
          </cell>
          <cell r="J564" t="str">
            <v>（株）光真製作所</v>
          </cell>
          <cell r="K564" t="str">
            <v>3480</v>
          </cell>
          <cell r="L564" t="str">
            <v>3480</v>
          </cell>
          <cell r="M564" t="str">
            <v>3H7</v>
          </cell>
          <cell r="N564" t="str">
            <v>野田</v>
          </cell>
          <cell r="O564" t="str">
            <v>野田係</v>
          </cell>
          <cell r="Q564" t="str">
            <v>JP</v>
          </cell>
          <cell r="S564">
            <v>1</v>
          </cell>
          <cell r="T564">
            <v>1</v>
          </cell>
          <cell r="U564" t="str">
            <v>V0</v>
          </cell>
          <cell r="V564" t="str">
            <v>0001</v>
          </cell>
          <cell r="W564">
            <v>50</v>
          </cell>
          <cell r="X564">
            <v>1</v>
          </cell>
          <cell r="Y564" t="str">
            <v>JPY</v>
          </cell>
          <cell r="Z564" t="str">
            <v>2006/04/01</v>
          </cell>
          <cell r="AA564" t="str">
            <v>9999/12/31</v>
          </cell>
          <cell r="AC564">
            <v>95</v>
          </cell>
          <cell r="AD564">
            <v>1</v>
          </cell>
          <cell r="AE564">
            <v>95</v>
          </cell>
          <cell r="AG564">
            <v>95</v>
          </cell>
          <cell r="AH564" t="str">
            <v>PC</v>
          </cell>
          <cell r="AQ564">
            <v>1</v>
          </cell>
          <cell r="AV564">
            <v>0</v>
          </cell>
          <cell r="AY564" t="str">
            <v>2006/04/01</v>
          </cell>
          <cell r="AZ564" t="str">
            <v>9999/12/31</v>
          </cell>
          <cell r="BA564">
            <v>99999999</v>
          </cell>
          <cell r="BB564">
            <v>95</v>
          </cell>
        </row>
        <row r="565">
          <cell r="A565">
            <v>77389</v>
          </cell>
          <cell r="E565" t="str">
            <v>5300107129</v>
          </cell>
          <cell r="F565" t="str">
            <v>0</v>
          </cell>
          <cell r="G565" t="str">
            <v>3426568-7</v>
          </cell>
          <cell r="H565" t="str">
            <v>ﾌﾞﾗｹﾂﾄ,ｹﾝﾁ ｿｳﾆﾕｳ M724-1</v>
          </cell>
          <cell r="I565" t="str">
            <v>473440-2</v>
          </cell>
          <cell r="J565" t="str">
            <v>（株）光真製作所</v>
          </cell>
          <cell r="K565" t="str">
            <v>3480</v>
          </cell>
          <cell r="L565" t="str">
            <v>3480</v>
          </cell>
          <cell r="M565" t="str">
            <v>3H7</v>
          </cell>
          <cell r="N565" t="str">
            <v>野田</v>
          </cell>
          <cell r="O565" t="str">
            <v>野田係</v>
          </cell>
          <cell r="Q565" t="str">
            <v>JP</v>
          </cell>
          <cell r="S565">
            <v>1</v>
          </cell>
          <cell r="T565">
            <v>1</v>
          </cell>
          <cell r="U565" t="str">
            <v>V0</v>
          </cell>
          <cell r="V565" t="str">
            <v>0001</v>
          </cell>
          <cell r="W565">
            <v>50</v>
          </cell>
          <cell r="X565">
            <v>1</v>
          </cell>
          <cell r="Y565" t="str">
            <v>JPY</v>
          </cell>
          <cell r="Z565" t="str">
            <v>2006/04/01</v>
          </cell>
          <cell r="AA565" t="str">
            <v>9999/12/31</v>
          </cell>
          <cell r="AC565">
            <v>133</v>
          </cell>
          <cell r="AD565">
            <v>1</v>
          </cell>
          <cell r="AE565">
            <v>133</v>
          </cell>
          <cell r="AG565">
            <v>133</v>
          </cell>
          <cell r="AH565" t="str">
            <v>PC</v>
          </cell>
          <cell r="AQ565">
            <v>1</v>
          </cell>
          <cell r="AV565">
            <v>0</v>
          </cell>
          <cell r="AY565" t="str">
            <v>2006/04/01</v>
          </cell>
          <cell r="AZ565" t="str">
            <v>9999/12/31</v>
          </cell>
          <cell r="BA565">
            <v>99999999</v>
          </cell>
          <cell r="BB565">
            <v>133</v>
          </cell>
        </row>
        <row r="566">
          <cell r="A566">
            <v>77390</v>
          </cell>
          <cell r="E566" t="str">
            <v>5300107130</v>
          </cell>
          <cell r="F566" t="str">
            <v>0</v>
          </cell>
          <cell r="G566" t="str">
            <v>3426570-9</v>
          </cell>
          <cell r="H566" t="str">
            <v>ﾚﾊﾞ-,ｹﾝｼﾕﾂ ｶｲｼﾕｳ M724-1</v>
          </cell>
          <cell r="I566" t="str">
            <v>473440-2</v>
          </cell>
          <cell r="J566" t="str">
            <v>（株）光真製作所</v>
          </cell>
          <cell r="K566" t="str">
            <v>3480</v>
          </cell>
          <cell r="L566" t="str">
            <v>3480</v>
          </cell>
          <cell r="M566" t="str">
            <v>3H7</v>
          </cell>
          <cell r="N566" t="str">
            <v>野田</v>
          </cell>
          <cell r="O566" t="str">
            <v>野田係</v>
          </cell>
          <cell r="Q566" t="str">
            <v>JP</v>
          </cell>
          <cell r="S566">
            <v>1</v>
          </cell>
          <cell r="T566">
            <v>1</v>
          </cell>
          <cell r="U566" t="str">
            <v>V0</v>
          </cell>
          <cell r="V566" t="str">
            <v>0001</v>
          </cell>
          <cell r="W566">
            <v>50</v>
          </cell>
          <cell r="X566">
            <v>1</v>
          </cell>
          <cell r="Y566" t="str">
            <v>JPY</v>
          </cell>
          <cell r="Z566" t="str">
            <v>2006/04/01</v>
          </cell>
          <cell r="AA566" t="str">
            <v>9999/12/31</v>
          </cell>
          <cell r="AC566">
            <v>165</v>
          </cell>
          <cell r="AD566">
            <v>1</v>
          </cell>
          <cell r="AE566">
            <v>165</v>
          </cell>
          <cell r="AG566">
            <v>165</v>
          </cell>
          <cell r="AH566" t="str">
            <v>PC</v>
          </cell>
          <cell r="AQ566">
            <v>1</v>
          </cell>
          <cell r="AV566">
            <v>0</v>
          </cell>
          <cell r="AY566" t="str">
            <v>2006/04/01</v>
          </cell>
          <cell r="AZ566" t="str">
            <v>9999/12/31</v>
          </cell>
          <cell r="BA566">
            <v>99999999</v>
          </cell>
          <cell r="BB566">
            <v>165</v>
          </cell>
        </row>
        <row r="567">
          <cell r="A567">
            <v>77391</v>
          </cell>
          <cell r="E567" t="str">
            <v>5300107131</v>
          </cell>
          <cell r="F567" t="str">
            <v>0</v>
          </cell>
          <cell r="G567" t="str">
            <v>3426571-7</v>
          </cell>
          <cell r="H567" t="str">
            <v>ﾌﾟﾚ-ﾄ,ｾﾝｻ ｹﾝﾁ M724-1</v>
          </cell>
          <cell r="I567" t="str">
            <v>473440-2</v>
          </cell>
          <cell r="J567" t="str">
            <v>（株）光真製作所</v>
          </cell>
          <cell r="K567" t="str">
            <v>3480</v>
          </cell>
          <cell r="L567" t="str">
            <v>3480</v>
          </cell>
          <cell r="M567" t="str">
            <v>3H7</v>
          </cell>
          <cell r="N567" t="str">
            <v>野田</v>
          </cell>
          <cell r="O567" t="str">
            <v>野田係</v>
          </cell>
          <cell r="Q567" t="str">
            <v>JP</v>
          </cell>
          <cell r="S567">
            <v>1</v>
          </cell>
          <cell r="T567">
            <v>1</v>
          </cell>
          <cell r="U567" t="str">
            <v>V0</v>
          </cell>
          <cell r="V567" t="str">
            <v>0001</v>
          </cell>
          <cell r="W567">
            <v>50</v>
          </cell>
          <cell r="X567">
            <v>1</v>
          </cell>
          <cell r="Y567" t="str">
            <v>JPY</v>
          </cell>
          <cell r="Z567" t="str">
            <v>2006/04/01</v>
          </cell>
          <cell r="AA567" t="str">
            <v>9999/12/31</v>
          </cell>
          <cell r="AC567">
            <v>87</v>
          </cell>
          <cell r="AD567">
            <v>1</v>
          </cell>
          <cell r="AE567">
            <v>87</v>
          </cell>
          <cell r="AG567">
            <v>87</v>
          </cell>
          <cell r="AH567" t="str">
            <v>PC</v>
          </cell>
          <cell r="AQ567">
            <v>1</v>
          </cell>
          <cell r="AV567">
            <v>0</v>
          </cell>
          <cell r="AY567" t="str">
            <v>2006/04/01</v>
          </cell>
          <cell r="AZ567" t="str">
            <v>9999/12/31</v>
          </cell>
          <cell r="BA567">
            <v>99999999</v>
          </cell>
          <cell r="BB567">
            <v>87</v>
          </cell>
        </row>
        <row r="568">
          <cell r="A568">
            <v>77392</v>
          </cell>
          <cell r="E568" t="str">
            <v>5300107132</v>
          </cell>
          <cell r="F568" t="str">
            <v>0</v>
          </cell>
          <cell r="G568" t="str">
            <v>3426574-1</v>
          </cell>
          <cell r="H568" t="str">
            <v>ﾌﾞﾗｹﾂﾄ,ｺﾈｸﾀ M724-1</v>
          </cell>
          <cell r="I568" t="str">
            <v>473440-2</v>
          </cell>
          <cell r="J568" t="str">
            <v>（株）光真製作所</v>
          </cell>
          <cell r="K568" t="str">
            <v>3480</v>
          </cell>
          <cell r="L568" t="str">
            <v>3480</v>
          </cell>
          <cell r="M568" t="str">
            <v>3H7</v>
          </cell>
          <cell r="N568" t="str">
            <v>野田</v>
          </cell>
          <cell r="O568" t="str">
            <v>野田係</v>
          </cell>
          <cell r="Q568" t="str">
            <v>JP</v>
          </cell>
          <cell r="S568">
            <v>1</v>
          </cell>
          <cell r="T568">
            <v>1</v>
          </cell>
          <cell r="U568" t="str">
            <v>V0</v>
          </cell>
          <cell r="V568" t="str">
            <v>0001</v>
          </cell>
          <cell r="W568">
            <v>50</v>
          </cell>
          <cell r="X568">
            <v>1</v>
          </cell>
          <cell r="Y568" t="str">
            <v>JPY</v>
          </cell>
          <cell r="Z568" t="str">
            <v>2006/04/01</v>
          </cell>
          <cell r="AA568" t="str">
            <v>9999/12/31</v>
          </cell>
          <cell r="AC568">
            <v>126</v>
          </cell>
          <cell r="AD568">
            <v>1</v>
          </cell>
          <cell r="AE568">
            <v>126</v>
          </cell>
          <cell r="AG568">
            <v>126</v>
          </cell>
          <cell r="AH568" t="str">
            <v>PC</v>
          </cell>
          <cell r="AQ568">
            <v>1</v>
          </cell>
          <cell r="AV568">
            <v>0</v>
          </cell>
          <cell r="AY568" t="str">
            <v>2006/04/01</v>
          </cell>
          <cell r="AZ568" t="str">
            <v>9999/12/31</v>
          </cell>
          <cell r="BA568">
            <v>99999999</v>
          </cell>
          <cell r="BB568">
            <v>126</v>
          </cell>
        </row>
        <row r="569">
          <cell r="A569">
            <v>77393</v>
          </cell>
          <cell r="E569" t="str">
            <v>5300107133</v>
          </cell>
          <cell r="F569" t="str">
            <v>0</v>
          </cell>
          <cell r="G569" t="str">
            <v>3426575-0</v>
          </cell>
          <cell r="H569" t="str">
            <v>ｶﾊﾞ-,ｷﾊﾞﾝ ｱﾝﾌﾟ M724-1</v>
          </cell>
          <cell r="I569" t="str">
            <v>473440-2</v>
          </cell>
          <cell r="J569" t="str">
            <v>（株）光真製作所</v>
          </cell>
          <cell r="K569" t="str">
            <v>3480</v>
          </cell>
          <cell r="L569" t="str">
            <v>3480</v>
          </cell>
          <cell r="M569" t="str">
            <v>3H7</v>
          </cell>
          <cell r="N569" t="str">
            <v>野田</v>
          </cell>
          <cell r="O569" t="str">
            <v>野田係</v>
          </cell>
          <cell r="Q569" t="str">
            <v>JP</v>
          </cell>
          <cell r="S569">
            <v>1</v>
          </cell>
          <cell r="T569">
            <v>1</v>
          </cell>
          <cell r="U569" t="str">
            <v>V0</v>
          </cell>
          <cell r="V569" t="str">
            <v>0001</v>
          </cell>
          <cell r="W569">
            <v>50</v>
          </cell>
          <cell r="X569">
            <v>1</v>
          </cell>
          <cell r="Y569" t="str">
            <v>JPY</v>
          </cell>
          <cell r="Z569" t="str">
            <v>2006/04/01</v>
          </cell>
          <cell r="AA569" t="str">
            <v>9999/12/31</v>
          </cell>
          <cell r="AC569">
            <v>100</v>
          </cell>
          <cell r="AD569">
            <v>1</v>
          </cell>
          <cell r="AE569">
            <v>100</v>
          </cell>
          <cell r="AG569">
            <v>100</v>
          </cell>
          <cell r="AH569" t="str">
            <v>PC</v>
          </cell>
          <cell r="AQ569">
            <v>1</v>
          </cell>
          <cell r="AV569">
            <v>0</v>
          </cell>
          <cell r="AY569" t="str">
            <v>2006/04/01</v>
          </cell>
          <cell r="AZ569" t="str">
            <v>9999/12/31</v>
          </cell>
          <cell r="BA569">
            <v>99999999</v>
          </cell>
          <cell r="BB569">
            <v>100</v>
          </cell>
        </row>
        <row r="570">
          <cell r="A570">
            <v>77394</v>
          </cell>
          <cell r="E570" t="str">
            <v>5300107134</v>
          </cell>
          <cell r="F570" t="str">
            <v>0</v>
          </cell>
          <cell r="G570" t="str">
            <v>3426576-8</v>
          </cell>
          <cell r="H570" t="str">
            <v>ｶﾊﾞ-,ｷﾞﾔ M724-1</v>
          </cell>
          <cell r="I570" t="str">
            <v>473440-2</v>
          </cell>
          <cell r="J570" t="str">
            <v>（株）光真製作所</v>
          </cell>
          <cell r="K570" t="str">
            <v>3480</v>
          </cell>
          <cell r="L570" t="str">
            <v>3480</v>
          </cell>
          <cell r="M570" t="str">
            <v>3H7</v>
          </cell>
          <cell r="N570" t="str">
            <v>野田</v>
          </cell>
          <cell r="O570" t="str">
            <v>野田係</v>
          </cell>
          <cell r="Q570" t="str">
            <v>JP</v>
          </cell>
          <cell r="S570">
            <v>1</v>
          </cell>
          <cell r="T570">
            <v>1</v>
          </cell>
          <cell r="U570" t="str">
            <v>V0</v>
          </cell>
          <cell r="V570" t="str">
            <v>0001</v>
          </cell>
          <cell r="W570">
            <v>50</v>
          </cell>
          <cell r="X570">
            <v>1</v>
          </cell>
          <cell r="Y570" t="str">
            <v>JPY</v>
          </cell>
          <cell r="Z570" t="str">
            <v>2006/04/01</v>
          </cell>
          <cell r="AA570" t="str">
            <v>9999/12/31</v>
          </cell>
          <cell r="AC570">
            <v>168</v>
          </cell>
          <cell r="AD570">
            <v>1</v>
          </cell>
          <cell r="AE570">
            <v>168</v>
          </cell>
          <cell r="AG570">
            <v>168</v>
          </cell>
          <cell r="AH570" t="str">
            <v>PC</v>
          </cell>
          <cell r="AQ570">
            <v>1</v>
          </cell>
          <cell r="AV570">
            <v>0</v>
          </cell>
          <cell r="AY570" t="str">
            <v>2006/04/01</v>
          </cell>
          <cell r="AZ570" t="str">
            <v>9999/12/31</v>
          </cell>
          <cell r="BA570">
            <v>99999999</v>
          </cell>
          <cell r="BB570">
            <v>168</v>
          </cell>
        </row>
        <row r="571">
          <cell r="A571">
            <v>77395</v>
          </cell>
          <cell r="E571" t="str">
            <v>5300107135</v>
          </cell>
          <cell r="F571" t="str">
            <v>0</v>
          </cell>
          <cell r="G571" t="str">
            <v>3426578-4</v>
          </cell>
          <cell r="H571" t="str">
            <v>ﾌﾞﾗｹﾂﾄ,ｾﾝｻ ｲﾝﾌﾟﾘﾝﾄ M724-1</v>
          </cell>
          <cell r="I571" t="str">
            <v>473440-2</v>
          </cell>
          <cell r="J571" t="str">
            <v>（株）光真製作所</v>
          </cell>
          <cell r="K571" t="str">
            <v>3480</v>
          </cell>
          <cell r="L571" t="str">
            <v>3480</v>
          </cell>
          <cell r="M571" t="str">
            <v>3H7</v>
          </cell>
          <cell r="N571" t="str">
            <v>野田</v>
          </cell>
          <cell r="O571" t="str">
            <v>野田係</v>
          </cell>
          <cell r="Q571" t="str">
            <v>JP</v>
          </cell>
          <cell r="S571">
            <v>1</v>
          </cell>
          <cell r="T571">
            <v>1</v>
          </cell>
          <cell r="U571" t="str">
            <v>V0</v>
          </cell>
          <cell r="V571" t="str">
            <v>0001</v>
          </cell>
          <cell r="W571">
            <v>50</v>
          </cell>
          <cell r="X571">
            <v>1</v>
          </cell>
          <cell r="Y571" t="str">
            <v>JPY</v>
          </cell>
          <cell r="Z571" t="str">
            <v>2006/04/01</v>
          </cell>
          <cell r="AA571" t="str">
            <v>9999/12/31</v>
          </cell>
          <cell r="AC571">
            <v>92</v>
          </cell>
          <cell r="AD571">
            <v>1</v>
          </cell>
          <cell r="AE571">
            <v>92</v>
          </cell>
          <cell r="AG571">
            <v>92</v>
          </cell>
          <cell r="AH571" t="str">
            <v>PC</v>
          </cell>
          <cell r="AQ571">
            <v>1</v>
          </cell>
          <cell r="AV571">
            <v>0</v>
          </cell>
          <cell r="AY571" t="str">
            <v>2006/04/01</v>
          </cell>
          <cell r="AZ571" t="str">
            <v>9999/12/31</v>
          </cell>
          <cell r="BA571">
            <v>99999999</v>
          </cell>
          <cell r="BB571">
            <v>92</v>
          </cell>
        </row>
        <row r="572">
          <cell r="A572">
            <v>77396</v>
          </cell>
          <cell r="E572" t="str">
            <v>5300107136</v>
          </cell>
          <cell r="F572" t="str">
            <v>0</v>
          </cell>
          <cell r="G572" t="str">
            <v>3426584-9</v>
          </cell>
          <cell r="H572" t="str">
            <v>ﾌﾞﾗｹﾂﾄ,ｹ-ﾌﾞﾙ(1) M724-1</v>
          </cell>
          <cell r="I572" t="str">
            <v>473440-2</v>
          </cell>
          <cell r="J572" t="str">
            <v>（株）光真製作所</v>
          </cell>
          <cell r="K572" t="str">
            <v>3480</v>
          </cell>
          <cell r="L572" t="str">
            <v>3480</v>
          </cell>
          <cell r="M572" t="str">
            <v>3H7</v>
          </cell>
          <cell r="N572" t="str">
            <v>野田</v>
          </cell>
          <cell r="O572" t="str">
            <v>野田係</v>
          </cell>
          <cell r="Q572" t="str">
            <v>JP</v>
          </cell>
          <cell r="S572">
            <v>1</v>
          </cell>
          <cell r="T572">
            <v>1</v>
          </cell>
          <cell r="U572" t="str">
            <v>V0</v>
          </cell>
          <cell r="V572" t="str">
            <v>0001</v>
          </cell>
          <cell r="W572">
            <v>50</v>
          </cell>
          <cell r="X572">
            <v>1</v>
          </cell>
          <cell r="Y572" t="str">
            <v>JPY</v>
          </cell>
          <cell r="Z572" t="str">
            <v>2006/04/01</v>
          </cell>
          <cell r="AA572" t="str">
            <v>9999/12/31</v>
          </cell>
          <cell r="AC572">
            <v>90</v>
          </cell>
          <cell r="AD572">
            <v>1</v>
          </cell>
          <cell r="AE572">
            <v>90</v>
          </cell>
          <cell r="AG572">
            <v>90</v>
          </cell>
          <cell r="AH572" t="str">
            <v>PC</v>
          </cell>
          <cell r="AQ572">
            <v>1</v>
          </cell>
          <cell r="AV572">
            <v>0</v>
          </cell>
          <cell r="AY572" t="str">
            <v>2006/04/01</v>
          </cell>
          <cell r="AZ572" t="str">
            <v>9999/12/31</v>
          </cell>
          <cell r="BA572">
            <v>99999999</v>
          </cell>
          <cell r="BB572">
            <v>90</v>
          </cell>
        </row>
        <row r="573">
          <cell r="A573">
            <v>77397</v>
          </cell>
          <cell r="E573" t="str">
            <v>5300107137</v>
          </cell>
          <cell r="F573" t="str">
            <v>0</v>
          </cell>
          <cell r="G573" t="str">
            <v>3426585-7</v>
          </cell>
          <cell r="H573" t="str">
            <v>ﾌﾞﾗｹﾂﾄ,ｹ-ﾌﾞﾙ(2) M724-1</v>
          </cell>
          <cell r="I573" t="str">
            <v>473440-2</v>
          </cell>
          <cell r="J573" t="str">
            <v>（株）光真製作所</v>
          </cell>
          <cell r="K573" t="str">
            <v>3480</v>
          </cell>
          <cell r="L573" t="str">
            <v>3480</v>
          </cell>
          <cell r="M573" t="str">
            <v>3H7</v>
          </cell>
          <cell r="N573" t="str">
            <v>野田</v>
          </cell>
          <cell r="O573" t="str">
            <v>野田係</v>
          </cell>
          <cell r="Q573" t="str">
            <v>JP</v>
          </cell>
          <cell r="S573">
            <v>1</v>
          </cell>
          <cell r="T573">
            <v>1</v>
          </cell>
          <cell r="U573" t="str">
            <v>V0</v>
          </cell>
          <cell r="V573" t="str">
            <v>0001</v>
          </cell>
          <cell r="W573">
            <v>50</v>
          </cell>
          <cell r="X573">
            <v>1</v>
          </cell>
          <cell r="Y573" t="str">
            <v>JPY</v>
          </cell>
          <cell r="Z573" t="str">
            <v>2006/04/01</v>
          </cell>
          <cell r="AA573" t="str">
            <v>9999/12/31</v>
          </cell>
          <cell r="AC573">
            <v>162</v>
          </cell>
          <cell r="AD573">
            <v>1</v>
          </cell>
          <cell r="AE573">
            <v>162</v>
          </cell>
          <cell r="AG573">
            <v>162</v>
          </cell>
          <cell r="AH573" t="str">
            <v>PC</v>
          </cell>
          <cell r="AQ573">
            <v>1</v>
          </cell>
          <cell r="AV573">
            <v>0</v>
          </cell>
          <cell r="AY573" t="str">
            <v>2006/04/01</v>
          </cell>
          <cell r="AZ573" t="str">
            <v>9999/12/31</v>
          </cell>
          <cell r="BA573">
            <v>99999999</v>
          </cell>
          <cell r="BB573">
            <v>162</v>
          </cell>
        </row>
        <row r="574">
          <cell r="A574">
            <v>77398</v>
          </cell>
          <cell r="E574" t="str">
            <v>5300107138</v>
          </cell>
          <cell r="F574" t="str">
            <v>0</v>
          </cell>
          <cell r="G574" t="str">
            <v>3426653-5</v>
          </cell>
          <cell r="H574" t="str">
            <v>ﾌﾟﾚ-ﾄ(2) M724-1</v>
          </cell>
          <cell r="I574" t="str">
            <v>473440-2</v>
          </cell>
          <cell r="J574" t="str">
            <v>（株）光真製作所</v>
          </cell>
          <cell r="K574" t="str">
            <v>3480</v>
          </cell>
          <cell r="L574" t="str">
            <v>3480</v>
          </cell>
          <cell r="M574" t="str">
            <v>3H7</v>
          </cell>
          <cell r="N574" t="str">
            <v>野田</v>
          </cell>
          <cell r="O574" t="str">
            <v>野田係</v>
          </cell>
          <cell r="Q574" t="str">
            <v>JP</v>
          </cell>
          <cell r="S574">
            <v>1</v>
          </cell>
          <cell r="T574">
            <v>1</v>
          </cell>
          <cell r="U574" t="str">
            <v>V0</v>
          </cell>
          <cell r="V574" t="str">
            <v>0001</v>
          </cell>
          <cell r="W574">
            <v>50</v>
          </cell>
          <cell r="X574">
            <v>1</v>
          </cell>
          <cell r="Y574" t="str">
            <v>JPY</v>
          </cell>
          <cell r="Z574" t="str">
            <v>2006/04/01</v>
          </cell>
          <cell r="AA574" t="str">
            <v>9999/12/31</v>
          </cell>
          <cell r="AC574">
            <v>55</v>
          </cell>
          <cell r="AD574">
            <v>1</v>
          </cell>
          <cell r="AE574">
            <v>55</v>
          </cell>
          <cell r="AG574">
            <v>55</v>
          </cell>
          <cell r="AH574" t="str">
            <v>PC</v>
          </cell>
          <cell r="AQ574">
            <v>1</v>
          </cell>
          <cell r="AV574">
            <v>0</v>
          </cell>
          <cell r="AY574" t="str">
            <v>2006/04/01</v>
          </cell>
          <cell r="AZ574" t="str">
            <v>9999/12/31</v>
          </cell>
          <cell r="BA574">
            <v>99999999</v>
          </cell>
          <cell r="BB574">
            <v>55</v>
          </cell>
        </row>
        <row r="575">
          <cell r="A575">
            <v>77399</v>
          </cell>
          <cell r="E575" t="str">
            <v>5300107139</v>
          </cell>
          <cell r="F575" t="str">
            <v>0</v>
          </cell>
          <cell r="G575" t="str">
            <v>3431072-0</v>
          </cell>
          <cell r="H575" t="str">
            <v>ﾌﾞﾗｹﾂﾄ,ｾﾝｻ(13) M626C-3</v>
          </cell>
          <cell r="I575" t="str">
            <v>473440-2</v>
          </cell>
          <cell r="J575" t="str">
            <v>（株）光真製作所</v>
          </cell>
          <cell r="K575" t="str">
            <v>3480</v>
          </cell>
          <cell r="L575" t="str">
            <v>3480</v>
          </cell>
          <cell r="M575" t="str">
            <v>3H7</v>
          </cell>
          <cell r="N575" t="str">
            <v>野田</v>
          </cell>
          <cell r="O575" t="str">
            <v>野田係</v>
          </cell>
          <cell r="Q575" t="str">
            <v>JP</v>
          </cell>
          <cell r="S575">
            <v>1</v>
          </cell>
          <cell r="T575">
            <v>1</v>
          </cell>
          <cell r="U575" t="str">
            <v>V0</v>
          </cell>
          <cell r="V575" t="str">
            <v>0001</v>
          </cell>
          <cell r="W575">
            <v>50</v>
          </cell>
          <cell r="X575">
            <v>1</v>
          </cell>
          <cell r="Y575" t="str">
            <v>JPY</v>
          </cell>
          <cell r="Z575" t="str">
            <v>2006/04/01</v>
          </cell>
          <cell r="AA575" t="str">
            <v>9999/12/31</v>
          </cell>
          <cell r="AC575">
            <v>106</v>
          </cell>
          <cell r="AD575">
            <v>1</v>
          </cell>
          <cell r="AE575">
            <v>106</v>
          </cell>
          <cell r="AG575">
            <v>106</v>
          </cell>
          <cell r="AH575" t="str">
            <v>PC</v>
          </cell>
          <cell r="AQ575">
            <v>1</v>
          </cell>
          <cell r="AV575">
            <v>0</v>
          </cell>
          <cell r="AY575" t="str">
            <v>2006/04/01</v>
          </cell>
          <cell r="AZ575" t="str">
            <v>9999/12/31</v>
          </cell>
          <cell r="BA575">
            <v>99999999</v>
          </cell>
          <cell r="BB575">
            <v>106</v>
          </cell>
        </row>
        <row r="576">
          <cell r="A576">
            <v>77400</v>
          </cell>
          <cell r="E576" t="str">
            <v>5300107140</v>
          </cell>
          <cell r="F576" t="str">
            <v>0</v>
          </cell>
          <cell r="G576" t="str">
            <v>3431073-9</v>
          </cell>
          <cell r="H576" t="str">
            <v>ｶﾞｲﾄﾞ,ｸﾘﾀﾞｼ(RL) M626C-3</v>
          </cell>
          <cell r="I576" t="str">
            <v>473440-2</v>
          </cell>
          <cell r="J576" t="str">
            <v>（株）光真製作所</v>
          </cell>
          <cell r="K576" t="str">
            <v>3480</v>
          </cell>
          <cell r="L576" t="str">
            <v>3480</v>
          </cell>
          <cell r="M576" t="str">
            <v>3H7</v>
          </cell>
          <cell r="N576" t="str">
            <v>野田</v>
          </cell>
          <cell r="O576" t="str">
            <v>野田係</v>
          </cell>
          <cell r="Q576" t="str">
            <v>JP</v>
          </cell>
          <cell r="S576">
            <v>1</v>
          </cell>
          <cell r="T576">
            <v>1</v>
          </cell>
          <cell r="U576" t="str">
            <v>V0</v>
          </cell>
          <cell r="V576" t="str">
            <v>0001</v>
          </cell>
          <cell r="W576">
            <v>50</v>
          </cell>
          <cell r="X576">
            <v>1</v>
          </cell>
          <cell r="Y576" t="str">
            <v>JPY</v>
          </cell>
          <cell r="Z576" t="str">
            <v>2006/04/01</v>
          </cell>
          <cell r="AA576" t="str">
            <v>9999/12/31</v>
          </cell>
          <cell r="AC576">
            <v>140</v>
          </cell>
          <cell r="AD576">
            <v>1</v>
          </cell>
          <cell r="AE576">
            <v>140</v>
          </cell>
          <cell r="AG576">
            <v>140</v>
          </cell>
          <cell r="AH576" t="str">
            <v>PC</v>
          </cell>
          <cell r="AQ576">
            <v>1</v>
          </cell>
          <cell r="AV576">
            <v>0</v>
          </cell>
          <cell r="AY576" t="str">
            <v>2006/04/01</v>
          </cell>
          <cell r="AZ576" t="str">
            <v>9999/12/31</v>
          </cell>
          <cell r="BA576">
            <v>99999999</v>
          </cell>
          <cell r="BB576">
            <v>140</v>
          </cell>
        </row>
        <row r="577">
          <cell r="A577">
            <v>77401</v>
          </cell>
          <cell r="E577" t="str">
            <v>5300107141</v>
          </cell>
          <cell r="F577" t="str">
            <v>0</v>
          </cell>
          <cell r="G577" t="str">
            <v>3436998-9</v>
          </cell>
          <cell r="H577" t="str">
            <v>ｱ-ﾑ,ｵｳｱﾂ(1) M626C-3</v>
          </cell>
          <cell r="I577" t="str">
            <v>473440-2</v>
          </cell>
          <cell r="J577" t="str">
            <v>（株）光真製作所</v>
          </cell>
          <cell r="K577" t="str">
            <v>3480</v>
          </cell>
          <cell r="L577" t="str">
            <v>3480</v>
          </cell>
          <cell r="M577" t="str">
            <v>3H7</v>
          </cell>
          <cell r="N577" t="str">
            <v>野田</v>
          </cell>
          <cell r="O577" t="str">
            <v>野田係</v>
          </cell>
          <cell r="Q577" t="str">
            <v>JP</v>
          </cell>
          <cell r="S577">
            <v>1</v>
          </cell>
          <cell r="T577">
            <v>1</v>
          </cell>
          <cell r="U577" t="str">
            <v>V0</v>
          </cell>
          <cell r="V577" t="str">
            <v>0001</v>
          </cell>
          <cell r="W577">
            <v>50</v>
          </cell>
          <cell r="X577">
            <v>1</v>
          </cell>
          <cell r="Y577" t="str">
            <v>JPY</v>
          </cell>
          <cell r="Z577" t="str">
            <v>2006/04/01</v>
          </cell>
          <cell r="AA577" t="str">
            <v>9999/12/31</v>
          </cell>
          <cell r="AC577">
            <v>283</v>
          </cell>
          <cell r="AD577">
            <v>1</v>
          </cell>
          <cell r="AE577">
            <v>283</v>
          </cell>
          <cell r="AG577">
            <v>283</v>
          </cell>
          <cell r="AH577" t="str">
            <v>PC</v>
          </cell>
          <cell r="AQ577">
            <v>1</v>
          </cell>
          <cell r="AV577">
            <v>0</v>
          </cell>
          <cell r="AY577" t="str">
            <v>2006/04/01</v>
          </cell>
          <cell r="AZ577" t="str">
            <v>9999/12/31</v>
          </cell>
          <cell r="BA577">
            <v>99999999</v>
          </cell>
          <cell r="BB577">
            <v>283</v>
          </cell>
        </row>
        <row r="578">
          <cell r="A578">
            <v>77402</v>
          </cell>
          <cell r="E578" t="str">
            <v>5300107142</v>
          </cell>
          <cell r="F578" t="str">
            <v>0</v>
          </cell>
          <cell r="G578" t="str">
            <v>3436999-7</v>
          </cell>
          <cell r="H578" t="str">
            <v>ｻﾎﾟ-ﾄ,ｽﾗｲﾀﾞ ｵｳｱﾂ M626C-3</v>
          </cell>
          <cell r="I578" t="str">
            <v>473440-2</v>
          </cell>
          <cell r="J578" t="str">
            <v>（株）光真製作所</v>
          </cell>
          <cell r="K578" t="str">
            <v>3480</v>
          </cell>
          <cell r="L578" t="str">
            <v>3480</v>
          </cell>
          <cell r="M578" t="str">
            <v>3H7</v>
          </cell>
          <cell r="N578" t="str">
            <v>野田</v>
          </cell>
          <cell r="O578" t="str">
            <v>野田係</v>
          </cell>
          <cell r="Q578" t="str">
            <v>JP</v>
          </cell>
          <cell r="S578">
            <v>1</v>
          </cell>
          <cell r="T578">
            <v>1</v>
          </cell>
          <cell r="U578" t="str">
            <v>V0</v>
          </cell>
          <cell r="V578" t="str">
            <v>0001</v>
          </cell>
          <cell r="W578">
            <v>50</v>
          </cell>
          <cell r="X578">
            <v>1</v>
          </cell>
          <cell r="Y578" t="str">
            <v>JPY</v>
          </cell>
          <cell r="Z578" t="str">
            <v>2006/04/01</v>
          </cell>
          <cell r="AA578" t="str">
            <v>9999/12/31</v>
          </cell>
          <cell r="AC578">
            <v>102</v>
          </cell>
          <cell r="AD578">
            <v>1</v>
          </cell>
          <cell r="AE578">
            <v>102</v>
          </cell>
          <cell r="AG578">
            <v>102</v>
          </cell>
          <cell r="AH578" t="str">
            <v>PC</v>
          </cell>
          <cell r="AQ578">
            <v>1</v>
          </cell>
          <cell r="AV578">
            <v>0</v>
          </cell>
          <cell r="AY578" t="str">
            <v>2006/04/01</v>
          </cell>
          <cell r="AZ578" t="str">
            <v>9999/12/31</v>
          </cell>
          <cell r="BA578">
            <v>99999999</v>
          </cell>
          <cell r="BB578">
            <v>102</v>
          </cell>
        </row>
        <row r="579">
          <cell r="A579">
            <v>77403</v>
          </cell>
          <cell r="E579" t="str">
            <v>5300107143</v>
          </cell>
          <cell r="F579" t="str">
            <v>0</v>
          </cell>
          <cell r="G579" t="str">
            <v>3437804-0</v>
          </cell>
          <cell r="H579" t="str">
            <v>ﾚﾊﾞ-,ﾗﾂﾁ(R) M670</v>
          </cell>
          <cell r="I579" t="str">
            <v>473440-2</v>
          </cell>
          <cell r="J579" t="str">
            <v>（株）光真製作所</v>
          </cell>
          <cell r="K579" t="str">
            <v>3480</v>
          </cell>
          <cell r="L579" t="str">
            <v>3480</v>
          </cell>
          <cell r="M579" t="str">
            <v>3H7</v>
          </cell>
          <cell r="N579" t="str">
            <v>野田</v>
          </cell>
          <cell r="O579" t="str">
            <v>野田係</v>
          </cell>
          <cell r="Q579" t="str">
            <v>JP</v>
          </cell>
          <cell r="S579">
            <v>1</v>
          </cell>
          <cell r="T579">
            <v>1</v>
          </cell>
          <cell r="U579" t="str">
            <v>V0</v>
          </cell>
          <cell r="V579" t="str">
            <v>0001</v>
          </cell>
          <cell r="W579">
            <v>50</v>
          </cell>
          <cell r="X579">
            <v>1</v>
          </cell>
          <cell r="Y579" t="str">
            <v>JPY</v>
          </cell>
          <cell r="Z579" t="str">
            <v>2006/04/01</v>
          </cell>
          <cell r="AA579" t="str">
            <v>9999/12/31</v>
          </cell>
          <cell r="AC579">
            <v>110</v>
          </cell>
          <cell r="AD579">
            <v>1</v>
          </cell>
          <cell r="AE579">
            <v>110</v>
          </cell>
          <cell r="AG579">
            <v>110</v>
          </cell>
          <cell r="AH579" t="str">
            <v>PC</v>
          </cell>
          <cell r="AQ579">
            <v>1</v>
          </cell>
          <cell r="AV579">
            <v>0</v>
          </cell>
          <cell r="AY579" t="str">
            <v>2006/04/01</v>
          </cell>
          <cell r="AZ579" t="str">
            <v>9999/12/31</v>
          </cell>
          <cell r="BA579">
            <v>99999999</v>
          </cell>
          <cell r="BB579">
            <v>110</v>
          </cell>
        </row>
        <row r="580">
          <cell r="A580">
            <v>77404</v>
          </cell>
          <cell r="E580" t="str">
            <v>5300107144</v>
          </cell>
          <cell r="F580" t="str">
            <v>0</v>
          </cell>
          <cell r="G580" t="str">
            <v>3437805-8</v>
          </cell>
          <cell r="H580" t="str">
            <v>ﾚﾊﾞ-,ﾗﾂﾁ(L) M670</v>
          </cell>
          <cell r="I580" t="str">
            <v>473440-2</v>
          </cell>
          <cell r="J580" t="str">
            <v>（株）光真製作所</v>
          </cell>
          <cell r="K580" t="str">
            <v>3480</v>
          </cell>
          <cell r="L580" t="str">
            <v>3480</v>
          </cell>
          <cell r="M580" t="str">
            <v>3H7</v>
          </cell>
          <cell r="N580" t="str">
            <v>野田</v>
          </cell>
          <cell r="O580" t="str">
            <v>野田係</v>
          </cell>
          <cell r="Q580" t="str">
            <v>JP</v>
          </cell>
          <cell r="S580">
            <v>1</v>
          </cell>
          <cell r="T580">
            <v>1</v>
          </cell>
          <cell r="U580" t="str">
            <v>V0</v>
          </cell>
          <cell r="V580" t="str">
            <v>0001</v>
          </cell>
          <cell r="W580">
            <v>50</v>
          </cell>
          <cell r="X580">
            <v>1</v>
          </cell>
          <cell r="Y580" t="str">
            <v>JPY</v>
          </cell>
          <cell r="Z580" t="str">
            <v>2006/04/01</v>
          </cell>
          <cell r="AA580" t="str">
            <v>9999/12/31</v>
          </cell>
          <cell r="AC580">
            <v>110</v>
          </cell>
          <cell r="AD580">
            <v>1</v>
          </cell>
          <cell r="AE580">
            <v>110</v>
          </cell>
          <cell r="AG580">
            <v>110</v>
          </cell>
          <cell r="AH580" t="str">
            <v>PC</v>
          </cell>
          <cell r="AQ580">
            <v>1</v>
          </cell>
          <cell r="AV580">
            <v>0</v>
          </cell>
          <cell r="AY580" t="str">
            <v>2006/04/01</v>
          </cell>
          <cell r="AZ580" t="str">
            <v>9999/12/31</v>
          </cell>
          <cell r="BA580">
            <v>99999999</v>
          </cell>
          <cell r="BB580">
            <v>110</v>
          </cell>
        </row>
        <row r="581">
          <cell r="A581">
            <v>77405</v>
          </cell>
          <cell r="E581" t="str">
            <v>5300107145</v>
          </cell>
          <cell r="F581" t="str">
            <v>0</v>
          </cell>
          <cell r="G581" t="str">
            <v>3437811-2</v>
          </cell>
          <cell r="H581" t="str">
            <v>ﾌﾟﾚ-ﾄ,ﾁﾙﾄ M735B-4</v>
          </cell>
          <cell r="I581" t="str">
            <v>473440-2</v>
          </cell>
          <cell r="J581" t="str">
            <v>（株）光真製作所</v>
          </cell>
          <cell r="K581" t="str">
            <v>3480</v>
          </cell>
          <cell r="L581" t="str">
            <v>3480</v>
          </cell>
          <cell r="M581" t="str">
            <v>3H7</v>
          </cell>
          <cell r="N581" t="str">
            <v>野田</v>
          </cell>
          <cell r="O581" t="str">
            <v>野田係</v>
          </cell>
          <cell r="Q581" t="str">
            <v>JP</v>
          </cell>
          <cell r="S581">
            <v>1</v>
          </cell>
          <cell r="T581">
            <v>1</v>
          </cell>
          <cell r="U581" t="str">
            <v>V0</v>
          </cell>
          <cell r="V581" t="str">
            <v>0001</v>
          </cell>
          <cell r="W581">
            <v>50</v>
          </cell>
          <cell r="X581">
            <v>1</v>
          </cell>
          <cell r="Y581" t="str">
            <v>JPY</v>
          </cell>
          <cell r="Z581" t="str">
            <v>2006/04/01</v>
          </cell>
          <cell r="AA581" t="str">
            <v>9999/12/31</v>
          </cell>
          <cell r="AC581">
            <v>87</v>
          </cell>
          <cell r="AD581">
            <v>1</v>
          </cell>
          <cell r="AE581">
            <v>87</v>
          </cell>
          <cell r="AG581">
            <v>87</v>
          </cell>
          <cell r="AH581" t="str">
            <v>PC</v>
          </cell>
          <cell r="AQ581">
            <v>1</v>
          </cell>
          <cell r="AV581">
            <v>0</v>
          </cell>
          <cell r="AY581" t="str">
            <v>2006/04/01</v>
          </cell>
          <cell r="AZ581" t="str">
            <v>9999/12/31</v>
          </cell>
          <cell r="BA581">
            <v>99999999</v>
          </cell>
          <cell r="BB581">
            <v>87</v>
          </cell>
        </row>
        <row r="582">
          <cell r="A582">
            <v>77406</v>
          </cell>
          <cell r="E582" t="str">
            <v>5300107146</v>
          </cell>
          <cell r="F582" t="str">
            <v>0</v>
          </cell>
          <cell r="G582" t="str">
            <v>3438791-0</v>
          </cell>
          <cell r="H582" t="str">
            <v>ﾎﾙﾀﾞ,ｱﾀﾞﾌﾟﾀ M600-6</v>
          </cell>
          <cell r="I582" t="str">
            <v>473440-2</v>
          </cell>
          <cell r="J582" t="str">
            <v>（株）光真製作所</v>
          </cell>
          <cell r="K582" t="str">
            <v>3480</v>
          </cell>
          <cell r="L582" t="str">
            <v>3480</v>
          </cell>
          <cell r="M582" t="str">
            <v>3H7</v>
          </cell>
          <cell r="N582" t="str">
            <v>野田</v>
          </cell>
          <cell r="O582" t="str">
            <v>野田係</v>
          </cell>
          <cell r="Q582" t="str">
            <v>JP</v>
          </cell>
          <cell r="S582">
            <v>1</v>
          </cell>
          <cell r="T582">
            <v>1</v>
          </cell>
          <cell r="U582" t="str">
            <v>V0</v>
          </cell>
          <cell r="V582" t="str">
            <v>0001</v>
          </cell>
          <cell r="W582">
            <v>50</v>
          </cell>
          <cell r="X582">
            <v>1</v>
          </cell>
          <cell r="Y582" t="str">
            <v>JPY</v>
          </cell>
          <cell r="Z582" t="str">
            <v>2006/04/01</v>
          </cell>
          <cell r="AA582" t="str">
            <v>9999/12/31</v>
          </cell>
          <cell r="AC582">
            <v>350</v>
          </cell>
          <cell r="AD582">
            <v>1</v>
          </cell>
          <cell r="AE582">
            <v>350</v>
          </cell>
          <cell r="AG582">
            <v>350</v>
          </cell>
          <cell r="AH582" t="str">
            <v>PC</v>
          </cell>
          <cell r="AQ582">
            <v>1</v>
          </cell>
          <cell r="AV582">
            <v>0</v>
          </cell>
          <cell r="AY582" t="str">
            <v>2006/04/01</v>
          </cell>
          <cell r="AZ582" t="str">
            <v>9999/12/31</v>
          </cell>
          <cell r="BA582">
            <v>99999999</v>
          </cell>
          <cell r="BB582">
            <v>350</v>
          </cell>
        </row>
        <row r="583">
          <cell r="A583">
            <v>77407</v>
          </cell>
          <cell r="E583" t="str">
            <v>5300107147</v>
          </cell>
          <cell r="F583" t="str">
            <v>0</v>
          </cell>
          <cell r="G583" t="str">
            <v>3439080-5</v>
          </cell>
          <cell r="H583" t="str">
            <v>ﾚﾊﾞ-,ｼﾕｳｾｷ M735-3</v>
          </cell>
          <cell r="I583" t="str">
            <v>473440-2</v>
          </cell>
          <cell r="J583" t="str">
            <v>（株）光真製作所</v>
          </cell>
          <cell r="K583" t="str">
            <v>3480</v>
          </cell>
          <cell r="L583" t="str">
            <v>3480</v>
          </cell>
          <cell r="M583" t="str">
            <v>3H7</v>
          </cell>
          <cell r="N583" t="str">
            <v>野田</v>
          </cell>
          <cell r="O583" t="str">
            <v>野田係</v>
          </cell>
          <cell r="Q583" t="str">
            <v>JP</v>
          </cell>
          <cell r="S583">
            <v>1</v>
          </cell>
          <cell r="T583">
            <v>1</v>
          </cell>
          <cell r="U583" t="str">
            <v>V0</v>
          </cell>
          <cell r="V583" t="str">
            <v>0001</v>
          </cell>
          <cell r="W583">
            <v>50</v>
          </cell>
          <cell r="X583">
            <v>1</v>
          </cell>
          <cell r="Y583" t="str">
            <v>JPY</v>
          </cell>
          <cell r="Z583" t="str">
            <v>2006/04/01</v>
          </cell>
          <cell r="AA583" t="str">
            <v>9999/12/31</v>
          </cell>
          <cell r="AC583">
            <v>770</v>
          </cell>
          <cell r="AD583">
            <v>1</v>
          </cell>
          <cell r="AE583">
            <v>770</v>
          </cell>
          <cell r="AG583">
            <v>770</v>
          </cell>
          <cell r="AH583" t="str">
            <v>PC</v>
          </cell>
          <cell r="AQ583">
            <v>1</v>
          </cell>
          <cell r="AV583">
            <v>0</v>
          </cell>
          <cell r="AY583" t="str">
            <v>2006/04/01</v>
          </cell>
          <cell r="AZ583" t="str">
            <v>9999/12/31</v>
          </cell>
          <cell r="BA583">
            <v>99999999</v>
          </cell>
          <cell r="BB583">
            <v>770</v>
          </cell>
        </row>
        <row r="584">
          <cell r="A584">
            <v>77408</v>
          </cell>
          <cell r="E584" t="str">
            <v>5300107148</v>
          </cell>
          <cell r="F584" t="str">
            <v>0</v>
          </cell>
          <cell r="G584" t="str">
            <v>3440429-6</v>
          </cell>
          <cell r="H584" t="str">
            <v>ｶﾞｲﾄﾞ,ｽｲﾂﾁ M600-10</v>
          </cell>
          <cell r="I584" t="str">
            <v>473440-2</v>
          </cell>
          <cell r="J584" t="str">
            <v>（株）光真製作所</v>
          </cell>
          <cell r="K584" t="str">
            <v>3480</v>
          </cell>
          <cell r="L584" t="str">
            <v>3480</v>
          </cell>
          <cell r="M584" t="str">
            <v>3H7</v>
          </cell>
          <cell r="N584" t="str">
            <v>野田</v>
          </cell>
          <cell r="O584" t="str">
            <v>野田係</v>
          </cell>
          <cell r="Q584" t="str">
            <v>JP</v>
          </cell>
          <cell r="S584">
            <v>1</v>
          </cell>
          <cell r="T584">
            <v>1</v>
          </cell>
          <cell r="U584" t="str">
            <v>V0</v>
          </cell>
          <cell r="V584" t="str">
            <v>0001</v>
          </cell>
          <cell r="W584">
            <v>50</v>
          </cell>
          <cell r="X584">
            <v>1</v>
          </cell>
          <cell r="Y584" t="str">
            <v>JPY</v>
          </cell>
          <cell r="Z584" t="str">
            <v>2006/04/01</v>
          </cell>
          <cell r="AA584" t="str">
            <v>9999/12/31</v>
          </cell>
          <cell r="AC584">
            <v>267</v>
          </cell>
          <cell r="AD584">
            <v>1</v>
          </cell>
          <cell r="AE584">
            <v>267</v>
          </cell>
          <cell r="AG584">
            <v>267</v>
          </cell>
          <cell r="AH584" t="str">
            <v>PC</v>
          </cell>
          <cell r="AQ584">
            <v>1</v>
          </cell>
          <cell r="AV584">
            <v>0</v>
          </cell>
          <cell r="AY584" t="str">
            <v>2006/04/01</v>
          </cell>
          <cell r="AZ584" t="str">
            <v>9999/12/31</v>
          </cell>
          <cell r="BA584">
            <v>99999999</v>
          </cell>
          <cell r="BB584">
            <v>267</v>
          </cell>
        </row>
        <row r="585">
          <cell r="A585">
            <v>77409</v>
          </cell>
          <cell r="E585" t="str">
            <v>5300107149</v>
          </cell>
          <cell r="F585" t="str">
            <v>0</v>
          </cell>
          <cell r="G585" t="str">
            <v>3440804-6</v>
          </cell>
          <cell r="H585" t="str">
            <v>ﾚﾊﾞ-,ｽﾃ- M903-1</v>
          </cell>
          <cell r="I585" t="str">
            <v>473440-2</v>
          </cell>
          <cell r="J585" t="str">
            <v>（株）光真製作所</v>
          </cell>
          <cell r="K585" t="str">
            <v>3480</v>
          </cell>
          <cell r="L585" t="str">
            <v>3480</v>
          </cell>
          <cell r="M585" t="str">
            <v>3H7</v>
          </cell>
          <cell r="N585" t="str">
            <v>野田</v>
          </cell>
          <cell r="O585" t="str">
            <v>野田係</v>
          </cell>
          <cell r="Q585" t="str">
            <v>JP</v>
          </cell>
          <cell r="S585">
            <v>1</v>
          </cell>
          <cell r="T585">
            <v>1</v>
          </cell>
          <cell r="U585" t="str">
            <v>V0</v>
          </cell>
          <cell r="V585" t="str">
            <v>0001</v>
          </cell>
          <cell r="W585">
            <v>50</v>
          </cell>
          <cell r="X585">
            <v>1</v>
          </cell>
          <cell r="Y585" t="str">
            <v>JPY</v>
          </cell>
          <cell r="Z585" t="str">
            <v>2006/04/01</v>
          </cell>
          <cell r="AA585" t="str">
            <v>9999/12/31</v>
          </cell>
          <cell r="AC585">
            <v>471</v>
          </cell>
          <cell r="AD585">
            <v>1</v>
          </cell>
          <cell r="AE585">
            <v>471</v>
          </cell>
          <cell r="AG585">
            <v>471</v>
          </cell>
          <cell r="AH585" t="str">
            <v>PC</v>
          </cell>
          <cell r="AQ585">
            <v>1</v>
          </cell>
          <cell r="AV585">
            <v>0</v>
          </cell>
          <cell r="AY585" t="str">
            <v>2006/04/01</v>
          </cell>
          <cell r="AZ585" t="str">
            <v>9999/12/31</v>
          </cell>
          <cell r="BA585">
            <v>99999999</v>
          </cell>
          <cell r="BB585">
            <v>471</v>
          </cell>
        </row>
        <row r="586">
          <cell r="A586">
            <v>77410</v>
          </cell>
          <cell r="E586" t="str">
            <v>5300107150</v>
          </cell>
          <cell r="F586" t="str">
            <v>0</v>
          </cell>
          <cell r="G586" t="str">
            <v>3440862-3</v>
          </cell>
          <cell r="H586" t="str">
            <v>ﾌﾞﾗｹﾂﾄ,ｶﾊﾞ- M941-1-3</v>
          </cell>
          <cell r="I586" t="str">
            <v>473440-2</v>
          </cell>
          <cell r="J586" t="str">
            <v>（株）光真製作所</v>
          </cell>
          <cell r="K586" t="str">
            <v>3480</v>
          </cell>
          <cell r="L586" t="str">
            <v>3480</v>
          </cell>
          <cell r="M586" t="str">
            <v>3H7</v>
          </cell>
          <cell r="N586" t="str">
            <v>野田</v>
          </cell>
          <cell r="O586" t="str">
            <v>野田係</v>
          </cell>
          <cell r="Q586" t="str">
            <v>JP</v>
          </cell>
          <cell r="S586">
            <v>1</v>
          </cell>
          <cell r="T586">
            <v>1</v>
          </cell>
          <cell r="U586" t="str">
            <v>V0</v>
          </cell>
          <cell r="V586" t="str">
            <v>0001</v>
          </cell>
          <cell r="W586">
            <v>50</v>
          </cell>
          <cell r="X586">
            <v>1</v>
          </cell>
          <cell r="Y586" t="str">
            <v>JPY</v>
          </cell>
          <cell r="Z586" t="str">
            <v>2006/04/01</v>
          </cell>
          <cell r="AA586" t="str">
            <v>9999/12/31</v>
          </cell>
          <cell r="AC586">
            <v>1242</v>
          </cell>
          <cell r="AD586">
            <v>1</v>
          </cell>
          <cell r="AE586">
            <v>1242</v>
          </cell>
          <cell r="AG586">
            <v>1242</v>
          </cell>
          <cell r="AH586" t="str">
            <v>PC</v>
          </cell>
          <cell r="AQ586">
            <v>1</v>
          </cell>
          <cell r="AV586">
            <v>0</v>
          </cell>
          <cell r="AY586" t="str">
            <v>2006/04/01</v>
          </cell>
          <cell r="AZ586" t="str">
            <v>9999/12/31</v>
          </cell>
          <cell r="BA586">
            <v>99999999</v>
          </cell>
          <cell r="BB586">
            <v>1242</v>
          </cell>
        </row>
        <row r="587">
          <cell r="A587">
            <v>77411</v>
          </cell>
          <cell r="E587" t="str">
            <v>5300107151</v>
          </cell>
          <cell r="F587" t="str">
            <v>0</v>
          </cell>
          <cell r="G587" t="str">
            <v>3440868-2</v>
          </cell>
          <cell r="H587" t="str">
            <v>ﾘﾝｸ,ｶﾊﾞ-(1) M941-1-3</v>
          </cell>
          <cell r="I587" t="str">
            <v>473440-2</v>
          </cell>
          <cell r="J587" t="str">
            <v>（株）光真製作所</v>
          </cell>
          <cell r="K587" t="str">
            <v>3480</v>
          </cell>
          <cell r="L587" t="str">
            <v>3480</v>
          </cell>
          <cell r="M587" t="str">
            <v>3H7</v>
          </cell>
          <cell r="N587" t="str">
            <v>野田</v>
          </cell>
          <cell r="O587" t="str">
            <v>野田係</v>
          </cell>
          <cell r="Q587" t="str">
            <v>JP</v>
          </cell>
          <cell r="S587">
            <v>1</v>
          </cell>
          <cell r="T587">
            <v>1</v>
          </cell>
          <cell r="U587" t="str">
            <v>V0</v>
          </cell>
          <cell r="V587" t="str">
            <v>0001</v>
          </cell>
          <cell r="W587">
            <v>50</v>
          </cell>
          <cell r="X587">
            <v>1</v>
          </cell>
          <cell r="Y587" t="str">
            <v>JPY</v>
          </cell>
          <cell r="Z587" t="str">
            <v>2006/04/01</v>
          </cell>
          <cell r="AA587" t="str">
            <v>9999/12/31</v>
          </cell>
          <cell r="AC587">
            <v>4950</v>
          </cell>
          <cell r="AD587">
            <v>1</v>
          </cell>
          <cell r="AE587">
            <v>4950</v>
          </cell>
          <cell r="AG587">
            <v>4950</v>
          </cell>
          <cell r="AH587" t="str">
            <v>PC</v>
          </cell>
          <cell r="AQ587">
            <v>1</v>
          </cell>
          <cell r="AV587">
            <v>0</v>
          </cell>
          <cell r="AY587" t="str">
            <v>2006/04/01</v>
          </cell>
          <cell r="AZ587" t="str">
            <v>9999/12/31</v>
          </cell>
          <cell r="BA587">
            <v>99999999</v>
          </cell>
          <cell r="BB587">
            <v>4950</v>
          </cell>
        </row>
        <row r="588">
          <cell r="A588">
            <v>77412</v>
          </cell>
          <cell r="E588" t="str">
            <v>5300107152</v>
          </cell>
          <cell r="F588" t="str">
            <v>0</v>
          </cell>
          <cell r="G588" t="str">
            <v>3440876-3</v>
          </cell>
          <cell r="H588" t="str">
            <v>ﾘﾝｸ,ｶﾊﾞ-(3) M941-1-3</v>
          </cell>
          <cell r="I588" t="str">
            <v>473440-2</v>
          </cell>
          <cell r="J588" t="str">
            <v>（株）光真製作所</v>
          </cell>
          <cell r="K588" t="str">
            <v>3480</v>
          </cell>
          <cell r="L588" t="str">
            <v>3480</v>
          </cell>
          <cell r="M588" t="str">
            <v>3H7</v>
          </cell>
          <cell r="N588" t="str">
            <v>野田</v>
          </cell>
          <cell r="O588" t="str">
            <v>野田係</v>
          </cell>
          <cell r="Q588" t="str">
            <v>JP</v>
          </cell>
          <cell r="S588">
            <v>1</v>
          </cell>
          <cell r="T588">
            <v>1</v>
          </cell>
          <cell r="U588" t="str">
            <v>V0</v>
          </cell>
          <cell r="V588" t="str">
            <v>0001</v>
          </cell>
          <cell r="W588">
            <v>50</v>
          </cell>
          <cell r="X588">
            <v>1</v>
          </cell>
          <cell r="Y588" t="str">
            <v>JPY</v>
          </cell>
          <cell r="Z588" t="str">
            <v>2006/04/01</v>
          </cell>
          <cell r="AA588" t="str">
            <v>9999/12/31</v>
          </cell>
          <cell r="AC588">
            <v>258</v>
          </cell>
          <cell r="AD588">
            <v>1</v>
          </cell>
          <cell r="AE588">
            <v>258</v>
          </cell>
          <cell r="AG588">
            <v>258</v>
          </cell>
          <cell r="AH588" t="str">
            <v>PC</v>
          </cell>
          <cell r="AQ588">
            <v>1</v>
          </cell>
          <cell r="AV588">
            <v>0</v>
          </cell>
          <cell r="AY588" t="str">
            <v>2006/04/01</v>
          </cell>
          <cell r="AZ588" t="str">
            <v>9999/12/31</v>
          </cell>
          <cell r="BA588">
            <v>99999999</v>
          </cell>
          <cell r="BB588">
            <v>258</v>
          </cell>
        </row>
        <row r="589">
          <cell r="A589">
            <v>77413</v>
          </cell>
          <cell r="E589" t="str">
            <v>5300107153</v>
          </cell>
          <cell r="F589" t="str">
            <v>0</v>
          </cell>
          <cell r="G589" t="str">
            <v>3440909-3</v>
          </cell>
          <cell r="H589" t="str">
            <v>ﾚﾊﾞ-,ﾛﾂｸ M936</v>
          </cell>
          <cell r="I589" t="str">
            <v>473440-2</v>
          </cell>
          <cell r="J589" t="str">
            <v>（株）光真製作所</v>
          </cell>
          <cell r="K589" t="str">
            <v>3480</v>
          </cell>
          <cell r="L589" t="str">
            <v>3480</v>
          </cell>
          <cell r="M589" t="str">
            <v>3H7</v>
          </cell>
          <cell r="N589" t="str">
            <v>野田</v>
          </cell>
          <cell r="O589" t="str">
            <v>野田係</v>
          </cell>
          <cell r="Q589" t="str">
            <v>JP</v>
          </cell>
          <cell r="S589">
            <v>1</v>
          </cell>
          <cell r="T589">
            <v>1</v>
          </cell>
          <cell r="U589" t="str">
            <v>V0</v>
          </cell>
          <cell r="V589" t="str">
            <v>0001</v>
          </cell>
          <cell r="W589">
            <v>50</v>
          </cell>
          <cell r="X589">
            <v>1</v>
          </cell>
          <cell r="Y589" t="str">
            <v>JPY</v>
          </cell>
          <cell r="Z589" t="str">
            <v>2006/04/01</v>
          </cell>
          <cell r="AA589" t="str">
            <v>9999/12/31</v>
          </cell>
          <cell r="AC589">
            <v>146</v>
          </cell>
          <cell r="AD589">
            <v>1</v>
          </cell>
          <cell r="AE589">
            <v>146</v>
          </cell>
          <cell r="AG589">
            <v>146</v>
          </cell>
          <cell r="AH589" t="str">
            <v>PC</v>
          </cell>
          <cell r="AQ589">
            <v>1</v>
          </cell>
          <cell r="AV589">
            <v>0</v>
          </cell>
          <cell r="AY589" t="str">
            <v>2006/04/01</v>
          </cell>
          <cell r="AZ589" t="str">
            <v>9999/12/31</v>
          </cell>
          <cell r="BA589">
            <v>99999999</v>
          </cell>
          <cell r="BB589">
            <v>146</v>
          </cell>
        </row>
        <row r="590">
          <cell r="A590">
            <v>77414</v>
          </cell>
          <cell r="E590" t="str">
            <v>5300107154</v>
          </cell>
          <cell r="F590" t="str">
            <v>0</v>
          </cell>
          <cell r="G590" t="str">
            <v>3440960-3</v>
          </cell>
          <cell r="H590" t="str">
            <v>ﾌﾟﾚ-ﾄ,ｾﾝｻ M934</v>
          </cell>
          <cell r="I590" t="str">
            <v>473440-2</v>
          </cell>
          <cell r="J590" t="str">
            <v>（株）光真製作所</v>
          </cell>
          <cell r="K590" t="str">
            <v>3480</v>
          </cell>
          <cell r="L590" t="str">
            <v>3480</v>
          </cell>
          <cell r="M590" t="str">
            <v>3H7</v>
          </cell>
          <cell r="N590" t="str">
            <v>野田</v>
          </cell>
          <cell r="O590" t="str">
            <v>野田係</v>
          </cell>
          <cell r="Q590" t="str">
            <v>JP</v>
          </cell>
          <cell r="S590">
            <v>1</v>
          </cell>
          <cell r="T590">
            <v>1</v>
          </cell>
          <cell r="U590" t="str">
            <v>V0</v>
          </cell>
          <cell r="V590" t="str">
            <v>0001</v>
          </cell>
          <cell r="W590">
            <v>50</v>
          </cell>
          <cell r="X590">
            <v>1</v>
          </cell>
          <cell r="Y590" t="str">
            <v>JPY</v>
          </cell>
          <cell r="Z590" t="str">
            <v>2006/04/01</v>
          </cell>
          <cell r="AA590" t="str">
            <v>9999/12/31</v>
          </cell>
          <cell r="AC590">
            <v>603</v>
          </cell>
          <cell r="AD590">
            <v>1</v>
          </cell>
          <cell r="AE590">
            <v>603</v>
          </cell>
          <cell r="AG590">
            <v>603</v>
          </cell>
          <cell r="AH590" t="str">
            <v>PC</v>
          </cell>
          <cell r="AQ590">
            <v>1</v>
          </cell>
          <cell r="AV590">
            <v>0</v>
          </cell>
          <cell r="AY590" t="str">
            <v>2006/04/01</v>
          </cell>
          <cell r="AZ590" t="str">
            <v>9999/12/31</v>
          </cell>
          <cell r="BA590">
            <v>99999999</v>
          </cell>
          <cell r="BB590">
            <v>603</v>
          </cell>
        </row>
        <row r="591">
          <cell r="A591">
            <v>77415</v>
          </cell>
          <cell r="E591" t="str">
            <v>5300107155</v>
          </cell>
          <cell r="F591" t="str">
            <v>0</v>
          </cell>
          <cell r="G591" t="str">
            <v>3443695-3</v>
          </cell>
          <cell r="H591" t="str">
            <v>ﾌﾟﾚ-ﾄ,ﾎﾞ-ﾙ ｷﾔﾂﾁ M724-1</v>
          </cell>
          <cell r="I591" t="str">
            <v>473440-2</v>
          </cell>
          <cell r="J591" t="str">
            <v>（株）光真製作所</v>
          </cell>
          <cell r="K591" t="str">
            <v>3480</v>
          </cell>
          <cell r="L591" t="str">
            <v>3480</v>
          </cell>
          <cell r="M591" t="str">
            <v>3H7</v>
          </cell>
          <cell r="N591" t="str">
            <v>野田</v>
          </cell>
          <cell r="O591" t="str">
            <v>野田係</v>
          </cell>
          <cell r="Q591" t="str">
            <v>JP</v>
          </cell>
          <cell r="S591">
            <v>1</v>
          </cell>
          <cell r="T591">
            <v>1</v>
          </cell>
          <cell r="U591" t="str">
            <v>V0</v>
          </cell>
          <cell r="V591" t="str">
            <v>0001</v>
          </cell>
          <cell r="W591">
            <v>50</v>
          </cell>
          <cell r="X591">
            <v>1</v>
          </cell>
          <cell r="Y591" t="str">
            <v>JPY</v>
          </cell>
          <cell r="Z591" t="str">
            <v>2006/04/01</v>
          </cell>
          <cell r="AA591" t="str">
            <v>9999/12/31</v>
          </cell>
          <cell r="AC591">
            <v>31</v>
          </cell>
          <cell r="AD591">
            <v>1</v>
          </cell>
          <cell r="AE591">
            <v>31</v>
          </cell>
          <cell r="AG591">
            <v>31</v>
          </cell>
          <cell r="AH591" t="str">
            <v>PC</v>
          </cell>
          <cell r="AQ591">
            <v>1</v>
          </cell>
          <cell r="AV591">
            <v>0</v>
          </cell>
          <cell r="AY591" t="str">
            <v>2006/04/01</v>
          </cell>
          <cell r="AZ591" t="str">
            <v>9999/12/31</v>
          </cell>
          <cell r="BA591">
            <v>99999999</v>
          </cell>
          <cell r="BB591">
            <v>31</v>
          </cell>
        </row>
        <row r="592">
          <cell r="A592">
            <v>77416</v>
          </cell>
          <cell r="E592" t="str">
            <v>5300107156</v>
          </cell>
          <cell r="F592" t="str">
            <v>0</v>
          </cell>
          <cell r="G592" t="str">
            <v>3453267-7</v>
          </cell>
          <cell r="H592" t="str">
            <v>ﾅﾂﾄ,ﾌﾟﾚ-ﾄ ﾓ-ﾀ M735-2</v>
          </cell>
          <cell r="I592" t="str">
            <v>473440-2</v>
          </cell>
          <cell r="J592" t="str">
            <v>（株）光真製作所</v>
          </cell>
          <cell r="K592" t="str">
            <v>3480</v>
          </cell>
          <cell r="L592" t="str">
            <v>3480</v>
          </cell>
          <cell r="M592" t="str">
            <v>3H7</v>
          </cell>
          <cell r="N592" t="str">
            <v>野田</v>
          </cell>
          <cell r="O592" t="str">
            <v>野田係</v>
          </cell>
          <cell r="Q592" t="str">
            <v>JP</v>
          </cell>
          <cell r="S592">
            <v>1</v>
          </cell>
          <cell r="T592">
            <v>1</v>
          </cell>
          <cell r="U592" t="str">
            <v>V0</v>
          </cell>
          <cell r="V592" t="str">
            <v>0001</v>
          </cell>
          <cell r="W592">
            <v>50</v>
          </cell>
          <cell r="X592">
            <v>1</v>
          </cell>
          <cell r="Y592" t="str">
            <v>JPY</v>
          </cell>
          <cell r="Z592" t="str">
            <v>2006/04/01</v>
          </cell>
          <cell r="AA592" t="str">
            <v>9999/12/31</v>
          </cell>
          <cell r="AC592">
            <v>196</v>
          </cell>
          <cell r="AD592">
            <v>1</v>
          </cell>
          <cell r="AE592">
            <v>196</v>
          </cell>
          <cell r="AG592">
            <v>196</v>
          </cell>
          <cell r="AH592" t="str">
            <v>PC</v>
          </cell>
          <cell r="AQ592">
            <v>1</v>
          </cell>
          <cell r="AV592">
            <v>0</v>
          </cell>
          <cell r="AY592" t="str">
            <v>2006/04/01</v>
          </cell>
          <cell r="AZ592" t="str">
            <v>9999/12/31</v>
          </cell>
          <cell r="BA592">
            <v>99999999</v>
          </cell>
          <cell r="BB592">
            <v>196</v>
          </cell>
        </row>
        <row r="593">
          <cell r="A593">
            <v>77417</v>
          </cell>
          <cell r="E593" t="str">
            <v>5300107157</v>
          </cell>
          <cell r="F593" t="str">
            <v>0</v>
          </cell>
          <cell r="G593" t="str">
            <v>3453519-6</v>
          </cell>
          <cell r="H593" t="str">
            <v>ｶﾞｲﾄﾞ,ｶﾌﾞ(L) M735-2</v>
          </cell>
          <cell r="I593" t="str">
            <v>473440-2</v>
          </cell>
          <cell r="J593" t="str">
            <v>（株）光真製作所</v>
          </cell>
          <cell r="K593" t="str">
            <v>3480</v>
          </cell>
          <cell r="L593" t="str">
            <v>3480</v>
          </cell>
          <cell r="M593" t="str">
            <v>3H7</v>
          </cell>
          <cell r="N593" t="str">
            <v>野田</v>
          </cell>
          <cell r="O593" t="str">
            <v>野田係</v>
          </cell>
          <cell r="Q593" t="str">
            <v>JP</v>
          </cell>
          <cell r="S593">
            <v>1</v>
          </cell>
          <cell r="T593">
            <v>1</v>
          </cell>
          <cell r="U593" t="str">
            <v>V0</v>
          </cell>
          <cell r="V593" t="str">
            <v>0001</v>
          </cell>
          <cell r="W593">
            <v>50</v>
          </cell>
          <cell r="X593">
            <v>1</v>
          </cell>
          <cell r="Y593" t="str">
            <v>JPY</v>
          </cell>
          <cell r="Z593" t="str">
            <v>2006/04/01</v>
          </cell>
          <cell r="AA593" t="str">
            <v>9999/12/31</v>
          </cell>
          <cell r="AC593">
            <v>456</v>
          </cell>
          <cell r="AD593">
            <v>1</v>
          </cell>
          <cell r="AE593">
            <v>456</v>
          </cell>
          <cell r="AG593">
            <v>456</v>
          </cell>
          <cell r="AH593" t="str">
            <v>PC</v>
          </cell>
          <cell r="AQ593">
            <v>1</v>
          </cell>
          <cell r="AV593">
            <v>0</v>
          </cell>
          <cell r="AY593" t="str">
            <v>2006/04/01</v>
          </cell>
          <cell r="AZ593" t="str">
            <v>9999/12/31</v>
          </cell>
          <cell r="BA593">
            <v>99999999</v>
          </cell>
          <cell r="BB593">
            <v>456</v>
          </cell>
        </row>
        <row r="594">
          <cell r="A594">
            <v>77418</v>
          </cell>
          <cell r="E594" t="str">
            <v>5300107158</v>
          </cell>
          <cell r="F594" t="str">
            <v>0</v>
          </cell>
          <cell r="G594" t="str">
            <v>3453520-0</v>
          </cell>
          <cell r="H594" t="str">
            <v>ｶﾞｲﾄﾞ,ｶﾌﾞ(M) M735-2</v>
          </cell>
          <cell r="I594" t="str">
            <v>473440-2</v>
          </cell>
          <cell r="J594" t="str">
            <v>（株）光真製作所</v>
          </cell>
          <cell r="K594" t="str">
            <v>3480</v>
          </cell>
          <cell r="L594" t="str">
            <v>3480</v>
          </cell>
          <cell r="M594" t="str">
            <v>3H7</v>
          </cell>
          <cell r="N594" t="str">
            <v>野田</v>
          </cell>
          <cell r="O594" t="str">
            <v>野田係</v>
          </cell>
          <cell r="Q594" t="str">
            <v>JP</v>
          </cell>
          <cell r="S594">
            <v>1</v>
          </cell>
          <cell r="T594">
            <v>1</v>
          </cell>
          <cell r="U594" t="str">
            <v>V0</v>
          </cell>
          <cell r="V594" t="str">
            <v>0001</v>
          </cell>
          <cell r="W594">
            <v>50</v>
          </cell>
          <cell r="X594">
            <v>1</v>
          </cell>
          <cell r="Y594" t="str">
            <v>JPY</v>
          </cell>
          <cell r="Z594" t="str">
            <v>2006/04/01</v>
          </cell>
          <cell r="AA594" t="str">
            <v>9999/12/31</v>
          </cell>
          <cell r="AC594">
            <v>515</v>
          </cell>
          <cell r="AD594">
            <v>1</v>
          </cell>
          <cell r="AE594">
            <v>515</v>
          </cell>
          <cell r="AG594">
            <v>515</v>
          </cell>
          <cell r="AH594" t="str">
            <v>PC</v>
          </cell>
          <cell r="AQ594">
            <v>1</v>
          </cell>
          <cell r="AV594">
            <v>0</v>
          </cell>
          <cell r="AY594" t="str">
            <v>2006/04/01</v>
          </cell>
          <cell r="AZ594" t="str">
            <v>9999/12/31</v>
          </cell>
          <cell r="BA594">
            <v>99999999</v>
          </cell>
          <cell r="BB594">
            <v>515</v>
          </cell>
        </row>
        <row r="595">
          <cell r="A595">
            <v>77419</v>
          </cell>
          <cell r="E595" t="str">
            <v>5300107159</v>
          </cell>
          <cell r="F595" t="str">
            <v>0</v>
          </cell>
          <cell r="G595" t="str">
            <v>3453523-4</v>
          </cell>
          <cell r="H595" t="str">
            <v>ｶﾞｲﾄﾞ,ｶﾌﾞ(R) M735-2</v>
          </cell>
          <cell r="I595" t="str">
            <v>473440-2</v>
          </cell>
          <cell r="J595" t="str">
            <v>（株）光真製作所</v>
          </cell>
          <cell r="K595" t="str">
            <v>3480</v>
          </cell>
          <cell r="L595" t="str">
            <v>3480</v>
          </cell>
          <cell r="M595" t="str">
            <v>3H7</v>
          </cell>
          <cell r="N595" t="str">
            <v>野田</v>
          </cell>
          <cell r="O595" t="str">
            <v>野田係</v>
          </cell>
          <cell r="Q595" t="str">
            <v>JP</v>
          </cell>
          <cell r="S595">
            <v>1</v>
          </cell>
          <cell r="T595">
            <v>1</v>
          </cell>
          <cell r="U595" t="str">
            <v>V0</v>
          </cell>
          <cell r="V595" t="str">
            <v>0001</v>
          </cell>
          <cell r="W595">
            <v>50</v>
          </cell>
          <cell r="X595">
            <v>1</v>
          </cell>
          <cell r="Y595" t="str">
            <v>JPY</v>
          </cell>
          <cell r="Z595" t="str">
            <v>2006/04/01</v>
          </cell>
          <cell r="AA595" t="str">
            <v>9999/12/31</v>
          </cell>
          <cell r="AC595">
            <v>456</v>
          </cell>
          <cell r="AD595">
            <v>1</v>
          </cell>
          <cell r="AE595">
            <v>456</v>
          </cell>
          <cell r="AG595">
            <v>456</v>
          </cell>
          <cell r="AH595" t="str">
            <v>PC</v>
          </cell>
          <cell r="AQ595">
            <v>1</v>
          </cell>
          <cell r="AV595">
            <v>0</v>
          </cell>
          <cell r="AY595" t="str">
            <v>2006/04/01</v>
          </cell>
          <cell r="AZ595" t="str">
            <v>9999/12/31</v>
          </cell>
          <cell r="BA595">
            <v>99999999</v>
          </cell>
          <cell r="BB595">
            <v>456</v>
          </cell>
        </row>
        <row r="596">
          <cell r="A596">
            <v>77420</v>
          </cell>
          <cell r="E596" t="str">
            <v>5300107160</v>
          </cell>
          <cell r="F596" t="str">
            <v>0</v>
          </cell>
          <cell r="G596" t="str">
            <v>3462635-3</v>
          </cell>
          <cell r="H596" t="str">
            <v>ｼﾑ,ﾌﾟﾚ-ﾄ M723-3</v>
          </cell>
          <cell r="I596" t="str">
            <v>473440-2</v>
          </cell>
          <cell r="J596" t="str">
            <v>（株）光真製作所</v>
          </cell>
          <cell r="K596" t="str">
            <v>3480</v>
          </cell>
          <cell r="L596" t="str">
            <v>3480</v>
          </cell>
          <cell r="M596" t="str">
            <v>3H7</v>
          </cell>
          <cell r="N596" t="str">
            <v>野田</v>
          </cell>
          <cell r="O596" t="str">
            <v>野田係</v>
          </cell>
          <cell r="Q596" t="str">
            <v>JP</v>
          </cell>
          <cell r="S596">
            <v>1</v>
          </cell>
          <cell r="T596">
            <v>1</v>
          </cell>
          <cell r="U596" t="str">
            <v>V0</v>
          </cell>
          <cell r="V596" t="str">
            <v>0001</v>
          </cell>
          <cell r="W596">
            <v>50</v>
          </cell>
          <cell r="X596">
            <v>1</v>
          </cell>
          <cell r="Y596" t="str">
            <v>JPY</v>
          </cell>
          <cell r="Z596" t="str">
            <v>2006/04/01</v>
          </cell>
          <cell r="AA596" t="str">
            <v>9999/12/31</v>
          </cell>
          <cell r="AC596">
            <v>100</v>
          </cell>
          <cell r="AD596">
            <v>1</v>
          </cell>
          <cell r="AE596">
            <v>100</v>
          </cell>
          <cell r="AG596">
            <v>100</v>
          </cell>
          <cell r="AH596" t="str">
            <v>PC</v>
          </cell>
          <cell r="AQ596">
            <v>1</v>
          </cell>
          <cell r="AV596">
            <v>0</v>
          </cell>
          <cell r="AY596" t="str">
            <v>2006/04/01</v>
          </cell>
          <cell r="AZ596" t="str">
            <v>9999/12/31</v>
          </cell>
          <cell r="BA596">
            <v>99999999</v>
          </cell>
          <cell r="BB596">
            <v>100</v>
          </cell>
        </row>
        <row r="597">
          <cell r="A597">
            <v>77421</v>
          </cell>
          <cell r="E597" t="str">
            <v>5300107161</v>
          </cell>
          <cell r="F597" t="str">
            <v>0</v>
          </cell>
          <cell r="G597" t="str">
            <v>3472200-0</v>
          </cell>
          <cell r="H597" t="str">
            <v>ﾌﾟﾚ-ﾄ,ﾌﾞﾚ-ｷ(3) M735-3</v>
          </cell>
          <cell r="I597" t="str">
            <v>473440-2</v>
          </cell>
          <cell r="J597" t="str">
            <v>（株）光真製作所</v>
          </cell>
          <cell r="K597" t="str">
            <v>3480</v>
          </cell>
          <cell r="L597" t="str">
            <v>3480</v>
          </cell>
          <cell r="M597" t="str">
            <v>3H7</v>
          </cell>
          <cell r="N597" t="str">
            <v>野田</v>
          </cell>
          <cell r="O597" t="str">
            <v>野田係</v>
          </cell>
          <cell r="Q597" t="str">
            <v>JP</v>
          </cell>
          <cell r="S597">
            <v>1</v>
          </cell>
          <cell r="T597">
            <v>1</v>
          </cell>
          <cell r="U597" t="str">
            <v>V0</v>
          </cell>
          <cell r="V597" t="str">
            <v>0001</v>
          </cell>
          <cell r="W597">
            <v>50</v>
          </cell>
          <cell r="X597">
            <v>1</v>
          </cell>
          <cell r="Y597" t="str">
            <v>JPY</v>
          </cell>
          <cell r="Z597" t="str">
            <v>2006/04/01</v>
          </cell>
          <cell r="AA597" t="str">
            <v>9999/12/31</v>
          </cell>
          <cell r="AC597">
            <v>120</v>
          </cell>
          <cell r="AD597">
            <v>1</v>
          </cell>
          <cell r="AE597">
            <v>120</v>
          </cell>
          <cell r="AG597">
            <v>120</v>
          </cell>
          <cell r="AH597" t="str">
            <v>PC</v>
          </cell>
          <cell r="AQ597">
            <v>1</v>
          </cell>
          <cell r="AV597">
            <v>0</v>
          </cell>
          <cell r="AY597" t="str">
            <v>2006/04/01</v>
          </cell>
          <cell r="AZ597" t="str">
            <v>9999/12/31</v>
          </cell>
          <cell r="BA597">
            <v>99999999</v>
          </cell>
          <cell r="BB597">
            <v>120</v>
          </cell>
        </row>
        <row r="598">
          <cell r="A598">
            <v>77422</v>
          </cell>
          <cell r="E598" t="str">
            <v>5300107162</v>
          </cell>
          <cell r="F598" t="str">
            <v>0</v>
          </cell>
          <cell r="G598" t="str">
            <v>3477977-0</v>
          </cell>
          <cell r="H598" t="str">
            <v>ﾌﾟﾚ-ﾄ,ｽﾄﾂﾊﾟ M724D-3</v>
          </cell>
          <cell r="I598" t="str">
            <v>473440-2</v>
          </cell>
          <cell r="J598" t="str">
            <v>（株）光真製作所</v>
          </cell>
          <cell r="K598" t="str">
            <v>3480</v>
          </cell>
          <cell r="L598" t="str">
            <v>3480</v>
          </cell>
          <cell r="M598" t="str">
            <v>3H7</v>
          </cell>
          <cell r="N598" t="str">
            <v>野田</v>
          </cell>
          <cell r="O598" t="str">
            <v>野田係</v>
          </cell>
          <cell r="Q598" t="str">
            <v>JP</v>
          </cell>
          <cell r="S598">
            <v>1</v>
          </cell>
          <cell r="T598">
            <v>1</v>
          </cell>
          <cell r="U598" t="str">
            <v>V0</v>
          </cell>
          <cell r="V598" t="str">
            <v>0001</v>
          </cell>
          <cell r="W598">
            <v>50</v>
          </cell>
          <cell r="X598">
            <v>1</v>
          </cell>
          <cell r="Y598" t="str">
            <v>JPY</v>
          </cell>
          <cell r="Z598" t="str">
            <v>2006/04/01</v>
          </cell>
          <cell r="AA598" t="str">
            <v>9999/12/31</v>
          </cell>
          <cell r="AC598">
            <v>390</v>
          </cell>
          <cell r="AD598">
            <v>1</v>
          </cell>
          <cell r="AE598">
            <v>390</v>
          </cell>
          <cell r="AG598">
            <v>390</v>
          </cell>
          <cell r="AH598" t="str">
            <v>PC</v>
          </cell>
          <cell r="AQ598">
            <v>1</v>
          </cell>
          <cell r="AV598">
            <v>0</v>
          </cell>
          <cell r="AY598" t="str">
            <v>2006/04/01</v>
          </cell>
          <cell r="AZ598" t="str">
            <v>9999/12/31</v>
          </cell>
          <cell r="BA598">
            <v>99999999</v>
          </cell>
          <cell r="BB598">
            <v>390</v>
          </cell>
        </row>
        <row r="599">
          <cell r="A599">
            <v>77423</v>
          </cell>
          <cell r="E599" t="str">
            <v>5300107163</v>
          </cell>
          <cell r="F599" t="str">
            <v>0</v>
          </cell>
          <cell r="G599" t="str">
            <v>3477978-8</v>
          </cell>
          <cell r="H599" t="str">
            <v>ﾌﾟﾚ-ﾄ,ｺﾃｲ ﾕｿｳ M724D-3</v>
          </cell>
          <cell r="I599" t="str">
            <v>473440-2</v>
          </cell>
          <cell r="J599" t="str">
            <v>（株）光真製作所</v>
          </cell>
          <cell r="K599" t="str">
            <v>3480</v>
          </cell>
          <cell r="L599" t="str">
            <v>3480</v>
          </cell>
          <cell r="M599" t="str">
            <v>3H7</v>
          </cell>
          <cell r="N599" t="str">
            <v>野田</v>
          </cell>
          <cell r="O599" t="str">
            <v>野田係</v>
          </cell>
          <cell r="Q599" t="str">
            <v>JP</v>
          </cell>
          <cell r="S599">
            <v>1</v>
          </cell>
          <cell r="T599">
            <v>1</v>
          </cell>
          <cell r="U599" t="str">
            <v>V0</v>
          </cell>
          <cell r="V599" t="str">
            <v>0001</v>
          </cell>
          <cell r="W599">
            <v>50</v>
          </cell>
          <cell r="X599">
            <v>1</v>
          </cell>
          <cell r="Y599" t="str">
            <v>JPY</v>
          </cell>
          <cell r="Z599" t="str">
            <v>2006/04/01</v>
          </cell>
          <cell r="AA599" t="str">
            <v>9999/12/31</v>
          </cell>
          <cell r="AC599">
            <v>365</v>
          </cell>
          <cell r="AD599">
            <v>1</v>
          </cell>
          <cell r="AE599">
            <v>365</v>
          </cell>
          <cell r="AG599">
            <v>365</v>
          </cell>
          <cell r="AH599" t="str">
            <v>PC</v>
          </cell>
          <cell r="AQ599">
            <v>1</v>
          </cell>
          <cell r="AV599">
            <v>0</v>
          </cell>
          <cell r="AY599" t="str">
            <v>2006/04/01</v>
          </cell>
          <cell r="AZ599" t="str">
            <v>9999/12/31</v>
          </cell>
          <cell r="BA599">
            <v>99999999</v>
          </cell>
          <cell r="BB599">
            <v>365</v>
          </cell>
        </row>
        <row r="600">
          <cell r="A600">
            <v>77424</v>
          </cell>
          <cell r="E600" t="str">
            <v>5300107164</v>
          </cell>
          <cell r="F600" t="str">
            <v>0</v>
          </cell>
          <cell r="G600" t="str">
            <v>3478054-9</v>
          </cell>
          <cell r="H600" t="str">
            <v>ﾚﾊﾞ-,ﾛﾂｸ M724D-3</v>
          </cell>
          <cell r="I600" t="str">
            <v>473440-2</v>
          </cell>
          <cell r="J600" t="str">
            <v>（株）光真製作所</v>
          </cell>
          <cell r="K600" t="str">
            <v>3480</v>
          </cell>
          <cell r="L600" t="str">
            <v>3480</v>
          </cell>
          <cell r="M600" t="str">
            <v>3H7</v>
          </cell>
          <cell r="N600" t="str">
            <v>野田</v>
          </cell>
          <cell r="O600" t="str">
            <v>野田係</v>
          </cell>
          <cell r="Q600" t="str">
            <v>JP</v>
          </cell>
          <cell r="S600">
            <v>1</v>
          </cell>
          <cell r="T600">
            <v>1</v>
          </cell>
          <cell r="U600" t="str">
            <v>V0</v>
          </cell>
          <cell r="V600" t="str">
            <v>0001</v>
          </cell>
          <cell r="W600">
            <v>50</v>
          </cell>
          <cell r="X600">
            <v>1</v>
          </cell>
          <cell r="Y600" t="str">
            <v>JPY</v>
          </cell>
          <cell r="Z600" t="str">
            <v>2006/04/01</v>
          </cell>
          <cell r="AA600" t="str">
            <v>9999/12/31</v>
          </cell>
          <cell r="AC600">
            <v>554</v>
          </cell>
          <cell r="AD600">
            <v>1</v>
          </cell>
          <cell r="AE600">
            <v>554</v>
          </cell>
          <cell r="AG600">
            <v>554</v>
          </cell>
          <cell r="AH600" t="str">
            <v>PC</v>
          </cell>
          <cell r="AQ600">
            <v>1</v>
          </cell>
          <cell r="AV600">
            <v>0</v>
          </cell>
          <cell r="AY600" t="str">
            <v>2006/04/01</v>
          </cell>
          <cell r="AZ600" t="str">
            <v>9999/12/31</v>
          </cell>
          <cell r="BA600">
            <v>99999999</v>
          </cell>
          <cell r="BB600">
            <v>554</v>
          </cell>
        </row>
        <row r="601">
          <cell r="A601">
            <v>77425</v>
          </cell>
          <cell r="E601" t="str">
            <v>5300107165</v>
          </cell>
          <cell r="F601" t="str">
            <v>0</v>
          </cell>
          <cell r="G601" t="str">
            <v>3478088-3</v>
          </cell>
          <cell r="H601" t="str">
            <v>ﾌﾟﾚ-ﾄ,ｺﾃｲ ﾕｿｳ(2) M724-3</v>
          </cell>
          <cell r="I601" t="str">
            <v>473440-2</v>
          </cell>
          <cell r="J601" t="str">
            <v>（株）光真製作所</v>
          </cell>
          <cell r="K601" t="str">
            <v>3480</v>
          </cell>
          <cell r="L601" t="str">
            <v>3480</v>
          </cell>
          <cell r="M601" t="str">
            <v>3H7</v>
          </cell>
          <cell r="N601" t="str">
            <v>野田</v>
          </cell>
          <cell r="O601" t="str">
            <v>野田係</v>
          </cell>
          <cell r="Q601" t="str">
            <v>JP</v>
          </cell>
          <cell r="S601">
            <v>1</v>
          </cell>
          <cell r="T601">
            <v>1</v>
          </cell>
          <cell r="U601" t="str">
            <v>V0</v>
          </cell>
          <cell r="V601" t="str">
            <v>0001</v>
          </cell>
          <cell r="W601">
            <v>50</v>
          </cell>
          <cell r="X601">
            <v>1</v>
          </cell>
          <cell r="Y601" t="str">
            <v>JPY</v>
          </cell>
          <cell r="Z601" t="str">
            <v>2006/04/01</v>
          </cell>
          <cell r="AA601" t="str">
            <v>9999/12/31</v>
          </cell>
          <cell r="AC601">
            <v>97</v>
          </cell>
          <cell r="AD601">
            <v>1</v>
          </cell>
          <cell r="AE601">
            <v>97</v>
          </cell>
          <cell r="AG601">
            <v>97</v>
          </cell>
          <cell r="AH601" t="str">
            <v>PC</v>
          </cell>
          <cell r="AQ601">
            <v>1</v>
          </cell>
          <cell r="AV601">
            <v>0</v>
          </cell>
          <cell r="AY601" t="str">
            <v>2006/04/01</v>
          </cell>
          <cell r="AZ601" t="str">
            <v>9999/12/31</v>
          </cell>
          <cell r="BA601">
            <v>99999999</v>
          </cell>
          <cell r="BB601">
            <v>97</v>
          </cell>
        </row>
        <row r="602">
          <cell r="A602">
            <v>77426</v>
          </cell>
          <cell r="E602" t="str">
            <v>5300107166</v>
          </cell>
          <cell r="F602" t="str">
            <v>0</v>
          </cell>
          <cell r="G602" t="str">
            <v>3478152-9</v>
          </cell>
          <cell r="H602" t="str">
            <v>ﾌﾟﾚ-ﾄ,ﾎｷﾖｳ ﾌﾚ-ﾑ M724-1</v>
          </cell>
          <cell r="I602" t="str">
            <v>473440-2</v>
          </cell>
          <cell r="J602" t="str">
            <v>（株）光真製作所</v>
          </cell>
          <cell r="K602" t="str">
            <v>3480</v>
          </cell>
          <cell r="L602" t="str">
            <v>3480</v>
          </cell>
          <cell r="M602" t="str">
            <v>3H7</v>
          </cell>
          <cell r="N602" t="str">
            <v>野田</v>
          </cell>
          <cell r="O602" t="str">
            <v>野田係</v>
          </cell>
          <cell r="Q602" t="str">
            <v>JP</v>
          </cell>
          <cell r="S602">
            <v>1</v>
          </cell>
          <cell r="T602">
            <v>1</v>
          </cell>
          <cell r="U602" t="str">
            <v>V0</v>
          </cell>
          <cell r="V602" t="str">
            <v>0001</v>
          </cell>
          <cell r="W602">
            <v>50</v>
          </cell>
          <cell r="X602">
            <v>1</v>
          </cell>
          <cell r="Y602" t="str">
            <v>JPY</v>
          </cell>
          <cell r="Z602" t="str">
            <v>2006/04/01</v>
          </cell>
          <cell r="AA602" t="str">
            <v>9999/12/31</v>
          </cell>
          <cell r="AC602">
            <v>91</v>
          </cell>
          <cell r="AD602">
            <v>1</v>
          </cell>
          <cell r="AE602">
            <v>91</v>
          </cell>
          <cell r="AG602">
            <v>91</v>
          </cell>
          <cell r="AH602" t="str">
            <v>PC</v>
          </cell>
          <cell r="AQ602">
            <v>1</v>
          </cell>
          <cell r="AV602">
            <v>0</v>
          </cell>
          <cell r="AY602" t="str">
            <v>2006/04/01</v>
          </cell>
          <cell r="AZ602" t="str">
            <v>9999/12/31</v>
          </cell>
          <cell r="BA602">
            <v>99999999</v>
          </cell>
          <cell r="BB602">
            <v>91</v>
          </cell>
        </row>
        <row r="603">
          <cell r="A603">
            <v>77427</v>
          </cell>
          <cell r="E603" t="str">
            <v>5300107167</v>
          </cell>
          <cell r="F603" t="str">
            <v>0</v>
          </cell>
          <cell r="G603" t="str">
            <v>3478153-7</v>
          </cell>
          <cell r="H603" t="str">
            <v>ｻﾎﾟ-ﾄ,ﾘﾔ M724-1</v>
          </cell>
          <cell r="I603" t="str">
            <v>473440-2</v>
          </cell>
          <cell r="J603" t="str">
            <v>（株）光真製作所</v>
          </cell>
          <cell r="K603" t="str">
            <v>3480</v>
          </cell>
          <cell r="L603" t="str">
            <v>3480</v>
          </cell>
          <cell r="M603" t="str">
            <v>3H7</v>
          </cell>
          <cell r="N603" t="str">
            <v>野田</v>
          </cell>
          <cell r="O603" t="str">
            <v>野田係</v>
          </cell>
          <cell r="Q603" t="str">
            <v>JP</v>
          </cell>
          <cell r="S603">
            <v>1</v>
          </cell>
          <cell r="T603">
            <v>1</v>
          </cell>
          <cell r="U603" t="str">
            <v>V0</v>
          </cell>
          <cell r="V603" t="str">
            <v>0001</v>
          </cell>
          <cell r="W603">
            <v>50</v>
          </cell>
          <cell r="X603">
            <v>1</v>
          </cell>
          <cell r="Y603" t="str">
            <v>JPY</v>
          </cell>
          <cell r="Z603" t="str">
            <v>2006/04/01</v>
          </cell>
          <cell r="AA603" t="str">
            <v>9999/12/31</v>
          </cell>
          <cell r="AC603">
            <v>167</v>
          </cell>
          <cell r="AD603">
            <v>1</v>
          </cell>
          <cell r="AE603">
            <v>167</v>
          </cell>
          <cell r="AG603">
            <v>167</v>
          </cell>
          <cell r="AH603" t="str">
            <v>PC</v>
          </cell>
          <cell r="AQ603">
            <v>1</v>
          </cell>
          <cell r="AV603">
            <v>0</v>
          </cell>
          <cell r="AY603" t="str">
            <v>2006/04/01</v>
          </cell>
          <cell r="AZ603" t="str">
            <v>9999/12/31</v>
          </cell>
          <cell r="BA603">
            <v>99999999</v>
          </cell>
          <cell r="BB603">
            <v>167</v>
          </cell>
        </row>
        <row r="604">
          <cell r="A604">
            <v>77428</v>
          </cell>
          <cell r="E604" t="str">
            <v>5300107168</v>
          </cell>
          <cell r="F604" t="str">
            <v>0</v>
          </cell>
          <cell r="G604" t="str">
            <v>3478162-6</v>
          </cell>
          <cell r="H604" t="str">
            <v>ﾚﾊﾞ-,ﾛ-ﾗ ﾏｷﾄﾘ M724-1</v>
          </cell>
          <cell r="I604" t="str">
            <v>473440-2</v>
          </cell>
          <cell r="J604" t="str">
            <v>（株）光真製作所</v>
          </cell>
          <cell r="K604" t="str">
            <v>3480</v>
          </cell>
          <cell r="L604" t="str">
            <v>3480</v>
          </cell>
          <cell r="M604" t="str">
            <v>3H7</v>
          </cell>
          <cell r="N604" t="str">
            <v>野田</v>
          </cell>
          <cell r="O604" t="str">
            <v>野田係</v>
          </cell>
          <cell r="Q604" t="str">
            <v>JP</v>
          </cell>
          <cell r="S604">
            <v>1</v>
          </cell>
          <cell r="T604">
            <v>1</v>
          </cell>
          <cell r="U604" t="str">
            <v>V0</v>
          </cell>
          <cell r="V604" t="str">
            <v>0001</v>
          </cell>
          <cell r="W604">
            <v>50</v>
          </cell>
          <cell r="X604">
            <v>1</v>
          </cell>
          <cell r="Y604" t="str">
            <v>JPY</v>
          </cell>
          <cell r="Z604" t="str">
            <v>2006/04/01</v>
          </cell>
          <cell r="AA604" t="str">
            <v>9999/12/31</v>
          </cell>
          <cell r="AC604">
            <v>119</v>
          </cell>
          <cell r="AD604">
            <v>1</v>
          </cell>
          <cell r="AE604">
            <v>119</v>
          </cell>
          <cell r="AG604">
            <v>119</v>
          </cell>
          <cell r="AH604" t="str">
            <v>PC</v>
          </cell>
          <cell r="AQ604">
            <v>1</v>
          </cell>
          <cell r="AV604">
            <v>0</v>
          </cell>
          <cell r="AY604" t="str">
            <v>2006/04/01</v>
          </cell>
          <cell r="AZ604" t="str">
            <v>9999/12/31</v>
          </cell>
          <cell r="BA604">
            <v>99999999</v>
          </cell>
          <cell r="BB604">
            <v>119</v>
          </cell>
        </row>
        <row r="605">
          <cell r="A605">
            <v>77429</v>
          </cell>
          <cell r="E605" t="str">
            <v>5300107169</v>
          </cell>
          <cell r="F605" t="str">
            <v>0</v>
          </cell>
          <cell r="G605" t="str">
            <v>3478168-5</v>
          </cell>
          <cell r="H605" t="str">
            <v>ﾌﾟﾚ-ﾄ,ﾎｷﾖｳ M724-1</v>
          </cell>
          <cell r="I605" t="str">
            <v>473440-2</v>
          </cell>
          <cell r="J605" t="str">
            <v>（株）光真製作所</v>
          </cell>
          <cell r="K605" t="str">
            <v>3480</v>
          </cell>
          <cell r="L605" t="str">
            <v>3480</v>
          </cell>
          <cell r="M605" t="str">
            <v>3H7</v>
          </cell>
          <cell r="N605" t="str">
            <v>野田</v>
          </cell>
          <cell r="O605" t="str">
            <v>野田係</v>
          </cell>
          <cell r="Q605" t="str">
            <v>JP</v>
          </cell>
          <cell r="S605">
            <v>1</v>
          </cell>
          <cell r="T605">
            <v>1</v>
          </cell>
          <cell r="U605" t="str">
            <v>V0</v>
          </cell>
          <cell r="V605" t="str">
            <v>0001</v>
          </cell>
          <cell r="W605">
            <v>50</v>
          </cell>
          <cell r="X605">
            <v>1</v>
          </cell>
          <cell r="Y605" t="str">
            <v>JPY</v>
          </cell>
          <cell r="Z605" t="str">
            <v>2006/04/01</v>
          </cell>
          <cell r="AA605" t="str">
            <v>9999/12/31</v>
          </cell>
          <cell r="AC605">
            <v>141</v>
          </cell>
          <cell r="AD605">
            <v>1</v>
          </cell>
          <cell r="AE605">
            <v>141</v>
          </cell>
          <cell r="AG605">
            <v>141</v>
          </cell>
          <cell r="AH605" t="str">
            <v>PC</v>
          </cell>
          <cell r="AQ605">
            <v>1</v>
          </cell>
          <cell r="AV605">
            <v>0</v>
          </cell>
          <cell r="AY605" t="str">
            <v>2006/04/01</v>
          </cell>
          <cell r="AZ605" t="str">
            <v>9999/12/31</v>
          </cell>
          <cell r="BA605">
            <v>99999999</v>
          </cell>
          <cell r="BB605">
            <v>141</v>
          </cell>
        </row>
        <row r="606">
          <cell r="A606">
            <v>77430</v>
          </cell>
          <cell r="E606" t="str">
            <v>5300107170</v>
          </cell>
          <cell r="F606" t="str">
            <v>0</v>
          </cell>
          <cell r="G606" t="str">
            <v>3911462-8</v>
          </cell>
          <cell r="H606" t="str">
            <v>ﾍﾞ-ｽ ｱﾂｼ-,PH(H) M2667</v>
          </cell>
          <cell r="I606" t="str">
            <v>473440-2</v>
          </cell>
          <cell r="J606" t="str">
            <v>（株）光真製作所</v>
          </cell>
          <cell r="K606" t="str">
            <v>3480</v>
          </cell>
          <cell r="L606" t="str">
            <v>3480</v>
          </cell>
          <cell r="M606" t="str">
            <v>3H7</v>
          </cell>
          <cell r="N606" t="str">
            <v>野田</v>
          </cell>
          <cell r="O606" t="str">
            <v>野田係</v>
          </cell>
          <cell r="Q606" t="str">
            <v>JP</v>
          </cell>
          <cell r="S606">
            <v>1</v>
          </cell>
          <cell r="T606">
            <v>1</v>
          </cell>
          <cell r="U606" t="str">
            <v>V0</v>
          </cell>
          <cell r="V606" t="str">
            <v>0001</v>
          </cell>
          <cell r="W606">
            <v>50</v>
          </cell>
          <cell r="X606">
            <v>1</v>
          </cell>
          <cell r="Y606" t="str">
            <v>JPY</v>
          </cell>
          <cell r="Z606" t="str">
            <v>2006/04/01</v>
          </cell>
          <cell r="AA606" t="str">
            <v>9999/12/31</v>
          </cell>
          <cell r="AC606">
            <v>803</v>
          </cell>
          <cell r="AD606">
            <v>1</v>
          </cell>
          <cell r="AE606">
            <v>803</v>
          </cell>
          <cell r="AG606">
            <v>803</v>
          </cell>
          <cell r="AH606" t="str">
            <v>PC</v>
          </cell>
          <cell r="AQ606">
            <v>1</v>
          </cell>
          <cell r="AV606">
            <v>0</v>
          </cell>
          <cell r="AY606" t="str">
            <v>2006/04/01</v>
          </cell>
          <cell r="AZ606" t="str">
            <v>9999/12/31</v>
          </cell>
          <cell r="BA606">
            <v>99999999</v>
          </cell>
          <cell r="BB606">
            <v>803</v>
          </cell>
        </row>
        <row r="607">
          <cell r="A607">
            <v>77431</v>
          </cell>
          <cell r="E607" t="str">
            <v>5300107171</v>
          </cell>
          <cell r="F607" t="str">
            <v>0</v>
          </cell>
          <cell r="G607" t="str">
            <v>3911463-6</v>
          </cell>
          <cell r="H607" t="str">
            <v>ﾎﾙﾀﾞ ｱﾂｼ-,ｿﾚﾉｲﾄﾞ(1) M2667</v>
          </cell>
          <cell r="I607" t="str">
            <v>473440-2</v>
          </cell>
          <cell r="J607" t="str">
            <v>（株）光真製作所</v>
          </cell>
          <cell r="K607" t="str">
            <v>3480</v>
          </cell>
          <cell r="L607" t="str">
            <v>3480</v>
          </cell>
          <cell r="M607" t="str">
            <v>3H7</v>
          </cell>
          <cell r="N607" t="str">
            <v>野田</v>
          </cell>
          <cell r="O607" t="str">
            <v>野田係</v>
          </cell>
          <cell r="Q607" t="str">
            <v>JP</v>
          </cell>
          <cell r="S607">
            <v>1</v>
          </cell>
          <cell r="T607">
            <v>1</v>
          </cell>
          <cell r="U607" t="str">
            <v>V0</v>
          </cell>
          <cell r="V607" t="str">
            <v>0001</v>
          </cell>
          <cell r="W607">
            <v>50</v>
          </cell>
          <cell r="X607">
            <v>1</v>
          </cell>
          <cell r="Y607" t="str">
            <v>JPY</v>
          </cell>
          <cell r="Z607" t="str">
            <v>2006/04/01</v>
          </cell>
          <cell r="AA607" t="str">
            <v>9999/12/31</v>
          </cell>
          <cell r="AC607">
            <v>263</v>
          </cell>
          <cell r="AD607">
            <v>1</v>
          </cell>
          <cell r="AE607">
            <v>263</v>
          </cell>
          <cell r="AG607">
            <v>263</v>
          </cell>
          <cell r="AH607" t="str">
            <v>PC</v>
          </cell>
          <cell r="AQ607">
            <v>1</v>
          </cell>
          <cell r="AV607">
            <v>0</v>
          </cell>
          <cell r="AY607" t="str">
            <v>2006/04/01</v>
          </cell>
          <cell r="AZ607" t="str">
            <v>9999/12/31</v>
          </cell>
          <cell r="BA607">
            <v>99999999</v>
          </cell>
          <cell r="BB607">
            <v>263</v>
          </cell>
        </row>
        <row r="608">
          <cell r="A608">
            <v>77432</v>
          </cell>
          <cell r="E608" t="str">
            <v>5300107172</v>
          </cell>
          <cell r="F608" t="str">
            <v>0</v>
          </cell>
          <cell r="G608" t="str">
            <v>3911468-7</v>
          </cell>
          <cell r="H608" t="str">
            <v>ﾍﾞ-ｽ ｱﾂｼ-,BH M2665</v>
          </cell>
          <cell r="I608" t="str">
            <v>473440-2</v>
          </cell>
          <cell r="J608" t="str">
            <v>（株）光真製作所</v>
          </cell>
          <cell r="K608" t="str">
            <v>3480</v>
          </cell>
          <cell r="L608" t="str">
            <v>3480</v>
          </cell>
          <cell r="M608" t="str">
            <v>3H7</v>
          </cell>
          <cell r="N608" t="str">
            <v>野田</v>
          </cell>
          <cell r="O608" t="str">
            <v>野田係</v>
          </cell>
          <cell r="Q608" t="str">
            <v>JP</v>
          </cell>
          <cell r="S608">
            <v>1</v>
          </cell>
          <cell r="T608">
            <v>1</v>
          </cell>
          <cell r="U608" t="str">
            <v>V0</v>
          </cell>
          <cell r="V608" t="str">
            <v>0001</v>
          </cell>
          <cell r="W608">
            <v>50</v>
          </cell>
          <cell r="X608">
            <v>1</v>
          </cell>
          <cell r="Y608" t="str">
            <v>JPY</v>
          </cell>
          <cell r="Z608" t="str">
            <v>2006/04/01</v>
          </cell>
          <cell r="AA608" t="str">
            <v>9999/12/31</v>
          </cell>
          <cell r="AC608">
            <v>690</v>
          </cell>
          <cell r="AD608">
            <v>1</v>
          </cell>
          <cell r="AE608">
            <v>690</v>
          </cell>
          <cell r="AG608">
            <v>690</v>
          </cell>
          <cell r="AH608" t="str">
            <v>PC</v>
          </cell>
          <cell r="AQ608">
            <v>1</v>
          </cell>
          <cell r="AV608">
            <v>0</v>
          </cell>
          <cell r="AY608" t="str">
            <v>2006/04/01</v>
          </cell>
          <cell r="AZ608" t="str">
            <v>9999/12/31</v>
          </cell>
          <cell r="BA608">
            <v>99999999</v>
          </cell>
          <cell r="BB608">
            <v>690</v>
          </cell>
        </row>
        <row r="609">
          <cell r="A609">
            <v>76511</v>
          </cell>
          <cell r="B609">
            <v>653</v>
          </cell>
          <cell r="D609">
            <v>100</v>
          </cell>
          <cell r="E609" t="str">
            <v>5300103658</v>
          </cell>
          <cell r="F609" t="str">
            <v>0</v>
          </cell>
          <cell r="G609" t="str">
            <v>3916061-1</v>
          </cell>
          <cell r="H609" t="str">
            <v>ﾌﾞﾗｹﾂﾄ ｱﾂｼ-,ﾍﾂﾄﾞ M2504-2</v>
          </cell>
          <cell r="I609" t="str">
            <v>473440-2</v>
          </cell>
          <cell r="J609" t="str">
            <v>（株）光真製作所</v>
          </cell>
          <cell r="K609" t="str">
            <v>3480</v>
          </cell>
          <cell r="L609" t="str">
            <v>3480</v>
          </cell>
          <cell r="M609" t="str">
            <v>3H7</v>
          </cell>
          <cell r="N609" t="str">
            <v>野田</v>
          </cell>
          <cell r="O609" t="str">
            <v>野田係</v>
          </cell>
          <cell r="P609" t="str">
            <v>x</v>
          </cell>
          <cell r="Q609" t="str">
            <v>JP</v>
          </cell>
          <cell r="S609">
            <v>1</v>
          </cell>
          <cell r="T609">
            <v>1</v>
          </cell>
          <cell r="U609" t="str">
            <v>V0</v>
          </cell>
          <cell r="V609" t="str">
            <v>0001</v>
          </cell>
          <cell r="W609">
            <v>29</v>
          </cell>
          <cell r="X609">
            <v>1</v>
          </cell>
          <cell r="Y609" t="str">
            <v>JPY</v>
          </cell>
          <cell r="Z609" t="str">
            <v>2006/04/01</v>
          </cell>
          <cell r="AA609" t="str">
            <v>9999/12/31</v>
          </cell>
          <cell r="AC609">
            <v>653</v>
          </cell>
          <cell r="AD609">
            <v>1</v>
          </cell>
          <cell r="AE609">
            <v>653</v>
          </cell>
          <cell r="AF609">
            <v>653</v>
          </cell>
          <cell r="AG609">
            <v>653</v>
          </cell>
          <cell r="AH609" t="str">
            <v>PC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 t="str">
            <v>2006/04/01</v>
          </cell>
          <cell r="AZ609" t="str">
            <v>9999/12/31</v>
          </cell>
          <cell r="BA609">
            <v>99999</v>
          </cell>
          <cell r="BB609">
            <v>637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</row>
        <row r="610">
          <cell r="A610">
            <v>75843</v>
          </cell>
          <cell r="D610">
            <v>100</v>
          </cell>
          <cell r="E610" t="str">
            <v>5300093209</v>
          </cell>
          <cell r="F610" t="str">
            <v>0</v>
          </cell>
          <cell r="G610" t="str">
            <v>3924715-6</v>
          </cell>
          <cell r="H610" t="str">
            <v>ﾌﾞﾗｹﾂﾄ ｱﾂｼ-,ｽﾄﾂﾊﾟ M2653-1</v>
          </cell>
          <cell r="I610" t="str">
            <v>473440-2</v>
          </cell>
          <cell r="J610" t="str">
            <v>（株）光真製作所</v>
          </cell>
          <cell r="K610" t="str">
            <v>3480</v>
          </cell>
          <cell r="L610" t="str">
            <v>3480</v>
          </cell>
          <cell r="M610" t="str">
            <v>3H7</v>
          </cell>
          <cell r="N610" t="str">
            <v>野田</v>
          </cell>
          <cell r="O610" t="str">
            <v>野田係</v>
          </cell>
          <cell r="P610" t="str">
            <v>x</v>
          </cell>
          <cell r="Q610" t="str">
            <v>JP</v>
          </cell>
          <cell r="S610">
            <v>1</v>
          </cell>
          <cell r="T610">
            <v>1</v>
          </cell>
          <cell r="U610" t="str">
            <v>V0</v>
          </cell>
          <cell r="V610" t="str">
            <v>0001</v>
          </cell>
          <cell r="W610">
            <v>25</v>
          </cell>
          <cell r="X610">
            <v>1</v>
          </cell>
          <cell r="Y610" t="str">
            <v>JPY</v>
          </cell>
          <cell r="Z610" t="str">
            <v>2006/04/01</v>
          </cell>
          <cell r="AA610" t="str">
            <v>9999/12/31</v>
          </cell>
          <cell r="AC610">
            <v>259</v>
          </cell>
          <cell r="AD610">
            <v>1</v>
          </cell>
          <cell r="AE610">
            <v>259</v>
          </cell>
          <cell r="AG610">
            <v>259</v>
          </cell>
          <cell r="AH610" t="str">
            <v>PC</v>
          </cell>
          <cell r="AQ610">
            <v>1</v>
          </cell>
          <cell r="AV610">
            <v>0</v>
          </cell>
          <cell r="AY610" t="str">
            <v>2006/04/01</v>
          </cell>
          <cell r="AZ610" t="str">
            <v>9999/12/31</v>
          </cell>
          <cell r="BA610">
            <v>99999</v>
          </cell>
          <cell r="BB610">
            <v>260</v>
          </cell>
        </row>
        <row r="611">
          <cell r="A611">
            <v>77433</v>
          </cell>
          <cell r="B611">
            <v>20900</v>
          </cell>
          <cell r="D611">
            <v>100</v>
          </cell>
          <cell r="E611" t="str">
            <v>5300107173</v>
          </cell>
          <cell r="F611" t="str">
            <v>0</v>
          </cell>
          <cell r="G611" t="str">
            <v>3924865-9</v>
          </cell>
          <cell r="H611" t="str">
            <v>ﾌﾚ-ﾑ ｱﾂｼ-,CID(R) M2653-2</v>
          </cell>
          <cell r="I611" t="str">
            <v>473440-2</v>
          </cell>
          <cell r="J611" t="str">
            <v>（株）光真製作所</v>
          </cell>
          <cell r="K611" t="str">
            <v>3480</v>
          </cell>
          <cell r="L611" t="str">
            <v>3480</v>
          </cell>
          <cell r="M611" t="str">
            <v>3H7</v>
          </cell>
          <cell r="N611" t="str">
            <v>野田</v>
          </cell>
          <cell r="O611" t="str">
            <v>野田係</v>
          </cell>
          <cell r="P611" t="str">
            <v>x</v>
          </cell>
          <cell r="Q611" t="str">
            <v>JP</v>
          </cell>
          <cell r="S611">
            <v>1</v>
          </cell>
          <cell r="T611">
            <v>1</v>
          </cell>
          <cell r="U611" t="str">
            <v>V0</v>
          </cell>
          <cell r="V611" t="str">
            <v>0001</v>
          </cell>
          <cell r="W611">
            <v>50</v>
          </cell>
          <cell r="X611">
            <v>1</v>
          </cell>
          <cell r="Y611" t="str">
            <v>JPY</v>
          </cell>
          <cell r="Z611" t="str">
            <v>2006/04/01</v>
          </cell>
          <cell r="AA611" t="str">
            <v>9999/12/31</v>
          </cell>
          <cell r="AC611">
            <v>20900</v>
          </cell>
          <cell r="AD611">
            <v>1</v>
          </cell>
          <cell r="AE611">
            <v>20900</v>
          </cell>
          <cell r="AF611">
            <v>20900</v>
          </cell>
          <cell r="AG611">
            <v>20900</v>
          </cell>
          <cell r="AH611" t="str">
            <v>PC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1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 t="str">
            <v>2006/04/01</v>
          </cell>
          <cell r="AZ611" t="str">
            <v>9999/12/31</v>
          </cell>
          <cell r="BA611">
            <v>99999999</v>
          </cell>
          <cell r="BB611">
            <v>20900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</row>
        <row r="612">
          <cell r="A612">
            <v>75228</v>
          </cell>
          <cell r="D612">
            <v>100</v>
          </cell>
          <cell r="E612" t="str">
            <v>5300088344</v>
          </cell>
          <cell r="F612" t="str">
            <v>0</v>
          </cell>
          <cell r="G612" t="str">
            <v>3924868-3</v>
          </cell>
          <cell r="H612" t="str">
            <v>ﾘﾝｸ ｱﾂｼ-,SOL C M2653-2</v>
          </cell>
          <cell r="I612" t="str">
            <v>473440-2</v>
          </cell>
          <cell r="J612" t="str">
            <v>（株）光真製作所</v>
          </cell>
          <cell r="K612" t="str">
            <v>3480</v>
          </cell>
          <cell r="L612" t="str">
            <v>3480</v>
          </cell>
          <cell r="M612" t="str">
            <v>3H7</v>
          </cell>
          <cell r="N612" t="str">
            <v>野田</v>
          </cell>
          <cell r="O612" t="str">
            <v>野田係</v>
          </cell>
          <cell r="P612" t="str">
            <v>x</v>
          </cell>
          <cell r="Q612" t="str">
            <v>JP</v>
          </cell>
          <cell r="S612">
            <v>1</v>
          </cell>
          <cell r="T612">
            <v>1</v>
          </cell>
          <cell r="U612" t="str">
            <v>V0</v>
          </cell>
          <cell r="V612" t="str">
            <v>0001</v>
          </cell>
          <cell r="W612">
            <v>25</v>
          </cell>
          <cell r="X612">
            <v>1</v>
          </cell>
          <cell r="Y612" t="str">
            <v>JPY</v>
          </cell>
          <cell r="Z612" t="str">
            <v>2006/04/01</v>
          </cell>
          <cell r="AA612" t="str">
            <v>9999/12/31</v>
          </cell>
          <cell r="AC612">
            <v>109</v>
          </cell>
          <cell r="AD612">
            <v>1</v>
          </cell>
          <cell r="AE612">
            <v>109</v>
          </cell>
          <cell r="AG612">
            <v>109</v>
          </cell>
          <cell r="AH612" t="str">
            <v>PC</v>
          </cell>
          <cell r="AQ612">
            <v>1</v>
          </cell>
          <cell r="AV612">
            <v>0</v>
          </cell>
          <cell r="AY612" t="str">
            <v>2006/04/01</v>
          </cell>
          <cell r="AZ612" t="str">
            <v>9999/12/31</v>
          </cell>
          <cell r="BA612">
            <v>99999</v>
          </cell>
          <cell r="BB612">
            <v>110</v>
          </cell>
        </row>
        <row r="613">
          <cell r="A613">
            <v>57580</v>
          </cell>
          <cell r="B613">
            <v>5433</v>
          </cell>
          <cell r="D613">
            <v>100</v>
          </cell>
          <cell r="E613" t="str">
            <v>5300110032</v>
          </cell>
          <cell r="F613" t="str">
            <v>0</v>
          </cell>
          <cell r="G613" t="str">
            <v>3924886-1</v>
          </cell>
          <cell r="H613" t="str">
            <v>ﾗﾂﾁ ｱﾂｼ- C M2651-3</v>
          </cell>
          <cell r="I613" t="str">
            <v>473440-2</v>
          </cell>
          <cell r="J613" t="str">
            <v>（株）光真製作所</v>
          </cell>
          <cell r="K613" t="str">
            <v>3480</v>
          </cell>
          <cell r="L613" t="str">
            <v>3480</v>
          </cell>
          <cell r="M613" t="str">
            <v>2G2</v>
          </cell>
          <cell r="N613" t="str">
            <v>伊藤康</v>
          </cell>
          <cell r="O613" t="str">
            <v>野田係</v>
          </cell>
          <cell r="P613" t="str">
            <v>x</v>
          </cell>
          <cell r="Q613" t="str">
            <v>JP</v>
          </cell>
          <cell r="S613">
            <v>1</v>
          </cell>
          <cell r="T613">
            <v>0</v>
          </cell>
          <cell r="U613" t="str">
            <v>V0</v>
          </cell>
          <cell r="V613" t="str">
            <v>0001</v>
          </cell>
          <cell r="W613">
            <v>30</v>
          </cell>
          <cell r="X613">
            <v>1</v>
          </cell>
          <cell r="Y613" t="str">
            <v>JPY</v>
          </cell>
          <cell r="Z613" t="str">
            <v>2006/04/01</v>
          </cell>
          <cell r="AA613" t="str">
            <v>9999/12/31</v>
          </cell>
          <cell r="AC613">
            <v>5433</v>
          </cell>
          <cell r="AD613">
            <v>1</v>
          </cell>
          <cell r="AE613">
            <v>5433</v>
          </cell>
          <cell r="AF613">
            <v>5433</v>
          </cell>
          <cell r="AG613">
            <v>5433</v>
          </cell>
          <cell r="AH613" t="str">
            <v>PC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1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 t="str">
            <v>2006/04/01</v>
          </cell>
          <cell r="AZ613" t="str">
            <v>9999/12/31</v>
          </cell>
          <cell r="BA613">
            <v>99999999</v>
          </cell>
          <cell r="BB613">
            <v>5433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</row>
        <row r="614">
          <cell r="A614">
            <v>77434</v>
          </cell>
          <cell r="E614" t="str">
            <v>5300107174</v>
          </cell>
          <cell r="F614" t="str">
            <v>0</v>
          </cell>
          <cell r="G614" t="str">
            <v>3924898-5</v>
          </cell>
          <cell r="H614" t="str">
            <v>ﾌﾞﾗｹﾂﾄ ｱﾂｼ-,ｷ- C M2651D</v>
          </cell>
          <cell r="I614" t="str">
            <v>473440-2</v>
          </cell>
          <cell r="J614" t="str">
            <v>（株）光真製作所</v>
          </cell>
          <cell r="K614" t="str">
            <v>3480</v>
          </cell>
          <cell r="L614" t="str">
            <v>3480</v>
          </cell>
          <cell r="M614" t="str">
            <v>3H7</v>
          </cell>
          <cell r="N614" t="str">
            <v>野田</v>
          </cell>
          <cell r="O614" t="str">
            <v>野田係</v>
          </cell>
          <cell r="Q614" t="str">
            <v>JP</v>
          </cell>
          <cell r="S614">
            <v>1</v>
          </cell>
          <cell r="T614">
            <v>1</v>
          </cell>
          <cell r="U614" t="str">
            <v>V0</v>
          </cell>
          <cell r="V614" t="str">
            <v>0001</v>
          </cell>
          <cell r="W614">
            <v>50</v>
          </cell>
          <cell r="X614">
            <v>1</v>
          </cell>
          <cell r="Y614" t="str">
            <v>JPY</v>
          </cell>
          <cell r="Z614" t="str">
            <v>2006/04/01</v>
          </cell>
          <cell r="AA614" t="str">
            <v>9999/12/31</v>
          </cell>
          <cell r="AC614">
            <v>280</v>
          </cell>
          <cell r="AD614">
            <v>1</v>
          </cell>
          <cell r="AE614">
            <v>280</v>
          </cell>
          <cell r="AG614">
            <v>280</v>
          </cell>
          <cell r="AH614" t="str">
            <v>PC</v>
          </cell>
          <cell r="AQ614">
            <v>1</v>
          </cell>
          <cell r="AV614">
            <v>0</v>
          </cell>
          <cell r="AY614" t="str">
            <v>2006/04/01</v>
          </cell>
          <cell r="AZ614" t="str">
            <v>9999/12/31</v>
          </cell>
          <cell r="BA614">
            <v>99999999</v>
          </cell>
          <cell r="BB614">
            <v>280</v>
          </cell>
        </row>
        <row r="615">
          <cell r="A615">
            <v>77435</v>
          </cell>
          <cell r="E615" t="str">
            <v>5300107175</v>
          </cell>
          <cell r="F615" t="str">
            <v>0</v>
          </cell>
          <cell r="G615" t="str">
            <v>3924909-4</v>
          </cell>
          <cell r="H615" t="str">
            <v>ﾌﾚ-ﾑ ｱﾂｼ-,ﾁﾙﾄ C M2654</v>
          </cell>
          <cell r="I615" t="str">
            <v>473440-2</v>
          </cell>
          <cell r="J615" t="str">
            <v>（株）光真製作所</v>
          </cell>
          <cell r="K615" t="str">
            <v>3480</v>
          </cell>
          <cell r="L615" t="str">
            <v>3480</v>
          </cell>
          <cell r="M615" t="str">
            <v>3H7</v>
          </cell>
          <cell r="N615" t="str">
            <v>野田</v>
          </cell>
          <cell r="O615" t="str">
            <v>野田係</v>
          </cell>
          <cell r="Q615" t="str">
            <v>JP</v>
          </cell>
          <cell r="S615">
            <v>1</v>
          </cell>
          <cell r="T615">
            <v>1</v>
          </cell>
          <cell r="U615" t="str">
            <v>V0</v>
          </cell>
          <cell r="V615" t="str">
            <v>0001</v>
          </cell>
          <cell r="W615">
            <v>50</v>
          </cell>
          <cell r="X615">
            <v>1</v>
          </cell>
          <cell r="Y615" t="str">
            <v>JPY</v>
          </cell>
          <cell r="Z615" t="str">
            <v>2006/04/01</v>
          </cell>
          <cell r="AA615" t="str">
            <v>9999/12/31</v>
          </cell>
          <cell r="AC615">
            <v>704</v>
          </cell>
          <cell r="AD615">
            <v>1</v>
          </cell>
          <cell r="AE615">
            <v>704</v>
          </cell>
          <cell r="AG615">
            <v>704</v>
          </cell>
          <cell r="AH615" t="str">
            <v>PC</v>
          </cell>
          <cell r="AQ615">
            <v>1</v>
          </cell>
          <cell r="AV615">
            <v>0</v>
          </cell>
          <cell r="AY615" t="str">
            <v>2006/04/01</v>
          </cell>
          <cell r="AZ615" t="str">
            <v>9999/12/31</v>
          </cell>
          <cell r="BA615">
            <v>99999999</v>
          </cell>
          <cell r="BB615">
            <v>704</v>
          </cell>
        </row>
        <row r="616">
          <cell r="A616">
            <v>72078</v>
          </cell>
          <cell r="D616">
            <v>100</v>
          </cell>
          <cell r="E616" t="str">
            <v>5300067224</v>
          </cell>
          <cell r="F616" t="str">
            <v>0</v>
          </cell>
          <cell r="G616" t="str">
            <v>3924975-2</v>
          </cell>
          <cell r="H616" t="str">
            <v>ｱﾝｸﾞﾙ ｱﾂｼ-,ﾚﾊﾞ- C M2671B</v>
          </cell>
          <cell r="I616" t="str">
            <v>473440-2</v>
          </cell>
          <cell r="J616" t="str">
            <v>（株）光真製作所</v>
          </cell>
          <cell r="K616" t="str">
            <v>3480</v>
          </cell>
          <cell r="L616" t="str">
            <v>3480</v>
          </cell>
          <cell r="M616" t="str">
            <v>3H7</v>
          </cell>
          <cell r="N616" t="str">
            <v>野田</v>
          </cell>
          <cell r="O616" t="str">
            <v>野田係</v>
          </cell>
          <cell r="P616" t="str">
            <v>x</v>
          </cell>
          <cell r="Q616" t="str">
            <v>JP</v>
          </cell>
          <cell r="S616">
            <v>1</v>
          </cell>
          <cell r="T616">
            <v>1</v>
          </cell>
          <cell r="U616" t="str">
            <v>V0</v>
          </cell>
          <cell r="V616" t="str">
            <v>0001</v>
          </cell>
          <cell r="W616">
            <v>25</v>
          </cell>
          <cell r="X616">
            <v>1</v>
          </cell>
          <cell r="Y616" t="str">
            <v>JPY</v>
          </cell>
          <cell r="Z616" t="str">
            <v>2006/04/01</v>
          </cell>
          <cell r="AA616" t="str">
            <v>9999/12/31</v>
          </cell>
          <cell r="AC616">
            <v>159</v>
          </cell>
          <cell r="AD616">
            <v>1</v>
          </cell>
          <cell r="AE616">
            <v>159</v>
          </cell>
          <cell r="AG616">
            <v>159</v>
          </cell>
          <cell r="AH616" t="str">
            <v>PC</v>
          </cell>
          <cell r="AQ616">
            <v>1</v>
          </cell>
          <cell r="AV616">
            <v>0</v>
          </cell>
          <cell r="AY616" t="str">
            <v>2006/04/01</v>
          </cell>
          <cell r="AZ616" t="str">
            <v>9999/12/31</v>
          </cell>
          <cell r="BA616">
            <v>99999999</v>
          </cell>
          <cell r="BB616">
            <v>159</v>
          </cell>
        </row>
        <row r="617">
          <cell r="A617">
            <v>75796</v>
          </cell>
          <cell r="D617">
            <v>100</v>
          </cell>
          <cell r="E617" t="str">
            <v>5300092953</v>
          </cell>
          <cell r="F617" t="str">
            <v>0</v>
          </cell>
          <cell r="G617" t="str">
            <v>3931644-1</v>
          </cell>
          <cell r="H617" t="str">
            <v>ｶﾊﾞ- ｱﾂｼ-(L) C M2650-3</v>
          </cell>
          <cell r="I617" t="str">
            <v>473440-2</v>
          </cell>
          <cell r="J617" t="str">
            <v>（株）光真製作所</v>
          </cell>
          <cell r="K617" t="str">
            <v>3480</v>
          </cell>
          <cell r="L617" t="str">
            <v>3480</v>
          </cell>
          <cell r="M617" t="str">
            <v>3H7</v>
          </cell>
          <cell r="N617" t="str">
            <v>野田</v>
          </cell>
          <cell r="O617" t="str">
            <v>野田係</v>
          </cell>
          <cell r="P617" t="str">
            <v>x</v>
          </cell>
          <cell r="Q617" t="str">
            <v>JP</v>
          </cell>
          <cell r="S617">
            <v>1</v>
          </cell>
          <cell r="T617">
            <v>1</v>
          </cell>
          <cell r="U617" t="str">
            <v>V0</v>
          </cell>
          <cell r="V617" t="str">
            <v>0001</v>
          </cell>
          <cell r="W617">
            <v>25</v>
          </cell>
          <cell r="X617">
            <v>1</v>
          </cell>
          <cell r="Y617" t="str">
            <v>JPY</v>
          </cell>
          <cell r="Z617" t="str">
            <v>2006/04/01</v>
          </cell>
          <cell r="AA617" t="str">
            <v>9999/12/31</v>
          </cell>
          <cell r="AC617">
            <v>39300</v>
          </cell>
          <cell r="AD617">
            <v>100</v>
          </cell>
          <cell r="AE617">
            <v>393</v>
          </cell>
          <cell r="AG617">
            <v>393</v>
          </cell>
          <cell r="AH617" t="str">
            <v>PC</v>
          </cell>
          <cell r="AQ617">
            <v>1</v>
          </cell>
          <cell r="AV617">
            <v>0</v>
          </cell>
          <cell r="AY617" t="str">
            <v>2006/04/01</v>
          </cell>
          <cell r="AZ617" t="str">
            <v>9999/12/31</v>
          </cell>
          <cell r="BA617">
            <v>99999</v>
          </cell>
          <cell r="BB617">
            <v>39500</v>
          </cell>
        </row>
        <row r="618">
          <cell r="A618">
            <v>75844</v>
          </cell>
          <cell r="B618">
            <v>125</v>
          </cell>
          <cell r="D618">
            <v>100</v>
          </cell>
          <cell r="E618" t="str">
            <v>5300093211</v>
          </cell>
          <cell r="F618" t="str">
            <v>0</v>
          </cell>
          <cell r="G618" t="str">
            <v>3931658-1</v>
          </cell>
          <cell r="H618" t="str">
            <v>ﾚﾊﾞ- ｱﾂｼ-,ｼﾔﾂﾀ M2650-7</v>
          </cell>
          <cell r="I618" t="str">
            <v>473440-2</v>
          </cell>
          <cell r="J618" t="str">
            <v>（株）光真製作所</v>
          </cell>
          <cell r="K618" t="str">
            <v>3480</v>
          </cell>
          <cell r="L618" t="str">
            <v>3480</v>
          </cell>
          <cell r="M618" t="str">
            <v>3H7</v>
          </cell>
          <cell r="N618" t="str">
            <v>野田</v>
          </cell>
          <cell r="O618" t="str">
            <v>野田係</v>
          </cell>
          <cell r="P618" t="str">
            <v>x</v>
          </cell>
          <cell r="Q618" t="str">
            <v>JP</v>
          </cell>
          <cell r="S618">
            <v>1</v>
          </cell>
          <cell r="T618">
            <v>1</v>
          </cell>
          <cell r="U618" t="str">
            <v>V0</v>
          </cell>
          <cell r="V618" t="str">
            <v>0001</v>
          </cell>
          <cell r="W618">
            <v>25</v>
          </cell>
          <cell r="X618">
            <v>1</v>
          </cell>
          <cell r="Y618" t="str">
            <v>JPY</v>
          </cell>
          <cell r="Z618" t="str">
            <v>2006/04/01</v>
          </cell>
          <cell r="AA618" t="str">
            <v>9999/12/31</v>
          </cell>
          <cell r="AC618">
            <v>12500</v>
          </cell>
          <cell r="AD618">
            <v>100</v>
          </cell>
          <cell r="AE618">
            <v>125</v>
          </cell>
          <cell r="AF618">
            <v>125</v>
          </cell>
          <cell r="AG618">
            <v>125</v>
          </cell>
          <cell r="AH618" t="str">
            <v>PC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1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 t="str">
            <v>2006/04/01</v>
          </cell>
          <cell r="AZ618" t="str">
            <v>9999/12/31</v>
          </cell>
          <cell r="BA618">
            <v>99999</v>
          </cell>
          <cell r="BB618">
            <v>12594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</row>
        <row r="619">
          <cell r="A619">
            <v>77439</v>
          </cell>
          <cell r="E619" t="str">
            <v>5300107179</v>
          </cell>
          <cell r="F619" t="str">
            <v>0</v>
          </cell>
          <cell r="G619" t="str">
            <v>3931674-3</v>
          </cell>
          <cell r="H619" t="str">
            <v>ﾌﾟﾚ-ﾄ ｱﾂｼ-,BID C M2650-4</v>
          </cell>
          <cell r="I619" t="str">
            <v>473440-2</v>
          </cell>
          <cell r="J619" t="str">
            <v>（株）光真製作所</v>
          </cell>
          <cell r="K619" t="str">
            <v>3480</v>
          </cell>
          <cell r="L619" t="str">
            <v>3480</v>
          </cell>
          <cell r="M619" t="str">
            <v>3H7</v>
          </cell>
          <cell r="N619" t="str">
            <v>野田</v>
          </cell>
          <cell r="O619" t="str">
            <v>野田係</v>
          </cell>
          <cell r="Q619" t="str">
            <v>JP</v>
          </cell>
          <cell r="S619">
            <v>1</v>
          </cell>
          <cell r="T619">
            <v>1</v>
          </cell>
          <cell r="U619" t="str">
            <v>V0</v>
          </cell>
          <cell r="V619" t="str">
            <v>0001</v>
          </cell>
          <cell r="W619">
            <v>50</v>
          </cell>
          <cell r="X619">
            <v>1</v>
          </cell>
          <cell r="Y619" t="str">
            <v>JPY</v>
          </cell>
          <cell r="Z619" t="str">
            <v>2006/04/01</v>
          </cell>
          <cell r="AA619" t="str">
            <v>9999/12/31</v>
          </cell>
          <cell r="AC619">
            <v>200</v>
          </cell>
          <cell r="AD619">
            <v>1</v>
          </cell>
          <cell r="AE619">
            <v>200</v>
          </cell>
          <cell r="AG619">
            <v>200</v>
          </cell>
          <cell r="AH619" t="str">
            <v>PC</v>
          </cell>
          <cell r="AQ619">
            <v>1</v>
          </cell>
          <cell r="AV619">
            <v>0</v>
          </cell>
          <cell r="AY619" t="str">
            <v>2006/04/01</v>
          </cell>
          <cell r="AZ619" t="str">
            <v>9999/12/31</v>
          </cell>
          <cell r="BA619">
            <v>99999999</v>
          </cell>
          <cell r="BB619">
            <v>200</v>
          </cell>
        </row>
        <row r="620">
          <cell r="A620">
            <v>75845</v>
          </cell>
          <cell r="B620">
            <v>139</v>
          </cell>
          <cell r="D620">
            <v>100</v>
          </cell>
          <cell r="E620" t="str">
            <v>5300093217</v>
          </cell>
          <cell r="F620" t="str">
            <v>0</v>
          </cell>
          <cell r="G620" t="str">
            <v>3931699-9</v>
          </cell>
          <cell r="H620" t="str">
            <v>ｽﾄﾂﾊﾟ ｱﾂｼ-,ﾋﾞﾙ M2650-1</v>
          </cell>
          <cell r="I620" t="str">
            <v>473440-2</v>
          </cell>
          <cell r="J620" t="str">
            <v>（株）光真製作所</v>
          </cell>
          <cell r="K620" t="str">
            <v>3480</v>
          </cell>
          <cell r="L620" t="str">
            <v>3480</v>
          </cell>
          <cell r="M620" t="str">
            <v>3H7</v>
          </cell>
          <cell r="N620" t="str">
            <v>野田</v>
          </cell>
          <cell r="O620" t="str">
            <v>野田係</v>
          </cell>
          <cell r="P620" t="str">
            <v>x</v>
          </cell>
          <cell r="Q620" t="str">
            <v>JP</v>
          </cell>
          <cell r="S620">
            <v>1</v>
          </cell>
          <cell r="T620">
            <v>1</v>
          </cell>
          <cell r="U620" t="str">
            <v>V0</v>
          </cell>
          <cell r="V620" t="str">
            <v>0001</v>
          </cell>
          <cell r="W620">
            <v>25</v>
          </cell>
          <cell r="X620">
            <v>1</v>
          </cell>
          <cell r="Y620" t="str">
            <v>JPY</v>
          </cell>
          <cell r="Z620" t="str">
            <v>2006/04/01</v>
          </cell>
          <cell r="AA620" t="str">
            <v>9999/12/31</v>
          </cell>
          <cell r="AC620">
            <v>139</v>
          </cell>
          <cell r="AD620">
            <v>1</v>
          </cell>
          <cell r="AE620">
            <v>139</v>
          </cell>
          <cell r="AF620">
            <v>139</v>
          </cell>
          <cell r="AG620">
            <v>139</v>
          </cell>
          <cell r="AH620" t="str">
            <v>PC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1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 t="str">
            <v>2006/04/01</v>
          </cell>
          <cell r="AZ620" t="str">
            <v>9999/12/31</v>
          </cell>
          <cell r="BA620">
            <v>99999</v>
          </cell>
          <cell r="BB620">
            <v>140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</row>
        <row r="621">
          <cell r="A621">
            <v>75846</v>
          </cell>
          <cell r="B621">
            <v>653</v>
          </cell>
          <cell r="D621">
            <v>100</v>
          </cell>
          <cell r="E621" t="str">
            <v>5300093220</v>
          </cell>
          <cell r="F621" t="str">
            <v>0</v>
          </cell>
          <cell r="G621" t="str">
            <v>3931702-2</v>
          </cell>
          <cell r="H621" t="str">
            <v>ｶﾊﾞ- ｱﾂｼ-,ｹ-ﾌﾞﾙ W M2650-1</v>
          </cell>
          <cell r="I621" t="str">
            <v>473440-2</v>
          </cell>
          <cell r="J621" t="str">
            <v>（株）光真製作所</v>
          </cell>
          <cell r="K621" t="str">
            <v>3480</v>
          </cell>
          <cell r="L621" t="str">
            <v>3480</v>
          </cell>
          <cell r="M621" t="str">
            <v>3H7</v>
          </cell>
          <cell r="N621" t="str">
            <v>野田</v>
          </cell>
          <cell r="O621" t="str">
            <v>野田係</v>
          </cell>
          <cell r="P621" t="str">
            <v>x</v>
          </cell>
          <cell r="Q621" t="str">
            <v>JP</v>
          </cell>
          <cell r="S621">
            <v>1</v>
          </cell>
          <cell r="T621">
            <v>1</v>
          </cell>
          <cell r="U621" t="str">
            <v>V0</v>
          </cell>
          <cell r="V621" t="str">
            <v>0001</v>
          </cell>
          <cell r="W621">
            <v>25</v>
          </cell>
          <cell r="X621">
            <v>1</v>
          </cell>
          <cell r="Y621" t="str">
            <v>JPY</v>
          </cell>
          <cell r="Z621" t="str">
            <v>2006/04/01</v>
          </cell>
          <cell r="AA621" t="str">
            <v>9999/12/31</v>
          </cell>
          <cell r="AC621">
            <v>65300</v>
          </cell>
          <cell r="AD621">
            <v>100</v>
          </cell>
          <cell r="AE621">
            <v>653</v>
          </cell>
          <cell r="AF621">
            <v>653</v>
          </cell>
          <cell r="AG621">
            <v>653</v>
          </cell>
          <cell r="AH621" t="str">
            <v>PC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 t="str">
            <v>2006/04/01</v>
          </cell>
          <cell r="AZ621" t="str">
            <v>9999/12/31</v>
          </cell>
          <cell r="BA621">
            <v>99999</v>
          </cell>
          <cell r="BB621">
            <v>65395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</row>
        <row r="622">
          <cell r="A622">
            <v>75847</v>
          </cell>
          <cell r="B622">
            <v>364</v>
          </cell>
          <cell r="D622">
            <v>100</v>
          </cell>
          <cell r="E622" t="str">
            <v>5300093222</v>
          </cell>
          <cell r="F622" t="str">
            <v>0</v>
          </cell>
          <cell r="G622" t="str">
            <v>3931704-9</v>
          </cell>
          <cell r="H622" t="str">
            <v>ｶﾊﾞ- ｱﾂｼ-,ﾄﾂﾌﾟ M2650-1</v>
          </cell>
          <cell r="I622" t="str">
            <v>473440-2</v>
          </cell>
          <cell r="J622" t="str">
            <v>（株）光真製作所</v>
          </cell>
          <cell r="K622" t="str">
            <v>3480</v>
          </cell>
          <cell r="L622" t="str">
            <v>3480</v>
          </cell>
          <cell r="M622" t="str">
            <v>3H7</v>
          </cell>
          <cell r="N622" t="str">
            <v>野田</v>
          </cell>
          <cell r="O622" t="str">
            <v>野田係</v>
          </cell>
          <cell r="P622" t="str">
            <v>x</v>
          </cell>
          <cell r="Q622" t="str">
            <v>JP</v>
          </cell>
          <cell r="S622">
            <v>1</v>
          </cell>
          <cell r="T622">
            <v>1</v>
          </cell>
          <cell r="U622" t="str">
            <v>V0</v>
          </cell>
          <cell r="V622" t="str">
            <v>0001</v>
          </cell>
          <cell r="W622">
            <v>25</v>
          </cell>
          <cell r="X622">
            <v>1</v>
          </cell>
          <cell r="Y622" t="str">
            <v>JPY</v>
          </cell>
          <cell r="Z622" t="str">
            <v>2006/04/01</v>
          </cell>
          <cell r="AA622" t="str">
            <v>9999/12/31</v>
          </cell>
          <cell r="AC622">
            <v>364</v>
          </cell>
          <cell r="AD622">
            <v>1</v>
          </cell>
          <cell r="AE622">
            <v>364</v>
          </cell>
          <cell r="AF622">
            <v>364</v>
          </cell>
          <cell r="AG622">
            <v>364</v>
          </cell>
          <cell r="AH622" t="str">
            <v>PC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 t="str">
            <v>2006/04/01</v>
          </cell>
          <cell r="AZ622" t="str">
            <v>9999/12/31</v>
          </cell>
          <cell r="BA622">
            <v>99999</v>
          </cell>
          <cell r="BB622">
            <v>365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</row>
        <row r="623">
          <cell r="A623">
            <v>75136</v>
          </cell>
          <cell r="B623">
            <v>623</v>
          </cell>
          <cell r="D623">
            <v>100</v>
          </cell>
          <cell r="E623" t="str">
            <v>5300088040</v>
          </cell>
          <cell r="F623" t="str">
            <v>0</v>
          </cell>
          <cell r="G623" t="str">
            <v>3935732-6</v>
          </cell>
          <cell r="H623" t="str">
            <v>ﾌﾞﾗｹﾂﾄ ｱﾂｼ-,ﾃﾞﾝｹﾞﾝ M2792B</v>
          </cell>
          <cell r="I623" t="str">
            <v>473440-2</v>
          </cell>
          <cell r="J623" t="str">
            <v>（株）光真製作所</v>
          </cell>
          <cell r="K623" t="str">
            <v>3480</v>
          </cell>
          <cell r="L623" t="str">
            <v>3480</v>
          </cell>
          <cell r="M623" t="str">
            <v>3H7</v>
          </cell>
          <cell r="N623" t="str">
            <v>野田</v>
          </cell>
          <cell r="O623" t="str">
            <v>野田係</v>
          </cell>
          <cell r="P623" t="str">
            <v>x</v>
          </cell>
          <cell r="Q623" t="str">
            <v>JP</v>
          </cell>
          <cell r="S623">
            <v>1</v>
          </cell>
          <cell r="T623">
            <v>1</v>
          </cell>
          <cell r="U623" t="str">
            <v>V0</v>
          </cell>
          <cell r="V623" t="str">
            <v>0001</v>
          </cell>
          <cell r="W623">
            <v>25</v>
          </cell>
          <cell r="X623">
            <v>1</v>
          </cell>
          <cell r="Y623" t="str">
            <v>JPY</v>
          </cell>
          <cell r="Z623" t="str">
            <v>2006/04/01</v>
          </cell>
          <cell r="AA623" t="str">
            <v>9999/12/31</v>
          </cell>
          <cell r="AC623">
            <v>623</v>
          </cell>
          <cell r="AD623">
            <v>1</v>
          </cell>
          <cell r="AE623">
            <v>623</v>
          </cell>
          <cell r="AF623">
            <v>623</v>
          </cell>
          <cell r="AG623">
            <v>623</v>
          </cell>
          <cell r="AH623" t="str">
            <v>PC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1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 t="str">
            <v>2006/04/01</v>
          </cell>
          <cell r="AZ623" t="str">
            <v>9999/12/31</v>
          </cell>
          <cell r="BA623">
            <v>99999</v>
          </cell>
          <cell r="BB623">
            <v>625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</row>
        <row r="624">
          <cell r="A624">
            <v>77442</v>
          </cell>
          <cell r="E624" t="str">
            <v>5300107182</v>
          </cell>
          <cell r="F624" t="str">
            <v>0</v>
          </cell>
          <cell r="G624" t="str">
            <v>3935747-4</v>
          </cell>
          <cell r="H624" t="str">
            <v>ﾌﾟﾚ-ﾄ ｱﾂｼ-,ｳｼﾛ M2504C-3</v>
          </cell>
          <cell r="I624" t="str">
            <v>473440-2</v>
          </cell>
          <cell r="J624" t="str">
            <v>（株）光真製作所</v>
          </cell>
          <cell r="K624" t="str">
            <v>3480</v>
          </cell>
          <cell r="L624" t="str">
            <v>3480</v>
          </cell>
          <cell r="M624" t="str">
            <v>3H7</v>
          </cell>
          <cell r="N624" t="str">
            <v>野田</v>
          </cell>
          <cell r="O624" t="str">
            <v>野田係</v>
          </cell>
          <cell r="P624" t="str">
            <v>x</v>
          </cell>
          <cell r="Q624" t="str">
            <v>JP</v>
          </cell>
          <cell r="S624">
            <v>1</v>
          </cell>
          <cell r="T624">
            <v>1</v>
          </cell>
          <cell r="U624" t="str">
            <v>V0</v>
          </cell>
          <cell r="V624" t="str">
            <v>0001</v>
          </cell>
          <cell r="W624">
            <v>50</v>
          </cell>
          <cell r="X624">
            <v>1</v>
          </cell>
          <cell r="Y624" t="str">
            <v>JPY</v>
          </cell>
          <cell r="Z624" t="str">
            <v>2006/04/01</v>
          </cell>
          <cell r="AA624" t="str">
            <v>9999/12/31</v>
          </cell>
          <cell r="AC624">
            <v>921</v>
          </cell>
          <cell r="AD624">
            <v>1</v>
          </cell>
          <cell r="AE624">
            <v>921</v>
          </cell>
          <cell r="AG624">
            <v>921</v>
          </cell>
          <cell r="AH624" t="str">
            <v>PC</v>
          </cell>
          <cell r="AQ624">
            <v>1</v>
          </cell>
          <cell r="AV624">
            <v>0</v>
          </cell>
          <cell r="AY624" t="str">
            <v>2006/04/01</v>
          </cell>
          <cell r="AZ624" t="str">
            <v>9999/12/31</v>
          </cell>
          <cell r="BA624">
            <v>99999999</v>
          </cell>
          <cell r="BB624">
            <v>921</v>
          </cell>
        </row>
        <row r="625">
          <cell r="A625">
            <v>77445</v>
          </cell>
          <cell r="E625" t="str">
            <v>5300107185</v>
          </cell>
          <cell r="F625" t="str">
            <v>0</v>
          </cell>
          <cell r="G625" t="str">
            <v>3936030-0</v>
          </cell>
          <cell r="H625" t="str">
            <v>ﾌﾞﾗｹﾂﾄ ｱﾂｼ-,ﾛﾂｸ(E) M2653C</v>
          </cell>
          <cell r="I625" t="str">
            <v>473440-2</v>
          </cell>
          <cell r="J625" t="str">
            <v>（株）光真製作所</v>
          </cell>
          <cell r="K625" t="str">
            <v>3480</v>
          </cell>
          <cell r="L625" t="str">
            <v>3480</v>
          </cell>
          <cell r="M625" t="str">
            <v>3H7</v>
          </cell>
          <cell r="N625" t="str">
            <v>野田</v>
          </cell>
          <cell r="O625" t="str">
            <v>野田係</v>
          </cell>
          <cell r="Q625" t="str">
            <v>JP</v>
          </cell>
          <cell r="S625">
            <v>1</v>
          </cell>
          <cell r="T625">
            <v>1</v>
          </cell>
          <cell r="U625" t="str">
            <v>V0</v>
          </cell>
          <cell r="V625" t="str">
            <v>0001</v>
          </cell>
          <cell r="W625">
            <v>50</v>
          </cell>
          <cell r="X625">
            <v>1</v>
          </cell>
          <cell r="Y625" t="str">
            <v>JPY</v>
          </cell>
          <cell r="Z625" t="str">
            <v>2006/04/01</v>
          </cell>
          <cell r="AA625" t="str">
            <v>9999/12/31</v>
          </cell>
          <cell r="AC625">
            <v>1507</v>
          </cell>
          <cell r="AD625">
            <v>1</v>
          </cell>
          <cell r="AE625">
            <v>1507</v>
          </cell>
          <cell r="AG625">
            <v>1507</v>
          </cell>
          <cell r="AH625" t="str">
            <v>PC</v>
          </cell>
          <cell r="AQ625">
            <v>1</v>
          </cell>
          <cell r="AV625">
            <v>0</v>
          </cell>
          <cell r="AY625" t="str">
            <v>2006/04/01</v>
          </cell>
          <cell r="AZ625" t="str">
            <v>9999/12/31</v>
          </cell>
          <cell r="BA625">
            <v>99999999</v>
          </cell>
          <cell r="BB625">
            <v>1507</v>
          </cell>
        </row>
        <row r="626">
          <cell r="A626">
            <v>77446</v>
          </cell>
          <cell r="E626" t="str">
            <v>5300107186</v>
          </cell>
          <cell r="F626" t="str">
            <v>0</v>
          </cell>
          <cell r="G626" t="str">
            <v>3942529-1</v>
          </cell>
          <cell r="H626" t="str">
            <v>ﾚﾊﾞ- ｱﾂｼ-,ﾛﾂｸ(1D)M2501Z-7</v>
          </cell>
          <cell r="I626" t="str">
            <v>473440-2</v>
          </cell>
          <cell r="J626" t="str">
            <v>（株）光真製作所</v>
          </cell>
          <cell r="K626" t="str">
            <v>3480</v>
          </cell>
          <cell r="L626" t="str">
            <v>3480</v>
          </cell>
          <cell r="M626" t="str">
            <v>3H7</v>
          </cell>
          <cell r="N626" t="str">
            <v>野田</v>
          </cell>
          <cell r="O626" t="str">
            <v>野田係</v>
          </cell>
          <cell r="Q626" t="str">
            <v>JP</v>
          </cell>
          <cell r="S626">
            <v>1</v>
          </cell>
          <cell r="T626">
            <v>1</v>
          </cell>
          <cell r="U626" t="str">
            <v>V0</v>
          </cell>
          <cell r="V626" t="str">
            <v>0001</v>
          </cell>
          <cell r="W626">
            <v>50</v>
          </cell>
          <cell r="X626">
            <v>1</v>
          </cell>
          <cell r="Y626" t="str">
            <v>JPY</v>
          </cell>
          <cell r="Z626" t="str">
            <v>2006/04/01</v>
          </cell>
          <cell r="AA626" t="str">
            <v>9999/12/31</v>
          </cell>
          <cell r="AC626">
            <v>3507</v>
          </cell>
          <cell r="AD626">
            <v>1</v>
          </cell>
          <cell r="AE626">
            <v>3507</v>
          </cell>
          <cell r="AG626">
            <v>3507</v>
          </cell>
          <cell r="AH626" t="str">
            <v>PC</v>
          </cell>
          <cell r="AQ626">
            <v>1</v>
          </cell>
          <cell r="AV626">
            <v>0</v>
          </cell>
          <cell r="AY626" t="str">
            <v>2006/04/01</v>
          </cell>
          <cell r="AZ626" t="str">
            <v>9999/12/31</v>
          </cell>
          <cell r="BA626">
            <v>99999999</v>
          </cell>
          <cell r="BB626">
            <v>3507</v>
          </cell>
        </row>
        <row r="627">
          <cell r="A627">
            <v>75848</v>
          </cell>
          <cell r="D627">
            <v>100</v>
          </cell>
          <cell r="E627" t="str">
            <v>5300093224</v>
          </cell>
          <cell r="F627" t="str">
            <v>0</v>
          </cell>
          <cell r="G627" t="str">
            <v>3942587-9</v>
          </cell>
          <cell r="H627" t="str">
            <v>ﾌﾚ-ﾑ ｱﾂｼ-(C) M2653-3</v>
          </cell>
          <cell r="I627" t="str">
            <v>473440-2</v>
          </cell>
          <cell r="J627" t="str">
            <v>（株）光真製作所</v>
          </cell>
          <cell r="K627" t="str">
            <v>3480</v>
          </cell>
          <cell r="L627" t="str">
            <v>3480</v>
          </cell>
          <cell r="M627" t="str">
            <v>3H7</v>
          </cell>
          <cell r="N627" t="str">
            <v>野田</v>
          </cell>
          <cell r="O627" t="str">
            <v>野田係</v>
          </cell>
          <cell r="P627" t="str">
            <v>x</v>
          </cell>
          <cell r="Q627" t="str">
            <v>JP</v>
          </cell>
          <cell r="S627">
            <v>1</v>
          </cell>
          <cell r="T627">
            <v>1</v>
          </cell>
          <cell r="U627" t="str">
            <v>V0</v>
          </cell>
          <cell r="V627" t="str">
            <v>0001</v>
          </cell>
          <cell r="W627">
            <v>25</v>
          </cell>
          <cell r="X627">
            <v>1</v>
          </cell>
          <cell r="Y627" t="str">
            <v>JPY</v>
          </cell>
          <cell r="Z627" t="str">
            <v>2006/04/01</v>
          </cell>
          <cell r="AA627" t="str">
            <v>9999/12/31</v>
          </cell>
          <cell r="AC627">
            <v>1445</v>
          </cell>
          <cell r="AD627">
            <v>1</v>
          </cell>
          <cell r="AE627">
            <v>1445</v>
          </cell>
          <cell r="AG627">
            <v>1445</v>
          </cell>
          <cell r="AH627" t="str">
            <v>PC</v>
          </cell>
          <cell r="AQ627">
            <v>1</v>
          </cell>
          <cell r="AV627">
            <v>0</v>
          </cell>
          <cell r="AY627" t="str">
            <v>2006/04/01</v>
          </cell>
          <cell r="AZ627" t="str">
            <v>9999/12/31</v>
          </cell>
          <cell r="BA627">
            <v>99999</v>
          </cell>
          <cell r="BB627">
            <v>1450</v>
          </cell>
        </row>
        <row r="628">
          <cell r="A628">
            <v>77447</v>
          </cell>
          <cell r="E628" t="str">
            <v>5300107187</v>
          </cell>
          <cell r="F628" t="str">
            <v>0</v>
          </cell>
          <cell r="G628" t="str">
            <v>3942620-4</v>
          </cell>
          <cell r="H628" t="str">
            <v>ﾌﾚ-ﾑ ｱﾂｼ-,ﾒｲﾝ(4) M2671-2</v>
          </cell>
          <cell r="I628" t="str">
            <v>473440-2</v>
          </cell>
          <cell r="J628" t="str">
            <v>（株）光真製作所</v>
          </cell>
          <cell r="K628" t="str">
            <v>3480</v>
          </cell>
          <cell r="L628" t="str">
            <v>3480</v>
          </cell>
          <cell r="M628" t="str">
            <v>3H7</v>
          </cell>
          <cell r="N628" t="str">
            <v>野田</v>
          </cell>
          <cell r="O628" t="str">
            <v>野田係</v>
          </cell>
          <cell r="P628" t="str">
            <v>x</v>
          </cell>
          <cell r="Q628" t="str">
            <v>JP</v>
          </cell>
          <cell r="S628">
            <v>1</v>
          </cell>
          <cell r="T628">
            <v>1</v>
          </cell>
          <cell r="U628" t="str">
            <v>V0</v>
          </cell>
          <cell r="V628" t="str">
            <v>0001</v>
          </cell>
          <cell r="W628">
            <v>50</v>
          </cell>
          <cell r="X628">
            <v>1</v>
          </cell>
          <cell r="Y628" t="str">
            <v>JPY</v>
          </cell>
          <cell r="Z628" t="str">
            <v>2006/04/01</v>
          </cell>
          <cell r="AA628" t="str">
            <v>9999/12/31</v>
          </cell>
          <cell r="AC628">
            <v>879</v>
          </cell>
          <cell r="AD628">
            <v>1</v>
          </cell>
          <cell r="AE628">
            <v>879</v>
          </cell>
          <cell r="AG628">
            <v>879</v>
          </cell>
          <cell r="AH628" t="str">
            <v>PC</v>
          </cell>
          <cell r="AQ628">
            <v>1</v>
          </cell>
          <cell r="AV628">
            <v>0</v>
          </cell>
          <cell r="AY628" t="str">
            <v>2006/04/01</v>
          </cell>
          <cell r="AZ628" t="str">
            <v>9999/12/31</v>
          </cell>
          <cell r="BA628">
            <v>99999999</v>
          </cell>
          <cell r="BB628">
            <v>879</v>
          </cell>
        </row>
        <row r="629">
          <cell r="A629">
            <v>77448</v>
          </cell>
          <cell r="E629" t="str">
            <v>5300107188</v>
          </cell>
          <cell r="F629" t="str">
            <v>0</v>
          </cell>
          <cell r="G629" t="str">
            <v>3942793-6</v>
          </cell>
          <cell r="H629" t="str">
            <v>ﾌﾚ-ﾑ ｱﾂｼ-(R) M2382-1</v>
          </cell>
          <cell r="I629" t="str">
            <v>473440-2</v>
          </cell>
          <cell r="J629" t="str">
            <v>（株）光真製作所</v>
          </cell>
          <cell r="K629" t="str">
            <v>3480</v>
          </cell>
          <cell r="L629" t="str">
            <v>3480</v>
          </cell>
          <cell r="M629" t="str">
            <v>3H7</v>
          </cell>
          <cell r="N629" t="str">
            <v>野田</v>
          </cell>
          <cell r="O629" t="str">
            <v>野田係</v>
          </cell>
          <cell r="Q629" t="str">
            <v>JP</v>
          </cell>
          <cell r="S629">
            <v>1</v>
          </cell>
          <cell r="T629">
            <v>1</v>
          </cell>
          <cell r="U629" t="str">
            <v>V0</v>
          </cell>
          <cell r="V629" t="str">
            <v>0001</v>
          </cell>
          <cell r="W629">
            <v>50</v>
          </cell>
          <cell r="X629">
            <v>1</v>
          </cell>
          <cell r="Y629" t="str">
            <v>JPY</v>
          </cell>
          <cell r="Z629" t="str">
            <v>2006/04/01</v>
          </cell>
          <cell r="AA629" t="str">
            <v>9999/12/31</v>
          </cell>
          <cell r="AC629">
            <v>13125</v>
          </cell>
          <cell r="AD629">
            <v>1</v>
          </cell>
          <cell r="AE629">
            <v>13125</v>
          </cell>
          <cell r="AG629">
            <v>13125</v>
          </cell>
          <cell r="AH629" t="str">
            <v>PC</v>
          </cell>
          <cell r="AQ629">
            <v>1</v>
          </cell>
          <cell r="AV629">
            <v>0</v>
          </cell>
          <cell r="AY629" t="str">
            <v>2006/04/01</v>
          </cell>
          <cell r="AZ629" t="str">
            <v>9999/12/31</v>
          </cell>
          <cell r="BA629">
            <v>99999999</v>
          </cell>
          <cell r="BB629">
            <v>13125</v>
          </cell>
        </row>
        <row r="630">
          <cell r="A630">
            <v>77449</v>
          </cell>
          <cell r="E630" t="str">
            <v>5300107189</v>
          </cell>
          <cell r="F630" t="str">
            <v>0</v>
          </cell>
          <cell r="G630" t="str">
            <v>3942796-0</v>
          </cell>
          <cell r="H630" t="str">
            <v>ﾌﾟﾚ-ﾄ ｱﾂｼ-,ｷﾂｸ M2482B-12</v>
          </cell>
          <cell r="I630" t="str">
            <v>473440-2</v>
          </cell>
          <cell r="J630" t="str">
            <v>（株）光真製作所</v>
          </cell>
          <cell r="K630" t="str">
            <v>3480</v>
          </cell>
          <cell r="L630" t="str">
            <v>3480</v>
          </cell>
          <cell r="M630" t="str">
            <v>3H7</v>
          </cell>
          <cell r="N630" t="str">
            <v>野田</v>
          </cell>
          <cell r="O630" t="str">
            <v>野田係</v>
          </cell>
          <cell r="Q630" t="str">
            <v>JP</v>
          </cell>
          <cell r="S630">
            <v>1</v>
          </cell>
          <cell r="T630">
            <v>1</v>
          </cell>
          <cell r="U630" t="str">
            <v>V0</v>
          </cell>
          <cell r="V630" t="str">
            <v>0001</v>
          </cell>
          <cell r="W630">
            <v>50</v>
          </cell>
          <cell r="X630">
            <v>1</v>
          </cell>
          <cell r="Y630" t="str">
            <v>JPY</v>
          </cell>
          <cell r="Z630" t="str">
            <v>2006/04/01</v>
          </cell>
          <cell r="AA630" t="str">
            <v>9999/12/31</v>
          </cell>
          <cell r="AC630">
            <v>347</v>
          </cell>
          <cell r="AD630">
            <v>1</v>
          </cell>
          <cell r="AE630">
            <v>347</v>
          </cell>
          <cell r="AG630">
            <v>347</v>
          </cell>
          <cell r="AH630" t="str">
            <v>PC</v>
          </cell>
          <cell r="AQ630">
            <v>1</v>
          </cell>
          <cell r="AV630">
            <v>0</v>
          </cell>
          <cell r="AY630" t="str">
            <v>2006/04/01</v>
          </cell>
          <cell r="AZ630" t="str">
            <v>9999/12/31</v>
          </cell>
          <cell r="BA630">
            <v>99999999</v>
          </cell>
          <cell r="BB630">
            <v>347</v>
          </cell>
        </row>
        <row r="631">
          <cell r="A631">
            <v>75972</v>
          </cell>
          <cell r="D631">
            <v>100</v>
          </cell>
          <cell r="E631" t="str">
            <v>5300098029</v>
          </cell>
          <cell r="F631" t="str">
            <v>0</v>
          </cell>
          <cell r="G631" t="str">
            <v>3945012-1</v>
          </cell>
          <cell r="H631" t="str">
            <v>ﾘﾂﾄﾞ ｱﾂｼ-,ﾍﾞ-ｽ C M2650</v>
          </cell>
          <cell r="I631" t="str">
            <v>473440-2</v>
          </cell>
          <cell r="J631" t="str">
            <v>（株）光真製作所</v>
          </cell>
          <cell r="K631" t="str">
            <v>3480</v>
          </cell>
          <cell r="L631" t="str">
            <v>3480</v>
          </cell>
          <cell r="M631" t="str">
            <v>3H7</v>
          </cell>
          <cell r="N631" t="str">
            <v>野田</v>
          </cell>
          <cell r="O631" t="str">
            <v>野田係</v>
          </cell>
          <cell r="P631" t="str">
            <v>x</v>
          </cell>
          <cell r="Q631" t="str">
            <v>JP</v>
          </cell>
          <cell r="S631">
            <v>1</v>
          </cell>
          <cell r="T631">
            <v>1</v>
          </cell>
          <cell r="U631" t="str">
            <v>V0</v>
          </cell>
          <cell r="V631" t="str">
            <v>0001</v>
          </cell>
          <cell r="W631">
            <v>25</v>
          </cell>
          <cell r="X631">
            <v>1</v>
          </cell>
          <cell r="Y631" t="str">
            <v>JPY</v>
          </cell>
          <cell r="Z631" t="str">
            <v>2006/04/01</v>
          </cell>
          <cell r="AA631" t="str">
            <v>9999/12/31</v>
          </cell>
          <cell r="AC631">
            <v>868</v>
          </cell>
          <cell r="AD631">
            <v>1</v>
          </cell>
          <cell r="AE631">
            <v>868</v>
          </cell>
          <cell r="AG631">
            <v>868</v>
          </cell>
          <cell r="AH631" t="str">
            <v>PC</v>
          </cell>
          <cell r="AQ631">
            <v>1</v>
          </cell>
          <cell r="AV631">
            <v>0</v>
          </cell>
          <cell r="AY631" t="str">
            <v>2006/04/01</v>
          </cell>
          <cell r="AZ631" t="str">
            <v>9999/12/31</v>
          </cell>
          <cell r="BA631">
            <v>99999</v>
          </cell>
          <cell r="BB631">
            <v>870</v>
          </cell>
        </row>
        <row r="632">
          <cell r="A632">
            <v>74889</v>
          </cell>
          <cell r="B632">
            <v>88</v>
          </cell>
          <cell r="D632">
            <v>100</v>
          </cell>
          <cell r="E632" t="str">
            <v>5300086840</v>
          </cell>
          <cell r="F632" t="str">
            <v>0</v>
          </cell>
          <cell r="G632" t="str">
            <v>3945022-9</v>
          </cell>
          <cell r="H632" t="str">
            <v>ﾌﾟﾚ-ﾄ ｱﾂｼ-,I ｾﾝｻ  M2800;(BID)</v>
          </cell>
          <cell r="I632" t="str">
            <v>473440-2</v>
          </cell>
          <cell r="J632" t="str">
            <v>（株）光真製作所</v>
          </cell>
          <cell r="K632" t="str">
            <v>3480</v>
          </cell>
          <cell r="L632" t="str">
            <v>3480</v>
          </cell>
          <cell r="M632" t="str">
            <v>3H7</v>
          </cell>
          <cell r="N632" t="str">
            <v>野田</v>
          </cell>
          <cell r="O632" t="str">
            <v>野田係</v>
          </cell>
          <cell r="P632" t="str">
            <v>x</v>
          </cell>
          <cell r="Q632" t="str">
            <v>JP</v>
          </cell>
          <cell r="S632">
            <v>1</v>
          </cell>
          <cell r="T632">
            <v>1</v>
          </cell>
          <cell r="U632" t="str">
            <v>V0</v>
          </cell>
          <cell r="V632" t="str">
            <v>0001</v>
          </cell>
          <cell r="W632">
            <v>25</v>
          </cell>
          <cell r="X632">
            <v>1</v>
          </cell>
          <cell r="Y632" t="str">
            <v>JPY</v>
          </cell>
          <cell r="Z632" t="str">
            <v>2006/04/01</v>
          </cell>
          <cell r="AA632" t="str">
            <v>9999/12/31</v>
          </cell>
          <cell r="AC632">
            <v>88</v>
          </cell>
          <cell r="AD632">
            <v>1</v>
          </cell>
          <cell r="AE632">
            <v>88</v>
          </cell>
          <cell r="AF632">
            <v>88</v>
          </cell>
          <cell r="AG632">
            <v>88</v>
          </cell>
          <cell r="AH632" t="str">
            <v>PC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1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 t="str">
            <v>2006/04/01</v>
          </cell>
          <cell r="AZ632" t="str">
            <v>9999/12/31</v>
          </cell>
          <cell r="BA632">
            <v>99999999</v>
          </cell>
          <cell r="BB632">
            <v>89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</row>
        <row r="633">
          <cell r="A633">
            <v>75849</v>
          </cell>
          <cell r="D633">
            <v>100</v>
          </cell>
          <cell r="E633" t="str">
            <v>5300093225</v>
          </cell>
          <cell r="F633" t="str">
            <v>0</v>
          </cell>
          <cell r="G633" t="str">
            <v>3945058-0</v>
          </cell>
          <cell r="H633" t="str">
            <v>ｶﾞｲﾄﾞ ｱﾂｼ- ﾅﾛ- R  M2650-3</v>
          </cell>
          <cell r="I633" t="str">
            <v>473440-2</v>
          </cell>
          <cell r="J633" t="str">
            <v>（株）光真製作所</v>
          </cell>
          <cell r="K633" t="str">
            <v>3480</v>
          </cell>
          <cell r="L633" t="str">
            <v>3480</v>
          </cell>
          <cell r="M633" t="str">
            <v>3H7</v>
          </cell>
          <cell r="N633" t="str">
            <v>野田</v>
          </cell>
          <cell r="O633" t="str">
            <v>野田係</v>
          </cell>
          <cell r="P633" t="str">
            <v>x</v>
          </cell>
          <cell r="Q633" t="str">
            <v>JP</v>
          </cell>
          <cell r="S633">
            <v>1</v>
          </cell>
          <cell r="T633">
            <v>1</v>
          </cell>
          <cell r="U633" t="str">
            <v>V0</v>
          </cell>
          <cell r="V633" t="str">
            <v>0001</v>
          </cell>
          <cell r="W633">
            <v>25</v>
          </cell>
          <cell r="X633">
            <v>1</v>
          </cell>
          <cell r="Y633" t="str">
            <v>JPY</v>
          </cell>
          <cell r="Z633" t="str">
            <v>2006/04/01</v>
          </cell>
          <cell r="AA633" t="str">
            <v>9999/12/31</v>
          </cell>
          <cell r="AC633">
            <v>194</v>
          </cell>
          <cell r="AD633">
            <v>1</v>
          </cell>
          <cell r="AE633">
            <v>194</v>
          </cell>
          <cell r="AG633">
            <v>194</v>
          </cell>
          <cell r="AH633" t="str">
            <v>PC</v>
          </cell>
          <cell r="AQ633">
            <v>1</v>
          </cell>
          <cell r="AV633">
            <v>0</v>
          </cell>
          <cell r="AY633" t="str">
            <v>2006/04/01</v>
          </cell>
          <cell r="AZ633" t="str">
            <v>9999/12/31</v>
          </cell>
          <cell r="BA633">
            <v>99999</v>
          </cell>
          <cell r="BB633">
            <v>195</v>
          </cell>
        </row>
        <row r="634">
          <cell r="A634">
            <v>75891</v>
          </cell>
          <cell r="D634">
            <v>100</v>
          </cell>
          <cell r="E634" t="str">
            <v>5300093316</v>
          </cell>
          <cell r="F634" t="str">
            <v>0</v>
          </cell>
          <cell r="G634" t="str">
            <v>3945059-8</v>
          </cell>
          <cell r="H634" t="str">
            <v>ｶﾞｲﾄﾞ ｱﾂｼ- ﾅﾛ- L  M2650-3</v>
          </cell>
          <cell r="I634" t="str">
            <v>473440-2</v>
          </cell>
          <cell r="J634" t="str">
            <v>（株）光真製作所</v>
          </cell>
          <cell r="K634" t="str">
            <v>3480</v>
          </cell>
          <cell r="L634" t="str">
            <v>3480</v>
          </cell>
          <cell r="M634" t="str">
            <v>3H7</v>
          </cell>
          <cell r="N634" t="str">
            <v>野田</v>
          </cell>
          <cell r="O634" t="str">
            <v>野田係</v>
          </cell>
          <cell r="P634" t="str">
            <v>x</v>
          </cell>
          <cell r="Q634" t="str">
            <v>JP</v>
          </cell>
          <cell r="S634">
            <v>1</v>
          </cell>
          <cell r="T634">
            <v>1</v>
          </cell>
          <cell r="U634" t="str">
            <v>V0</v>
          </cell>
          <cell r="V634" t="str">
            <v>0001</v>
          </cell>
          <cell r="W634">
            <v>25</v>
          </cell>
          <cell r="X634">
            <v>1</v>
          </cell>
          <cell r="Y634" t="str">
            <v>JPY</v>
          </cell>
          <cell r="Z634" t="str">
            <v>2006/04/01</v>
          </cell>
          <cell r="AA634" t="str">
            <v>9999/12/31</v>
          </cell>
          <cell r="AC634">
            <v>194</v>
          </cell>
          <cell r="AD634">
            <v>1</v>
          </cell>
          <cell r="AE634">
            <v>194</v>
          </cell>
          <cell r="AG634">
            <v>194</v>
          </cell>
          <cell r="AH634" t="str">
            <v>PC</v>
          </cell>
          <cell r="AQ634">
            <v>1</v>
          </cell>
          <cell r="AV634">
            <v>0</v>
          </cell>
          <cell r="AY634" t="str">
            <v>2006/04/01</v>
          </cell>
          <cell r="AZ634" t="str">
            <v>9999/12/31</v>
          </cell>
          <cell r="BA634">
            <v>99999</v>
          </cell>
          <cell r="BB634">
            <v>195</v>
          </cell>
        </row>
        <row r="635">
          <cell r="A635">
            <v>77452</v>
          </cell>
          <cell r="E635" t="str">
            <v>5300107192</v>
          </cell>
          <cell r="F635" t="str">
            <v>0</v>
          </cell>
          <cell r="G635" t="str">
            <v>3945171-3</v>
          </cell>
          <cell r="H635" t="str">
            <v>ﾌﾞﾗｹﾂﾄ ｱﾂｼ- M2501-5</v>
          </cell>
          <cell r="I635" t="str">
            <v>473440-2</v>
          </cell>
          <cell r="J635" t="str">
            <v>（株）光真製作所</v>
          </cell>
          <cell r="K635" t="str">
            <v>3480</v>
          </cell>
          <cell r="L635" t="str">
            <v>3480</v>
          </cell>
          <cell r="M635" t="str">
            <v>3H7</v>
          </cell>
          <cell r="N635" t="str">
            <v>野田</v>
          </cell>
          <cell r="O635" t="str">
            <v>野田係</v>
          </cell>
          <cell r="Q635" t="str">
            <v>JP</v>
          </cell>
          <cell r="S635">
            <v>1</v>
          </cell>
          <cell r="T635">
            <v>1</v>
          </cell>
          <cell r="U635" t="str">
            <v>V0</v>
          </cell>
          <cell r="V635" t="str">
            <v>0001</v>
          </cell>
          <cell r="W635">
            <v>50</v>
          </cell>
          <cell r="X635">
            <v>1</v>
          </cell>
          <cell r="Y635" t="str">
            <v>JPY</v>
          </cell>
          <cell r="Z635" t="str">
            <v>2006/04/01</v>
          </cell>
          <cell r="AA635" t="str">
            <v>9999/12/31</v>
          </cell>
          <cell r="AC635">
            <v>229</v>
          </cell>
          <cell r="AD635">
            <v>1</v>
          </cell>
          <cell r="AE635">
            <v>229</v>
          </cell>
          <cell r="AG635">
            <v>229</v>
          </cell>
          <cell r="AH635" t="str">
            <v>PC</v>
          </cell>
          <cell r="AQ635">
            <v>1</v>
          </cell>
          <cell r="AV635">
            <v>0</v>
          </cell>
          <cell r="AY635" t="str">
            <v>2006/04/01</v>
          </cell>
          <cell r="AZ635" t="str">
            <v>9999/12/31</v>
          </cell>
          <cell r="BA635">
            <v>99999999</v>
          </cell>
          <cell r="BB635">
            <v>229</v>
          </cell>
        </row>
        <row r="636">
          <cell r="A636">
            <v>75973</v>
          </cell>
          <cell r="B636">
            <v>997</v>
          </cell>
          <cell r="D636">
            <v>100</v>
          </cell>
          <cell r="E636" t="str">
            <v>5300098030</v>
          </cell>
          <cell r="F636" t="str">
            <v>0</v>
          </cell>
          <cell r="G636" t="str">
            <v>3945241-8</v>
          </cell>
          <cell r="H636" t="str">
            <v>ｶﾊﾞ- ｱﾂｼ-,ﾍﾞ-ｽ(1) M2650</v>
          </cell>
          <cell r="I636" t="str">
            <v>473440-2</v>
          </cell>
          <cell r="J636" t="str">
            <v>（株）光真製作所</v>
          </cell>
          <cell r="K636" t="str">
            <v>3480</v>
          </cell>
          <cell r="L636" t="str">
            <v>3480</v>
          </cell>
          <cell r="M636" t="str">
            <v>3H7</v>
          </cell>
          <cell r="N636" t="str">
            <v>野田</v>
          </cell>
          <cell r="O636" t="str">
            <v>野田係</v>
          </cell>
          <cell r="P636" t="str">
            <v>x</v>
          </cell>
          <cell r="Q636" t="str">
            <v>JP</v>
          </cell>
          <cell r="S636">
            <v>1</v>
          </cell>
          <cell r="T636">
            <v>1</v>
          </cell>
          <cell r="U636" t="str">
            <v>V0</v>
          </cell>
          <cell r="V636" t="str">
            <v>0001</v>
          </cell>
          <cell r="W636">
            <v>25</v>
          </cell>
          <cell r="X636">
            <v>1</v>
          </cell>
          <cell r="Y636" t="str">
            <v>JPY</v>
          </cell>
          <cell r="Z636" t="str">
            <v>2006/04/01</v>
          </cell>
          <cell r="AA636" t="str">
            <v>9999/12/31</v>
          </cell>
          <cell r="AC636">
            <v>997</v>
          </cell>
          <cell r="AD636">
            <v>1</v>
          </cell>
          <cell r="AE636">
            <v>997</v>
          </cell>
          <cell r="AF636">
            <v>997</v>
          </cell>
          <cell r="AG636">
            <v>997</v>
          </cell>
          <cell r="AH636" t="str">
            <v>PC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1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 t="str">
            <v>2006/04/01</v>
          </cell>
          <cell r="AZ636" t="str">
            <v>9999/12/31</v>
          </cell>
          <cell r="BA636">
            <v>99999</v>
          </cell>
          <cell r="BB636">
            <v>1000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</row>
        <row r="637">
          <cell r="A637">
            <v>77454</v>
          </cell>
          <cell r="B637">
            <v>39600</v>
          </cell>
          <cell r="D637">
            <v>100</v>
          </cell>
          <cell r="E637" t="str">
            <v>5300107194</v>
          </cell>
          <cell r="F637" t="str">
            <v>0</v>
          </cell>
          <cell r="G637" t="str">
            <v>3945245-0</v>
          </cell>
          <cell r="H637" t="str">
            <v>ｶﾊﾞ- ｱﾂｼ-,ﾍﾞ-ｽ(F) M2650B</v>
          </cell>
          <cell r="I637" t="str">
            <v>473440-2</v>
          </cell>
          <cell r="J637" t="str">
            <v>（株）光真製作所</v>
          </cell>
          <cell r="K637" t="str">
            <v>3480</v>
          </cell>
          <cell r="L637" t="str">
            <v>3480</v>
          </cell>
          <cell r="M637" t="str">
            <v>3H7</v>
          </cell>
          <cell r="N637" t="str">
            <v>野田</v>
          </cell>
          <cell r="O637" t="str">
            <v>野田係</v>
          </cell>
          <cell r="P637" t="str">
            <v>x</v>
          </cell>
          <cell r="Q637" t="str">
            <v>JP</v>
          </cell>
          <cell r="S637">
            <v>1</v>
          </cell>
          <cell r="T637">
            <v>1</v>
          </cell>
          <cell r="U637" t="str">
            <v>V0</v>
          </cell>
          <cell r="V637" t="str">
            <v>0001</v>
          </cell>
          <cell r="W637">
            <v>50</v>
          </cell>
          <cell r="X637">
            <v>1</v>
          </cell>
          <cell r="Y637" t="str">
            <v>JPY</v>
          </cell>
          <cell r="Z637" t="str">
            <v>2006/04/01</v>
          </cell>
          <cell r="AA637" t="str">
            <v>9999/12/31</v>
          </cell>
          <cell r="AC637">
            <v>39600</v>
          </cell>
          <cell r="AD637">
            <v>1</v>
          </cell>
          <cell r="AE637">
            <v>39600</v>
          </cell>
          <cell r="AF637">
            <v>39600</v>
          </cell>
          <cell r="AG637">
            <v>39600</v>
          </cell>
          <cell r="AH637" t="str">
            <v>PC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1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 t="str">
            <v>2006/04/01</v>
          </cell>
          <cell r="AZ637" t="str">
            <v>9999/12/31</v>
          </cell>
          <cell r="BA637">
            <v>99999999</v>
          </cell>
          <cell r="BB637">
            <v>39600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</row>
        <row r="638">
          <cell r="A638">
            <v>77455</v>
          </cell>
          <cell r="E638" t="str">
            <v>5300107195</v>
          </cell>
          <cell r="F638" t="str">
            <v>0</v>
          </cell>
          <cell r="G638" t="str">
            <v>3945246-9</v>
          </cell>
          <cell r="H638" t="str">
            <v>ﾌﾟﾚ-ﾄ ｱﾂｼ-,AD(L1) M2800B</v>
          </cell>
          <cell r="I638" t="str">
            <v>473440-2</v>
          </cell>
          <cell r="J638" t="str">
            <v>（株）光真製作所</v>
          </cell>
          <cell r="K638" t="str">
            <v>3480</v>
          </cell>
          <cell r="L638" t="str">
            <v>3480</v>
          </cell>
          <cell r="M638" t="str">
            <v>3H7</v>
          </cell>
          <cell r="N638" t="str">
            <v>野田</v>
          </cell>
          <cell r="O638" t="str">
            <v>野田係</v>
          </cell>
          <cell r="Q638" t="str">
            <v>JP</v>
          </cell>
          <cell r="S638">
            <v>1</v>
          </cell>
          <cell r="T638">
            <v>1</v>
          </cell>
          <cell r="U638" t="str">
            <v>V0</v>
          </cell>
          <cell r="V638" t="str">
            <v>0001</v>
          </cell>
          <cell r="W638">
            <v>50</v>
          </cell>
          <cell r="X638">
            <v>1</v>
          </cell>
          <cell r="Y638" t="str">
            <v>JPY</v>
          </cell>
          <cell r="Z638" t="str">
            <v>2006/04/01</v>
          </cell>
          <cell r="AA638" t="str">
            <v>9999/12/31</v>
          </cell>
          <cell r="AC638">
            <v>661</v>
          </cell>
          <cell r="AD638">
            <v>1</v>
          </cell>
          <cell r="AE638">
            <v>661</v>
          </cell>
          <cell r="AG638">
            <v>661</v>
          </cell>
          <cell r="AH638" t="str">
            <v>PC</v>
          </cell>
          <cell r="AQ638">
            <v>1</v>
          </cell>
          <cell r="AV638">
            <v>0</v>
          </cell>
          <cell r="AY638" t="str">
            <v>2006/04/01</v>
          </cell>
          <cell r="AZ638" t="str">
            <v>9999/12/31</v>
          </cell>
          <cell r="BA638">
            <v>99999999</v>
          </cell>
          <cell r="BB638">
            <v>661</v>
          </cell>
        </row>
        <row r="639">
          <cell r="A639">
            <v>77456</v>
          </cell>
          <cell r="E639" t="str">
            <v>5300107196</v>
          </cell>
          <cell r="F639" t="str">
            <v>0</v>
          </cell>
          <cell r="G639" t="str">
            <v>3945681-2</v>
          </cell>
          <cell r="H639" t="str">
            <v>ﾌﾀ ｱﾂｼ-,ﾎﾂﾊﾟ(2F) M2653C</v>
          </cell>
          <cell r="I639" t="str">
            <v>473440-2</v>
          </cell>
          <cell r="J639" t="str">
            <v>（株）光真製作所</v>
          </cell>
          <cell r="K639" t="str">
            <v>3480</v>
          </cell>
          <cell r="L639" t="str">
            <v>3480</v>
          </cell>
          <cell r="M639" t="str">
            <v>3H7</v>
          </cell>
          <cell r="N639" t="str">
            <v>野田</v>
          </cell>
          <cell r="O639" t="str">
            <v>野田係</v>
          </cell>
          <cell r="P639" t="str">
            <v>x</v>
          </cell>
          <cell r="Q639" t="str">
            <v>JP</v>
          </cell>
          <cell r="S639">
            <v>1</v>
          </cell>
          <cell r="T639">
            <v>1</v>
          </cell>
          <cell r="U639" t="str">
            <v>V0</v>
          </cell>
          <cell r="V639" t="str">
            <v>0001</v>
          </cell>
          <cell r="W639">
            <v>50</v>
          </cell>
          <cell r="X639">
            <v>1</v>
          </cell>
          <cell r="Y639" t="str">
            <v>JPY</v>
          </cell>
          <cell r="Z639" t="str">
            <v>2006/04/01</v>
          </cell>
          <cell r="AA639" t="str">
            <v>9999/12/31</v>
          </cell>
          <cell r="AC639">
            <v>991</v>
          </cell>
          <cell r="AD639">
            <v>1</v>
          </cell>
          <cell r="AE639">
            <v>991</v>
          </cell>
          <cell r="AG639">
            <v>991</v>
          </cell>
          <cell r="AH639" t="str">
            <v>PC</v>
          </cell>
          <cell r="AQ639">
            <v>1</v>
          </cell>
          <cell r="AV639">
            <v>0</v>
          </cell>
          <cell r="AY639" t="str">
            <v>2006/04/01</v>
          </cell>
          <cell r="AZ639" t="str">
            <v>9999/12/31</v>
          </cell>
          <cell r="BA639">
            <v>99999999</v>
          </cell>
          <cell r="BB639">
            <v>991</v>
          </cell>
        </row>
        <row r="640">
          <cell r="A640">
            <v>77457</v>
          </cell>
          <cell r="E640" t="str">
            <v>5300107197</v>
          </cell>
          <cell r="F640" t="str">
            <v>0</v>
          </cell>
          <cell r="G640" t="str">
            <v>3945682-0</v>
          </cell>
          <cell r="H640" t="str">
            <v>ﾌﾀ ｱﾂｼ-,ﾎﾂﾊﾟ(2R) M2653C</v>
          </cell>
          <cell r="I640" t="str">
            <v>473440-2</v>
          </cell>
          <cell r="J640" t="str">
            <v>（株）光真製作所</v>
          </cell>
          <cell r="K640" t="str">
            <v>3480</v>
          </cell>
          <cell r="L640" t="str">
            <v>3480</v>
          </cell>
          <cell r="M640" t="str">
            <v>3H7</v>
          </cell>
          <cell r="N640" t="str">
            <v>野田</v>
          </cell>
          <cell r="O640" t="str">
            <v>野田係</v>
          </cell>
          <cell r="P640" t="str">
            <v>x</v>
          </cell>
          <cell r="Q640" t="str">
            <v>JP</v>
          </cell>
          <cell r="S640">
            <v>1</v>
          </cell>
          <cell r="T640">
            <v>1</v>
          </cell>
          <cell r="U640" t="str">
            <v>V0</v>
          </cell>
          <cell r="V640" t="str">
            <v>0001</v>
          </cell>
          <cell r="W640">
            <v>50</v>
          </cell>
          <cell r="X640">
            <v>1</v>
          </cell>
          <cell r="Y640" t="str">
            <v>JPY</v>
          </cell>
          <cell r="Z640" t="str">
            <v>2006/04/01</v>
          </cell>
          <cell r="AA640" t="str">
            <v>9999/12/31</v>
          </cell>
          <cell r="AC640">
            <v>991</v>
          </cell>
          <cell r="AD640">
            <v>1</v>
          </cell>
          <cell r="AE640">
            <v>991</v>
          </cell>
          <cell r="AG640">
            <v>991</v>
          </cell>
          <cell r="AH640" t="str">
            <v>PC</v>
          </cell>
          <cell r="AQ640">
            <v>1</v>
          </cell>
          <cell r="AV640">
            <v>0</v>
          </cell>
          <cell r="AY640" t="str">
            <v>2006/04/01</v>
          </cell>
          <cell r="AZ640" t="str">
            <v>9999/12/31</v>
          </cell>
          <cell r="BA640">
            <v>99999999</v>
          </cell>
          <cell r="BB640">
            <v>991</v>
          </cell>
        </row>
        <row r="641">
          <cell r="A641">
            <v>75974</v>
          </cell>
          <cell r="B641">
            <v>1667</v>
          </cell>
          <cell r="D641">
            <v>100</v>
          </cell>
          <cell r="E641" t="str">
            <v>5300098031</v>
          </cell>
          <cell r="F641" t="str">
            <v>0</v>
          </cell>
          <cell r="G641" t="str">
            <v>3945725-8</v>
          </cell>
          <cell r="H641" t="str">
            <v>ﾌﾚ-ﾑ ｱﾂｼ- (T) W M2653</v>
          </cell>
          <cell r="I641" t="str">
            <v>473440-2</v>
          </cell>
          <cell r="J641" t="str">
            <v>（株）光真製作所</v>
          </cell>
          <cell r="K641" t="str">
            <v>3480</v>
          </cell>
          <cell r="L641" t="str">
            <v>3480</v>
          </cell>
          <cell r="M641" t="str">
            <v>3H7</v>
          </cell>
          <cell r="N641" t="str">
            <v>野田</v>
          </cell>
          <cell r="O641" t="str">
            <v>野田係</v>
          </cell>
          <cell r="P641" t="str">
            <v>x</v>
          </cell>
          <cell r="Q641" t="str">
            <v>JP</v>
          </cell>
          <cell r="S641">
            <v>1</v>
          </cell>
          <cell r="T641">
            <v>1</v>
          </cell>
          <cell r="U641" t="str">
            <v>V0</v>
          </cell>
          <cell r="V641" t="str">
            <v>0001</v>
          </cell>
          <cell r="W641">
            <v>25</v>
          </cell>
          <cell r="X641">
            <v>1</v>
          </cell>
          <cell r="Y641" t="str">
            <v>JPY</v>
          </cell>
          <cell r="Z641" t="str">
            <v>2006/04/01</v>
          </cell>
          <cell r="AA641" t="str">
            <v>9999/12/31</v>
          </cell>
          <cell r="AC641">
            <v>166500</v>
          </cell>
          <cell r="AD641">
            <v>100</v>
          </cell>
          <cell r="AE641">
            <v>1665</v>
          </cell>
          <cell r="AF641">
            <v>1667</v>
          </cell>
          <cell r="AG641">
            <v>1667</v>
          </cell>
          <cell r="AH641" t="str">
            <v>PC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1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 t="str">
            <v>2006/04/01</v>
          </cell>
          <cell r="AZ641" t="str">
            <v>9999/12/31</v>
          </cell>
          <cell r="BA641">
            <v>99999</v>
          </cell>
          <cell r="BB641">
            <v>166700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</row>
        <row r="642">
          <cell r="A642">
            <v>77458</v>
          </cell>
          <cell r="E642" t="str">
            <v>5300107198</v>
          </cell>
          <cell r="F642" t="str">
            <v>0</v>
          </cell>
          <cell r="G642" t="str">
            <v>3945797-5</v>
          </cell>
          <cell r="H642" t="str">
            <v>ﾌﾚ-ﾑ ｱﾂｼ- (TL) W M2653C</v>
          </cell>
          <cell r="I642" t="str">
            <v>473440-2</v>
          </cell>
          <cell r="J642" t="str">
            <v>（株）光真製作所</v>
          </cell>
          <cell r="K642" t="str">
            <v>3480</v>
          </cell>
          <cell r="L642" t="str">
            <v>3480</v>
          </cell>
          <cell r="M642" t="str">
            <v>3H7</v>
          </cell>
          <cell r="N642" t="str">
            <v>野田</v>
          </cell>
          <cell r="O642" t="str">
            <v>野田係</v>
          </cell>
          <cell r="P642" t="str">
            <v>x</v>
          </cell>
          <cell r="Q642" t="str">
            <v>JP</v>
          </cell>
          <cell r="S642">
            <v>1</v>
          </cell>
          <cell r="T642">
            <v>1</v>
          </cell>
          <cell r="U642" t="str">
            <v>V0</v>
          </cell>
          <cell r="V642" t="str">
            <v>0001</v>
          </cell>
          <cell r="W642">
            <v>50</v>
          </cell>
          <cell r="X642">
            <v>1</v>
          </cell>
          <cell r="Y642" t="str">
            <v>JPY</v>
          </cell>
          <cell r="Z642" t="str">
            <v>2006/04/01</v>
          </cell>
          <cell r="AA642" t="str">
            <v>9999/12/31</v>
          </cell>
          <cell r="AC642">
            <v>4974</v>
          </cell>
          <cell r="AD642">
            <v>1</v>
          </cell>
          <cell r="AE642">
            <v>4974</v>
          </cell>
          <cell r="AG642">
            <v>4974</v>
          </cell>
          <cell r="AH642" t="str">
            <v>PC</v>
          </cell>
          <cell r="AQ642">
            <v>1</v>
          </cell>
          <cell r="AV642">
            <v>0</v>
          </cell>
          <cell r="AY642" t="str">
            <v>2006/04/01</v>
          </cell>
          <cell r="AZ642" t="str">
            <v>9999/12/31</v>
          </cell>
          <cell r="BA642">
            <v>99999999</v>
          </cell>
          <cell r="BB642">
            <v>4974</v>
          </cell>
        </row>
        <row r="643">
          <cell r="A643">
            <v>75137</v>
          </cell>
          <cell r="B643">
            <v>15000</v>
          </cell>
          <cell r="D643">
            <v>100</v>
          </cell>
          <cell r="E643" t="str">
            <v>5300088041</v>
          </cell>
          <cell r="F643" t="str">
            <v>0</v>
          </cell>
          <cell r="G643" t="str">
            <v>3953164-4</v>
          </cell>
          <cell r="H643" t="str">
            <v>ﾌﾚ-ﾑ ｱﾂｼ- (TM) W M2818</v>
          </cell>
          <cell r="I643" t="str">
            <v>473440-2</v>
          </cell>
          <cell r="J643" t="str">
            <v>（株）光真製作所</v>
          </cell>
          <cell r="K643" t="str">
            <v>3480</v>
          </cell>
          <cell r="L643" t="str">
            <v>3480</v>
          </cell>
          <cell r="M643" t="str">
            <v>3H7</v>
          </cell>
          <cell r="N643" t="str">
            <v>野田</v>
          </cell>
          <cell r="O643" t="str">
            <v>野田係</v>
          </cell>
          <cell r="P643" t="str">
            <v>x</v>
          </cell>
          <cell r="Q643" t="str">
            <v>JP</v>
          </cell>
          <cell r="S643">
            <v>1</v>
          </cell>
          <cell r="T643">
            <v>1</v>
          </cell>
          <cell r="U643" t="str">
            <v>V0</v>
          </cell>
          <cell r="V643" t="str">
            <v>0001</v>
          </cell>
          <cell r="W643">
            <v>29</v>
          </cell>
          <cell r="X643">
            <v>1</v>
          </cell>
          <cell r="Y643" t="str">
            <v>JPY</v>
          </cell>
          <cell r="Z643" t="str">
            <v>2006/04/01</v>
          </cell>
          <cell r="AA643" t="str">
            <v>9999/12/31</v>
          </cell>
          <cell r="AC643">
            <v>15000</v>
          </cell>
          <cell r="AD643">
            <v>1</v>
          </cell>
          <cell r="AE643">
            <v>15000</v>
          </cell>
          <cell r="AF643">
            <v>15000</v>
          </cell>
          <cell r="AG643">
            <v>15000</v>
          </cell>
          <cell r="AH643" t="str">
            <v>PC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1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 t="str">
            <v>2006/04/01</v>
          </cell>
          <cell r="AZ643" t="str">
            <v>9999/12/31</v>
          </cell>
          <cell r="BA643">
            <v>99999</v>
          </cell>
          <cell r="BB643">
            <v>15274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</row>
        <row r="644">
          <cell r="A644">
            <v>77461</v>
          </cell>
          <cell r="E644" t="str">
            <v>5300107201</v>
          </cell>
          <cell r="F644" t="str">
            <v>0</v>
          </cell>
          <cell r="G644" t="str">
            <v>3968391-6</v>
          </cell>
          <cell r="H644" t="str">
            <v>ﾌﾀ ｱﾂｼ-,ﾎﾂﾊﾟ(2F) M2653G</v>
          </cell>
          <cell r="I644" t="str">
            <v>473440-2</v>
          </cell>
          <cell r="J644" t="str">
            <v>（株）光真製作所</v>
          </cell>
          <cell r="K644" t="str">
            <v>3480</v>
          </cell>
          <cell r="L644" t="str">
            <v>3480</v>
          </cell>
          <cell r="M644" t="str">
            <v>3H7</v>
          </cell>
          <cell r="N644" t="str">
            <v>野田</v>
          </cell>
          <cell r="O644" t="str">
            <v>野田係</v>
          </cell>
          <cell r="P644" t="str">
            <v>x</v>
          </cell>
          <cell r="Q644" t="str">
            <v>JP</v>
          </cell>
          <cell r="S644">
            <v>1</v>
          </cell>
          <cell r="T644">
            <v>1</v>
          </cell>
          <cell r="U644" t="str">
            <v>V0</v>
          </cell>
          <cell r="V644" t="str">
            <v>0001</v>
          </cell>
          <cell r="W644">
            <v>50</v>
          </cell>
          <cell r="X644">
            <v>1</v>
          </cell>
          <cell r="Y644" t="str">
            <v>JPY</v>
          </cell>
          <cell r="Z644" t="str">
            <v>2006/04/01</v>
          </cell>
          <cell r="AA644" t="str">
            <v>9999/12/31</v>
          </cell>
          <cell r="AC644">
            <v>429</v>
          </cell>
          <cell r="AD644">
            <v>1</v>
          </cell>
          <cell r="AE644">
            <v>429</v>
          </cell>
          <cell r="AG644">
            <v>429</v>
          </cell>
          <cell r="AH644" t="str">
            <v>PC</v>
          </cell>
          <cell r="AQ644">
            <v>1</v>
          </cell>
          <cell r="AV644">
            <v>0</v>
          </cell>
          <cell r="AY644" t="str">
            <v>2006/04/01</v>
          </cell>
          <cell r="AZ644" t="str">
            <v>9999/12/31</v>
          </cell>
          <cell r="BA644">
            <v>99999999</v>
          </cell>
          <cell r="BB644">
            <v>429</v>
          </cell>
        </row>
        <row r="645">
          <cell r="A645">
            <v>77462</v>
          </cell>
          <cell r="E645" t="str">
            <v>5300107202</v>
          </cell>
          <cell r="F645" t="str">
            <v>0</v>
          </cell>
          <cell r="G645" t="str">
            <v>3968392-4</v>
          </cell>
          <cell r="H645" t="str">
            <v>ﾌﾀ ｱﾂｼ-,ﾎﾂﾊﾟ(2R) M2653G</v>
          </cell>
          <cell r="I645" t="str">
            <v>473440-2</v>
          </cell>
          <cell r="J645" t="str">
            <v>（株）光真製作所</v>
          </cell>
          <cell r="K645" t="str">
            <v>3480</v>
          </cell>
          <cell r="L645" t="str">
            <v>3480</v>
          </cell>
          <cell r="M645" t="str">
            <v>3H7</v>
          </cell>
          <cell r="N645" t="str">
            <v>野田</v>
          </cell>
          <cell r="O645" t="str">
            <v>野田係</v>
          </cell>
          <cell r="P645" t="str">
            <v>x</v>
          </cell>
          <cell r="Q645" t="str">
            <v>JP</v>
          </cell>
          <cell r="S645">
            <v>1</v>
          </cell>
          <cell r="T645">
            <v>1</v>
          </cell>
          <cell r="U645" t="str">
            <v>V0</v>
          </cell>
          <cell r="V645" t="str">
            <v>0001</v>
          </cell>
          <cell r="W645">
            <v>50</v>
          </cell>
          <cell r="X645">
            <v>1</v>
          </cell>
          <cell r="Y645" t="str">
            <v>JPY</v>
          </cell>
          <cell r="Z645" t="str">
            <v>2006/04/01</v>
          </cell>
          <cell r="AA645" t="str">
            <v>9999/12/31</v>
          </cell>
          <cell r="AC645">
            <v>429</v>
          </cell>
          <cell r="AD645">
            <v>1</v>
          </cell>
          <cell r="AE645">
            <v>429</v>
          </cell>
          <cell r="AG645">
            <v>429</v>
          </cell>
          <cell r="AH645" t="str">
            <v>PC</v>
          </cell>
          <cell r="AQ645">
            <v>1</v>
          </cell>
          <cell r="AV645">
            <v>0</v>
          </cell>
          <cell r="AY645" t="str">
            <v>2006/04/01</v>
          </cell>
          <cell r="AZ645" t="str">
            <v>9999/12/31</v>
          </cell>
          <cell r="BA645">
            <v>99999999</v>
          </cell>
          <cell r="BB645">
            <v>429</v>
          </cell>
        </row>
        <row r="646">
          <cell r="A646">
            <v>77463</v>
          </cell>
          <cell r="E646" t="str">
            <v>5300107203</v>
          </cell>
          <cell r="F646" t="str">
            <v>0</v>
          </cell>
          <cell r="G646" t="str">
            <v>3968394-0</v>
          </cell>
          <cell r="H646" t="str">
            <v>ﾌﾚ-ﾑ ｱﾂｼ- (TL) W M2653G</v>
          </cell>
          <cell r="I646" t="str">
            <v>473440-2</v>
          </cell>
          <cell r="J646" t="str">
            <v>（株）光真製作所</v>
          </cell>
          <cell r="K646" t="str">
            <v>3480</v>
          </cell>
          <cell r="L646" t="str">
            <v>3480</v>
          </cell>
          <cell r="M646" t="str">
            <v>3H7</v>
          </cell>
          <cell r="N646" t="str">
            <v>野田</v>
          </cell>
          <cell r="O646" t="str">
            <v>野田係</v>
          </cell>
          <cell r="P646" t="str">
            <v>x</v>
          </cell>
          <cell r="Q646" t="str">
            <v>JP</v>
          </cell>
          <cell r="S646">
            <v>1</v>
          </cell>
          <cell r="T646">
            <v>1</v>
          </cell>
          <cell r="U646" t="str">
            <v>V0</v>
          </cell>
          <cell r="V646" t="str">
            <v>0001</v>
          </cell>
          <cell r="W646">
            <v>50</v>
          </cell>
          <cell r="X646">
            <v>1</v>
          </cell>
          <cell r="Y646" t="str">
            <v>JPY</v>
          </cell>
          <cell r="Z646" t="str">
            <v>2006/04/01</v>
          </cell>
          <cell r="AA646" t="str">
            <v>9999/12/31</v>
          </cell>
          <cell r="AC646">
            <v>2185</v>
          </cell>
          <cell r="AD646">
            <v>1</v>
          </cell>
          <cell r="AE646">
            <v>2185</v>
          </cell>
          <cell r="AG646">
            <v>2185</v>
          </cell>
          <cell r="AH646" t="str">
            <v>PC</v>
          </cell>
          <cell r="AQ646">
            <v>1</v>
          </cell>
          <cell r="AV646">
            <v>0</v>
          </cell>
          <cell r="AY646" t="str">
            <v>2006/04/01</v>
          </cell>
          <cell r="AZ646" t="str">
            <v>9999/12/31</v>
          </cell>
          <cell r="BA646">
            <v>99999999</v>
          </cell>
          <cell r="BB646">
            <v>2185</v>
          </cell>
        </row>
        <row r="647">
          <cell r="A647">
            <v>77464</v>
          </cell>
          <cell r="E647" t="str">
            <v>5300107204</v>
          </cell>
          <cell r="F647" t="str">
            <v>0</v>
          </cell>
          <cell r="G647" t="str">
            <v>3972989-4</v>
          </cell>
          <cell r="H647" t="str">
            <v>ﾌﾟﾚ-ﾄ ｱﾂｼ-,ﾌﾟﾂｼﾔ M2559B-4</v>
          </cell>
          <cell r="I647" t="str">
            <v>473440-2</v>
          </cell>
          <cell r="J647" t="str">
            <v>（株）光真製作所</v>
          </cell>
          <cell r="K647" t="str">
            <v>3480</v>
          </cell>
          <cell r="L647" t="str">
            <v>3480</v>
          </cell>
          <cell r="M647" t="str">
            <v>3H7</v>
          </cell>
          <cell r="N647" t="str">
            <v>野田</v>
          </cell>
          <cell r="O647" t="str">
            <v>野田係</v>
          </cell>
          <cell r="Q647" t="str">
            <v>JP</v>
          </cell>
          <cell r="S647">
            <v>1</v>
          </cell>
          <cell r="T647">
            <v>1</v>
          </cell>
          <cell r="U647" t="str">
            <v>V0</v>
          </cell>
          <cell r="V647" t="str">
            <v>0001</v>
          </cell>
          <cell r="W647">
            <v>50</v>
          </cell>
          <cell r="X647">
            <v>1</v>
          </cell>
          <cell r="Y647" t="str">
            <v>JPY</v>
          </cell>
          <cell r="Z647" t="str">
            <v>2006/04/01</v>
          </cell>
          <cell r="AA647" t="str">
            <v>9999/12/31</v>
          </cell>
          <cell r="AC647">
            <v>4480</v>
          </cell>
          <cell r="AD647">
            <v>1</v>
          </cell>
          <cell r="AE647">
            <v>4480</v>
          </cell>
          <cell r="AG647">
            <v>4480</v>
          </cell>
          <cell r="AH647" t="str">
            <v>PC</v>
          </cell>
          <cell r="AQ647">
            <v>1</v>
          </cell>
          <cell r="AV647">
            <v>0</v>
          </cell>
          <cell r="AY647" t="str">
            <v>2006/04/01</v>
          </cell>
          <cell r="AZ647" t="str">
            <v>9999/12/31</v>
          </cell>
          <cell r="BA647">
            <v>99999999</v>
          </cell>
          <cell r="BB647">
            <v>4480</v>
          </cell>
        </row>
        <row r="648">
          <cell r="A648">
            <v>75892</v>
          </cell>
          <cell r="B648">
            <v>179</v>
          </cell>
          <cell r="D648">
            <v>100</v>
          </cell>
          <cell r="E648" t="str">
            <v>5300093318</v>
          </cell>
          <cell r="F648" t="str">
            <v>0</v>
          </cell>
          <cell r="G648" t="str">
            <v>3975804-5</v>
          </cell>
          <cell r="H648" t="str">
            <v>ﾌﾞﾗｹﾂﾄ ｱﾂｼ- M2650-2-3</v>
          </cell>
          <cell r="I648" t="str">
            <v>473440-2</v>
          </cell>
          <cell r="J648" t="str">
            <v>（株）光真製作所</v>
          </cell>
          <cell r="K648" t="str">
            <v>3480</v>
          </cell>
          <cell r="L648" t="str">
            <v>3480</v>
          </cell>
          <cell r="M648" t="str">
            <v>3H7</v>
          </cell>
          <cell r="N648" t="str">
            <v>野田</v>
          </cell>
          <cell r="O648" t="str">
            <v>野田係</v>
          </cell>
          <cell r="P648" t="str">
            <v>x</v>
          </cell>
          <cell r="Q648" t="str">
            <v>JP</v>
          </cell>
          <cell r="S648">
            <v>1</v>
          </cell>
          <cell r="T648">
            <v>1</v>
          </cell>
          <cell r="U648" t="str">
            <v>V0</v>
          </cell>
          <cell r="V648" t="str">
            <v>0001</v>
          </cell>
          <cell r="W648">
            <v>25</v>
          </cell>
          <cell r="X648">
            <v>1</v>
          </cell>
          <cell r="Y648" t="str">
            <v>JPY</v>
          </cell>
          <cell r="Z648" t="str">
            <v>2006/04/01</v>
          </cell>
          <cell r="AA648" t="str">
            <v>9999/12/31</v>
          </cell>
          <cell r="AC648">
            <v>179</v>
          </cell>
          <cell r="AD648">
            <v>1</v>
          </cell>
          <cell r="AE648">
            <v>179</v>
          </cell>
          <cell r="AF648">
            <v>179</v>
          </cell>
          <cell r="AG648">
            <v>179</v>
          </cell>
          <cell r="AH648" t="str">
            <v>PC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1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 t="str">
            <v>2006/04/01</v>
          </cell>
          <cell r="AZ648" t="str">
            <v>9999/12/31</v>
          </cell>
          <cell r="BA648">
            <v>99999</v>
          </cell>
          <cell r="BB648">
            <v>180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</row>
        <row r="649">
          <cell r="A649">
            <v>76007</v>
          </cell>
          <cell r="B649">
            <v>114</v>
          </cell>
          <cell r="D649">
            <v>100</v>
          </cell>
          <cell r="E649" t="str">
            <v>5300098092</v>
          </cell>
          <cell r="F649" t="str">
            <v>0</v>
          </cell>
          <cell r="G649" t="str">
            <v>3983028-5</v>
          </cell>
          <cell r="H649" t="str">
            <v>ﾘﾝｸ ｱﾂｼ-,ﾍｲｺｳ(1) M2860-3</v>
          </cell>
          <cell r="I649" t="str">
            <v>473440-2</v>
          </cell>
          <cell r="J649" t="str">
            <v>（株）光真製作所</v>
          </cell>
          <cell r="K649" t="str">
            <v>3480</v>
          </cell>
          <cell r="L649" t="str">
            <v>3480</v>
          </cell>
          <cell r="M649" t="str">
            <v>3H7</v>
          </cell>
          <cell r="N649" t="str">
            <v>野田</v>
          </cell>
          <cell r="O649" t="str">
            <v>野田係</v>
          </cell>
          <cell r="P649" t="str">
            <v>x</v>
          </cell>
          <cell r="Q649" t="str">
            <v>JP</v>
          </cell>
          <cell r="S649">
            <v>1</v>
          </cell>
          <cell r="T649">
            <v>1</v>
          </cell>
          <cell r="U649" t="str">
            <v>V0</v>
          </cell>
          <cell r="V649" t="str">
            <v>0001</v>
          </cell>
          <cell r="W649">
            <v>25</v>
          </cell>
          <cell r="X649">
            <v>1</v>
          </cell>
          <cell r="Y649" t="str">
            <v>JPY</v>
          </cell>
          <cell r="Z649" t="str">
            <v>2006/04/01</v>
          </cell>
          <cell r="AA649" t="str">
            <v>9999/12/31</v>
          </cell>
          <cell r="AC649">
            <v>114</v>
          </cell>
          <cell r="AD649">
            <v>1</v>
          </cell>
          <cell r="AE649">
            <v>114</v>
          </cell>
          <cell r="AF649">
            <v>114</v>
          </cell>
          <cell r="AG649">
            <v>114</v>
          </cell>
          <cell r="AH649" t="str">
            <v>PC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1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 t="str">
            <v>2006/04/01</v>
          </cell>
          <cell r="AZ649" t="str">
            <v>9999/12/31</v>
          </cell>
          <cell r="BA649">
            <v>99999</v>
          </cell>
          <cell r="BB649">
            <v>115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</row>
        <row r="650">
          <cell r="A650">
            <v>76008</v>
          </cell>
          <cell r="B650">
            <v>114</v>
          </cell>
          <cell r="D650">
            <v>100</v>
          </cell>
          <cell r="E650" t="str">
            <v>5300098093</v>
          </cell>
          <cell r="F650" t="str">
            <v>0</v>
          </cell>
          <cell r="G650" t="str">
            <v>3983029-3</v>
          </cell>
          <cell r="H650" t="str">
            <v>ﾘﾝｸ ｱﾂｼ-,ﾍｲｺｳ(2) M2860-3</v>
          </cell>
          <cell r="I650" t="str">
            <v>473440-2</v>
          </cell>
          <cell r="J650" t="str">
            <v>（株）光真製作所</v>
          </cell>
          <cell r="K650" t="str">
            <v>3480</v>
          </cell>
          <cell r="L650" t="str">
            <v>3480</v>
          </cell>
          <cell r="M650" t="str">
            <v>3H7</v>
          </cell>
          <cell r="N650" t="str">
            <v>野田</v>
          </cell>
          <cell r="O650" t="str">
            <v>野田係</v>
          </cell>
          <cell r="P650" t="str">
            <v>x</v>
          </cell>
          <cell r="Q650" t="str">
            <v>JP</v>
          </cell>
          <cell r="S650">
            <v>1</v>
          </cell>
          <cell r="T650">
            <v>1</v>
          </cell>
          <cell r="U650" t="str">
            <v>V0</v>
          </cell>
          <cell r="V650" t="str">
            <v>0001</v>
          </cell>
          <cell r="W650">
            <v>25</v>
          </cell>
          <cell r="X650">
            <v>1</v>
          </cell>
          <cell r="Y650" t="str">
            <v>JPY</v>
          </cell>
          <cell r="Z650" t="str">
            <v>2006/04/01</v>
          </cell>
          <cell r="AA650" t="str">
            <v>9999/12/31</v>
          </cell>
          <cell r="AC650">
            <v>114</v>
          </cell>
          <cell r="AD650">
            <v>1</v>
          </cell>
          <cell r="AE650">
            <v>114</v>
          </cell>
          <cell r="AF650">
            <v>114</v>
          </cell>
          <cell r="AG650">
            <v>114</v>
          </cell>
          <cell r="AH650" t="str">
            <v>PC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1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 t="str">
            <v>2006/04/01</v>
          </cell>
          <cell r="AZ650" t="str">
            <v>9999/12/31</v>
          </cell>
          <cell r="BA650">
            <v>99999</v>
          </cell>
          <cell r="BB650">
            <v>115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</row>
        <row r="651">
          <cell r="A651">
            <v>76017</v>
          </cell>
          <cell r="B651">
            <v>328</v>
          </cell>
          <cell r="D651">
            <v>100</v>
          </cell>
          <cell r="E651" t="str">
            <v>5300098102</v>
          </cell>
          <cell r="F651" t="str">
            <v>0</v>
          </cell>
          <cell r="G651" t="str">
            <v>3983034-0</v>
          </cell>
          <cell r="H651" t="str">
            <v>ﾚﾊﾞ- ｱﾂｼ-,ﾍｲｺｳ(2) M2860-3</v>
          </cell>
          <cell r="I651" t="str">
            <v>473440-2</v>
          </cell>
          <cell r="J651" t="str">
            <v>（株）光真製作所</v>
          </cell>
          <cell r="K651" t="str">
            <v>3480</v>
          </cell>
          <cell r="L651" t="str">
            <v>3480</v>
          </cell>
          <cell r="M651" t="str">
            <v>3H7</v>
          </cell>
          <cell r="N651" t="str">
            <v>野田</v>
          </cell>
          <cell r="O651" t="str">
            <v>野田係</v>
          </cell>
          <cell r="P651" t="str">
            <v>x</v>
          </cell>
          <cell r="Q651" t="str">
            <v>JP</v>
          </cell>
          <cell r="S651">
            <v>1</v>
          </cell>
          <cell r="T651">
            <v>1</v>
          </cell>
          <cell r="U651" t="str">
            <v>V0</v>
          </cell>
          <cell r="V651" t="str">
            <v>0001</v>
          </cell>
          <cell r="W651">
            <v>25</v>
          </cell>
          <cell r="X651">
            <v>1</v>
          </cell>
          <cell r="Y651" t="str">
            <v>JPY</v>
          </cell>
          <cell r="Z651" t="str">
            <v>2006/04/01</v>
          </cell>
          <cell r="AA651" t="str">
            <v>9999/12/31</v>
          </cell>
          <cell r="AC651">
            <v>32800</v>
          </cell>
          <cell r="AD651">
            <v>100</v>
          </cell>
          <cell r="AE651">
            <v>328</v>
          </cell>
          <cell r="AF651">
            <v>328</v>
          </cell>
          <cell r="AG651">
            <v>328</v>
          </cell>
          <cell r="AH651" t="str">
            <v>PC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1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 t="str">
            <v>2006/04/01</v>
          </cell>
          <cell r="AZ651" t="str">
            <v>9999/12/31</v>
          </cell>
          <cell r="BA651">
            <v>99999</v>
          </cell>
          <cell r="BB651">
            <v>32893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</row>
        <row r="652">
          <cell r="A652">
            <v>76009</v>
          </cell>
          <cell r="B652">
            <v>172</v>
          </cell>
          <cell r="D652">
            <v>100</v>
          </cell>
          <cell r="E652" t="str">
            <v>5300098094</v>
          </cell>
          <cell r="F652" t="str">
            <v>0</v>
          </cell>
          <cell r="G652" t="str">
            <v>3983035-8</v>
          </cell>
          <cell r="H652" t="str">
            <v>ﾘﾝｸ ｱﾂｼ-,ﾍｲｺｳ(3) M2860-3</v>
          </cell>
          <cell r="I652" t="str">
            <v>473440-2</v>
          </cell>
          <cell r="J652" t="str">
            <v>（株）光真製作所</v>
          </cell>
          <cell r="K652" t="str">
            <v>3480</v>
          </cell>
          <cell r="L652" t="str">
            <v>3480</v>
          </cell>
          <cell r="M652" t="str">
            <v>3H7</v>
          </cell>
          <cell r="N652" t="str">
            <v>野田</v>
          </cell>
          <cell r="O652" t="str">
            <v>野田係</v>
          </cell>
          <cell r="P652" t="str">
            <v>x</v>
          </cell>
          <cell r="Q652" t="str">
            <v>JP</v>
          </cell>
          <cell r="S652">
            <v>1</v>
          </cell>
          <cell r="T652">
            <v>1</v>
          </cell>
          <cell r="U652" t="str">
            <v>V0</v>
          </cell>
          <cell r="V652" t="str">
            <v>0001</v>
          </cell>
          <cell r="W652">
            <v>25</v>
          </cell>
          <cell r="X652">
            <v>1</v>
          </cell>
          <cell r="Y652" t="str">
            <v>JPY</v>
          </cell>
          <cell r="Z652" t="str">
            <v>2006/04/01</v>
          </cell>
          <cell r="AA652" t="str">
            <v>9999/12/31</v>
          </cell>
          <cell r="AC652">
            <v>172</v>
          </cell>
          <cell r="AD652">
            <v>1</v>
          </cell>
          <cell r="AE652">
            <v>172</v>
          </cell>
          <cell r="AF652">
            <v>172</v>
          </cell>
          <cell r="AG652">
            <v>172</v>
          </cell>
          <cell r="AH652" t="str">
            <v>PC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1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 t="str">
            <v>2006/04/01</v>
          </cell>
          <cell r="AZ652" t="str">
            <v>9999/12/31</v>
          </cell>
          <cell r="BA652">
            <v>99999</v>
          </cell>
          <cell r="BB652">
            <v>173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</row>
        <row r="653">
          <cell r="A653">
            <v>76010</v>
          </cell>
          <cell r="D653">
            <v>100</v>
          </cell>
          <cell r="E653" t="str">
            <v>5300098095</v>
          </cell>
          <cell r="F653" t="str">
            <v>0</v>
          </cell>
          <cell r="G653" t="str">
            <v>3983036-6</v>
          </cell>
          <cell r="H653" t="str">
            <v>ﾌﾚ-ﾑ ｱﾂｼ-(R) M2860-3</v>
          </cell>
          <cell r="I653" t="str">
            <v>473440-2</v>
          </cell>
          <cell r="J653" t="str">
            <v>（株）光真製作所</v>
          </cell>
          <cell r="K653" t="str">
            <v>3480</v>
          </cell>
          <cell r="L653" t="str">
            <v>3480</v>
          </cell>
          <cell r="M653" t="str">
            <v>3H7</v>
          </cell>
          <cell r="N653" t="str">
            <v>野田</v>
          </cell>
          <cell r="O653" t="str">
            <v>野田係</v>
          </cell>
          <cell r="P653" t="str">
            <v>x</v>
          </cell>
          <cell r="Q653" t="str">
            <v>JP</v>
          </cell>
          <cell r="S653">
            <v>1</v>
          </cell>
          <cell r="T653">
            <v>1</v>
          </cell>
          <cell r="U653" t="str">
            <v>V0</v>
          </cell>
          <cell r="V653" t="str">
            <v>0001</v>
          </cell>
          <cell r="W653">
            <v>25</v>
          </cell>
          <cell r="X653">
            <v>1</v>
          </cell>
          <cell r="Y653" t="str">
            <v>JPY</v>
          </cell>
          <cell r="Z653" t="str">
            <v>2006/04/01</v>
          </cell>
          <cell r="AA653" t="str">
            <v>9999/12/31</v>
          </cell>
          <cell r="AC653">
            <v>58800</v>
          </cell>
          <cell r="AD653">
            <v>100</v>
          </cell>
          <cell r="AE653">
            <v>588</v>
          </cell>
          <cell r="AG653">
            <v>588</v>
          </cell>
          <cell r="AH653" t="str">
            <v>PC</v>
          </cell>
          <cell r="AQ653">
            <v>1</v>
          </cell>
          <cell r="AV653">
            <v>0</v>
          </cell>
          <cell r="AY653" t="str">
            <v>2006/04/01</v>
          </cell>
          <cell r="AZ653" t="str">
            <v>9999/12/31</v>
          </cell>
          <cell r="BA653">
            <v>99999</v>
          </cell>
          <cell r="BB653">
            <v>58800</v>
          </cell>
        </row>
        <row r="654">
          <cell r="A654">
            <v>76016</v>
          </cell>
          <cell r="D654">
            <v>100</v>
          </cell>
          <cell r="E654" t="str">
            <v>5300098101</v>
          </cell>
          <cell r="F654" t="str">
            <v>0</v>
          </cell>
          <cell r="G654" t="str">
            <v>3983037-4</v>
          </cell>
          <cell r="H654" t="str">
            <v>ﾌﾚ-ﾑ ｱﾂｼ-(L) M2860-3</v>
          </cell>
          <cell r="I654" t="str">
            <v>473440-2</v>
          </cell>
          <cell r="J654" t="str">
            <v>（株）光真製作所</v>
          </cell>
          <cell r="K654" t="str">
            <v>3480</v>
          </cell>
          <cell r="L654" t="str">
            <v>3480</v>
          </cell>
          <cell r="M654" t="str">
            <v>3H7</v>
          </cell>
          <cell r="N654" t="str">
            <v>野田</v>
          </cell>
          <cell r="O654" t="str">
            <v>野田係</v>
          </cell>
          <cell r="P654" t="str">
            <v>x</v>
          </cell>
          <cell r="Q654" t="str">
            <v>JP</v>
          </cell>
          <cell r="S654">
            <v>1</v>
          </cell>
          <cell r="T654">
            <v>1</v>
          </cell>
          <cell r="U654" t="str">
            <v>V0</v>
          </cell>
          <cell r="V654" t="str">
            <v>0001</v>
          </cell>
          <cell r="W654">
            <v>25</v>
          </cell>
          <cell r="X654">
            <v>1</v>
          </cell>
          <cell r="Y654" t="str">
            <v>JPY</v>
          </cell>
          <cell r="Z654" t="str">
            <v>2006/04/01</v>
          </cell>
          <cell r="AA654" t="str">
            <v>9999/12/31</v>
          </cell>
          <cell r="AC654">
            <v>48700</v>
          </cell>
          <cell r="AD654">
            <v>100</v>
          </cell>
          <cell r="AE654">
            <v>487</v>
          </cell>
          <cell r="AG654">
            <v>487</v>
          </cell>
          <cell r="AH654" t="str">
            <v>PC</v>
          </cell>
          <cell r="AQ654">
            <v>1</v>
          </cell>
          <cell r="AV654">
            <v>0</v>
          </cell>
          <cell r="AY654" t="str">
            <v>2006/04/01</v>
          </cell>
          <cell r="AZ654" t="str">
            <v>9999/12/31</v>
          </cell>
          <cell r="BA654">
            <v>99999</v>
          </cell>
          <cell r="BB654">
            <v>48900</v>
          </cell>
        </row>
        <row r="655">
          <cell r="A655">
            <v>50656</v>
          </cell>
          <cell r="D655">
            <v>100</v>
          </cell>
          <cell r="E655" t="str">
            <v>5300091278</v>
          </cell>
          <cell r="F655" t="str">
            <v>0</v>
          </cell>
          <cell r="G655" t="str">
            <v>3986913-0</v>
          </cell>
          <cell r="H655" t="str">
            <v>ﾍﾞ-ｽ ｱﾂｼ-,DCH M2823B</v>
          </cell>
          <cell r="I655" t="str">
            <v>473440-2</v>
          </cell>
          <cell r="J655" t="str">
            <v>（株）光真製作所</v>
          </cell>
          <cell r="K655" t="str">
            <v>3480</v>
          </cell>
          <cell r="L655" t="str">
            <v>3480</v>
          </cell>
          <cell r="M655" t="str">
            <v>2G2</v>
          </cell>
          <cell r="N655" t="str">
            <v>伊藤康</v>
          </cell>
          <cell r="O655" t="str">
            <v>野田係</v>
          </cell>
          <cell r="P655" t="str">
            <v>x</v>
          </cell>
          <cell r="Q655" t="str">
            <v>JP</v>
          </cell>
          <cell r="S655">
            <v>1</v>
          </cell>
          <cell r="T655">
            <v>1</v>
          </cell>
          <cell r="U655" t="str">
            <v>V0</v>
          </cell>
          <cell r="V655" t="str">
            <v>0001</v>
          </cell>
          <cell r="W655">
            <v>25</v>
          </cell>
          <cell r="X655">
            <v>1</v>
          </cell>
          <cell r="Y655" t="str">
            <v>JPY</v>
          </cell>
          <cell r="Z655" t="str">
            <v>2006/04/01</v>
          </cell>
          <cell r="AA655" t="str">
            <v>9999/12/31</v>
          </cell>
          <cell r="AB655" t="str">
            <v>1</v>
          </cell>
          <cell r="AC655">
            <v>6110</v>
          </cell>
          <cell r="AD655">
            <v>1</v>
          </cell>
          <cell r="AE655">
            <v>6110</v>
          </cell>
          <cell r="AG655">
            <v>6110</v>
          </cell>
          <cell r="AH655" t="str">
            <v>PC</v>
          </cell>
          <cell r="AQ655">
            <v>1</v>
          </cell>
          <cell r="AV655">
            <v>0</v>
          </cell>
          <cell r="AY655" t="str">
            <v>2006/04/01</v>
          </cell>
          <cell r="AZ655" t="str">
            <v>9999/12/31</v>
          </cell>
          <cell r="BA655">
            <v>9</v>
          </cell>
          <cell r="BB655">
            <v>6110</v>
          </cell>
        </row>
        <row r="656">
          <cell r="A656">
            <v>77469</v>
          </cell>
          <cell r="E656" t="str">
            <v>5300107209</v>
          </cell>
          <cell r="F656" t="str">
            <v>0</v>
          </cell>
          <cell r="G656" t="str">
            <v>3986936-0</v>
          </cell>
          <cell r="H656" t="str">
            <v>ﾍﾞ-ｽ ｱﾂｼ-,JP M2657</v>
          </cell>
          <cell r="I656" t="str">
            <v>473440-2</v>
          </cell>
          <cell r="J656" t="str">
            <v>（株）光真製作所</v>
          </cell>
          <cell r="K656" t="str">
            <v>3480</v>
          </cell>
          <cell r="L656" t="str">
            <v>3480</v>
          </cell>
          <cell r="M656" t="str">
            <v>3H7</v>
          </cell>
          <cell r="N656" t="str">
            <v>野田</v>
          </cell>
          <cell r="O656" t="str">
            <v>野田係</v>
          </cell>
          <cell r="P656" t="str">
            <v>x</v>
          </cell>
          <cell r="Q656" t="str">
            <v>JP</v>
          </cell>
          <cell r="S656">
            <v>1</v>
          </cell>
          <cell r="T656">
            <v>1</v>
          </cell>
          <cell r="U656" t="str">
            <v>V0</v>
          </cell>
          <cell r="V656" t="str">
            <v>0001</v>
          </cell>
          <cell r="W656">
            <v>50</v>
          </cell>
          <cell r="X656">
            <v>1</v>
          </cell>
          <cell r="Y656" t="str">
            <v>JPY</v>
          </cell>
          <cell r="Z656" t="str">
            <v>2006/04/01</v>
          </cell>
          <cell r="AA656" t="str">
            <v>9999/12/31</v>
          </cell>
          <cell r="AC656">
            <v>1519</v>
          </cell>
          <cell r="AD656">
            <v>1</v>
          </cell>
          <cell r="AE656">
            <v>1519</v>
          </cell>
          <cell r="AG656">
            <v>1519</v>
          </cell>
          <cell r="AH656" t="str">
            <v>PC</v>
          </cell>
          <cell r="AQ656">
            <v>1</v>
          </cell>
          <cell r="AV656">
            <v>0</v>
          </cell>
          <cell r="AY656" t="str">
            <v>2006/04/01</v>
          </cell>
          <cell r="AZ656" t="str">
            <v>9999/12/31</v>
          </cell>
          <cell r="BA656">
            <v>99999999</v>
          </cell>
          <cell r="BB656">
            <v>1519</v>
          </cell>
        </row>
        <row r="657">
          <cell r="A657">
            <v>77470</v>
          </cell>
          <cell r="E657" t="str">
            <v>5300107210</v>
          </cell>
          <cell r="F657" t="str">
            <v>0</v>
          </cell>
          <cell r="G657" t="str">
            <v>3986951-3</v>
          </cell>
          <cell r="H657" t="str">
            <v>ﾌﾞﾗｹﾂﾄ ｱﾂｼ-,ﾏｴ M2626</v>
          </cell>
          <cell r="I657" t="str">
            <v>473440-2</v>
          </cell>
          <cell r="J657" t="str">
            <v>（株）光真製作所</v>
          </cell>
          <cell r="K657" t="str">
            <v>3480</v>
          </cell>
          <cell r="L657" t="str">
            <v>3480</v>
          </cell>
          <cell r="M657" t="str">
            <v>3H7</v>
          </cell>
          <cell r="N657" t="str">
            <v>野田</v>
          </cell>
          <cell r="O657" t="str">
            <v>野田係</v>
          </cell>
          <cell r="Q657" t="str">
            <v>JP</v>
          </cell>
          <cell r="S657">
            <v>1</v>
          </cell>
          <cell r="T657">
            <v>1</v>
          </cell>
          <cell r="U657" t="str">
            <v>V0</v>
          </cell>
          <cell r="V657" t="str">
            <v>0001</v>
          </cell>
          <cell r="W657">
            <v>50</v>
          </cell>
          <cell r="X657">
            <v>1</v>
          </cell>
          <cell r="Y657" t="str">
            <v>JPY</v>
          </cell>
          <cell r="Z657" t="str">
            <v>2006/04/01</v>
          </cell>
          <cell r="AA657" t="str">
            <v>9999/12/31</v>
          </cell>
          <cell r="AC657">
            <v>6420</v>
          </cell>
          <cell r="AD657">
            <v>1</v>
          </cell>
          <cell r="AE657">
            <v>6420</v>
          </cell>
          <cell r="AG657">
            <v>6420</v>
          </cell>
          <cell r="AH657" t="str">
            <v>PC</v>
          </cell>
          <cell r="AQ657">
            <v>1</v>
          </cell>
          <cell r="AV657">
            <v>0</v>
          </cell>
          <cell r="AY657" t="str">
            <v>2006/04/01</v>
          </cell>
          <cell r="AZ657" t="str">
            <v>9999/12/31</v>
          </cell>
          <cell r="BA657">
            <v>99999999</v>
          </cell>
          <cell r="BB657">
            <v>6420</v>
          </cell>
        </row>
        <row r="658">
          <cell r="A658">
            <v>77471</v>
          </cell>
          <cell r="E658" t="str">
            <v>5300107211</v>
          </cell>
          <cell r="F658" t="str">
            <v>0</v>
          </cell>
          <cell r="G658" t="str">
            <v>3986952-1</v>
          </cell>
          <cell r="H658" t="str">
            <v>ﾗﾂｸ ｱﾂｼ-,CU M2626</v>
          </cell>
          <cell r="I658" t="str">
            <v>473440-2</v>
          </cell>
          <cell r="J658" t="str">
            <v>（株）光真製作所</v>
          </cell>
          <cell r="K658" t="str">
            <v>3480</v>
          </cell>
          <cell r="L658" t="str">
            <v>3480</v>
          </cell>
          <cell r="M658" t="str">
            <v>3H7</v>
          </cell>
          <cell r="N658" t="str">
            <v>野田</v>
          </cell>
          <cell r="O658" t="str">
            <v>野田係</v>
          </cell>
          <cell r="Q658" t="str">
            <v>JP</v>
          </cell>
          <cell r="S658">
            <v>1</v>
          </cell>
          <cell r="T658">
            <v>1</v>
          </cell>
          <cell r="U658" t="str">
            <v>V0</v>
          </cell>
          <cell r="V658" t="str">
            <v>0001</v>
          </cell>
          <cell r="W658">
            <v>50</v>
          </cell>
          <cell r="X658">
            <v>1</v>
          </cell>
          <cell r="Y658" t="str">
            <v>JPY</v>
          </cell>
          <cell r="Z658" t="str">
            <v>2006/04/01</v>
          </cell>
          <cell r="AA658" t="str">
            <v>9999/12/31</v>
          </cell>
          <cell r="AC658">
            <v>17195</v>
          </cell>
          <cell r="AD658">
            <v>1</v>
          </cell>
          <cell r="AE658">
            <v>17195</v>
          </cell>
          <cell r="AG658">
            <v>17195</v>
          </cell>
          <cell r="AH658" t="str">
            <v>PC</v>
          </cell>
          <cell r="AQ658">
            <v>1</v>
          </cell>
          <cell r="AV658">
            <v>0</v>
          </cell>
          <cell r="AY658" t="str">
            <v>2006/04/01</v>
          </cell>
          <cell r="AZ658" t="str">
            <v>9999/12/31</v>
          </cell>
          <cell r="BA658">
            <v>99999999</v>
          </cell>
          <cell r="BB658">
            <v>17195</v>
          </cell>
        </row>
        <row r="659">
          <cell r="A659">
            <v>75893</v>
          </cell>
          <cell r="D659">
            <v>100</v>
          </cell>
          <cell r="E659" t="str">
            <v>5300093319</v>
          </cell>
          <cell r="F659" t="str">
            <v>0</v>
          </cell>
          <cell r="G659" t="str">
            <v>3986980-7</v>
          </cell>
          <cell r="H659" t="str">
            <v>ﾌﾚ-ﾑ ｱﾂｼ-,ﾊﾟｽ(R) M2653-2</v>
          </cell>
          <cell r="I659" t="str">
            <v>473440-2</v>
          </cell>
          <cell r="J659" t="str">
            <v>（株）光真製作所</v>
          </cell>
          <cell r="K659" t="str">
            <v>3480</v>
          </cell>
          <cell r="L659" t="str">
            <v>3480</v>
          </cell>
          <cell r="M659" t="str">
            <v>3H7</v>
          </cell>
          <cell r="N659" t="str">
            <v>野田</v>
          </cell>
          <cell r="O659" t="str">
            <v>野田係</v>
          </cell>
          <cell r="P659" t="str">
            <v>x</v>
          </cell>
          <cell r="Q659" t="str">
            <v>JP</v>
          </cell>
          <cell r="S659">
            <v>1</v>
          </cell>
          <cell r="T659">
            <v>1</v>
          </cell>
          <cell r="U659" t="str">
            <v>V0</v>
          </cell>
          <cell r="V659" t="str">
            <v>0001</v>
          </cell>
          <cell r="W659">
            <v>25</v>
          </cell>
          <cell r="X659">
            <v>1</v>
          </cell>
          <cell r="Y659" t="str">
            <v>JPY</v>
          </cell>
          <cell r="Z659" t="str">
            <v>2006/04/01</v>
          </cell>
          <cell r="AA659" t="str">
            <v>9999/12/31</v>
          </cell>
          <cell r="AC659">
            <v>67800</v>
          </cell>
          <cell r="AD659">
            <v>100</v>
          </cell>
          <cell r="AE659">
            <v>678</v>
          </cell>
          <cell r="AG659">
            <v>678</v>
          </cell>
          <cell r="AH659" t="str">
            <v>PC</v>
          </cell>
          <cell r="AQ659">
            <v>1</v>
          </cell>
          <cell r="AV659">
            <v>0</v>
          </cell>
          <cell r="AY659" t="str">
            <v>2006/04/01</v>
          </cell>
          <cell r="AZ659" t="str">
            <v>9999/12/31</v>
          </cell>
          <cell r="BA659">
            <v>99999</v>
          </cell>
          <cell r="BB659">
            <v>68000</v>
          </cell>
        </row>
        <row r="660">
          <cell r="A660">
            <v>77472</v>
          </cell>
          <cell r="E660" t="str">
            <v>5300107212</v>
          </cell>
          <cell r="F660" t="str">
            <v>0</v>
          </cell>
          <cell r="G660" t="str">
            <v>3987007-4</v>
          </cell>
          <cell r="H660" t="str">
            <v>ｺﾃｲ ｱﾂｼ-,PCB(2) M2626</v>
          </cell>
          <cell r="I660" t="str">
            <v>473440-2</v>
          </cell>
          <cell r="J660" t="str">
            <v>（株）光真製作所</v>
          </cell>
          <cell r="K660" t="str">
            <v>3480</v>
          </cell>
          <cell r="L660" t="str">
            <v>3480</v>
          </cell>
          <cell r="M660" t="str">
            <v>3H7</v>
          </cell>
          <cell r="N660" t="str">
            <v>野田</v>
          </cell>
          <cell r="O660" t="str">
            <v>野田係</v>
          </cell>
          <cell r="Q660" t="str">
            <v>JP</v>
          </cell>
          <cell r="S660">
            <v>1</v>
          </cell>
          <cell r="T660">
            <v>1</v>
          </cell>
          <cell r="U660" t="str">
            <v>V0</v>
          </cell>
          <cell r="V660" t="str">
            <v>0001</v>
          </cell>
          <cell r="W660">
            <v>50</v>
          </cell>
          <cell r="X660">
            <v>1</v>
          </cell>
          <cell r="Y660" t="str">
            <v>JPY</v>
          </cell>
          <cell r="Z660" t="str">
            <v>2006/04/01</v>
          </cell>
          <cell r="AA660" t="str">
            <v>9999/12/31</v>
          </cell>
          <cell r="AC660">
            <v>1453</v>
          </cell>
          <cell r="AD660">
            <v>1</v>
          </cell>
          <cell r="AE660">
            <v>1453</v>
          </cell>
          <cell r="AG660">
            <v>1453</v>
          </cell>
          <cell r="AH660" t="str">
            <v>PC</v>
          </cell>
          <cell r="AQ660">
            <v>1</v>
          </cell>
          <cell r="AV660">
            <v>0</v>
          </cell>
          <cell r="AY660" t="str">
            <v>2006/04/01</v>
          </cell>
          <cell r="AZ660" t="str">
            <v>9999/12/31</v>
          </cell>
          <cell r="BA660">
            <v>99999999</v>
          </cell>
          <cell r="BB660">
            <v>1453</v>
          </cell>
        </row>
        <row r="661">
          <cell r="A661">
            <v>77473</v>
          </cell>
          <cell r="E661" t="str">
            <v>5300107213</v>
          </cell>
          <cell r="F661" t="str">
            <v>0</v>
          </cell>
          <cell r="G661" t="str">
            <v>3987107-0</v>
          </cell>
          <cell r="H661" t="str">
            <v>ｶﾊﾞ- ｱﾂｼ-(2) CW M2594D</v>
          </cell>
          <cell r="I661" t="str">
            <v>473440-2</v>
          </cell>
          <cell r="J661" t="str">
            <v>（株）光真製作所</v>
          </cell>
          <cell r="K661" t="str">
            <v>3480</v>
          </cell>
          <cell r="L661" t="str">
            <v>3480</v>
          </cell>
          <cell r="M661" t="str">
            <v>3H7</v>
          </cell>
          <cell r="N661" t="str">
            <v>野田</v>
          </cell>
          <cell r="O661" t="str">
            <v>野田係</v>
          </cell>
          <cell r="Q661" t="str">
            <v>JP</v>
          </cell>
          <cell r="S661">
            <v>1</v>
          </cell>
          <cell r="T661">
            <v>1</v>
          </cell>
          <cell r="U661" t="str">
            <v>V0</v>
          </cell>
          <cell r="V661" t="str">
            <v>0001</v>
          </cell>
          <cell r="W661">
            <v>50</v>
          </cell>
          <cell r="X661">
            <v>1</v>
          </cell>
          <cell r="Y661" t="str">
            <v>JPY</v>
          </cell>
          <cell r="Z661" t="str">
            <v>2006/04/01</v>
          </cell>
          <cell r="AA661" t="str">
            <v>9999/12/31</v>
          </cell>
          <cell r="AC661">
            <v>4000</v>
          </cell>
          <cell r="AD661">
            <v>1</v>
          </cell>
          <cell r="AE661">
            <v>4000</v>
          </cell>
          <cell r="AG661">
            <v>4000</v>
          </cell>
          <cell r="AH661" t="str">
            <v>PC</v>
          </cell>
          <cell r="AQ661">
            <v>1</v>
          </cell>
          <cell r="AV661">
            <v>0</v>
          </cell>
          <cell r="AY661" t="str">
            <v>2006/04/01</v>
          </cell>
          <cell r="AZ661" t="str">
            <v>9999/12/31</v>
          </cell>
          <cell r="BA661">
            <v>99999999</v>
          </cell>
          <cell r="BB661">
            <v>4000</v>
          </cell>
        </row>
        <row r="662">
          <cell r="A662">
            <v>77474</v>
          </cell>
          <cell r="E662" t="str">
            <v>5300107214</v>
          </cell>
          <cell r="F662" t="str">
            <v>0</v>
          </cell>
          <cell r="G662" t="str">
            <v>3987231-0</v>
          </cell>
          <cell r="H662" t="str">
            <v>ﾌﾚ-ﾑ ｱﾂｼ-,ﾊﾟﾈﾙ M2654</v>
          </cell>
          <cell r="I662" t="str">
            <v>473440-2</v>
          </cell>
          <cell r="J662" t="str">
            <v>（株）光真製作所</v>
          </cell>
          <cell r="K662" t="str">
            <v>3480</v>
          </cell>
          <cell r="L662" t="str">
            <v>3480</v>
          </cell>
          <cell r="M662" t="str">
            <v>3H7</v>
          </cell>
          <cell r="N662" t="str">
            <v>野田</v>
          </cell>
          <cell r="O662" t="str">
            <v>野田係</v>
          </cell>
          <cell r="Q662" t="str">
            <v>JP</v>
          </cell>
          <cell r="S662">
            <v>1</v>
          </cell>
          <cell r="T662">
            <v>1</v>
          </cell>
          <cell r="U662" t="str">
            <v>V0</v>
          </cell>
          <cell r="V662" t="str">
            <v>0001</v>
          </cell>
          <cell r="W662">
            <v>50</v>
          </cell>
          <cell r="X662">
            <v>1</v>
          </cell>
          <cell r="Y662" t="str">
            <v>JPY</v>
          </cell>
          <cell r="Z662" t="str">
            <v>2006/04/01</v>
          </cell>
          <cell r="AA662" t="str">
            <v>9999/12/31</v>
          </cell>
          <cell r="AC662">
            <v>790</v>
          </cell>
          <cell r="AD662">
            <v>1</v>
          </cell>
          <cell r="AE662">
            <v>790</v>
          </cell>
          <cell r="AG662">
            <v>790</v>
          </cell>
          <cell r="AH662" t="str">
            <v>PC</v>
          </cell>
          <cell r="AQ662">
            <v>1</v>
          </cell>
          <cell r="AV662">
            <v>0</v>
          </cell>
          <cell r="AY662" t="str">
            <v>2006/04/01</v>
          </cell>
          <cell r="AZ662" t="str">
            <v>9999/12/31</v>
          </cell>
          <cell r="BA662">
            <v>99999999</v>
          </cell>
          <cell r="BB662">
            <v>790</v>
          </cell>
        </row>
        <row r="663">
          <cell r="A663">
            <v>77475</v>
          </cell>
          <cell r="E663" t="str">
            <v>5300107215</v>
          </cell>
          <cell r="F663" t="str">
            <v>0</v>
          </cell>
          <cell r="G663" t="str">
            <v>3987245-0</v>
          </cell>
          <cell r="H663" t="str">
            <v>ﾌﾀ ｱﾂｼ-,ﾗﾂｸ M2626</v>
          </cell>
          <cell r="I663" t="str">
            <v>473440-2</v>
          </cell>
          <cell r="J663" t="str">
            <v>（株）光真製作所</v>
          </cell>
          <cell r="K663" t="str">
            <v>3480</v>
          </cell>
          <cell r="L663" t="str">
            <v>3480</v>
          </cell>
          <cell r="M663" t="str">
            <v>3H7</v>
          </cell>
          <cell r="N663" t="str">
            <v>野田</v>
          </cell>
          <cell r="O663" t="str">
            <v>野田係</v>
          </cell>
          <cell r="Q663" t="str">
            <v>JP</v>
          </cell>
          <cell r="S663">
            <v>1</v>
          </cell>
          <cell r="T663">
            <v>1</v>
          </cell>
          <cell r="U663" t="str">
            <v>V0</v>
          </cell>
          <cell r="V663" t="str">
            <v>0001</v>
          </cell>
          <cell r="W663">
            <v>50</v>
          </cell>
          <cell r="X663">
            <v>1</v>
          </cell>
          <cell r="Y663" t="str">
            <v>JPY</v>
          </cell>
          <cell r="Z663" t="str">
            <v>2006/04/01</v>
          </cell>
          <cell r="AA663" t="str">
            <v>9999/12/31</v>
          </cell>
          <cell r="AC663">
            <v>2266</v>
          </cell>
          <cell r="AD663">
            <v>1</v>
          </cell>
          <cell r="AE663">
            <v>2266</v>
          </cell>
          <cell r="AG663">
            <v>2266</v>
          </cell>
          <cell r="AH663" t="str">
            <v>PC</v>
          </cell>
          <cell r="AQ663">
            <v>1</v>
          </cell>
          <cell r="AV663">
            <v>0</v>
          </cell>
          <cell r="AY663" t="str">
            <v>2006/04/01</v>
          </cell>
          <cell r="AZ663" t="str">
            <v>9999/12/31</v>
          </cell>
          <cell r="BA663">
            <v>99999999</v>
          </cell>
          <cell r="BB663">
            <v>2266</v>
          </cell>
        </row>
        <row r="664">
          <cell r="A664">
            <v>77476</v>
          </cell>
          <cell r="E664" t="str">
            <v>5300107216</v>
          </cell>
          <cell r="F664" t="str">
            <v>0</v>
          </cell>
          <cell r="G664" t="str">
            <v>3987270-0</v>
          </cell>
          <cell r="H664" t="str">
            <v>ｼﾔﾂﾀ ｱﾂｼ-,PH(H) M2667B</v>
          </cell>
          <cell r="I664" t="str">
            <v>473440-2</v>
          </cell>
          <cell r="J664" t="str">
            <v>（株）光真製作所</v>
          </cell>
          <cell r="K664" t="str">
            <v>3480</v>
          </cell>
          <cell r="L664" t="str">
            <v>3480</v>
          </cell>
          <cell r="M664" t="str">
            <v>3H7</v>
          </cell>
          <cell r="N664" t="str">
            <v>野田</v>
          </cell>
          <cell r="O664" t="str">
            <v>野田係</v>
          </cell>
          <cell r="Q664" t="str">
            <v>JP</v>
          </cell>
          <cell r="S664">
            <v>1</v>
          </cell>
          <cell r="T664">
            <v>1</v>
          </cell>
          <cell r="U664" t="str">
            <v>V0</v>
          </cell>
          <cell r="V664" t="str">
            <v>0001</v>
          </cell>
          <cell r="W664">
            <v>50</v>
          </cell>
          <cell r="X664">
            <v>1</v>
          </cell>
          <cell r="Y664" t="str">
            <v>JPY</v>
          </cell>
          <cell r="Z664" t="str">
            <v>2006/04/01</v>
          </cell>
          <cell r="AA664" t="str">
            <v>9999/12/31</v>
          </cell>
          <cell r="AC664">
            <v>4361</v>
          </cell>
          <cell r="AD664">
            <v>1</v>
          </cell>
          <cell r="AE664">
            <v>4361</v>
          </cell>
          <cell r="AG664">
            <v>4361</v>
          </cell>
          <cell r="AH664" t="str">
            <v>PC</v>
          </cell>
          <cell r="AQ664">
            <v>1</v>
          </cell>
          <cell r="AV664">
            <v>0</v>
          </cell>
          <cell r="AY664" t="str">
            <v>2006/04/01</v>
          </cell>
          <cell r="AZ664" t="str">
            <v>9999/12/31</v>
          </cell>
          <cell r="BA664">
            <v>99999999</v>
          </cell>
          <cell r="BB664">
            <v>4361</v>
          </cell>
        </row>
        <row r="665">
          <cell r="A665">
            <v>77477</v>
          </cell>
          <cell r="E665" t="str">
            <v>5300107217</v>
          </cell>
          <cell r="F665" t="str">
            <v>0</v>
          </cell>
          <cell r="G665" t="str">
            <v>3987320-0</v>
          </cell>
          <cell r="H665" t="str">
            <v>ﾌﾚ-ﾑ ｱﾂｼ-(L) M2502-8</v>
          </cell>
          <cell r="I665" t="str">
            <v>473440-2</v>
          </cell>
          <cell r="J665" t="str">
            <v>（株）光真製作所</v>
          </cell>
          <cell r="K665" t="str">
            <v>3480</v>
          </cell>
          <cell r="L665" t="str">
            <v>3480</v>
          </cell>
          <cell r="M665" t="str">
            <v>3H7</v>
          </cell>
          <cell r="N665" t="str">
            <v>野田</v>
          </cell>
          <cell r="O665" t="str">
            <v>野田係</v>
          </cell>
          <cell r="Q665" t="str">
            <v>JP</v>
          </cell>
          <cell r="S665">
            <v>1</v>
          </cell>
          <cell r="T665">
            <v>1</v>
          </cell>
          <cell r="U665" t="str">
            <v>V0</v>
          </cell>
          <cell r="V665" t="str">
            <v>0001</v>
          </cell>
          <cell r="W665">
            <v>50</v>
          </cell>
          <cell r="X665">
            <v>1</v>
          </cell>
          <cell r="Y665" t="str">
            <v>JPY</v>
          </cell>
          <cell r="Z665" t="str">
            <v>2006/04/01</v>
          </cell>
          <cell r="AA665" t="str">
            <v>9999/12/31</v>
          </cell>
          <cell r="AC665">
            <v>1129</v>
          </cell>
          <cell r="AD665">
            <v>1</v>
          </cell>
          <cell r="AE665">
            <v>1129</v>
          </cell>
          <cell r="AG665">
            <v>1129</v>
          </cell>
          <cell r="AH665" t="str">
            <v>PC</v>
          </cell>
          <cell r="AQ665">
            <v>1</v>
          </cell>
          <cell r="AV665">
            <v>0</v>
          </cell>
          <cell r="AY665" t="str">
            <v>2006/04/01</v>
          </cell>
          <cell r="AZ665" t="str">
            <v>9999/12/31</v>
          </cell>
          <cell r="BA665">
            <v>99999999</v>
          </cell>
          <cell r="BB665">
            <v>1129</v>
          </cell>
        </row>
        <row r="666">
          <cell r="A666">
            <v>77478</v>
          </cell>
          <cell r="E666" t="str">
            <v>5300107218</v>
          </cell>
          <cell r="F666" t="str">
            <v>0</v>
          </cell>
          <cell r="G666" t="str">
            <v>3987323-5</v>
          </cell>
          <cell r="H666" t="str">
            <v>ｶﾞｲﾄﾞ ｱﾂｼ-(R3) M2559B-4</v>
          </cell>
          <cell r="I666" t="str">
            <v>473440-2</v>
          </cell>
          <cell r="J666" t="str">
            <v>（株）光真製作所</v>
          </cell>
          <cell r="K666" t="str">
            <v>3480</v>
          </cell>
          <cell r="L666" t="str">
            <v>3480</v>
          </cell>
          <cell r="M666" t="str">
            <v>3H7</v>
          </cell>
          <cell r="N666" t="str">
            <v>野田</v>
          </cell>
          <cell r="O666" t="str">
            <v>野田係</v>
          </cell>
          <cell r="Q666" t="str">
            <v>JP</v>
          </cell>
          <cell r="S666">
            <v>1</v>
          </cell>
          <cell r="T666">
            <v>1</v>
          </cell>
          <cell r="U666" t="str">
            <v>V0</v>
          </cell>
          <cell r="V666" t="str">
            <v>0001</v>
          </cell>
          <cell r="W666">
            <v>50</v>
          </cell>
          <cell r="X666">
            <v>1</v>
          </cell>
          <cell r="Y666" t="str">
            <v>JPY</v>
          </cell>
          <cell r="Z666" t="str">
            <v>2006/04/01</v>
          </cell>
          <cell r="AA666" t="str">
            <v>9999/12/31</v>
          </cell>
          <cell r="AC666">
            <v>580</v>
          </cell>
          <cell r="AD666">
            <v>1</v>
          </cell>
          <cell r="AE666">
            <v>580</v>
          </cell>
          <cell r="AG666">
            <v>580</v>
          </cell>
          <cell r="AH666" t="str">
            <v>PC</v>
          </cell>
          <cell r="AQ666">
            <v>1</v>
          </cell>
          <cell r="AV666">
            <v>0</v>
          </cell>
          <cell r="AY666" t="str">
            <v>2006/04/01</v>
          </cell>
          <cell r="AZ666" t="str">
            <v>9999/12/31</v>
          </cell>
          <cell r="BA666">
            <v>99999999</v>
          </cell>
          <cell r="BB666">
            <v>580</v>
          </cell>
        </row>
        <row r="667">
          <cell r="A667">
            <v>77479</v>
          </cell>
          <cell r="E667" t="str">
            <v>5300107219</v>
          </cell>
          <cell r="F667" t="str">
            <v>0</v>
          </cell>
          <cell r="G667" t="str">
            <v>3987490-8</v>
          </cell>
          <cell r="H667" t="str">
            <v>ﾎﾞﾂｸｽ ｱﾂｼ- ﾘﾀ-ﾝ W M2671</v>
          </cell>
          <cell r="I667" t="str">
            <v>473440-2</v>
          </cell>
          <cell r="J667" t="str">
            <v>（株）光真製作所</v>
          </cell>
          <cell r="K667" t="str">
            <v>3480</v>
          </cell>
          <cell r="L667" t="str">
            <v>3480</v>
          </cell>
          <cell r="M667" t="str">
            <v>3H7</v>
          </cell>
          <cell r="N667" t="str">
            <v>野田</v>
          </cell>
          <cell r="O667" t="str">
            <v>野田係</v>
          </cell>
          <cell r="P667" t="str">
            <v>x</v>
          </cell>
          <cell r="Q667" t="str">
            <v>JP</v>
          </cell>
          <cell r="S667">
            <v>1</v>
          </cell>
          <cell r="T667">
            <v>1</v>
          </cell>
          <cell r="U667" t="str">
            <v>V0</v>
          </cell>
          <cell r="V667" t="str">
            <v>0001</v>
          </cell>
          <cell r="W667">
            <v>50</v>
          </cell>
          <cell r="X667">
            <v>1</v>
          </cell>
          <cell r="Y667" t="str">
            <v>JPY</v>
          </cell>
          <cell r="Z667" t="str">
            <v>2006/04/01</v>
          </cell>
          <cell r="AA667" t="str">
            <v>9999/12/31</v>
          </cell>
          <cell r="AC667">
            <v>866</v>
          </cell>
          <cell r="AD667">
            <v>1</v>
          </cell>
          <cell r="AE667">
            <v>866</v>
          </cell>
          <cell r="AG667">
            <v>866</v>
          </cell>
          <cell r="AH667" t="str">
            <v>PC</v>
          </cell>
          <cell r="AQ667">
            <v>1</v>
          </cell>
          <cell r="AV667">
            <v>0</v>
          </cell>
          <cell r="AY667" t="str">
            <v>2006/04/01</v>
          </cell>
          <cell r="AZ667" t="str">
            <v>9999/12/31</v>
          </cell>
          <cell r="BA667">
            <v>99999999</v>
          </cell>
          <cell r="BB667">
            <v>866</v>
          </cell>
        </row>
        <row r="668">
          <cell r="A668">
            <v>74924</v>
          </cell>
          <cell r="D668">
            <v>100</v>
          </cell>
          <cell r="E668" t="str">
            <v>5300087150</v>
          </cell>
          <cell r="F668" t="str">
            <v>0</v>
          </cell>
          <cell r="G668" t="str">
            <v>3987655-2</v>
          </cell>
          <cell r="H668" t="str">
            <v>ｽﾃ- ｱﾂｼ-,ﾓ-ﾀ C M2530B</v>
          </cell>
          <cell r="I668" t="str">
            <v>473440-2</v>
          </cell>
          <cell r="J668" t="str">
            <v>（株）光真製作所</v>
          </cell>
          <cell r="K668" t="str">
            <v>3480</v>
          </cell>
          <cell r="L668" t="str">
            <v>3480</v>
          </cell>
          <cell r="M668" t="str">
            <v>3H7</v>
          </cell>
          <cell r="N668" t="str">
            <v>野田</v>
          </cell>
          <cell r="O668" t="str">
            <v>野田係</v>
          </cell>
          <cell r="P668" t="str">
            <v>x</v>
          </cell>
          <cell r="Q668" t="str">
            <v>JP</v>
          </cell>
          <cell r="S668">
            <v>1</v>
          </cell>
          <cell r="T668">
            <v>1</v>
          </cell>
          <cell r="U668" t="str">
            <v>V0</v>
          </cell>
          <cell r="V668" t="str">
            <v>0001</v>
          </cell>
          <cell r="W668">
            <v>25</v>
          </cell>
          <cell r="X668">
            <v>1</v>
          </cell>
          <cell r="Y668" t="str">
            <v>JPY</v>
          </cell>
          <cell r="Z668" t="str">
            <v>2006/04/01</v>
          </cell>
          <cell r="AA668" t="str">
            <v>9999/12/31</v>
          </cell>
          <cell r="AC668">
            <v>38400</v>
          </cell>
          <cell r="AD668">
            <v>100</v>
          </cell>
          <cell r="AE668">
            <v>384</v>
          </cell>
          <cell r="AG668">
            <v>384</v>
          </cell>
          <cell r="AH668" t="str">
            <v>PC</v>
          </cell>
          <cell r="AQ668">
            <v>1</v>
          </cell>
          <cell r="AV668">
            <v>0</v>
          </cell>
          <cell r="AY668" t="str">
            <v>2006/04/01</v>
          </cell>
          <cell r="AZ668" t="str">
            <v>9999/12/31</v>
          </cell>
          <cell r="BA668">
            <v>99999</v>
          </cell>
          <cell r="BB668">
            <v>38500</v>
          </cell>
        </row>
        <row r="669">
          <cell r="A669">
            <v>77480</v>
          </cell>
          <cell r="E669" t="str">
            <v>5300107220</v>
          </cell>
          <cell r="F669" t="str">
            <v>0</v>
          </cell>
          <cell r="G669" t="str">
            <v>3987738-9</v>
          </cell>
          <cell r="H669" t="str">
            <v>ﾌﾚ-ﾑ ｱﾂｼ-(L) C M2502-8</v>
          </cell>
          <cell r="I669" t="str">
            <v>473440-2</v>
          </cell>
          <cell r="J669" t="str">
            <v>（株）光真製作所</v>
          </cell>
          <cell r="K669" t="str">
            <v>3480</v>
          </cell>
          <cell r="L669" t="str">
            <v>3480</v>
          </cell>
          <cell r="M669" t="str">
            <v>3H7</v>
          </cell>
          <cell r="N669" t="str">
            <v>野田</v>
          </cell>
          <cell r="O669" t="str">
            <v>野田係</v>
          </cell>
          <cell r="Q669" t="str">
            <v>JP</v>
          </cell>
          <cell r="S669">
            <v>1</v>
          </cell>
          <cell r="T669">
            <v>1</v>
          </cell>
          <cell r="U669" t="str">
            <v>V0</v>
          </cell>
          <cell r="V669" t="str">
            <v>0001</v>
          </cell>
          <cell r="W669">
            <v>50</v>
          </cell>
          <cell r="X669">
            <v>1</v>
          </cell>
          <cell r="Y669" t="str">
            <v>JPY</v>
          </cell>
          <cell r="Z669" t="str">
            <v>2006/04/01</v>
          </cell>
          <cell r="AA669" t="str">
            <v>9999/12/31</v>
          </cell>
          <cell r="AC669">
            <v>454</v>
          </cell>
          <cell r="AD669">
            <v>1</v>
          </cell>
          <cell r="AE669">
            <v>454</v>
          </cell>
          <cell r="AG669">
            <v>454</v>
          </cell>
          <cell r="AH669" t="str">
            <v>PC</v>
          </cell>
          <cell r="AQ669">
            <v>1</v>
          </cell>
          <cell r="AV669">
            <v>0</v>
          </cell>
          <cell r="AY669" t="str">
            <v>2006/04/01</v>
          </cell>
          <cell r="AZ669" t="str">
            <v>9999/12/31</v>
          </cell>
          <cell r="BA669">
            <v>99999999</v>
          </cell>
          <cell r="BB669">
            <v>454</v>
          </cell>
        </row>
        <row r="670">
          <cell r="A670">
            <v>77481</v>
          </cell>
          <cell r="E670" t="str">
            <v>5300107221</v>
          </cell>
          <cell r="F670" t="str">
            <v>0</v>
          </cell>
          <cell r="G670" t="str">
            <v>3987739-7</v>
          </cell>
          <cell r="H670" t="str">
            <v>ﾌﾚ-ﾑ ｱﾂｼ-(R) C M2502-8</v>
          </cell>
          <cell r="I670" t="str">
            <v>473440-2</v>
          </cell>
          <cell r="J670" t="str">
            <v>（株）光真製作所</v>
          </cell>
          <cell r="K670" t="str">
            <v>3480</v>
          </cell>
          <cell r="L670" t="str">
            <v>3480</v>
          </cell>
          <cell r="M670" t="str">
            <v>3H7</v>
          </cell>
          <cell r="N670" t="str">
            <v>野田</v>
          </cell>
          <cell r="O670" t="str">
            <v>野田係</v>
          </cell>
          <cell r="Q670" t="str">
            <v>JP</v>
          </cell>
          <cell r="S670">
            <v>1</v>
          </cell>
          <cell r="T670">
            <v>1</v>
          </cell>
          <cell r="U670" t="str">
            <v>V0</v>
          </cell>
          <cell r="V670" t="str">
            <v>0001</v>
          </cell>
          <cell r="W670">
            <v>50</v>
          </cell>
          <cell r="X670">
            <v>1</v>
          </cell>
          <cell r="Y670" t="str">
            <v>JPY</v>
          </cell>
          <cell r="Z670" t="str">
            <v>2006/04/01</v>
          </cell>
          <cell r="AA670" t="str">
            <v>9999/12/31</v>
          </cell>
          <cell r="AC670">
            <v>441</v>
          </cell>
          <cell r="AD670">
            <v>1</v>
          </cell>
          <cell r="AE670">
            <v>441</v>
          </cell>
          <cell r="AG670">
            <v>441</v>
          </cell>
          <cell r="AH670" t="str">
            <v>PC</v>
          </cell>
          <cell r="AQ670">
            <v>1</v>
          </cell>
          <cell r="AV670">
            <v>0</v>
          </cell>
          <cell r="AY670" t="str">
            <v>2006/04/01</v>
          </cell>
          <cell r="AZ670" t="str">
            <v>9999/12/31</v>
          </cell>
          <cell r="BA670">
            <v>99999999</v>
          </cell>
          <cell r="BB670">
            <v>441</v>
          </cell>
        </row>
        <row r="671">
          <cell r="A671">
            <v>75975</v>
          </cell>
          <cell r="B671">
            <v>175</v>
          </cell>
          <cell r="D671">
            <v>100</v>
          </cell>
          <cell r="E671" t="str">
            <v>5300098032</v>
          </cell>
          <cell r="F671" t="str">
            <v>0</v>
          </cell>
          <cell r="G671" t="str">
            <v>3987818-0</v>
          </cell>
          <cell r="H671" t="str">
            <v>ﾘﾝｸ ｱﾂｼ-,SOL C M2529</v>
          </cell>
          <cell r="I671" t="str">
            <v>473440-2</v>
          </cell>
          <cell r="J671" t="str">
            <v>（株）光真製作所</v>
          </cell>
          <cell r="K671" t="str">
            <v>3480</v>
          </cell>
          <cell r="L671" t="str">
            <v>3480</v>
          </cell>
          <cell r="M671" t="str">
            <v>3H7</v>
          </cell>
          <cell r="N671" t="str">
            <v>野田</v>
          </cell>
          <cell r="O671" t="str">
            <v>野田係</v>
          </cell>
          <cell r="P671" t="str">
            <v>x</v>
          </cell>
          <cell r="Q671" t="str">
            <v>JP</v>
          </cell>
          <cell r="S671">
            <v>1</v>
          </cell>
          <cell r="T671">
            <v>1</v>
          </cell>
          <cell r="U671" t="str">
            <v>V0</v>
          </cell>
          <cell r="V671" t="str">
            <v>0001</v>
          </cell>
          <cell r="W671">
            <v>25</v>
          </cell>
          <cell r="X671">
            <v>1</v>
          </cell>
          <cell r="Y671" t="str">
            <v>JPY</v>
          </cell>
          <cell r="Z671" t="str">
            <v>2006/04/01</v>
          </cell>
          <cell r="AA671" t="str">
            <v>9999/12/31</v>
          </cell>
          <cell r="AC671">
            <v>173</v>
          </cell>
          <cell r="AD671">
            <v>1</v>
          </cell>
          <cell r="AE671">
            <v>173</v>
          </cell>
          <cell r="AF671">
            <v>175</v>
          </cell>
          <cell r="AG671">
            <v>175</v>
          </cell>
          <cell r="AH671" t="str">
            <v>PC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1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 t="str">
            <v>2006/04/01</v>
          </cell>
          <cell r="AZ671" t="str">
            <v>9999/12/31</v>
          </cell>
          <cell r="BA671">
            <v>99999</v>
          </cell>
          <cell r="BB671">
            <v>175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</row>
        <row r="672">
          <cell r="A672">
            <v>48517</v>
          </cell>
          <cell r="B672">
            <v>597</v>
          </cell>
          <cell r="D672">
            <v>100</v>
          </cell>
          <cell r="E672" t="str">
            <v>5300086936</v>
          </cell>
          <cell r="F672" t="str">
            <v>0</v>
          </cell>
          <cell r="G672" t="str">
            <v>3997432-5</v>
          </cell>
          <cell r="H672" t="str">
            <v>ﾌﾟﾚ-ﾄ ｱﾂｼ-,BH(3) M2501-5;(BID)</v>
          </cell>
          <cell r="I672" t="str">
            <v>473440-2</v>
          </cell>
          <cell r="J672" t="str">
            <v>（株）光真製作所</v>
          </cell>
          <cell r="K672" t="str">
            <v>3480</v>
          </cell>
          <cell r="L672" t="str">
            <v>3480</v>
          </cell>
          <cell r="M672" t="str">
            <v>2G2</v>
          </cell>
          <cell r="N672" t="str">
            <v>伊藤康</v>
          </cell>
          <cell r="O672" t="str">
            <v>野田係</v>
          </cell>
          <cell r="P672" t="str">
            <v>x</v>
          </cell>
          <cell r="Q672" t="str">
            <v>JP</v>
          </cell>
          <cell r="S672">
            <v>1</v>
          </cell>
          <cell r="T672">
            <v>1</v>
          </cell>
          <cell r="U672" t="str">
            <v>V0</v>
          </cell>
          <cell r="V672" t="str">
            <v>0001</v>
          </cell>
          <cell r="W672">
            <v>25</v>
          </cell>
          <cell r="X672">
            <v>1</v>
          </cell>
          <cell r="Y672" t="str">
            <v>JPY</v>
          </cell>
          <cell r="Z672" t="str">
            <v>2006/04/01</v>
          </cell>
          <cell r="AA672" t="str">
            <v>9999/12/31</v>
          </cell>
          <cell r="AC672">
            <v>597</v>
          </cell>
          <cell r="AD672">
            <v>1</v>
          </cell>
          <cell r="AE672">
            <v>597</v>
          </cell>
          <cell r="AF672">
            <v>597</v>
          </cell>
          <cell r="AG672">
            <v>597</v>
          </cell>
          <cell r="AH672" t="str">
            <v>PC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1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 t="str">
            <v>2006/04/01</v>
          </cell>
          <cell r="AZ672" t="str">
            <v>9999/12/31</v>
          </cell>
          <cell r="BA672">
            <v>99999</v>
          </cell>
          <cell r="BB672">
            <v>598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</row>
        <row r="673">
          <cell r="A673">
            <v>74891</v>
          </cell>
          <cell r="E673" t="str">
            <v>5300086844</v>
          </cell>
          <cell r="F673" t="str">
            <v>0</v>
          </cell>
          <cell r="G673" t="str">
            <v>3997433-3</v>
          </cell>
          <cell r="H673" t="str">
            <v>ﾌﾟﾚ-ﾄ ｱﾂｼ-,BTR(3) M2650-4;(BID)</v>
          </cell>
          <cell r="I673" t="str">
            <v>473440-2</v>
          </cell>
          <cell r="J673" t="str">
            <v>（株）光真製作所</v>
          </cell>
          <cell r="K673" t="str">
            <v>3480</v>
          </cell>
          <cell r="L673" t="str">
            <v>3480</v>
          </cell>
          <cell r="M673" t="str">
            <v>3H7</v>
          </cell>
          <cell r="N673" t="str">
            <v>野田</v>
          </cell>
          <cell r="O673" t="str">
            <v>野田係</v>
          </cell>
          <cell r="P673" t="str">
            <v>x</v>
          </cell>
          <cell r="Q673" t="str">
            <v>JP</v>
          </cell>
          <cell r="S673">
            <v>1</v>
          </cell>
          <cell r="T673">
            <v>1</v>
          </cell>
          <cell r="U673" t="str">
            <v>V0</v>
          </cell>
          <cell r="V673" t="str">
            <v>0001</v>
          </cell>
          <cell r="W673">
            <v>25</v>
          </cell>
          <cell r="X673">
            <v>1</v>
          </cell>
          <cell r="Y673" t="str">
            <v>JPY</v>
          </cell>
          <cell r="Z673" t="str">
            <v>2006/04/01</v>
          </cell>
          <cell r="AA673" t="str">
            <v>9999/12/31</v>
          </cell>
          <cell r="AC673">
            <v>236</v>
          </cell>
          <cell r="AD673">
            <v>1</v>
          </cell>
          <cell r="AE673">
            <v>236</v>
          </cell>
          <cell r="AG673">
            <v>236</v>
          </cell>
          <cell r="AH673" t="str">
            <v>PC</v>
          </cell>
          <cell r="AQ673">
            <v>1</v>
          </cell>
          <cell r="AV673">
            <v>0</v>
          </cell>
          <cell r="AY673" t="str">
            <v>2006/04/01</v>
          </cell>
          <cell r="AZ673" t="str">
            <v>9999/12/31</v>
          </cell>
          <cell r="BA673">
            <v>99999999</v>
          </cell>
          <cell r="BB673">
            <v>237</v>
          </cell>
        </row>
        <row r="674">
          <cell r="A674">
            <v>74886</v>
          </cell>
          <cell r="B674">
            <v>86</v>
          </cell>
          <cell r="D674">
            <v>100</v>
          </cell>
          <cell r="E674" t="str">
            <v>5300086819</v>
          </cell>
          <cell r="F674" t="str">
            <v>0</v>
          </cell>
          <cell r="G674" t="str">
            <v>3997449-0</v>
          </cell>
          <cell r="H674" t="str">
            <v>ﾌﾟﾚ-ﾄ ｱﾂｼ-,ｷﾞｱ(L1) M2800B;(BID)</v>
          </cell>
          <cell r="I674" t="str">
            <v>473440-2</v>
          </cell>
          <cell r="J674" t="str">
            <v>（株）光真製作所</v>
          </cell>
          <cell r="K674" t="str">
            <v>3480</v>
          </cell>
          <cell r="L674" t="str">
            <v>3480</v>
          </cell>
          <cell r="M674" t="str">
            <v>3H7</v>
          </cell>
          <cell r="N674" t="str">
            <v>野田</v>
          </cell>
          <cell r="O674" t="str">
            <v>野田係</v>
          </cell>
          <cell r="P674" t="str">
            <v>x</v>
          </cell>
          <cell r="Q674" t="str">
            <v>JP</v>
          </cell>
          <cell r="S674">
            <v>1</v>
          </cell>
          <cell r="T674">
            <v>1</v>
          </cell>
          <cell r="U674" t="str">
            <v>V0</v>
          </cell>
          <cell r="V674" t="str">
            <v>0001</v>
          </cell>
          <cell r="W674">
            <v>25</v>
          </cell>
          <cell r="X674">
            <v>1</v>
          </cell>
          <cell r="Y674" t="str">
            <v>JPY</v>
          </cell>
          <cell r="Z674" t="str">
            <v>2006/04/01</v>
          </cell>
          <cell r="AA674" t="str">
            <v>9999/12/31</v>
          </cell>
          <cell r="AC674">
            <v>86</v>
          </cell>
          <cell r="AD674">
            <v>1</v>
          </cell>
          <cell r="AE674">
            <v>86</v>
          </cell>
          <cell r="AF674">
            <v>86</v>
          </cell>
          <cell r="AG674">
            <v>86</v>
          </cell>
          <cell r="AH674" t="str">
            <v>PC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1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 t="str">
            <v>2006/04/01</v>
          </cell>
          <cell r="AZ674" t="str">
            <v>9999/12/31</v>
          </cell>
          <cell r="BA674">
            <v>99999999</v>
          </cell>
          <cell r="BB674">
            <v>87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</row>
        <row r="675">
          <cell r="A675">
            <v>77482</v>
          </cell>
          <cell r="E675" t="str">
            <v>5300107222</v>
          </cell>
          <cell r="F675" t="str">
            <v>0</v>
          </cell>
          <cell r="G675" t="str">
            <v>4301133-7</v>
          </cell>
          <cell r="H675" t="str">
            <v>ｶﾞｲﾄﾞ,ｹ-ﾌﾞﾙ ｶﾌﾞ M3104M-2</v>
          </cell>
          <cell r="I675" t="str">
            <v>473440-2</v>
          </cell>
          <cell r="J675" t="str">
            <v>（株）光真製作所</v>
          </cell>
          <cell r="K675" t="str">
            <v>3480</v>
          </cell>
          <cell r="L675" t="str">
            <v>3480</v>
          </cell>
          <cell r="M675" t="str">
            <v>3H7</v>
          </cell>
          <cell r="N675" t="str">
            <v>野田</v>
          </cell>
          <cell r="O675" t="str">
            <v>野田係</v>
          </cell>
          <cell r="P675" t="str">
            <v>x</v>
          </cell>
          <cell r="Q675" t="str">
            <v>JP</v>
          </cell>
          <cell r="S675">
            <v>1</v>
          </cell>
          <cell r="T675">
            <v>1</v>
          </cell>
          <cell r="U675" t="str">
            <v>V0</v>
          </cell>
          <cell r="V675" t="str">
            <v>0001</v>
          </cell>
          <cell r="W675">
            <v>50</v>
          </cell>
          <cell r="X675">
            <v>1</v>
          </cell>
          <cell r="Y675" t="str">
            <v>JPY</v>
          </cell>
          <cell r="Z675" t="str">
            <v>2006/04/01</v>
          </cell>
          <cell r="AA675" t="str">
            <v>9999/12/31</v>
          </cell>
          <cell r="AC675">
            <v>165</v>
          </cell>
          <cell r="AD675">
            <v>1</v>
          </cell>
          <cell r="AE675">
            <v>165</v>
          </cell>
          <cell r="AG675">
            <v>165</v>
          </cell>
          <cell r="AH675" t="str">
            <v>PC</v>
          </cell>
          <cell r="AQ675">
            <v>1</v>
          </cell>
          <cell r="AV675">
            <v>0</v>
          </cell>
          <cell r="AY675" t="str">
            <v>2006/04/01</v>
          </cell>
          <cell r="AZ675" t="str">
            <v>9999/12/31</v>
          </cell>
          <cell r="BA675">
            <v>99999999</v>
          </cell>
          <cell r="BB675">
            <v>165</v>
          </cell>
        </row>
        <row r="676">
          <cell r="A676">
            <v>77483</v>
          </cell>
          <cell r="E676" t="str">
            <v>5300107223</v>
          </cell>
          <cell r="F676" t="str">
            <v>0</v>
          </cell>
          <cell r="G676" t="str">
            <v>4301134-5</v>
          </cell>
          <cell r="H676" t="str">
            <v>ﾌﾞﾗｹﾂﾄ,ｶﾊﾞ- M3104M-2</v>
          </cell>
          <cell r="I676" t="str">
            <v>473440-2</v>
          </cell>
          <cell r="J676" t="str">
            <v>（株）光真製作所</v>
          </cell>
          <cell r="K676" t="str">
            <v>3480</v>
          </cell>
          <cell r="L676" t="str">
            <v>3480</v>
          </cell>
          <cell r="M676" t="str">
            <v>3H7</v>
          </cell>
          <cell r="N676" t="str">
            <v>野田</v>
          </cell>
          <cell r="O676" t="str">
            <v>野田係</v>
          </cell>
          <cell r="P676" t="str">
            <v>x</v>
          </cell>
          <cell r="Q676" t="str">
            <v>JP</v>
          </cell>
          <cell r="S676">
            <v>1</v>
          </cell>
          <cell r="T676">
            <v>1</v>
          </cell>
          <cell r="U676" t="str">
            <v>V0</v>
          </cell>
          <cell r="V676" t="str">
            <v>0001</v>
          </cell>
          <cell r="W676">
            <v>50</v>
          </cell>
          <cell r="X676">
            <v>1</v>
          </cell>
          <cell r="Y676" t="str">
            <v>JPY</v>
          </cell>
          <cell r="Z676" t="str">
            <v>2006/04/01</v>
          </cell>
          <cell r="AA676" t="str">
            <v>9999/12/31</v>
          </cell>
          <cell r="AC676">
            <v>255</v>
          </cell>
          <cell r="AD676">
            <v>1</v>
          </cell>
          <cell r="AE676">
            <v>255</v>
          </cell>
          <cell r="AG676">
            <v>255</v>
          </cell>
          <cell r="AH676" t="str">
            <v>PC</v>
          </cell>
          <cell r="AQ676">
            <v>1</v>
          </cell>
          <cell r="AV676">
            <v>0</v>
          </cell>
          <cell r="AY676" t="str">
            <v>2006/04/01</v>
          </cell>
          <cell r="AZ676" t="str">
            <v>9999/12/31</v>
          </cell>
          <cell r="BA676">
            <v>99999999</v>
          </cell>
          <cell r="BB676">
            <v>255</v>
          </cell>
        </row>
        <row r="677">
          <cell r="A677">
            <v>77484</v>
          </cell>
          <cell r="E677" t="str">
            <v>5300107224</v>
          </cell>
          <cell r="F677" t="str">
            <v>0</v>
          </cell>
          <cell r="G677" t="str">
            <v>4301137-0</v>
          </cell>
          <cell r="H677" t="str">
            <v>ｶﾊﾞ-,ｳｼﾛ ﾏｽｸ M3104M-2</v>
          </cell>
          <cell r="I677" t="str">
            <v>473440-2</v>
          </cell>
          <cell r="J677" t="str">
            <v>（株）光真製作所</v>
          </cell>
          <cell r="K677" t="str">
            <v>3480</v>
          </cell>
          <cell r="L677" t="str">
            <v>3480</v>
          </cell>
          <cell r="M677" t="str">
            <v>3H7</v>
          </cell>
          <cell r="N677" t="str">
            <v>野田</v>
          </cell>
          <cell r="O677" t="str">
            <v>野田係</v>
          </cell>
          <cell r="P677" t="str">
            <v>x</v>
          </cell>
          <cell r="Q677" t="str">
            <v>JP</v>
          </cell>
          <cell r="S677">
            <v>1</v>
          </cell>
          <cell r="T677">
            <v>1</v>
          </cell>
          <cell r="U677" t="str">
            <v>V0</v>
          </cell>
          <cell r="V677" t="str">
            <v>0001</v>
          </cell>
          <cell r="W677">
            <v>50</v>
          </cell>
          <cell r="X677">
            <v>1</v>
          </cell>
          <cell r="Y677" t="str">
            <v>JPY</v>
          </cell>
          <cell r="Z677" t="str">
            <v>2006/04/01</v>
          </cell>
          <cell r="AA677" t="str">
            <v>9999/12/31</v>
          </cell>
          <cell r="AC677">
            <v>224</v>
          </cell>
          <cell r="AD677">
            <v>1</v>
          </cell>
          <cell r="AE677">
            <v>224</v>
          </cell>
          <cell r="AG677">
            <v>224</v>
          </cell>
          <cell r="AH677" t="str">
            <v>PC</v>
          </cell>
          <cell r="AQ677">
            <v>1</v>
          </cell>
          <cell r="AV677">
            <v>0</v>
          </cell>
          <cell r="AY677" t="str">
            <v>2006/04/01</v>
          </cell>
          <cell r="AZ677" t="str">
            <v>9999/12/31</v>
          </cell>
          <cell r="BA677">
            <v>99999999</v>
          </cell>
          <cell r="BB677">
            <v>224</v>
          </cell>
        </row>
        <row r="678">
          <cell r="A678">
            <v>77485</v>
          </cell>
          <cell r="E678" t="str">
            <v>5300107225</v>
          </cell>
          <cell r="F678" t="str">
            <v>0</v>
          </cell>
          <cell r="G678" t="str">
            <v>4301138-8</v>
          </cell>
          <cell r="H678" t="str">
            <v>ﾌﾚ-ﾑ,ﾌﾛﾝﾄ(L) M3104M-2</v>
          </cell>
          <cell r="I678" t="str">
            <v>473440-2</v>
          </cell>
          <cell r="J678" t="str">
            <v>（株）光真製作所</v>
          </cell>
          <cell r="K678" t="str">
            <v>3480</v>
          </cell>
          <cell r="L678" t="str">
            <v>3480</v>
          </cell>
          <cell r="M678" t="str">
            <v>3H7</v>
          </cell>
          <cell r="N678" t="str">
            <v>野田</v>
          </cell>
          <cell r="O678" t="str">
            <v>野田係</v>
          </cell>
          <cell r="P678" t="str">
            <v>x</v>
          </cell>
          <cell r="Q678" t="str">
            <v>JP</v>
          </cell>
          <cell r="S678">
            <v>1</v>
          </cell>
          <cell r="T678">
            <v>1</v>
          </cell>
          <cell r="U678" t="str">
            <v>V0</v>
          </cell>
          <cell r="V678" t="str">
            <v>0001</v>
          </cell>
          <cell r="W678">
            <v>50</v>
          </cell>
          <cell r="X678">
            <v>1</v>
          </cell>
          <cell r="Y678" t="str">
            <v>JPY</v>
          </cell>
          <cell r="Z678" t="str">
            <v>2006/04/01</v>
          </cell>
          <cell r="AA678" t="str">
            <v>9999/12/31</v>
          </cell>
          <cell r="AC678">
            <v>191</v>
          </cell>
          <cell r="AD678">
            <v>1</v>
          </cell>
          <cell r="AE678">
            <v>191</v>
          </cell>
          <cell r="AG678">
            <v>191</v>
          </cell>
          <cell r="AH678" t="str">
            <v>PC</v>
          </cell>
          <cell r="AQ678">
            <v>1</v>
          </cell>
          <cell r="AV678">
            <v>0</v>
          </cell>
          <cell r="AY678" t="str">
            <v>2006/04/01</v>
          </cell>
          <cell r="AZ678" t="str">
            <v>9999/12/31</v>
          </cell>
          <cell r="BA678">
            <v>99999999</v>
          </cell>
          <cell r="BB678">
            <v>191</v>
          </cell>
        </row>
        <row r="679">
          <cell r="A679">
            <v>77486</v>
          </cell>
          <cell r="E679" t="str">
            <v>5300107226</v>
          </cell>
          <cell r="F679" t="str">
            <v>0</v>
          </cell>
          <cell r="G679" t="str">
            <v>4301139-6</v>
          </cell>
          <cell r="H679" t="str">
            <v>ｶﾊﾞ-(R) M3104</v>
          </cell>
          <cell r="I679" t="str">
            <v>473440-2</v>
          </cell>
          <cell r="J679" t="str">
            <v>（株）光真製作所</v>
          </cell>
          <cell r="K679" t="str">
            <v>3480</v>
          </cell>
          <cell r="L679" t="str">
            <v>3480</v>
          </cell>
          <cell r="M679" t="str">
            <v>3H7</v>
          </cell>
          <cell r="N679" t="str">
            <v>野田</v>
          </cell>
          <cell r="O679" t="str">
            <v>野田係</v>
          </cell>
          <cell r="P679" t="str">
            <v>x</v>
          </cell>
          <cell r="Q679" t="str">
            <v>JP</v>
          </cell>
          <cell r="S679">
            <v>1</v>
          </cell>
          <cell r="T679">
            <v>1</v>
          </cell>
          <cell r="U679" t="str">
            <v>V0</v>
          </cell>
          <cell r="V679" t="str">
            <v>0001</v>
          </cell>
          <cell r="W679">
            <v>50</v>
          </cell>
          <cell r="X679">
            <v>1</v>
          </cell>
          <cell r="Y679" t="str">
            <v>JPY</v>
          </cell>
          <cell r="Z679" t="str">
            <v>2006/04/01</v>
          </cell>
          <cell r="AA679" t="str">
            <v>9999/12/31</v>
          </cell>
          <cell r="AC679">
            <v>230</v>
          </cell>
          <cell r="AD679">
            <v>1</v>
          </cell>
          <cell r="AE679">
            <v>230</v>
          </cell>
          <cell r="AG679">
            <v>230</v>
          </cell>
          <cell r="AH679" t="str">
            <v>PC</v>
          </cell>
          <cell r="AQ679">
            <v>1</v>
          </cell>
          <cell r="AV679">
            <v>0</v>
          </cell>
          <cell r="AY679" t="str">
            <v>2006/04/01</v>
          </cell>
          <cell r="AZ679" t="str">
            <v>9999/12/31</v>
          </cell>
          <cell r="BA679">
            <v>99999999</v>
          </cell>
          <cell r="BB679">
            <v>230</v>
          </cell>
        </row>
        <row r="680">
          <cell r="A680">
            <v>77487</v>
          </cell>
          <cell r="E680" t="str">
            <v>5300107227</v>
          </cell>
          <cell r="F680" t="str">
            <v>0</v>
          </cell>
          <cell r="G680" t="str">
            <v>4301140-0</v>
          </cell>
          <cell r="H680" t="str">
            <v>ｶﾊﾞ-(L) M3104B</v>
          </cell>
          <cell r="I680" t="str">
            <v>473440-2</v>
          </cell>
          <cell r="J680" t="str">
            <v>（株）光真製作所</v>
          </cell>
          <cell r="K680" t="str">
            <v>3480</v>
          </cell>
          <cell r="L680" t="str">
            <v>3480</v>
          </cell>
          <cell r="M680" t="str">
            <v>3H7</v>
          </cell>
          <cell r="N680" t="str">
            <v>野田</v>
          </cell>
          <cell r="O680" t="str">
            <v>野田係</v>
          </cell>
          <cell r="P680" t="str">
            <v>x</v>
          </cell>
          <cell r="Q680" t="str">
            <v>JP</v>
          </cell>
          <cell r="S680">
            <v>1</v>
          </cell>
          <cell r="T680">
            <v>1</v>
          </cell>
          <cell r="U680" t="str">
            <v>V0</v>
          </cell>
          <cell r="V680" t="str">
            <v>0001</v>
          </cell>
          <cell r="W680">
            <v>50</v>
          </cell>
          <cell r="X680">
            <v>1</v>
          </cell>
          <cell r="Y680" t="str">
            <v>JPY</v>
          </cell>
          <cell r="Z680" t="str">
            <v>2006/04/01</v>
          </cell>
          <cell r="AA680" t="str">
            <v>9999/12/31</v>
          </cell>
          <cell r="AC680">
            <v>281</v>
          </cell>
          <cell r="AD680">
            <v>1</v>
          </cell>
          <cell r="AE680">
            <v>281</v>
          </cell>
          <cell r="AG680">
            <v>281</v>
          </cell>
          <cell r="AH680" t="str">
            <v>PC</v>
          </cell>
          <cell r="AQ680">
            <v>1</v>
          </cell>
          <cell r="AV680">
            <v>0</v>
          </cell>
          <cell r="AY680" t="str">
            <v>2006/04/01</v>
          </cell>
          <cell r="AZ680" t="str">
            <v>9999/12/31</v>
          </cell>
          <cell r="BA680">
            <v>99999999</v>
          </cell>
          <cell r="BB680">
            <v>281</v>
          </cell>
        </row>
        <row r="681">
          <cell r="A681">
            <v>77488</v>
          </cell>
          <cell r="E681" t="str">
            <v>5300107228</v>
          </cell>
          <cell r="F681" t="str">
            <v>0</v>
          </cell>
          <cell r="G681" t="str">
            <v>4301142-6</v>
          </cell>
          <cell r="H681" t="str">
            <v>ｶﾞｲﾄﾞ,ｹ-ﾌﾞﾙ ｳｴ M3104M-2</v>
          </cell>
          <cell r="I681" t="str">
            <v>473440-2</v>
          </cell>
          <cell r="J681" t="str">
            <v>（株）光真製作所</v>
          </cell>
          <cell r="K681" t="str">
            <v>3480</v>
          </cell>
          <cell r="L681" t="str">
            <v>3480</v>
          </cell>
          <cell r="M681" t="str">
            <v>3H7</v>
          </cell>
          <cell r="N681" t="str">
            <v>野田</v>
          </cell>
          <cell r="O681" t="str">
            <v>野田係</v>
          </cell>
          <cell r="P681" t="str">
            <v>x</v>
          </cell>
          <cell r="Q681" t="str">
            <v>JP</v>
          </cell>
          <cell r="S681">
            <v>1</v>
          </cell>
          <cell r="T681">
            <v>1</v>
          </cell>
          <cell r="U681" t="str">
            <v>V0</v>
          </cell>
          <cell r="V681" t="str">
            <v>0001</v>
          </cell>
          <cell r="W681">
            <v>50</v>
          </cell>
          <cell r="X681">
            <v>1</v>
          </cell>
          <cell r="Y681" t="str">
            <v>JPY</v>
          </cell>
          <cell r="Z681" t="str">
            <v>2006/04/01</v>
          </cell>
          <cell r="AA681" t="str">
            <v>9999/12/31</v>
          </cell>
          <cell r="AC681">
            <v>165</v>
          </cell>
          <cell r="AD681">
            <v>1</v>
          </cell>
          <cell r="AE681">
            <v>165</v>
          </cell>
          <cell r="AG681">
            <v>165</v>
          </cell>
          <cell r="AH681" t="str">
            <v>PC</v>
          </cell>
          <cell r="AQ681">
            <v>1</v>
          </cell>
          <cell r="AV681">
            <v>0</v>
          </cell>
          <cell r="AY681" t="str">
            <v>2006/04/01</v>
          </cell>
          <cell r="AZ681" t="str">
            <v>9999/12/31</v>
          </cell>
          <cell r="BA681">
            <v>99999999</v>
          </cell>
          <cell r="BB681">
            <v>165</v>
          </cell>
        </row>
        <row r="682">
          <cell r="A682">
            <v>35456</v>
          </cell>
          <cell r="D682">
            <v>100</v>
          </cell>
          <cell r="E682" t="str">
            <v>5300067703</v>
          </cell>
          <cell r="F682" t="str">
            <v>0</v>
          </cell>
          <cell r="G682" t="str">
            <v>4301143-4</v>
          </cell>
          <cell r="H682" t="str">
            <v>ｶﾊﾞ-,ﾁﾙﾄ M3104D-3</v>
          </cell>
          <cell r="I682" t="str">
            <v>473440-2</v>
          </cell>
          <cell r="J682" t="str">
            <v>（株）光真製作所</v>
          </cell>
          <cell r="K682" t="str">
            <v>3480</v>
          </cell>
          <cell r="L682" t="str">
            <v>3480</v>
          </cell>
          <cell r="M682" t="str">
            <v>2G2</v>
          </cell>
          <cell r="N682" t="str">
            <v>伊藤康</v>
          </cell>
          <cell r="O682" t="str">
            <v>野田係</v>
          </cell>
          <cell r="P682" t="str">
            <v>x</v>
          </cell>
          <cell r="Q682" t="str">
            <v>JP</v>
          </cell>
          <cell r="S682">
            <v>1</v>
          </cell>
          <cell r="T682">
            <v>1</v>
          </cell>
          <cell r="U682" t="str">
            <v>V0</v>
          </cell>
          <cell r="V682" t="str">
            <v>0001</v>
          </cell>
          <cell r="W682">
            <v>25</v>
          </cell>
          <cell r="X682">
            <v>1</v>
          </cell>
          <cell r="Y682" t="str">
            <v>JPY</v>
          </cell>
          <cell r="Z682" t="str">
            <v>2006/04/01</v>
          </cell>
          <cell r="AA682" t="str">
            <v>9999/12/31</v>
          </cell>
          <cell r="AC682">
            <v>396</v>
          </cell>
          <cell r="AD682">
            <v>1</v>
          </cell>
          <cell r="AE682">
            <v>396</v>
          </cell>
          <cell r="AG682">
            <v>396</v>
          </cell>
          <cell r="AH682" t="str">
            <v>PC</v>
          </cell>
          <cell r="AQ682">
            <v>1</v>
          </cell>
          <cell r="AV682">
            <v>0</v>
          </cell>
          <cell r="AY682" t="str">
            <v>2006/04/01</v>
          </cell>
          <cell r="AZ682" t="str">
            <v>9999/12/31</v>
          </cell>
          <cell r="BA682">
            <v>99999999</v>
          </cell>
          <cell r="BB682">
            <v>396</v>
          </cell>
        </row>
        <row r="683">
          <cell r="A683">
            <v>76495</v>
          </cell>
          <cell r="B683">
            <v>195</v>
          </cell>
          <cell r="D683">
            <v>100</v>
          </cell>
          <cell r="E683" t="str">
            <v>5300103581</v>
          </cell>
          <cell r="F683" t="str">
            <v>0</v>
          </cell>
          <cell r="G683" t="str">
            <v>4301144-2</v>
          </cell>
          <cell r="H683" t="str">
            <v>ｶﾊﾞ-,ｵﾌﾟｼﾖﾝ(L) M3104C</v>
          </cell>
          <cell r="I683" t="str">
            <v>473440-2</v>
          </cell>
          <cell r="J683" t="str">
            <v>（株）光真製作所</v>
          </cell>
          <cell r="K683" t="str">
            <v>3480</v>
          </cell>
          <cell r="L683" t="str">
            <v>3480</v>
          </cell>
          <cell r="M683" t="str">
            <v>3H7</v>
          </cell>
          <cell r="N683" t="str">
            <v>野田</v>
          </cell>
          <cell r="O683" t="str">
            <v>野田係</v>
          </cell>
          <cell r="P683" t="str">
            <v>x</v>
          </cell>
          <cell r="Q683" t="str">
            <v>JP</v>
          </cell>
          <cell r="S683">
            <v>1</v>
          </cell>
          <cell r="T683">
            <v>1</v>
          </cell>
          <cell r="U683" t="str">
            <v>V0</v>
          </cell>
          <cell r="V683" t="str">
            <v>0001</v>
          </cell>
          <cell r="W683">
            <v>29</v>
          </cell>
          <cell r="X683">
            <v>1</v>
          </cell>
          <cell r="Y683" t="str">
            <v>JPY</v>
          </cell>
          <cell r="Z683" t="str">
            <v>2006/04/01</v>
          </cell>
          <cell r="AA683" t="str">
            <v>9999/12/31</v>
          </cell>
          <cell r="AC683">
            <v>195</v>
          </cell>
          <cell r="AD683">
            <v>1</v>
          </cell>
          <cell r="AE683">
            <v>195</v>
          </cell>
          <cell r="AF683">
            <v>195</v>
          </cell>
          <cell r="AG683">
            <v>195</v>
          </cell>
          <cell r="AH683" t="str">
            <v>PC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1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 t="str">
            <v>2006/04/01</v>
          </cell>
          <cell r="AZ683" t="str">
            <v>9999/12/31</v>
          </cell>
          <cell r="BA683">
            <v>99999</v>
          </cell>
          <cell r="BB683">
            <v>195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</row>
        <row r="684">
          <cell r="A684">
            <v>77489</v>
          </cell>
          <cell r="E684" t="str">
            <v>5300107229</v>
          </cell>
          <cell r="F684" t="str">
            <v>0</v>
          </cell>
          <cell r="G684" t="str">
            <v>4301145-0</v>
          </cell>
          <cell r="H684" t="str">
            <v>ｶﾊﾞ-,ｵﾌﾟｼﾖﾝ(U2) M3104E</v>
          </cell>
          <cell r="I684" t="str">
            <v>473440-2</v>
          </cell>
          <cell r="J684" t="str">
            <v>（株）光真製作所</v>
          </cell>
          <cell r="K684" t="str">
            <v>3480</v>
          </cell>
          <cell r="L684" t="str">
            <v>3480</v>
          </cell>
          <cell r="M684" t="str">
            <v>3H7</v>
          </cell>
          <cell r="N684" t="str">
            <v>野田</v>
          </cell>
          <cell r="O684" t="str">
            <v>野田係</v>
          </cell>
          <cell r="P684" t="str">
            <v>x</v>
          </cell>
          <cell r="Q684" t="str">
            <v>JP</v>
          </cell>
          <cell r="S684">
            <v>1</v>
          </cell>
          <cell r="T684">
            <v>1</v>
          </cell>
          <cell r="U684" t="str">
            <v>V0</v>
          </cell>
          <cell r="V684" t="str">
            <v>0001</v>
          </cell>
          <cell r="W684">
            <v>50</v>
          </cell>
          <cell r="X684">
            <v>1</v>
          </cell>
          <cell r="Y684" t="str">
            <v>JPY</v>
          </cell>
          <cell r="Z684" t="str">
            <v>2006/04/01</v>
          </cell>
          <cell r="AA684" t="str">
            <v>9999/12/31</v>
          </cell>
          <cell r="AC684">
            <v>321</v>
          </cell>
          <cell r="AD684">
            <v>1</v>
          </cell>
          <cell r="AE684">
            <v>321</v>
          </cell>
          <cell r="AG684">
            <v>321</v>
          </cell>
          <cell r="AH684" t="str">
            <v>PC</v>
          </cell>
          <cell r="AQ684">
            <v>1</v>
          </cell>
          <cell r="AV684">
            <v>0</v>
          </cell>
          <cell r="AY684" t="str">
            <v>2006/04/01</v>
          </cell>
          <cell r="AZ684" t="str">
            <v>9999/12/31</v>
          </cell>
          <cell r="BA684">
            <v>99999999</v>
          </cell>
          <cell r="BB684">
            <v>321</v>
          </cell>
        </row>
        <row r="685">
          <cell r="A685">
            <v>35457</v>
          </cell>
          <cell r="D685">
            <v>100</v>
          </cell>
          <cell r="E685" t="str">
            <v>5300067704</v>
          </cell>
          <cell r="F685" t="str">
            <v>0</v>
          </cell>
          <cell r="G685" t="str">
            <v>4301148-5</v>
          </cell>
          <cell r="H685" t="str">
            <v>ﾌﾚ-ﾑ(L) M3104E-4</v>
          </cell>
          <cell r="I685" t="str">
            <v>473440-2</v>
          </cell>
          <cell r="J685" t="str">
            <v>（株）光真製作所</v>
          </cell>
          <cell r="K685" t="str">
            <v>3480</v>
          </cell>
          <cell r="L685" t="str">
            <v>3480</v>
          </cell>
          <cell r="M685" t="str">
            <v>2G2</v>
          </cell>
          <cell r="N685" t="str">
            <v>伊藤康</v>
          </cell>
          <cell r="O685" t="str">
            <v>野田係</v>
          </cell>
          <cell r="P685" t="str">
            <v>x</v>
          </cell>
          <cell r="Q685" t="str">
            <v>JP</v>
          </cell>
          <cell r="S685">
            <v>1</v>
          </cell>
          <cell r="T685">
            <v>1</v>
          </cell>
          <cell r="U685" t="str">
            <v>V0</v>
          </cell>
          <cell r="V685" t="str">
            <v>0001</v>
          </cell>
          <cell r="W685">
            <v>25</v>
          </cell>
          <cell r="X685">
            <v>1</v>
          </cell>
          <cell r="Y685" t="str">
            <v>JPY</v>
          </cell>
          <cell r="Z685" t="str">
            <v>2006/04/01</v>
          </cell>
          <cell r="AA685" t="str">
            <v>9999/12/31</v>
          </cell>
          <cell r="AC685">
            <v>210</v>
          </cell>
          <cell r="AD685">
            <v>1</v>
          </cell>
          <cell r="AE685">
            <v>210</v>
          </cell>
          <cell r="AG685">
            <v>210</v>
          </cell>
          <cell r="AH685" t="str">
            <v>PC</v>
          </cell>
          <cell r="AQ685">
            <v>1</v>
          </cell>
          <cell r="AV685">
            <v>0</v>
          </cell>
          <cell r="AY685" t="str">
            <v>2006/04/01</v>
          </cell>
          <cell r="AZ685" t="str">
            <v>9999/12/31</v>
          </cell>
          <cell r="BA685">
            <v>99999999</v>
          </cell>
          <cell r="BB685">
            <v>210</v>
          </cell>
        </row>
        <row r="686">
          <cell r="A686">
            <v>77490</v>
          </cell>
          <cell r="E686" t="str">
            <v>5300107230</v>
          </cell>
          <cell r="F686" t="str">
            <v>0</v>
          </cell>
          <cell r="G686" t="str">
            <v>4301149-3</v>
          </cell>
          <cell r="H686" t="str">
            <v>ﾌﾚ-ﾑ,ｳｼﾛ(L) M3104M-2</v>
          </cell>
          <cell r="I686" t="str">
            <v>473440-2</v>
          </cell>
          <cell r="J686" t="str">
            <v>（株）光真製作所</v>
          </cell>
          <cell r="K686" t="str">
            <v>3480</v>
          </cell>
          <cell r="L686" t="str">
            <v>3480</v>
          </cell>
          <cell r="M686" t="str">
            <v>3H7</v>
          </cell>
          <cell r="N686" t="str">
            <v>野田</v>
          </cell>
          <cell r="O686" t="str">
            <v>野田係</v>
          </cell>
          <cell r="P686" t="str">
            <v>x</v>
          </cell>
          <cell r="Q686" t="str">
            <v>JP</v>
          </cell>
          <cell r="S686">
            <v>1</v>
          </cell>
          <cell r="T686">
            <v>1</v>
          </cell>
          <cell r="U686" t="str">
            <v>V0</v>
          </cell>
          <cell r="V686" t="str">
            <v>0001</v>
          </cell>
          <cell r="W686">
            <v>50</v>
          </cell>
          <cell r="X686">
            <v>1</v>
          </cell>
          <cell r="Y686" t="str">
            <v>JPY</v>
          </cell>
          <cell r="Z686" t="str">
            <v>2006/04/01</v>
          </cell>
          <cell r="AA686" t="str">
            <v>9999/12/31</v>
          </cell>
          <cell r="AC686">
            <v>158</v>
          </cell>
          <cell r="AD686">
            <v>1</v>
          </cell>
          <cell r="AE686">
            <v>158</v>
          </cell>
          <cell r="AG686">
            <v>158</v>
          </cell>
          <cell r="AH686" t="str">
            <v>PC</v>
          </cell>
          <cell r="AQ686">
            <v>1</v>
          </cell>
          <cell r="AV686">
            <v>0</v>
          </cell>
          <cell r="AY686" t="str">
            <v>2006/04/01</v>
          </cell>
          <cell r="AZ686" t="str">
            <v>9999/12/31</v>
          </cell>
          <cell r="BA686">
            <v>99999999</v>
          </cell>
          <cell r="BB686">
            <v>158</v>
          </cell>
        </row>
        <row r="687">
          <cell r="A687">
            <v>77492</v>
          </cell>
          <cell r="E687" t="str">
            <v>5300107232</v>
          </cell>
          <cell r="F687" t="str">
            <v>0</v>
          </cell>
          <cell r="G687" t="str">
            <v>4301257-0</v>
          </cell>
          <cell r="H687" t="str">
            <v>ﾌﾞﾗｹﾂﾄ,ｹ-ﾌﾞﾙ PU M3040</v>
          </cell>
          <cell r="I687" t="str">
            <v>473440-2</v>
          </cell>
          <cell r="J687" t="str">
            <v>（株）光真製作所</v>
          </cell>
          <cell r="K687" t="str">
            <v>3480</v>
          </cell>
          <cell r="L687" t="str">
            <v>3480</v>
          </cell>
          <cell r="M687" t="str">
            <v>3H7</v>
          </cell>
          <cell r="N687" t="str">
            <v>野田</v>
          </cell>
          <cell r="O687" t="str">
            <v>野田係</v>
          </cell>
          <cell r="Q687" t="str">
            <v>JP</v>
          </cell>
          <cell r="S687">
            <v>1</v>
          </cell>
          <cell r="T687">
            <v>1</v>
          </cell>
          <cell r="U687" t="str">
            <v>V0</v>
          </cell>
          <cell r="V687" t="str">
            <v>0001</v>
          </cell>
          <cell r="W687">
            <v>50</v>
          </cell>
          <cell r="X687">
            <v>1</v>
          </cell>
          <cell r="Y687" t="str">
            <v>JPY</v>
          </cell>
          <cell r="Z687" t="str">
            <v>2006/04/01</v>
          </cell>
          <cell r="AA687" t="str">
            <v>9999/12/31</v>
          </cell>
          <cell r="AC687">
            <v>466</v>
          </cell>
          <cell r="AD687">
            <v>1</v>
          </cell>
          <cell r="AE687">
            <v>466</v>
          </cell>
          <cell r="AG687">
            <v>466</v>
          </cell>
          <cell r="AH687" t="str">
            <v>PC</v>
          </cell>
          <cell r="AQ687">
            <v>1</v>
          </cell>
          <cell r="AV687">
            <v>0</v>
          </cell>
          <cell r="AY687" t="str">
            <v>2006/04/01</v>
          </cell>
          <cell r="AZ687" t="str">
            <v>9999/12/31</v>
          </cell>
          <cell r="BA687">
            <v>99999999</v>
          </cell>
          <cell r="BB687">
            <v>466</v>
          </cell>
        </row>
        <row r="688">
          <cell r="A688">
            <v>77493</v>
          </cell>
          <cell r="E688" t="str">
            <v>5300107233</v>
          </cell>
          <cell r="F688" t="str">
            <v>0</v>
          </cell>
          <cell r="G688" t="str">
            <v>4301258-9</v>
          </cell>
          <cell r="H688" t="str">
            <v>ﾀﾞｸﾄ,ｹ-ﾌﾞﾙ PU M3040</v>
          </cell>
          <cell r="I688" t="str">
            <v>473440-2</v>
          </cell>
          <cell r="J688" t="str">
            <v>（株）光真製作所</v>
          </cell>
          <cell r="K688" t="str">
            <v>3480</v>
          </cell>
          <cell r="L688" t="str">
            <v>3480</v>
          </cell>
          <cell r="M688" t="str">
            <v>3H7</v>
          </cell>
          <cell r="N688" t="str">
            <v>野田</v>
          </cell>
          <cell r="O688" t="str">
            <v>野田係</v>
          </cell>
          <cell r="Q688" t="str">
            <v>JP</v>
          </cell>
          <cell r="S688">
            <v>1</v>
          </cell>
          <cell r="T688">
            <v>1</v>
          </cell>
          <cell r="U688" t="str">
            <v>V0</v>
          </cell>
          <cell r="V688" t="str">
            <v>0001</v>
          </cell>
          <cell r="W688">
            <v>50</v>
          </cell>
          <cell r="X688">
            <v>1</v>
          </cell>
          <cell r="Y688" t="str">
            <v>JPY</v>
          </cell>
          <cell r="Z688" t="str">
            <v>2006/04/01</v>
          </cell>
          <cell r="AA688" t="str">
            <v>9999/12/31</v>
          </cell>
          <cell r="AC688">
            <v>820</v>
          </cell>
          <cell r="AD688">
            <v>1</v>
          </cell>
          <cell r="AE688">
            <v>820</v>
          </cell>
          <cell r="AG688">
            <v>820</v>
          </cell>
          <cell r="AH688" t="str">
            <v>PC</v>
          </cell>
          <cell r="AQ688">
            <v>1</v>
          </cell>
          <cell r="AV688">
            <v>0</v>
          </cell>
          <cell r="AY688" t="str">
            <v>2006/04/01</v>
          </cell>
          <cell r="AZ688" t="str">
            <v>9999/12/31</v>
          </cell>
          <cell r="BA688">
            <v>99999999</v>
          </cell>
          <cell r="BB688">
            <v>820</v>
          </cell>
        </row>
        <row r="689">
          <cell r="A689">
            <v>77494</v>
          </cell>
          <cell r="E689" t="str">
            <v>5300107234</v>
          </cell>
          <cell r="F689" t="str">
            <v>0</v>
          </cell>
          <cell r="G689" t="str">
            <v>4301337-2</v>
          </cell>
          <cell r="H689" t="str">
            <v>ｶﾊﾞ-,CU M3040B</v>
          </cell>
          <cell r="I689" t="str">
            <v>473440-2</v>
          </cell>
          <cell r="J689" t="str">
            <v>（株）光真製作所</v>
          </cell>
          <cell r="K689" t="str">
            <v>3480</v>
          </cell>
          <cell r="L689" t="str">
            <v>3480</v>
          </cell>
          <cell r="M689" t="str">
            <v>3H7</v>
          </cell>
          <cell r="N689" t="str">
            <v>野田</v>
          </cell>
          <cell r="O689" t="str">
            <v>野田係</v>
          </cell>
          <cell r="Q689" t="str">
            <v>JP</v>
          </cell>
          <cell r="S689">
            <v>1</v>
          </cell>
          <cell r="T689">
            <v>1</v>
          </cell>
          <cell r="U689" t="str">
            <v>V0</v>
          </cell>
          <cell r="V689" t="str">
            <v>0001</v>
          </cell>
          <cell r="W689">
            <v>50</v>
          </cell>
          <cell r="X689">
            <v>1</v>
          </cell>
          <cell r="Y689" t="str">
            <v>JPY</v>
          </cell>
          <cell r="Z689" t="str">
            <v>2006/04/01</v>
          </cell>
          <cell r="AA689" t="str">
            <v>9999/12/31</v>
          </cell>
          <cell r="AC689">
            <v>877</v>
          </cell>
          <cell r="AD689">
            <v>1</v>
          </cell>
          <cell r="AE689">
            <v>877</v>
          </cell>
          <cell r="AG689">
            <v>877</v>
          </cell>
          <cell r="AH689" t="str">
            <v>PC</v>
          </cell>
          <cell r="AQ689">
            <v>1</v>
          </cell>
          <cell r="AV689">
            <v>0</v>
          </cell>
          <cell r="AY689" t="str">
            <v>2006/04/01</v>
          </cell>
          <cell r="AZ689" t="str">
            <v>9999/12/31</v>
          </cell>
          <cell r="BA689">
            <v>99999999</v>
          </cell>
          <cell r="BB689">
            <v>877</v>
          </cell>
        </row>
        <row r="690">
          <cell r="A690">
            <v>77495</v>
          </cell>
          <cell r="E690" t="str">
            <v>5300107235</v>
          </cell>
          <cell r="F690" t="str">
            <v>0</v>
          </cell>
          <cell r="G690" t="str">
            <v>4301352-6</v>
          </cell>
          <cell r="H690" t="str">
            <v>ﾀﾞｸﾄ,ｹ-ﾌﾞﾙ COM M3040B</v>
          </cell>
          <cell r="I690" t="str">
            <v>473440-2</v>
          </cell>
          <cell r="J690" t="str">
            <v>（株）光真製作所</v>
          </cell>
          <cell r="K690" t="str">
            <v>3480</v>
          </cell>
          <cell r="L690" t="str">
            <v>3480</v>
          </cell>
          <cell r="M690" t="str">
            <v>3H7</v>
          </cell>
          <cell r="N690" t="str">
            <v>野田</v>
          </cell>
          <cell r="O690" t="str">
            <v>野田係</v>
          </cell>
          <cell r="Q690" t="str">
            <v>JP</v>
          </cell>
          <cell r="S690">
            <v>1</v>
          </cell>
          <cell r="T690">
            <v>1</v>
          </cell>
          <cell r="U690" t="str">
            <v>V0</v>
          </cell>
          <cell r="V690" t="str">
            <v>0001</v>
          </cell>
          <cell r="W690">
            <v>50</v>
          </cell>
          <cell r="X690">
            <v>1</v>
          </cell>
          <cell r="Y690" t="str">
            <v>JPY</v>
          </cell>
          <cell r="Z690" t="str">
            <v>2006/04/01</v>
          </cell>
          <cell r="AA690" t="str">
            <v>9999/12/31</v>
          </cell>
          <cell r="AC690">
            <v>378</v>
          </cell>
          <cell r="AD690">
            <v>1</v>
          </cell>
          <cell r="AE690">
            <v>378</v>
          </cell>
          <cell r="AG690">
            <v>378</v>
          </cell>
          <cell r="AH690" t="str">
            <v>PC</v>
          </cell>
          <cell r="AQ690">
            <v>1</v>
          </cell>
          <cell r="AV690">
            <v>0</v>
          </cell>
          <cell r="AY690" t="str">
            <v>2006/04/01</v>
          </cell>
          <cell r="AZ690" t="str">
            <v>9999/12/31</v>
          </cell>
          <cell r="BA690">
            <v>99999999</v>
          </cell>
          <cell r="BB690">
            <v>378</v>
          </cell>
        </row>
        <row r="691">
          <cell r="A691">
            <v>77512</v>
          </cell>
          <cell r="E691" t="str">
            <v>5300107252</v>
          </cell>
          <cell r="F691" t="str">
            <v>0</v>
          </cell>
          <cell r="G691" t="str">
            <v>4304601-7</v>
          </cell>
          <cell r="H691" t="str">
            <v>ﾎﾙﾀﾞ,ｹ-ﾌﾞﾙ 3M2CL-ZAA-51</v>
          </cell>
          <cell r="I691" t="str">
            <v>473440-2</v>
          </cell>
          <cell r="J691" t="str">
            <v>（株）光真製作所</v>
          </cell>
          <cell r="K691" t="str">
            <v>3480</v>
          </cell>
          <cell r="L691" t="str">
            <v>3480</v>
          </cell>
          <cell r="M691" t="str">
            <v>3H7</v>
          </cell>
          <cell r="N691" t="str">
            <v>野田</v>
          </cell>
          <cell r="O691" t="str">
            <v>野田係</v>
          </cell>
          <cell r="Q691" t="str">
            <v>JP</v>
          </cell>
          <cell r="S691">
            <v>1</v>
          </cell>
          <cell r="T691">
            <v>1</v>
          </cell>
          <cell r="U691" t="str">
            <v>V0</v>
          </cell>
          <cell r="V691" t="str">
            <v>0001</v>
          </cell>
          <cell r="W691">
            <v>50</v>
          </cell>
          <cell r="X691">
            <v>1</v>
          </cell>
          <cell r="Y691" t="str">
            <v>JPY</v>
          </cell>
          <cell r="Z691" t="str">
            <v>2006/04/01</v>
          </cell>
          <cell r="AA691" t="str">
            <v>9999/12/31</v>
          </cell>
          <cell r="AC691">
            <v>307</v>
          </cell>
          <cell r="AD691">
            <v>1</v>
          </cell>
          <cell r="AE691">
            <v>307</v>
          </cell>
          <cell r="AG691">
            <v>307</v>
          </cell>
          <cell r="AH691" t="str">
            <v>PC</v>
          </cell>
          <cell r="AQ691">
            <v>1</v>
          </cell>
          <cell r="AV691">
            <v>0</v>
          </cell>
          <cell r="AY691" t="str">
            <v>2006/04/01</v>
          </cell>
          <cell r="AZ691" t="str">
            <v>9999/12/31</v>
          </cell>
          <cell r="BA691">
            <v>99999999</v>
          </cell>
          <cell r="BB691">
            <v>307</v>
          </cell>
        </row>
        <row r="692">
          <cell r="A692">
            <v>77513</v>
          </cell>
          <cell r="E692" t="str">
            <v>5300107253</v>
          </cell>
          <cell r="F692" t="str">
            <v>0</v>
          </cell>
          <cell r="G692" t="str">
            <v>4304602-5</v>
          </cell>
          <cell r="H692" t="str">
            <v>ﾎﾙﾀﾞ,ｹ-ﾌﾞﾙ 3M2CL-ZAA-51</v>
          </cell>
          <cell r="I692" t="str">
            <v>473440-2</v>
          </cell>
          <cell r="J692" t="str">
            <v>（株）光真製作所</v>
          </cell>
          <cell r="K692" t="str">
            <v>3480</v>
          </cell>
          <cell r="L692" t="str">
            <v>3480</v>
          </cell>
          <cell r="M692" t="str">
            <v>3H7</v>
          </cell>
          <cell r="N692" t="str">
            <v>野田</v>
          </cell>
          <cell r="O692" t="str">
            <v>野田係</v>
          </cell>
          <cell r="Q692" t="str">
            <v>JP</v>
          </cell>
          <cell r="S692">
            <v>1</v>
          </cell>
          <cell r="T692">
            <v>1</v>
          </cell>
          <cell r="U692" t="str">
            <v>V0</v>
          </cell>
          <cell r="V692" t="str">
            <v>0001</v>
          </cell>
          <cell r="W692">
            <v>50</v>
          </cell>
          <cell r="X692">
            <v>1</v>
          </cell>
          <cell r="Y692" t="str">
            <v>JPY</v>
          </cell>
          <cell r="Z692" t="str">
            <v>2006/04/01</v>
          </cell>
          <cell r="AA692" t="str">
            <v>9999/12/31</v>
          </cell>
          <cell r="AC692">
            <v>375</v>
          </cell>
          <cell r="AD692">
            <v>1</v>
          </cell>
          <cell r="AE692">
            <v>375</v>
          </cell>
          <cell r="AG692">
            <v>375</v>
          </cell>
          <cell r="AH692" t="str">
            <v>PC</v>
          </cell>
          <cell r="AQ692">
            <v>1</v>
          </cell>
          <cell r="AV692">
            <v>0</v>
          </cell>
          <cell r="AY692" t="str">
            <v>2006/04/01</v>
          </cell>
          <cell r="AZ692" t="str">
            <v>9999/12/31</v>
          </cell>
          <cell r="BA692">
            <v>99999999</v>
          </cell>
          <cell r="BB692">
            <v>375</v>
          </cell>
        </row>
        <row r="693">
          <cell r="A693">
            <v>77514</v>
          </cell>
          <cell r="E693" t="str">
            <v>5300107254</v>
          </cell>
          <cell r="F693" t="str">
            <v>0</v>
          </cell>
          <cell r="G693" t="str">
            <v>4304604-1</v>
          </cell>
          <cell r="H693" t="str">
            <v>ﾎﾙﾀﾞ,ﾌﾟﾚ-ﾄ 3M2CL-ZAA-51</v>
          </cell>
          <cell r="I693" t="str">
            <v>473440-2</v>
          </cell>
          <cell r="J693" t="str">
            <v>（株）光真製作所</v>
          </cell>
          <cell r="K693" t="str">
            <v>3480</v>
          </cell>
          <cell r="L693" t="str">
            <v>3480</v>
          </cell>
          <cell r="M693" t="str">
            <v>3H7</v>
          </cell>
          <cell r="N693" t="str">
            <v>野田</v>
          </cell>
          <cell r="O693" t="str">
            <v>野田係</v>
          </cell>
          <cell r="Q693" t="str">
            <v>JP</v>
          </cell>
          <cell r="S693">
            <v>1</v>
          </cell>
          <cell r="T693">
            <v>1</v>
          </cell>
          <cell r="U693" t="str">
            <v>V0</v>
          </cell>
          <cell r="V693" t="str">
            <v>0001</v>
          </cell>
          <cell r="W693">
            <v>50</v>
          </cell>
          <cell r="X693">
            <v>1</v>
          </cell>
          <cell r="Y693" t="str">
            <v>JPY</v>
          </cell>
          <cell r="Z693" t="str">
            <v>2006/04/01</v>
          </cell>
          <cell r="AA693" t="str">
            <v>9999/12/31</v>
          </cell>
          <cell r="AC693">
            <v>226</v>
          </cell>
          <cell r="AD693">
            <v>1</v>
          </cell>
          <cell r="AE693">
            <v>226</v>
          </cell>
          <cell r="AG693">
            <v>226</v>
          </cell>
          <cell r="AH693" t="str">
            <v>PC</v>
          </cell>
          <cell r="AQ693">
            <v>1</v>
          </cell>
          <cell r="AV693">
            <v>0</v>
          </cell>
          <cell r="AY693" t="str">
            <v>2006/04/01</v>
          </cell>
          <cell r="AZ693" t="str">
            <v>9999/12/31</v>
          </cell>
          <cell r="BA693">
            <v>99999999</v>
          </cell>
          <cell r="BB693">
            <v>226</v>
          </cell>
        </row>
        <row r="694">
          <cell r="A694">
            <v>77515</v>
          </cell>
          <cell r="E694" t="str">
            <v>5300107255</v>
          </cell>
          <cell r="F694" t="str">
            <v>0</v>
          </cell>
          <cell r="G694" t="str">
            <v>4304605-0</v>
          </cell>
          <cell r="H694" t="str">
            <v>ﾎﾙﾀﾞ,ﾌｲﾙﾀ 3M2CL-ZAA-51</v>
          </cell>
          <cell r="I694" t="str">
            <v>473440-2</v>
          </cell>
          <cell r="J694" t="str">
            <v>（株）光真製作所</v>
          </cell>
          <cell r="K694" t="str">
            <v>3480</v>
          </cell>
          <cell r="L694" t="str">
            <v>3480</v>
          </cell>
          <cell r="M694" t="str">
            <v>3H7</v>
          </cell>
          <cell r="N694" t="str">
            <v>野田</v>
          </cell>
          <cell r="O694" t="str">
            <v>野田係</v>
          </cell>
          <cell r="Q694" t="str">
            <v>JP</v>
          </cell>
          <cell r="S694">
            <v>1</v>
          </cell>
          <cell r="T694">
            <v>1</v>
          </cell>
          <cell r="U694" t="str">
            <v>V0</v>
          </cell>
          <cell r="V694" t="str">
            <v>0001</v>
          </cell>
          <cell r="W694">
            <v>50</v>
          </cell>
          <cell r="X694">
            <v>1</v>
          </cell>
          <cell r="Y694" t="str">
            <v>JPY</v>
          </cell>
          <cell r="Z694" t="str">
            <v>2006/04/01</v>
          </cell>
          <cell r="AA694" t="str">
            <v>9999/12/31</v>
          </cell>
          <cell r="AC694">
            <v>275</v>
          </cell>
          <cell r="AD694">
            <v>1</v>
          </cell>
          <cell r="AE694">
            <v>275</v>
          </cell>
          <cell r="AG694">
            <v>275</v>
          </cell>
          <cell r="AH694" t="str">
            <v>PC</v>
          </cell>
          <cell r="AQ694">
            <v>1</v>
          </cell>
          <cell r="AV694">
            <v>0</v>
          </cell>
          <cell r="AY694" t="str">
            <v>2006/04/01</v>
          </cell>
          <cell r="AZ694" t="str">
            <v>9999/12/31</v>
          </cell>
          <cell r="BA694">
            <v>99999999</v>
          </cell>
          <cell r="BB694">
            <v>275</v>
          </cell>
        </row>
        <row r="695">
          <cell r="A695">
            <v>77516</v>
          </cell>
          <cell r="E695" t="str">
            <v>5300107256</v>
          </cell>
          <cell r="F695" t="str">
            <v>0</v>
          </cell>
          <cell r="G695" t="str">
            <v>4304606-8</v>
          </cell>
          <cell r="H695" t="str">
            <v>ﾎﾙﾀﾞ,ﾌﾟﾚ-ﾄ 3M2CL-ZAA-51</v>
          </cell>
          <cell r="I695" t="str">
            <v>473440-2</v>
          </cell>
          <cell r="J695" t="str">
            <v>（株）光真製作所</v>
          </cell>
          <cell r="K695" t="str">
            <v>3480</v>
          </cell>
          <cell r="L695" t="str">
            <v>3480</v>
          </cell>
          <cell r="M695" t="str">
            <v>3H7</v>
          </cell>
          <cell r="N695" t="str">
            <v>野田</v>
          </cell>
          <cell r="O695" t="str">
            <v>野田係</v>
          </cell>
          <cell r="Q695" t="str">
            <v>JP</v>
          </cell>
          <cell r="S695">
            <v>1</v>
          </cell>
          <cell r="T695">
            <v>1</v>
          </cell>
          <cell r="U695" t="str">
            <v>V0</v>
          </cell>
          <cell r="V695" t="str">
            <v>0001</v>
          </cell>
          <cell r="W695">
            <v>50</v>
          </cell>
          <cell r="X695">
            <v>1</v>
          </cell>
          <cell r="Y695" t="str">
            <v>JPY</v>
          </cell>
          <cell r="Z695" t="str">
            <v>2006/04/01</v>
          </cell>
          <cell r="AA695" t="str">
            <v>9999/12/31</v>
          </cell>
          <cell r="AC695">
            <v>288</v>
          </cell>
          <cell r="AD695">
            <v>1</v>
          </cell>
          <cell r="AE695">
            <v>288</v>
          </cell>
          <cell r="AG695">
            <v>288</v>
          </cell>
          <cell r="AH695" t="str">
            <v>PC</v>
          </cell>
          <cell r="AQ695">
            <v>1</v>
          </cell>
          <cell r="AV695">
            <v>0</v>
          </cell>
          <cell r="AY695" t="str">
            <v>2006/04/01</v>
          </cell>
          <cell r="AZ695" t="str">
            <v>9999/12/31</v>
          </cell>
          <cell r="BA695">
            <v>99999999</v>
          </cell>
          <cell r="BB695">
            <v>288</v>
          </cell>
        </row>
        <row r="696">
          <cell r="A696">
            <v>77517</v>
          </cell>
          <cell r="E696" t="str">
            <v>5300107257</v>
          </cell>
          <cell r="F696" t="str">
            <v>0</v>
          </cell>
          <cell r="G696" t="str">
            <v>4304607-6</v>
          </cell>
          <cell r="H696" t="str">
            <v>ﾎﾙﾀﾞ,ﾌﾟﾚ-ﾄ 3M2CL-ZAA-51</v>
          </cell>
          <cell r="I696" t="str">
            <v>473440-2</v>
          </cell>
          <cell r="J696" t="str">
            <v>（株）光真製作所</v>
          </cell>
          <cell r="K696" t="str">
            <v>3480</v>
          </cell>
          <cell r="L696" t="str">
            <v>3480</v>
          </cell>
          <cell r="M696" t="str">
            <v>3H7</v>
          </cell>
          <cell r="N696" t="str">
            <v>野田</v>
          </cell>
          <cell r="O696" t="str">
            <v>野田係</v>
          </cell>
          <cell r="Q696" t="str">
            <v>JP</v>
          </cell>
          <cell r="S696">
            <v>1</v>
          </cell>
          <cell r="T696">
            <v>1</v>
          </cell>
          <cell r="U696" t="str">
            <v>V0</v>
          </cell>
          <cell r="V696" t="str">
            <v>0001</v>
          </cell>
          <cell r="W696">
            <v>50</v>
          </cell>
          <cell r="X696">
            <v>1</v>
          </cell>
          <cell r="Y696" t="str">
            <v>JPY</v>
          </cell>
          <cell r="Z696" t="str">
            <v>2006/04/01</v>
          </cell>
          <cell r="AA696" t="str">
            <v>9999/12/31</v>
          </cell>
          <cell r="AC696">
            <v>282</v>
          </cell>
          <cell r="AD696">
            <v>1</v>
          </cell>
          <cell r="AE696">
            <v>282</v>
          </cell>
          <cell r="AG696">
            <v>282</v>
          </cell>
          <cell r="AH696" t="str">
            <v>PC</v>
          </cell>
          <cell r="AQ696">
            <v>1</v>
          </cell>
          <cell r="AV696">
            <v>0</v>
          </cell>
          <cell r="AY696" t="str">
            <v>2006/04/01</v>
          </cell>
          <cell r="AZ696" t="str">
            <v>9999/12/31</v>
          </cell>
          <cell r="BA696">
            <v>99999999</v>
          </cell>
          <cell r="BB696">
            <v>282</v>
          </cell>
        </row>
        <row r="697">
          <cell r="A697">
            <v>77518</v>
          </cell>
          <cell r="E697" t="str">
            <v>5300107258</v>
          </cell>
          <cell r="F697" t="str">
            <v>0</v>
          </cell>
          <cell r="G697" t="str">
            <v>4304608-4</v>
          </cell>
          <cell r="H697" t="str">
            <v>ﾎﾙﾀﾞ,ﾌﾟﾚ-ﾄ 3M2CL-ZAA-51</v>
          </cell>
          <cell r="I697" t="str">
            <v>473440-2</v>
          </cell>
          <cell r="J697" t="str">
            <v>（株）光真製作所</v>
          </cell>
          <cell r="K697" t="str">
            <v>3480</v>
          </cell>
          <cell r="L697" t="str">
            <v>3480</v>
          </cell>
          <cell r="M697" t="str">
            <v>3H7</v>
          </cell>
          <cell r="N697" t="str">
            <v>野田</v>
          </cell>
          <cell r="O697" t="str">
            <v>野田係</v>
          </cell>
          <cell r="Q697" t="str">
            <v>JP</v>
          </cell>
          <cell r="S697">
            <v>1</v>
          </cell>
          <cell r="T697">
            <v>1</v>
          </cell>
          <cell r="U697" t="str">
            <v>V0</v>
          </cell>
          <cell r="V697" t="str">
            <v>0001</v>
          </cell>
          <cell r="W697">
            <v>50</v>
          </cell>
          <cell r="X697">
            <v>1</v>
          </cell>
          <cell r="Y697" t="str">
            <v>JPY</v>
          </cell>
          <cell r="Z697" t="str">
            <v>2006/04/01</v>
          </cell>
          <cell r="AA697" t="str">
            <v>9999/12/31</v>
          </cell>
          <cell r="AC697">
            <v>457</v>
          </cell>
          <cell r="AD697">
            <v>1</v>
          </cell>
          <cell r="AE697">
            <v>457</v>
          </cell>
          <cell r="AG697">
            <v>457</v>
          </cell>
          <cell r="AH697" t="str">
            <v>PC</v>
          </cell>
          <cell r="AQ697">
            <v>1</v>
          </cell>
          <cell r="AV697">
            <v>0</v>
          </cell>
          <cell r="AY697" t="str">
            <v>2006/04/01</v>
          </cell>
          <cell r="AZ697" t="str">
            <v>9999/12/31</v>
          </cell>
          <cell r="BA697">
            <v>99999999</v>
          </cell>
          <cell r="BB697">
            <v>457</v>
          </cell>
        </row>
        <row r="698">
          <cell r="A698">
            <v>77519</v>
          </cell>
          <cell r="E698" t="str">
            <v>5300107259</v>
          </cell>
          <cell r="F698" t="str">
            <v>0</v>
          </cell>
          <cell r="G698" t="str">
            <v>4304609-2</v>
          </cell>
          <cell r="H698" t="str">
            <v>ﾎﾙﾀﾞ,ﾌﾟﾚ-ﾄ 3M2CL-ZAA-51</v>
          </cell>
          <cell r="I698" t="str">
            <v>473440-2</v>
          </cell>
          <cell r="J698" t="str">
            <v>（株）光真製作所</v>
          </cell>
          <cell r="K698" t="str">
            <v>3480</v>
          </cell>
          <cell r="L698" t="str">
            <v>3480</v>
          </cell>
          <cell r="M698" t="str">
            <v>3H7</v>
          </cell>
          <cell r="N698" t="str">
            <v>野田</v>
          </cell>
          <cell r="O698" t="str">
            <v>野田係</v>
          </cell>
          <cell r="Q698" t="str">
            <v>JP</v>
          </cell>
          <cell r="S698">
            <v>1</v>
          </cell>
          <cell r="T698">
            <v>1</v>
          </cell>
          <cell r="U698" t="str">
            <v>V0</v>
          </cell>
          <cell r="V698" t="str">
            <v>0001</v>
          </cell>
          <cell r="W698">
            <v>50</v>
          </cell>
          <cell r="X698">
            <v>1</v>
          </cell>
          <cell r="Y698" t="str">
            <v>JPY</v>
          </cell>
          <cell r="Z698" t="str">
            <v>2006/04/01</v>
          </cell>
          <cell r="AA698" t="str">
            <v>9999/12/31</v>
          </cell>
          <cell r="AC698">
            <v>335</v>
          </cell>
          <cell r="AD698">
            <v>1</v>
          </cell>
          <cell r="AE698">
            <v>335</v>
          </cell>
          <cell r="AG698">
            <v>335</v>
          </cell>
          <cell r="AH698" t="str">
            <v>PC</v>
          </cell>
          <cell r="AQ698">
            <v>1</v>
          </cell>
          <cell r="AV698">
            <v>0</v>
          </cell>
          <cell r="AY698" t="str">
            <v>2006/04/01</v>
          </cell>
          <cell r="AZ698" t="str">
            <v>9999/12/31</v>
          </cell>
          <cell r="BA698">
            <v>99999999</v>
          </cell>
          <cell r="BB698">
            <v>335</v>
          </cell>
        </row>
        <row r="699">
          <cell r="A699">
            <v>77520</v>
          </cell>
          <cell r="E699" t="str">
            <v>5300107260</v>
          </cell>
          <cell r="F699" t="str">
            <v>0</v>
          </cell>
          <cell r="G699" t="str">
            <v>4304629-7</v>
          </cell>
          <cell r="H699" t="str">
            <v>ﾌﾞﾗｹﾂﾄ,ｾﾝｻ(S33L) M3104M-2</v>
          </cell>
          <cell r="I699" t="str">
            <v>473440-2</v>
          </cell>
          <cell r="J699" t="str">
            <v>（株）光真製作所</v>
          </cell>
          <cell r="K699" t="str">
            <v>3480</v>
          </cell>
          <cell r="L699" t="str">
            <v>3480</v>
          </cell>
          <cell r="M699" t="str">
            <v>3H7</v>
          </cell>
          <cell r="N699" t="str">
            <v>野田</v>
          </cell>
          <cell r="O699" t="str">
            <v>野田係</v>
          </cell>
          <cell r="P699" t="str">
            <v>x</v>
          </cell>
          <cell r="Q699" t="str">
            <v>JP</v>
          </cell>
          <cell r="S699">
            <v>1</v>
          </cell>
          <cell r="T699">
            <v>1</v>
          </cell>
          <cell r="U699" t="str">
            <v>V0</v>
          </cell>
          <cell r="V699" t="str">
            <v>0001</v>
          </cell>
          <cell r="W699">
            <v>50</v>
          </cell>
          <cell r="X699">
            <v>1</v>
          </cell>
          <cell r="Y699" t="str">
            <v>JPY</v>
          </cell>
          <cell r="Z699" t="str">
            <v>2006/04/01</v>
          </cell>
          <cell r="AA699" t="str">
            <v>9999/12/31</v>
          </cell>
          <cell r="AC699">
            <v>244</v>
          </cell>
          <cell r="AD699">
            <v>1</v>
          </cell>
          <cell r="AE699">
            <v>244</v>
          </cell>
          <cell r="AG699">
            <v>244</v>
          </cell>
          <cell r="AH699" t="str">
            <v>PC</v>
          </cell>
          <cell r="AQ699">
            <v>1</v>
          </cell>
          <cell r="AV699">
            <v>0</v>
          </cell>
          <cell r="AY699" t="str">
            <v>2006/04/01</v>
          </cell>
          <cell r="AZ699" t="str">
            <v>9999/12/31</v>
          </cell>
          <cell r="BA699">
            <v>99999999</v>
          </cell>
          <cell r="BB699">
            <v>244</v>
          </cell>
        </row>
        <row r="700">
          <cell r="A700">
            <v>35505</v>
          </cell>
          <cell r="D700">
            <v>100</v>
          </cell>
          <cell r="E700" t="str">
            <v>5300067767</v>
          </cell>
          <cell r="F700" t="str">
            <v>0</v>
          </cell>
          <cell r="G700" t="str">
            <v>4304630-0</v>
          </cell>
          <cell r="H700" t="str">
            <v>ﾌﾚ-ﾑ,ﾍﾞ-ｽ M3104O-3</v>
          </cell>
          <cell r="I700" t="str">
            <v>473440-2</v>
          </cell>
          <cell r="J700" t="str">
            <v>（株）光真製作所</v>
          </cell>
          <cell r="K700" t="str">
            <v>3480</v>
          </cell>
          <cell r="L700" t="str">
            <v>3480</v>
          </cell>
          <cell r="M700" t="str">
            <v>2G2</v>
          </cell>
          <cell r="N700" t="str">
            <v>伊藤康</v>
          </cell>
          <cell r="O700" t="str">
            <v>野田係</v>
          </cell>
          <cell r="P700" t="str">
            <v>x</v>
          </cell>
          <cell r="Q700" t="str">
            <v>JP</v>
          </cell>
          <cell r="S700">
            <v>1</v>
          </cell>
          <cell r="T700">
            <v>1</v>
          </cell>
          <cell r="U700" t="str">
            <v>V0</v>
          </cell>
          <cell r="V700" t="str">
            <v>0001</v>
          </cell>
          <cell r="W700">
            <v>25</v>
          </cell>
          <cell r="X700">
            <v>1</v>
          </cell>
          <cell r="Y700" t="str">
            <v>JPY</v>
          </cell>
          <cell r="Z700" t="str">
            <v>2006/04/01</v>
          </cell>
          <cell r="AA700" t="str">
            <v>9999/12/31</v>
          </cell>
          <cell r="AC700">
            <v>280</v>
          </cell>
          <cell r="AD700">
            <v>1</v>
          </cell>
          <cell r="AE700">
            <v>280</v>
          </cell>
          <cell r="AG700">
            <v>280</v>
          </cell>
          <cell r="AH700" t="str">
            <v>PC</v>
          </cell>
          <cell r="AQ700">
            <v>1</v>
          </cell>
          <cell r="AV700">
            <v>0</v>
          </cell>
          <cell r="AY700" t="str">
            <v>2006/04/01</v>
          </cell>
          <cell r="AZ700" t="str">
            <v>9999/12/31</v>
          </cell>
          <cell r="BA700">
            <v>99999999</v>
          </cell>
          <cell r="BB700">
            <v>280</v>
          </cell>
        </row>
        <row r="701">
          <cell r="A701">
            <v>77521</v>
          </cell>
          <cell r="E701" t="str">
            <v>5300107261</v>
          </cell>
          <cell r="F701" t="str">
            <v>0</v>
          </cell>
          <cell r="G701" t="str">
            <v>4304654-8</v>
          </cell>
          <cell r="H701" t="str">
            <v>ｶﾊﾞ-,PCB M3104</v>
          </cell>
          <cell r="I701" t="str">
            <v>473440-2</v>
          </cell>
          <cell r="J701" t="str">
            <v>（株）光真製作所</v>
          </cell>
          <cell r="K701" t="str">
            <v>3480</v>
          </cell>
          <cell r="L701" t="str">
            <v>3480</v>
          </cell>
          <cell r="M701" t="str">
            <v>3H7</v>
          </cell>
          <cell r="N701" t="str">
            <v>野田</v>
          </cell>
          <cell r="O701" t="str">
            <v>野田係</v>
          </cell>
          <cell r="P701" t="str">
            <v>x</v>
          </cell>
          <cell r="Q701" t="str">
            <v>JP</v>
          </cell>
          <cell r="S701">
            <v>1</v>
          </cell>
          <cell r="T701">
            <v>1</v>
          </cell>
          <cell r="U701" t="str">
            <v>V0</v>
          </cell>
          <cell r="V701" t="str">
            <v>0001</v>
          </cell>
          <cell r="W701">
            <v>50</v>
          </cell>
          <cell r="X701">
            <v>1</v>
          </cell>
          <cell r="Y701" t="str">
            <v>JPY</v>
          </cell>
          <cell r="Z701" t="str">
            <v>2006/04/01</v>
          </cell>
          <cell r="AA701" t="str">
            <v>9999/12/31</v>
          </cell>
          <cell r="AC701">
            <v>344</v>
          </cell>
          <cell r="AD701">
            <v>1</v>
          </cell>
          <cell r="AE701">
            <v>344</v>
          </cell>
          <cell r="AG701">
            <v>344</v>
          </cell>
          <cell r="AH701" t="str">
            <v>PC</v>
          </cell>
          <cell r="AQ701">
            <v>1</v>
          </cell>
          <cell r="AV701">
            <v>0</v>
          </cell>
          <cell r="AY701" t="str">
            <v>2006/04/01</v>
          </cell>
          <cell r="AZ701" t="str">
            <v>9999/12/31</v>
          </cell>
          <cell r="BA701">
            <v>99999999</v>
          </cell>
          <cell r="BB701">
            <v>344</v>
          </cell>
        </row>
        <row r="702">
          <cell r="A702">
            <v>77522</v>
          </cell>
          <cell r="E702" t="str">
            <v>5300107262</v>
          </cell>
          <cell r="F702" t="str">
            <v>0</v>
          </cell>
          <cell r="G702" t="str">
            <v>4304656-4</v>
          </cell>
          <cell r="H702" t="str">
            <v>ｶﾊﾞ-(R) M3104B</v>
          </cell>
          <cell r="I702" t="str">
            <v>473440-2</v>
          </cell>
          <cell r="J702" t="str">
            <v>（株）光真製作所</v>
          </cell>
          <cell r="K702" t="str">
            <v>3480</v>
          </cell>
          <cell r="L702" t="str">
            <v>3480</v>
          </cell>
          <cell r="M702" t="str">
            <v>3H7</v>
          </cell>
          <cell r="N702" t="str">
            <v>野田</v>
          </cell>
          <cell r="O702" t="str">
            <v>野田係</v>
          </cell>
          <cell r="P702" t="str">
            <v>x</v>
          </cell>
          <cell r="Q702" t="str">
            <v>JP</v>
          </cell>
          <cell r="S702">
            <v>1</v>
          </cell>
          <cell r="T702">
            <v>1</v>
          </cell>
          <cell r="U702" t="str">
            <v>V0</v>
          </cell>
          <cell r="V702" t="str">
            <v>0001</v>
          </cell>
          <cell r="W702">
            <v>50</v>
          </cell>
          <cell r="X702">
            <v>1</v>
          </cell>
          <cell r="Y702" t="str">
            <v>JPY</v>
          </cell>
          <cell r="Z702" t="str">
            <v>2006/04/01</v>
          </cell>
          <cell r="AA702" t="str">
            <v>9999/12/31</v>
          </cell>
          <cell r="AC702">
            <v>277</v>
          </cell>
          <cell r="AD702">
            <v>1</v>
          </cell>
          <cell r="AE702">
            <v>277</v>
          </cell>
          <cell r="AG702">
            <v>277</v>
          </cell>
          <cell r="AH702" t="str">
            <v>PC</v>
          </cell>
          <cell r="AQ702">
            <v>1</v>
          </cell>
          <cell r="AV702">
            <v>0</v>
          </cell>
          <cell r="AY702" t="str">
            <v>2006/04/01</v>
          </cell>
          <cell r="AZ702" t="str">
            <v>9999/12/31</v>
          </cell>
          <cell r="BA702">
            <v>99999999</v>
          </cell>
          <cell r="BB702">
            <v>277</v>
          </cell>
        </row>
        <row r="703">
          <cell r="A703">
            <v>77523</v>
          </cell>
          <cell r="E703" t="str">
            <v>5300107263</v>
          </cell>
          <cell r="F703" t="str">
            <v>0</v>
          </cell>
          <cell r="G703" t="str">
            <v>4304657-2</v>
          </cell>
          <cell r="H703" t="str">
            <v>ｶﾊﾞ-,PCB M3104U</v>
          </cell>
          <cell r="I703" t="str">
            <v>473440-2</v>
          </cell>
          <cell r="J703" t="str">
            <v>（株）光真製作所</v>
          </cell>
          <cell r="K703" t="str">
            <v>3480</v>
          </cell>
          <cell r="L703" t="str">
            <v>3480</v>
          </cell>
          <cell r="M703" t="str">
            <v>3H7</v>
          </cell>
          <cell r="N703" t="str">
            <v>野田</v>
          </cell>
          <cell r="O703" t="str">
            <v>野田係</v>
          </cell>
          <cell r="P703" t="str">
            <v>x</v>
          </cell>
          <cell r="Q703" t="str">
            <v>JP</v>
          </cell>
          <cell r="S703">
            <v>1</v>
          </cell>
          <cell r="T703">
            <v>1</v>
          </cell>
          <cell r="U703" t="str">
            <v>V0</v>
          </cell>
          <cell r="V703" t="str">
            <v>0001</v>
          </cell>
          <cell r="W703">
            <v>50</v>
          </cell>
          <cell r="X703">
            <v>1</v>
          </cell>
          <cell r="Y703" t="str">
            <v>JPY</v>
          </cell>
          <cell r="Z703" t="str">
            <v>2006/04/01</v>
          </cell>
          <cell r="AA703" t="str">
            <v>9999/12/31</v>
          </cell>
          <cell r="AC703">
            <v>435</v>
          </cell>
          <cell r="AD703">
            <v>1</v>
          </cell>
          <cell r="AE703">
            <v>435</v>
          </cell>
          <cell r="AG703">
            <v>435</v>
          </cell>
          <cell r="AH703" t="str">
            <v>PC</v>
          </cell>
          <cell r="AQ703">
            <v>1</v>
          </cell>
          <cell r="AV703">
            <v>0</v>
          </cell>
          <cell r="AY703" t="str">
            <v>2006/04/01</v>
          </cell>
          <cell r="AZ703" t="str">
            <v>9999/12/31</v>
          </cell>
          <cell r="BA703">
            <v>99999999</v>
          </cell>
          <cell r="BB703">
            <v>435</v>
          </cell>
        </row>
        <row r="704">
          <cell r="A704">
            <v>77525</v>
          </cell>
          <cell r="E704" t="str">
            <v>5300107265</v>
          </cell>
          <cell r="F704" t="str">
            <v>0</v>
          </cell>
          <cell r="G704" t="str">
            <v>4304663-7</v>
          </cell>
          <cell r="H704" t="str">
            <v>ｶﾊﾞ-(L) M3104</v>
          </cell>
          <cell r="I704" t="str">
            <v>473440-2</v>
          </cell>
          <cell r="J704" t="str">
            <v>（株）光真製作所</v>
          </cell>
          <cell r="K704" t="str">
            <v>3480</v>
          </cell>
          <cell r="L704" t="str">
            <v>3480</v>
          </cell>
          <cell r="M704" t="str">
            <v>3H7</v>
          </cell>
          <cell r="N704" t="str">
            <v>野田</v>
          </cell>
          <cell r="O704" t="str">
            <v>野田係</v>
          </cell>
          <cell r="P704" t="str">
            <v>x</v>
          </cell>
          <cell r="Q704" t="str">
            <v>JP</v>
          </cell>
          <cell r="S704">
            <v>1</v>
          </cell>
          <cell r="T704">
            <v>1</v>
          </cell>
          <cell r="U704" t="str">
            <v>V0</v>
          </cell>
          <cell r="V704" t="str">
            <v>0001</v>
          </cell>
          <cell r="W704">
            <v>50</v>
          </cell>
          <cell r="X704">
            <v>1</v>
          </cell>
          <cell r="Y704" t="str">
            <v>JPY</v>
          </cell>
          <cell r="Z704" t="str">
            <v>2006/04/01</v>
          </cell>
          <cell r="AA704" t="str">
            <v>9999/12/31</v>
          </cell>
          <cell r="AC704">
            <v>236</v>
          </cell>
          <cell r="AD704">
            <v>1</v>
          </cell>
          <cell r="AE704">
            <v>236</v>
          </cell>
          <cell r="AG704">
            <v>300</v>
          </cell>
          <cell r="AH704" t="str">
            <v>PC</v>
          </cell>
          <cell r="AQ704">
            <v>1</v>
          </cell>
          <cell r="AV704">
            <v>0</v>
          </cell>
          <cell r="AY704" t="str">
            <v>2006/04/01</v>
          </cell>
          <cell r="AZ704" t="str">
            <v>9999/12/31</v>
          </cell>
          <cell r="BA704">
            <v>99999999</v>
          </cell>
          <cell r="BB704">
            <v>236</v>
          </cell>
        </row>
        <row r="705">
          <cell r="A705">
            <v>77528</v>
          </cell>
          <cell r="E705" t="str">
            <v>5300107268</v>
          </cell>
          <cell r="F705" t="str">
            <v>0</v>
          </cell>
          <cell r="G705" t="str">
            <v>4305052-9</v>
          </cell>
          <cell r="H705" t="str">
            <v>ﾄﾚ-,ｺｲﾝ M3041-5</v>
          </cell>
          <cell r="I705" t="str">
            <v>473440-2</v>
          </cell>
          <cell r="J705" t="str">
            <v>（株）光真製作所</v>
          </cell>
          <cell r="K705" t="str">
            <v>3480</v>
          </cell>
          <cell r="L705" t="str">
            <v>3480</v>
          </cell>
          <cell r="M705" t="str">
            <v>3H7</v>
          </cell>
          <cell r="N705" t="str">
            <v>野田</v>
          </cell>
          <cell r="O705" t="str">
            <v>野田係</v>
          </cell>
          <cell r="P705" t="str">
            <v>x</v>
          </cell>
          <cell r="Q705" t="str">
            <v>JP</v>
          </cell>
          <cell r="S705">
            <v>1</v>
          </cell>
          <cell r="T705">
            <v>1</v>
          </cell>
          <cell r="U705" t="str">
            <v>V0</v>
          </cell>
          <cell r="V705" t="str">
            <v>0001</v>
          </cell>
          <cell r="W705">
            <v>50</v>
          </cell>
          <cell r="X705">
            <v>1</v>
          </cell>
          <cell r="Y705" t="str">
            <v>JPY</v>
          </cell>
          <cell r="Z705" t="str">
            <v>2006/04/01</v>
          </cell>
          <cell r="AA705" t="str">
            <v>9999/12/31</v>
          </cell>
          <cell r="AC705">
            <v>261</v>
          </cell>
          <cell r="AD705">
            <v>1</v>
          </cell>
          <cell r="AE705">
            <v>261</v>
          </cell>
          <cell r="AG705">
            <v>261</v>
          </cell>
          <cell r="AH705" t="str">
            <v>PC</v>
          </cell>
          <cell r="AQ705">
            <v>1</v>
          </cell>
          <cell r="AV705">
            <v>0</v>
          </cell>
          <cell r="AY705" t="str">
            <v>2006/04/01</v>
          </cell>
          <cell r="AZ705" t="str">
            <v>9999/12/31</v>
          </cell>
          <cell r="BA705">
            <v>99999999</v>
          </cell>
          <cell r="BB705">
            <v>261</v>
          </cell>
        </row>
        <row r="706">
          <cell r="A706">
            <v>77529</v>
          </cell>
          <cell r="E706" t="str">
            <v>5300107269</v>
          </cell>
          <cell r="F706" t="str">
            <v>0</v>
          </cell>
          <cell r="G706" t="str">
            <v>4305240-8</v>
          </cell>
          <cell r="H706" t="str">
            <v>ﾌﾞﾗｹﾂﾄ,ﾊﾟﾈﾙ 3M2WR-BAA-01</v>
          </cell>
          <cell r="I706" t="str">
            <v>473440-2</v>
          </cell>
          <cell r="J706" t="str">
            <v>（株）光真製作所</v>
          </cell>
          <cell r="K706" t="str">
            <v>3480</v>
          </cell>
          <cell r="L706" t="str">
            <v>3480</v>
          </cell>
          <cell r="M706" t="str">
            <v>3H7</v>
          </cell>
          <cell r="N706" t="str">
            <v>野田</v>
          </cell>
          <cell r="O706" t="str">
            <v>野田係</v>
          </cell>
          <cell r="Q706" t="str">
            <v>JP</v>
          </cell>
          <cell r="S706">
            <v>1</v>
          </cell>
          <cell r="T706">
            <v>1</v>
          </cell>
          <cell r="U706" t="str">
            <v>V0</v>
          </cell>
          <cell r="V706" t="str">
            <v>0001</v>
          </cell>
          <cell r="W706">
            <v>50</v>
          </cell>
          <cell r="X706">
            <v>1</v>
          </cell>
          <cell r="Y706" t="str">
            <v>JPY</v>
          </cell>
          <cell r="Z706" t="str">
            <v>2006/04/01</v>
          </cell>
          <cell r="AA706" t="str">
            <v>9999/12/31</v>
          </cell>
          <cell r="AC706">
            <v>1203</v>
          </cell>
          <cell r="AD706">
            <v>1</v>
          </cell>
          <cell r="AE706">
            <v>1203</v>
          </cell>
          <cell r="AG706">
            <v>1203</v>
          </cell>
          <cell r="AH706" t="str">
            <v>PC</v>
          </cell>
          <cell r="AQ706">
            <v>1</v>
          </cell>
          <cell r="AV706">
            <v>0</v>
          </cell>
          <cell r="AY706" t="str">
            <v>2006/04/01</v>
          </cell>
          <cell r="AZ706" t="str">
            <v>9999/12/31</v>
          </cell>
          <cell r="BA706">
            <v>99999999</v>
          </cell>
          <cell r="BB706">
            <v>1203</v>
          </cell>
        </row>
        <row r="707">
          <cell r="A707">
            <v>75957</v>
          </cell>
          <cell r="B707">
            <v>1182</v>
          </cell>
          <cell r="D707">
            <v>100</v>
          </cell>
          <cell r="E707" t="str">
            <v>5300098012</v>
          </cell>
          <cell r="F707" t="str">
            <v>0</v>
          </cell>
          <cell r="G707" t="str">
            <v>4305243-2</v>
          </cell>
          <cell r="H707" t="str">
            <v>ﾀﾞｸﾄ,ｻｲﾄﾞ(L) M3150</v>
          </cell>
          <cell r="I707" t="str">
            <v>473440-2</v>
          </cell>
          <cell r="J707" t="str">
            <v>（株）光真製作所</v>
          </cell>
          <cell r="K707" t="str">
            <v>3480</v>
          </cell>
          <cell r="L707" t="str">
            <v>3480</v>
          </cell>
          <cell r="M707" t="str">
            <v>3H7</v>
          </cell>
          <cell r="N707" t="str">
            <v>野田</v>
          </cell>
          <cell r="O707" t="str">
            <v>野田係</v>
          </cell>
          <cell r="P707" t="str">
            <v>x</v>
          </cell>
          <cell r="Q707" t="str">
            <v>JP</v>
          </cell>
          <cell r="S707">
            <v>1</v>
          </cell>
          <cell r="T707">
            <v>1</v>
          </cell>
          <cell r="U707" t="str">
            <v>V0</v>
          </cell>
          <cell r="V707" t="str">
            <v>0001</v>
          </cell>
          <cell r="W707">
            <v>25</v>
          </cell>
          <cell r="X707">
            <v>1</v>
          </cell>
          <cell r="Y707" t="str">
            <v>JPY</v>
          </cell>
          <cell r="Z707" t="str">
            <v>2006/04/01</v>
          </cell>
          <cell r="AA707" t="str">
            <v>9999/12/31</v>
          </cell>
          <cell r="AB707" t="str">
            <v>1</v>
          </cell>
          <cell r="AC707">
            <v>118200</v>
          </cell>
          <cell r="AD707">
            <v>100</v>
          </cell>
          <cell r="AE707">
            <v>1182</v>
          </cell>
          <cell r="AF707">
            <v>1182</v>
          </cell>
          <cell r="AG707">
            <v>1182</v>
          </cell>
          <cell r="AH707" t="str">
            <v>PC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1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Y707" t="str">
            <v>2006/04/01</v>
          </cell>
          <cell r="AZ707" t="str">
            <v>9999/12/31</v>
          </cell>
          <cell r="BA707">
            <v>9</v>
          </cell>
          <cell r="BB707">
            <v>118216</v>
          </cell>
        </row>
        <row r="708">
          <cell r="A708">
            <v>75958</v>
          </cell>
          <cell r="B708">
            <v>1182</v>
          </cell>
          <cell r="D708">
            <v>100</v>
          </cell>
          <cell r="E708" t="str">
            <v>5300098013</v>
          </cell>
          <cell r="F708" t="str">
            <v>0</v>
          </cell>
          <cell r="G708" t="str">
            <v>4305249-1</v>
          </cell>
          <cell r="H708" t="str">
            <v>ﾌﾞﾗｹﾂﾄ,SW(1) M3150</v>
          </cell>
          <cell r="I708" t="str">
            <v>473440-2</v>
          </cell>
          <cell r="J708" t="str">
            <v>（株）光真製作所</v>
          </cell>
          <cell r="K708" t="str">
            <v>3480</v>
          </cell>
          <cell r="L708" t="str">
            <v>3480</v>
          </cell>
          <cell r="M708" t="str">
            <v>3H7</v>
          </cell>
          <cell r="N708" t="str">
            <v>野田</v>
          </cell>
          <cell r="O708" t="str">
            <v>野田係</v>
          </cell>
          <cell r="P708" t="str">
            <v>x</v>
          </cell>
          <cell r="Q708" t="str">
            <v>JP</v>
          </cell>
          <cell r="S708">
            <v>1</v>
          </cell>
          <cell r="T708">
            <v>1</v>
          </cell>
          <cell r="U708" t="str">
            <v>V0</v>
          </cell>
          <cell r="V708" t="str">
            <v>0001</v>
          </cell>
          <cell r="W708">
            <v>25</v>
          </cell>
          <cell r="X708">
            <v>1</v>
          </cell>
          <cell r="Y708" t="str">
            <v>JPY</v>
          </cell>
          <cell r="Z708" t="str">
            <v>2006/04/01</v>
          </cell>
          <cell r="AA708" t="str">
            <v>9999/12/31</v>
          </cell>
          <cell r="AB708" t="str">
            <v>1</v>
          </cell>
          <cell r="AC708">
            <v>118200</v>
          </cell>
          <cell r="AD708">
            <v>100</v>
          </cell>
          <cell r="AE708">
            <v>1182</v>
          </cell>
          <cell r="AF708">
            <v>1182</v>
          </cell>
          <cell r="AG708">
            <v>1182</v>
          </cell>
          <cell r="AH708" t="str">
            <v>PC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1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Y708" t="str">
            <v>2006/04/01</v>
          </cell>
          <cell r="AZ708" t="str">
            <v>9999/12/31</v>
          </cell>
          <cell r="BA708">
            <v>9</v>
          </cell>
          <cell r="BB708">
            <v>123500</v>
          </cell>
        </row>
        <row r="709">
          <cell r="A709">
            <v>75959</v>
          </cell>
          <cell r="B709">
            <v>1559</v>
          </cell>
          <cell r="D709">
            <v>100</v>
          </cell>
          <cell r="E709" t="str">
            <v>5300098014</v>
          </cell>
          <cell r="F709" t="str">
            <v>0</v>
          </cell>
          <cell r="G709" t="str">
            <v>4305256-4</v>
          </cell>
          <cell r="H709" t="str">
            <v>ﾀﾞｸﾄ,ｻｲﾄﾞ(R) M3150</v>
          </cell>
          <cell r="I709" t="str">
            <v>473440-2</v>
          </cell>
          <cell r="J709" t="str">
            <v>（株）光真製作所</v>
          </cell>
          <cell r="K709" t="str">
            <v>3480</v>
          </cell>
          <cell r="L709" t="str">
            <v>3480</v>
          </cell>
          <cell r="M709" t="str">
            <v>3H7</v>
          </cell>
          <cell r="N709" t="str">
            <v>野田</v>
          </cell>
          <cell r="O709" t="str">
            <v>野田係</v>
          </cell>
          <cell r="P709" t="str">
            <v>x</v>
          </cell>
          <cell r="Q709" t="str">
            <v>JP</v>
          </cell>
          <cell r="S709">
            <v>1</v>
          </cell>
          <cell r="T709">
            <v>1</v>
          </cell>
          <cell r="U709" t="str">
            <v>V0</v>
          </cell>
          <cell r="V709" t="str">
            <v>0001</v>
          </cell>
          <cell r="W709">
            <v>25</v>
          </cell>
          <cell r="X709">
            <v>1</v>
          </cell>
          <cell r="Y709" t="str">
            <v>JPY</v>
          </cell>
          <cell r="Z709" t="str">
            <v>2006/04/01</v>
          </cell>
          <cell r="AA709" t="str">
            <v>9999/12/31</v>
          </cell>
          <cell r="AB709" t="str">
            <v>1</v>
          </cell>
          <cell r="AC709">
            <v>155900</v>
          </cell>
          <cell r="AD709">
            <v>100</v>
          </cell>
          <cell r="AE709">
            <v>1559</v>
          </cell>
          <cell r="AF709">
            <v>1559</v>
          </cell>
          <cell r="AG709">
            <v>1559</v>
          </cell>
          <cell r="AH709" t="str">
            <v>PC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1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Y709" t="str">
            <v>2006/04/01</v>
          </cell>
          <cell r="AZ709" t="str">
            <v>9999/12/31</v>
          </cell>
          <cell r="BA709">
            <v>9</v>
          </cell>
          <cell r="BB709">
            <v>167300</v>
          </cell>
        </row>
        <row r="710">
          <cell r="A710">
            <v>75960</v>
          </cell>
          <cell r="B710">
            <v>2527</v>
          </cell>
          <cell r="D710">
            <v>100</v>
          </cell>
          <cell r="E710" t="str">
            <v>5300098015</v>
          </cell>
          <cell r="F710" t="str">
            <v>0</v>
          </cell>
          <cell r="G710" t="str">
            <v>4305272-6</v>
          </cell>
          <cell r="H710" t="str">
            <v>ｽﾄﾂﾊﾟ,ｼﾀ(F) M3150</v>
          </cell>
          <cell r="I710" t="str">
            <v>473440-2</v>
          </cell>
          <cell r="J710" t="str">
            <v>（株）光真製作所</v>
          </cell>
          <cell r="K710" t="str">
            <v>3480</v>
          </cell>
          <cell r="L710" t="str">
            <v>3480</v>
          </cell>
          <cell r="M710" t="str">
            <v>3H7</v>
          </cell>
          <cell r="N710" t="str">
            <v>野田</v>
          </cell>
          <cell r="O710" t="str">
            <v>野田係</v>
          </cell>
          <cell r="P710" t="str">
            <v>x</v>
          </cell>
          <cell r="Q710" t="str">
            <v>JP</v>
          </cell>
          <cell r="S710">
            <v>1</v>
          </cell>
          <cell r="T710">
            <v>1</v>
          </cell>
          <cell r="U710" t="str">
            <v>V0</v>
          </cell>
          <cell r="V710" t="str">
            <v>0001</v>
          </cell>
          <cell r="W710">
            <v>25</v>
          </cell>
          <cell r="X710">
            <v>1</v>
          </cell>
          <cell r="Y710" t="str">
            <v>JPY</v>
          </cell>
          <cell r="Z710" t="str">
            <v>2006/04/01</v>
          </cell>
          <cell r="AA710" t="str">
            <v>9999/12/31</v>
          </cell>
          <cell r="AB710" t="str">
            <v>1</v>
          </cell>
          <cell r="AC710">
            <v>252700</v>
          </cell>
          <cell r="AD710">
            <v>100</v>
          </cell>
          <cell r="AE710">
            <v>2527</v>
          </cell>
          <cell r="AF710">
            <v>2527</v>
          </cell>
          <cell r="AG710">
            <v>2527</v>
          </cell>
          <cell r="AH710" t="str">
            <v>PC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1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Y710" t="str">
            <v>2006/04/01</v>
          </cell>
          <cell r="AZ710" t="str">
            <v>9999/12/31</v>
          </cell>
          <cell r="BA710">
            <v>9</v>
          </cell>
          <cell r="BB710">
            <v>252671</v>
          </cell>
        </row>
        <row r="711">
          <cell r="A711">
            <v>75961</v>
          </cell>
          <cell r="B711">
            <v>2258</v>
          </cell>
          <cell r="D711">
            <v>100</v>
          </cell>
          <cell r="E711" t="str">
            <v>5300098016</v>
          </cell>
          <cell r="F711" t="str">
            <v>0</v>
          </cell>
          <cell r="G711" t="str">
            <v>4305274-2</v>
          </cell>
          <cell r="H711" t="str">
            <v>ﾌﾟﾚ-ﾄ,ｽﾃ-(F) M3150</v>
          </cell>
          <cell r="I711" t="str">
            <v>473440-2</v>
          </cell>
          <cell r="J711" t="str">
            <v>（株）光真製作所</v>
          </cell>
          <cell r="K711" t="str">
            <v>3480</v>
          </cell>
          <cell r="L711" t="str">
            <v>3480</v>
          </cell>
          <cell r="M711" t="str">
            <v>3H7</v>
          </cell>
          <cell r="N711" t="str">
            <v>野田</v>
          </cell>
          <cell r="O711" t="str">
            <v>野田係</v>
          </cell>
          <cell r="P711" t="str">
            <v>x</v>
          </cell>
          <cell r="Q711" t="str">
            <v>JP</v>
          </cell>
          <cell r="S711">
            <v>1</v>
          </cell>
          <cell r="T711">
            <v>1</v>
          </cell>
          <cell r="U711" t="str">
            <v>V0</v>
          </cell>
          <cell r="V711" t="str">
            <v>0001</v>
          </cell>
          <cell r="W711">
            <v>25</v>
          </cell>
          <cell r="X711">
            <v>1</v>
          </cell>
          <cell r="Y711" t="str">
            <v>JPY</v>
          </cell>
          <cell r="Z711" t="str">
            <v>2006/04/01</v>
          </cell>
          <cell r="AA711" t="str">
            <v>9999/12/31</v>
          </cell>
          <cell r="AB711" t="str">
            <v>1</v>
          </cell>
          <cell r="AC711">
            <v>225800</v>
          </cell>
          <cell r="AD711">
            <v>100</v>
          </cell>
          <cell r="AE711">
            <v>2258</v>
          </cell>
          <cell r="AF711">
            <v>2258</v>
          </cell>
          <cell r="AG711">
            <v>2258</v>
          </cell>
          <cell r="AH711" t="str">
            <v>PC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1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Y711" t="str">
            <v>2006/04/01</v>
          </cell>
          <cell r="AZ711" t="str">
            <v>9999/12/31</v>
          </cell>
          <cell r="BA711">
            <v>9</v>
          </cell>
          <cell r="BB711">
            <v>225750</v>
          </cell>
        </row>
        <row r="712">
          <cell r="A712">
            <v>48730</v>
          </cell>
          <cell r="B712">
            <v>280</v>
          </cell>
          <cell r="D712">
            <v>100</v>
          </cell>
          <cell r="E712" t="str">
            <v>5300087498</v>
          </cell>
          <cell r="F712" t="str">
            <v>0</v>
          </cell>
          <cell r="G712" t="str">
            <v>4305291-2</v>
          </cell>
          <cell r="H712" t="str">
            <v>ｼﾔﾌﾄ,ｱ-ﾑ(2) M3141</v>
          </cell>
          <cell r="I712" t="str">
            <v>473440-2</v>
          </cell>
          <cell r="J712" t="str">
            <v>（株）光真製作所</v>
          </cell>
          <cell r="K712" t="str">
            <v>3480</v>
          </cell>
          <cell r="L712" t="str">
            <v>3480</v>
          </cell>
          <cell r="M712" t="str">
            <v>2G2</v>
          </cell>
          <cell r="N712" t="str">
            <v>伊藤康</v>
          </cell>
          <cell r="O712" t="str">
            <v>野田係</v>
          </cell>
          <cell r="P712" t="str">
            <v>x</v>
          </cell>
          <cell r="Q712" t="str">
            <v>JP</v>
          </cell>
          <cell r="S712">
            <v>1</v>
          </cell>
          <cell r="T712">
            <v>1</v>
          </cell>
          <cell r="U712" t="str">
            <v>V0</v>
          </cell>
          <cell r="V712" t="str">
            <v>0001</v>
          </cell>
          <cell r="W712">
            <v>25</v>
          </cell>
          <cell r="X712">
            <v>1</v>
          </cell>
          <cell r="Y712" t="str">
            <v>JPY</v>
          </cell>
          <cell r="Z712" t="str">
            <v>2006/04/01</v>
          </cell>
          <cell r="AA712" t="str">
            <v>9999/12/31</v>
          </cell>
          <cell r="AC712">
            <v>150</v>
          </cell>
          <cell r="AD712">
            <v>1</v>
          </cell>
          <cell r="AE712">
            <v>150</v>
          </cell>
          <cell r="AF712">
            <v>280</v>
          </cell>
          <cell r="AG712">
            <v>280</v>
          </cell>
          <cell r="AH712" t="str">
            <v>PC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1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 t="str">
            <v>2006/04/01</v>
          </cell>
          <cell r="AZ712" t="str">
            <v>9999/12/31</v>
          </cell>
          <cell r="BA712">
            <v>99999999</v>
          </cell>
          <cell r="BB712">
            <v>150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</row>
        <row r="713">
          <cell r="A713">
            <v>77530</v>
          </cell>
          <cell r="E713" t="str">
            <v>5300107270</v>
          </cell>
          <cell r="F713" t="str">
            <v>0</v>
          </cell>
          <cell r="G713" t="str">
            <v>4305299-8</v>
          </cell>
          <cell r="H713" t="str">
            <v>ﾌﾞﾗｹﾂﾄ,TA 3M2KM-AAA-03</v>
          </cell>
          <cell r="I713" t="str">
            <v>473440-2</v>
          </cell>
          <cell r="J713" t="str">
            <v>（株）光真製作所</v>
          </cell>
          <cell r="K713" t="str">
            <v>3480</v>
          </cell>
          <cell r="L713" t="str">
            <v>3480</v>
          </cell>
          <cell r="M713" t="str">
            <v>3H7</v>
          </cell>
          <cell r="N713" t="str">
            <v>野田</v>
          </cell>
          <cell r="O713" t="str">
            <v>野田係</v>
          </cell>
          <cell r="Q713" t="str">
            <v>JP</v>
          </cell>
          <cell r="S713">
            <v>1</v>
          </cell>
          <cell r="T713">
            <v>1</v>
          </cell>
          <cell r="U713" t="str">
            <v>V0</v>
          </cell>
          <cell r="V713" t="str">
            <v>0001</v>
          </cell>
          <cell r="W713">
            <v>50</v>
          </cell>
          <cell r="X713">
            <v>1</v>
          </cell>
          <cell r="Y713" t="str">
            <v>JPY</v>
          </cell>
          <cell r="Z713" t="str">
            <v>2006/04/01</v>
          </cell>
          <cell r="AA713" t="str">
            <v>9999/12/31</v>
          </cell>
          <cell r="AC713">
            <v>559</v>
          </cell>
          <cell r="AD713">
            <v>1</v>
          </cell>
          <cell r="AE713">
            <v>559</v>
          </cell>
          <cell r="AG713">
            <v>559</v>
          </cell>
          <cell r="AH713" t="str">
            <v>PC</v>
          </cell>
          <cell r="AQ713">
            <v>1</v>
          </cell>
          <cell r="AV713">
            <v>0</v>
          </cell>
          <cell r="AY713" t="str">
            <v>2006/04/01</v>
          </cell>
          <cell r="AZ713" t="str">
            <v>9999/12/31</v>
          </cell>
          <cell r="BA713">
            <v>99999999</v>
          </cell>
          <cell r="BB713">
            <v>559</v>
          </cell>
        </row>
        <row r="714">
          <cell r="A714">
            <v>76004</v>
          </cell>
          <cell r="B714">
            <v>357</v>
          </cell>
          <cell r="D714">
            <v>100</v>
          </cell>
          <cell r="E714" t="str">
            <v>5300098089</v>
          </cell>
          <cell r="F714" t="str">
            <v>0</v>
          </cell>
          <cell r="G714" t="str">
            <v>4309300-7</v>
          </cell>
          <cell r="H714" t="str">
            <v>ﾌﾟﾚ-ﾄ,S30 M2860-3</v>
          </cell>
          <cell r="I714" t="str">
            <v>473440-2</v>
          </cell>
          <cell r="J714" t="str">
            <v>（株）光真製作所</v>
          </cell>
          <cell r="K714" t="str">
            <v>3480</v>
          </cell>
          <cell r="L714" t="str">
            <v>3480</v>
          </cell>
          <cell r="M714" t="str">
            <v>3H7</v>
          </cell>
          <cell r="N714" t="str">
            <v>野田</v>
          </cell>
          <cell r="O714" t="str">
            <v>野田係</v>
          </cell>
          <cell r="P714" t="str">
            <v>x</v>
          </cell>
          <cell r="Q714" t="str">
            <v>JP</v>
          </cell>
          <cell r="S714">
            <v>1</v>
          </cell>
          <cell r="T714">
            <v>1</v>
          </cell>
          <cell r="U714" t="str">
            <v>V0</v>
          </cell>
          <cell r="V714" t="str">
            <v>0001</v>
          </cell>
          <cell r="W714">
            <v>25</v>
          </cell>
          <cell r="X714">
            <v>1</v>
          </cell>
          <cell r="Y714" t="str">
            <v>JPY</v>
          </cell>
          <cell r="Z714" t="str">
            <v>2006/04/01</v>
          </cell>
          <cell r="AA714" t="str">
            <v>9999/12/31</v>
          </cell>
          <cell r="AC714">
            <v>357</v>
          </cell>
          <cell r="AD714">
            <v>1</v>
          </cell>
          <cell r="AE714">
            <v>357</v>
          </cell>
          <cell r="AF714">
            <v>357</v>
          </cell>
          <cell r="AG714">
            <v>357</v>
          </cell>
          <cell r="AH714" t="str">
            <v>PC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1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 t="str">
            <v>2006/04/01</v>
          </cell>
          <cell r="AZ714" t="str">
            <v>9999/12/31</v>
          </cell>
          <cell r="BA714">
            <v>99999</v>
          </cell>
          <cell r="BB714">
            <v>358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</row>
        <row r="715">
          <cell r="A715">
            <v>75997</v>
          </cell>
          <cell r="B715">
            <v>289</v>
          </cell>
          <cell r="D715">
            <v>100</v>
          </cell>
          <cell r="E715" t="str">
            <v>5300098081</v>
          </cell>
          <cell r="F715" t="str">
            <v>0</v>
          </cell>
          <cell r="G715" t="str">
            <v>4309317-1</v>
          </cell>
          <cell r="H715" t="str">
            <v>ﾎﾙﾀﾞ,ﾛ-ﾗ(30) M2860-2-2</v>
          </cell>
          <cell r="I715" t="str">
            <v>473440-2</v>
          </cell>
          <cell r="J715" t="str">
            <v>（株）光真製作所</v>
          </cell>
          <cell r="K715" t="str">
            <v>3480</v>
          </cell>
          <cell r="L715" t="str">
            <v>3480</v>
          </cell>
          <cell r="M715" t="str">
            <v>3H7</v>
          </cell>
          <cell r="N715" t="str">
            <v>野田</v>
          </cell>
          <cell r="O715" t="str">
            <v>野田係</v>
          </cell>
          <cell r="P715" t="str">
            <v>x</v>
          </cell>
          <cell r="Q715" t="str">
            <v>JP</v>
          </cell>
          <cell r="S715">
            <v>1</v>
          </cell>
          <cell r="T715">
            <v>1</v>
          </cell>
          <cell r="U715" t="str">
            <v>V0</v>
          </cell>
          <cell r="V715" t="str">
            <v>0001</v>
          </cell>
          <cell r="W715">
            <v>25</v>
          </cell>
          <cell r="X715">
            <v>1</v>
          </cell>
          <cell r="Y715" t="str">
            <v>JPY</v>
          </cell>
          <cell r="Z715" t="str">
            <v>2006/04/01</v>
          </cell>
          <cell r="AA715" t="str">
            <v>9999/12/31</v>
          </cell>
          <cell r="AC715">
            <v>289</v>
          </cell>
          <cell r="AD715">
            <v>1</v>
          </cell>
          <cell r="AE715">
            <v>289</v>
          </cell>
          <cell r="AF715">
            <v>289</v>
          </cell>
          <cell r="AG715">
            <v>289</v>
          </cell>
          <cell r="AH715" t="str">
            <v>PC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1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 t="str">
            <v>2006/04/01</v>
          </cell>
          <cell r="AZ715" t="str">
            <v>9999/12/31</v>
          </cell>
          <cell r="BA715">
            <v>99999</v>
          </cell>
          <cell r="BB715">
            <v>290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</row>
        <row r="716">
          <cell r="A716">
            <v>48715</v>
          </cell>
          <cell r="B716">
            <v>392</v>
          </cell>
          <cell r="D716">
            <v>100</v>
          </cell>
          <cell r="E716" t="str">
            <v>5300087477</v>
          </cell>
          <cell r="F716" t="str">
            <v>0</v>
          </cell>
          <cell r="G716" t="str">
            <v>4313201-0</v>
          </cell>
          <cell r="H716" t="str">
            <v>ｼﾔﾌﾄ,ｼﾔﾂﾀ ﾃﾞｸﾞﾁ M3140</v>
          </cell>
          <cell r="I716" t="str">
            <v>473440-2</v>
          </cell>
          <cell r="J716" t="str">
            <v>（株）光真製作所</v>
          </cell>
          <cell r="K716" t="str">
            <v>3480</v>
          </cell>
          <cell r="L716" t="str">
            <v>3480</v>
          </cell>
          <cell r="M716" t="str">
            <v>2G2</v>
          </cell>
          <cell r="N716" t="str">
            <v>伊藤康</v>
          </cell>
          <cell r="O716" t="str">
            <v>野田係</v>
          </cell>
          <cell r="P716" t="str">
            <v>x</v>
          </cell>
          <cell r="Q716" t="str">
            <v>JP</v>
          </cell>
          <cell r="S716">
            <v>1</v>
          </cell>
          <cell r="T716">
            <v>1</v>
          </cell>
          <cell r="U716" t="str">
            <v>V0</v>
          </cell>
          <cell r="V716" t="str">
            <v>0001</v>
          </cell>
          <cell r="W716">
            <v>25</v>
          </cell>
          <cell r="X716">
            <v>1</v>
          </cell>
          <cell r="Y716" t="str">
            <v>JPY</v>
          </cell>
          <cell r="Z716" t="str">
            <v>2006/04/01</v>
          </cell>
          <cell r="AA716" t="str">
            <v>9999/12/31</v>
          </cell>
          <cell r="AC716">
            <v>207</v>
          </cell>
          <cell r="AD716">
            <v>1</v>
          </cell>
          <cell r="AE716">
            <v>207</v>
          </cell>
          <cell r="AF716">
            <v>392</v>
          </cell>
          <cell r="AG716">
            <v>392</v>
          </cell>
          <cell r="AH716" t="str">
            <v>PC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 t="str">
            <v>2006/04/01</v>
          </cell>
          <cell r="AZ716" t="str">
            <v>9999/12/31</v>
          </cell>
          <cell r="BA716">
            <v>99999999</v>
          </cell>
          <cell r="BB716">
            <v>207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</row>
        <row r="717">
          <cell r="A717">
            <v>75952</v>
          </cell>
          <cell r="B717">
            <v>1827</v>
          </cell>
          <cell r="D717">
            <v>100</v>
          </cell>
          <cell r="E717" t="str">
            <v>5300098006</v>
          </cell>
          <cell r="F717" t="str">
            <v>0</v>
          </cell>
          <cell r="G717" t="str">
            <v>4313249-5</v>
          </cell>
          <cell r="H717" t="str">
            <v>ｱﾝｸﾞﾙ,ﾚ-ﾙ M3150</v>
          </cell>
          <cell r="I717" t="str">
            <v>473440-2</v>
          </cell>
          <cell r="J717" t="str">
            <v>（株）光真製作所</v>
          </cell>
          <cell r="K717" t="str">
            <v>3480</v>
          </cell>
          <cell r="L717" t="str">
            <v>3480</v>
          </cell>
          <cell r="M717" t="str">
            <v>3H7</v>
          </cell>
          <cell r="N717" t="str">
            <v>野田</v>
          </cell>
          <cell r="O717" t="str">
            <v>野田係</v>
          </cell>
          <cell r="P717" t="str">
            <v>x</v>
          </cell>
          <cell r="Q717" t="str">
            <v>JP</v>
          </cell>
          <cell r="S717">
            <v>1</v>
          </cell>
          <cell r="T717">
            <v>1</v>
          </cell>
          <cell r="U717" t="str">
            <v>V0</v>
          </cell>
          <cell r="V717" t="str">
            <v>0001</v>
          </cell>
          <cell r="W717">
            <v>25</v>
          </cell>
          <cell r="X717">
            <v>1</v>
          </cell>
          <cell r="Y717" t="str">
            <v>JPY</v>
          </cell>
          <cell r="Z717" t="str">
            <v>2006/04/01</v>
          </cell>
          <cell r="AA717" t="str">
            <v>9999/12/31</v>
          </cell>
          <cell r="AB717" t="str">
            <v>1</v>
          </cell>
          <cell r="AC717">
            <v>182700</v>
          </cell>
          <cell r="AD717">
            <v>100</v>
          </cell>
          <cell r="AE717">
            <v>1827</v>
          </cell>
          <cell r="AF717">
            <v>1827</v>
          </cell>
          <cell r="AG717">
            <v>1827</v>
          </cell>
          <cell r="AH717" t="str">
            <v>PC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1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Y717" t="str">
            <v>2006/04/01</v>
          </cell>
          <cell r="AZ717" t="str">
            <v>9999/12/31</v>
          </cell>
          <cell r="BA717">
            <v>9</v>
          </cell>
          <cell r="BB717">
            <v>192600</v>
          </cell>
        </row>
        <row r="718">
          <cell r="A718">
            <v>75099</v>
          </cell>
          <cell r="D718">
            <v>100</v>
          </cell>
          <cell r="E718" t="str">
            <v>5300087601</v>
          </cell>
          <cell r="F718" t="str">
            <v>0</v>
          </cell>
          <cell r="G718" t="str">
            <v>4313394-7</v>
          </cell>
          <cell r="H718" t="str">
            <v>ﾎﾙﾀﾞ,ﾌﾟﾘﾝﾀ(3) M3144</v>
          </cell>
          <cell r="I718" t="str">
            <v>473440-2</v>
          </cell>
          <cell r="J718" t="str">
            <v>（株）光真製作所</v>
          </cell>
          <cell r="K718" t="str">
            <v>3480</v>
          </cell>
          <cell r="L718" t="str">
            <v>3480</v>
          </cell>
          <cell r="M718" t="str">
            <v>3H7</v>
          </cell>
          <cell r="N718" t="str">
            <v>野田</v>
          </cell>
          <cell r="O718" t="str">
            <v>野田係</v>
          </cell>
          <cell r="P718" t="str">
            <v>x</v>
          </cell>
          <cell r="Q718" t="str">
            <v>JP</v>
          </cell>
          <cell r="S718">
            <v>1</v>
          </cell>
          <cell r="T718">
            <v>1</v>
          </cell>
          <cell r="U718" t="str">
            <v>V0</v>
          </cell>
          <cell r="V718" t="str">
            <v>0001</v>
          </cell>
          <cell r="W718">
            <v>29</v>
          </cell>
          <cell r="X718">
            <v>1</v>
          </cell>
          <cell r="Y718" t="str">
            <v>JPY</v>
          </cell>
          <cell r="Z718" t="str">
            <v>2006/04/01</v>
          </cell>
          <cell r="AA718" t="str">
            <v>9999/12/31</v>
          </cell>
          <cell r="AC718">
            <v>132</v>
          </cell>
          <cell r="AD718">
            <v>1</v>
          </cell>
          <cell r="AE718">
            <v>132</v>
          </cell>
          <cell r="AG718">
            <v>132</v>
          </cell>
          <cell r="AH718" t="str">
            <v>PC</v>
          </cell>
          <cell r="AQ718">
            <v>1</v>
          </cell>
          <cell r="AV718">
            <v>0</v>
          </cell>
          <cell r="AY718" t="str">
            <v>2006/04/01</v>
          </cell>
          <cell r="AZ718" t="str">
            <v>9999/12/31</v>
          </cell>
          <cell r="BA718">
            <v>99999</v>
          </cell>
          <cell r="BB718">
            <v>132</v>
          </cell>
        </row>
        <row r="719">
          <cell r="A719">
            <v>75100</v>
          </cell>
          <cell r="D719">
            <v>100</v>
          </cell>
          <cell r="E719" t="str">
            <v>5300087603</v>
          </cell>
          <cell r="F719" t="str">
            <v>0</v>
          </cell>
          <cell r="G719" t="str">
            <v>4313395-5</v>
          </cell>
          <cell r="H719" t="str">
            <v>ﾌﾞﾗｹﾂﾄ,FIX M3144</v>
          </cell>
          <cell r="I719" t="str">
            <v>473440-2</v>
          </cell>
          <cell r="J719" t="str">
            <v>（株）光真製作所</v>
          </cell>
          <cell r="K719" t="str">
            <v>3480</v>
          </cell>
          <cell r="L719" t="str">
            <v>3480</v>
          </cell>
          <cell r="M719" t="str">
            <v>3H7</v>
          </cell>
          <cell r="N719" t="str">
            <v>野田</v>
          </cell>
          <cell r="O719" t="str">
            <v>野田係</v>
          </cell>
          <cell r="P719" t="str">
            <v>x</v>
          </cell>
          <cell r="Q719" t="str">
            <v>JP</v>
          </cell>
          <cell r="S719">
            <v>1</v>
          </cell>
          <cell r="T719">
            <v>1</v>
          </cell>
          <cell r="U719" t="str">
            <v>V0</v>
          </cell>
          <cell r="V719" t="str">
            <v>0001</v>
          </cell>
          <cell r="W719">
            <v>29</v>
          </cell>
          <cell r="X719">
            <v>1</v>
          </cell>
          <cell r="Y719" t="str">
            <v>JPY</v>
          </cell>
          <cell r="Z719" t="str">
            <v>2006/04/01</v>
          </cell>
          <cell r="AA719" t="str">
            <v>9999/12/31</v>
          </cell>
          <cell r="AC719">
            <v>242</v>
          </cell>
          <cell r="AD719">
            <v>1</v>
          </cell>
          <cell r="AE719">
            <v>242</v>
          </cell>
          <cell r="AG719">
            <v>242</v>
          </cell>
          <cell r="AH719" t="str">
            <v>PC</v>
          </cell>
          <cell r="AQ719">
            <v>1</v>
          </cell>
          <cell r="AV719">
            <v>0</v>
          </cell>
          <cell r="AY719" t="str">
            <v>2006/04/01</v>
          </cell>
          <cell r="AZ719" t="str">
            <v>9999/12/31</v>
          </cell>
          <cell r="BA719">
            <v>99999</v>
          </cell>
          <cell r="BB719">
            <v>242</v>
          </cell>
        </row>
        <row r="720">
          <cell r="A720">
            <v>48839</v>
          </cell>
          <cell r="B720">
            <v>955</v>
          </cell>
          <cell r="D720">
            <v>100</v>
          </cell>
          <cell r="E720" t="str">
            <v>5300088067</v>
          </cell>
          <cell r="F720" t="str">
            <v>0</v>
          </cell>
          <cell r="G720" t="str">
            <v>4313398-0</v>
          </cell>
          <cell r="H720" t="str">
            <v>ﾌﾞﾗｹﾂﾄ,ﾍﾞ-ｽ ﾛﾂｸ 3M2DM</v>
          </cell>
          <cell r="I720" t="str">
            <v>473440-2</v>
          </cell>
          <cell r="J720" t="str">
            <v>（株）光真製作所</v>
          </cell>
          <cell r="K720" t="str">
            <v>3480</v>
          </cell>
          <cell r="L720" t="str">
            <v>3480</v>
          </cell>
          <cell r="M720" t="str">
            <v>2G2</v>
          </cell>
          <cell r="N720" t="str">
            <v>伊藤康</v>
          </cell>
          <cell r="O720" t="str">
            <v>野田係</v>
          </cell>
          <cell r="P720" t="str">
            <v>x</v>
          </cell>
          <cell r="Q720" t="str">
            <v>JP</v>
          </cell>
          <cell r="S720">
            <v>1</v>
          </cell>
          <cell r="T720">
            <v>1</v>
          </cell>
          <cell r="U720" t="str">
            <v>V0</v>
          </cell>
          <cell r="V720" t="str">
            <v>0001</v>
          </cell>
          <cell r="W720">
            <v>25</v>
          </cell>
          <cell r="X720">
            <v>1</v>
          </cell>
          <cell r="Y720" t="str">
            <v>JPY</v>
          </cell>
          <cell r="Z720" t="str">
            <v>2006/04/01</v>
          </cell>
          <cell r="AA720" t="str">
            <v>9999/12/31</v>
          </cell>
          <cell r="AC720">
            <v>955</v>
          </cell>
          <cell r="AD720">
            <v>1</v>
          </cell>
          <cell r="AE720">
            <v>955</v>
          </cell>
          <cell r="AF720">
            <v>955</v>
          </cell>
          <cell r="AG720">
            <v>955</v>
          </cell>
          <cell r="AH720" t="str">
            <v>PC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 t="str">
            <v>2006/04/01</v>
          </cell>
          <cell r="AZ720" t="str">
            <v>9999/12/31</v>
          </cell>
          <cell r="BA720">
            <v>99999999</v>
          </cell>
          <cell r="BB720">
            <v>985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</row>
        <row r="721">
          <cell r="A721">
            <v>75149</v>
          </cell>
          <cell r="B721">
            <v>165</v>
          </cell>
          <cell r="D721">
            <v>100</v>
          </cell>
          <cell r="E721" t="str">
            <v>5300088068</v>
          </cell>
          <cell r="F721" t="str">
            <v>0</v>
          </cell>
          <cell r="G721" t="str">
            <v>4313399-8</v>
          </cell>
          <cell r="H721" t="str">
            <v>ﾚﾊﾞ-,ﾛﾂｸ 3M2DM</v>
          </cell>
          <cell r="I721" t="str">
            <v>473440-2</v>
          </cell>
          <cell r="J721" t="str">
            <v>（株）光真製作所</v>
          </cell>
          <cell r="K721" t="str">
            <v>3480</v>
          </cell>
          <cell r="L721" t="str">
            <v>3480</v>
          </cell>
          <cell r="M721" t="str">
            <v>3H7</v>
          </cell>
          <cell r="N721" t="str">
            <v>野田</v>
          </cell>
          <cell r="O721" t="str">
            <v>野田係</v>
          </cell>
          <cell r="P721" t="str">
            <v>x</v>
          </cell>
          <cell r="Q721" t="str">
            <v>JP</v>
          </cell>
          <cell r="S721">
            <v>1</v>
          </cell>
          <cell r="T721">
            <v>1</v>
          </cell>
          <cell r="U721" t="str">
            <v>V0</v>
          </cell>
          <cell r="V721" t="str">
            <v>0001</v>
          </cell>
          <cell r="W721">
            <v>29</v>
          </cell>
          <cell r="X721">
            <v>1</v>
          </cell>
          <cell r="Y721" t="str">
            <v>JPY</v>
          </cell>
          <cell r="Z721" t="str">
            <v>2006/04/01</v>
          </cell>
          <cell r="AA721" t="str">
            <v>9999/12/31</v>
          </cell>
          <cell r="AC721">
            <v>165</v>
          </cell>
          <cell r="AD721">
            <v>1</v>
          </cell>
          <cell r="AE721">
            <v>165</v>
          </cell>
          <cell r="AF721">
            <v>165</v>
          </cell>
          <cell r="AG721">
            <v>165</v>
          </cell>
          <cell r="AH721" t="str">
            <v>PC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1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 t="str">
            <v>2006/04/01</v>
          </cell>
          <cell r="AZ721" t="str">
            <v>9999/12/31</v>
          </cell>
          <cell r="BA721">
            <v>99999</v>
          </cell>
          <cell r="BB721">
            <v>166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</row>
        <row r="722">
          <cell r="A722">
            <v>75101</v>
          </cell>
          <cell r="D722">
            <v>100</v>
          </cell>
          <cell r="E722" t="str">
            <v>5300087604</v>
          </cell>
          <cell r="F722" t="str">
            <v>0</v>
          </cell>
          <cell r="G722" t="str">
            <v>4313450-1</v>
          </cell>
          <cell r="H722" t="str">
            <v>ｶﾞｲﾄﾞ,ﾍﾟ-ﾊ(2) M3144</v>
          </cell>
          <cell r="I722" t="str">
            <v>473440-2</v>
          </cell>
          <cell r="J722" t="str">
            <v>（株）光真製作所</v>
          </cell>
          <cell r="K722" t="str">
            <v>3480</v>
          </cell>
          <cell r="L722" t="str">
            <v>3480</v>
          </cell>
          <cell r="M722" t="str">
            <v>3H7</v>
          </cell>
          <cell r="N722" t="str">
            <v>野田</v>
          </cell>
          <cell r="O722" t="str">
            <v>野田係</v>
          </cell>
          <cell r="P722" t="str">
            <v>x</v>
          </cell>
          <cell r="Q722" t="str">
            <v>JP</v>
          </cell>
          <cell r="S722">
            <v>1</v>
          </cell>
          <cell r="T722">
            <v>1</v>
          </cell>
          <cell r="U722" t="str">
            <v>V0</v>
          </cell>
          <cell r="V722" t="str">
            <v>0001</v>
          </cell>
          <cell r="W722">
            <v>29</v>
          </cell>
          <cell r="X722">
            <v>1</v>
          </cell>
          <cell r="Y722" t="str">
            <v>JPY</v>
          </cell>
          <cell r="Z722" t="str">
            <v>2006/04/01</v>
          </cell>
          <cell r="AA722" t="str">
            <v>9999/12/31</v>
          </cell>
          <cell r="AC722">
            <v>531</v>
          </cell>
          <cell r="AD722">
            <v>1</v>
          </cell>
          <cell r="AE722">
            <v>531</v>
          </cell>
          <cell r="AG722">
            <v>531</v>
          </cell>
          <cell r="AH722" t="str">
            <v>PC</v>
          </cell>
          <cell r="AQ722">
            <v>1</v>
          </cell>
          <cell r="AV722">
            <v>0</v>
          </cell>
          <cell r="AY722" t="str">
            <v>2006/04/01</v>
          </cell>
          <cell r="AZ722" t="str">
            <v>9999/12/31</v>
          </cell>
          <cell r="BA722">
            <v>99999</v>
          </cell>
          <cell r="BB722">
            <v>533</v>
          </cell>
        </row>
        <row r="723">
          <cell r="A723">
            <v>75150</v>
          </cell>
          <cell r="B723">
            <v>346</v>
          </cell>
          <cell r="D723">
            <v>100</v>
          </cell>
          <cell r="E723" t="str">
            <v>5300088069</v>
          </cell>
          <cell r="F723" t="str">
            <v>0</v>
          </cell>
          <cell r="G723" t="str">
            <v>4313512-5</v>
          </cell>
          <cell r="H723" t="str">
            <v>ｶﾊﾞ-,ｶ-ﾄﾞ 3M2DM</v>
          </cell>
          <cell r="I723" t="str">
            <v>473440-2</v>
          </cell>
          <cell r="J723" t="str">
            <v>（株）光真製作所</v>
          </cell>
          <cell r="K723" t="str">
            <v>3480</v>
          </cell>
          <cell r="L723" t="str">
            <v>3480</v>
          </cell>
          <cell r="M723" t="str">
            <v>3H7</v>
          </cell>
          <cell r="N723" t="str">
            <v>野田</v>
          </cell>
          <cell r="O723" t="str">
            <v>野田係</v>
          </cell>
          <cell r="P723" t="str">
            <v>x</v>
          </cell>
          <cell r="Q723" t="str">
            <v>JP</v>
          </cell>
          <cell r="S723">
            <v>1</v>
          </cell>
          <cell r="T723">
            <v>1</v>
          </cell>
          <cell r="U723" t="str">
            <v>V0</v>
          </cell>
          <cell r="V723" t="str">
            <v>0001</v>
          </cell>
          <cell r="W723">
            <v>29</v>
          </cell>
          <cell r="X723">
            <v>1</v>
          </cell>
          <cell r="Y723" t="str">
            <v>JPY</v>
          </cell>
          <cell r="Z723" t="str">
            <v>2006/04/01</v>
          </cell>
          <cell r="AA723" t="str">
            <v>9999/12/31</v>
          </cell>
          <cell r="AC723">
            <v>34600</v>
          </cell>
          <cell r="AD723">
            <v>100</v>
          </cell>
          <cell r="AE723">
            <v>346</v>
          </cell>
          <cell r="AF723">
            <v>346</v>
          </cell>
          <cell r="AG723">
            <v>346</v>
          </cell>
          <cell r="AH723" t="str">
            <v>PC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1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 t="str">
            <v>2006/04/01</v>
          </cell>
          <cell r="AZ723" t="str">
            <v>9999/12/31</v>
          </cell>
          <cell r="BA723">
            <v>99999</v>
          </cell>
          <cell r="BB723">
            <v>34693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</row>
        <row r="724">
          <cell r="A724">
            <v>75151</v>
          </cell>
          <cell r="B724">
            <v>115</v>
          </cell>
          <cell r="D724">
            <v>100</v>
          </cell>
          <cell r="E724" t="str">
            <v>5300088070</v>
          </cell>
          <cell r="F724" t="str">
            <v>0</v>
          </cell>
          <cell r="G724" t="str">
            <v>4313515-0</v>
          </cell>
          <cell r="H724" t="str">
            <v>ｶﾊﾞ-,ｹ-ﾌﾞﾙ 3M2DM</v>
          </cell>
          <cell r="I724" t="str">
            <v>473440-2</v>
          </cell>
          <cell r="J724" t="str">
            <v>（株）光真製作所</v>
          </cell>
          <cell r="K724" t="str">
            <v>3480</v>
          </cell>
          <cell r="L724" t="str">
            <v>3480</v>
          </cell>
          <cell r="M724" t="str">
            <v>3H7</v>
          </cell>
          <cell r="N724" t="str">
            <v>野田</v>
          </cell>
          <cell r="O724" t="str">
            <v>野田係</v>
          </cell>
          <cell r="P724" t="str">
            <v>x</v>
          </cell>
          <cell r="Q724" t="str">
            <v>JP</v>
          </cell>
          <cell r="S724">
            <v>1</v>
          </cell>
          <cell r="T724">
            <v>1</v>
          </cell>
          <cell r="U724" t="str">
            <v>V0</v>
          </cell>
          <cell r="V724" t="str">
            <v>0001</v>
          </cell>
          <cell r="W724">
            <v>29</v>
          </cell>
          <cell r="X724">
            <v>1</v>
          </cell>
          <cell r="Y724" t="str">
            <v>JPY</v>
          </cell>
          <cell r="Z724" t="str">
            <v>2006/04/01</v>
          </cell>
          <cell r="AA724" t="str">
            <v>9999/12/31</v>
          </cell>
          <cell r="AC724">
            <v>115</v>
          </cell>
          <cell r="AD724">
            <v>1</v>
          </cell>
          <cell r="AE724">
            <v>115</v>
          </cell>
          <cell r="AF724">
            <v>115</v>
          </cell>
          <cell r="AG724">
            <v>115</v>
          </cell>
          <cell r="AH724" t="str">
            <v>PC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1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 t="str">
            <v>2006/04/01</v>
          </cell>
          <cell r="AZ724" t="str">
            <v>9999/12/31</v>
          </cell>
          <cell r="BA724">
            <v>99999</v>
          </cell>
          <cell r="BB724">
            <v>116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</row>
        <row r="725">
          <cell r="A725">
            <v>75152</v>
          </cell>
          <cell r="B725">
            <v>1600</v>
          </cell>
          <cell r="D725">
            <v>100</v>
          </cell>
          <cell r="E725" t="str">
            <v>5300088071</v>
          </cell>
          <cell r="F725" t="str">
            <v>0</v>
          </cell>
          <cell r="G725" t="str">
            <v>4313544-3</v>
          </cell>
          <cell r="H725" t="str">
            <v>ｽｶ-ﾄ 3M2DM</v>
          </cell>
          <cell r="I725" t="str">
            <v>473440-2</v>
          </cell>
          <cell r="J725" t="str">
            <v>（株）光真製作所</v>
          </cell>
          <cell r="K725" t="str">
            <v>3480</v>
          </cell>
          <cell r="L725" t="str">
            <v>3480</v>
          </cell>
          <cell r="M725" t="str">
            <v>3H7</v>
          </cell>
          <cell r="N725" t="str">
            <v>野田</v>
          </cell>
          <cell r="O725" t="str">
            <v>野田係</v>
          </cell>
          <cell r="P725" t="str">
            <v>x</v>
          </cell>
          <cell r="Q725" t="str">
            <v>JP</v>
          </cell>
          <cell r="S725">
            <v>1</v>
          </cell>
          <cell r="T725">
            <v>1</v>
          </cell>
          <cell r="U725" t="str">
            <v>V0</v>
          </cell>
          <cell r="V725" t="str">
            <v>0001</v>
          </cell>
          <cell r="W725">
            <v>29</v>
          </cell>
          <cell r="X725">
            <v>1</v>
          </cell>
          <cell r="Y725" t="str">
            <v>JPY</v>
          </cell>
          <cell r="Z725" t="str">
            <v>2006/04/01</v>
          </cell>
          <cell r="AA725" t="str">
            <v>9999/12/31</v>
          </cell>
          <cell r="AC725">
            <v>160000</v>
          </cell>
          <cell r="AD725">
            <v>100</v>
          </cell>
          <cell r="AE725">
            <v>1600</v>
          </cell>
          <cell r="AF725">
            <v>1600</v>
          </cell>
          <cell r="AG725">
            <v>1600</v>
          </cell>
          <cell r="AH725" t="str">
            <v>PC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1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 t="str">
            <v>2006/04/01</v>
          </cell>
          <cell r="AZ725" t="str">
            <v>9999/12/31</v>
          </cell>
          <cell r="BA725">
            <v>99999</v>
          </cell>
          <cell r="BB725">
            <v>162189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</row>
        <row r="726">
          <cell r="A726">
            <v>77531</v>
          </cell>
          <cell r="E726" t="str">
            <v>5300107271</v>
          </cell>
          <cell r="F726" t="str">
            <v>0</v>
          </cell>
          <cell r="G726" t="str">
            <v>4313585-0</v>
          </cell>
          <cell r="H726" t="str">
            <v>ﾀﾞｸﾄ,ｹ-ﾌﾞﾙ ｶﾒﾗ M3040B</v>
          </cell>
          <cell r="I726" t="str">
            <v>473440-2</v>
          </cell>
          <cell r="J726" t="str">
            <v>（株）光真製作所</v>
          </cell>
          <cell r="K726" t="str">
            <v>3480</v>
          </cell>
          <cell r="L726" t="str">
            <v>3480</v>
          </cell>
          <cell r="M726" t="str">
            <v>3H7</v>
          </cell>
          <cell r="N726" t="str">
            <v>野田</v>
          </cell>
          <cell r="O726" t="str">
            <v>野田係</v>
          </cell>
          <cell r="Q726" t="str">
            <v>JP</v>
          </cell>
          <cell r="S726">
            <v>1</v>
          </cell>
          <cell r="T726">
            <v>1</v>
          </cell>
          <cell r="U726" t="str">
            <v>V0</v>
          </cell>
          <cell r="V726" t="str">
            <v>0001</v>
          </cell>
          <cell r="W726">
            <v>50</v>
          </cell>
          <cell r="X726">
            <v>1</v>
          </cell>
          <cell r="Y726" t="str">
            <v>JPY</v>
          </cell>
          <cell r="Z726" t="str">
            <v>2006/04/01</v>
          </cell>
          <cell r="AA726" t="str">
            <v>9999/12/31</v>
          </cell>
          <cell r="AC726">
            <v>1045</v>
          </cell>
          <cell r="AD726">
            <v>1</v>
          </cell>
          <cell r="AE726">
            <v>1045</v>
          </cell>
          <cell r="AG726">
            <v>1045</v>
          </cell>
          <cell r="AH726" t="str">
            <v>PC</v>
          </cell>
          <cell r="AQ726">
            <v>1</v>
          </cell>
          <cell r="AV726">
            <v>0</v>
          </cell>
          <cell r="AY726" t="str">
            <v>2006/04/01</v>
          </cell>
          <cell r="AZ726" t="str">
            <v>9999/12/31</v>
          </cell>
          <cell r="BA726">
            <v>99999999</v>
          </cell>
          <cell r="BB726">
            <v>1045</v>
          </cell>
        </row>
        <row r="727">
          <cell r="A727">
            <v>77532</v>
          </cell>
          <cell r="E727" t="str">
            <v>5300107272</v>
          </cell>
          <cell r="F727" t="str">
            <v>0</v>
          </cell>
          <cell r="G727" t="str">
            <v>4313600-8</v>
          </cell>
          <cell r="H727" t="str">
            <v>ﾌﾚ-ﾑ,ｷ- ﾎﾂﾊﾟ M2653N</v>
          </cell>
          <cell r="I727" t="str">
            <v>473440-2</v>
          </cell>
          <cell r="J727" t="str">
            <v>（株）光真製作所</v>
          </cell>
          <cell r="K727" t="str">
            <v>3480</v>
          </cell>
          <cell r="L727" t="str">
            <v>3480</v>
          </cell>
          <cell r="M727" t="str">
            <v>3H7</v>
          </cell>
          <cell r="N727" t="str">
            <v>野田</v>
          </cell>
          <cell r="O727" t="str">
            <v>野田係</v>
          </cell>
          <cell r="P727" t="str">
            <v>x</v>
          </cell>
          <cell r="Q727" t="str">
            <v>JP</v>
          </cell>
          <cell r="S727">
            <v>1</v>
          </cell>
          <cell r="T727">
            <v>1</v>
          </cell>
          <cell r="U727" t="str">
            <v>V0</v>
          </cell>
          <cell r="V727" t="str">
            <v>0001</v>
          </cell>
          <cell r="W727">
            <v>50</v>
          </cell>
          <cell r="X727">
            <v>1</v>
          </cell>
          <cell r="Y727" t="str">
            <v>JPY</v>
          </cell>
          <cell r="Z727" t="str">
            <v>2006/04/01</v>
          </cell>
          <cell r="AA727" t="str">
            <v>9999/12/31</v>
          </cell>
          <cell r="AC727">
            <v>330</v>
          </cell>
          <cell r="AD727">
            <v>1</v>
          </cell>
          <cell r="AE727">
            <v>330</v>
          </cell>
          <cell r="AG727">
            <v>330</v>
          </cell>
          <cell r="AH727" t="str">
            <v>PC</v>
          </cell>
          <cell r="AQ727">
            <v>1</v>
          </cell>
          <cell r="AV727">
            <v>0</v>
          </cell>
          <cell r="AY727" t="str">
            <v>2006/04/01</v>
          </cell>
          <cell r="AZ727" t="str">
            <v>9999/12/31</v>
          </cell>
          <cell r="BA727">
            <v>99999999</v>
          </cell>
          <cell r="BB727">
            <v>330</v>
          </cell>
        </row>
        <row r="728">
          <cell r="A728">
            <v>75102</v>
          </cell>
          <cell r="B728">
            <v>248</v>
          </cell>
          <cell r="D728">
            <v>100</v>
          </cell>
          <cell r="E728" t="str">
            <v>5300087605</v>
          </cell>
          <cell r="F728" t="str">
            <v>0</v>
          </cell>
          <cell r="G728" t="str">
            <v>4313601-6</v>
          </cell>
          <cell r="H728" t="str">
            <v>ｶﾊﾞ-(1) M3144</v>
          </cell>
          <cell r="I728" t="str">
            <v>473440-2</v>
          </cell>
          <cell r="J728" t="str">
            <v>（株）光真製作所</v>
          </cell>
          <cell r="K728" t="str">
            <v>3480</v>
          </cell>
          <cell r="L728" t="str">
            <v>3480</v>
          </cell>
          <cell r="M728" t="str">
            <v>3H7</v>
          </cell>
          <cell r="N728" t="str">
            <v>野田</v>
          </cell>
          <cell r="O728" t="str">
            <v>野田係</v>
          </cell>
          <cell r="P728" t="str">
            <v>x</v>
          </cell>
          <cell r="Q728" t="str">
            <v>JP</v>
          </cell>
          <cell r="S728">
            <v>1</v>
          </cell>
          <cell r="T728">
            <v>1</v>
          </cell>
          <cell r="U728" t="str">
            <v>V0</v>
          </cell>
          <cell r="V728" t="str">
            <v>0001</v>
          </cell>
          <cell r="W728">
            <v>29</v>
          </cell>
          <cell r="X728">
            <v>1</v>
          </cell>
          <cell r="Y728" t="str">
            <v>JPY</v>
          </cell>
          <cell r="Z728" t="str">
            <v>2006/04/01</v>
          </cell>
          <cell r="AA728" t="str">
            <v>9999/12/31</v>
          </cell>
          <cell r="AC728">
            <v>248</v>
          </cell>
          <cell r="AD728">
            <v>1</v>
          </cell>
          <cell r="AE728">
            <v>248</v>
          </cell>
          <cell r="AF728">
            <v>248</v>
          </cell>
          <cell r="AG728">
            <v>248</v>
          </cell>
          <cell r="AH728" t="str">
            <v>PC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1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 t="str">
            <v>2006/04/01</v>
          </cell>
          <cell r="AZ728" t="str">
            <v>9999/12/31</v>
          </cell>
          <cell r="BA728">
            <v>99999</v>
          </cell>
          <cell r="BB728">
            <v>249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</row>
        <row r="729">
          <cell r="A729">
            <v>80133</v>
          </cell>
          <cell r="B729">
            <v>10285</v>
          </cell>
          <cell r="D729">
            <v>100</v>
          </cell>
          <cell r="E729" t="str">
            <v>5300110038</v>
          </cell>
          <cell r="F729" t="str">
            <v>0</v>
          </cell>
          <cell r="G729" t="str">
            <v>4313629-6</v>
          </cell>
          <cell r="H729" t="str">
            <v>ｶﾊﾞ-(720) 3M2WD-GAB-06</v>
          </cell>
          <cell r="I729" t="str">
            <v>473440-2</v>
          </cell>
          <cell r="J729" t="str">
            <v>（株）光真製作所</v>
          </cell>
          <cell r="K729" t="str">
            <v>3480</v>
          </cell>
          <cell r="L729" t="str">
            <v>3480</v>
          </cell>
          <cell r="M729" t="str">
            <v>3H7</v>
          </cell>
          <cell r="N729" t="str">
            <v>野田</v>
          </cell>
          <cell r="O729" t="str">
            <v>野田係</v>
          </cell>
          <cell r="P729" t="str">
            <v>x</v>
          </cell>
          <cell r="Q729" t="str">
            <v>JP</v>
          </cell>
          <cell r="S729">
            <v>1</v>
          </cell>
          <cell r="T729">
            <v>0</v>
          </cell>
          <cell r="U729" t="str">
            <v>V0</v>
          </cell>
          <cell r="V729" t="str">
            <v>0001</v>
          </cell>
          <cell r="W729">
            <v>30</v>
          </cell>
          <cell r="X729">
            <v>1</v>
          </cell>
          <cell r="Y729" t="str">
            <v>JPY</v>
          </cell>
          <cell r="Z729" t="str">
            <v>2006/04/01</v>
          </cell>
          <cell r="AA729" t="str">
            <v>9999/12/31</v>
          </cell>
          <cell r="AC729">
            <v>10285</v>
          </cell>
          <cell r="AD729">
            <v>1</v>
          </cell>
          <cell r="AE729">
            <v>10285</v>
          </cell>
          <cell r="AF729">
            <v>10285</v>
          </cell>
          <cell r="AG729">
            <v>10285</v>
          </cell>
          <cell r="AH729" t="str">
            <v>PC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 t="str">
            <v>2006/04/01</v>
          </cell>
          <cell r="AZ729" t="str">
            <v>9999/12/31</v>
          </cell>
          <cell r="BA729">
            <v>99999999</v>
          </cell>
          <cell r="BB729">
            <v>10285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</row>
        <row r="730">
          <cell r="A730">
            <v>75153</v>
          </cell>
          <cell r="B730">
            <v>246</v>
          </cell>
          <cell r="D730">
            <v>100</v>
          </cell>
          <cell r="E730" t="str">
            <v>5300088072</v>
          </cell>
          <cell r="F730" t="str">
            <v>0</v>
          </cell>
          <cell r="G730" t="str">
            <v>4313633-4</v>
          </cell>
          <cell r="H730" t="str">
            <v>ﾌﾟﾚ-ﾄ,ﾛﾂｸ 3M2DM</v>
          </cell>
          <cell r="I730" t="str">
            <v>473440-2</v>
          </cell>
          <cell r="J730" t="str">
            <v>（株）光真製作所</v>
          </cell>
          <cell r="K730" t="str">
            <v>3480</v>
          </cell>
          <cell r="L730" t="str">
            <v>3480</v>
          </cell>
          <cell r="M730" t="str">
            <v>3H7</v>
          </cell>
          <cell r="N730" t="str">
            <v>野田</v>
          </cell>
          <cell r="O730" t="str">
            <v>野田係</v>
          </cell>
          <cell r="P730" t="str">
            <v>x</v>
          </cell>
          <cell r="Q730" t="str">
            <v>JP</v>
          </cell>
          <cell r="S730">
            <v>1</v>
          </cell>
          <cell r="T730">
            <v>1</v>
          </cell>
          <cell r="U730" t="str">
            <v>V0</v>
          </cell>
          <cell r="V730" t="str">
            <v>0001</v>
          </cell>
          <cell r="W730">
            <v>29</v>
          </cell>
          <cell r="X730">
            <v>1</v>
          </cell>
          <cell r="Y730" t="str">
            <v>JPY</v>
          </cell>
          <cell r="Z730" t="str">
            <v>2006/04/01</v>
          </cell>
          <cell r="AA730" t="str">
            <v>9999/12/31</v>
          </cell>
          <cell r="AC730">
            <v>246</v>
          </cell>
          <cell r="AD730">
            <v>1</v>
          </cell>
          <cell r="AE730">
            <v>246</v>
          </cell>
          <cell r="AF730">
            <v>246</v>
          </cell>
          <cell r="AG730">
            <v>246</v>
          </cell>
          <cell r="AH730" t="str">
            <v>PC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1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 t="str">
            <v>2006/04/01</v>
          </cell>
          <cell r="AZ730" t="str">
            <v>9999/12/31</v>
          </cell>
          <cell r="BA730">
            <v>99999</v>
          </cell>
          <cell r="BB730">
            <v>244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</row>
        <row r="731">
          <cell r="A731">
            <v>77533</v>
          </cell>
          <cell r="E731" t="str">
            <v>5300107273</v>
          </cell>
          <cell r="F731" t="str">
            <v>0</v>
          </cell>
          <cell r="G731" t="str">
            <v>4321550-1</v>
          </cell>
          <cell r="H731" t="str">
            <v>ﾌﾞﾗｹﾂﾄ,FD BRM M3040B</v>
          </cell>
          <cell r="I731" t="str">
            <v>473440-2</v>
          </cell>
          <cell r="J731" t="str">
            <v>（株）光真製作所</v>
          </cell>
          <cell r="K731" t="str">
            <v>3480</v>
          </cell>
          <cell r="L731" t="str">
            <v>3480</v>
          </cell>
          <cell r="M731" t="str">
            <v>3H7</v>
          </cell>
          <cell r="N731" t="str">
            <v>野田</v>
          </cell>
          <cell r="O731" t="str">
            <v>野田係</v>
          </cell>
          <cell r="Q731" t="str">
            <v>JP</v>
          </cell>
          <cell r="S731">
            <v>1</v>
          </cell>
          <cell r="T731">
            <v>1</v>
          </cell>
          <cell r="U731" t="str">
            <v>V0</v>
          </cell>
          <cell r="V731" t="str">
            <v>0001</v>
          </cell>
          <cell r="W731">
            <v>50</v>
          </cell>
          <cell r="X731">
            <v>1</v>
          </cell>
          <cell r="Y731" t="str">
            <v>JPY</v>
          </cell>
          <cell r="Z731" t="str">
            <v>2006/04/01</v>
          </cell>
          <cell r="AA731" t="str">
            <v>9999/12/31</v>
          </cell>
          <cell r="AC731">
            <v>465</v>
          </cell>
          <cell r="AD731">
            <v>1</v>
          </cell>
          <cell r="AE731">
            <v>465</v>
          </cell>
          <cell r="AG731">
            <v>465</v>
          </cell>
          <cell r="AH731" t="str">
            <v>PC</v>
          </cell>
          <cell r="AQ731">
            <v>1</v>
          </cell>
          <cell r="AV731">
            <v>0</v>
          </cell>
          <cell r="AY731" t="str">
            <v>2006/04/01</v>
          </cell>
          <cell r="AZ731" t="str">
            <v>9999/12/31</v>
          </cell>
          <cell r="BA731">
            <v>99999999</v>
          </cell>
          <cell r="BB731">
            <v>465</v>
          </cell>
        </row>
        <row r="732">
          <cell r="A732">
            <v>75067</v>
          </cell>
          <cell r="D732">
            <v>100</v>
          </cell>
          <cell r="E732" t="str">
            <v>5300087499</v>
          </cell>
          <cell r="F732" t="str">
            <v>0</v>
          </cell>
          <cell r="G732" t="str">
            <v>4321567-6</v>
          </cell>
          <cell r="H732" t="str">
            <v>ｶﾊﾞ- M3140</v>
          </cell>
          <cell r="I732" t="str">
            <v>473440-2</v>
          </cell>
          <cell r="J732" t="str">
            <v>（株）光真製作所</v>
          </cell>
          <cell r="K732" t="str">
            <v>3480</v>
          </cell>
          <cell r="L732" t="str">
            <v>3480</v>
          </cell>
          <cell r="M732" t="str">
            <v>3H7</v>
          </cell>
          <cell r="N732" t="str">
            <v>野田</v>
          </cell>
          <cell r="O732" t="str">
            <v>野田係</v>
          </cell>
          <cell r="P732" t="str">
            <v>x</v>
          </cell>
          <cell r="Q732" t="str">
            <v>JP</v>
          </cell>
          <cell r="S732">
            <v>1</v>
          </cell>
          <cell r="T732">
            <v>1</v>
          </cell>
          <cell r="U732" t="str">
            <v>V0</v>
          </cell>
          <cell r="V732" t="str">
            <v>0001</v>
          </cell>
          <cell r="W732">
            <v>25</v>
          </cell>
          <cell r="X732">
            <v>1</v>
          </cell>
          <cell r="Y732" t="str">
            <v>JPY</v>
          </cell>
          <cell r="Z732" t="str">
            <v>2006/04/01</v>
          </cell>
          <cell r="AA732" t="str">
            <v>9999/12/31</v>
          </cell>
          <cell r="AC732">
            <v>455</v>
          </cell>
          <cell r="AD732">
            <v>1</v>
          </cell>
          <cell r="AE732">
            <v>455</v>
          </cell>
          <cell r="AG732">
            <v>455</v>
          </cell>
          <cell r="AH732" t="str">
            <v>PC</v>
          </cell>
          <cell r="AQ732">
            <v>1</v>
          </cell>
          <cell r="AV732">
            <v>0</v>
          </cell>
          <cell r="AY732" t="str">
            <v>2006/04/01</v>
          </cell>
          <cell r="AZ732" t="str">
            <v>9999/12/31</v>
          </cell>
          <cell r="BA732">
            <v>99999</v>
          </cell>
          <cell r="BB732">
            <v>463</v>
          </cell>
        </row>
        <row r="733">
          <cell r="A733">
            <v>48733</v>
          </cell>
          <cell r="B733">
            <v>310</v>
          </cell>
          <cell r="D733">
            <v>100</v>
          </cell>
          <cell r="E733" t="str">
            <v>5300087505</v>
          </cell>
          <cell r="F733" t="str">
            <v>0</v>
          </cell>
          <cell r="G733" t="str">
            <v>4321568-4</v>
          </cell>
          <cell r="H733" t="str">
            <v>ｼﾔﾌﾄ,ｱ-ﾑ(1) M3140</v>
          </cell>
          <cell r="I733" t="str">
            <v>473440-2</v>
          </cell>
          <cell r="J733" t="str">
            <v>（株）光真製作所</v>
          </cell>
          <cell r="K733" t="str">
            <v>3480</v>
          </cell>
          <cell r="L733" t="str">
            <v>3480</v>
          </cell>
          <cell r="M733" t="str">
            <v>2G2</v>
          </cell>
          <cell r="N733" t="str">
            <v>伊藤康</v>
          </cell>
          <cell r="O733" t="str">
            <v>野田係</v>
          </cell>
          <cell r="P733" t="str">
            <v>x</v>
          </cell>
          <cell r="Q733" t="str">
            <v>JP</v>
          </cell>
          <cell r="S733">
            <v>1</v>
          </cell>
          <cell r="T733">
            <v>1</v>
          </cell>
          <cell r="U733" t="str">
            <v>V0</v>
          </cell>
          <cell r="V733" t="str">
            <v>0001</v>
          </cell>
          <cell r="W733">
            <v>25</v>
          </cell>
          <cell r="X733">
            <v>1</v>
          </cell>
          <cell r="Y733" t="str">
            <v>JPY</v>
          </cell>
          <cell r="Z733" t="str">
            <v>2006/04/01</v>
          </cell>
          <cell r="AA733" t="str">
            <v>9999/12/31</v>
          </cell>
          <cell r="AC733">
            <v>295</v>
          </cell>
          <cell r="AD733">
            <v>1</v>
          </cell>
          <cell r="AE733">
            <v>295</v>
          </cell>
          <cell r="AF733">
            <v>310</v>
          </cell>
          <cell r="AG733">
            <v>310</v>
          </cell>
          <cell r="AH733" t="str">
            <v>PC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 t="str">
            <v>2006/04/01</v>
          </cell>
          <cell r="AZ733" t="str">
            <v>9999/12/31</v>
          </cell>
          <cell r="BA733">
            <v>99999999</v>
          </cell>
          <cell r="BB733">
            <v>310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</row>
        <row r="734">
          <cell r="A734">
            <v>48734</v>
          </cell>
          <cell r="B734">
            <v>358</v>
          </cell>
          <cell r="D734">
            <v>100</v>
          </cell>
          <cell r="E734" t="str">
            <v>5300087506</v>
          </cell>
          <cell r="F734" t="str">
            <v>0</v>
          </cell>
          <cell r="G734" t="str">
            <v>4321570-6</v>
          </cell>
          <cell r="H734" t="str">
            <v>ﾌﾞﾗｹﾂﾄ,SOL(23) M3140</v>
          </cell>
          <cell r="I734" t="str">
            <v>473440-2</v>
          </cell>
          <cell r="J734" t="str">
            <v>（株）光真製作所</v>
          </cell>
          <cell r="K734" t="str">
            <v>3480</v>
          </cell>
          <cell r="L734" t="str">
            <v>3480</v>
          </cell>
          <cell r="M734" t="str">
            <v>2G2</v>
          </cell>
          <cell r="N734" t="str">
            <v>伊藤康</v>
          </cell>
          <cell r="O734" t="str">
            <v>野田係</v>
          </cell>
          <cell r="P734" t="str">
            <v>x</v>
          </cell>
          <cell r="Q734" t="str">
            <v>JP</v>
          </cell>
          <cell r="S734">
            <v>1</v>
          </cell>
          <cell r="T734">
            <v>1</v>
          </cell>
          <cell r="U734" t="str">
            <v>V0</v>
          </cell>
          <cell r="V734" t="str">
            <v>0001</v>
          </cell>
          <cell r="W734">
            <v>25</v>
          </cell>
          <cell r="X734">
            <v>1</v>
          </cell>
          <cell r="Y734" t="str">
            <v>JPY</v>
          </cell>
          <cell r="Z734" t="str">
            <v>2006/04/01</v>
          </cell>
          <cell r="AA734" t="str">
            <v>9999/12/31</v>
          </cell>
          <cell r="AC734">
            <v>350</v>
          </cell>
          <cell r="AD734">
            <v>1</v>
          </cell>
          <cell r="AE734">
            <v>350</v>
          </cell>
          <cell r="AF734">
            <v>358</v>
          </cell>
          <cell r="AG734">
            <v>358</v>
          </cell>
          <cell r="AH734" t="str">
            <v>PC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1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 t="str">
            <v>2006/04/01</v>
          </cell>
          <cell r="AZ734" t="str">
            <v>9999/12/31</v>
          </cell>
          <cell r="BA734">
            <v>99999999</v>
          </cell>
          <cell r="BB734">
            <v>358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</row>
        <row r="735">
          <cell r="A735">
            <v>48735</v>
          </cell>
          <cell r="B735">
            <v>511</v>
          </cell>
          <cell r="D735">
            <v>100</v>
          </cell>
          <cell r="E735" t="str">
            <v>5300087507</v>
          </cell>
          <cell r="F735" t="str">
            <v>0</v>
          </cell>
          <cell r="G735" t="str">
            <v>4321572-2</v>
          </cell>
          <cell r="H735" t="str">
            <v>ﾘﾝｸ,SOL(22B) M3140</v>
          </cell>
          <cell r="I735" t="str">
            <v>473440-2</v>
          </cell>
          <cell r="J735" t="str">
            <v>（株）光真製作所</v>
          </cell>
          <cell r="K735" t="str">
            <v>3480</v>
          </cell>
          <cell r="L735" t="str">
            <v>3480</v>
          </cell>
          <cell r="M735" t="str">
            <v>2G2</v>
          </cell>
          <cell r="N735" t="str">
            <v>伊藤康</v>
          </cell>
          <cell r="O735" t="str">
            <v>野田係</v>
          </cell>
          <cell r="P735" t="str">
            <v>x</v>
          </cell>
          <cell r="Q735" t="str">
            <v>JP</v>
          </cell>
          <cell r="S735">
            <v>1</v>
          </cell>
          <cell r="T735">
            <v>1</v>
          </cell>
          <cell r="U735" t="str">
            <v>V0</v>
          </cell>
          <cell r="V735" t="str">
            <v>0001</v>
          </cell>
          <cell r="W735">
            <v>25</v>
          </cell>
          <cell r="X735">
            <v>1</v>
          </cell>
          <cell r="Y735" t="str">
            <v>JPY</v>
          </cell>
          <cell r="Z735" t="str">
            <v>2006/04/01</v>
          </cell>
          <cell r="AA735" t="str">
            <v>9999/12/31</v>
          </cell>
          <cell r="AC735">
            <v>498</v>
          </cell>
          <cell r="AD735">
            <v>1</v>
          </cell>
          <cell r="AE735">
            <v>498</v>
          </cell>
          <cell r="AF735">
            <v>511</v>
          </cell>
          <cell r="AG735">
            <v>511</v>
          </cell>
          <cell r="AH735" t="str">
            <v>PC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 t="str">
            <v>2006/04/01</v>
          </cell>
          <cell r="AZ735" t="str">
            <v>9999/12/31</v>
          </cell>
          <cell r="BA735">
            <v>99999999</v>
          </cell>
          <cell r="BB735">
            <v>511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</row>
        <row r="736">
          <cell r="A736">
            <v>75166</v>
          </cell>
          <cell r="D736">
            <v>100</v>
          </cell>
          <cell r="E736" t="str">
            <v>5300088093</v>
          </cell>
          <cell r="F736" t="str">
            <v>0</v>
          </cell>
          <cell r="G736" t="str">
            <v>4321595-1</v>
          </cell>
          <cell r="H736" t="str">
            <v>ｶﾞｲﾄﾞ,ｼﾔﾌﾄ(P-1) M3142-1</v>
          </cell>
          <cell r="I736" t="str">
            <v>473440-2</v>
          </cell>
          <cell r="J736" t="str">
            <v>（株）光真製作所</v>
          </cell>
          <cell r="K736" t="str">
            <v>3480</v>
          </cell>
          <cell r="L736" t="str">
            <v>3480</v>
          </cell>
          <cell r="M736" t="str">
            <v>3H7</v>
          </cell>
          <cell r="N736" t="str">
            <v>野田</v>
          </cell>
          <cell r="O736" t="str">
            <v>野田係</v>
          </cell>
          <cell r="P736" t="str">
            <v>x</v>
          </cell>
          <cell r="Q736" t="str">
            <v>JP</v>
          </cell>
          <cell r="S736">
            <v>1</v>
          </cell>
          <cell r="T736">
            <v>1</v>
          </cell>
          <cell r="U736" t="str">
            <v>V0</v>
          </cell>
          <cell r="V736" t="str">
            <v>0001</v>
          </cell>
          <cell r="W736">
            <v>25</v>
          </cell>
          <cell r="X736">
            <v>1</v>
          </cell>
          <cell r="Y736" t="str">
            <v>JPY</v>
          </cell>
          <cell r="Z736" t="str">
            <v>2006/04/01</v>
          </cell>
          <cell r="AA736" t="str">
            <v>9999/12/31</v>
          </cell>
          <cell r="AC736">
            <v>37700</v>
          </cell>
          <cell r="AD736">
            <v>100</v>
          </cell>
          <cell r="AE736">
            <v>377</v>
          </cell>
          <cell r="AG736">
            <v>377</v>
          </cell>
          <cell r="AH736" t="str">
            <v>PC</v>
          </cell>
          <cell r="AQ736">
            <v>1</v>
          </cell>
          <cell r="AV736">
            <v>0</v>
          </cell>
          <cell r="AY736" t="str">
            <v>2006/04/01</v>
          </cell>
          <cell r="AZ736" t="str">
            <v>9999/12/31</v>
          </cell>
          <cell r="BA736">
            <v>99999</v>
          </cell>
          <cell r="BB736">
            <v>37900</v>
          </cell>
        </row>
        <row r="737">
          <cell r="A737">
            <v>75953</v>
          </cell>
          <cell r="B737">
            <v>1289</v>
          </cell>
          <cell r="D737">
            <v>100</v>
          </cell>
          <cell r="E737" t="str">
            <v>5300098008</v>
          </cell>
          <cell r="F737" t="str">
            <v>0</v>
          </cell>
          <cell r="G737" t="str">
            <v>4321860-8</v>
          </cell>
          <cell r="H737" t="str">
            <v>ﾌﾞﾗｹﾂﾄ,ｶﾞｲﾄﾞ M3150</v>
          </cell>
          <cell r="I737" t="str">
            <v>473440-2</v>
          </cell>
          <cell r="J737" t="str">
            <v>（株）光真製作所</v>
          </cell>
          <cell r="K737" t="str">
            <v>3480</v>
          </cell>
          <cell r="L737" t="str">
            <v>3480</v>
          </cell>
          <cell r="M737" t="str">
            <v>3H7</v>
          </cell>
          <cell r="N737" t="str">
            <v>野田</v>
          </cell>
          <cell r="O737" t="str">
            <v>野田係</v>
          </cell>
          <cell r="P737" t="str">
            <v>x</v>
          </cell>
          <cell r="Q737" t="str">
            <v>JP</v>
          </cell>
          <cell r="S737">
            <v>1</v>
          </cell>
          <cell r="T737">
            <v>1</v>
          </cell>
          <cell r="U737" t="str">
            <v>V0</v>
          </cell>
          <cell r="V737" t="str">
            <v>0001</v>
          </cell>
          <cell r="W737">
            <v>25</v>
          </cell>
          <cell r="X737">
            <v>1</v>
          </cell>
          <cell r="Y737" t="str">
            <v>JPY</v>
          </cell>
          <cell r="Z737" t="str">
            <v>2006/04/01</v>
          </cell>
          <cell r="AA737" t="str">
            <v>9999/12/31</v>
          </cell>
          <cell r="AB737" t="str">
            <v>1</v>
          </cell>
          <cell r="AC737">
            <v>128900</v>
          </cell>
          <cell r="AD737">
            <v>100</v>
          </cell>
          <cell r="AE737">
            <v>1289</v>
          </cell>
          <cell r="AF737">
            <v>1289</v>
          </cell>
          <cell r="AG737">
            <v>1289</v>
          </cell>
          <cell r="AH737" t="str">
            <v>PC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1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Y737" t="str">
            <v>2006/04/01</v>
          </cell>
          <cell r="AZ737" t="str">
            <v>9999/12/31</v>
          </cell>
          <cell r="BA737">
            <v>9</v>
          </cell>
          <cell r="BB737">
            <v>134000</v>
          </cell>
        </row>
        <row r="738">
          <cell r="A738">
            <v>77535</v>
          </cell>
          <cell r="E738" t="str">
            <v>5300107275</v>
          </cell>
          <cell r="F738" t="str">
            <v>0</v>
          </cell>
          <cell r="G738" t="str">
            <v>4321984-1</v>
          </cell>
          <cell r="H738" t="str">
            <v>ﾌﾞﾗｹﾂﾄ,ﾃﾞﾝｹﾞﾝ(L) M2792D</v>
          </cell>
          <cell r="I738" t="str">
            <v>473440-2</v>
          </cell>
          <cell r="J738" t="str">
            <v>（株）光真製作所</v>
          </cell>
          <cell r="K738" t="str">
            <v>3480</v>
          </cell>
          <cell r="L738" t="str">
            <v>3480</v>
          </cell>
          <cell r="M738" t="str">
            <v>3H7</v>
          </cell>
          <cell r="N738" t="str">
            <v>野田</v>
          </cell>
          <cell r="O738" t="str">
            <v>野田係</v>
          </cell>
          <cell r="Q738" t="str">
            <v>JP</v>
          </cell>
          <cell r="S738">
            <v>1</v>
          </cell>
          <cell r="T738">
            <v>1</v>
          </cell>
          <cell r="U738" t="str">
            <v>V0</v>
          </cell>
          <cell r="V738" t="str">
            <v>0001</v>
          </cell>
          <cell r="W738">
            <v>50</v>
          </cell>
          <cell r="X738">
            <v>1</v>
          </cell>
          <cell r="Y738" t="str">
            <v>JPY</v>
          </cell>
          <cell r="Z738" t="str">
            <v>2006/04/01</v>
          </cell>
          <cell r="AA738" t="str">
            <v>9999/12/31</v>
          </cell>
          <cell r="AC738">
            <v>2585</v>
          </cell>
          <cell r="AD738">
            <v>1</v>
          </cell>
          <cell r="AE738">
            <v>2585</v>
          </cell>
          <cell r="AG738">
            <v>2585</v>
          </cell>
          <cell r="AH738" t="str">
            <v>PC</v>
          </cell>
          <cell r="AQ738">
            <v>1</v>
          </cell>
          <cell r="AV738">
            <v>0</v>
          </cell>
          <cell r="AY738" t="str">
            <v>2006/04/01</v>
          </cell>
          <cell r="AZ738" t="str">
            <v>9999/12/31</v>
          </cell>
          <cell r="BA738">
            <v>99999999</v>
          </cell>
          <cell r="BB738">
            <v>2585</v>
          </cell>
        </row>
        <row r="739">
          <cell r="A739">
            <v>48736</v>
          </cell>
          <cell r="B739">
            <v>389</v>
          </cell>
          <cell r="D739">
            <v>100</v>
          </cell>
          <cell r="E739" t="str">
            <v>5300087508</v>
          </cell>
          <cell r="F739" t="str">
            <v>0</v>
          </cell>
          <cell r="G739" t="str">
            <v>4321990-6</v>
          </cell>
          <cell r="H739" t="str">
            <v>ｼﾔﾌﾄ,ｽﾄﾂﾊﾟ M3140</v>
          </cell>
          <cell r="I739" t="str">
            <v>473440-2</v>
          </cell>
          <cell r="J739" t="str">
            <v>（株）光真製作所</v>
          </cell>
          <cell r="K739" t="str">
            <v>3480</v>
          </cell>
          <cell r="L739" t="str">
            <v>3480</v>
          </cell>
          <cell r="M739" t="str">
            <v>2G2</v>
          </cell>
          <cell r="N739" t="str">
            <v>伊藤康</v>
          </cell>
          <cell r="O739" t="str">
            <v>野田係</v>
          </cell>
          <cell r="P739" t="str">
            <v>x</v>
          </cell>
          <cell r="Q739" t="str">
            <v>JP</v>
          </cell>
          <cell r="S739">
            <v>1</v>
          </cell>
          <cell r="T739">
            <v>1</v>
          </cell>
          <cell r="U739" t="str">
            <v>V0</v>
          </cell>
          <cell r="V739" t="str">
            <v>0001</v>
          </cell>
          <cell r="W739">
            <v>25</v>
          </cell>
          <cell r="X739">
            <v>1</v>
          </cell>
          <cell r="Y739" t="str">
            <v>JPY</v>
          </cell>
          <cell r="Z739" t="str">
            <v>2006/04/01</v>
          </cell>
          <cell r="AA739" t="str">
            <v>9999/12/31</v>
          </cell>
          <cell r="AC739">
            <v>375</v>
          </cell>
          <cell r="AD739">
            <v>1</v>
          </cell>
          <cell r="AE739">
            <v>375</v>
          </cell>
          <cell r="AF739">
            <v>389</v>
          </cell>
          <cell r="AG739">
            <v>389</v>
          </cell>
          <cell r="AH739" t="str">
            <v>PC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1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 t="str">
            <v>2006/04/01</v>
          </cell>
          <cell r="AZ739" t="str">
            <v>9999/12/31</v>
          </cell>
          <cell r="BA739">
            <v>99999999</v>
          </cell>
          <cell r="BB739">
            <v>389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</row>
        <row r="740">
          <cell r="A740">
            <v>48737</v>
          </cell>
          <cell r="B740">
            <v>277</v>
          </cell>
          <cell r="D740">
            <v>100</v>
          </cell>
          <cell r="E740" t="str">
            <v>5300087509</v>
          </cell>
          <cell r="F740" t="str">
            <v>0</v>
          </cell>
          <cell r="G740" t="str">
            <v>4321996-5</v>
          </cell>
          <cell r="H740" t="str">
            <v>ﾌﾟﾚ-ﾄ,ﾀﾞｸﾄ M3140</v>
          </cell>
          <cell r="I740" t="str">
            <v>473440-2</v>
          </cell>
          <cell r="J740" t="str">
            <v>（株）光真製作所</v>
          </cell>
          <cell r="K740" t="str">
            <v>3480</v>
          </cell>
          <cell r="L740" t="str">
            <v>3480</v>
          </cell>
          <cell r="M740" t="str">
            <v>2G2</v>
          </cell>
          <cell r="N740" t="str">
            <v>伊藤康</v>
          </cell>
          <cell r="O740" t="str">
            <v>野田係</v>
          </cell>
          <cell r="P740" t="str">
            <v>x</v>
          </cell>
          <cell r="Q740" t="str">
            <v>JP</v>
          </cell>
          <cell r="S740">
            <v>1</v>
          </cell>
          <cell r="T740">
            <v>1</v>
          </cell>
          <cell r="U740" t="str">
            <v>V0</v>
          </cell>
          <cell r="V740" t="str">
            <v>0001</v>
          </cell>
          <cell r="W740">
            <v>25</v>
          </cell>
          <cell r="X740">
            <v>1</v>
          </cell>
          <cell r="Y740" t="str">
            <v>JPY</v>
          </cell>
          <cell r="Z740" t="str">
            <v>2006/04/01</v>
          </cell>
          <cell r="AA740" t="str">
            <v>9999/12/31</v>
          </cell>
          <cell r="AC740">
            <v>270</v>
          </cell>
          <cell r="AD740">
            <v>1</v>
          </cell>
          <cell r="AE740">
            <v>270</v>
          </cell>
          <cell r="AF740">
            <v>277</v>
          </cell>
          <cell r="AG740">
            <v>277</v>
          </cell>
          <cell r="AH740" t="str">
            <v>PC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1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 t="str">
            <v>2006/04/01</v>
          </cell>
          <cell r="AZ740" t="str">
            <v>9999/12/31</v>
          </cell>
          <cell r="BA740">
            <v>99999999</v>
          </cell>
          <cell r="BB740">
            <v>277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</row>
        <row r="741">
          <cell r="A741">
            <v>48738</v>
          </cell>
          <cell r="B741">
            <v>431</v>
          </cell>
          <cell r="D741">
            <v>100</v>
          </cell>
          <cell r="E741" t="str">
            <v>5300087510</v>
          </cell>
          <cell r="F741" t="str">
            <v>0</v>
          </cell>
          <cell r="G741" t="str">
            <v>4321997-3</v>
          </cell>
          <cell r="H741" t="str">
            <v>ﾌﾞﾗｹﾂﾄ,SOL(21) M3140</v>
          </cell>
          <cell r="I741" t="str">
            <v>473440-2</v>
          </cell>
          <cell r="J741" t="str">
            <v>（株）光真製作所</v>
          </cell>
          <cell r="K741" t="str">
            <v>3480</v>
          </cell>
          <cell r="L741" t="str">
            <v>3480</v>
          </cell>
          <cell r="M741" t="str">
            <v>2G2</v>
          </cell>
          <cell r="N741" t="str">
            <v>伊藤康</v>
          </cell>
          <cell r="O741" t="str">
            <v>野田係</v>
          </cell>
          <cell r="P741" t="str">
            <v>x</v>
          </cell>
          <cell r="Q741" t="str">
            <v>JP</v>
          </cell>
          <cell r="S741">
            <v>1</v>
          </cell>
          <cell r="T741">
            <v>1</v>
          </cell>
          <cell r="U741" t="str">
            <v>V0</v>
          </cell>
          <cell r="V741" t="str">
            <v>0001</v>
          </cell>
          <cell r="W741">
            <v>25</v>
          </cell>
          <cell r="X741">
            <v>1</v>
          </cell>
          <cell r="Y741" t="str">
            <v>JPY</v>
          </cell>
          <cell r="Z741" t="str">
            <v>2006/04/01</v>
          </cell>
          <cell r="AA741" t="str">
            <v>9999/12/31</v>
          </cell>
          <cell r="AC741">
            <v>425</v>
          </cell>
          <cell r="AD741">
            <v>1</v>
          </cell>
          <cell r="AE741">
            <v>425</v>
          </cell>
          <cell r="AF741">
            <v>431</v>
          </cell>
          <cell r="AG741">
            <v>431</v>
          </cell>
          <cell r="AH741" t="str">
            <v>PC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1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 t="str">
            <v>2006/04/01</v>
          </cell>
          <cell r="AZ741" t="str">
            <v>9999/12/31</v>
          </cell>
          <cell r="BA741">
            <v>99999999</v>
          </cell>
          <cell r="BB741">
            <v>431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</row>
        <row r="742">
          <cell r="A742">
            <v>48739</v>
          </cell>
          <cell r="B742">
            <v>300</v>
          </cell>
          <cell r="D742">
            <v>100</v>
          </cell>
          <cell r="E742" t="str">
            <v>5300087511</v>
          </cell>
          <cell r="F742" t="str">
            <v>0</v>
          </cell>
          <cell r="G742" t="str">
            <v>4321998-1</v>
          </cell>
          <cell r="H742" t="str">
            <v>ﾌﾞﾗｹﾂﾄ,SOL(24) M3140</v>
          </cell>
          <cell r="I742" t="str">
            <v>473440-2</v>
          </cell>
          <cell r="J742" t="str">
            <v>（株）光真製作所</v>
          </cell>
          <cell r="K742" t="str">
            <v>3480</v>
          </cell>
          <cell r="L742" t="str">
            <v>3480</v>
          </cell>
          <cell r="M742" t="str">
            <v>2G2</v>
          </cell>
          <cell r="N742" t="str">
            <v>伊藤康</v>
          </cell>
          <cell r="O742" t="str">
            <v>野田係</v>
          </cell>
          <cell r="P742" t="str">
            <v>x</v>
          </cell>
          <cell r="Q742" t="str">
            <v>JP</v>
          </cell>
          <cell r="S742">
            <v>1</v>
          </cell>
          <cell r="T742">
            <v>1</v>
          </cell>
          <cell r="U742" t="str">
            <v>V0</v>
          </cell>
          <cell r="V742" t="str">
            <v>0001</v>
          </cell>
          <cell r="W742">
            <v>25</v>
          </cell>
          <cell r="X742">
            <v>1</v>
          </cell>
          <cell r="Y742" t="str">
            <v>JPY</v>
          </cell>
          <cell r="Z742" t="str">
            <v>2006/04/01</v>
          </cell>
          <cell r="AA742" t="str">
            <v>9999/12/31</v>
          </cell>
          <cell r="AC742">
            <v>295</v>
          </cell>
          <cell r="AD742">
            <v>1</v>
          </cell>
          <cell r="AE742">
            <v>295</v>
          </cell>
          <cell r="AF742">
            <v>300</v>
          </cell>
          <cell r="AG742">
            <v>300</v>
          </cell>
          <cell r="AH742" t="str">
            <v>PC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1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 t="str">
            <v>2006/04/01</v>
          </cell>
          <cell r="AZ742" t="str">
            <v>9999/12/31</v>
          </cell>
          <cell r="BA742">
            <v>99999999</v>
          </cell>
          <cell r="BB742">
            <v>300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</row>
        <row r="743">
          <cell r="A743">
            <v>48740</v>
          </cell>
          <cell r="B743">
            <v>310</v>
          </cell>
          <cell r="D743">
            <v>100</v>
          </cell>
          <cell r="E743" t="str">
            <v>5300087512</v>
          </cell>
          <cell r="F743" t="str">
            <v>0</v>
          </cell>
          <cell r="G743" t="str">
            <v>4321999-0</v>
          </cell>
          <cell r="H743" t="str">
            <v>ﾌﾞﾗｹﾂﾄ,SOL(22) M3140</v>
          </cell>
          <cell r="I743" t="str">
            <v>473440-2</v>
          </cell>
          <cell r="J743" t="str">
            <v>（株）光真製作所</v>
          </cell>
          <cell r="K743" t="str">
            <v>3480</v>
          </cell>
          <cell r="L743" t="str">
            <v>3480</v>
          </cell>
          <cell r="M743" t="str">
            <v>2G2</v>
          </cell>
          <cell r="N743" t="str">
            <v>伊藤康</v>
          </cell>
          <cell r="O743" t="str">
            <v>野田係</v>
          </cell>
          <cell r="P743" t="str">
            <v>x</v>
          </cell>
          <cell r="Q743" t="str">
            <v>JP</v>
          </cell>
          <cell r="S743">
            <v>1</v>
          </cell>
          <cell r="T743">
            <v>1</v>
          </cell>
          <cell r="U743" t="str">
            <v>V0</v>
          </cell>
          <cell r="V743" t="str">
            <v>0001</v>
          </cell>
          <cell r="W743">
            <v>25</v>
          </cell>
          <cell r="X743">
            <v>1</v>
          </cell>
          <cell r="Y743" t="str">
            <v>JPY</v>
          </cell>
          <cell r="Z743" t="str">
            <v>2006/04/01</v>
          </cell>
          <cell r="AA743" t="str">
            <v>9999/12/31</v>
          </cell>
          <cell r="AC743">
            <v>303</v>
          </cell>
          <cell r="AD743">
            <v>1</v>
          </cell>
          <cell r="AE743">
            <v>303</v>
          </cell>
          <cell r="AF743">
            <v>310</v>
          </cell>
          <cell r="AG743">
            <v>310</v>
          </cell>
          <cell r="AH743" t="str">
            <v>PC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1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 t="str">
            <v>2006/04/01</v>
          </cell>
          <cell r="AZ743" t="str">
            <v>9999/12/31</v>
          </cell>
          <cell r="BA743">
            <v>99999999</v>
          </cell>
          <cell r="BB743">
            <v>310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</row>
        <row r="744">
          <cell r="A744">
            <v>48741</v>
          </cell>
          <cell r="B744">
            <v>410</v>
          </cell>
          <cell r="D744">
            <v>100</v>
          </cell>
          <cell r="E744" t="str">
            <v>5300087513</v>
          </cell>
          <cell r="F744" t="str">
            <v>0</v>
          </cell>
          <cell r="G744" t="str">
            <v>4322020-3</v>
          </cell>
          <cell r="H744" t="str">
            <v>ﾌﾞﾗｹﾂﾄ,ﾓ-ﾀ M3140</v>
          </cell>
          <cell r="I744" t="str">
            <v>473440-2</v>
          </cell>
          <cell r="J744" t="str">
            <v>（株）光真製作所</v>
          </cell>
          <cell r="K744" t="str">
            <v>3480</v>
          </cell>
          <cell r="L744" t="str">
            <v>3480</v>
          </cell>
          <cell r="M744" t="str">
            <v>2G2</v>
          </cell>
          <cell r="N744" t="str">
            <v>伊藤康</v>
          </cell>
          <cell r="O744" t="str">
            <v>野田係</v>
          </cell>
          <cell r="P744" t="str">
            <v>x</v>
          </cell>
          <cell r="Q744" t="str">
            <v>JP</v>
          </cell>
          <cell r="S744">
            <v>1</v>
          </cell>
          <cell r="T744">
            <v>1</v>
          </cell>
          <cell r="U744" t="str">
            <v>V0</v>
          </cell>
          <cell r="V744" t="str">
            <v>0001</v>
          </cell>
          <cell r="W744">
            <v>25</v>
          </cell>
          <cell r="X744">
            <v>1</v>
          </cell>
          <cell r="Y744" t="str">
            <v>JPY</v>
          </cell>
          <cell r="Z744" t="str">
            <v>2006/04/01</v>
          </cell>
          <cell r="AA744" t="str">
            <v>9999/12/31</v>
          </cell>
          <cell r="AC744">
            <v>395</v>
          </cell>
          <cell r="AD744">
            <v>1</v>
          </cell>
          <cell r="AE744">
            <v>395</v>
          </cell>
          <cell r="AF744">
            <v>410</v>
          </cell>
          <cell r="AG744">
            <v>410</v>
          </cell>
          <cell r="AH744" t="str">
            <v>PC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1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 t="str">
            <v>2006/04/01</v>
          </cell>
          <cell r="AZ744" t="str">
            <v>9999/12/31</v>
          </cell>
          <cell r="BA744">
            <v>99999999</v>
          </cell>
          <cell r="BB744">
            <v>410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</row>
        <row r="745">
          <cell r="A745">
            <v>77536</v>
          </cell>
          <cell r="E745" t="str">
            <v>5300107276</v>
          </cell>
          <cell r="F745" t="str">
            <v>0</v>
          </cell>
          <cell r="G745" t="str">
            <v>4322021-1</v>
          </cell>
          <cell r="H745" t="str">
            <v>ﾍﾞ-ｽ,CU ｺﾈｸﾀ M3040J</v>
          </cell>
          <cell r="I745" t="str">
            <v>473440-2</v>
          </cell>
          <cell r="J745" t="str">
            <v>（株）光真製作所</v>
          </cell>
          <cell r="K745" t="str">
            <v>3480</v>
          </cell>
          <cell r="L745" t="str">
            <v>3480</v>
          </cell>
          <cell r="M745" t="str">
            <v>3H7</v>
          </cell>
          <cell r="N745" t="str">
            <v>野田</v>
          </cell>
          <cell r="O745" t="str">
            <v>野田係</v>
          </cell>
          <cell r="Q745" t="str">
            <v>JP</v>
          </cell>
          <cell r="S745">
            <v>1</v>
          </cell>
          <cell r="T745">
            <v>1</v>
          </cell>
          <cell r="U745" t="str">
            <v>V0</v>
          </cell>
          <cell r="V745" t="str">
            <v>0001</v>
          </cell>
          <cell r="W745">
            <v>50</v>
          </cell>
          <cell r="X745">
            <v>1</v>
          </cell>
          <cell r="Y745" t="str">
            <v>JPY</v>
          </cell>
          <cell r="Z745" t="str">
            <v>2006/04/01</v>
          </cell>
          <cell r="AA745" t="str">
            <v>9999/12/31</v>
          </cell>
          <cell r="AC745">
            <v>1500</v>
          </cell>
          <cell r="AD745">
            <v>1</v>
          </cell>
          <cell r="AE745">
            <v>1500</v>
          </cell>
          <cell r="AG745">
            <v>1500</v>
          </cell>
          <cell r="AH745" t="str">
            <v>PC</v>
          </cell>
          <cell r="AQ745">
            <v>1</v>
          </cell>
          <cell r="AV745">
            <v>0</v>
          </cell>
          <cell r="AY745" t="str">
            <v>2006/04/01</v>
          </cell>
          <cell r="AZ745" t="str">
            <v>9999/12/31</v>
          </cell>
          <cell r="BA745">
            <v>99999999</v>
          </cell>
          <cell r="BB745">
            <v>1500</v>
          </cell>
        </row>
        <row r="746">
          <cell r="A746">
            <v>75223</v>
          </cell>
          <cell r="B746">
            <v>529</v>
          </cell>
          <cell r="D746">
            <v>100</v>
          </cell>
          <cell r="E746" t="str">
            <v>5300088331</v>
          </cell>
          <cell r="F746" t="str">
            <v>0</v>
          </cell>
          <cell r="G746" t="str">
            <v>4322027-0</v>
          </cell>
          <cell r="H746" t="str">
            <v>ﾌﾞﾗｹﾂﾄ,ﾛﾂｸ(L) M3142</v>
          </cell>
          <cell r="I746" t="str">
            <v>473440-2</v>
          </cell>
          <cell r="J746" t="str">
            <v>（株）光真製作所</v>
          </cell>
          <cell r="K746" t="str">
            <v>3480</v>
          </cell>
          <cell r="L746" t="str">
            <v>3480</v>
          </cell>
          <cell r="M746" t="str">
            <v>3H7</v>
          </cell>
          <cell r="N746" t="str">
            <v>野田</v>
          </cell>
          <cell r="O746" t="str">
            <v>野田係</v>
          </cell>
          <cell r="P746" t="str">
            <v>x</v>
          </cell>
          <cell r="Q746" t="str">
            <v>JP</v>
          </cell>
          <cell r="S746">
            <v>1</v>
          </cell>
          <cell r="T746">
            <v>1</v>
          </cell>
          <cell r="U746" t="str">
            <v>V0</v>
          </cell>
          <cell r="V746" t="str">
            <v>0001</v>
          </cell>
          <cell r="W746">
            <v>25</v>
          </cell>
          <cell r="X746">
            <v>1</v>
          </cell>
          <cell r="Y746" t="str">
            <v>JPY</v>
          </cell>
          <cell r="Z746" t="str">
            <v>2006/04/01</v>
          </cell>
          <cell r="AA746" t="str">
            <v>9999/12/31</v>
          </cell>
          <cell r="AC746">
            <v>52900</v>
          </cell>
          <cell r="AD746">
            <v>100</v>
          </cell>
          <cell r="AE746">
            <v>529</v>
          </cell>
          <cell r="AF746">
            <v>529</v>
          </cell>
          <cell r="AG746">
            <v>529</v>
          </cell>
          <cell r="AH746" t="str">
            <v>PC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1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 t="str">
            <v>2006/04/01</v>
          </cell>
          <cell r="AZ746" t="str">
            <v>9999/12/31</v>
          </cell>
          <cell r="BA746">
            <v>99999</v>
          </cell>
          <cell r="BB746">
            <v>52995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</row>
        <row r="747">
          <cell r="A747">
            <v>75224</v>
          </cell>
          <cell r="B747">
            <v>234</v>
          </cell>
          <cell r="D747">
            <v>100</v>
          </cell>
          <cell r="E747" t="str">
            <v>5300088336</v>
          </cell>
          <cell r="F747" t="str">
            <v>0</v>
          </cell>
          <cell r="G747" t="str">
            <v>4322028-9</v>
          </cell>
          <cell r="H747" t="str">
            <v>ﾌﾞﾗｹﾂﾄ,ﾛﾂｸ(R) M3142</v>
          </cell>
          <cell r="I747" t="str">
            <v>473440-2</v>
          </cell>
          <cell r="J747" t="str">
            <v>（株）光真製作所</v>
          </cell>
          <cell r="K747" t="str">
            <v>3480</v>
          </cell>
          <cell r="L747" t="str">
            <v>3480</v>
          </cell>
          <cell r="M747" t="str">
            <v>3H7</v>
          </cell>
          <cell r="N747" t="str">
            <v>野田</v>
          </cell>
          <cell r="O747" t="str">
            <v>野田係</v>
          </cell>
          <cell r="P747" t="str">
            <v>x</v>
          </cell>
          <cell r="Q747" t="str">
            <v>JP</v>
          </cell>
          <cell r="S747">
            <v>1</v>
          </cell>
          <cell r="T747">
            <v>1</v>
          </cell>
          <cell r="U747" t="str">
            <v>V0</v>
          </cell>
          <cell r="V747" t="str">
            <v>0001</v>
          </cell>
          <cell r="W747">
            <v>25</v>
          </cell>
          <cell r="X747">
            <v>1</v>
          </cell>
          <cell r="Y747" t="str">
            <v>JPY</v>
          </cell>
          <cell r="Z747" t="str">
            <v>2006/04/01</v>
          </cell>
          <cell r="AA747" t="str">
            <v>9999/12/31</v>
          </cell>
          <cell r="AC747">
            <v>234</v>
          </cell>
          <cell r="AD747">
            <v>1</v>
          </cell>
          <cell r="AE747">
            <v>234</v>
          </cell>
          <cell r="AF747">
            <v>234</v>
          </cell>
          <cell r="AG747">
            <v>234</v>
          </cell>
          <cell r="AH747" t="str">
            <v>PC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1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 t="str">
            <v>2006/04/01</v>
          </cell>
          <cell r="AZ747" t="str">
            <v>9999/12/31</v>
          </cell>
          <cell r="BA747">
            <v>99999</v>
          </cell>
          <cell r="BB747">
            <v>235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</row>
        <row r="748">
          <cell r="A748">
            <v>51766</v>
          </cell>
          <cell r="B748">
            <v>785</v>
          </cell>
          <cell r="D748">
            <v>100</v>
          </cell>
          <cell r="E748" t="str">
            <v>5300093321</v>
          </cell>
          <cell r="F748" t="str">
            <v>0</v>
          </cell>
          <cell r="G748" t="str">
            <v>4322030-0</v>
          </cell>
          <cell r="H748" t="str">
            <v>ﾍﾞ-ｽ(L) M3146</v>
          </cell>
          <cell r="I748" t="str">
            <v>473440-2</v>
          </cell>
          <cell r="J748" t="str">
            <v>（株）光真製作所</v>
          </cell>
          <cell r="K748" t="str">
            <v>3480</v>
          </cell>
          <cell r="L748" t="str">
            <v>3480</v>
          </cell>
          <cell r="M748" t="str">
            <v>2G2</v>
          </cell>
          <cell r="N748" t="str">
            <v>伊藤康</v>
          </cell>
          <cell r="O748" t="str">
            <v>野田係</v>
          </cell>
          <cell r="P748" t="str">
            <v>x</v>
          </cell>
          <cell r="Q748" t="str">
            <v>JP</v>
          </cell>
          <cell r="S748">
            <v>1</v>
          </cell>
          <cell r="T748">
            <v>1</v>
          </cell>
          <cell r="U748" t="str">
            <v>V0</v>
          </cell>
          <cell r="V748" t="str">
            <v>0001</v>
          </cell>
          <cell r="W748">
            <v>25</v>
          </cell>
          <cell r="X748">
            <v>1</v>
          </cell>
          <cell r="Y748" t="str">
            <v>JPY</v>
          </cell>
          <cell r="Z748" t="str">
            <v>2006/04/01</v>
          </cell>
          <cell r="AA748" t="str">
            <v>9999/12/31</v>
          </cell>
          <cell r="AC748">
            <v>785</v>
          </cell>
          <cell r="AD748">
            <v>1</v>
          </cell>
          <cell r="AE748">
            <v>785</v>
          </cell>
          <cell r="AF748">
            <v>785</v>
          </cell>
          <cell r="AG748">
            <v>785</v>
          </cell>
          <cell r="AH748" t="str">
            <v>PC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1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 t="str">
            <v>2006/04/01</v>
          </cell>
          <cell r="AZ748" t="str">
            <v>9999/12/31</v>
          </cell>
          <cell r="BA748">
            <v>99999999</v>
          </cell>
          <cell r="BB748">
            <v>805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</row>
        <row r="749">
          <cell r="A749">
            <v>51767</v>
          </cell>
          <cell r="B749">
            <v>890</v>
          </cell>
          <cell r="D749">
            <v>100</v>
          </cell>
          <cell r="E749" t="str">
            <v>5300093324</v>
          </cell>
          <cell r="F749" t="str">
            <v>0</v>
          </cell>
          <cell r="G749" t="str">
            <v>4322031-9</v>
          </cell>
          <cell r="H749" t="str">
            <v>ﾍﾞ-ｽ(R) M3146</v>
          </cell>
          <cell r="I749" t="str">
            <v>473440-2</v>
          </cell>
          <cell r="J749" t="str">
            <v>（株）光真製作所</v>
          </cell>
          <cell r="K749" t="str">
            <v>3480</v>
          </cell>
          <cell r="L749" t="str">
            <v>3480</v>
          </cell>
          <cell r="M749" t="str">
            <v>2G2</v>
          </cell>
          <cell r="N749" t="str">
            <v>伊藤康</v>
          </cell>
          <cell r="O749" t="str">
            <v>野田係</v>
          </cell>
          <cell r="P749" t="str">
            <v>x</v>
          </cell>
          <cell r="Q749" t="str">
            <v>JP</v>
          </cell>
          <cell r="S749">
            <v>1</v>
          </cell>
          <cell r="T749">
            <v>1</v>
          </cell>
          <cell r="U749" t="str">
            <v>V0</v>
          </cell>
          <cell r="V749" t="str">
            <v>0001</v>
          </cell>
          <cell r="W749">
            <v>25</v>
          </cell>
          <cell r="X749">
            <v>1</v>
          </cell>
          <cell r="Y749" t="str">
            <v>JPY</v>
          </cell>
          <cell r="Z749" t="str">
            <v>2006/04/01</v>
          </cell>
          <cell r="AA749" t="str">
            <v>9999/12/31</v>
          </cell>
          <cell r="AC749">
            <v>890</v>
          </cell>
          <cell r="AD749">
            <v>1</v>
          </cell>
          <cell r="AE749">
            <v>890</v>
          </cell>
          <cell r="AF749">
            <v>890</v>
          </cell>
          <cell r="AG749">
            <v>890</v>
          </cell>
          <cell r="AH749" t="str">
            <v>PC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1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 t="str">
            <v>2006/04/01</v>
          </cell>
          <cell r="AZ749" t="str">
            <v>9999/12/31</v>
          </cell>
          <cell r="BA749">
            <v>99999999</v>
          </cell>
          <cell r="BB749">
            <v>915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</row>
        <row r="750">
          <cell r="A750">
            <v>75897</v>
          </cell>
          <cell r="B750">
            <v>662</v>
          </cell>
          <cell r="D750">
            <v>100</v>
          </cell>
          <cell r="E750" t="str">
            <v>5300093325</v>
          </cell>
          <cell r="F750" t="str">
            <v>0</v>
          </cell>
          <cell r="G750" t="str">
            <v>4322033-5</v>
          </cell>
          <cell r="H750" t="str">
            <v>ﾄﾚ-,ｻ-ﾊﾞ M3146</v>
          </cell>
          <cell r="I750" t="str">
            <v>473440-2</v>
          </cell>
          <cell r="J750" t="str">
            <v>（株）光真製作所</v>
          </cell>
          <cell r="K750" t="str">
            <v>3480</v>
          </cell>
          <cell r="L750" t="str">
            <v>3480</v>
          </cell>
          <cell r="M750" t="str">
            <v>3H7</v>
          </cell>
          <cell r="N750" t="str">
            <v>野田</v>
          </cell>
          <cell r="O750" t="str">
            <v>野田係</v>
          </cell>
          <cell r="P750" t="str">
            <v>x</v>
          </cell>
          <cell r="Q750" t="str">
            <v>JP</v>
          </cell>
          <cell r="S750">
            <v>1</v>
          </cell>
          <cell r="T750">
            <v>1</v>
          </cell>
          <cell r="U750" t="str">
            <v>V0</v>
          </cell>
          <cell r="V750" t="str">
            <v>0001</v>
          </cell>
          <cell r="W750">
            <v>25</v>
          </cell>
          <cell r="X750">
            <v>1</v>
          </cell>
          <cell r="Y750" t="str">
            <v>JPY</v>
          </cell>
          <cell r="Z750" t="str">
            <v>2006/04/01</v>
          </cell>
          <cell r="AA750" t="str">
            <v>9999/12/31</v>
          </cell>
          <cell r="AC750">
            <v>66200</v>
          </cell>
          <cell r="AD750">
            <v>100</v>
          </cell>
          <cell r="AE750">
            <v>662</v>
          </cell>
          <cell r="AF750">
            <v>662</v>
          </cell>
          <cell r="AG750">
            <v>662</v>
          </cell>
          <cell r="AH750" t="str">
            <v>PC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1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 t="str">
            <v>2006/04/01</v>
          </cell>
          <cell r="AZ750" t="str">
            <v>9999/12/31</v>
          </cell>
          <cell r="BA750">
            <v>99999</v>
          </cell>
          <cell r="BB750">
            <v>66295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</row>
        <row r="751">
          <cell r="A751">
            <v>75167</v>
          </cell>
          <cell r="D751">
            <v>100</v>
          </cell>
          <cell r="E751" t="str">
            <v>5300088094</v>
          </cell>
          <cell r="F751" t="str">
            <v>0</v>
          </cell>
          <cell r="G751" t="str">
            <v>4322052-1</v>
          </cell>
          <cell r="H751" t="str">
            <v>ｱ-ﾑ(R) M3141</v>
          </cell>
          <cell r="I751" t="str">
            <v>473440-2</v>
          </cell>
          <cell r="J751" t="str">
            <v>（株）光真製作所</v>
          </cell>
          <cell r="K751" t="str">
            <v>3480</v>
          </cell>
          <cell r="L751" t="str">
            <v>3480</v>
          </cell>
          <cell r="M751" t="str">
            <v>3H7</v>
          </cell>
          <cell r="N751" t="str">
            <v>野田</v>
          </cell>
          <cell r="O751" t="str">
            <v>野田係</v>
          </cell>
          <cell r="P751" t="str">
            <v>x</v>
          </cell>
          <cell r="Q751" t="str">
            <v>JP</v>
          </cell>
          <cell r="S751">
            <v>1</v>
          </cell>
          <cell r="T751">
            <v>1</v>
          </cell>
          <cell r="U751" t="str">
            <v>V0</v>
          </cell>
          <cell r="V751" t="str">
            <v>0001</v>
          </cell>
          <cell r="W751">
            <v>25</v>
          </cell>
          <cell r="X751">
            <v>1</v>
          </cell>
          <cell r="Y751" t="str">
            <v>JPY</v>
          </cell>
          <cell r="Z751" t="str">
            <v>2006/04/01</v>
          </cell>
          <cell r="AA751" t="str">
            <v>9999/12/31</v>
          </cell>
          <cell r="AC751">
            <v>304</v>
          </cell>
          <cell r="AD751">
            <v>1</v>
          </cell>
          <cell r="AE751">
            <v>304</v>
          </cell>
          <cell r="AG751">
            <v>304</v>
          </cell>
          <cell r="AH751" t="str">
            <v>PC</v>
          </cell>
          <cell r="AQ751">
            <v>1</v>
          </cell>
          <cell r="AV751">
            <v>0</v>
          </cell>
          <cell r="AY751" t="str">
            <v>2006/04/01</v>
          </cell>
          <cell r="AZ751" t="str">
            <v>9999/12/31</v>
          </cell>
          <cell r="BA751">
            <v>99999</v>
          </cell>
          <cell r="BB751">
            <v>305</v>
          </cell>
        </row>
        <row r="752">
          <cell r="A752">
            <v>48848</v>
          </cell>
          <cell r="B752">
            <v>550</v>
          </cell>
          <cell r="D752">
            <v>100</v>
          </cell>
          <cell r="E752" t="str">
            <v>5300088095</v>
          </cell>
          <cell r="F752" t="str">
            <v>0</v>
          </cell>
          <cell r="G752" t="str">
            <v>4322053-0</v>
          </cell>
          <cell r="H752" t="str">
            <v>ｼﾔﾌﾄ,ｱ-ﾑ(1) M3141</v>
          </cell>
          <cell r="I752" t="str">
            <v>473440-2</v>
          </cell>
          <cell r="J752" t="str">
            <v>（株）光真製作所</v>
          </cell>
          <cell r="K752" t="str">
            <v>3480</v>
          </cell>
          <cell r="L752" t="str">
            <v>3480</v>
          </cell>
          <cell r="M752" t="str">
            <v>2G2</v>
          </cell>
          <cell r="N752" t="str">
            <v>伊藤康</v>
          </cell>
          <cell r="O752" t="str">
            <v>野田係</v>
          </cell>
          <cell r="P752" t="str">
            <v>x</v>
          </cell>
          <cell r="Q752" t="str">
            <v>JP</v>
          </cell>
          <cell r="S752">
            <v>1</v>
          </cell>
          <cell r="T752">
            <v>1</v>
          </cell>
          <cell r="U752" t="str">
            <v>V0</v>
          </cell>
          <cell r="V752" t="str">
            <v>0001</v>
          </cell>
          <cell r="W752">
            <v>25</v>
          </cell>
          <cell r="X752">
            <v>1</v>
          </cell>
          <cell r="Y752" t="str">
            <v>JPY</v>
          </cell>
          <cell r="Z752" t="str">
            <v>2006/04/01</v>
          </cell>
          <cell r="AA752" t="str">
            <v>9999/12/31</v>
          </cell>
          <cell r="AC752">
            <v>325</v>
          </cell>
          <cell r="AD752">
            <v>1</v>
          </cell>
          <cell r="AE752">
            <v>325</v>
          </cell>
          <cell r="AF752">
            <v>550</v>
          </cell>
          <cell r="AG752">
            <v>550</v>
          </cell>
          <cell r="AH752" t="str">
            <v>PC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1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 t="str">
            <v>2006/04/01</v>
          </cell>
          <cell r="AZ752" t="str">
            <v>9999/12/31</v>
          </cell>
          <cell r="BA752">
            <v>99999999</v>
          </cell>
          <cell r="BB752">
            <v>325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</row>
        <row r="753">
          <cell r="A753">
            <v>48849</v>
          </cell>
          <cell r="B753">
            <v>406</v>
          </cell>
          <cell r="D753">
            <v>100</v>
          </cell>
          <cell r="E753" t="str">
            <v>5300088096</v>
          </cell>
          <cell r="F753" t="str">
            <v>0</v>
          </cell>
          <cell r="G753" t="str">
            <v>4322054-8</v>
          </cell>
          <cell r="H753" t="str">
            <v>ｼﾔﾌﾄ,ｱ-ﾑ ﾒｲﾝ M3141</v>
          </cell>
          <cell r="I753" t="str">
            <v>473440-2</v>
          </cell>
          <cell r="J753" t="str">
            <v>（株）光真製作所</v>
          </cell>
          <cell r="K753" t="str">
            <v>3480</v>
          </cell>
          <cell r="L753" t="str">
            <v>3480</v>
          </cell>
          <cell r="M753" t="str">
            <v>2G2</v>
          </cell>
          <cell r="N753" t="str">
            <v>伊藤康</v>
          </cell>
          <cell r="O753" t="str">
            <v>野田係</v>
          </cell>
          <cell r="P753" t="str">
            <v>x</v>
          </cell>
          <cell r="Q753" t="str">
            <v>JP</v>
          </cell>
          <cell r="S753">
            <v>1</v>
          </cell>
          <cell r="T753">
            <v>1</v>
          </cell>
          <cell r="U753" t="str">
            <v>V0</v>
          </cell>
          <cell r="V753" t="str">
            <v>0001</v>
          </cell>
          <cell r="W753">
            <v>25</v>
          </cell>
          <cell r="X753">
            <v>1</v>
          </cell>
          <cell r="Y753" t="str">
            <v>JPY</v>
          </cell>
          <cell r="Z753" t="str">
            <v>2006/04/01</v>
          </cell>
          <cell r="AA753" t="str">
            <v>9999/12/31</v>
          </cell>
          <cell r="AC753">
            <v>24000</v>
          </cell>
          <cell r="AD753">
            <v>100</v>
          </cell>
          <cell r="AE753">
            <v>240</v>
          </cell>
          <cell r="AF753">
            <v>406</v>
          </cell>
          <cell r="AG753">
            <v>406</v>
          </cell>
          <cell r="AH753" t="str">
            <v>PC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1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 t="str">
            <v>2006/04/01</v>
          </cell>
          <cell r="AZ753" t="str">
            <v>9999/12/31</v>
          </cell>
          <cell r="BA753">
            <v>99999999</v>
          </cell>
          <cell r="BB753">
            <v>24000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</row>
        <row r="754">
          <cell r="A754">
            <v>48850</v>
          </cell>
          <cell r="B754">
            <v>382</v>
          </cell>
          <cell r="D754">
            <v>100</v>
          </cell>
          <cell r="E754" t="str">
            <v>5300088097</v>
          </cell>
          <cell r="F754" t="str">
            <v>0</v>
          </cell>
          <cell r="G754" t="str">
            <v>4322055-6</v>
          </cell>
          <cell r="H754" t="str">
            <v>ｼﾔﾌﾄ,ｽﾃ- M3141</v>
          </cell>
          <cell r="I754" t="str">
            <v>473440-2</v>
          </cell>
          <cell r="J754" t="str">
            <v>（株）光真製作所</v>
          </cell>
          <cell r="K754" t="str">
            <v>3480</v>
          </cell>
          <cell r="L754" t="str">
            <v>3480</v>
          </cell>
          <cell r="M754" t="str">
            <v>2G2</v>
          </cell>
          <cell r="N754" t="str">
            <v>伊藤康</v>
          </cell>
          <cell r="O754" t="str">
            <v>野田係</v>
          </cell>
          <cell r="P754" t="str">
            <v>x</v>
          </cell>
          <cell r="Q754" t="str">
            <v>JP</v>
          </cell>
          <cell r="S754">
            <v>1</v>
          </cell>
          <cell r="T754">
            <v>1</v>
          </cell>
          <cell r="U754" t="str">
            <v>V0</v>
          </cell>
          <cell r="V754" t="str">
            <v>0001</v>
          </cell>
          <cell r="W754">
            <v>25</v>
          </cell>
          <cell r="X754">
            <v>1</v>
          </cell>
          <cell r="Y754" t="str">
            <v>JPY</v>
          </cell>
          <cell r="Z754" t="str">
            <v>2006/04/01</v>
          </cell>
          <cell r="AA754" t="str">
            <v>9999/12/31</v>
          </cell>
          <cell r="AC754">
            <v>22600</v>
          </cell>
          <cell r="AD754">
            <v>100</v>
          </cell>
          <cell r="AE754">
            <v>226</v>
          </cell>
          <cell r="AF754">
            <v>382</v>
          </cell>
          <cell r="AG754">
            <v>382</v>
          </cell>
          <cell r="AH754" t="str">
            <v>PC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1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 t="str">
            <v>2006/04/01</v>
          </cell>
          <cell r="AZ754" t="str">
            <v>9999/12/31</v>
          </cell>
          <cell r="BA754">
            <v>99999999</v>
          </cell>
          <cell r="BB754">
            <v>22600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</row>
        <row r="755">
          <cell r="A755">
            <v>48851</v>
          </cell>
          <cell r="B755">
            <v>373</v>
          </cell>
          <cell r="D755">
            <v>100</v>
          </cell>
          <cell r="E755" t="str">
            <v>5300088098</v>
          </cell>
          <cell r="F755" t="str">
            <v>0</v>
          </cell>
          <cell r="G755" t="str">
            <v>4322062-9</v>
          </cell>
          <cell r="H755" t="str">
            <v>ｼﾔﾌﾄ,ｶﾊﾞ- M3142-1</v>
          </cell>
          <cell r="I755" t="str">
            <v>473440-2</v>
          </cell>
          <cell r="J755" t="str">
            <v>（株）光真製作所</v>
          </cell>
          <cell r="K755" t="str">
            <v>3480</v>
          </cell>
          <cell r="L755" t="str">
            <v>3480</v>
          </cell>
          <cell r="M755" t="str">
            <v>2G2</v>
          </cell>
          <cell r="N755" t="str">
            <v>伊藤康</v>
          </cell>
          <cell r="O755" t="str">
            <v>野田係</v>
          </cell>
          <cell r="P755" t="str">
            <v>x</v>
          </cell>
          <cell r="Q755" t="str">
            <v>JP</v>
          </cell>
          <cell r="S755">
            <v>1</v>
          </cell>
          <cell r="T755">
            <v>1</v>
          </cell>
          <cell r="U755" t="str">
            <v>V0</v>
          </cell>
          <cell r="V755" t="str">
            <v>0001</v>
          </cell>
          <cell r="W755">
            <v>25</v>
          </cell>
          <cell r="X755">
            <v>1</v>
          </cell>
          <cell r="Y755" t="str">
            <v>JPY</v>
          </cell>
          <cell r="Z755" t="str">
            <v>2006/04/01</v>
          </cell>
          <cell r="AA755" t="str">
            <v>9999/12/31</v>
          </cell>
          <cell r="AC755">
            <v>36500</v>
          </cell>
          <cell r="AD755">
            <v>100</v>
          </cell>
          <cell r="AE755">
            <v>365</v>
          </cell>
          <cell r="AF755">
            <v>373</v>
          </cell>
          <cell r="AG755">
            <v>373</v>
          </cell>
          <cell r="AH755" t="str">
            <v>PC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1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 t="str">
            <v>2006/04/01</v>
          </cell>
          <cell r="AZ755" t="str">
            <v>9999/12/31</v>
          </cell>
          <cell r="BA755">
            <v>99999999</v>
          </cell>
          <cell r="BB755">
            <v>37300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</row>
        <row r="756">
          <cell r="A756">
            <v>48852</v>
          </cell>
          <cell r="B756">
            <v>595</v>
          </cell>
          <cell r="D756">
            <v>100</v>
          </cell>
          <cell r="E756" t="str">
            <v>5300088099</v>
          </cell>
          <cell r="F756" t="str">
            <v>0</v>
          </cell>
          <cell r="G756" t="str">
            <v>4322063-7</v>
          </cell>
          <cell r="H756" t="str">
            <v>ｶﾞｲﾄﾞ,ﾄﾂﾌﾟ M3142-1</v>
          </cell>
          <cell r="I756" t="str">
            <v>473440-2</v>
          </cell>
          <cell r="J756" t="str">
            <v>（株）光真製作所</v>
          </cell>
          <cell r="K756" t="str">
            <v>3480</v>
          </cell>
          <cell r="L756" t="str">
            <v>3480</v>
          </cell>
          <cell r="M756" t="str">
            <v>2G2</v>
          </cell>
          <cell r="N756" t="str">
            <v>伊藤康</v>
          </cell>
          <cell r="O756" t="str">
            <v>野田係</v>
          </cell>
          <cell r="P756" t="str">
            <v>x</v>
          </cell>
          <cell r="Q756" t="str">
            <v>JP</v>
          </cell>
          <cell r="S756">
            <v>1</v>
          </cell>
          <cell r="T756">
            <v>1</v>
          </cell>
          <cell r="U756" t="str">
            <v>V0</v>
          </cell>
          <cell r="V756" t="str">
            <v>0001</v>
          </cell>
          <cell r="W756">
            <v>25</v>
          </cell>
          <cell r="X756">
            <v>1</v>
          </cell>
          <cell r="Y756" t="str">
            <v>JPY</v>
          </cell>
          <cell r="Z756" t="str">
            <v>2006/04/01</v>
          </cell>
          <cell r="AA756" t="str">
            <v>9999/12/31</v>
          </cell>
          <cell r="AC756">
            <v>57000</v>
          </cell>
          <cell r="AD756">
            <v>100</v>
          </cell>
          <cell r="AE756">
            <v>570</v>
          </cell>
          <cell r="AF756">
            <v>595</v>
          </cell>
          <cell r="AG756">
            <v>595</v>
          </cell>
          <cell r="AH756" t="str">
            <v>PC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1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 t="str">
            <v>2006/04/01</v>
          </cell>
          <cell r="AZ756" t="str">
            <v>9999/12/31</v>
          </cell>
          <cell r="BA756">
            <v>99999999</v>
          </cell>
          <cell r="BB756">
            <v>59500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</row>
        <row r="757">
          <cell r="A757">
            <v>51768</v>
          </cell>
          <cell r="B757">
            <v>1595</v>
          </cell>
          <cell r="D757">
            <v>100</v>
          </cell>
          <cell r="E757" t="str">
            <v>5300093326</v>
          </cell>
          <cell r="F757" t="str">
            <v>0</v>
          </cell>
          <cell r="G757" t="str">
            <v>4322095-5</v>
          </cell>
          <cell r="H757" t="str">
            <v>ﾌﾞﾗｹﾂﾄ,ﾍﾟﾝ ﾄﾚ- 3M2DM</v>
          </cell>
          <cell r="I757" t="str">
            <v>473440-2</v>
          </cell>
          <cell r="J757" t="str">
            <v>（株）光真製作所</v>
          </cell>
          <cell r="K757" t="str">
            <v>3480</v>
          </cell>
          <cell r="L757" t="str">
            <v>3480</v>
          </cell>
          <cell r="M757" t="str">
            <v>2G2</v>
          </cell>
          <cell r="N757" t="str">
            <v>伊藤康</v>
          </cell>
          <cell r="O757" t="str">
            <v>野田係</v>
          </cell>
          <cell r="P757" t="str">
            <v>x</v>
          </cell>
          <cell r="Q757" t="str">
            <v>JP</v>
          </cell>
          <cell r="S757">
            <v>1</v>
          </cell>
          <cell r="T757">
            <v>1</v>
          </cell>
          <cell r="U757" t="str">
            <v>V0</v>
          </cell>
          <cell r="V757" t="str">
            <v>0001</v>
          </cell>
          <cell r="W757">
            <v>25</v>
          </cell>
          <cell r="X757">
            <v>1</v>
          </cell>
          <cell r="Y757" t="str">
            <v>JPY</v>
          </cell>
          <cell r="Z757" t="str">
            <v>2006/04/01</v>
          </cell>
          <cell r="AA757" t="str">
            <v>9999/12/31</v>
          </cell>
          <cell r="AC757">
            <v>1595</v>
          </cell>
          <cell r="AD757">
            <v>1</v>
          </cell>
          <cell r="AE757">
            <v>1595</v>
          </cell>
          <cell r="AF757">
            <v>1595</v>
          </cell>
          <cell r="AG757">
            <v>1595</v>
          </cell>
          <cell r="AH757" t="str">
            <v>PC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1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 t="str">
            <v>2006/04/01</v>
          </cell>
          <cell r="AZ757" t="str">
            <v>9999/12/31</v>
          </cell>
          <cell r="BA757">
            <v>99999999</v>
          </cell>
          <cell r="BB757">
            <v>1628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</row>
        <row r="758">
          <cell r="A758">
            <v>75900</v>
          </cell>
          <cell r="B758">
            <v>202</v>
          </cell>
          <cell r="D758">
            <v>100</v>
          </cell>
          <cell r="E758" t="str">
            <v>5300093329</v>
          </cell>
          <cell r="F758" t="str">
            <v>0</v>
          </cell>
          <cell r="G758" t="str">
            <v>4322101-3</v>
          </cell>
          <cell r="H758" t="str">
            <v>ﾌﾞﾗｹﾂﾄ,ﾗｲｾﾝｽ 3M2DM</v>
          </cell>
          <cell r="I758" t="str">
            <v>473440-2</v>
          </cell>
          <cell r="J758" t="str">
            <v>（株）光真製作所</v>
          </cell>
          <cell r="K758" t="str">
            <v>3480</v>
          </cell>
          <cell r="L758" t="str">
            <v>3480</v>
          </cell>
          <cell r="M758" t="str">
            <v>3H7</v>
          </cell>
          <cell r="N758" t="str">
            <v>野田</v>
          </cell>
          <cell r="O758" t="str">
            <v>野田係</v>
          </cell>
          <cell r="P758" t="str">
            <v>x</v>
          </cell>
          <cell r="Q758" t="str">
            <v>JP</v>
          </cell>
          <cell r="S758">
            <v>1</v>
          </cell>
          <cell r="T758">
            <v>1</v>
          </cell>
          <cell r="U758" t="str">
            <v>V0</v>
          </cell>
          <cell r="V758" t="str">
            <v>0001</v>
          </cell>
          <cell r="W758">
            <v>25</v>
          </cell>
          <cell r="X758">
            <v>1</v>
          </cell>
          <cell r="Y758" t="str">
            <v>JPY</v>
          </cell>
          <cell r="Z758" t="str">
            <v>2006/04/01</v>
          </cell>
          <cell r="AA758" t="str">
            <v>9999/12/31</v>
          </cell>
          <cell r="AC758">
            <v>202</v>
          </cell>
          <cell r="AD758">
            <v>1</v>
          </cell>
          <cell r="AE758">
            <v>202</v>
          </cell>
          <cell r="AF758">
            <v>202</v>
          </cell>
          <cell r="AG758">
            <v>202</v>
          </cell>
          <cell r="AH758" t="str">
            <v>PC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1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 t="str">
            <v>2006/04/01</v>
          </cell>
          <cell r="AZ758" t="str">
            <v>9999/12/31</v>
          </cell>
          <cell r="BA758">
            <v>99999</v>
          </cell>
          <cell r="BB758">
            <v>203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</row>
        <row r="759">
          <cell r="A759">
            <v>75902</v>
          </cell>
          <cell r="B759">
            <v>329</v>
          </cell>
          <cell r="D759">
            <v>100</v>
          </cell>
          <cell r="E759" t="str">
            <v>5300093331</v>
          </cell>
          <cell r="F759" t="str">
            <v>0</v>
          </cell>
          <cell r="G759" t="str">
            <v>4322102-1</v>
          </cell>
          <cell r="H759" t="str">
            <v>ｶﾊﾞ-,ﾊﾟﾜ-(F) 3M2DM</v>
          </cell>
          <cell r="I759" t="str">
            <v>473440-2</v>
          </cell>
          <cell r="J759" t="str">
            <v>（株）光真製作所</v>
          </cell>
          <cell r="K759" t="str">
            <v>3480</v>
          </cell>
          <cell r="L759" t="str">
            <v>3480</v>
          </cell>
          <cell r="M759" t="str">
            <v>3H7</v>
          </cell>
          <cell r="N759" t="str">
            <v>野田</v>
          </cell>
          <cell r="O759" t="str">
            <v>野田係</v>
          </cell>
          <cell r="P759" t="str">
            <v>x</v>
          </cell>
          <cell r="Q759" t="str">
            <v>JP</v>
          </cell>
          <cell r="S759">
            <v>1</v>
          </cell>
          <cell r="T759">
            <v>1</v>
          </cell>
          <cell r="U759" t="str">
            <v>V0</v>
          </cell>
          <cell r="V759" t="str">
            <v>0001</v>
          </cell>
          <cell r="W759">
            <v>25</v>
          </cell>
          <cell r="X759">
            <v>1</v>
          </cell>
          <cell r="Y759" t="str">
            <v>JPY</v>
          </cell>
          <cell r="Z759" t="str">
            <v>2006/04/01</v>
          </cell>
          <cell r="AA759" t="str">
            <v>9999/12/31</v>
          </cell>
          <cell r="AC759">
            <v>329</v>
          </cell>
          <cell r="AD759">
            <v>1</v>
          </cell>
          <cell r="AE759">
            <v>329</v>
          </cell>
          <cell r="AF759">
            <v>329</v>
          </cell>
          <cell r="AG759">
            <v>329</v>
          </cell>
          <cell r="AH759" t="str">
            <v>PC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1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 t="str">
            <v>2006/04/01</v>
          </cell>
          <cell r="AZ759" t="str">
            <v>9999/12/31</v>
          </cell>
          <cell r="BA759">
            <v>99999</v>
          </cell>
          <cell r="BB759">
            <v>330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</row>
        <row r="760">
          <cell r="A760">
            <v>75903</v>
          </cell>
          <cell r="B760">
            <v>344</v>
          </cell>
          <cell r="D760">
            <v>100</v>
          </cell>
          <cell r="E760" t="str">
            <v>5300093333</v>
          </cell>
          <cell r="F760" t="str">
            <v>0</v>
          </cell>
          <cell r="G760" t="str">
            <v>4322103-0</v>
          </cell>
          <cell r="H760" t="str">
            <v>ﾎﾙﾀﾞ,ｹ-ﾌﾞﾙ 3M2DM</v>
          </cell>
          <cell r="I760" t="str">
            <v>473440-2</v>
          </cell>
          <cell r="J760" t="str">
            <v>（株）光真製作所</v>
          </cell>
          <cell r="K760" t="str">
            <v>3480</v>
          </cell>
          <cell r="L760" t="str">
            <v>3480</v>
          </cell>
          <cell r="M760" t="str">
            <v>3H7</v>
          </cell>
          <cell r="N760" t="str">
            <v>野田</v>
          </cell>
          <cell r="O760" t="str">
            <v>野田係</v>
          </cell>
          <cell r="P760" t="str">
            <v>x</v>
          </cell>
          <cell r="Q760" t="str">
            <v>JP</v>
          </cell>
          <cell r="S760">
            <v>1</v>
          </cell>
          <cell r="T760">
            <v>1</v>
          </cell>
          <cell r="U760" t="str">
            <v>V0</v>
          </cell>
          <cell r="V760" t="str">
            <v>0001</v>
          </cell>
          <cell r="W760">
            <v>25</v>
          </cell>
          <cell r="X760">
            <v>1</v>
          </cell>
          <cell r="Y760" t="str">
            <v>JPY</v>
          </cell>
          <cell r="Z760" t="str">
            <v>2006/04/01</v>
          </cell>
          <cell r="AA760" t="str">
            <v>9999/12/31</v>
          </cell>
          <cell r="AC760">
            <v>34400</v>
          </cell>
          <cell r="AD760">
            <v>100</v>
          </cell>
          <cell r="AE760">
            <v>344</v>
          </cell>
          <cell r="AF760">
            <v>344</v>
          </cell>
          <cell r="AG760">
            <v>344</v>
          </cell>
          <cell r="AH760" t="str">
            <v>PC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1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 t="str">
            <v>2006/04/01</v>
          </cell>
          <cell r="AZ760" t="str">
            <v>9999/12/31</v>
          </cell>
          <cell r="BA760">
            <v>99999</v>
          </cell>
          <cell r="BB760">
            <v>34495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</row>
        <row r="761">
          <cell r="A761">
            <v>75904</v>
          </cell>
          <cell r="B761">
            <v>264</v>
          </cell>
          <cell r="D761">
            <v>100</v>
          </cell>
          <cell r="E761" t="str">
            <v>5300093334</v>
          </cell>
          <cell r="F761" t="str">
            <v>0</v>
          </cell>
          <cell r="G761" t="str">
            <v>4322104-8</v>
          </cell>
          <cell r="H761" t="str">
            <v>ﾌﾟﾚ-ﾄ,ﾄﾚ- ﾌﾟﾘﾝﾀ 3M2DM</v>
          </cell>
          <cell r="I761" t="str">
            <v>473440-2</v>
          </cell>
          <cell r="J761" t="str">
            <v>（株）光真製作所</v>
          </cell>
          <cell r="K761" t="str">
            <v>3480</v>
          </cell>
          <cell r="L761" t="str">
            <v>3480</v>
          </cell>
          <cell r="M761" t="str">
            <v>3H7</v>
          </cell>
          <cell r="N761" t="str">
            <v>野田</v>
          </cell>
          <cell r="O761" t="str">
            <v>野田係</v>
          </cell>
          <cell r="P761" t="str">
            <v>x</v>
          </cell>
          <cell r="Q761" t="str">
            <v>JP</v>
          </cell>
          <cell r="S761">
            <v>1</v>
          </cell>
          <cell r="T761">
            <v>1</v>
          </cell>
          <cell r="U761" t="str">
            <v>V0</v>
          </cell>
          <cell r="V761" t="str">
            <v>0001</v>
          </cell>
          <cell r="W761">
            <v>25</v>
          </cell>
          <cell r="X761">
            <v>1</v>
          </cell>
          <cell r="Y761" t="str">
            <v>JPY</v>
          </cell>
          <cell r="Z761" t="str">
            <v>2006/04/01</v>
          </cell>
          <cell r="AA761" t="str">
            <v>9999/12/31</v>
          </cell>
          <cell r="AC761">
            <v>264</v>
          </cell>
          <cell r="AD761">
            <v>1</v>
          </cell>
          <cell r="AE761">
            <v>264</v>
          </cell>
          <cell r="AF761">
            <v>264</v>
          </cell>
          <cell r="AG761">
            <v>264</v>
          </cell>
          <cell r="AH761" t="str">
            <v>PC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1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 t="str">
            <v>2006/04/01</v>
          </cell>
          <cell r="AZ761" t="str">
            <v>9999/12/31</v>
          </cell>
          <cell r="BA761">
            <v>99999</v>
          </cell>
          <cell r="BB761">
            <v>265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</row>
        <row r="762">
          <cell r="A762">
            <v>77537</v>
          </cell>
          <cell r="E762" t="str">
            <v>5300107277</v>
          </cell>
          <cell r="F762" t="str">
            <v>0</v>
          </cell>
          <cell r="G762" t="str">
            <v>4322177-3</v>
          </cell>
          <cell r="H762" t="str">
            <v>ﾌﾞﾗｹﾂﾄ,ﾊﾌﾞ 3M2DM</v>
          </cell>
          <cell r="I762" t="str">
            <v>473440-2</v>
          </cell>
          <cell r="J762" t="str">
            <v>（株）光真製作所</v>
          </cell>
          <cell r="K762" t="str">
            <v>3480</v>
          </cell>
          <cell r="L762" t="str">
            <v>3480</v>
          </cell>
          <cell r="M762" t="str">
            <v>3H7</v>
          </cell>
          <cell r="N762" t="str">
            <v>野田</v>
          </cell>
          <cell r="O762" t="str">
            <v>野田係</v>
          </cell>
          <cell r="Q762" t="str">
            <v>JP</v>
          </cell>
          <cell r="S762">
            <v>1</v>
          </cell>
          <cell r="T762">
            <v>1</v>
          </cell>
          <cell r="U762" t="str">
            <v>V0</v>
          </cell>
          <cell r="V762" t="str">
            <v>0001</v>
          </cell>
          <cell r="W762">
            <v>50</v>
          </cell>
          <cell r="X762">
            <v>1</v>
          </cell>
          <cell r="Y762" t="str">
            <v>JPY</v>
          </cell>
          <cell r="Z762" t="str">
            <v>2006/04/01</v>
          </cell>
          <cell r="AA762" t="str">
            <v>9999/12/31</v>
          </cell>
          <cell r="AC762">
            <v>415</v>
          </cell>
          <cell r="AD762">
            <v>1</v>
          </cell>
          <cell r="AE762">
            <v>415</v>
          </cell>
          <cell r="AG762">
            <v>415</v>
          </cell>
          <cell r="AH762" t="str">
            <v>PC</v>
          </cell>
          <cell r="AQ762">
            <v>1</v>
          </cell>
          <cell r="AV762">
            <v>0</v>
          </cell>
          <cell r="AY762" t="str">
            <v>2006/04/01</v>
          </cell>
          <cell r="AZ762" t="str">
            <v>9999/12/31</v>
          </cell>
          <cell r="BA762">
            <v>99999999</v>
          </cell>
          <cell r="BB762">
            <v>415</v>
          </cell>
        </row>
        <row r="763">
          <cell r="A763">
            <v>75998</v>
          </cell>
          <cell r="B763">
            <v>426</v>
          </cell>
          <cell r="D763">
            <v>100</v>
          </cell>
          <cell r="E763" t="str">
            <v>5300098082</v>
          </cell>
          <cell r="F763" t="str">
            <v>0</v>
          </cell>
          <cell r="G763" t="str">
            <v>4337909-1</v>
          </cell>
          <cell r="H763" t="str">
            <v>ｶﾊﾞ-,ｶﾞｲﾄﾞ(R8) M2860-2-2</v>
          </cell>
          <cell r="I763" t="str">
            <v>473440-2</v>
          </cell>
          <cell r="J763" t="str">
            <v>（株）光真製作所</v>
          </cell>
          <cell r="K763" t="str">
            <v>3480</v>
          </cell>
          <cell r="L763" t="str">
            <v>3480</v>
          </cell>
          <cell r="M763" t="str">
            <v>3H7</v>
          </cell>
          <cell r="N763" t="str">
            <v>野田</v>
          </cell>
          <cell r="O763" t="str">
            <v>野田係</v>
          </cell>
          <cell r="P763" t="str">
            <v>x</v>
          </cell>
          <cell r="Q763" t="str">
            <v>JP</v>
          </cell>
          <cell r="S763">
            <v>1</v>
          </cell>
          <cell r="T763">
            <v>1</v>
          </cell>
          <cell r="U763" t="str">
            <v>V0</v>
          </cell>
          <cell r="V763" t="str">
            <v>0001</v>
          </cell>
          <cell r="W763">
            <v>25</v>
          </cell>
          <cell r="X763">
            <v>1</v>
          </cell>
          <cell r="Y763" t="str">
            <v>JPY</v>
          </cell>
          <cell r="Z763" t="str">
            <v>2006/04/01</v>
          </cell>
          <cell r="AA763" t="str">
            <v>9999/12/31</v>
          </cell>
          <cell r="AC763">
            <v>426</v>
          </cell>
          <cell r="AD763">
            <v>1</v>
          </cell>
          <cell r="AE763">
            <v>426</v>
          </cell>
          <cell r="AF763">
            <v>426</v>
          </cell>
          <cell r="AG763">
            <v>426</v>
          </cell>
          <cell r="AH763" t="str">
            <v>PC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1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 t="str">
            <v>2006/04/01</v>
          </cell>
          <cell r="AZ763" t="str">
            <v>9999/12/31</v>
          </cell>
          <cell r="BA763">
            <v>99999</v>
          </cell>
          <cell r="BB763">
            <v>429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</row>
        <row r="764">
          <cell r="A764">
            <v>56816</v>
          </cell>
          <cell r="B764">
            <v>8000</v>
          </cell>
          <cell r="D764">
            <v>100</v>
          </cell>
          <cell r="E764" t="str">
            <v>5300105415</v>
          </cell>
          <cell r="F764" t="str">
            <v>0</v>
          </cell>
          <cell r="G764" t="str">
            <v>4337932-6</v>
          </cell>
          <cell r="H764" t="str">
            <v>ﾎﾙﾀﾞ,ﾌﾟﾘﾝﾀ(R) M3144B</v>
          </cell>
          <cell r="I764" t="str">
            <v>473440-2</v>
          </cell>
          <cell r="J764" t="str">
            <v>（株）光真製作所</v>
          </cell>
          <cell r="K764" t="str">
            <v>3480</v>
          </cell>
          <cell r="L764" t="str">
            <v>3480</v>
          </cell>
          <cell r="M764" t="str">
            <v>2G2</v>
          </cell>
          <cell r="N764" t="str">
            <v>伊藤康</v>
          </cell>
          <cell r="O764" t="str">
            <v>野田係</v>
          </cell>
          <cell r="P764" t="str">
            <v>x</v>
          </cell>
          <cell r="Q764" t="str">
            <v>JP</v>
          </cell>
          <cell r="S764">
            <v>1</v>
          </cell>
          <cell r="T764">
            <v>1</v>
          </cell>
          <cell r="U764" t="str">
            <v>V0</v>
          </cell>
          <cell r="V764" t="str">
            <v>0001</v>
          </cell>
          <cell r="W764">
            <v>29</v>
          </cell>
          <cell r="X764">
            <v>1</v>
          </cell>
          <cell r="Y764" t="str">
            <v>JPY</v>
          </cell>
          <cell r="Z764" t="str">
            <v>2006/04/01</v>
          </cell>
          <cell r="AA764" t="str">
            <v>9999/12/31</v>
          </cell>
          <cell r="AC764">
            <v>8000</v>
          </cell>
          <cell r="AD764">
            <v>1</v>
          </cell>
          <cell r="AE764">
            <v>8000</v>
          </cell>
          <cell r="AF764">
            <v>8000</v>
          </cell>
          <cell r="AG764">
            <v>8000</v>
          </cell>
          <cell r="AH764" t="str">
            <v>PC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1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 t="str">
            <v>2006/04/01</v>
          </cell>
          <cell r="AZ764" t="str">
            <v>9999/12/31</v>
          </cell>
          <cell r="BA764">
            <v>99999</v>
          </cell>
          <cell r="BB764">
            <v>8079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</row>
        <row r="765">
          <cell r="A765">
            <v>75225</v>
          </cell>
          <cell r="D765">
            <v>100</v>
          </cell>
          <cell r="E765" t="str">
            <v>5300088339</v>
          </cell>
          <cell r="F765" t="str">
            <v>0</v>
          </cell>
          <cell r="G765" t="str">
            <v>4338089-8</v>
          </cell>
          <cell r="H765" t="str">
            <v>ﾌﾞﾗｹﾂﾄ,ｽﾌﾟﾘﾝｸﾞ M3144</v>
          </cell>
          <cell r="I765" t="str">
            <v>473440-2</v>
          </cell>
          <cell r="J765" t="str">
            <v>（株）光真製作所</v>
          </cell>
          <cell r="K765" t="str">
            <v>3480</v>
          </cell>
          <cell r="L765" t="str">
            <v>3480</v>
          </cell>
          <cell r="M765" t="str">
            <v>3H7</v>
          </cell>
          <cell r="N765" t="str">
            <v>野田</v>
          </cell>
          <cell r="O765" t="str">
            <v>野田係</v>
          </cell>
          <cell r="P765" t="str">
            <v>x</v>
          </cell>
          <cell r="Q765" t="str">
            <v>JP</v>
          </cell>
          <cell r="S765">
            <v>1</v>
          </cell>
          <cell r="T765">
            <v>1</v>
          </cell>
          <cell r="U765" t="str">
            <v>V0</v>
          </cell>
          <cell r="V765" t="str">
            <v>0001</v>
          </cell>
          <cell r="W765">
            <v>25</v>
          </cell>
          <cell r="X765">
            <v>1</v>
          </cell>
          <cell r="Y765" t="str">
            <v>JPY</v>
          </cell>
          <cell r="Z765" t="str">
            <v>2006/04/01</v>
          </cell>
          <cell r="AA765" t="str">
            <v>9999/12/31</v>
          </cell>
          <cell r="AC765">
            <v>241</v>
          </cell>
          <cell r="AD765">
            <v>1</v>
          </cell>
          <cell r="AE765">
            <v>241</v>
          </cell>
          <cell r="AG765">
            <v>241</v>
          </cell>
          <cell r="AH765" t="str">
            <v>PC</v>
          </cell>
          <cell r="AQ765">
            <v>1</v>
          </cell>
          <cell r="AV765">
            <v>0</v>
          </cell>
          <cell r="AY765" t="str">
            <v>2006/04/01</v>
          </cell>
          <cell r="AZ765" t="str">
            <v>9999/12/31</v>
          </cell>
          <cell r="BA765">
            <v>99999</v>
          </cell>
          <cell r="BB765">
            <v>241</v>
          </cell>
        </row>
        <row r="766">
          <cell r="A766">
            <v>77541</v>
          </cell>
          <cell r="E766" t="str">
            <v>5300107281</v>
          </cell>
          <cell r="F766" t="str">
            <v>0</v>
          </cell>
          <cell r="G766" t="str">
            <v>4338125-8</v>
          </cell>
          <cell r="H766" t="str">
            <v>ﾍﾞ-ｽ,ｶﾝﾌ M3047-2-1</v>
          </cell>
          <cell r="I766" t="str">
            <v>473440-2</v>
          </cell>
          <cell r="J766" t="str">
            <v>（株）光真製作所</v>
          </cell>
          <cell r="K766" t="str">
            <v>3480</v>
          </cell>
          <cell r="L766" t="str">
            <v>3480</v>
          </cell>
          <cell r="M766" t="str">
            <v>3H7</v>
          </cell>
          <cell r="N766" t="str">
            <v>野田</v>
          </cell>
          <cell r="O766" t="str">
            <v>野田係</v>
          </cell>
          <cell r="Q766" t="str">
            <v>JP</v>
          </cell>
          <cell r="S766">
            <v>1</v>
          </cell>
          <cell r="T766">
            <v>1</v>
          </cell>
          <cell r="U766" t="str">
            <v>V0</v>
          </cell>
          <cell r="V766" t="str">
            <v>0001</v>
          </cell>
          <cell r="W766">
            <v>50</v>
          </cell>
          <cell r="X766">
            <v>1</v>
          </cell>
          <cell r="Y766" t="str">
            <v>JPY</v>
          </cell>
          <cell r="Z766" t="str">
            <v>2006/04/01</v>
          </cell>
          <cell r="AA766" t="str">
            <v>9999/12/31</v>
          </cell>
          <cell r="AC766">
            <v>470</v>
          </cell>
          <cell r="AD766">
            <v>1</v>
          </cell>
          <cell r="AE766">
            <v>470</v>
          </cell>
          <cell r="AG766">
            <v>470</v>
          </cell>
          <cell r="AH766" t="str">
            <v>PC</v>
          </cell>
          <cell r="AQ766">
            <v>1</v>
          </cell>
          <cell r="AV766">
            <v>0</v>
          </cell>
          <cell r="AY766" t="str">
            <v>2006/04/01</v>
          </cell>
          <cell r="AZ766" t="str">
            <v>9999/12/31</v>
          </cell>
          <cell r="BA766">
            <v>99999999</v>
          </cell>
          <cell r="BB766">
            <v>470</v>
          </cell>
        </row>
        <row r="767">
          <cell r="A767">
            <v>77542</v>
          </cell>
          <cell r="E767" t="str">
            <v>5300107282</v>
          </cell>
          <cell r="F767" t="str">
            <v>0</v>
          </cell>
          <cell r="G767" t="str">
            <v>4338245-9</v>
          </cell>
          <cell r="H767" t="str">
            <v>ﾌﾞﾗｹﾂﾄ,HDD(R) M925I</v>
          </cell>
          <cell r="I767" t="str">
            <v>473440-2</v>
          </cell>
          <cell r="J767" t="str">
            <v>（株）光真製作所</v>
          </cell>
          <cell r="K767" t="str">
            <v>3480</v>
          </cell>
          <cell r="L767" t="str">
            <v>3480</v>
          </cell>
          <cell r="M767" t="str">
            <v>3H7</v>
          </cell>
          <cell r="N767" t="str">
            <v>野田</v>
          </cell>
          <cell r="O767" t="str">
            <v>野田係</v>
          </cell>
          <cell r="P767" t="str">
            <v>x</v>
          </cell>
          <cell r="Q767" t="str">
            <v>JP</v>
          </cell>
          <cell r="S767">
            <v>1</v>
          </cell>
          <cell r="T767">
            <v>1</v>
          </cell>
          <cell r="U767" t="str">
            <v>V0</v>
          </cell>
          <cell r="V767" t="str">
            <v>0001</v>
          </cell>
          <cell r="W767">
            <v>50</v>
          </cell>
          <cell r="X767">
            <v>1</v>
          </cell>
          <cell r="Y767" t="str">
            <v>JPY</v>
          </cell>
          <cell r="Z767" t="str">
            <v>2006/04/01</v>
          </cell>
          <cell r="AA767" t="str">
            <v>9999/12/31</v>
          </cell>
          <cell r="AC767">
            <v>8130</v>
          </cell>
          <cell r="AD767">
            <v>1</v>
          </cell>
          <cell r="AE767">
            <v>18130</v>
          </cell>
          <cell r="AG767">
            <v>18310</v>
          </cell>
          <cell r="AH767" t="str">
            <v>PC</v>
          </cell>
          <cell r="AQ767">
            <v>1</v>
          </cell>
          <cell r="AV767">
            <v>0</v>
          </cell>
          <cell r="AY767" t="str">
            <v>2006/04/01</v>
          </cell>
          <cell r="AZ767" t="str">
            <v>9999/12/31</v>
          </cell>
          <cell r="BA767">
            <v>99999999</v>
          </cell>
          <cell r="BB767">
            <v>8130</v>
          </cell>
        </row>
        <row r="768">
          <cell r="A768">
            <v>77543</v>
          </cell>
          <cell r="E768" t="str">
            <v>5300107283</v>
          </cell>
          <cell r="F768" t="str">
            <v>0</v>
          </cell>
          <cell r="G768" t="str">
            <v>4338246-7</v>
          </cell>
          <cell r="H768" t="str">
            <v>ｶﾊﾞ-,HDD M925I</v>
          </cell>
          <cell r="I768" t="str">
            <v>473440-2</v>
          </cell>
          <cell r="J768" t="str">
            <v>（株）光真製作所</v>
          </cell>
          <cell r="K768" t="str">
            <v>3480</v>
          </cell>
          <cell r="L768" t="str">
            <v>3480</v>
          </cell>
          <cell r="M768" t="str">
            <v>3H7</v>
          </cell>
          <cell r="N768" t="str">
            <v>野田</v>
          </cell>
          <cell r="O768" t="str">
            <v>野田係</v>
          </cell>
          <cell r="P768" t="str">
            <v>x</v>
          </cell>
          <cell r="Q768" t="str">
            <v>JP</v>
          </cell>
          <cell r="S768">
            <v>1</v>
          </cell>
          <cell r="T768">
            <v>1</v>
          </cell>
          <cell r="U768" t="str">
            <v>V0</v>
          </cell>
          <cell r="V768" t="str">
            <v>0001</v>
          </cell>
          <cell r="W768">
            <v>50</v>
          </cell>
          <cell r="X768">
            <v>1</v>
          </cell>
          <cell r="Y768" t="str">
            <v>JPY</v>
          </cell>
          <cell r="Z768" t="str">
            <v>2006/04/01</v>
          </cell>
          <cell r="AA768" t="str">
            <v>9999/12/31</v>
          </cell>
          <cell r="AC768">
            <v>4136</v>
          </cell>
          <cell r="AD768">
            <v>1</v>
          </cell>
          <cell r="AE768">
            <v>14136</v>
          </cell>
          <cell r="AG768">
            <v>14136</v>
          </cell>
          <cell r="AH768" t="str">
            <v>PC</v>
          </cell>
          <cell r="AQ768">
            <v>1</v>
          </cell>
          <cell r="AV768">
            <v>0</v>
          </cell>
          <cell r="AY768" t="str">
            <v>2006/04/01</v>
          </cell>
          <cell r="AZ768" t="str">
            <v>9999/12/31</v>
          </cell>
          <cell r="BA768">
            <v>99999999</v>
          </cell>
          <cell r="BB768">
            <v>4136</v>
          </cell>
        </row>
        <row r="769">
          <cell r="A769">
            <v>56817</v>
          </cell>
          <cell r="B769">
            <v>6000</v>
          </cell>
          <cell r="D769">
            <v>100</v>
          </cell>
          <cell r="E769" t="str">
            <v>5300105416</v>
          </cell>
          <cell r="F769" t="str">
            <v>0</v>
          </cell>
          <cell r="G769" t="str">
            <v>4338255-6</v>
          </cell>
          <cell r="H769" t="str">
            <v>ﾉﾌﾞ,ﾌﾟﾘﾝﾀ M3144B</v>
          </cell>
          <cell r="I769" t="str">
            <v>473440-2</v>
          </cell>
          <cell r="J769" t="str">
            <v>（株）光真製作所</v>
          </cell>
          <cell r="K769" t="str">
            <v>3480</v>
          </cell>
          <cell r="L769" t="str">
            <v>3480</v>
          </cell>
          <cell r="M769" t="str">
            <v>2G2</v>
          </cell>
          <cell r="N769" t="str">
            <v>伊藤康</v>
          </cell>
          <cell r="O769" t="str">
            <v>野田係</v>
          </cell>
          <cell r="P769" t="str">
            <v>x</v>
          </cell>
          <cell r="Q769" t="str">
            <v>JP</v>
          </cell>
          <cell r="S769">
            <v>1</v>
          </cell>
          <cell r="T769">
            <v>1</v>
          </cell>
          <cell r="U769" t="str">
            <v>V0</v>
          </cell>
          <cell r="V769" t="str">
            <v>0001</v>
          </cell>
          <cell r="W769">
            <v>29</v>
          </cell>
          <cell r="X769">
            <v>1</v>
          </cell>
          <cell r="Y769" t="str">
            <v>JPY</v>
          </cell>
          <cell r="Z769" t="str">
            <v>2006/04/01</v>
          </cell>
          <cell r="AA769" t="str">
            <v>9999/12/31</v>
          </cell>
          <cell r="AC769">
            <v>6000</v>
          </cell>
          <cell r="AD769">
            <v>1</v>
          </cell>
          <cell r="AE769">
            <v>6000</v>
          </cell>
          <cell r="AF769">
            <v>6000</v>
          </cell>
          <cell r="AG769">
            <v>6000</v>
          </cell>
          <cell r="AH769" t="str">
            <v>PC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1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 t="str">
            <v>2006/04/01</v>
          </cell>
          <cell r="AZ769" t="str">
            <v>9999/12/31</v>
          </cell>
          <cell r="BA769">
            <v>99999</v>
          </cell>
          <cell r="BB769">
            <v>6017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</row>
        <row r="770">
          <cell r="A770">
            <v>56818</v>
          </cell>
          <cell r="B770">
            <v>7800</v>
          </cell>
          <cell r="D770">
            <v>100</v>
          </cell>
          <cell r="E770" t="str">
            <v>5300105417</v>
          </cell>
          <cell r="F770" t="str">
            <v>0</v>
          </cell>
          <cell r="G770" t="str">
            <v>4338256-4</v>
          </cell>
          <cell r="H770" t="str">
            <v>ﾎﾙﾀﾞ,ﾌﾟﾘﾝﾀ(L) M3144B</v>
          </cell>
          <cell r="I770" t="str">
            <v>473440-2</v>
          </cell>
          <cell r="J770" t="str">
            <v>（株）光真製作所</v>
          </cell>
          <cell r="K770" t="str">
            <v>3480</v>
          </cell>
          <cell r="L770" t="str">
            <v>3480</v>
          </cell>
          <cell r="M770" t="str">
            <v>2G2</v>
          </cell>
          <cell r="N770" t="str">
            <v>伊藤康</v>
          </cell>
          <cell r="O770" t="str">
            <v>野田係</v>
          </cell>
          <cell r="P770" t="str">
            <v>x</v>
          </cell>
          <cell r="Q770" t="str">
            <v>JP</v>
          </cell>
          <cell r="S770">
            <v>1</v>
          </cell>
          <cell r="T770">
            <v>1</v>
          </cell>
          <cell r="U770" t="str">
            <v>V0</v>
          </cell>
          <cell r="V770" t="str">
            <v>0001</v>
          </cell>
          <cell r="W770">
            <v>29</v>
          </cell>
          <cell r="X770">
            <v>1</v>
          </cell>
          <cell r="Y770" t="str">
            <v>JPY</v>
          </cell>
          <cell r="Z770" t="str">
            <v>2006/04/01</v>
          </cell>
          <cell r="AA770" t="str">
            <v>9999/12/31</v>
          </cell>
          <cell r="AC770">
            <v>7800</v>
          </cell>
          <cell r="AD770">
            <v>1</v>
          </cell>
          <cell r="AE770">
            <v>7800</v>
          </cell>
          <cell r="AF770">
            <v>7800</v>
          </cell>
          <cell r="AG770">
            <v>7800</v>
          </cell>
          <cell r="AH770" t="str">
            <v>PC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1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 t="str">
            <v>2006/04/01</v>
          </cell>
          <cell r="AZ770" t="str">
            <v>9999/12/31</v>
          </cell>
          <cell r="BA770">
            <v>99999</v>
          </cell>
          <cell r="BB770">
            <v>7865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</row>
        <row r="771">
          <cell r="A771">
            <v>56451</v>
          </cell>
          <cell r="B771">
            <v>5222</v>
          </cell>
          <cell r="E771" t="str">
            <v>5300104903</v>
          </cell>
          <cell r="F771" t="str">
            <v>0</v>
          </cell>
          <cell r="G771" t="str">
            <v>4343583-8</v>
          </cell>
          <cell r="H771" t="str">
            <v>ﾌﾟﾚ-ﾄ,ｷﾞﾔ(1) M3213-6</v>
          </cell>
          <cell r="I771" t="str">
            <v>473440-2</v>
          </cell>
          <cell r="J771" t="str">
            <v>（株）光真製作所</v>
          </cell>
          <cell r="K771" t="str">
            <v>3480</v>
          </cell>
          <cell r="L771" t="str">
            <v>3480</v>
          </cell>
          <cell r="M771" t="str">
            <v>2G2</v>
          </cell>
          <cell r="N771" t="str">
            <v>伊藤康</v>
          </cell>
          <cell r="O771" t="str">
            <v>野田係</v>
          </cell>
          <cell r="P771" t="str">
            <v>x</v>
          </cell>
          <cell r="Q771" t="str">
            <v>JP</v>
          </cell>
          <cell r="S771">
            <v>1</v>
          </cell>
          <cell r="T771">
            <v>0</v>
          </cell>
          <cell r="U771" t="str">
            <v>V0</v>
          </cell>
          <cell r="V771" t="str">
            <v>0001</v>
          </cell>
          <cell r="W771">
            <v>50</v>
          </cell>
          <cell r="X771">
            <v>1</v>
          </cell>
          <cell r="Y771" t="str">
            <v>JPY</v>
          </cell>
          <cell r="Z771" t="str">
            <v>2006/04/01</v>
          </cell>
          <cell r="AA771" t="str">
            <v>9999/12/31</v>
          </cell>
          <cell r="AC771">
            <v>5220</v>
          </cell>
          <cell r="AD771">
            <v>1</v>
          </cell>
          <cell r="AE771">
            <v>5220</v>
          </cell>
          <cell r="AF771">
            <v>5222</v>
          </cell>
          <cell r="AG771">
            <v>5222</v>
          </cell>
          <cell r="AH771" t="str">
            <v>PC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1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 t="str">
            <v>2006/04/01</v>
          </cell>
          <cell r="AZ771" t="str">
            <v>9999/12/31</v>
          </cell>
          <cell r="BA771">
            <v>9999</v>
          </cell>
          <cell r="BB771">
            <v>5222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</row>
        <row r="772">
          <cell r="A772">
            <v>45971</v>
          </cell>
          <cell r="D772">
            <v>100</v>
          </cell>
          <cell r="E772" t="str">
            <v>5300083607</v>
          </cell>
          <cell r="F772" t="str">
            <v>0</v>
          </cell>
          <cell r="G772" t="str">
            <v>4343835-7</v>
          </cell>
          <cell r="H772" t="str">
            <v>ｶﾊﾞ-,ｳｼﾛ ﾏｽｸ M3272-2</v>
          </cell>
          <cell r="I772" t="str">
            <v>473440-2</v>
          </cell>
          <cell r="J772" t="str">
            <v>（株）光真製作所</v>
          </cell>
          <cell r="K772" t="str">
            <v>3480</v>
          </cell>
          <cell r="L772" t="str">
            <v>3480</v>
          </cell>
          <cell r="M772" t="str">
            <v>2G2</v>
          </cell>
          <cell r="N772" t="str">
            <v>伊藤康</v>
          </cell>
          <cell r="O772" t="str">
            <v>野田係</v>
          </cell>
          <cell r="P772" t="str">
            <v>x</v>
          </cell>
          <cell r="Q772" t="str">
            <v>JP</v>
          </cell>
          <cell r="S772">
            <v>1</v>
          </cell>
          <cell r="T772">
            <v>1</v>
          </cell>
          <cell r="U772" t="str">
            <v>V0</v>
          </cell>
          <cell r="V772" t="str">
            <v>0001</v>
          </cell>
          <cell r="W772">
            <v>25</v>
          </cell>
          <cell r="X772">
            <v>1</v>
          </cell>
          <cell r="Y772" t="str">
            <v>JPY</v>
          </cell>
          <cell r="Z772" t="str">
            <v>2006/04/01</v>
          </cell>
          <cell r="AA772" t="str">
            <v>9999/12/31</v>
          </cell>
          <cell r="AC772">
            <v>236</v>
          </cell>
          <cell r="AD772">
            <v>1</v>
          </cell>
          <cell r="AE772">
            <v>236</v>
          </cell>
          <cell r="AG772">
            <v>236</v>
          </cell>
          <cell r="AH772" t="str">
            <v>PC</v>
          </cell>
          <cell r="AQ772">
            <v>1</v>
          </cell>
          <cell r="AV772">
            <v>0</v>
          </cell>
          <cell r="AY772" t="str">
            <v>2006/04/01</v>
          </cell>
          <cell r="AZ772" t="str">
            <v>9999/12/31</v>
          </cell>
          <cell r="BA772">
            <v>99999999</v>
          </cell>
          <cell r="BB772">
            <v>236</v>
          </cell>
        </row>
        <row r="773">
          <cell r="A773">
            <v>77544</v>
          </cell>
          <cell r="E773" t="str">
            <v>5300107284</v>
          </cell>
          <cell r="F773" t="str">
            <v>0</v>
          </cell>
          <cell r="G773" t="str">
            <v>4344062-9</v>
          </cell>
          <cell r="H773" t="str">
            <v>ﾎﾙﾀﾞ,ﾌﾟﾘﾝﾀ(3) M3144</v>
          </cell>
          <cell r="I773" t="str">
            <v>473440-2</v>
          </cell>
          <cell r="J773" t="str">
            <v>（株）光真製作所</v>
          </cell>
          <cell r="K773" t="str">
            <v>3480</v>
          </cell>
          <cell r="L773" t="str">
            <v>3480</v>
          </cell>
          <cell r="M773" t="str">
            <v>3H7</v>
          </cell>
          <cell r="N773" t="str">
            <v>野田</v>
          </cell>
          <cell r="O773" t="str">
            <v>野田係</v>
          </cell>
          <cell r="Q773" t="str">
            <v>JP</v>
          </cell>
          <cell r="S773">
            <v>1</v>
          </cell>
          <cell r="T773">
            <v>1</v>
          </cell>
          <cell r="U773" t="str">
            <v>V0</v>
          </cell>
          <cell r="V773" t="str">
            <v>0001</v>
          </cell>
          <cell r="W773">
            <v>50</v>
          </cell>
          <cell r="X773">
            <v>1</v>
          </cell>
          <cell r="Y773" t="str">
            <v>JPY</v>
          </cell>
          <cell r="Z773" t="str">
            <v>2006/04/01</v>
          </cell>
          <cell r="AA773" t="str">
            <v>9999/12/31</v>
          </cell>
          <cell r="AC773">
            <v>395</v>
          </cell>
          <cell r="AD773">
            <v>1</v>
          </cell>
          <cell r="AE773">
            <v>395</v>
          </cell>
          <cell r="AG773">
            <v>395</v>
          </cell>
          <cell r="AH773" t="str">
            <v>PC</v>
          </cell>
          <cell r="AQ773">
            <v>1</v>
          </cell>
          <cell r="AV773">
            <v>0</v>
          </cell>
          <cell r="AY773" t="str">
            <v>2006/04/01</v>
          </cell>
          <cell r="AZ773" t="str">
            <v>9999/12/31</v>
          </cell>
          <cell r="BA773">
            <v>99999999</v>
          </cell>
          <cell r="BB773">
            <v>395</v>
          </cell>
        </row>
        <row r="774">
          <cell r="A774">
            <v>75227</v>
          </cell>
          <cell r="D774">
            <v>100</v>
          </cell>
          <cell r="E774" t="str">
            <v>5300088343</v>
          </cell>
          <cell r="F774" t="str">
            <v>0</v>
          </cell>
          <cell r="G774" t="str">
            <v>4344063-7</v>
          </cell>
          <cell r="H774" t="str">
            <v>ﾎﾙﾀﾞ,ﾌﾟﾘﾝﾀ(3B) M3144</v>
          </cell>
          <cell r="I774" t="str">
            <v>473440-2</v>
          </cell>
          <cell r="J774" t="str">
            <v>（株）光真製作所</v>
          </cell>
          <cell r="K774" t="str">
            <v>3480</v>
          </cell>
          <cell r="L774" t="str">
            <v>3480</v>
          </cell>
          <cell r="M774" t="str">
            <v>3H7</v>
          </cell>
          <cell r="N774" t="str">
            <v>野田</v>
          </cell>
          <cell r="O774" t="str">
            <v>野田係</v>
          </cell>
          <cell r="P774" t="str">
            <v>x</v>
          </cell>
          <cell r="Q774" t="str">
            <v>JP</v>
          </cell>
          <cell r="S774">
            <v>1</v>
          </cell>
          <cell r="T774">
            <v>1</v>
          </cell>
          <cell r="U774" t="str">
            <v>V0</v>
          </cell>
          <cell r="V774" t="str">
            <v>0001</v>
          </cell>
          <cell r="W774">
            <v>25</v>
          </cell>
          <cell r="X774">
            <v>1</v>
          </cell>
          <cell r="Y774" t="str">
            <v>JPY</v>
          </cell>
          <cell r="Z774" t="str">
            <v>2006/04/01</v>
          </cell>
          <cell r="AA774" t="str">
            <v>9999/12/31</v>
          </cell>
          <cell r="AC774">
            <v>40300</v>
          </cell>
          <cell r="AD774">
            <v>100</v>
          </cell>
          <cell r="AE774">
            <v>403</v>
          </cell>
          <cell r="AG774">
            <v>403</v>
          </cell>
          <cell r="AH774" t="str">
            <v>PC</v>
          </cell>
          <cell r="AQ774">
            <v>1</v>
          </cell>
          <cell r="AV774">
            <v>0</v>
          </cell>
          <cell r="AY774" t="str">
            <v>2006/04/01</v>
          </cell>
          <cell r="AZ774" t="str">
            <v>9999/12/31</v>
          </cell>
          <cell r="BA774">
            <v>99999</v>
          </cell>
          <cell r="BB774">
            <v>40400</v>
          </cell>
        </row>
        <row r="775">
          <cell r="A775">
            <v>77545</v>
          </cell>
          <cell r="E775" t="str">
            <v>5300107285</v>
          </cell>
          <cell r="F775" t="str">
            <v>0</v>
          </cell>
          <cell r="G775" t="str">
            <v>4344100-5</v>
          </cell>
          <cell r="H775" t="str">
            <v>ﾌﾟﾚ-ﾄ,HDD(2) M2440B</v>
          </cell>
          <cell r="I775" t="str">
            <v>473440-2</v>
          </cell>
          <cell r="J775" t="str">
            <v>（株）光真製作所</v>
          </cell>
          <cell r="K775" t="str">
            <v>3480</v>
          </cell>
          <cell r="L775" t="str">
            <v>3480</v>
          </cell>
          <cell r="M775" t="str">
            <v>3H7</v>
          </cell>
          <cell r="N775" t="str">
            <v>野田</v>
          </cell>
          <cell r="O775" t="str">
            <v>野田係</v>
          </cell>
          <cell r="Q775" t="str">
            <v>JP</v>
          </cell>
          <cell r="S775">
            <v>1</v>
          </cell>
          <cell r="T775">
            <v>1</v>
          </cell>
          <cell r="U775" t="str">
            <v>V0</v>
          </cell>
          <cell r="V775" t="str">
            <v>0001</v>
          </cell>
          <cell r="W775">
            <v>50</v>
          </cell>
          <cell r="X775">
            <v>1</v>
          </cell>
          <cell r="Y775" t="str">
            <v>JPY</v>
          </cell>
          <cell r="Z775" t="str">
            <v>2006/04/01</v>
          </cell>
          <cell r="AA775" t="str">
            <v>9999/12/31</v>
          </cell>
          <cell r="AC775">
            <v>100</v>
          </cell>
          <cell r="AD775">
            <v>1</v>
          </cell>
          <cell r="AE775">
            <v>100</v>
          </cell>
          <cell r="AG775">
            <v>100</v>
          </cell>
          <cell r="AH775" t="str">
            <v>PC</v>
          </cell>
          <cell r="AQ775">
            <v>1</v>
          </cell>
          <cell r="AV775">
            <v>0</v>
          </cell>
          <cell r="AY775" t="str">
            <v>2006/04/01</v>
          </cell>
          <cell r="AZ775" t="str">
            <v>9999/12/31</v>
          </cell>
          <cell r="BA775">
            <v>99999999</v>
          </cell>
          <cell r="BB775">
            <v>100</v>
          </cell>
        </row>
        <row r="776">
          <cell r="A776">
            <v>45987</v>
          </cell>
          <cell r="D776">
            <v>100</v>
          </cell>
          <cell r="E776" t="str">
            <v>5300083623</v>
          </cell>
          <cell r="F776" t="str">
            <v>0</v>
          </cell>
          <cell r="G776" t="str">
            <v>4350774-0</v>
          </cell>
          <cell r="H776" t="str">
            <v>ｶﾊﾞ-,ﾁﾙﾄ(R) M3272O-3</v>
          </cell>
          <cell r="I776" t="str">
            <v>473440-2</v>
          </cell>
          <cell r="J776" t="str">
            <v>（株）光真製作所</v>
          </cell>
          <cell r="K776" t="str">
            <v>3480</v>
          </cell>
          <cell r="L776" t="str">
            <v>3480</v>
          </cell>
          <cell r="M776" t="str">
            <v>2G2</v>
          </cell>
          <cell r="N776" t="str">
            <v>伊藤康</v>
          </cell>
          <cell r="O776" t="str">
            <v>野田係</v>
          </cell>
          <cell r="P776" t="str">
            <v>x</v>
          </cell>
          <cell r="Q776" t="str">
            <v>JP</v>
          </cell>
          <cell r="S776">
            <v>1</v>
          </cell>
          <cell r="T776">
            <v>1</v>
          </cell>
          <cell r="U776" t="str">
            <v>V0</v>
          </cell>
          <cell r="V776" t="str">
            <v>0001</v>
          </cell>
          <cell r="W776">
            <v>25</v>
          </cell>
          <cell r="X776">
            <v>1</v>
          </cell>
          <cell r="Y776" t="str">
            <v>JPY</v>
          </cell>
          <cell r="Z776" t="str">
            <v>2006/04/01</v>
          </cell>
          <cell r="AA776" t="str">
            <v>9999/12/31</v>
          </cell>
          <cell r="AC776">
            <v>2000</v>
          </cell>
          <cell r="AD776">
            <v>1</v>
          </cell>
          <cell r="AE776">
            <v>2000</v>
          </cell>
          <cell r="AG776">
            <v>2000</v>
          </cell>
          <cell r="AH776" t="str">
            <v>PC</v>
          </cell>
          <cell r="AQ776">
            <v>1</v>
          </cell>
          <cell r="AV776">
            <v>0</v>
          </cell>
          <cell r="AY776" t="str">
            <v>2006/04/01</v>
          </cell>
          <cell r="AZ776" t="str">
            <v>9999/12/31</v>
          </cell>
          <cell r="BA776">
            <v>99999999</v>
          </cell>
          <cell r="BB776">
            <v>2000</v>
          </cell>
        </row>
        <row r="777">
          <cell r="A777">
            <v>77550</v>
          </cell>
          <cell r="E777" t="str">
            <v>5300107290</v>
          </cell>
          <cell r="F777" t="str">
            <v>0</v>
          </cell>
          <cell r="G777" t="str">
            <v>4351293-0</v>
          </cell>
          <cell r="H777" t="str">
            <v>ﾌﾞﾗｹﾂﾄ,ﾌｱﾝ M3040N</v>
          </cell>
          <cell r="I777" t="str">
            <v>473440-2</v>
          </cell>
          <cell r="J777" t="str">
            <v>（株）光真製作所</v>
          </cell>
          <cell r="K777" t="str">
            <v>3480</v>
          </cell>
          <cell r="L777" t="str">
            <v>3480</v>
          </cell>
          <cell r="M777" t="str">
            <v>3H7</v>
          </cell>
          <cell r="N777" t="str">
            <v>野田</v>
          </cell>
          <cell r="O777" t="str">
            <v>野田係</v>
          </cell>
          <cell r="Q777" t="str">
            <v>JP</v>
          </cell>
          <cell r="S777">
            <v>1</v>
          </cell>
          <cell r="T777">
            <v>1</v>
          </cell>
          <cell r="U777" t="str">
            <v>V0</v>
          </cell>
          <cell r="V777" t="str">
            <v>0001</v>
          </cell>
          <cell r="W777">
            <v>50</v>
          </cell>
          <cell r="X777">
            <v>1</v>
          </cell>
          <cell r="Y777" t="str">
            <v>JPY</v>
          </cell>
          <cell r="Z777" t="str">
            <v>2006/04/01</v>
          </cell>
          <cell r="AA777" t="str">
            <v>9999/12/31</v>
          </cell>
          <cell r="AC777">
            <v>718</v>
          </cell>
          <cell r="AD777">
            <v>1</v>
          </cell>
          <cell r="AE777">
            <v>718</v>
          </cell>
          <cell r="AG777">
            <v>718</v>
          </cell>
          <cell r="AH777" t="str">
            <v>PC</v>
          </cell>
          <cell r="AQ777">
            <v>1</v>
          </cell>
          <cell r="AV777">
            <v>0</v>
          </cell>
          <cell r="AY777" t="str">
            <v>2006/04/01</v>
          </cell>
          <cell r="AZ777" t="str">
            <v>9999/12/31</v>
          </cell>
          <cell r="BA777">
            <v>99999999</v>
          </cell>
          <cell r="BB777">
            <v>718</v>
          </cell>
        </row>
        <row r="778">
          <cell r="A778">
            <v>72257</v>
          </cell>
          <cell r="D778">
            <v>100</v>
          </cell>
          <cell r="E778" t="str">
            <v>5300068123</v>
          </cell>
          <cell r="F778" t="str">
            <v>0</v>
          </cell>
          <cell r="G778" t="str">
            <v>4351387-1</v>
          </cell>
          <cell r="H778" t="str">
            <v>ｶﾊﾞ-,SW M2653-3</v>
          </cell>
          <cell r="I778" t="str">
            <v>473440-2</v>
          </cell>
          <cell r="J778" t="str">
            <v>（株）光真製作所</v>
          </cell>
          <cell r="K778" t="str">
            <v>3480</v>
          </cell>
          <cell r="L778" t="str">
            <v>3480</v>
          </cell>
          <cell r="M778" t="str">
            <v>3H7</v>
          </cell>
          <cell r="N778" t="str">
            <v>野田</v>
          </cell>
          <cell r="O778" t="str">
            <v>野田係</v>
          </cell>
          <cell r="P778" t="str">
            <v>x</v>
          </cell>
          <cell r="Q778" t="str">
            <v>JP</v>
          </cell>
          <cell r="S778">
            <v>1</v>
          </cell>
          <cell r="T778">
            <v>1</v>
          </cell>
          <cell r="U778" t="str">
            <v>V0</v>
          </cell>
          <cell r="V778" t="str">
            <v>0001</v>
          </cell>
          <cell r="W778">
            <v>29</v>
          </cell>
          <cell r="X778">
            <v>1</v>
          </cell>
          <cell r="Y778" t="str">
            <v>JPY</v>
          </cell>
          <cell r="Z778" t="str">
            <v>2006/04/01</v>
          </cell>
          <cell r="AA778" t="str">
            <v>9999/12/31</v>
          </cell>
          <cell r="AC778">
            <v>74700</v>
          </cell>
          <cell r="AD778">
            <v>100</v>
          </cell>
          <cell r="AE778">
            <v>747</v>
          </cell>
          <cell r="AG778">
            <v>747</v>
          </cell>
          <cell r="AH778" t="str">
            <v>PC</v>
          </cell>
          <cell r="AQ778">
            <v>1</v>
          </cell>
          <cell r="AV778">
            <v>0</v>
          </cell>
          <cell r="AY778" t="str">
            <v>2006/04/01</v>
          </cell>
          <cell r="AZ778" t="str">
            <v>9999/12/31</v>
          </cell>
          <cell r="BA778">
            <v>99999999</v>
          </cell>
          <cell r="BB778">
            <v>74900</v>
          </cell>
        </row>
        <row r="779">
          <cell r="A779">
            <v>48853</v>
          </cell>
          <cell r="B779">
            <v>386</v>
          </cell>
          <cell r="C779">
            <v>428</v>
          </cell>
          <cell r="D779">
            <v>100</v>
          </cell>
          <cell r="E779" t="str">
            <v>5300088100</v>
          </cell>
          <cell r="F779" t="str">
            <v>0</v>
          </cell>
          <cell r="G779" t="str">
            <v>4351534-3</v>
          </cell>
          <cell r="H779" t="str">
            <v>ｶﾊﾞ-,ｱｳﾀ(AK1) M3301</v>
          </cell>
          <cell r="I779" t="str">
            <v>473440-2</v>
          </cell>
          <cell r="J779" t="str">
            <v>（株）光真製作所</v>
          </cell>
          <cell r="K779" t="str">
            <v>3480</v>
          </cell>
          <cell r="L779" t="str">
            <v>3480</v>
          </cell>
          <cell r="M779" t="str">
            <v>2G2</v>
          </cell>
          <cell r="N779" t="str">
            <v>伊藤康</v>
          </cell>
          <cell r="O779" t="str">
            <v>野田係</v>
          </cell>
          <cell r="P779" t="str">
            <v>x</v>
          </cell>
          <cell r="Q779" t="str">
            <v>JP</v>
          </cell>
          <cell r="S779">
            <v>1</v>
          </cell>
          <cell r="T779">
            <v>1</v>
          </cell>
          <cell r="U779" t="str">
            <v>V0</v>
          </cell>
          <cell r="V779" t="str">
            <v>0001</v>
          </cell>
          <cell r="W779">
            <v>25</v>
          </cell>
          <cell r="X779">
            <v>1</v>
          </cell>
          <cell r="Y779" t="str">
            <v>JPY</v>
          </cell>
          <cell r="Z779" t="str">
            <v>2006/06/26</v>
          </cell>
          <cell r="AA779" t="str">
            <v>9999/12/31</v>
          </cell>
          <cell r="AC779">
            <v>386</v>
          </cell>
          <cell r="AD779">
            <v>1</v>
          </cell>
          <cell r="AE779">
            <v>386</v>
          </cell>
          <cell r="AF779">
            <v>386</v>
          </cell>
          <cell r="AG779">
            <v>386</v>
          </cell>
          <cell r="AH779" t="str">
            <v>PC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1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 t="str">
            <v>2006/04/01</v>
          </cell>
          <cell r="AZ779" t="str">
            <v>9999/12/31</v>
          </cell>
          <cell r="BA779">
            <v>99999</v>
          </cell>
          <cell r="BB779">
            <v>429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</row>
        <row r="780">
          <cell r="A780">
            <v>74890</v>
          </cell>
          <cell r="B780">
            <v>48</v>
          </cell>
          <cell r="D780">
            <v>100</v>
          </cell>
          <cell r="E780" t="str">
            <v>5300086843</v>
          </cell>
          <cell r="F780" t="str">
            <v>0</v>
          </cell>
          <cell r="G780" t="str">
            <v>4354453-0</v>
          </cell>
          <cell r="H780" t="str">
            <v>ﾊﾞﾈ,ｽｸﾚ-ﾊﾟ(1) M2800;(BID)</v>
          </cell>
          <cell r="I780" t="str">
            <v>473440-2</v>
          </cell>
          <cell r="J780" t="str">
            <v>（株）光真製作所</v>
          </cell>
          <cell r="K780" t="str">
            <v>3480</v>
          </cell>
          <cell r="L780" t="str">
            <v>3480</v>
          </cell>
          <cell r="M780" t="str">
            <v>3H7</v>
          </cell>
          <cell r="N780" t="str">
            <v>野田</v>
          </cell>
          <cell r="O780" t="str">
            <v>野田係</v>
          </cell>
          <cell r="P780" t="str">
            <v>x</v>
          </cell>
          <cell r="Q780" t="str">
            <v>JP</v>
          </cell>
          <cell r="S780">
            <v>1</v>
          </cell>
          <cell r="T780">
            <v>1</v>
          </cell>
          <cell r="U780" t="str">
            <v>V0</v>
          </cell>
          <cell r="V780" t="str">
            <v>0001</v>
          </cell>
          <cell r="W780">
            <v>25</v>
          </cell>
          <cell r="X780">
            <v>1</v>
          </cell>
          <cell r="Y780" t="str">
            <v>JPY</v>
          </cell>
          <cell r="Z780" t="str">
            <v>2006/04/01</v>
          </cell>
          <cell r="AA780" t="str">
            <v>9999/12/31</v>
          </cell>
          <cell r="AC780">
            <v>48</v>
          </cell>
          <cell r="AD780">
            <v>1</v>
          </cell>
          <cell r="AE780">
            <v>48</v>
          </cell>
          <cell r="AF780">
            <v>48</v>
          </cell>
          <cell r="AG780">
            <v>48</v>
          </cell>
          <cell r="AH780" t="str">
            <v>PC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1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 t="str">
            <v>2006/04/01</v>
          </cell>
          <cell r="AZ780" t="str">
            <v>9999/12/31</v>
          </cell>
          <cell r="BA780">
            <v>99999999</v>
          </cell>
          <cell r="BB780">
            <v>49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</row>
        <row r="781">
          <cell r="A781">
            <v>77552</v>
          </cell>
          <cell r="E781" t="str">
            <v>5300107292</v>
          </cell>
          <cell r="F781" t="str">
            <v>0</v>
          </cell>
          <cell r="G781" t="str">
            <v>4354486-6</v>
          </cell>
          <cell r="H781" t="str">
            <v>ﾎﾙﾀﾞ,R M867DA-7</v>
          </cell>
          <cell r="I781" t="str">
            <v>473440-2</v>
          </cell>
          <cell r="J781" t="str">
            <v>（株）光真製作所</v>
          </cell>
          <cell r="K781" t="str">
            <v>3480</v>
          </cell>
          <cell r="L781" t="str">
            <v>3480</v>
          </cell>
          <cell r="M781" t="str">
            <v>3H7</v>
          </cell>
          <cell r="N781" t="str">
            <v>野田</v>
          </cell>
          <cell r="O781" t="str">
            <v>野田係</v>
          </cell>
          <cell r="Q781" t="str">
            <v>JP</v>
          </cell>
          <cell r="S781">
            <v>1</v>
          </cell>
          <cell r="T781">
            <v>1</v>
          </cell>
          <cell r="U781" t="str">
            <v>V0</v>
          </cell>
          <cell r="V781" t="str">
            <v>0001</v>
          </cell>
          <cell r="W781">
            <v>50</v>
          </cell>
          <cell r="X781">
            <v>1</v>
          </cell>
          <cell r="Y781" t="str">
            <v>JPY</v>
          </cell>
          <cell r="Z781" t="str">
            <v>2006/04/01</v>
          </cell>
          <cell r="AA781" t="str">
            <v>9999/12/31</v>
          </cell>
          <cell r="AC781">
            <v>79</v>
          </cell>
          <cell r="AD781">
            <v>1</v>
          </cell>
          <cell r="AE781">
            <v>79</v>
          </cell>
          <cell r="AG781">
            <v>79</v>
          </cell>
          <cell r="AH781" t="str">
            <v>PC</v>
          </cell>
          <cell r="AQ781">
            <v>1</v>
          </cell>
          <cell r="AV781">
            <v>0</v>
          </cell>
          <cell r="AY781" t="str">
            <v>2006/04/01</v>
          </cell>
          <cell r="AZ781" t="str">
            <v>9999/12/31</v>
          </cell>
          <cell r="BA781">
            <v>99999999</v>
          </cell>
          <cell r="BB781">
            <v>79</v>
          </cell>
        </row>
        <row r="782">
          <cell r="A782">
            <v>77553</v>
          </cell>
          <cell r="E782" t="str">
            <v>5300107293</v>
          </cell>
          <cell r="F782" t="str">
            <v>0</v>
          </cell>
          <cell r="G782" t="str">
            <v>4354491-2</v>
          </cell>
          <cell r="H782" t="str">
            <v>ｶﾞｲﾄﾞ,ﾌﾚ-ﾑ M735DA-4</v>
          </cell>
          <cell r="I782" t="str">
            <v>473440-2</v>
          </cell>
          <cell r="J782" t="str">
            <v>（株）光真製作所</v>
          </cell>
          <cell r="K782" t="str">
            <v>3480</v>
          </cell>
          <cell r="L782" t="str">
            <v>3480</v>
          </cell>
          <cell r="M782" t="str">
            <v>3H7</v>
          </cell>
          <cell r="N782" t="str">
            <v>野田</v>
          </cell>
          <cell r="O782" t="str">
            <v>野田係</v>
          </cell>
          <cell r="Q782" t="str">
            <v>JP</v>
          </cell>
          <cell r="S782">
            <v>1</v>
          </cell>
          <cell r="T782">
            <v>1</v>
          </cell>
          <cell r="U782" t="str">
            <v>V0</v>
          </cell>
          <cell r="V782" t="str">
            <v>0001</v>
          </cell>
          <cell r="W782">
            <v>50</v>
          </cell>
          <cell r="X782">
            <v>1</v>
          </cell>
          <cell r="Y782" t="str">
            <v>JPY</v>
          </cell>
          <cell r="Z782" t="str">
            <v>2006/04/01</v>
          </cell>
          <cell r="AA782" t="str">
            <v>9999/12/31</v>
          </cell>
          <cell r="AC782">
            <v>422</v>
          </cell>
          <cell r="AD782">
            <v>1</v>
          </cell>
          <cell r="AE782">
            <v>422</v>
          </cell>
          <cell r="AG782">
            <v>422</v>
          </cell>
          <cell r="AH782" t="str">
            <v>PC</v>
          </cell>
          <cell r="AQ782">
            <v>1</v>
          </cell>
          <cell r="AV782">
            <v>0</v>
          </cell>
          <cell r="AY782" t="str">
            <v>2006/04/01</v>
          </cell>
          <cell r="AZ782" t="str">
            <v>9999/12/31</v>
          </cell>
          <cell r="BA782">
            <v>99999999</v>
          </cell>
          <cell r="BB782">
            <v>422</v>
          </cell>
        </row>
        <row r="783">
          <cell r="A783">
            <v>77554</v>
          </cell>
          <cell r="E783" t="str">
            <v>5300107294</v>
          </cell>
          <cell r="F783" t="str">
            <v>0</v>
          </cell>
          <cell r="G783" t="str">
            <v>4354493-9</v>
          </cell>
          <cell r="H783" t="str">
            <v>ｶﾞｲﾄﾞ,ﾌﾚ-ﾑ M600DA-6</v>
          </cell>
          <cell r="I783" t="str">
            <v>473440-2</v>
          </cell>
          <cell r="J783" t="str">
            <v>（株）光真製作所</v>
          </cell>
          <cell r="K783" t="str">
            <v>3480</v>
          </cell>
          <cell r="L783" t="str">
            <v>3480</v>
          </cell>
          <cell r="M783" t="str">
            <v>3H7</v>
          </cell>
          <cell r="N783" t="str">
            <v>野田</v>
          </cell>
          <cell r="O783" t="str">
            <v>野田係</v>
          </cell>
          <cell r="Q783" t="str">
            <v>JP</v>
          </cell>
          <cell r="S783">
            <v>1</v>
          </cell>
          <cell r="T783">
            <v>1</v>
          </cell>
          <cell r="U783" t="str">
            <v>V0</v>
          </cell>
          <cell r="V783" t="str">
            <v>0001</v>
          </cell>
          <cell r="W783">
            <v>50</v>
          </cell>
          <cell r="X783">
            <v>1</v>
          </cell>
          <cell r="Y783" t="str">
            <v>JPY</v>
          </cell>
          <cell r="Z783" t="str">
            <v>2006/04/01</v>
          </cell>
          <cell r="AA783" t="str">
            <v>9999/12/31</v>
          </cell>
          <cell r="AC783">
            <v>481</v>
          </cell>
          <cell r="AD783">
            <v>1</v>
          </cell>
          <cell r="AE783">
            <v>481</v>
          </cell>
          <cell r="AG783">
            <v>481</v>
          </cell>
          <cell r="AH783" t="str">
            <v>PC</v>
          </cell>
          <cell r="AQ783">
            <v>1</v>
          </cell>
          <cell r="AV783">
            <v>0</v>
          </cell>
          <cell r="AY783" t="str">
            <v>2006/04/01</v>
          </cell>
          <cell r="AZ783" t="str">
            <v>9999/12/31</v>
          </cell>
          <cell r="BA783">
            <v>99999999</v>
          </cell>
          <cell r="BB783">
            <v>481</v>
          </cell>
        </row>
        <row r="784">
          <cell r="A784">
            <v>74892</v>
          </cell>
          <cell r="B784">
            <v>187</v>
          </cell>
          <cell r="D784">
            <v>100</v>
          </cell>
          <cell r="E784" t="str">
            <v>5300086845</v>
          </cell>
          <cell r="F784" t="str">
            <v>0</v>
          </cell>
          <cell r="G784" t="str">
            <v>4354499-8</v>
          </cell>
          <cell r="H784" t="str">
            <v>ﾛﾂｸ,ｱﾀﾞﾌﾟﾀ M3218;(BID)</v>
          </cell>
          <cell r="I784" t="str">
            <v>473440-2</v>
          </cell>
          <cell r="J784" t="str">
            <v>（株）光真製作所</v>
          </cell>
          <cell r="K784" t="str">
            <v>3480</v>
          </cell>
          <cell r="L784" t="str">
            <v>3480</v>
          </cell>
          <cell r="M784" t="str">
            <v>3H7</v>
          </cell>
          <cell r="N784" t="str">
            <v>野田</v>
          </cell>
          <cell r="O784" t="str">
            <v>野田係</v>
          </cell>
          <cell r="P784" t="str">
            <v>x</v>
          </cell>
          <cell r="Q784" t="str">
            <v>JP</v>
          </cell>
          <cell r="S784">
            <v>1</v>
          </cell>
          <cell r="T784">
            <v>1</v>
          </cell>
          <cell r="U784" t="str">
            <v>V0</v>
          </cell>
          <cell r="V784" t="str">
            <v>0001</v>
          </cell>
          <cell r="W784">
            <v>25</v>
          </cell>
          <cell r="X784">
            <v>1</v>
          </cell>
          <cell r="Y784" t="str">
            <v>JPY</v>
          </cell>
          <cell r="Z784" t="str">
            <v>2006/04/01</v>
          </cell>
          <cell r="AA784" t="str">
            <v>9999/12/31</v>
          </cell>
          <cell r="AC784">
            <v>187</v>
          </cell>
          <cell r="AD784">
            <v>1</v>
          </cell>
          <cell r="AE784">
            <v>187</v>
          </cell>
          <cell r="AF784">
            <v>187</v>
          </cell>
          <cell r="AG784">
            <v>187</v>
          </cell>
          <cell r="AH784" t="str">
            <v>PC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1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 t="str">
            <v>2006/04/01</v>
          </cell>
          <cell r="AZ784" t="str">
            <v>9999/12/31</v>
          </cell>
          <cell r="BA784">
            <v>99999999</v>
          </cell>
          <cell r="BB784">
            <v>188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</row>
        <row r="785">
          <cell r="A785">
            <v>55336</v>
          </cell>
          <cell r="B785">
            <v>113</v>
          </cell>
          <cell r="D785">
            <v>100</v>
          </cell>
          <cell r="E785" t="str">
            <v>5300102950</v>
          </cell>
          <cell r="F785" t="str">
            <v>0</v>
          </cell>
          <cell r="G785" t="str">
            <v>4354514-5</v>
          </cell>
          <cell r="H785" t="str">
            <v>ﾌﾟﾚ-ﾄ,ﾘﾝｸ M3230B</v>
          </cell>
          <cell r="I785" t="str">
            <v>473440-2</v>
          </cell>
          <cell r="J785" t="str">
            <v>（株）光真製作所</v>
          </cell>
          <cell r="K785" t="str">
            <v>3480</v>
          </cell>
          <cell r="L785" t="str">
            <v>3480</v>
          </cell>
          <cell r="M785" t="str">
            <v>2G2</v>
          </cell>
          <cell r="N785" t="str">
            <v>伊藤康</v>
          </cell>
          <cell r="O785" t="str">
            <v>野田係</v>
          </cell>
          <cell r="P785" t="str">
            <v>x</v>
          </cell>
          <cell r="Q785" t="str">
            <v>JP</v>
          </cell>
          <cell r="S785">
            <v>1</v>
          </cell>
          <cell r="T785">
            <v>1</v>
          </cell>
          <cell r="U785" t="str">
            <v>V0</v>
          </cell>
          <cell r="V785" t="str">
            <v>0001</v>
          </cell>
          <cell r="W785">
            <v>29</v>
          </cell>
          <cell r="X785">
            <v>1</v>
          </cell>
          <cell r="Y785" t="str">
            <v>JPY</v>
          </cell>
          <cell r="Z785" t="str">
            <v>2006/04/01</v>
          </cell>
          <cell r="AA785" t="str">
            <v>9999/12/31</v>
          </cell>
          <cell r="AC785">
            <v>113</v>
          </cell>
          <cell r="AD785">
            <v>1</v>
          </cell>
          <cell r="AE785">
            <v>113</v>
          </cell>
          <cell r="AF785">
            <v>113</v>
          </cell>
          <cell r="AG785">
            <v>113</v>
          </cell>
          <cell r="AH785" t="str">
            <v>PC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1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 t="str">
            <v>2006/04/01</v>
          </cell>
          <cell r="AZ785" t="str">
            <v>9999/12/31</v>
          </cell>
          <cell r="BA785">
            <v>99999999</v>
          </cell>
          <cell r="BB785">
            <v>113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</row>
        <row r="786">
          <cell r="A786">
            <v>77555</v>
          </cell>
          <cell r="E786" t="str">
            <v>5300107295</v>
          </cell>
          <cell r="F786" t="str">
            <v>0</v>
          </cell>
          <cell r="G786" t="str">
            <v>4354544-7</v>
          </cell>
          <cell r="H786" t="str">
            <v>ﾌﾟﾚ-ﾄ,ﾍﾞ-ｽ M600DA-6</v>
          </cell>
          <cell r="I786" t="str">
            <v>473440-2</v>
          </cell>
          <cell r="J786" t="str">
            <v>（株）光真製作所</v>
          </cell>
          <cell r="K786" t="str">
            <v>3480</v>
          </cell>
          <cell r="L786" t="str">
            <v>3480</v>
          </cell>
          <cell r="M786" t="str">
            <v>3H7</v>
          </cell>
          <cell r="N786" t="str">
            <v>野田</v>
          </cell>
          <cell r="O786" t="str">
            <v>野田係</v>
          </cell>
          <cell r="Q786" t="str">
            <v>JP</v>
          </cell>
          <cell r="S786">
            <v>1</v>
          </cell>
          <cell r="T786">
            <v>1</v>
          </cell>
          <cell r="U786" t="str">
            <v>V0</v>
          </cell>
          <cell r="V786" t="str">
            <v>0001</v>
          </cell>
          <cell r="W786">
            <v>50</v>
          </cell>
          <cell r="X786">
            <v>1</v>
          </cell>
          <cell r="Y786" t="str">
            <v>JPY</v>
          </cell>
          <cell r="Z786" t="str">
            <v>2006/04/01</v>
          </cell>
          <cell r="AA786" t="str">
            <v>9999/12/31</v>
          </cell>
          <cell r="AC786">
            <v>398</v>
          </cell>
          <cell r="AD786">
            <v>1</v>
          </cell>
          <cell r="AE786">
            <v>398</v>
          </cell>
          <cell r="AG786">
            <v>398</v>
          </cell>
          <cell r="AH786" t="str">
            <v>PC</v>
          </cell>
          <cell r="AQ786">
            <v>1</v>
          </cell>
          <cell r="AV786">
            <v>0</v>
          </cell>
          <cell r="AY786" t="str">
            <v>2006/04/01</v>
          </cell>
          <cell r="AZ786" t="str">
            <v>9999/12/31</v>
          </cell>
          <cell r="BA786">
            <v>99999999</v>
          </cell>
          <cell r="BB786">
            <v>398</v>
          </cell>
        </row>
        <row r="787">
          <cell r="A787">
            <v>77556</v>
          </cell>
          <cell r="E787" t="str">
            <v>5300107296</v>
          </cell>
          <cell r="F787" t="str">
            <v>0</v>
          </cell>
          <cell r="G787" t="str">
            <v>4354562-5</v>
          </cell>
          <cell r="H787" t="str">
            <v>ﾌﾟﾚ-ﾄ,R(3) M3230B</v>
          </cell>
          <cell r="I787" t="str">
            <v>473440-2</v>
          </cell>
          <cell r="J787" t="str">
            <v>（株）光真製作所</v>
          </cell>
          <cell r="K787" t="str">
            <v>3480</v>
          </cell>
          <cell r="L787" t="str">
            <v>3480</v>
          </cell>
          <cell r="M787" t="str">
            <v>3H7</v>
          </cell>
          <cell r="N787" t="str">
            <v>野田</v>
          </cell>
          <cell r="O787" t="str">
            <v>野田係</v>
          </cell>
          <cell r="Q787" t="str">
            <v>JP</v>
          </cell>
          <cell r="S787">
            <v>1</v>
          </cell>
          <cell r="T787">
            <v>1</v>
          </cell>
          <cell r="U787" t="str">
            <v>V0</v>
          </cell>
          <cell r="V787" t="str">
            <v>0001</v>
          </cell>
          <cell r="W787">
            <v>50</v>
          </cell>
          <cell r="X787">
            <v>1</v>
          </cell>
          <cell r="Y787" t="str">
            <v>JPY</v>
          </cell>
          <cell r="Z787" t="str">
            <v>2006/04/01</v>
          </cell>
          <cell r="AA787" t="str">
            <v>9999/12/31</v>
          </cell>
          <cell r="AC787">
            <v>122</v>
          </cell>
          <cell r="AD787">
            <v>1</v>
          </cell>
          <cell r="AE787">
            <v>122</v>
          </cell>
          <cell r="AG787">
            <v>122</v>
          </cell>
          <cell r="AH787" t="str">
            <v>PC</v>
          </cell>
          <cell r="AQ787">
            <v>1</v>
          </cell>
          <cell r="AV787">
            <v>0</v>
          </cell>
          <cell r="AY787" t="str">
            <v>2006/04/01</v>
          </cell>
          <cell r="AZ787" t="str">
            <v>9999/12/31</v>
          </cell>
          <cell r="BA787">
            <v>99999999</v>
          </cell>
          <cell r="BB787">
            <v>122</v>
          </cell>
        </row>
        <row r="788">
          <cell r="A788">
            <v>77557</v>
          </cell>
          <cell r="E788" t="str">
            <v>5300107297</v>
          </cell>
          <cell r="F788" t="str">
            <v>0</v>
          </cell>
          <cell r="G788" t="str">
            <v>4354586-2</v>
          </cell>
          <cell r="H788" t="str">
            <v>ﾌﾟﾚ-ﾄ,ｽﾄﾂﾊﾟ M867DA-7</v>
          </cell>
          <cell r="I788" t="str">
            <v>473440-2</v>
          </cell>
          <cell r="J788" t="str">
            <v>（株）光真製作所</v>
          </cell>
          <cell r="K788" t="str">
            <v>3480</v>
          </cell>
          <cell r="L788" t="str">
            <v>3480</v>
          </cell>
          <cell r="M788" t="str">
            <v>3H7</v>
          </cell>
          <cell r="N788" t="str">
            <v>野田</v>
          </cell>
          <cell r="O788" t="str">
            <v>野田係</v>
          </cell>
          <cell r="Q788" t="str">
            <v>JP</v>
          </cell>
          <cell r="S788">
            <v>1</v>
          </cell>
          <cell r="T788">
            <v>1</v>
          </cell>
          <cell r="U788" t="str">
            <v>V0</v>
          </cell>
          <cell r="V788" t="str">
            <v>0001</v>
          </cell>
          <cell r="W788">
            <v>50</v>
          </cell>
          <cell r="X788">
            <v>1</v>
          </cell>
          <cell r="Y788" t="str">
            <v>JPY</v>
          </cell>
          <cell r="Z788" t="str">
            <v>2006/04/01</v>
          </cell>
          <cell r="AA788" t="str">
            <v>9999/12/31</v>
          </cell>
          <cell r="AC788">
            <v>147</v>
          </cell>
          <cell r="AD788">
            <v>1</v>
          </cell>
          <cell r="AE788">
            <v>147</v>
          </cell>
          <cell r="AG788">
            <v>147</v>
          </cell>
          <cell r="AH788" t="str">
            <v>PC</v>
          </cell>
          <cell r="AQ788">
            <v>1</v>
          </cell>
          <cell r="AV788">
            <v>0</v>
          </cell>
          <cell r="AY788" t="str">
            <v>2006/04/01</v>
          </cell>
          <cell r="AZ788" t="str">
            <v>9999/12/31</v>
          </cell>
          <cell r="BA788">
            <v>99999999</v>
          </cell>
          <cell r="BB788">
            <v>147</v>
          </cell>
        </row>
        <row r="789">
          <cell r="A789">
            <v>77558</v>
          </cell>
          <cell r="E789" t="str">
            <v>5300107298</v>
          </cell>
          <cell r="F789" t="str">
            <v>0</v>
          </cell>
          <cell r="G789" t="str">
            <v>4354589-7</v>
          </cell>
          <cell r="H789" t="str">
            <v>ﾌﾟﾚ-ﾄ,R(4) M3229</v>
          </cell>
          <cell r="I789" t="str">
            <v>473440-2</v>
          </cell>
          <cell r="J789" t="str">
            <v>（株）光真製作所</v>
          </cell>
          <cell r="K789" t="str">
            <v>3480</v>
          </cell>
          <cell r="L789" t="str">
            <v>3480</v>
          </cell>
          <cell r="M789" t="str">
            <v>3H7</v>
          </cell>
          <cell r="N789" t="str">
            <v>野田</v>
          </cell>
          <cell r="O789" t="str">
            <v>野田係</v>
          </cell>
          <cell r="Q789" t="str">
            <v>JP</v>
          </cell>
          <cell r="S789">
            <v>1</v>
          </cell>
          <cell r="T789">
            <v>1</v>
          </cell>
          <cell r="U789" t="str">
            <v>V0</v>
          </cell>
          <cell r="V789" t="str">
            <v>0001</v>
          </cell>
          <cell r="W789">
            <v>50</v>
          </cell>
          <cell r="X789">
            <v>1</v>
          </cell>
          <cell r="Y789" t="str">
            <v>JPY</v>
          </cell>
          <cell r="Z789" t="str">
            <v>2006/04/01</v>
          </cell>
          <cell r="AA789" t="str">
            <v>9999/12/31</v>
          </cell>
          <cell r="AC789">
            <v>161</v>
          </cell>
          <cell r="AD789">
            <v>1</v>
          </cell>
          <cell r="AE789">
            <v>161</v>
          </cell>
          <cell r="AG789">
            <v>161</v>
          </cell>
          <cell r="AH789" t="str">
            <v>PC</v>
          </cell>
          <cell r="AQ789">
            <v>1</v>
          </cell>
          <cell r="AV789">
            <v>0</v>
          </cell>
          <cell r="AY789" t="str">
            <v>2006/04/01</v>
          </cell>
          <cell r="AZ789" t="str">
            <v>9999/12/31</v>
          </cell>
          <cell r="BA789">
            <v>99999999</v>
          </cell>
          <cell r="BB789">
            <v>161</v>
          </cell>
        </row>
        <row r="790">
          <cell r="A790">
            <v>75815</v>
          </cell>
          <cell r="B790">
            <v>514</v>
          </cell>
          <cell r="D790">
            <v>100</v>
          </cell>
          <cell r="E790" t="str">
            <v>5300093061</v>
          </cell>
          <cell r="F790" t="str">
            <v>0</v>
          </cell>
          <cell r="G790" t="str">
            <v>4354627-3</v>
          </cell>
          <cell r="H790" t="str">
            <v>ｶﾞｲﾄﾞ,ｱｳﾄﾚﾂﾄ M735DA-4</v>
          </cell>
          <cell r="I790" t="str">
            <v>473440-2</v>
          </cell>
          <cell r="J790" t="str">
            <v>（株）光真製作所</v>
          </cell>
          <cell r="K790" t="str">
            <v>3480</v>
          </cell>
          <cell r="L790" t="str">
            <v>3480</v>
          </cell>
          <cell r="M790" t="str">
            <v>3H7</v>
          </cell>
          <cell r="N790" t="str">
            <v>野田</v>
          </cell>
          <cell r="O790" t="str">
            <v>野田係</v>
          </cell>
          <cell r="P790" t="str">
            <v>x</v>
          </cell>
          <cell r="Q790" t="str">
            <v>JP</v>
          </cell>
          <cell r="S790">
            <v>1</v>
          </cell>
          <cell r="T790">
            <v>1</v>
          </cell>
          <cell r="U790" t="str">
            <v>V0</v>
          </cell>
          <cell r="V790" t="str">
            <v>0001</v>
          </cell>
          <cell r="W790">
            <v>25</v>
          </cell>
          <cell r="X790">
            <v>1</v>
          </cell>
          <cell r="Y790" t="str">
            <v>JPY</v>
          </cell>
          <cell r="Z790" t="str">
            <v>2006/04/01</v>
          </cell>
          <cell r="AA790" t="str">
            <v>9999/12/31</v>
          </cell>
          <cell r="AC790">
            <v>51400</v>
          </cell>
          <cell r="AD790">
            <v>100</v>
          </cell>
          <cell r="AE790">
            <v>514</v>
          </cell>
          <cell r="AF790">
            <v>514</v>
          </cell>
          <cell r="AG790">
            <v>514</v>
          </cell>
          <cell r="AH790" t="str">
            <v>PC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1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 t="str">
            <v>2006/04/01</v>
          </cell>
          <cell r="AZ790" t="str">
            <v>9999/12/31</v>
          </cell>
          <cell r="BA790">
            <v>99999</v>
          </cell>
          <cell r="BB790">
            <v>51500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</row>
        <row r="791">
          <cell r="A791">
            <v>48793</v>
          </cell>
          <cell r="B791">
            <v>416</v>
          </cell>
          <cell r="C791">
            <v>416</v>
          </cell>
          <cell r="D791">
            <v>100</v>
          </cell>
          <cell r="E791" t="str">
            <v>5300087733</v>
          </cell>
          <cell r="F791" t="str">
            <v>0</v>
          </cell>
          <cell r="G791" t="str">
            <v>4364633-2</v>
          </cell>
          <cell r="H791" t="str">
            <v>ｶﾞｲﾄﾞ,BH ｼﾔﾂﾀ M3301-1-1</v>
          </cell>
          <cell r="I791" t="str">
            <v>473440-2</v>
          </cell>
          <cell r="J791" t="str">
            <v>（株）光真製作所</v>
          </cell>
          <cell r="K791" t="str">
            <v>3480</v>
          </cell>
          <cell r="L791" t="str">
            <v>3480</v>
          </cell>
          <cell r="M791" t="str">
            <v>2G2</v>
          </cell>
          <cell r="N791" t="str">
            <v>伊藤康</v>
          </cell>
          <cell r="O791" t="str">
            <v>野田係</v>
          </cell>
          <cell r="P791" t="str">
            <v>x</v>
          </cell>
          <cell r="Q791" t="str">
            <v>JP</v>
          </cell>
          <cell r="S791">
            <v>1</v>
          </cell>
          <cell r="T791">
            <v>1</v>
          </cell>
          <cell r="U791" t="str">
            <v>V0</v>
          </cell>
          <cell r="V791" t="str">
            <v>0001</v>
          </cell>
          <cell r="W791">
            <v>29</v>
          </cell>
          <cell r="X791">
            <v>1</v>
          </cell>
          <cell r="Y791" t="str">
            <v>JPY</v>
          </cell>
          <cell r="Z791" t="str">
            <v>2006/04/01</v>
          </cell>
          <cell r="AA791" t="str">
            <v>9999/12/31</v>
          </cell>
          <cell r="AC791">
            <v>416</v>
          </cell>
          <cell r="AD791">
            <v>1</v>
          </cell>
          <cell r="AE791">
            <v>416</v>
          </cell>
          <cell r="AF791">
            <v>416</v>
          </cell>
          <cell r="AG791">
            <v>416</v>
          </cell>
          <cell r="AH791" t="str">
            <v>PC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1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 t="str">
            <v>2006/04/01</v>
          </cell>
          <cell r="AZ791" t="str">
            <v>9999/12/31</v>
          </cell>
          <cell r="BA791">
            <v>99999999</v>
          </cell>
          <cell r="BB791">
            <v>418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</row>
        <row r="792">
          <cell r="A792">
            <v>75186</v>
          </cell>
          <cell r="B792">
            <v>305</v>
          </cell>
          <cell r="C792">
            <v>305</v>
          </cell>
          <cell r="D792">
            <v>100</v>
          </cell>
          <cell r="E792" t="str">
            <v>5300088136</v>
          </cell>
          <cell r="F792" t="str">
            <v>0</v>
          </cell>
          <cell r="G792" t="str">
            <v>4364720-7</v>
          </cell>
          <cell r="H792" t="str">
            <v>ﾚﾊﾞ-,ｱ-ﾑ BBP(R) M3407-1</v>
          </cell>
          <cell r="I792" t="str">
            <v>473440-2</v>
          </cell>
          <cell r="J792" t="str">
            <v>（株）光真製作所</v>
          </cell>
          <cell r="K792" t="str">
            <v>3480</v>
          </cell>
          <cell r="L792" t="str">
            <v>3480</v>
          </cell>
          <cell r="M792" t="str">
            <v>3H7</v>
          </cell>
          <cell r="N792" t="str">
            <v>野田</v>
          </cell>
          <cell r="O792" t="str">
            <v>野田係</v>
          </cell>
          <cell r="P792" t="str">
            <v>x</v>
          </cell>
          <cell r="Q792" t="str">
            <v>JP</v>
          </cell>
          <cell r="S792">
            <v>1</v>
          </cell>
          <cell r="T792">
            <v>1</v>
          </cell>
          <cell r="U792" t="str">
            <v>V0</v>
          </cell>
          <cell r="V792" t="str">
            <v>0001</v>
          </cell>
          <cell r="W792">
            <v>25</v>
          </cell>
          <cell r="X792">
            <v>1</v>
          </cell>
          <cell r="Y792" t="str">
            <v>JPY</v>
          </cell>
          <cell r="Z792" t="str">
            <v>2006/04/01</v>
          </cell>
          <cell r="AA792" t="str">
            <v>9999/12/31</v>
          </cell>
          <cell r="AC792">
            <v>305</v>
          </cell>
          <cell r="AD792">
            <v>1</v>
          </cell>
          <cell r="AE792">
            <v>305</v>
          </cell>
          <cell r="AF792">
            <v>305</v>
          </cell>
          <cell r="AG792">
            <v>305</v>
          </cell>
          <cell r="AH792" t="str">
            <v>PC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1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 t="str">
            <v>2006/04/01</v>
          </cell>
          <cell r="AZ792" t="str">
            <v>9999/12/31</v>
          </cell>
          <cell r="BA792">
            <v>99999</v>
          </cell>
          <cell r="BB792">
            <v>305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</row>
        <row r="793">
          <cell r="A793">
            <v>77559</v>
          </cell>
          <cell r="E793" t="str">
            <v>5300107299</v>
          </cell>
          <cell r="F793" t="str">
            <v>0</v>
          </cell>
          <cell r="G793" t="str">
            <v>4364722-3</v>
          </cell>
          <cell r="H793" t="str">
            <v>ﾌﾞﾗｹﾂﾄ,ｿﾚﾉｲﾄﾞ M3407-1</v>
          </cell>
          <cell r="I793" t="str">
            <v>473440-2</v>
          </cell>
          <cell r="J793" t="str">
            <v>（株）光真製作所</v>
          </cell>
          <cell r="K793" t="str">
            <v>3480</v>
          </cell>
          <cell r="L793" t="str">
            <v>3480</v>
          </cell>
          <cell r="M793" t="str">
            <v>3H7</v>
          </cell>
          <cell r="N793" t="str">
            <v>野田</v>
          </cell>
          <cell r="O793" t="str">
            <v>野田係</v>
          </cell>
          <cell r="Q793" t="str">
            <v>JP</v>
          </cell>
          <cell r="S793">
            <v>1</v>
          </cell>
          <cell r="T793">
            <v>1</v>
          </cell>
          <cell r="U793" t="str">
            <v>V0</v>
          </cell>
          <cell r="V793" t="str">
            <v>0001</v>
          </cell>
          <cell r="W793">
            <v>50</v>
          </cell>
          <cell r="X793">
            <v>1</v>
          </cell>
          <cell r="Y793" t="str">
            <v>JPY</v>
          </cell>
          <cell r="Z793" t="str">
            <v>2006/04/01</v>
          </cell>
          <cell r="AA793" t="str">
            <v>9999/12/31</v>
          </cell>
          <cell r="AC793">
            <v>3234</v>
          </cell>
          <cell r="AD793">
            <v>1</v>
          </cell>
          <cell r="AE793">
            <v>3234</v>
          </cell>
          <cell r="AG793">
            <v>3234</v>
          </cell>
          <cell r="AH793" t="str">
            <v>PC</v>
          </cell>
          <cell r="AQ793">
            <v>1</v>
          </cell>
          <cell r="AV793">
            <v>0</v>
          </cell>
          <cell r="AY793" t="str">
            <v>2006/04/01</v>
          </cell>
          <cell r="AZ793" t="str">
            <v>9999/12/31</v>
          </cell>
          <cell r="BA793">
            <v>99999999</v>
          </cell>
          <cell r="BB793">
            <v>3234</v>
          </cell>
        </row>
        <row r="794">
          <cell r="A794">
            <v>77560</v>
          </cell>
          <cell r="E794" t="str">
            <v>5300107300</v>
          </cell>
          <cell r="F794" t="str">
            <v>0</v>
          </cell>
          <cell r="G794" t="str">
            <v>4364724-0</v>
          </cell>
          <cell r="H794" t="str">
            <v>ﾚﾊﾞ-,ﾁﾙﾄ(R) M3407-1</v>
          </cell>
          <cell r="I794" t="str">
            <v>473440-2</v>
          </cell>
          <cell r="J794" t="str">
            <v>（株）光真製作所</v>
          </cell>
          <cell r="K794" t="str">
            <v>3480</v>
          </cell>
          <cell r="L794" t="str">
            <v>3480</v>
          </cell>
          <cell r="M794" t="str">
            <v>3H7</v>
          </cell>
          <cell r="N794" t="str">
            <v>野田</v>
          </cell>
          <cell r="O794" t="str">
            <v>野田係</v>
          </cell>
          <cell r="Q794" t="str">
            <v>JP</v>
          </cell>
          <cell r="S794">
            <v>1</v>
          </cell>
          <cell r="T794">
            <v>1</v>
          </cell>
          <cell r="U794" t="str">
            <v>V0</v>
          </cell>
          <cell r="V794" t="str">
            <v>0001</v>
          </cell>
          <cell r="W794">
            <v>50</v>
          </cell>
          <cell r="X794">
            <v>1</v>
          </cell>
          <cell r="Y794" t="str">
            <v>JPY</v>
          </cell>
          <cell r="Z794" t="str">
            <v>2006/04/01</v>
          </cell>
          <cell r="AA794" t="str">
            <v>9999/12/31</v>
          </cell>
          <cell r="AC794">
            <v>2514</v>
          </cell>
          <cell r="AD794">
            <v>1</v>
          </cell>
          <cell r="AE794">
            <v>2514</v>
          </cell>
          <cell r="AG794">
            <v>2514</v>
          </cell>
          <cell r="AH794" t="str">
            <v>PC</v>
          </cell>
          <cell r="AQ794">
            <v>1</v>
          </cell>
          <cell r="AV794">
            <v>0</v>
          </cell>
          <cell r="AY794" t="str">
            <v>2006/04/01</v>
          </cell>
          <cell r="AZ794" t="str">
            <v>9999/12/31</v>
          </cell>
          <cell r="BA794">
            <v>99999999</v>
          </cell>
          <cell r="BB794">
            <v>2514</v>
          </cell>
        </row>
        <row r="795">
          <cell r="A795">
            <v>77561</v>
          </cell>
          <cell r="E795" t="str">
            <v>5300107301</v>
          </cell>
          <cell r="F795" t="str">
            <v>0</v>
          </cell>
          <cell r="G795" t="str">
            <v>4364727-4</v>
          </cell>
          <cell r="H795" t="str">
            <v>ﾚﾊﾞ-,ｼﾔﾂﾀ(4) M3407-1</v>
          </cell>
          <cell r="I795" t="str">
            <v>473440-2</v>
          </cell>
          <cell r="J795" t="str">
            <v>（株）光真製作所</v>
          </cell>
          <cell r="K795" t="str">
            <v>3480</v>
          </cell>
          <cell r="L795" t="str">
            <v>3480</v>
          </cell>
          <cell r="M795" t="str">
            <v>3H7</v>
          </cell>
          <cell r="N795" t="str">
            <v>野田</v>
          </cell>
          <cell r="O795" t="str">
            <v>野田係</v>
          </cell>
          <cell r="P795" t="str">
            <v>x</v>
          </cell>
          <cell r="Q795" t="str">
            <v>JP</v>
          </cell>
          <cell r="S795">
            <v>1</v>
          </cell>
          <cell r="T795">
            <v>1</v>
          </cell>
          <cell r="U795" t="str">
            <v>V0</v>
          </cell>
          <cell r="V795" t="str">
            <v>0001</v>
          </cell>
          <cell r="W795">
            <v>50</v>
          </cell>
          <cell r="X795">
            <v>1</v>
          </cell>
          <cell r="Y795" t="str">
            <v>JPY</v>
          </cell>
          <cell r="Z795" t="str">
            <v>2006/04/01</v>
          </cell>
          <cell r="AA795" t="str">
            <v>9999/12/31</v>
          </cell>
          <cell r="AC795">
            <v>375</v>
          </cell>
          <cell r="AD795">
            <v>1</v>
          </cell>
          <cell r="AE795">
            <v>375</v>
          </cell>
          <cell r="AG795">
            <v>375</v>
          </cell>
          <cell r="AH795" t="str">
            <v>PC</v>
          </cell>
          <cell r="AQ795">
            <v>1</v>
          </cell>
          <cell r="AV795">
            <v>0</v>
          </cell>
          <cell r="AY795" t="str">
            <v>2006/04/01</v>
          </cell>
          <cell r="AZ795" t="str">
            <v>9999/12/31</v>
          </cell>
          <cell r="BA795">
            <v>99999999</v>
          </cell>
          <cell r="BB795">
            <v>375</v>
          </cell>
        </row>
        <row r="796">
          <cell r="A796">
            <v>77562</v>
          </cell>
          <cell r="E796" t="str">
            <v>5300107302</v>
          </cell>
          <cell r="F796" t="str">
            <v>0</v>
          </cell>
          <cell r="G796" t="str">
            <v>4364768-1</v>
          </cell>
          <cell r="H796" t="str">
            <v>ｽﾃ-(A) M3407-1</v>
          </cell>
          <cell r="I796" t="str">
            <v>473440-2</v>
          </cell>
          <cell r="J796" t="str">
            <v>（株）光真製作所</v>
          </cell>
          <cell r="K796" t="str">
            <v>3480</v>
          </cell>
          <cell r="L796" t="str">
            <v>3480</v>
          </cell>
          <cell r="M796" t="str">
            <v>3H7</v>
          </cell>
          <cell r="N796" t="str">
            <v>野田</v>
          </cell>
          <cell r="O796" t="str">
            <v>野田係</v>
          </cell>
          <cell r="Q796" t="str">
            <v>JP</v>
          </cell>
          <cell r="S796">
            <v>1</v>
          </cell>
          <cell r="T796">
            <v>1</v>
          </cell>
          <cell r="U796" t="str">
            <v>V0</v>
          </cell>
          <cell r="V796" t="str">
            <v>0001</v>
          </cell>
          <cell r="W796">
            <v>50</v>
          </cell>
          <cell r="X796">
            <v>1</v>
          </cell>
          <cell r="Y796" t="str">
            <v>JPY</v>
          </cell>
          <cell r="Z796" t="str">
            <v>2006/04/01</v>
          </cell>
          <cell r="AA796" t="str">
            <v>9999/12/31</v>
          </cell>
          <cell r="AC796">
            <v>2988</v>
          </cell>
          <cell r="AD796">
            <v>1</v>
          </cell>
          <cell r="AE796">
            <v>2988</v>
          </cell>
          <cell r="AG796">
            <v>2988</v>
          </cell>
          <cell r="AH796" t="str">
            <v>PC</v>
          </cell>
          <cell r="AQ796">
            <v>1</v>
          </cell>
          <cell r="AV796">
            <v>0</v>
          </cell>
          <cell r="AY796" t="str">
            <v>2006/04/01</v>
          </cell>
          <cell r="AZ796" t="str">
            <v>9999/12/31</v>
          </cell>
          <cell r="BA796">
            <v>99999999</v>
          </cell>
          <cell r="BB796">
            <v>2988</v>
          </cell>
        </row>
        <row r="797">
          <cell r="A797">
            <v>77563</v>
          </cell>
          <cell r="E797" t="str">
            <v>5300107303</v>
          </cell>
          <cell r="F797" t="str">
            <v>0</v>
          </cell>
          <cell r="G797" t="str">
            <v>4364803-3</v>
          </cell>
          <cell r="H797" t="str">
            <v>ｶﾞｲﾄﾞ,ﾌｲﾝ ｴｽｸﾛ M3407-1</v>
          </cell>
          <cell r="I797" t="str">
            <v>473440-2</v>
          </cell>
          <cell r="J797" t="str">
            <v>（株）光真製作所</v>
          </cell>
          <cell r="K797" t="str">
            <v>3480</v>
          </cell>
          <cell r="L797" t="str">
            <v>3480</v>
          </cell>
          <cell r="M797" t="str">
            <v>3H7</v>
          </cell>
          <cell r="N797" t="str">
            <v>野田</v>
          </cell>
          <cell r="O797" t="str">
            <v>野田係</v>
          </cell>
          <cell r="Q797" t="str">
            <v>JP</v>
          </cell>
          <cell r="S797">
            <v>1</v>
          </cell>
          <cell r="T797">
            <v>1</v>
          </cell>
          <cell r="U797" t="str">
            <v>V0</v>
          </cell>
          <cell r="V797" t="str">
            <v>0001</v>
          </cell>
          <cell r="W797">
            <v>50</v>
          </cell>
          <cell r="X797">
            <v>1</v>
          </cell>
          <cell r="Y797" t="str">
            <v>JPY</v>
          </cell>
          <cell r="Z797" t="str">
            <v>2006/04/01</v>
          </cell>
          <cell r="AA797" t="str">
            <v>9999/12/31</v>
          </cell>
          <cell r="AC797">
            <v>2485</v>
          </cell>
          <cell r="AD797">
            <v>1</v>
          </cell>
          <cell r="AE797">
            <v>2485</v>
          </cell>
          <cell r="AG797">
            <v>2485</v>
          </cell>
          <cell r="AH797" t="str">
            <v>PC</v>
          </cell>
          <cell r="AQ797">
            <v>1</v>
          </cell>
          <cell r="AV797">
            <v>0</v>
          </cell>
          <cell r="AY797" t="str">
            <v>2006/04/01</v>
          </cell>
          <cell r="AZ797" t="str">
            <v>9999/12/31</v>
          </cell>
          <cell r="BA797">
            <v>99999999</v>
          </cell>
          <cell r="BB797">
            <v>2485</v>
          </cell>
        </row>
        <row r="798">
          <cell r="A798">
            <v>77564</v>
          </cell>
          <cell r="E798" t="str">
            <v>5300107304</v>
          </cell>
          <cell r="F798" t="str">
            <v>0</v>
          </cell>
          <cell r="G798" t="str">
            <v>4364831-9</v>
          </cell>
          <cell r="H798" t="str">
            <v>ﾌﾞﾗｹﾂﾄ ｽｲﾂﾁ 2  M3407-1</v>
          </cell>
          <cell r="I798" t="str">
            <v>473440-2</v>
          </cell>
          <cell r="J798" t="str">
            <v>（株）光真製作所</v>
          </cell>
          <cell r="K798" t="str">
            <v>3480</v>
          </cell>
          <cell r="L798" t="str">
            <v>3480</v>
          </cell>
          <cell r="M798" t="str">
            <v>3H7</v>
          </cell>
          <cell r="N798" t="str">
            <v>野田</v>
          </cell>
          <cell r="O798" t="str">
            <v>野田係</v>
          </cell>
          <cell r="P798" t="str">
            <v>x</v>
          </cell>
          <cell r="Q798" t="str">
            <v>JP</v>
          </cell>
          <cell r="S798">
            <v>1</v>
          </cell>
          <cell r="T798">
            <v>1</v>
          </cell>
          <cell r="U798" t="str">
            <v>V0</v>
          </cell>
          <cell r="V798" t="str">
            <v>0001</v>
          </cell>
          <cell r="W798">
            <v>50</v>
          </cell>
          <cell r="X798">
            <v>1</v>
          </cell>
          <cell r="Y798" t="str">
            <v>JPY</v>
          </cell>
          <cell r="Z798" t="str">
            <v>2006/04/01</v>
          </cell>
          <cell r="AA798" t="str">
            <v>9999/12/31</v>
          </cell>
          <cell r="AC798">
            <v>344</v>
          </cell>
          <cell r="AD798">
            <v>1</v>
          </cell>
          <cell r="AE798">
            <v>344</v>
          </cell>
          <cell r="AG798">
            <v>344</v>
          </cell>
          <cell r="AH798" t="str">
            <v>PC</v>
          </cell>
          <cell r="AQ798">
            <v>1</v>
          </cell>
          <cell r="AV798">
            <v>0</v>
          </cell>
          <cell r="AY798" t="str">
            <v>2006/04/01</v>
          </cell>
          <cell r="AZ798" t="str">
            <v>9999/12/31</v>
          </cell>
          <cell r="BA798">
            <v>99999999</v>
          </cell>
          <cell r="BB798">
            <v>344</v>
          </cell>
        </row>
        <row r="799">
          <cell r="A799">
            <v>77565</v>
          </cell>
          <cell r="E799" t="str">
            <v>5300107305</v>
          </cell>
          <cell r="F799" t="str">
            <v>0</v>
          </cell>
          <cell r="G799" t="str">
            <v>4364852-1</v>
          </cell>
          <cell r="H799" t="str">
            <v>ｽﾃ-(C) M3407-1</v>
          </cell>
          <cell r="I799" t="str">
            <v>473440-2</v>
          </cell>
          <cell r="J799" t="str">
            <v>（株）光真製作所</v>
          </cell>
          <cell r="K799" t="str">
            <v>3480</v>
          </cell>
          <cell r="L799" t="str">
            <v>3480</v>
          </cell>
          <cell r="M799" t="str">
            <v>3H7</v>
          </cell>
          <cell r="N799" t="str">
            <v>野田</v>
          </cell>
          <cell r="O799" t="str">
            <v>野田係</v>
          </cell>
          <cell r="P799" t="str">
            <v>x</v>
          </cell>
          <cell r="Q799" t="str">
            <v>JP</v>
          </cell>
          <cell r="S799">
            <v>1</v>
          </cell>
          <cell r="T799">
            <v>1</v>
          </cell>
          <cell r="U799" t="str">
            <v>V0</v>
          </cell>
          <cell r="V799" t="str">
            <v>0001</v>
          </cell>
          <cell r="W799">
            <v>50</v>
          </cell>
          <cell r="X799">
            <v>1</v>
          </cell>
          <cell r="Y799" t="str">
            <v>JPY</v>
          </cell>
          <cell r="Z799" t="str">
            <v>2006/04/01</v>
          </cell>
          <cell r="AA799" t="str">
            <v>9999/12/31</v>
          </cell>
          <cell r="AC799">
            <v>402</v>
          </cell>
          <cell r="AD799">
            <v>1</v>
          </cell>
          <cell r="AE799">
            <v>402</v>
          </cell>
          <cell r="AG799">
            <v>402</v>
          </cell>
          <cell r="AH799" t="str">
            <v>PC</v>
          </cell>
          <cell r="AQ799">
            <v>1</v>
          </cell>
          <cell r="AV799">
            <v>0</v>
          </cell>
          <cell r="AY799" t="str">
            <v>2006/04/01</v>
          </cell>
          <cell r="AZ799" t="str">
            <v>9999/12/31</v>
          </cell>
          <cell r="BA799">
            <v>99999999</v>
          </cell>
          <cell r="BB799">
            <v>402</v>
          </cell>
        </row>
        <row r="800">
          <cell r="A800">
            <v>76123</v>
          </cell>
          <cell r="B800">
            <v>679</v>
          </cell>
          <cell r="D800">
            <v>100</v>
          </cell>
          <cell r="E800" t="str">
            <v>5300098464</v>
          </cell>
          <cell r="F800" t="str">
            <v>0</v>
          </cell>
          <cell r="G800" t="str">
            <v>4365054-2</v>
          </cell>
          <cell r="H800" t="str">
            <v>ﾌﾞﾗｹﾂﾄ,ｿﾚﾉｲﾄﾞ M3409-2-1</v>
          </cell>
          <cell r="I800" t="str">
            <v>473440-2</v>
          </cell>
          <cell r="J800" t="str">
            <v>（株）光真製作所</v>
          </cell>
          <cell r="K800" t="str">
            <v>3480</v>
          </cell>
          <cell r="L800" t="str">
            <v>3480</v>
          </cell>
          <cell r="M800" t="str">
            <v>3H7</v>
          </cell>
          <cell r="N800" t="str">
            <v>野田</v>
          </cell>
          <cell r="O800" t="str">
            <v>野田係</v>
          </cell>
          <cell r="P800" t="str">
            <v>x</v>
          </cell>
          <cell r="Q800" t="str">
            <v>JP</v>
          </cell>
          <cell r="S800">
            <v>1</v>
          </cell>
          <cell r="T800">
            <v>1</v>
          </cell>
          <cell r="U800" t="str">
            <v>V0</v>
          </cell>
          <cell r="V800" t="str">
            <v>0001</v>
          </cell>
          <cell r="W800">
            <v>25</v>
          </cell>
          <cell r="X800">
            <v>1</v>
          </cell>
          <cell r="Y800" t="str">
            <v>JPY</v>
          </cell>
          <cell r="Z800" t="str">
            <v>2006/04/01</v>
          </cell>
          <cell r="AA800" t="str">
            <v>9999/12/31</v>
          </cell>
          <cell r="AC800">
            <v>679</v>
          </cell>
          <cell r="AD800">
            <v>1</v>
          </cell>
          <cell r="AE800">
            <v>679</v>
          </cell>
          <cell r="AF800">
            <v>679</v>
          </cell>
          <cell r="AG800">
            <v>963</v>
          </cell>
          <cell r="AH800" t="str">
            <v>PC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1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 t="str">
            <v>2006/04/01</v>
          </cell>
          <cell r="AZ800" t="str">
            <v>9999/12/31</v>
          </cell>
          <cell r="BA800">
            <v>99999</v>
          </cell>
          <cell r="BB800">
            <v>686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</row>
        <row r="801">
          <cell r="A801">
            <v>76124</v>
          </cell>
          <cell r="B801">
            <v>362</v>
          </cell>
          <cell r="D801">
            <v>100</v>
          </cell>
          <cell r="E801" t="str">
            <v>5300098465</v>
          </cell>
          <cell r="F801" t="str">
            <v>0</v>
          </cell>
          <cell r="G801" t="str">
            <v>4365055-0</v>
          </cell>
          <cell r="H801" t="str">
            <v>ﾀﾞｸﾄ,ｹ-ﾌﾞﾙ(L) M3409-2-1</v>
          </cell>
          <cell r="I801" t="str">
            <v>473440-2</v>
          </cell>
          <cell r="J801" t="str">
            <v>（株）光真製作所</v>
          </cell>
          <cell r="K801" t="str">
            <v>3480</v>
          </cell>
          <cell r="L801" t="str">
            <v>3480</v>
          </cell>
          <cell r="M801" t="str">
            <v>3H7</v>
          </cell>
          <cell r="N801" t="str">
            <v>野田</v>
          </cell>
          <cell r="O801" t="str">
            <v>野田係</v>
          </cell>
          <cell r="P801" t="str">
            <v>x</v>
          </cell>
          <cell r="Q801" t="str">
            <v>JP</v>
          </cell>
          <cell r="S801">
            <v>1</v>
          </cell>
          <cell r="T801">
            <v>1</v>
          </cell>
          <cell r="U801" t="str">
            <v>V0</v>
          </cell>
          <cell r="V801" t="str">
            <v>0001</v>
          </cell>
          <cell r="W801">
            <v>25</v>
          </cell>
          <cell r="X801">
            <v>1</v>
          </cell>
          <cell r="Y801" t="str">
            <v>JPY</v>
          </cell>
          <cell r="Z801" t="str">
            <v>2006/04/01</v>
          </cell>
          <cell r="AA801" t="str">
            <v>9999/12/31</v>
          </cell>
          <cell r="AC801">
            <v>362</v>
          </cell>
          <cell r="AD801">
            <v>1</v>
          </cell>
          <cell r="AE801">
            <v>362</v>
          </cell>
          <cell r="AF801">
            <v>362</v>
          </cell>
          <cell r="AG801">
            <v>567</v>
          </cell>
          <cell r="AH801" t="str">
            <v>PC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1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 t="str">
            <v>2006/04/01</v>
          </cell>
          <cell r="AZ801" t="str">
            <v>9999/12/31</v>
          </cell>
          <cell r="BA801">
            <v>99999</v>
          </cell>
          <cell r="BB801">
            <v>365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</row>
        <row r="802">
          <cell r="A802">
            <v>76125</v>
          </cell>
          <cell r="B802">
            <v>375</v>
          </cell>
          <cell r="D802">
            <v>100</v>
          </cell>
          <cell r="E802" t="str">
            <v>5300098466</v>
          </cell>
          <cell r="F802" t="str">
            <v>0</v>
          </cell>
          <cell r="G802" t="str">
            <v>4365056-9</v>
          </cell>
          <cell r="H802" t="str">
            <v>ﾀﾞｸﾄ,ｹ-ﾌﾞﾙ(R) M3409-2-1</v>
          </cell>
          <cell r="I802" t="str">
            <v>473440-2</v>
          </cell>
          <cell r="J802" t="str">
            <v>（株）光真製作所</v>
          </cell>
          <cell r="K802" t="str">
            <v>3480</v>
          </cell>
          <cell r="L802" t="str">
            <v>3480</v>
          </cell>
          <cell r="M802" t="str">
            <v>3H7</v>
          </cell>
          <cell r="N802" t="str">
            <v>野田</v>
          </cell>
          <cell r="O802" t="str">
            <v>野田係</v>
          </cell>
          <cell r="P802" t="str">
            <v>x</v>
          </cell>
          <cell r="Q802" t="str">
            <v>JP</v>
          </cell>
          <cell r="S802">
            <v>1</v>
          </cell>
          <cell r="T802">
            <v>1</v>
          </cell>
          <cell r="U802" t="str">
            <v>V0</v>
          </cell>
          <cell r="V802" t="str">
            <v>0001</v>
          </cell>
          <cell r="W802">
            <v>25</v>
          </cell>
          <cell r="X802">
            <v>1</v>
          </cell>
          <cell r="Y802" t="str">
            <v>JPY</v>
          </cell>
          <cell r="Z802" t="str">
            <v>2006/04/01</v>
          </cell>
          <cell r="AA802" t="str">
            <v>9999/12/31</v>
          </cell>
          <cell r="AC802">
            <v>375</v>
          </cell>
          <cell r="AD802">
            <v>1</v>
          </cell>
          <cell r="AE802">
            <v>375</v>
          </cell>
          <cell r="AF802">
            <v>375</v>
          </cell>
          <cell r="AG802">
            <v>524</v>
          </cell>
          <cell r="AH802" t="str">
            <v>PC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1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 t="str">
            <v>2006/04/01</v>
          </cell>
          <cell r="AZ802" t="str">
            <v>9999/12/31</v>
          </cell>
          <cell r="BA802">
            <v>99999</v>
          </cell>
          <cell r="BB802">
            <v>407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</row>
        <row r="803">
          <cell r="A803">
            <v>77566</v>
          </cell>
          <cell r="E803" t="str">
            <v>5300107306</v>
          </cell>
          <cell r="F803" t="str">
            <v>0</v>
          </cell>
          <cell r="G803" t="str">
            <v>4365191-3</v>
          </cell>
          <cell r="H803" t="str">
            <v>ｶﾞｲﾄﾞ,ｼﾔﾂﾀ(L) M3302-13</v>
          </cell>
          <cell r="I803" t="str">
            <v>473440-2</v>
          </cell>
          <cell r="J803" t="str">
            <v>（株）光真製作所</v>
          </cell>
          <cell r="K803" t="str">
            <v>3480</v>
          </cell>
          <cell r="L803" t="str">
            <v>3480</v>
          </cell>
          <cell r="M803" t="str">
            <v>3H7</v>
          </cell>
          <cell r="N803" t="str">
            <v>野田</v>
          </cell>
          <cell r="O803" t="str">
            <v>野田係</v>
          </cell>
          <cell r="P803" t="str">
            <v>x</v>
          </cell>
          <cell r="Q803" t="str">
            <v>JP</v>
          </cell>
          <cell r="S803">
            <v>1</v>
          </cell>
          <cell r="T803">
            <v>1</v>
          </cell>
          <cell r="U803" t="str">
            <v>V0</v>
          </cell>
          <cell r="V803" t="str">
            <v>0001</v>
          </cell>
          <cell r="W803">
            <v>50</v>
          </cell>
          <cell r="X803">
            <v>1</v>
          </cell>
          <cell r="Y803" t="str">
            <v>JPY</v>
          </cell>
          <cell r="Z803" t="str">
            <v>2006/04/01</v>
          </cell>
          <cell r="AA803" t="str">
            <v>9999/12/31</v>
          </cell>
          <cell r="AC803">
            <v>100</v>
          </cell>
          <cell r="AD803">
            <v>1</v>
          </cell>
          <cell r="AE803">
            <v>100</v>
          </cell>
          <cell r="AG803">
            <v>267</v>
          </cell>
          <cell r="AH803" t="str">
            <v>PC</v>
          </cell>
          <cell r="AQ803">
            <v>1</v>
          </cell>
          <cell r="AV803">
            <v>0</v>
          </cell>
          <cell r="AY803" t="str">
            <v>2006/04/01</v>
          </cell>
          <cell r="AZ803" t="str">
            <v>9999/12/31</v>
          </cell>
          <cell r="BA803">
            <v>99999999</v>
          </cell>
          <cell r="BB803">
            <v>100</v>
          </cell>
        </row>
        <row r="804">
          <cell r="A804">
            <v>77567</v>
          </cell>
          <cell r="E804" t="str">
            <v>5300107307</v>
          </cell>
          <cell r="F804" t="str">
            <v>0</v>
          </cell>
          <cell r="G804" t="str">
            <v>4365192-1</v>
          </cell>
          <cell r="H804" t="str">
            <v>ｶﾞｲﾄﾞ,ｼﾔﾂﾀ(R) M3302-13</v>
          </cell>
          <cell r="I804" t="str">
            <v>473440-2</v>
          </cell>
          <cell r="J804" t="str">
            <v>（株）光真製作所</v>
          </cell>
          <cell r="K804" t="str">
            <v>3480</v>
          </cell>
          <cell r="L804" t="str">
            <v>3480</v>
          </cell>
          <cell r="M804" t="str">
            <v>3H7</v>
          </cell>
          <cell r="N804" t="str">
            <v>野田</v>
          </cell>
          <cell r="O804" t="str">
            <v>野田係</v>
          </cell>
          <cell r="P804" t="str">
            <v>x</v>
          </cell>
          <cell r="Q804" t="str">
            <v>JP</v>
          </cell>
          <cell r="S804">
            <v>1</v>
          </cell>
          <cell r="T804">
            <v>1</v>
          </cell>
          <cell r="U804" t="str">
            <v>V0</v>
          </cell>
          <cell r="V804" t="str">
            <v>0001</v>
          </cell>
          <cell r="W804">
            <v>50</v>
          </cell>
          <cell r="X804">
            <v>1</v>
          </cell>
          <cell r="Y804" t="str">
            <v>JPY</v>
          </cell>
          <cell r="Z804" t="str">
            <v>2006/04/01</v>
          </cell>
          <cell r="AA804" t="str">
            <v>9999/12/31</v>
          </cell>
          <cell r="AC804">
            <v>100</v>
          </cell>
          <cell r="AD804">
            <v>1</v>
          </cell>
          <cell r="AE804">
            <v>100</v>
          </cell>
          <cell r="AG804">
            <v>255</v>
          </cell>
          <cell r="AH804" t="str">
            <v>PC</v>
          </cell>
          <cell r="AQ804">
            <v>1</v>
          </cell>
          <cell r="AV804">
            <v>0</v>
          </cell>
          <cell r="AY804" t="str">
            <v>2006/04/01</v>
          </cell>
          <cell r="AZ804" t="str">
            <v>9999/12/31</v>
          </cell>
          <cell r="BA804">
            <v>99999999</v>
          </cell>
          <cell r="BB804">
            <v>100</v>
          </cell>
        </row>
        <row r="805">
          <cell r="A805">
            <v>77568</v>
          </cell>
          <cell r="E805" t="str">
            <v>5300107308</v>
          </cell>
          <cell r="F805" t="str">
            <v>0</v>
          </cell>
          <cell r="G805" t="str">
            <v>4365255-3</v>
          </cell>
          <cell r="H805" t="str">
            <v>ｽﾃ-(A) M3407-1</v>
          </cell>
          <cell r="I805" t="str">
            <v>473440-2</v>
          </cell>
          <cell r="J805" t="str">
            <v>（株）光真製作所</v>
          </cell>
          <cell r="K805" t="str">
            <v>3480</v>
          </cell>
          <cell r="L805" t="str">
            <v>3480</v>
          </cell>
          <cell r="M805" t="str">
            <v>3H7</v>
          </cell>
          <cell r="N805" t="str">
            <v>野田</v>
          </cell>
          <cell r="O805" t="str">
            <v>野田係</v>
          </cell>
          <cell r="Q805" t="str">
            <v>JP</v>
          </cell>
          <cell r="S805">
            <v>1</v>
          </cell>
          <cell r="T805">
            <v>1</v>
          </cell>
          <cell r="U805" t="str">
            <v>V0</v>
          </cell>
          <cell r="V805" t="str">
            <v>0001</v>
          </cell>
          <cell r="W805">
            <v>50</v>
          </cell>
          <cell r="X805">
            <v>1</v>
          </cell>
          <cell r="Y805" t="str">
            <v>JPY</v>
          </cell>
          <cell r="Z805" t="str">
            <v>2006/04/01</v>
          </cell>
          <cell r="AA805" t="str">
            <v>9999/12/31</v>
          </cell>
          <cell r="AC805">
            <v>400</v>
          </cell>
          <cell r="AD805">
            <v>1</v>
          </cell>
          <cell r="AE805">
            <v>400</v>
          </cell>
          <cell r="AG805">
            <v>400</v>
          </cell>
          <cell r="AH805" t="str">
            <v>PC</v>
          </cell>
          <cell r="AQ805">
            <v>1</v>
          </cell>
          <cell r="AV805">
            <v>0</v>
          </cell>
          <cell r="AY805" t="str">
            <v>2006/04/01</v>
          </cell>
          <cell r="AZ805" t="str">
            <v>9999/12/31</v>
          </cell>
          <cell r="BA805">
            <v>99999999</v>
          </cell>
          <cell r="BB805">
            <v>400</v>
          </cell>
        </row>
        <row r="806">
          <cell r="A806">
            <v>74517</v>
          </cell>
          <cell r="B806">
            <v>429</v>
          </cell>
          <cell r="C806">
            <v>429</v>
          </cell>
          <cell r="D806">
            <v>100</v>
          </cell>
          <cell r="E806" t="str">
            <v>5300083769</v>
          </cell>
          <cell r="F806" t="str">
            <v>0</v>
          </cell>
          <cell r="G806" t="str">
            <v>4365336-3</v>
          </cell>
          <cell r="H806" t="str">
            <v>ﾚﾊﾞ- ﾁﾙﾄ L  M3407-1</v>
          </cell>
          <cell r="I806" t="str">
            <v>473440-2</v>
          </cell>
          <cell r="J806" t="str">
            <v>（株）光真製作所</v>
          </cell>
          <cell r="K806" t="str">
            <v>3480</v>
          </cell>
          <cell r="L806" t="str">
            <v>3480</v>
          </cell>
          <cell r="M806" t="str">
            <v>3H7</v>
          </cell>
          <cell r="N806" t="str">
            <v>野田</v>
          </cell>
          <cell r="O806" t="str">
            <v>野田係</v>
          </cell>
          <cell r="P806" t="str">
            <v>x</v>
          </cell>
          <cell r="Q806" t="str">
            <v>JP</v>
          </cell>
          <cell r="S806">
            <v>1</v>
          </cell>
          <cell r="T806">
            <v>1</v>
          </cell>
          <cell r="U806" t="str">
            <v>V0</v>
          </cell>
          <cell r="V806" t="str">
            <v>0001</v>
          </cell>
          <cell r="W806">
            <v>25</v>
          </cell>
          <cell r="X806">
            <v>1</v>
          </cell>
          <cell r="Y806" t="str">
            <v>JPY</v>
          </cell>
          <cell r="Z806" t="str">
            <v>2006/06/26</v>
          </cell>
          <cell r="AA806" t="str">
            <v>9999/12/31</v>
          </cell>
          <cell r="AC806">
            <v>429</v>
          </cell>
          <cell r="AD806">
            <v>1</v>
          </cell>
          <cell r="AE806">
            <v>429</v>
          </cell>
          <cell r="AF806">
            <v>429</v>
          </cell>
          <cell r="AG806">
            <v>429</v>
          </cell>
          <cell r="AH806" t="str">
            <v>PC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1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 t="str">
            <v>2006/04/01</v>
          </cell>
          <cell r="AZ806" t="str">
            <v>9999/12/31</v>
          </cell>
          <cell r="BA806">
            <v>99999999</v>
          </cell>
          <cell r="BB806">
            <v>434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</row>
        <row r="807">
          <cell r="A807">
            <v>74861</v>
          </cell>
          <cell r="D807">
            <v>100</v>
          </cell>
          <cell r="E807" t="str">
            <v>5300086558</v>
          </cell>
          <cell r="F807" t="str">
            <v>0</v>
          </cell>
          <cell r="G807" t="str">
            <v>4365401-7</v>
          </cell>
          <cell r="H807" t="str">
            <v>ﾚﾊﾞ-,ｼﾔﾂﾀ(4) M3407-1</v>
          </cell>
          <cell r="I807" t="str">
            <v>473440-2</v>
          </cell>
          <cell r="J807" t="str">
            <v>（株）光真製作所</v>
          </cell>
          <cell r="K807" t="str">
            <v>3480</v>
          </cell>
          <cell r="L807" t="str">
            <v>3480</v>
          </cell>
          <cell r="M807" t="str">
            <v>3H7</v>
          </cell>
          <cell r="N807" t="str">
            <v>野田</v>
          </cell>
          <cell r="O807" t="str">
            <v>野田係</v>
          </cell>
          <cell r="P807" t="str">
            <v>x</v>
          </cell>
          <cell r="Q807" t="str">
            <v>JP</v>
          </cell>
          <cell r="S807">
            <v>1</v>
          </cell>
          <cell r="T807">
            <v>1</v>
          </cell>
          <cell r="U807" t="str">
            <v>V0</v>
          </cell>
          <cell r="V807" t="str">
            <v>0001</v>
          </cell>
          <cell r="W807">
            <v>25</v>
          </cell>
          <cell r="X807">
            <v>1</v>
          </cell>
          <cell r="Y807" t="str">
            <v>JPY</v>
          </cell>
          <cell r="Z807" t="str">
            <v>2006/04/01</v>
          </cell>
          <cell r="AA807" t="str">
            <v>9999/12/31</v>
          </cell>
          <cell r="AC807">
            <v>44000</v>
          </cell>
          <cell r="AD807">
            <v>100</v>
          </cell>
          <cell r="AE807">
            <v>440</v>
          </cell>
          <cell r="AG807">
            <v>440</v>
          </cell>
          <cell r="AH807" t="str">
            <v>PC</v>
          </cell>
          <cell r="AQ807">
            <v>1</v>
          </cell>
          <cell r="AV807">
            <v>0</v>
          </cell>
          <cell r="AY807" t="str">
            <v>2006/04/01</v>
          </cell>
          <cell r="AZ807" t="str">
            <v>9999/12/31</v>
          </cell>
          <cell r="BA807">
            <v>99999999</v>
          </cell>
          <cell r="BB807">
            <v>44000</v>
          </cell>
        </row>
        <row r="808">
          <cell r="A808">
            <v>54884</v>
          </cell>
          <cell r="E808" t="str">
            <v>5300102126</v>
          </cell>
          <cell r="F808" t="str">
            <v>0</v>
          </cell>
          <cell r="G808" t="str">
            <v>4366067-0</v>
          </cell>
          <cell r="H808" t="str">
            <v>ｶﾞｲﾄﾞ,ｹﾞ-ﾄ(L) M600DA-6</v>
          </cell>
          <cell r="I808" t="str">
            <v>473440-2</v>
          </cell>
          <cell r="J808" t="str">
            <v>（株）光真製作所</v>
          </cell>
          <cell r="K808" t="str">
            <v>3480</v>
          </cell>
          <cell r="L808" t="str">
            <v>3480</v>
          </cell>
          <cell r="M808" t="str">
            <v>2G2</v>
          </cell>
          <cell r="N808" t="str">
            <v>伊藤康</v>
          </cell>
          <cell r="O808" t="str">
            <v>野田係</v>
          </cell>
          <cell r="P808" t="str">
            <v>x</v>
          </cell>
          <cell r="Q808" t="str">
            <v>JP</v>
          </cell>
          <cell r="S808">
            <v>1</v>
          </cell>
          <cell r="T808">
            <v>1</v>
          </cell>
          <cell r="U808" t="str">
            <v>V0</v>
          </cell>
          <cell r="V808" t="str">
            <v>0001</v>
          </cell>
          <cell r="W808">
            <v>29</v>
          </cell>
          <cell r="X808">
            <v>1</v>
          </cell>
          <cell r="Y808" t="str">
            <v>JPY</v>
          </cell>
          <cell r="Z808" t="str">
            <v>2006/04/01</v>
          </cell>
          <cell r="AA808" t="str">
            <v>9999/12/31</v>
          </cell>
          <cell r="AC808">
            <v>376</v>
          </cell>
          <cell r="AD808">
            <v>1</v>
          </cell>
          <cell r="AE808">
            <v>376</v>
          </cell>
          <cell r="AG808">
            <v>376</v>
          </cell>
          <cell r="AH808" t="str">
            <v>PC</v>
          </cell>
          <cell r="AQ808">
            <v>1</v>
          </cell>
          <cell r="AV808">
            <v>0</v>
          </cell>
          <cell r="AY808" t="str">
            <v>2006/04/01</v>
          </cell>
          <cell r="AZ808" t="str">
            <v>9999/12/31</v>
          </cell>
          <cell r="BA808">
            <v>99999999</v>
          </cell>
          <cell r="BB808">
            <v>376</v>
          </cell>
        </row>
        <row r="809">
          <cell r="A809">
            <v>54885</v>
          </cell>
          <cell r="E809" t="str">
            <v>5300102127</v>
          </cell>
          <cell r="F809" t="str">
            <v>0</v>
          </cell>
          <cell r="G809" t="str">
            <v>4366068-8</v>
          </cell>
          <cell r="H809" t="str">
            <v>ｶﾞｲﾄﾞ,ｹﾞ-ﾄ(U) M600DA-6</v>
          </cell>
          <cell r="I809" t="str">
            <v>473440-2</v>
          </cell>
          <cell r="J809" t="str">
            <v>（株）光真製作所</v>
          </cell>
          <cell r="K809" t="str">
            <v>3480</v>
          </cell>
          <cell r="L809" t="str">
            <v>3480</v>
          </cell>
          <cell r="M809" t="str">
            <v>2G2</v>
          </cell>
          <cell r="N809" t="str">
            <v>伊藤康</v>
          </cell>
          <cell r="O809" t="str">
            <v>野田係</v>
          </cell>
          <cell r="P809" t="str">
            <v>x</v>
          </cell>
          <cell r="Q809" t="str">
            <v>JP</v>
          </cell>
          <cell r="S809">
            <v>1</v>
          </cell>
          <cell r="T809">
            <v>1</v>
          </cell>
          <cell r="U809" t="str">
            <v>V0</v>
          </cell>
          <cell r="V809" t="str">
            <v>0001</v>
          </cell>
          <cell r="W809">
            <v>29</v>
          </cell>
          <cell r="X809">
            <v>1</v>
          </cell>
          <cell r="Y809" t="str">
            <v>JPY</v>
          </cell>
          <cell r="Z809" t="str">
            <v>2006/04/01</v>
          </cell>
          <cell r="AA809" t="str">
            <v>9999/12/31</v>
          </cell>
          <cell r="AC809">
            <v>350</v>
          </cell>
          <cell r="AD809">
            <v>1</v>
          </cell>
          <cell r="AE809">
            <v>350</v>
          </cell>
          <cell r="AG809">
            <v>350</v>
          </cell>
          <cell r="AH809" t="str">
            <v>PC</v>
          </cell>
          <cell r="AQ809">
            <v>1</v>
          </cell>
          <cell r="AV809">
            <v>0</v>
          </cell>
          <cell r="AY809" t="str">
            <v>2006/04/01</v>
          </cell>
          <cell r="AZ809" t="str">
            <v>9999/12/31</v>
          </cell>
          <cell r="BA809">
            <v>99999999</v>
          </cell>
          <cell r="BB809">
            <v>350</v>
          </cell>
        </row>
        <row r="810">
          <cell r="A810">
            <v>76126</v>
          </cell>
          <cell r="D810">
            <v>100</v>
          </cell>
          <cell r="E810" t="str">
            <v>5300098468</v>
          </cell>
          <cell r="F810" t="str">
            <v>0</v>
          </cell>
          <cell r="G810" t="str">
            <v>4373752-4</v>
          </cell>
          <cell r="H810" t="str">
            <v>ﾌﾟﾂｼﾔ,ｾﾝｻ M3409-2-3</v>
          </cell>
          <cell r="I810" t="str">
            <v>473440-2</v>
          </cell>
          <cell r="J810" t="str">
            <v>（株）光真製作所</v>
          </cell>
          <cell r="K810" t="str">
            <v>3480</v>
          </cell>
          <cell r="L810" t="str">
            <v>3480</v>
          </cell>
          <cell r="M810" t="str">
            <v>3H7</v>
          </cell>
          <cell r="N810" t="str">
            <v>野田</v>
          </cell>
          <cell r="O810" t="str">
            <v>野田係</v>
          </cell>
          <cell r="P810" t="str">
            <v>x</v>
          </cell>
          <cell r="Q810" t="str">
            <v>JP</v>
          </cell>
          <cell r="S810">
            <v>1</v>
          </cell>
          <cell r="T810">
            <v>1</v>
          </cell>
          <cell r="U810" t="str">
            <v>V0</v>
          </cell>
          <cell r="V810" t="str">
            <v>0001</v>
          </cell>
          <cell r="W810">
            <v>25</v>
          </cell>
          <cell r="X810">
            <v>1</v>
          </cell>
          <cell r="Y810" t="str">
            <v>JPY</v>
          </cell>
          <cell r="Z810" t="str">
            <v>2006/04/01</v>
          </cell>
          <cell r="AA810" t="str">
            <v>9999/12/31</v>
          </cell>
          <cell r="AC810">
            <v>576</v>
          </cell>
          <cell r="AD810">
            <v>1</v>
          </cell>
          <cell r="AE810">
            <v>576</v>
          </cell>
          <cell r="AG810">
            <v>910</v>
          </cell>
          <cell r="AH810" t="str">
            <v>PC</v>
          </cell>
          <cell r="AQ810">
            <v>1</v>
          </cell>
          <cell r="AV810">
            <v>0</v>
          </cell>
          <cell r="AY810" t="str">
            <v>2006/04/01</v>
          </cell>
          <cell r="AZ810" t="str">
            <v>9999/12/31</v>
          </cell>
          <cell r="BA810">
            <v>99999999</v>
          </cell>
          <cell r="BB810">
            <v>580</v>
          </cell>
        </row>
        <row r="811">
          <cell r="A811">
            <v>76127</v>
          </cell>
          <cell r="D811">
            <v>100</v>
          </cell>
          <cell r="E811" t="str">
            <v>5300098469</v>
          </cell>
          <cell r="F811" t="str">
            <v>0</v>
          </cell>
          <cell r="G811" t="str">
            <v>4373784-2</v>
          </cell>
          <cell r="H811" t="str">
            <v>ﾌﾞﾗｹﾂﾄ ｾﾝｻ F1  M3409-2-4</v>
          </cell>
          <cell r="I811" t="str">
            <v>473440-2</v>
          </cell>
          <cell r="J811" t="str">
            <v>（株）光真製作所</v>
          </cell>
          <cell r="K811" t="str">
            <v>3480</v>
          </cell>
          <cell r="L811" t="str">
            <v>3480</v>
          </cell>
          <cell r="M811" t="str">
            <v>3H7</v>
          </cell>
          <cell r="N811" t="str">
            <v>野田</v>
          </cell>
          <cell r="O811" t="str">
            <v>野田係</v>
          </cell>
          <cell r="P811" t="str">
            <v>x</v>
          </cell>
          <cell r="Q811" t="str">
            <v>JP</v>
          </cell>
          <cell r="S811">
            <v>1</v>
          </cell>
          <cell r="T811">
            <v>1</v>
          </cell>
          <cell r="U811" t="str">
            <v>V0</v>
          </cell>
          <cell r="V811" t="str">
            <v>0001</v>
          </cell>
          <cell r="W811">
            <v>29</v>
          </cell>
          <cell r="X811">
            <v>1</v>
          </cell>
          <cell r="Y811" t="str">
            <v>JPY</v>
          </cell>
          <cell r="Z811" t="str">
            <v>2006/04/01</v>
          </cell>
          <cell r="AA811" t="str">
            <v>9999/12/31</v>
          </cell>
          <cell r="AC811">
            <v>48700</v>
          </cell>
          <cell r="AD811">
            <v>100</v>
          </cell>
          <cell r="AE811">
            <v>487</v>
          </cell>
          <cell r="AG811">
            <v>487</v>
          </cell>
          <cell r="AH811" t="str">
            <v>PC</v>
          </cell>
          <cell r="AQ811">
            <v>1</v>
          </cell>
          <cell r="AV811">
            <v>0</v>
          </cell>
          <cell r="AY811" t="str">
            <v>2006/04/01</v>
          </cell>
          <cell r="AZ811" t="str">
            <v>9999/12/31</v>
          </cell>
          <cell r="BA811">
            <v>99999</v>
          </cell>
          <cell r="BB811">
            <v>48900</v>
          </cell>
        </row>
        <row r="812">
          <cell r="A812">
            <v>76128</v>
          </cell>
          <cell r="D812">
            <v>100</v>
          </cell>
          <cell r="E812" t="str">
            <v>5300098471</v>
          </cell>
          <cell r="F812" t="str">
            <v>0</v>
          </cell>
          <cell r="G812" t="str">
            <v>4373794-0</v>
          </cell>
          <cell r="H812" t="str">
            <v>ｶﾞｲﾄﾞ F6 M3409-2-4</v>
          </cell>
          <cell r="I812" t="str">
            <v>473440-2</v>
          </cell>
          <cell r="J812" t="str">
            <v>（株）光真製作所</v>
          </cell>
          <cell r="K812" t="str">
            <v>3480</v>
          </cell>
          <cell r="L812" t="str">
            <v>3480</v>
          </cell>
          <cell r="M812" t="str">
            <v>3H7</v>
          </cell>
          <cell r="N812" t="str">
            <v>野田</v>
          </cell>
          <cell r="O812" t="str">
            <v>野田係</v>
          </cell>
          <cell r="P812" t="str">
            <v>x</v>
          </cell>
          <cell r="Q812" t="str">
            <v>JP</v>
          </cell>
          <cell r="S812">
            <v>1</v>
          </cell>
          <cell r="T812">
            <v>1</v>
          </cell>
          <cell r="U812" t="str">
            <v>V0</v>
          </cell>
          <cell r="V812" t="str">
            <v>0001</v>
          </cell>
          <cell r="W812">
            <v>25</v>
          </cell>
          <cell r="X812">
            <v>1</v>
          </cell>
          <cell r="Y812" t="str">
            <v>JPY</v>
          </cell>
          <cell r="Z812" t="str">
            <v>2006/04/01</v>
          </cell>
          <cell r="AA812" t="str">
            <v>9999/12/31</v>
          </cell>
          <cell r="AC812">
            <v>613</v>
          </cell>
          <cell r="AD812">
            <v>1</v>
          </cell>
          <cell r="AE812">
            <v>613</v>
          </cell>
          <cell r="AG812">
            <v>619</v>
          </cell>
          <cell r="AH812" t="str">
            <v>PC</v>
          </cell>
          <cell r="AQ812">
            <v>1</v>
          </cell>
          <cell r="AV812">
            <v>0</v>
          </cell>
          <cell r="AY812" t="str">
            <v>2006/04/01</v>
          </cell>
          <cell r="AZ812" t="str">
            <v>9999/12/31</v>
          </cell>
          <cell r="BA812">
            <v>99999</v>
          </cell>
          <cell r="BB812">
            <v>619</v>
          </cell>
        </row>
        <row r="813">
          <cell r="A813">
            <v>75816</v>
          </cell>
          <cell r="D813">
            <v>100</v>
          </cell>
          <cell r="E813" t="str">
            <v>5300093063</v>
          </cell>
          <cell r="F813" t="str">
            <v>0</v>
          </cell>
          <cell r="G813" t="str">
            <v>4373800-8</v>
          </cell>
          <cell r="H813" t="str">
            <v>ｶﾞｲﾄﾞ,F12 M3409-2-4</v>
          </cell>
          <cell r="I813" t="str">
            <v>473440-2</v>
          </cell>
          <cell r="J813" t="str">
            <v>（株）光真製作所</v>
          </cell>
          <cell r="K813" t="str">
            <v>3480</v>
          </cell>
          <cell r="L813" t="str">
            <v>3480</v>
          </cell>
          <cell r="M813" t="str">
            <v>3H7</v>
          </cell>
          <cell r="N813" t="str">
            <v>野田</v>
          </cell>
          <cell r="O813" t="str">
            <v>野田係</v>
          </cell>
          <cell r="P813" t="str">
            <v>x</v>
          </cell>
          <cell r="Q813" t="str">
            <v>JP</v>
          </cell>
          <cell r="S813">
            <v>1</v>
          </cell>
          <cell r="T813">
            <v>1</v>
          </cell>
          <cell r="U813" t="str">
            <v>V0</v>
          </cell>
          <cell r="V813" t="str">
            <v>0001</v>
          </cell>
          <cell r="W813">
            <v>25</v>
          </cell>
          <cell r="X813">
            <v>1</v>
          </cell>
          <cell r="Y813" t="str">
            <v>JPY</v>
          </cell>
          <cell r="Z813" t="str">
            <v>2006/04/01</v>
          </cell>
          <cell r="AA813" t="str">
            <v>9999/12/31</v>
          </cell>
          <cell r="AC813">
            <v>520</v>
          </cell>
          <cell r="AD813">
            <v>1</v>
          </cell>
          <cell r="AE813">
            <v>520</v>
          </cell>
          <cell r="AG813">
            <v>520</v>
          </cell>
          <cell r="AH813" t="str">
            <v>PC</v>
          </cell>
          <cell r="AQ813">
            <v>1</v>
          </cell>
          <cell r="AV813">
            <v>0</v>
          </cell>
          <cell r="AY813" t="str">
            <v>2006/04/01</v>
          </cell>
          <cell r="AZ813" t="str">
            <v>9999/12/31</v>
          </cell>
          <cell r="BA813">
            <v>99999</v>
          </cell>
          <cell r="BB813">
            <v>568</v>
          </cell>
        </row>
        <row r="814">
          <cell r="A814">
            <v>76185</v>
          </cell>
          <cell r="D814">
            <v>100</v>
          </cell>
          <cell r="E814" t="str">
            <v>5300098636</v>
          </cell>
          <cell r="F814" t="str">
            <v>0</v>
          </cell>
          <cell r="G814" t="str">
            <v>4373808-3</v>
          </cell>
          <cell r="H814" t="str">
            <v>ｶﾞｲﾄﾞ(238) M3409-2-4</v>
          </cell>
          <cell r="I814" t="str">
            <v>473440-2</v>
          </cell>
          <cell r="J814" t="str">
            <v>（株）光真製作所</v>
          </cell>
          <cell r="K814" t="str">
            <v>3480</v>
          </cell>
          <cell r="L814" t="str">
            <v>3480</v>
          </cell>
          <cell r="M814" t="str">
            <v>3H7</v>
          </cell>
          <cell r="N814" t="str">
            <v>野田</v>
          </cell>
          <cell r="O814" t="str">
            <v>野田係</v>
          </cell>
          <cell r="P814" t="str">
            <v>x</v>
          </cell>
          <cell r="Q814" t="str">
            <v>JP</v>
          </cell>
          <cell r="S814">
            <v>1</v>
          </cell>
          <cell r="T814">
            <v>1</v>
          </cell>
          <cell r="U814" t="str">
            <v>V0</v>
          </cell>
          <cell r="V814" t="str">
            <v>0001</v>
          </cell>
          <cell r="W814">
            <v>25</v>
          </cell>
          <cell r="X814">
            <v>1</v>
          </cell>
          <cell r="Y814" t="str">
            <v>JPY</v>
          </cell>
          <cell r="Z814" t="str">
            <v>2006/04/01</v>
          </cell>
          <cell r="AA814" t="str">
            <v>9999/12/31</v>
          </cell>
          <cell r="AC814">
            <v>888</v>
          </cell>
          <cell r="AD814">
            <v>1</v>
          </cell>
          <cell r="AE814">
            <v>888</v>
          </cell>
          <cell r="AG814">
            <v>897</v>
          </cell>
          <cell r="AH814" t="str">
            <v>PC</v>
          </cell>
          <cell r="AQ814">
            <v>1</v>
          </cell>
          <cell r="AV814">
            <v>0</v>
          </cell>
          <cell r="AY814" t="str">
            <v>2006/04/01</v>
          </cell>
          <cell r="AZ814" t="str">
            <v>9999/12/31</v>
          </cell>
          <cell r="BA814">
            <v>99999</v>
          </cell>
          <cell r="BB814">
            <v>897</v>
          </cell>
        </row>
        <row r="815">
          <cell r="A815">
            <v>75919</v>
          </cell>
          <cell r="B815">
            <v>494</v>
          </cell>
          <cell r="D815">
            <v>100</v>
          </cell>
          <cell r="E815" t="str">
            <v>5300097365</v>
          </cell>
          <cell r="F815" t="str">
            <v>0</v>
          </cell>
          <cell r="G815" t="str">
            <v>4373833-4</v>
          </cell>
          <cell r="H815" t="str">
            <v>ﾘﾝｸ,EP1 M3409-1</v>
          </cell>
          <cell r="I815" t="str">
            <v>473440-2</v>
          </cell>
          <cell r="J815" t="str">
            <v>（株）光真製作所</v>
          </cell>
          <cell r="K815" t="str">
            <v>3480</v>
          </cell>
          <cell r="L815" t="str">
            <v>3480</v>
          </cell>
          <cell r="M815" t="str">
            <v>3H7</v>
          </cell>
          <cell r="N815" t="str">
            <v>野田</v>
          </cell>
          <cell r="O815" t="str">
            <v>野田係</v>
          </cell>
          <cell r="P815" t="str">
            <v>x</v>
          </cell>
          <cell r="Q815" t="str">
            <v>JP</v>
          </cell>
          <cell r="S815">
            <v>1</v>
          </cell>
          <cell r="T815">
            <v>1</v>
          </cell>
          <cell r="U815" t="str">
            <v>V0</v>
          </cell>
          <cell r="V815" t="str">
            <v>0001</v>
          </cell>
          <cell r="W815">
            <v>25</v>
          </cell>
          <cell r="X815">
            <v>1</v>
          </cell>
          <cell r="Y815" t="str">
            <v>JPY</v>
          </cell>
          <cell r="Z815" t="str">
            <v>2006/04/01</v>
          </cell>
          <cell r="AA815" t="str">
            <v>9999/12/31</v>
          </cell>
          <cell r="AC815">
            <v>494</v>
          </cell>
          <cell r="AD815">
            <v>1</v>
          </cell>
          <cell r="AE815">
            <v>494</v>
          </cell>
          <cell r="AF815">
            <v>494</v>
          </cell>
          <cell r="AG815">
            <v>494</v>
          </cell>
          <cell r="AH815" t="str">
            <v>PC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1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 t="str">
            <v>2006/04/01</v>
          </cell>
          <cell r="AZ815" t="str">
            <v>9999/12/31</v>
          </cell>
          <cell r="BA815">
            <v>99999</v>
          </cell>
          <cell r="BB815">
            <v>497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</row>
        <row r="816">
          <cell r="A816">
            <v>76129</v>
          </cell>
          <cell r="B816">
            <v>651</v>
          </cell>
          <cell r="D816">
            <v>100</v>
          </cell>
          <cell r="E816" t="str">
            <v>5300098472</v>
          </cell>
          <cell r="F816" t="str">
            <v>0</v>
          </cell>
          <cell r="G816" t="str">
            <v>4373834-2</v>
          </cell>
          <cell r="H816" t="str">
            <v>ﾌﾟﾚ-ﾄ,ｾﾝｻ(E) M3409-1</v>
          </cell>
          <cell r="I816" t="str">
            <v>473440-2</v>
          </cell>
          <cell r="J816" t="str">
            <v>（株）光真製作所</v>
          </cell>
          <cell r="K816" t="str">
            <v>3480</v>
          </cell>
          <cell r="L816" t="str">
            <v>3480</v>
          </cell>
          <cell r="M816" t="str">
            <v>3H7</v>
          </cell>
          <cell r="N816" t="str">
            <v>野田</v>
          </cell>
          <cell r="O816" t="str">
            <v>野田係</v>
          </cell>
          <cell r="P816" t="str">
            <v>x</v>
          </cell>
          <cell r="Q816" t="str">
            <v>JP</v>
          </cell>
          <cell r="S816">
            <v>1</v>
          </cell>
          <cell r="T816">
            <v>1</v>
          </cell>
          <cell r="U816" t="str">
            <v>V0</v>
          </cell>
          <cell r="V816" t="str">
            <v>0001</v>
          </cell>
          <cell r="W816">
            <v>25</v>
          </cell>
          <cell r="X816">
            <v>1</v>
          </cell>
          <cell r="Y816" t="str">
            <v>JPY</v>
          </cell>
          <cell r="Z816" t="str">
            <v>2006/04/01</v>
          </cell>
          <cell r="AA816" t="str">
            <v>9999/12/31</v>
          </cell>
          <cell r="AC816">
            <v>651</v>
          </cell>
          <cell r="AD816">
            <v>1</v>
          </cell>
          <cell r="AE816">
            <v>651</v>
          </cell>
          <cell r="AF816">
            <v>651</v>
          </cell>
          <cell r="AG816">
            <v>651</v>
          </cell>
          <cell r="AH816" t="str">
            <v>PC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1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 t="str">
            <v>2006/04/01</v>
          </cell>
          <cell r="AZ816" t="str">
            <v>9999/12/31</v>
          </cell>
          <cell r="BA816">
            <v>99999</v>
          </cell>
          <cell r="BB816">
            <v>662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</row>
        <row r="817">
          <cell r="A817">
            <v>76130</v>
          </cell>
          <cell r="B817">
            <v>563</v>
          </cell>
          <cell r="D817">
            <v>100</v>
          </cell>
          <cell r="E817" t="str">
            <v>5300098473</v>
          </cell>
          <cell r="F817" t="str">
            <v>0</v>
          </cell>
          <cell r="G817" t="str">
            <v>4373835-0</v>
          </cell>
          <cell r="H817" t="str">
            <v>ﾌﾟﾚ-ﾄ,ｾﾝｻ(E2) M3409-1</v>
          </cell>
          <cell r="I817" t="str">
            <v>473440-2</v>
          </cell>
          <cell r="J817" t="str">
            <v>（株）光真製作所</v>
          </cell>
          <cell r="K817" t="str">
            <v>3480</v>
          </cell>
          <cell r="L817" t="str">
            <v>3480</v>
          </cell>
          <cell r="M817" t="str">
            <v>3H7</v>
          </cell>
          <cell r="N817" t="str">
            <v>野田</v>
          </cell>
          <cell r="O817" t="str">
            <v>野田係</v>
          </cell>
          <cell r="P817" t="str">
            <v>x</v>
          </cell>
          <cell r="Q817" t="str">
            <v>JP</v>
          </cell>
          <cell r="S817">
            <v>1</v>
          </cell>
          <cell r="T817">
            <v>1</v>
          </cell>
          <cell r="U817" t="str">
            <v>V0</v>
          </cell>
          <cell r="V817" t="str">
            <v>0001</v>
          </cell>
          <cell r="W817">
            <v>25</v>
          </cell>
          <cell r="X817">
            <v>1</v>
          </cell>
          <cell r="Y817" t="str">
            <v>JPY</v>
          </cell>
          <cell r="Z817" t="str">
            <v>2006/04/01</v>
          </cell>
          <cell r="AA817" t="str">
            <v>9999/12/31</v>
          </cell>
          <cell r="AC817">
            <v>563</v>
          </cell>
          <cell r="AD817">
            <v>1</v>
          </cell>
          <cell r="AE817">
            <v>563</v>
          </cell>
          <cell r="AF817">
            <v>563</v>
          </cell>
          <cell r="AG817">
            <v>910</v>
          </cell>
          <cell r="AH817" t="str">
            <v>PC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1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 t="str">
            <v>2006/04/01</v>
          </cell>
          <cell r="AZ817" t="str">
            <v>9999/12/31</v>
          </cell>
          <cell r="BA817">
            <v>99999</v>
          </cell>
          <cell r="BB817">
            <v>570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</row>
        <row r="818">
          <cell r="A818">
            <v>76186</v>
          </cell>
          <cell r="D818">
            <v>100</v>
          </cell>
          <cell r="E818" t="str">
            <v>5300098637</v>
          </cell>
          <cell r="F818" t="str">
            <v>0</v>
          </cell>
          <cell r="G818" t="str">
            <v>4373837-7</v>
          </cell>
          <cell r="H818" t="str">
            <v>ﾘﾝｸ,ｲｼﾕ(1) M3409-1</v>
          </cell>
          <cell r="I818" t="str">
            <v>473440-2</v>
          </cell>
          <cell r="J818" t="str">
            <v>（株）光真製作所</v>
          </cell>
          <cell r="K818" t="str">
            <v>3480</v>
          </cell>
          <cell r="L818" t="str">
            <v>3480</v>
          </cell>
          <cell r="M818" t="str">
            <v>3H7</v>
          </cell>
          <cell r="N818" t="str">
            <v>野田</v>
          </cell>
          <cell r="O818" t="str">
            <v>野田係</v>
          </cell>
          <cell r="P818" t="str">
            <v>x</v>
          </cell>
          <cell r="Q818" t="str">
            <v>JP</v>
          </cell>
          <cell r="S818">
            <v>1</v>
          </cell>
          <cell r="T818">
            <v>1</v>
          </cell>
          <cell r="U818" t="str">
            <v>V0</v>
          </cell>
          <cell r="V818" t="str">
            <v>0001</v>
          </cell>
          <cell r="W818">
            <v>29</v>
          </cell>
          <cell r="X818">
            <v>1</v>
          </cell>
          <cell r="Y818" t="str">
            <v>JPY</v>
          </cell>
          <cell r="Z818" t="str">
            <v>2006/04/01</v>
          </cell>
          <cell r="AA818" t="str">
            <v>9999/12/31</v>
          </cell>
          <cell r="AC818">
            <v>48400</v>
          </cell>
          <cell r="AD818">
            <v>100</v>
          </cell>
          <cell r="AE818">
            <v>484</v>
          </cell>
          <cell r="AG818">
            <v>484</v>
          </cell>
          <cell r="AH818" t="str">
            <v>PC</v>
          </cell>
          <cell r="AQ818">
            <v>1</v>
          </cell>
          <cell r="AV818">
            <v>0</v>
          </cell>
          <cell r="AY818" t="str">
            <v>2006/04/01</v>
          </cell>
          <cell r="AZ818" t="str">
            <v>9999/12/31</v>
          </cell>
          <cell r="BA818">
            <v>99999</v>
          </cell>
          <cell r="BB818">
            <v>48600</v>
          </cell>
        </row>
        <row r="819">
          <cell r="A819">
            <v>76131</v>
          </cell>
          <cell r="D819">
            <v>100</v>
          </cell>
          <cell r="E819" t="str">
            <v>5300098475</v>
          </cell>
          <cell r="F819" t="str">
            <v>0</v>
          </cell>
          <cell r="G819" t="str">
            <v>4373838-5</v>
          </cell>
          <cell r="H819" t="str">
            <v>ﾌﾟﾚ-ﾄ,ｾﾝｻ ｲｼﾕ M3409-1</v>
          </cell>
          <cell r="I819" t="str">
            <v>473440-2</v>
          </cell>
          <cell r="J819" t="str">
            <v>（株）光真製作所</v>
          </cell>
          <cell r="K819" t="str">
            <v>3480</v>
          </cell>
          <cell r="L819" t="str">
            <v>3480</v>
          </cell>
          <cell r="M819" t="str">
            <v>3H7</v>
          </cell>
          <cell r="N819" t="str">
            <v>野田</v>
          </cell>
          <cell r="O819" t="str">
            <v>野田係</v>
          </cell>
          <cell r="P819" t="str">
            <v>x</v>
          </cell>
          <cell r="Q819" t="str">
            <v>JP</v>
          </cell>
          <cell r="S819">
            <v>1</v>
          </cell>
          <cell r="T819">
            <v>1</v>
          </cell>
          <cell r="U819" t="str">
            <v>V0</v>
          </cell>
          <cell r="V819" t="str">
            <v>0001</v>
          </cell>
          <cell r="W819">
            <v>25</v>
          </cell>
          <cell r="X819">
            <v>1</v>
          </cell>
          <cell r="Y819" t="str">
            <v>JPY</v>
          </cell>
          <cell r="Z819" t="str">
            <v>2006/04/01</v>
          </cell>
          <cell r="AA819" t="str">
            <v>9999/12/31</v>
          </cell>
          <cell r="AC819">
            <v>432</v>
          </cell>
          <cell r="AD819">
            <v>1</v>
          </cell>
          <cell r="AE819">
            <v>432</v>
          </cell>
          <cell r="AG819">
            <v>432</v>
          </cell>
          <cell r="AH819" t="str">
            <v>PC</v>
          </cell>
          <cell r="AQ819">
            <v>1</v>
          </cell>
          <cell r="AV819">
            <v>0</v>
          </cell>
          <cell r="AY819" t="str">
            <v>2006/04/01</v>
          </cell>
          <cell r="AZ819" t="str">
            <v>9999/12/31</v>
          </cell>
          <cell r="BA819">
            <v>99999</v>
          </cell>
          <cell r="BB819">
            <v>435</v>
          </cell>
        </row>
        <row r="820">
          <cell r="A820">
            <v>76132</v>
          </cell>
          <cell r="B820">
            <v>292</v>
          </cell>
          <cell r="D820">
            <v>100</v>
          </cell>
          <cell r="E820" t="str">
            <v>5300098479</v>
          </cell>
          <cell r="F820" t="str">
            <v>0</v>
          </cell>
          <cell r="G820" t="str">
            <v>4373843-1</v>
          </cell>
          <cell r="H820" t="str">
            <v>ﾌﾟﾚ-ﾄ,ｾﾝｻ(1) M3409-1</v>
          </cell>
          <cell r="I820" t="str">
            <v>473440-2</v>
          </cell>
          <cell r="J820" t="str">
            <v>（株）光真製作所</v>
          </cell>
          <cell r="K820" t="str">
            <v>3480</v>
          </cell>
          <cell r="L820" t="str">
            <v>3480</v>
          </cell>
          <cell r="M820" t="str">
            <v>3H7</v>
          </cell>
          <cell r="N820" t="str">
            <v>野田</v>
          </cell>
          <cell r="O820" t="str">
            <v>野田係</v>
          </cell>
          <cell r="P820" t="str">
            <v>x</v>
          </cell>
          <cell r="Q820" t="str">
            <v>JP</v>
          </cell>
          <cell r="S820">
            <v>1</v>
          </cell>
          <cell r="T820">
            <v>1</v>
          </cell>
          <cell r="U820" t="str">
            <v>V0</v>
          </cell>
          <cell r="V820" t="str">
            <v>0001</v>
          </cell>
          <cell r="W820">
            <v>29</v>
          </cell>
          <cell r="X820">
            <v>1</v>
          </cell>
          <cell r="Y820" t="str">
            <v>JPY</v>
          </cell>
          <cell r="Z820" t="str">
            <v>2006/04/01</v>
          </cell>
          <cell r="AA820" t="str">
            <v>9999/12/31</v>
          </cell>
          <cell r="AC820">
            <v>292</v>
          </cell>
          <cell r="AD820">
            <v>1</v>
          </cell>
          <cell r="AE820">
            <v>292</v>
          </cell>
          <cell r="AF820">
            <v>292</v>
          </cell>
          <cell r="AG820">
            <v>375</v>
          </cell>
          <cell r="AH820" t="str">
            <v>PC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1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 t="str">
            <v>2006/04/01</v>
          </cell>
          <cell r="AZ820" t="str">
            <v>9999/12/31</v>
          </cell>
          <cell r="BA820">
            <v>99999</v>
          </cell>
          <cell r="BB820">
            <v>293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</row>
        <row r="821">
          <cell r="A821">
            <v>76133</v>
          </cell>
          <cell r="B821">
            <v>452</v>
          </cell>
          <cell r="D821">
            <v>100</v>
          </cell>
          <cell r="E821" t="str">
            <v>5300098481</v>
          </cell>
          <cell r="F821" t="str">
            <v>0</v>
          </cell>
          <cell r="G821" t="str">
            <v>4373851-2</v>
          </cell>
          <cell r="H821" t="str">
            <v>ﾌﾟﾚ-ﾄ,ｽﾃｲ M3409-1</v>
          </cell>
          <cell r="I821" t="str">
            <v>473440-2</v>
          </cell>
          <cell r="J821" t="str">
            <v>（株）光真製作所</v>
          </cell>
          <cell r="K821" t="str">
            <v>3480</v>
          </cell>
          <cell r="L821" t="str">
            <v>3480</v>
          </cell>
          <cell r="M821" t="str">
            <v>3H7</v>
          </cell>
          <cell r="N821" t="str">
            <v>野田</v>
          </cell>
          <cell r="O821" t="str">
            <v>野田係</v>
          </cell>
          <cell r="P821" t="str">
            <v>x</v>
          </cell>
          <cell r="Q821" t="str">
            <v>JP</v>
          </cell>
          <cell r="S821">
            <v>1</v>
          </cell>
          <cell r="T821">
            <v>1</v>
          </cell>
          <cell r="U821" t="str">
            <v>V0</v>
          </cell>
          <cell r="V821" t="str">
            <v>0001</v>
          </cell>
          <cell r="W821">
            <v>29</v>
          </cell>
          <cell r="X821">
            <v>1</v>
          </cell>
          <cell r="Y821" t="str">
            <v>JPY</v>
          </cell>
          <cell r="Z821" t="str">
            <v>2006/04/01</v>
          </cell>
          <cell r="AA821" t="str">
            <v>9999/12/31</v>
          </cell>
          <cell r="AC821">
            <v>45200</v>
          </cell>
          <cell r="AD821">
            <v>100</v>
          </cell>
          <cell r="AE821">
            <v>452</v>
          </cell>
          <cell r="AF821">
            <v>452</v>
          </cell>
          <cell r="AG821">
            <v>452</v>
          </cell>
          <cell r="AH821" t="str">
            <v>PC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1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 t="str">
            <v>2006/04/01</v>
          </cell>
          <cell r="AZ821" t="str">
            <v>9999/12/31</v>
          </cell>
          <cell r="BA821">
            <v>99999</v>
          </cell>
          <cell r="BB821">
            <v>45400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</row>
        <row r="822">
          <cell r="A822">
            <v>77569</v>
          </cell>
          <cell r="E822" t="str">
            <v>5300107309</v>
          </cell>
          <cell r="F822" t="str">
            <v>0</v>
          </cell>
          <cell r="G822" t="str">
            <v>4373852-0</v>
          </cell>
          <cell r="H822" t="str">
            <v>ﾌﾟﾚ-ﾄ,ﾛﾂｸ(3) M3409-1</v>
          </cell>
          <cell r="I822" t="str">
            <v>473440-2</v>
          </cell>
          <cell r="J822" t="str">
            <v>（株）光真製作所</v>
          </cell>
          <cell r="K822" t="str">
            <v>3480</v>
          </cell>
          <cell r="L822" t="str">
            <v>3480</v>
          </cell>
          <cell r="M822" t="str">
            <v>3H7</v>
          </cell>
          <cell r="N822" t="str">
            <v>野田</v>
          </cell>
          <cell r="O822" t="str">
            <v>野田係</v>
          </cell>
          <cell r="Q822" t="str">
            <v>JP</v>
          </cell>
          <cell r="S822">
            <v>1</v>
          </cell>
          <cell r="T822">
            <v>1</v>
          </cell>
          <cell r="U822" t="str">
            <v>V0</v>
          </cell>
          <cell r="V822" t="str">
            <v>0001</v>
          </cell>
          <cell r="W822">
            <v>50</v>
          </cell>
          <cell r="X822">
            <v>1</v>
          </cell>
          <cell r="Y822" t="str">
            <v>JPY</v>
          </cell>
          <cell r="Z822" t="str">
            <v>2006/04/01</v>
          </cell>
          <cell r="AA822" t="str">
            <v>9999/12/31</v>
          </cell>
          <cell r="AC822">
            <v>518</v>
          </cell>
          <cell r="AD822">
            <v>1</v>
          </cell>
          <cell r="AE822">
            <v>518</v>
          </cell>
          <cell r="AG822">
            <v>518</v>
          </cell>
          <cell r="AH822" t="str">
            <v>PC</v>
          </cell>
          <cell r="AQ822">
            <v>1</v>
          </cell>
          <cell r="AV822">
            <v>0</v>
          </cell>
          <cell r="AY822" t="str">
            <v>2006/04/01</v>
          </cell>
          <cell r="AZ822" t="str">
            <v>9999/12/31</v>
          </cell>
          <cell r="BA822">
            <v>99999999</v>
          </cell>
          <cell r="BB822">
            <v>518</v>
          </cell>
        </row>
        <row r="823">
          <cell r="A823">
            <v>76134</v>
          </cell>
          <cell r="B823">
            <v>602</v>
          </cell>
          <cell r="D823">
            <v>100</v>
          </cell>
          <cell r="E823" t="str">
            <v>5300098483</v>
          </cell>
          <cell r="F823" t="str">
            <v>0</v>
          </cell>
          <cell r="G823" t="str">
            <v>4373853-9</v>
          </cell>
          <cell r="H823" t="str">
            <v>ﾀﾞｸﾄ,ｹ-ﾌﾞﾙ M3409-1</v>
          </cell>
          <cell r="I823" t="str">
            <v>473440-2</v>
          </cell>
          <cell r="J823" t="str">
            <v>（株）光真製作所</v>
          </cell>
          <cell r="K823" t="str">
            <v>3480</v>
          </cell>
          <cell r="L823" t="str">
            <v>3480</v>
          </cell>
          <cell r="M823" t="str">
            <v>3H7</v>
          </cell>
          <cell r="N823" t="str">
            <v>野田</v>
          </cell>
          <cell r="O823" t="str">
            <v>野田係</v>
          </cell>
          <cell r="P823" t="str">
            <v>x</v>
          </cell>
          <cell r="Q823" t="str">
            <v>JP</v>
          </cell>
          <cell r="S823">
            <v>1</v>
          </cell>
          <cell r="T823">
            <v>1</v>
          </cell>
          <cell r="U823" t="str">
            <v>V0</v>
          </cell>
          <cell r="V823" t="str">
            <v>0001</v>
          </cell>
          <cell r="W823">
            <v>25</v>
          </cell>
          <cell r="X823">
            <v>1</v>
          </cell>
          <cell r="Y823" t="str">
            <v>JPY</v>
          </cell>
          <cell r="Z823" t="str">
            <v>2006/04/01</v>
          </cell>
          <cell r="AA823" t="str">
            <v>9999/12/31</v>
          </cell>
          <cell r="AC823">
            <v>602</v>
          </cell>
          <cell r="AD823">
            <v>1</v>
          </cell>
          <cell r="AE823">
            <v>602</v>
          </cell>
          <cell r="AF823">
            <v>602</v>
          </cell>
          <cell r="AG823">
            <v>602</v>
          </cell>
          <cell r="AH823" t="str">
            <v>PC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1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 t="str">
            <v>2006/04/01</v>
          </cell>
          <cell r="AZ823" t="str">
            <v>9999/12/31</v>
          </cell>
          <cell r="BA823">
            <v>99999</v>
          </cell>
          <cell r="BB823">
            <v>605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</row>
        <row r="824">
          <cell r="A824">
            <v>75976</v>
          </cell>
          <cell r="D824">
            <v>100</v>
          </cell>
          <cell r="E824" t="str">
            <v>5300098033</v>
          </cell>
          <cell r="F824" t="str">
            <v>0</v>
          </cell>
          <cell r="G824" t="str">
            <v>4373935-7</v>
          </cell>
          <cell r="H824" t="str">
            <v>ﾌﾞﾗｹﾂﾄ,ﾚ-ﾙ CH(B1) M3426B</v>
          </cell>
          <cell r="I824" t="str">
            <v>473440-2</v>
          </cell>
          <cell r="J824" t="str">
            <v>（株）光真製作所</v>
          </cell>
          <cell r="K824" t="str">
            <v>3480</v>
          </cell>
          <cell r="L824" t="str">
            <v>3480</v>
          </cell>
          <cell r="M824" t="str">
            <v>3H7</v>
          </cell>
          <cell r="N824" t="str">
            <v>野田</v>
          </cell>
          <cell r="O824" t="str">
            <v>野田係</v>
          </cell>
          <cell r="P824" t="str">
            <v>x</v>
          </cell>
          <cell r="Q824" t="str">
            <v>JP</v>
          </cell>
          <cell r="S824">
            <v>1</v>
          </cell>
          <cell r="T824">
            <v>1</v>
          </cell>
          <cell r="U824" t="str">
            <v>V0</v>
          </cell>
          <cell r="V824" t="str">
            <v>0001</v>
          </cell>
          <cell r="W824">
            <v>25</v>
          </cell>
          <cell r="X824">
            <v>1</v>
          </cell>
          <cell r="Y824" t="str">
            <v>JPY</v>
          </cell>
          <cell r="Z824" t="str">
            <v>2006/04/01</v>
          </cell>
          <cell r="AA824" t="str">
            <v>9999/12/31</v>
          </cell>
          <cell r="AC824">
            <v>349</v>
          </cell>
          <cell r="AD824">
            <v>1</v>
          </cell>
          <cell r="AE824">
            <v>349</v>
          </cell>
          <cell r="AG824">
            <v>349</v>
          </cell>
          <cell r="AH824" t="str">
            <v>PC</v>
          </cell>
          <cell r="AQ824">
            <v>1</v>
          </cell>
          <cell r="AV824">
            <v>0</v>
          </cell>
          <cell r="AY824" t="str">
            <v>2006/04/01</v>
          </cell>
          <cell r="AZ824" t="str">
            <v>9999/12/31</v>
          </cell>
          <cell r="BA824">
            <v>99999</v>
          </cell>
          <cell r="BB824">
            <v>358</v>
          </cell>
        </row>
        <row r="825">
          <cell r="A825">
            <v>77570</v>
          </cell>
          <cell r="E825" t="str">
            <v>5300107310</v>
          </cell>
          <cell r="F825" t="str">
            <v>0</v>
          </cell>
          <cell r="G825" t="str">
            <v>4373936-5</v>
          </cell>
          <cell r="H825" t="str">
            <v>ﾌﾞﾗｹﾂﾄ,ﾚ-ﾙ CH(B2) M3426B</v>
          </cell>
          <cell r="I825" t="str">
            <v>473440-2</v>
          </cell>
          <cell r="J825" t="str">
            <v>（株）光真製作所</v>
          </cell>
          <cell r="K825" t="str">
            <v>3480</v>
          </cell>
          <cell r="L825" t="str">
            <v>3480</v>
          </cell>
          <cell r="M825" t="str">
            <v>3H7</v>
          </cell>
          <cell r="N825" t="str">
            <v>野田</v>
          </cell>
          <cell r="O825" t="str">
            <v>野田係</v>
          </cell>
          <cell r="P825" t="str">
            <v>x</v>
          </cell>
          <cell r="Q825" t="str">
            <v>JP</v>
          </cell>
          <cell r="S825">
            <v>1</v>
          </cell>
          <cell r="T825">
            <v>1</v>
          </cell>
          <cell r="U825" t="str">
            <v>V0</v>
          </cell>
          <cell r="V825" t="str">
            <v>0001</v>
          </cell>
          <cell r="W825">
            <v>50</v>
          </cell>
          <cell r="X825">
            <v>1</v>
          </cell>
          <cell r="Y825" t="str">
            <v>JPY</v>
          </cell>
          <cell r="Z825" t="str">
            <v>2006/04/01</v>
          </cell>
          <cell r="AA825" t="str">
            <v>9999/12/31</v>
          </cell>
          <cell r="AC825">
            <v>664</v>
          </cell>
          <cell r="AD825">
            <v>1</v>
          </cell>
          <cell r="AE825">
            <v>664</v>
          </cell>
          <cell r="AG825">
            <v>664</v>
          </cell>
          <cell r="AH825" t="str">
            <v>PC</v>
          </cell>
          <cell r="AQ825">
            <v>1</v>
          </cell>
          <cell r="AV825">
            <v>0</v>
          </cell>
          <cell r="AY825" t="str">
            <v>2006/04/01</v>
          </cell>
          <cell r="AZ825" t="str">
            <v>9999/12/31</v>
          </cell>
          <cell r="BA825">
            <v>99999999</v>
          </cell>
          <cell r="BB825">
            <v>664</v>
          </cell>
        </row>
        <row r="826">
          <cell r="A826">
            <v>75977</v>
          </cell>
          <cell r="D826">
            <v>100</v>
          </cell>
          <cell r="E826" t="str">
            <v>5300098034</v>
          </cell>
          <cell r="F826" t="str">
            <v>0</v>
          </cell>
          <cell r="G826" t="str">
            <v>4373938-1</v>
          </cell>
          <cell r="H826" t="str">
            <v>ﾌﾞﾗｹﾂﾄ ﾚ-ﾙ CH U2  M3426B</v>
          </cell>
          <cell r="I826" t="str">
            <v>473440-2</v>
          </cell>
          <cell r="J826" t="str">
            <v>（株）光真製作所</v>
          </cell>
          <cell r="K826" t="str">
            <v>3480</v>
          </cell>
          <cell r="L826" t="str">
            <v>3480</v>
          </cell>
          <cell r="M826" t="str">
            <v>3H7</v>
          </cell>
          <cell r="N826" t="str">
            <v>野田</v>
          </cell>
          <cell r="O826" t="str">
            <v>野田係</v>
          </cell>
          <cell r="P826" t="str">
            <v>x</v>
          </cell>
          <cell r="Q826" t="str">
            <v>JP</v>
          </cell>
          <cell r="S826">
            <v>1</v>
          </cell>
          <cell r="T826">
            <v>1</v>
          </cell>
          <cell r="U826" t="str">
            <v>V0</v>
          </cell>
          <cell r="V826" t="str">
            <v>0001</v>
          </cell>
          <cell r="W826">
            <v>25</v>
          </cell>
          <cell r="X826">
            <v>1</v>
          </cell>
          <cell r="Y826" t="str">
            <v>JPY</v>
          </cell>
          <cell r="Z826" t="str">
            <v>2006/04/01</v>
          </cell>
          <cell r="AA826" t="str">
            <v>9999/12/31</v>
          </cell>
          <cell r="AC826">
            <v>387</v>
          </cell>
          <cell r="AD826">
            <v>1</v>
          </cell>
          <cell r="AE826">
            <v>387</v>
          </cell>
          <cell r="AG826">
            <v>387</v>
          </cell>
          <cell r="AH826" t="str">
            <v>PC</v>
          </cell>
          <cell r="AQ826">
            <v>1</v>
          </cell>
          <cell r="AV826">
            <v>0</v>
          </cell>
          <cell r="AY826" t="str">
            <v>2006/04/01</v>
          </cell>
          <cell r="AZ826" t="str">
            <v>9999/12/31</v>
          </cell>
          <cell r="BA826">
            <v>99999</v>
          </cell>
          <cell r="BB826">
            <v>438</v>
          </cell>
        </row>
        <row r="827">
          <cell r="A827">
            <v>77571</v>
          </cell>
          <cell r="E827" t="str">
            <v>5300107311</v>
          </cell>
          <cell r="F827" t="str">
            <v>0</v>
          </cell>
          <cell r="G827" t="str">
            <v>4401011-3</v>
          </cell>
          <cell r="H827" t="str">
            <v>ﾌﾟﾚ-ﾄ,ｾﾝｻ(B) M735-3</v>
          </cell>
          <cell r="I827" t="str">
            <v>473440-2</v>
          </cell>
          <cell r="J827" t="str">
            <v>（株）光真製作所</v>
          </cell>
          <cell r="K827" t="str">
            <v>3480</v>
          </cell>
          <cell r="L827" t="str">
            <v>3480</v>
          </cell>
          <cell r="M827" t="str">
            <v>3H7</v>
          </cell>
          <cell r="N827" t="str">
            <v>野田</v>
          </cell>
          <cell r="O827" t="str">
            <v>野田係</v>
          </cell>
          <cell r="Q827" t="str">
            <v>JP</v>
          </cell>
          <cell r="S827">
            <v>1</v>
          </cell>
          <cell r="T827">
            <v>1</v>
          </cell>
          <cell r="U827" t="str">
            <v>V0</v>
          </cell>
          <cell r="V827" t="str">
            <v>0001</v>
          </cell>
          <cell r="W827">
            <v>50</v>
          </cell>
          <cell r="X827">
            <v>1</v>
          </cell>
          <cell r="Y827" t="str">
            <v>JPY</v>
          </cell>
          <cell r="Z827" t="str">
            <v>2006/04/01</v>
          </cell>
          <cell r="AA827" t="str">
            <v>9999/12/31</v>
          </cell>
          <cell r="AC827">
            <v>85</v>
          </cell>
          <cell r="AD827">
            <v>1</v>
          </cell>
          <cell r="AE827">
            <v>85</v>
          </cell>
          <cell r="AG827">
            <v>85</v>
          </cell>
          <cell r="AH827" t="str">
            <v>PC</v>
          </cell>
          <cell r="AQ827">
            <v>1</v>
          </cell>
          <cell r="AV827">
            <v>0</v>
          </cell>
          <cell r="AY827" t="str">
            <v>2006/04/01</v>
          </cell>
          <cell r="AZ827" t="str">
            <v>9999/12/31</v>
          </cell>
          <cell r="BA827">
            <v>99999999</v>
          </cell>
          <cell r="BB827">
            <v>85</v>
          </cell>
        </row>
        <row r="828">
          <cell r="A828">
            <v>77572</v>
          </cell>
          <cell r="E828" t="str">
            <v>5300107312</v>
          </cell>
          <cell r="F828" t="str">
            <v>0</v>
          </cell>
          <cell r="G828" t="str">
            <v>4401015-6</v>
          </cell>
          <cell r="H828" t="str">
            <v>ｶﾑ,ｾﾝｻ(B) M735-3</v>
          </cell>
          <cell r="I828" t="str">
            <v>473440-2</v>
          </cell>
          <cell r="J828" t="str">
            <v>（株）光真製作所</v>
          </cell>
          <cell r="K828" t="str">
            <v>3480</v>
          </cell>
          <cell r="L828" t="str">
            <v>3480</v>
          </cell>
          <cell r="M828" t="str">
            <v>3H7</v>
          </cell>
          <cell r="N828" t="str">
            <v>野田</v>
          </cell>
          <cell r="O828" t="str">
            <v>野田係</v>
          </cell>
          <cell r="Q828" t="str">
            <v>JP</v>
          </cell>
          <cell r="S828">
            <v>1</v>
          </cell>
          <cell r="T828">
            <v>1</v>
          </cell>
          <cell r="U828" t="str">
            <v>V0</v>
          </cell>
          <cell r="V828" t="str">
            <v>0001</v>
          </cell>
          <cell r="W828">
            <v>50</v>
          </cell>
          <cell r="X828">
            <v>1</v>
          </cell>
          <cell r="Y828" t="str">
            <v>JPY</v>
          </cell>
          <cell r="Z828" t="str">
            <v>2006/04/01</v>
          </cell>
          <cell r="AA828" t="str">
            <v>9999/12/31</v>
          </cell>
          <cell r="AC828">
            <v>145</v>
          </cell>
          <cell r="AD828">
            <v>1</v>
          </cell>
          <cell r="AE828">
            <v>145</v>
          </cell>
          <cell r="AG828">
            <v>145</v>
          </cell>
          <cell r="AH828" t="str">
            <v>PC</v>
          </cell>
          <cell r="AQ828">
            <v>1</v>
          </cell>
          <cell r="AV828">
            <v>0</v>
          </cell>
          <cell r="AY828" t="str">
            <v>2006/04/01</v>
          </cell>
          <cell r="AZ828" t="str">
            <v>9999/12/31</v>
          </cell>
          <cell r="BA828">
            <v>99999999</v>
          </cell>
          <cell r="BB828">
            <v>145</v>
          </cell>
        </row>
        <row r="829">
          <cell r="A829">
            <v>77573</v>
          </cell>
          <cell r="E829" t="str">
            <v>5300107313</v>
          </cell>
          <cell r="F829" t="str">
            <v>0</v>
          </cell>
          <cell r="G829" t="str">
            <v>4407655-6</v>
          </cell>
          <cell r="H829" t="str">
            <v>ｽﾃ-(2) M626C-4</v>
          </cell>
          <cell r="I829" t="str">
            <v>473440-2</v>
          </cell>
          <cell r="J829" t="str">
            <v>（株）光真製作所</v>
          </cell>
          <cell r="K829" t="str">
            <v>3480</v>
          </cell>
          <cell r="L829" t="str">
            <v>3480</v>
          </cell>
          <cell r="M829" t="str">
            <v>3H7</v>
          </cell>
          <cell r="N829" t="str">
            <v>野田</v>
          </cell>
          <cell r="O829" t="str">
            <v>野田係</v>
          </cell>
          <cell r="Q829" t="str">
            <v>JP</v>
          </cell>
          <cell r="S829">
            <v>1</v>
          </cell>
          <cell r="T829">
            <v>1</v>
          </cell>
          <cell r="U829" t="str">
            <v>V0</v>
          </cell>
          <cell r="V829" t="str">
            <v>0001</v>
          </cell>
          <cell r="W829">
            <v>50</v>
          </cell>
          <cell r="X829">
            <v>1</v>
          </cell>
          <cell r="Y829" t="str">
            <v>JPY</v>
          </cell>
          <cell r="Z829" t="str">
            <v>2006/04/01</v>
          </cell>
          <cell r="AA829" t="str">
            <v>9999/12/31</v>
          </cell>
          <cell r="AC829">
            <v>777</v>
          </cell>
          <cell r="AD829">
            <v>1</v>
          </cell>
          <cell r="AE829">
            <v>777</v>
          </cell>
          <cell r="AG829">
            <v>777</v>
          </cell>
          <cell r="AH829" t="str">
            <v>PC</v>
          </cell>
          <cell r="AQ829">
            <v>1</v>
          </cell>
          <cell r="AV829">
            <v>0</v>
          </cell>
          <cell r="AY829" t="str">
            <v>2006/04/01</v>
          </cell>
          <cell r="AZ829" t="str">
            <v>9999/12/31</v>
          </cell>
          <cell r="BA829">
            <v>99999999</v>
          </cell>
          <cell r="BB829">
            <v>777</v>
          </cell>
        </row>
        <row r="830">
          <cell r="A830">
            <v>75817</v>
          </cell>
          <cell r="B830">
            <v>275</v>
          </cell>
          <cell r="D830">
            <v>100</v>
          </cell>
          <cell r="E830" t="str">
            <v>5300093064</v>
          </cell>
          <cell r="F830" t="str">
            <v>0</v>
          </cell>
          <cell r="G830" t="str">
            <v>4410217-4</v>
          </cell>
          <cell r="H830" t="str">
            <v>ﾌﾞﾗｹﾂﾄ,ｶﾞｲﾄﾞ ｱﾂﾊﾟ M901-6</v>
          </cell>
          <cell r="I830" t="str">
            <v>473440-2</v>
          </cell>
          <cell r="J830" t="str">
            <v>（株）光真製作所</v>
          </cell>
          <cell r="K830" t="str">
            <v>3480</v>
          </cell>
          <cell r="L830" t="str">
            <v>3480</v>
          </cell>
          <cell r="M830" t="str">
            <v>3H7</v>
          </cell>
          <cell r="N830" t="str">
            <v>野田</v>
          </cell>
          <cell r="O830" t="str">
            <v>野田係</v>
          </cell>
          <cell r="P830" t="str">
            <v>x</v>
          </cell>
          <cell r="Q830" t="str">
            <v>JP</v>
          </cell>
          <cell r="S830">
            <v>1</v>
          </cell>
          <cell r="T830">
            <v>1</v>
          </cell>
          <cell r="U830" t="str">
            <v>V0</v>
          </cell>
          <cell r="V830" t="str">
            <v>0001</v>
          </cell>
          <cell r="W830">
            <v>25</v>
          </cell>
          <cell r="X830">
            <v>1</v>
          </cell>
          <cell r="Y830" t="str">
            <v>JPY</v>
          </cell>
          <cell r="Z830" t="str">
            <v>2006/04/01</v>
          </cell>
          <cell r="AA830" t="str">
            <v>9999/12/31</v>
          </cell>
          <cell r="AC830">
            <v>275</v>
          </cell>
          <cell r="AD830">
            <v>1</v>
          </cell>
          <cell r="AE830">
            <v>275</v>
          </cell>
          <cell r="AF830">
            <v>275</v>
          </cell>
          <cell r="AG830">
            <v>275</v>
          </cell>
          <cell r="AH830" t="str">
            <v>PC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1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 t="str">
            <v>2006/04/01</v>
          </cell>
          <cell r="AZ830" t="str">
            <v>9999/12/31</v>
          </cell>
          <cell r="BA830">
            <v>99999</v>
          </cell>
          <cell r="BB830">
            <v>275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</row>
        <row r="831">
          <cell r="A831">
            <v>76180</v>
          </cell>
          <cell r="B831">
            <v>150</v>
          </cell>
          <cell r="D831">
            <v>100</v>
          </cell>
          <cell r="E831" t="str">
            <v>5300098626</v>
          </cell>
          <cell r="F831" t="str">
            <v>0</v>
          </cell>
          <cell r="G831" t="str">
            <v>4410271-9</v>
          </cell>
          <cell r="H831" t="str">
            <v>ﾚﾊﾞ-,ﾘﾝｸ(2) M901-6</v>
          </cell>
          <cell r="I831" t="str">
            <v>473440-2</v>
          </cell>
          <cell r="J831" t="str">
            <v>（株）光真製作所</v>
          </cell>
          <cell r="K831" t="str">
            <v>3480</v>
          </cell>
          <cell r="L831" t="str">
            <v>3480</v>
          </cell>
          <cell r="M831" t="str">
            <v>3H7</v>
          </cell>
          <cell r="N831" t="str">
            <v>野田</v>
          </cell>
          <cell r="O831" t="str">
            <v>野田係</v>
          </cell>
          <cell r="P831" t="str">
            <v>x</v>
          </cell>
          <cell r="Q831" t="str">
            <v>JP</v>
          </cell>
          <cell r="S831">
            <v>1</v>
          </cell>
          <cell r="T831">
            <v>1</v>
          </cell>
          <cell r="U831" t="str">
            <v>V0</v>
          </cell>
          <cell r="V831" t="str">
            <v>0001</v>
          </cell>
          <cell r="W831">
            <v>25</v>
          </cell>
          <cell r="X831">
            <v>1</v>
          </cell>
          <cell r="Y831" t="str">
            <v>JPY</v>
          </cell>
          <cell r="Z831" t="str">
            <v>2006/04/01</v>
          </cell>
          <cell r="AA831" t="str">
            <v>9999/12/31</v>
          </cell>
          <cell r="AC831">
            <v>150</v>
          </cell>
          <cell r="AD831">
            <v>1</v>
          </cell>
          <cell r="AE831">
            <v>150</v>
          </cell>
          <cell r="AF831">
            <v>150</v>
          </cell>
          <cell r="AG831">
            <v>150</v>
          </cell>
          <cell r="AH831" t="str">
            <v>PC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1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 t="str">
            <v>2006/04/01</v>
          </cell>
          <cell r="AZ831" t="str">
            <v>9999/12/31</v>
          </cell>
          <cell r="BA831">
            <v>99999</v>
          </cell>
          <cell r="BB831">
            <v>150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</row>
        <row r="832">
          <cell r="A832">
            <v>52943</v>
          </cell>
          <cell r="B832">
            <v>3597</v>
          </cell>
          <cell r="D832">
            <v>100</v>
          </cell>
          <cell r="E832" t="str">
            <v>5300098627</v>
          </cell>
          <cell r="F832" t="str">
            <v>0</v>
          </cell>
          <cell r="G832" t="str">
            <v>4410273-5</v>
          </cell>
          <cell r="H832" t="str">
            <v>ﾌﾞﾗｹﾂﾄ,ｸﾗﾂﾁ M901-6</v>
          </cell>
          <cell r="I832" t="str">
            <v>473440-2</v>
          </cell>
          <cell r="J832" t="str">
            <v>（株）光真製作所</v>
          </cell>
          <cell r="K832" t="str">
            <v>3480</v>
          </cell>
          <cell r="L832" t="str">
            <v>3480</v>
          </cell>
          <cell r="M832" t="str">
            <v>2G2</v>
          </cell>
          <cell r="N832" t="str">
            <v>伊藤康</v>
          </cell>
          <cell r="O832" t="str">
            <v>野田係</v>
          </cell>
          <cell r="P832" t="str">
            <v>x</v>
          </cell>
          <cell r="Q832" t="str">
            <v>JP</v>
          </cell>
          <cell r="S832">
            <v>1</v>
          </cell>
          <cell r="T832">
            <v>1</v>
          </cell>
          <cell r="U832" t="str">
            <v>V0</v>
          </cell>
          <cell r="V832" t="str">
            <v>0001</v>
          </cell>
          <cell r="W832">
            <v>29</v>
          </cell>
          <cell r="X832">
            <v>1</v>
          </cell>
          <cell r="Y832" t="str">
            <v>JPY</v>
          </cell>
          <cell r="Z832" t="str">
            <v>2006/04/01</v>
          </cell>
          <cell r="AA832" t="str">
            <v>9999/12/31</v>
          </cell>
          <cell r="AC832">
            <v>3597</v>
          </cell>
          <cell r="AD832">
            <v>1</v>
          </cell>
          <cell r="AE832">
            <v>3597</v>
          </cell>
          <cell r="AF832">
            <v>3597</v>
          </cell>
          <cell r="AG832">
            <v>3597</v>
          </cell>
          <cell r="AH832" t="str">
            <v>PC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1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 t="str">
            <v>2006/04/01</v>
          </cell>
          <cell r="AZ832" t="str">
            <v>9999/12/31</v>
          </cell>
          <cell r="BA832">
            <v>99999999</v>
          </cell>
          <cell r="BB832">
            <v>3597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</row>
        <row r="833">
          <cell r="A833">
            <v>56612</v>
          </cell>
          <cell r="B833">
            <v>5538</v>
          </cell>
          <cell r="D833">
            <v>100</v>
          </cell>
          <cell r="E833" t="str">
            <v>5300105111</v>
          </cell>
          <cell r="F833" t="str">
            <v>0</v>
          </cell>
          <cell r="G833" t="str">
            <v>4410276-0</v>
          </cell>
          <cell r="H833" t="str">
            <v>ﾌﾞﾗｹﾂﾄ,ｾﾝｻ(2) M901-6</v>
          </cell>
          <cell r="I833" t="str">
            <v>473440-2</v>
          </cell>
          <cell r="J833" t="str">
            <v>（株）光真製作所</v>
          </cell>
          <cell r="K833" t="str">
            <v>3480</v>
          </cell>
          <cell r="L833" t="str">
            <v>3480</v>
          </cell>
          <cell r="M833" t="str">
            <v>2G2</v>
          </cell>
          <cell r="N833" t="str">
            <v>伊藤康</v>
          </cell>
          <cell r="O833" t="str">
            <v>野田係</v>
          </cell>
          <cell r="P833" t="str">
            <v>x</v>
          </cell>
          <cell r="Q833" t="str">
            <v>JP</v>
          </cell>
          <cell r="S833">
            <v>1</v>
          </cell>
          <cell r="T833">
            <v>1</v>
          </cell>
          <cell r="U833" t="str">
            <v>V0</v>
          </cell>
          <cell r="V833" t="str">
            <v>0001</v>
          </cell>
          <cell r="W833">
            <v>29</v>
          </cell>
          <cell r="X833">
            <v>1</v>
          </cell>
          <cell r="Y833" t="str">
            <v>JPY</v>
          </cell>
          <cell r="Z833" t="str">
            <v>2006/04/01</v>
          </cell>
          <cell r="AA833" t="str">
            <v>9999/12/31</v>
          </cell>
          <cell r="AC833">
            <v>5538</v>
          </cell>
          <cell r="AD833">
            <v>1</v>
          </cell>
          <cell r="AE833">
            <v>5538</v>
          </cell>
          <cell r="AF833">
            <v>5538</v>
          </cell>
          <cell r="AG833">
            <v>5538</v>
          </cell>
          <cell r="AH833" t="str">
            <v>PC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1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 t="str">
            <v>2006/04/01</v>
          </cell>
          <cell r="AZ833" t="str">
            <v>9999/12/31</v>
          </cell>
          <cell r="BA833">
            <v>99999</v>
          </cell>
          <cell r="BB833">
            <v>5538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</row>
        <row r="834">
          <cell r="A834">
            <v>77578</v>
          </cell>
          <cell r="E834" t="str">
            <v>5300107318</v>
          </cell>
          <cell r="F834" t="str">
            <v>0</v>
          </cell>
          <cell r="G834" t="str">
            <v>4410282-4</v>
          </cell>
          <cell r="H834" t="str">
            <v>ﾌﾞﾗｹﾂﾄ,ﾍﾞﾙﾄ ﾌﾟﾂｼﾔ M901-6</v>
          </cell>
          <cell r="I834" t="str">
            <v>473440-2</v>
          </cell>
          <cell r="J834" t="str">
            <v>（株）光真製作所</v>
          </cell>
          <cell r="K834" t="str">
            <v>3480</v>
          </cell>
          <cell r="L834" t="str">
            <v>3480</v>
          </cell>
          <cell r="M834" t="str">
            <v>3H7</v>
          </cell>
          <cell r="N834" t="str">
            <v>野田</v>
          </cell>
          <cell r="O834" t="str">
            <v>野田係</v>
          </cell>
          <cell r="Q834" t="str">
            <v>JP</v>
          </cell>
          <cell r="S834">
            <v>1</v>
          </cell>
          <cell r="T834">
            <v>1</v>
          </cell>
          <cell r="U834" t="str">
            <v>V0</v>
          </cell>
          <cell r="V834" t="str">
            <v>0001</v>
          </cell>
          <cell r="W834">
            <v>50</v>
          </cell>
          <cell r="X834">
            <v>1</v>
          </cell>
          <cell r="Y834" t="str">
            <v>JPY</v>
          </cell>
          <cell r="Z834" t="str">
            <v>2006/04/01</v>
          </cell>
          <cell r="AA834" t="str">
            <v>9999/12/31</v>
          </cell>
          <cell r="AC834">
            <v>64</v>
          </cell>
          <cell r="AD834">
            <v>1</v>
          </cell>
          <cell r="AE834">
            <v>64</v>
          </cell>
          <cell r="AG834">
            <v>64</v>
          </cell>
          <cell r="AH834" t="str">
            <v>PC</v>
          </cell>
          <cell r="AQ834">
            <v>1</v>
          </cell>
          <cell r="AV834">
            <v>0</v>
          </cell>
          <cell r="AY834" t="str">
            <v>2006/04/01</v>
          </cell>
          <cell r="AZ834" t="str">
            <v>9999/12/31</v>
          </cell>
          <cell r="BA834">
            <v>99999999</v>
          </cell>
          <cell r="BB834">
            <v>64</v>
          </cell>
        </row>
        <row r="835">
          <cell r="A835">
            <v>75906</v>
          </cell>
          <cell r="D835">
            <v>100</v>
          </cell>
          <cell r="E835" t="str">
            <v>5300093338</v>
          </cell>
          <cell r="F835" t="str">
            <v>0</v>
          </cell>
          <cell r="G835" t="str">
            <v>4410323-5</v>
          </cell>
          <cell r="H835" t="str">
            <v>ﾌﾟﾚ-ﾄ,ﾓ-ﾀ M901-5</v>
          </cell>
          <cell r="I835" t="str">
            <v>473440-2</v>
          </cell>
          <cell r="J835" t="str">
            <v>（株）光真製作所</v>
          </cell>
          <cell r="K835" t="str">
            <v>3480</v>
          </cell>
          <cell r="L835" t="str">
            <v>3480</v>
          </cell>
          <cell r="M835" t="str">
            <v>3H7</v>
          </cell>
          <cell r="N835" t="str">
            <v>野田</v>
          </cell>
          <cell r="O835" t="str">
            <v>野田係</v>
          </cell>
          <cell r="P835" t="str">
            <v>x</v>
          </cell>
          <cell r="Q835" t="str">
            <v>JP</v>
          </cell>
          <cell r="S835">
            <v>1</v>
          </cell>
          <cell r="T835">
            <v>1</v>
          </cell>
          <cell r="U835" t="str">
            <v>V0</v>
          </cell>
          <cell r="V835" t="str">
            <v>0001</v>
          </cell>
          <cell r="W835">
            <v>25</v>
          </cell>
          <cell r="X835">
            <v>1</v>
          </cell>
          <cell r="Y835" t="str">
            <v>JPY</v>
          </cell>
          <cell r="Z835" t="str">
            <v>2006/04/01</v>
          </cell>
          <cell r="AA835" t="str">
            <v>9999/12/31</v>
          </cell>
          <cell r="AC835">
            <v>37500</v>
          </cell>
          <cell r="AD835">
            <v>100</v>
          </cell>
          <cell r="AE835">
            <v>375</v>
          </cell>
          <cell r="AG835">
            <v>375</v>
          </cell>
          <cell r="AH835" t="str">
            <v>PC</v>
          </cell>
          <cell r="AQ835">
            <v>1</v>
          </cell>
          <cell r="AV835">
            <v>0</v>
          </cell>
          <cell r="AY835" t="str">
            <v>2006/04/01</v>
          </cell>
          <cell r="AZ835" t="str">
            <v>9999/12/31</v>
          </cell>
          <cell r="BA835">
            <v>99999</v>
          </cell>
          <cell r="BB835">
            <v>37600</v>
          </cell>
        </row>
        <row r="836">
          <cell r="A836">
            <v>75907</v>
          </cell>
          <cell r="D836">
            <v>100</v>
          </cell>
          <cell r="E836" t="str">
            <v>5300093339</v>
          </cell>
          <cell r="F836" t="str">
            <v>0</v>
          </cell>
          <cell r="G836" t="str">
            <v>4410330-8</v>
          </cell>
          <cell r="H836" t="str">
            <v>ｽﾄﾂﾊﾟ,ｾﾊﾟﾚ-ﾀ M901-5</v>
          </cell>
          <cell r="I836" t="str">
            <v>473440-2</v>
          </cell>
          <cell r="J836" t="str">
            <v>（株）光真製作所</v>
          </cell>
          <cell r="K836" t="str">
            <v>3480</v>
          </cell>
          <cell r="L836" t="str">
            <v>3480</v>
          </cell>
          <cell r="M836" t="str">
            <v>3H7</v>
          </cell>
          <cell r="N836" t="str">
            <v>野田</v>
          </cell>
          <cell r="O836" t="str">
            <v>野田係</v>
          </cell>
          <cell r="P836" t="str">
            <v>x</v>
          </cell>
          <cell r="Q836" t="str">
            <v>JP</v>
          </cell>
          <cell r="S836">
            <v>1</v>
          </cell>
          <cell r="T836">
            <v>1</v>
          </cell>
          <cell r="U836" t="str">
            <v>V0</v>
          </cell>
          <cell r="V836" t="str">
            <v>0001</v>
          </cell>
          <cell r="W836">
            <v>25</v>
          </cell>
          <cell r="X836">
            <v>1</v>
          </cell>
          <cell r="Y836" t="str">
            <v>JPY</v>
          </cell>
          <cell r="Z836" t="str">
            <v>2006/04/01</v>
          </cell>
          <cell r="AA836" t="str">
            <v>9999/12/31</v>
          </cell>
          <cell r="AC836">
            <v>361</v>
          </cell>
          <cell r="AD836">
            <v>1</v>
          </cell>
          <cell r="AE836">
            <v>361</v>
          </cell>
          <cell r="AG836">
            <v>361</v>
          </cell>
          <cell r="AH836" t="str">
            <v>PC</v>
          </cell>
          <cell r="AQ836">
            <v>1</v>
          </cell>
          <cell r="AV836">
            <v>0</v>
          </cell>
          <cell r="AY836" t="str">
            <v>2006/04/01</v>
          </cell>
          <cell r="AZ836" t="str">
            <v>9999/12/31</v>
          </cell>
          <cell r="BA836">
            <v>99999</v>
          </cell>
          <cell r="BB836">
            <v>361</v>
          </cell>
        </row>
        <row r="837">
          <cell r="A837">
            <v>75908</v>
          </cell>
          <cell r="D837">
            <v>100</v>
          </cell>
          <cell r="E837" t="str">
            <v>5300093340</v>
          </cell>
          <cell r="F837" t="str">
            <v>0</v>
          </cell>
          <cell r="G837" t="str">
            <v>4410331-6</v>
          </cell>
          <cell r="H837" t="str">
            <v>ﾌﾟﾚ-ﾄ,ﾍﾞﾙﾄ ﾌﾟﾂｼﾔ M901-5</v>
          </cell>
          <cell r="I837" t="str">
            <v>473440-2</v>
          </cell>
          <cell r="J837" t="str">
            <v>（株）光真製作所</v>
          </cell>
          <cell r="K837" t="str">
            <v>3480</v>
          </cell>
          <cell r="L837" t="str">
            <v>3480</v>
          </cell>
          <cell r="M837" t="str">
            <v>3H7</v>
          </cell>
          <cell r="N837" t="str">
            <v>野田</v>
          </cell>
          <cell r="O837" t="str">
            <v>野田係</v>
          </cell>
          <cell r="P837" t="str">
            <v>x</v>
          </cell>
          <cell r="Q837" t="str">
            <v>JP</v>
          </cell>
          <cell r="S837">
            <v>1</v>
          </cell>
          <cell r="T837">
            <v>1</v>
          </cell>
          <cell r="U837" t="str">
            <v>V0</v>
          </cell>
          <cell r="V837" t="str">
            <v>0001</v>
          </cell>
          <cell r="W837">
            <v>25</v>
          </cell>
          <cell r="X837">
            <v>1</v>
          </cell>
          <cell r="Y837" t="str">
            <v>JPY</v>
          </cell>
          <cell r="Z837" t="str">
            <v>2006/04/01</v>
          </cell>
          <cell r="AA837" t="str">
            <v>9999/12/31</v>
          </cell>
          <cell r="AC837">
            <v>82</v>
          </cell>
          <cell r="AD837">
            <v>1</v>
          </cell>
          <cell r="AE837">
            <v>82</v>
          </cell>
          <cell r="AG837">
            <v>82</v>
          </cell>
          <cell r="AH837" t="str">
            <v>PC</v>
          </cell>
          <cell r="AQ837">
            <v>1</v>
          </cell>
          <cell r="AV837">
            <v>0</v>
          </cell>
          <cell r="AY837" t="str">
            <v>2006/04/01</v>
          </cell>
          <cell r="AZ837" t="str">
            <v>9999/12/31</v>
          </cell>
          <cell r="BA837">
            <v>99999</v>
          </cell>
          <cell r="BB837">
            <v>82</v>
          </cell>
        </row>
        <row r="838">
          <cell r="A838">
            <v>77581</v>
          </cell>
          <cell r="E838" t="str">
            <v>5300107321</v>
          </cell>
          <cell r="F838" t="str">
            <v>0</v>
          </cell>
          <cell r="G838" t="str">
            <v>4410332-4</v>
          </cell>
          <cell r="H838" t="str">
            <v>ﾌﾞﾗｹﾂﾄ,ﾌﾟﾗｸﾞ M901-5</v>
          </cell>
          <cell r="I838" t="str">
            <v>473440-2</v>
          </cell>
          <cell r="J838" t="str">
            <v>（株）光真製作所</v>
          </cell>
          <cell r="K838" t="str">
            <v>3480</v>
          </cell>
          <cell r="L838" t="str">
            <v>3480</v>
          </cell>
          <cell r="M838" t="str">
            <v>3H7</v>
          </cell>
          <cell r="N838" t="str">
            <v>野田</v>
          </cell>
          <cell r="O838" t="str">
            <v>野田係</v>
          </cell>
          <cell r="Q838" t="str">
            <v>JP</v>
          </cell>
          <cell r="S838">
            <v>1</v>
          </cell>
          <cell r="T838">
            <v>1</v>
          </cell>
          <cell r="U838" t="str">
            <v>V0</v>
          </cell>
          <cell r="V838" t="str">
            <v>0001</v>
          </cell>
          <cell r="W838">
            <v>50</v>
          </cell>
          <cell r="X838">
            <v>1</v>
          </cell>
          <cell r="Y838" t="str">
            <v>JPY</v>
          </cell>
          <cell r="Z838" t="str">
            <v>2006/04/01</v>
          </cell>
          <cell r="AA838" t="str">
            <v>9999/12/31</v>
          </cell>
          <cell r="AC838">
            <v>1290</v>
          </cell>
          <cell r="AD838">
            <v>1</v>
          </cell>
          <cell r="AE838">
            <v>1290</v>
          </cell>
          <cell r="AG838">
            <v>1290</v>
          </cell>
          <cell r="AH838" t="str">
            <v>PC</v>
          </cell>
          <cell r="AQ838">
            <v>1</v>
          </cell>
          <cell r="AV838">
            <v>0</v>
          </cell>
          <cell r="AY838" t="str">
            <v>2006/04/01</v>
          </cell>
          <cell r="AZ838" t="str">
            <v>9999/12/31</v>
          </cell>
          <cell r="BA838">
            <v>99999999</v>
          </cell>
          <cell r="BB838">
            <v>1290</v>
          </cell>
        </row>
        <row r="839">
          <cell r="A839">
            <v>77582</v>
          </cell>
          <cell r="E839" t="str">
            <v>5300107322</v>
          </cell>
          <cell r="F839" t="str">
            <v>0</v>
          </cell>
          <cell r="G839" t="str">
            <v>4410379-0</v>
          </cell>
          <cell r="H839" t="str">
            <v>ﾘﾝｸ,ｿﾚﾉｲﾄﾞ(2) M904-1</v>
          </cell>
          <cell r="I839" t="str">
            <v>473440-2</v>
          </cell>
          <cell r="J839" t="str">
            <v>（株）光真製作所</v>
          </cell>
          <cell r="K839" t="str">
            <v>3480</v>
          </cell>
          <cell r="L839" t="str">
            <v>3480</v>
          </cell>
          <cell r="M839" t="str">
            <v>3H7</v>
          </cell>
          <cell r="N839" t="str">
            <v>野田</v>
          </cell>
          <cell r="O839" t="str">
            <v>野田係</v>
          </cell>
          <cell r="Q839" t="str">
            <v>JP</v>
          </cell>
          <cell r="S839">
            <v>1</v>
          </cell>
          <cell r="T839">
            <v>1</v>
          </cell>
          <cell r="U839" t="str">
            <v>V0</v>
          </cell>
          <cell r="V839" t="str">
            <v>0001</v>
          </cell>
          <cell r="W839">
            <v>50</v>
          </cell>
          <cell r="X839">
            <v>1</v>
          </cell>
          <cell r="Y839" t="str">
            <v>JPY</v>
          </cell>
          <cell r="Z839" t="str">
            <v>2006/04/01</v>
          </cell>
          <cell r="AA839" t="str">
            <v>9999/12/31</v>
          </cell>
          <cell r="AC839">
            <v>189</v>
          </cell>
          <cell r="AD839">
            <v>1</v>
          </cell>
          <cell r="AE839">
            <v>189</v>
          </cell>
          <cell r="AG839">
            <v>189</v>
          </cell>
          <cell r="AH839" t="str">
            <v>PC</v>
          </cell>
          <cell r="AQ839">
            <v>1</v>
          </cell>
          <cell r="AV839">
            <v>0</v>
          </cell>
          <cell r="AY839" t="str">
            <v>2006/04/01</v>
          </cell>
          <cell r="AZ839" t="str">
            <v>9999/12/31</v>
          </cell>
          <cell r="BA839">
            <v>99999999</v>
          </cell>
          <cell r="BB839">
            <v>189</v>
          </cell>
        </row>
        <row r="840">
          <cell r="A840">
            <v>77583</v>
          </cell>
          <cell r="E840" t="str">
            <v>5300107323</v>
          </cell>
          <cell r="F840" t="str">
            <v>0</v>
          </cell>
          <cell r="G840" t="str">
            <v>4410404-5</v>
          </cell>
          <cell r="H840" t="str">
            <v>ﾌﾚ-ﾑ,ｻﾌﾞ ﾘ-ﾀﾞ M904-1</v>
          </cell>
          <cell r="I840" t="str">
            <v>473440-2</v>
          </cell>
          <cell r="J840" t="str">
            <v>（株）光真製作所</v>
          </cell>
          <cell r="K840" t="str">
            <v>3480</v>
          </cell>
          <cell r="L840" t="str">
            <v>3480</v>
          </cell>
          <cell r="M840" t="str">
            <v>3H7</v>
          </cell>
          <cell r="N840" t="str">
            <v>野田</v>
          </cell>
          <cell r="O840" t="str">
            <v>野田係</v>
          </cell>
          <cell r="Q840" t="str">
            <v>JP</v>
          </cell>
          <cell r="S840">
            <v>1</v>
          </cell>
          <cell r="T840">
            <v>1</v>
          </cell>
          <cell r="U840" t="str">
            <v>V0</v>
          </cell>
          <cell r="V840" t="str">
            <v>0001</v>
          </cell>
          <cell r="W840">
            <v>50</v>
          </cell>
          <cell r="X840">
            <v>1</v>
          </cell>
          <cell r="Y840" t="str">
            <v>JPY</v>
          </cell>
          <cell r="Z840" t="str">
            <v>2006/04/01</v>
          </cell>
          <cell r="AA840" t="str">
            <v>9999/12/31</v>
          </cell>
          <cell r="AC840">
            <v>136</v>
          </cell>
          <cell r="AD840">
            <v>1</v>
          </cell>
          <cell r="AE840">
            <v>136</v>
          </cell>
          <cell r="AG840">
            <v>136</v>
          </cell>
          <cell r="AH840" t="str">
            <v>PC</v>
          </cell>
          <cell r="AQ840">
            <v>1</v>
          </cell>
          <cell r="AV840">
            <v>0</v>
          </cell>
          <cell r="AY840" t="str">
            <v>2006/04/01</v>
          </cell>
          <cell r="AZ840" t="str">
            <v>9999/12/31</v>
          </cell>
          <cell r="BA840">
            <v>99999999</v>
          </cell>
          <cell r="BB840">
            <v>136</v>
          </cell>
        </row>
        <row r="841">
          <cell r="A841">
            <v>77584</v>
          </cell>
          <cell r="E841" t="str">
            <v>5300107324</v>
          </cell>
          <cell r="F841" t="str">
            <v>0</v>
          </cell>
          <cell r="G841" t="str">
            <v>4410406-1</v>
          </cell>
          <cell r="H841" t="str">
            <v>ﾚﾊﾞ-,ｼﾞﾖｲﾝﾄ(1) M904-1</v>
          </cell>
          <cell r="I841" t="str">
            <v>473440-2</v>
          </cell>
          <cell r="J841" t="str">
            <v>（株）光真製作所</v>
          </cell>
          <cell r="K841" t="str">
            <v>3480</v>
          </cell>
          <cell r="L841" t="str">
            <v>3480</v>
          </cell>
          <cell r="M841" t="str">
            <v>3H7</v>
          </cell>
          <cell r="N841" t="str">
            <v>野田</v>
          </cell>
          <cell r="O841" t="str">
            <v>野田係</v>
          </cell>
          <cell r="Q841" t="str">
            <v>JP</v>
          </cell>
          <cell r="S841">
            <v>1</v>
          </cell>
          <cell r="T841">
            <v>1</v>
          </cell>
          <cell r="U841" t="str">
            <v>V0</v>
          </cell>
          <cell r="V841" t="str">
            <v>0001</v>
          </cell>
          <cell r="W841">
            <v>50</v>
          </cell>
          <cell r="X841">
            <v>1</v>
          </cell>
          <cell r="Y841" t="str">
            <v>JPY</v>
          </cell>
          <cell r="Z841" t="str">
            <v>2006/04/01</v>
          </cell>
          <cell r="AA841" t="str">
            <v>9999/12/31</v>
          </cell>
          <cell r="AC841">
            <v>480</v>
          </cell>
          <cell r="AD841">
            <v>1</v>
          </cell>
          <cell r="AE841">
            <v>480</v>
          </cell>
          <cell r="AG841">
            <v>480</v>
          </cell>
          <cell r="AH841" t="str">
            <v>PC</v>
          </cell>
          <cell r="AQ841">
            <v>1</v>
          </cell>
          <cell r="AV841">
            <v>0</v>
          </cell>
          <cell r="AY841" t="str">
            <v>2006/04/01</v>
          </cell>
          <cell r="AZ841" t="str">
            <v>9999/12/31</v>
          </cell>
          <cell r="BA841">
            <v>99999999</v>
          </cell>
          <cell r="BB841">
            <v>480</v>
          </cell>
        </row>
        <row r="842">
          <cell r="A842">
            <v>77585</v>
          </cell>
          <cell r="E842" t="str">
            <v>5300107325</v>
          </cell>
          <cell r="F842" t="str">
            <v>0</v>
          </cell>
          <cell r="G842" t="str">
            <v>4410423-1</v>
          </cell>
          <cell r="H842" t="str">
            <v>ﾌﾟﾚ-ﾄ,ｾﾝｻ(P-1) M904-1</v>
          </cell>
          <cell r="I842" t="str">
            <v>473440-2</v>
          </cell>
          <cell r="J842" t="str">
            <v>（株）光真製作所</v>
          </cell>
          <cell r="K842" t="str">
            <v>3480</v>
          </cell>
          <cell r="L842" t="str">
            <v>3480</v>
          </cell>
          <cell r="M842" t="str">
            <v>3H7</v>
          </cell>
          <cell r="N842" t="str">
            <v>野田</v>
          </cell>
          <cell r="O842" t="str">
            <v>野田係</v>
          </cell>
          <cell r="Q842" t="str">
            <v>JP</v>
          </cell>
          <cell r="S842">
            <v>1</v>
          </cell>
          <cell r="T842">
            <v>1</v>
          </cell>
          <cell r="U842" t="str">
            <v>V0</v>
          </cell>
          <cell r="V842" t="str">
            <v>0001</v>
          </cell>
          <cell r="W842">
            <v>50</v>
          </cell>
          <cell r="X842">
            <v>1</v>
          </cell>
          <cell r="Y842" t="str">
            <v>JPY</v>
          </cell>
          <cell r="Z842" t="str">
            <v>2006/04/01</v>
          </cell>
          <cell r="AA842" t="str">
            <v>9999/12/31</v>
          </cell>
          <cell r="AC842">
            <v>767</v>
          </cell>
          <cell r="AD842">
            <v>1</v>
          </cell>
          <cell r="AE842">
            <v>767</v>
          </cell>
          <cell r="AG842">
            <v>767</v>
          </cell>
          <cell r="AH842" t="str">
            <v>PC</v>
          </cell>
          <cell r="AQ842">
            <v>1</v>
          </cell>
          <cell r="AV842">
            <v>0</v>
          </cell>
          <cell r="AY842" t="str">
            <v>2006/04/01</v>
          </cell>
          <cell r="AZ842" t="str">
            <v>9999/12/31</v>
          </cell>
          <cell r="BA842">
            <v>99999999</v>
          </cell>
          <cell r="BB842">
            <v>767</v>
          </cell>
        </row>
        <row r="843">
          <cell r="A843">
            <v>77586</v>
          </cell>
          <cell r="E843" t="str">
            <v>5300107326</v>
          </cell>
          <cell r="F843" t="str">
            <v>0</v>
          </cell>
          <cell r="G843" t="str">
            <v>4410446-0</v>
          </cell>
          <cell r="H843" t="str">
            <v>ｶﾞｲﾄﾞ,ｶﾂﾀ(3) M904-2</v>
          </cell>
          <cell r="I843" t="str">
            <v>473440-2</v>
          </cell>
          <cell r="J843" t="str">
            <v>（株）光真製作所</v>
          </cell>
          <cell r="K843" t="str">
            <v>3480</v>
          </cell>
          <cell r="L843" t="str">
            <v>3480</v>
          </cell>
          <cell r="M843" t="str">
            <v>3H7</v>
          </cell>
          <cell r="N843" t="str">
            <v>野田</v>
          </cell>
          <cell r="O843" t="str">
            <v>野田係</v>
          </cell>
          <cell r="Q843" t="str">
            <v>JP</v>
          </cell>
          <cell r="S843">
            <v>1</v>
          </cell>
          <cell r="T843">
            <v>1</v>
          </cell>
          <cell r="U843" t="str">
            <v>V0</v>
          </cell>
          <cell r="V843" t="str">
            <v>0001</v>
          </cell>
          <cell r="W843">
            <v>50</v>
          </cell>
          <cell r="X843">
            <v>1</v>
          </cell>
          <cell r="Y843" t="str">
            <v>JPY</v>
          </cell>
          <cell r="Z843" t="str">
            <v>2006/04/01</v>
          </cell>
          <cell r="AA843" t="str">
            <v>9999/12/31</v>
          </cell>
          <cell r="AC843">
            <v>1185</v>
          </cell>
          <cell r="AD843">
            <v>1</v>
          </cell>
          <cell r="AE843">
            <v>1185</v>
          </cell>
          <cell r="AG843">
            <v>1185</v>
          </cell>
          <cell r="AH843" t="str">
            <v>PC</v>
          </cell>
          <cell r="AQ843">
            <v>1</v>
          </cell>
          <cell r="AV843">
            <v>0</v>
          </cell>
          <cell r="AY843" t="str">
            <v>2006/04/01</v>
          </cell>
          <cell r="AZ843" t="str">
            <v>9999/12/31</v>
          </cell>
          <cell r="BA843">
            <v>99999999</v>
          </cell>
          <cell r="BB843">
            <v>1185</v>
          </cell>
        </row>
        <row r="844">
          <cell r="A844">
            <v>77587</v>
          </cell>
          <cell r="E844" t="str">
            <v>5300107327</v>
          </cell>
          <cell r="F844" t="str">
            <v>0</v>
          </cell>
          <cell r="G844" t="str">
            <v>4410455-0</v>
          </cell>
          <cell r="H844" t="str">
            <v>ﾌﾞﾗｹﾂﾄ,S35-LED M904-2</v>
          </cell>
          <cell r="I844" t="str">
            <v>473440-2</v>
          </cell>
          <cell r="J844" t="str">
            <v>（株）光真製作所</v>
          </cell>
          <cell r="K844" t="str">
            <v>3480</v>
          </cell>
          <cell r="L844" t="str">
            <v>3480</v>
          </cell>
          <cell r="M844" t="str">
            <v>3H7</v>
          </cell>
          <cell r="N844" t="str">
            <v>野田</v>
          </cell>
          <cell r="O844" t="str">
            <v>野田係</v>
          </cell>
          <cell r="Q844" t="str">
            <v>JP</v>
          </cell>
          <cell r="S844">
            <v>1</v>
          </cell>
          <cell r="T844">
            <v>1</v>
          </cell>
          <cell r="U844" t="str">
            <v>V0</v>
          </cell>
          <cell r="V844" t="str">
            <v>0001</v>
          </cell>
          <cell r="W844">
            <v>50</v>
          </cell>
          <cell r="X844">
            <v>1</v>
          </cell>
          <cell r="Y844" t="str">
            <v>JPY</v>
          </cell>
          <cell r="Z844" t="str">
            <v>2006/04/01</v>
          </cell>
          <cell r="AA844" t="str">
            <v>9999/12/31</v>
          </cell>
          <cell r="AC844">
            <v>206</v>
          </cell>
          <cell r="AD844">
            <v>1</v>
          </cell>
          <cell r="AE844">
            <v>206</v>
          </cell>
          <cell r="AG844">
            <v>206</v>
          </cell>
          <cell r="AH844" t="str">
            <v>PC</v>
          </cell>
          <cell r="AQ844">
            <v>1</v>
          </cell>
          <cell r="AV844">
            <v>0</v>
          </cell>
          <cell r="AY844" t="str">
            <v>2006/04/01</v>
          </cell>
          <cell r="AZ844" t="str">
            <v>9999/12/31</v>
          </cell>
          <cell r="BA844">
            <v>99999999</v>
          </cell>
          <cell r="BB844">
            <v>206</v>
          </cell>
        </row>
        <row r="845">
          <cell r="A845">
            <v>77588</v>
          </cell>
          <cell r="E845" t="str">
            <v>5300107328</v>
          </cell>
          <cell r="F845" t="str">
            <v>0</v>
          </cell>
          <cell r="G845" t="str">
            <v>4410456-8</v>
          </cell>
          <cell r="H845" t="str">
            <v>ﾌﾞﾗｹﾂﾄ,S35-PT M904-2</v>
          </cell>
          <cell r="I845" t="str">
            <v>473440-2</v>
          </cell>
          <cell r="J845" t="str">
            <v>（株）光真製作所</v>
          </cell>
          <cell r="K845" t="str">
            <v>3480</v>
          </cell>
          <cell r="L845" t="str">
            <v>3480</v>
          </cell>
          <cell r="M845" t="str">
            <v>3H7</v>
          </cell>
          <cell r="N845" t="str">
            <v>野田</v>
          </cell>
          <cell r="O845" t="str">
            <v>野田係</v>
          </cell>
          <cell r="Q845" t="str">
            <v>JP</v>
          </cell>
          <cell r="S845">
            <v>1</v>
          </cell>
          <cell r="T845">
            <v>1</v>
          </cell>
          <cell r="U845" t="str">
            <v>V0</v>
          </cell>
          <cell r="V845" t="str">
            <v>0001</v>
          </cell>
          <cell r="W845">
            <v>50</v>
          </cell>
          <cell r="X845">
            <v>1</v>
          </cell>
          <cell r="Y845" t="str">
            <v>JPY</v>
          </cell>
          <cell r="Z845" t="str">
            <v>2006/04/01</v>
          </cell>
          <cell r="AA845" t="str">
            <v>9999/12/31</v>
          </cell>
          <cell r="AC845">
            <v>231</v>
          </cell>
          <cell r="AD845">
            <v>1</v>
          </cell>
          <cell r="AE845">
            <v>231</v>
          </cell>
          <cell r="AG845">
            <v>231</v>
          </cell>
          <cell r="AH845" t="str">
            <v>PC</v>
          </cell>
          <cell r="AQ845">
            <v>1</v>
          </cell>
          <cell r="AV845">
            <v>0</v>
          </cell>
          <cell r="AY845" t="str">
            <v>2006/04/01</v>
          </cell>
          <cell r="AZ845" t="str">
            <v>9999/12/31</v>
          </cell>
          <cell r="BA845">
            <v>99999999</v>
          </cell>
          <cell r="BB845">
            <v>231</v>
          </cell>
        </row>
        <row r="846">
          <cell r="A846">
            <v>77589</v>
          </cell>
          <cell r="E846" t="str">
            <v>5300107329</v>
          </cell>
          <cell r="F846" t="str">
            <v>0</v>
          </cell>
          <cell r="G846" t="str">
            <v>4410470-3</v>
          </cell>
          <cell r="H846" t="str">
            <v>ﾌﾟﾚ-ﾄ,ｻﾎﾟ-ﾄ ﾌﾚ-ﾑ M904-2</v>
          </cell>
          <cell r="I846" t="str">
            <v>473440-2</v>
          </cell>
          <cell r="J846" t="str">
            <v>（株）光真製作所</v>
          </cell>
          <cell r="K846" t="str">
            <v>3480</v>
          </cell>
          <cell r="L846" t="str">
            <v>3480</v>
          </cell>
          <cell r="M846" t="str">
            <v>3H7</v>
          </cell>
          <cell r="N846" t="str">
            <v>野田</v>
          </cell>
          <cell r="O846" t="str">
            <v>野田係</v>
          </cell>
          <cell r="Q846" t="str">
            <v>JP</v>
          </cell>
          <cell r="S846">
            <v>1</v>
          </cell>
          <cell r="T846">
            <v>1</v>
          </cell>
          <cell r="U846" t="str">
            <v>V0</v>
          </cell>
          <cell r="V846" t="str">
            <v>0001</v>
          </cell>
          <cell r="W846">
            <v>50</v>
          </cell>
          <cell r="X846">
            <v>1</v>
          </cell>
          <cell r="Y846" t="str">
            <v>JPY</v>
          </cell>
          <cell r="Z846" t="str">
            <v>2006/04/01</v>
          </cell>
          <cell r="AA846" t="str">
            <v>9999/12/31</v>
          </cell>
          <cell r="AC846">
            <v>100</v>
          </cell>
          <cell r="AD846">
            <v>1</v>
          </cell>
          <cell r="AE846">
            <v>100</v>
          </cell>
          <cell r="AG846">
            <v>100</v>
          </cell>
          <cell r="AH846" t="str">
            <v>PC</v>
          </cell>
          <cell r="AQ846">
            <v>1</v>
          </cell>
          <cell r="AV846">
            <v>0</v>
          </cell>
          <cell r="AY846" t="str">
            <v>2006/04/01</v>
          </cell>
          <cell r="AZ846" t="str">
            <v>9999/12/31</v>
          </cell>
          <cell r="BA846">
            <v>99999999</v>
          </cell>
          <cell r="BB846">
            <v>100</v>
          </cell>
        </row>
        <row r="847">
          <cell r="A847">
            <v>77590</v>
          </cell>
          <cell r="E847" t="str">
            <v>5300107330</v>
          </cell>
          <cell r="F847" t="str">
            <v>0</v>
          </cell>
          <cell r="G847" t="str">
            <v>4410471-1</v>
          </cell>
          <cell r="H847" t="str">
            <v>ﾌﾟﾚ-ﾄ,ﾌｲｸｽﾁﾔ M904-2</v>
          </cell>
          <cell r="I847" t="str">
            <v>473440-2</v>
          </cell>
          <cell r="J847" t="str">
            <v>（株）光真製作所</v>
          </cell>
          <cell r="K847" t="str">
            <v>3480</v>
          </cell>
          <cell r="L847" t="str">
            <v>3480</v>
          </cell>
          <cell r="M847" t="str">
            <v>3H7</v>
          </cell>
          <cell r="N847" t="str">
            <v>野田</v>
          </cell>
          <cell r="O847" t="str">
            <v>野田係</v>
          </cell>
          <cell r="Q847" t="str">
            <v>JP</v>
          </cell>
          <cell r="S847">
            <v>1</v>
          </cell>
          <cell r="T847">
            <v>1</v>
          </cell>
          <cell r="U847" t="str">
            <v>V0</v>
          </cell>
          <cell r="V847" t="str">
            <v>0001</v>
          </cell>
          <cell r="W847">
            <v>50</v>
          </cell>
          <cell r="X847">
            <v>1</v>
          </cell>
          <cell r="Y847" t="str">
            <v>JPY</v>
          </cell>
          <cell r="Z847" t="str">
            <v>2006/04/01</v>
          </cell>
          <cell r="AA847" t="str">
            <v>9999/12/31</v>
          </cell>
          <cell r="AC847">
            <v>146</v>
          </cell>
          <cell r="AD847">
            <v>1</v>
          </cell>
          <cell r="AE847">
            <v>146</v>
          </cell>
          <cell r="AG847">
            <v>146</v>
          </cell>
          <cell r="AH847" t="str">
            <v>PC</v>
          </cell>
          <cell r="AQ847">
            <v>1</v>
          </cell>
          <cell r="AV847">
            <v>0</v>
          </cell>
          <cell r="AY847" t="str">
            <v>2006/04/01</v>
          </cell>
          <cell r="AZ847" t="str">
            <v>9999/12/31</v>
          </cell>
          <cell r="BA847">
            <v>99999999</v>
          </cell>
          <cell r="BB847">
            <v>146</v>
          </cell>
        </row>
        <row r="848">
          <cell r="A848">
            <v>77591</v>
          </cell>
          <cell r="E848" t="str">
            <v>5300107331</v>
          </cell>
          <cell r="F848" t="str">
            <v>0</v>
          </cell>
          <cell r="G848" t="str">
            <v>4410494-0</v>
          </cell>
          <cell r="H848" t="str">
            <v>ﾌﾞﾗｹﾂﾄ,S19-LED M904-2</v>
          </cell>
          <cell r="I848" t="str">
            <v>473440-2</v>
          </cell>
          <cell r="J848" t="str">
            <v>（株）光真製作所</v>
          </cell>
          <cell r="K848" t="str">
            <v>3480</v>
          </cell>
          <cell r="L848" t="str">
            <v>3480</v>
          </cell>
          <cell r="M848" t="str">
            <v>3H7</v>
          </cell>
          <cell r="N848" t="str">
            <v>野田</v>
          </cell>
          <cell r="O848" t="str">
            <v>野田係</v>
          </cell>
          <cell r="Q848" t="str">
            <v>JP</v>
          </cell>
          <cell r="S848">
            <v>1</v>
          </cell>
          <cell r="T848">
            <v>1</v>
          </cell>
          <cell r="U848" t="str">
            <v>V0</v>
          </cell>
          <cell r="V848" t="str">
            <v>0001</v>
          </cell>
          <cell r="W848">
            <v>50</v>
          </cell>
          <cell r="X848">
            <v>1</v>
          </cell>
          <cell r="Y848" t="str">
            <v>JPY</v>
          </cell>
          <cell r="Z848" t="str">
            <v>2006/04/01</v>
          </cell>
          <cell r="AA848" t="str">
            <v>9999/12/31</v>
          </cell>
          <cell r="AC848">
            <v>164</v>
          </cell>
          <cell r="AD848">
            <v>1</v>
          </cell>
          <cell r="AE848">
            <v>164</v>
          </cell>
          <cell r="AG848">
            <v>164</v>
          </cell>
          <cell r="AH848" t="str">
            <v>PC</v>
          </cell>
          <cell r="AQ848">
            <v>1</v>
          </cell>
          <cell r="AV848">
            <v>0</v>
          </cell>
          <cell r="AY848" t="str">
            <v>2006/04/01</v>
          </cell>
          <cell r="AZ848" t="str">
            <v>9999/12/31</v>
          </cell>
          <cell r="BA848">
            <v>99999999</v>
          </cell>
          <cell r="BB848">
            <v>164</v>
          </cell>
        </row>
        <row r="849">
          <cell r="A849">
            <v>77592</v>
          </cell>
          <cell r="E849" t="str">
            <v>5300107332</v>
          </cell>
          <cell r="F849" t="str">
            <v>0</v>
          </cell>
          <cell r="G849" t="str">
            <v>4410521-1</v>
          </cell>
          <cell r="H849" t="str">
            <v>ﾌﾞﾗｹﾂﾄ,PCB(1) M904-2</v>
          </cell>
          <cell r="I849" t="str">
            <v>473440-2</v>
          </cell>
          <cell r="J849" t="str">
            <v>（株）光真製作所</v>
          </cell>
          <cell r="K849" t="str">
            <v>3480</v>
          </cell>
          <cell r="L849" t="str">
            <v>3480</v>
          </cell>
          <cell r="M849" t="str">
            <v>3H7</v>
          </cell>
          <cell r="N849" t="str">
            <v>野田</v>
          </cell>
          <cell r="O849" t="str">
            <v>野田係</v>
          </cell>
          <cell r="Q849" t="str">
            <v>JP</v>
          </cell>
          <cell r="S849">
            <v>1</v>
          </cell>
          <cell r="T849">
            <v>1</v>
          </cell>
          <cell r="U849" t="str">
            <v>V0</v>
          </cell>
          <cell r="V849" t="str">
            <v>0001</v>
          </cell>
          <cell r="W849">
            <v>50</v>
          </cell>
          <cell r="X849">
            <v>1</v>
          </cell>
          <cell r="Y849" t="str">
            <v>JPY</v>
          </cell>
          <cell r="Z849" t="str">
            <v>2006/04/01</v>
          </cell>
          <cell r="AA849" t="str">
            <v>9999/12/31</v>
          </cell>
          <cell r="AC849">
            <v>172</v>
          </cell>
          <cell r="AD849">
            <v>1</v>
          </cell>
          <cell r="AE849">
            <v>172</v>
          </cell>
          <cell r="AG849">
            <v>172</v>
          </cell>
          <cell r="AH849" t="str">
            <v>PC</v>
          </cell>
          <cell r="AQ849">
            <v>1</v>
          </cell>
          <cell r="AV849">
            <v>0</v>
          </cell>
          <cell r="AY849" t="str">
            <v>2006/04/01</v>
          </cell>
          <cell r="AZ849" t="str">
            <v>9999/12/31</v>
          </cell>
          <cell r="BA849">
            <v>99999999</v>
          </cell>
          <cell r="BB849">
            <v>172</v>
          </cell>
        </row>
        <row r="850">
          <cell r="A850">
            <v>77593</v>
          </cell>
          <cell r="E850" t="str">
            <v>5300107333</v>
          </cell>
          <cell r="F850" t="str">
            <v>0</v>
          </cell>
          <cell r="G850" t="str">
            <v>4410563-7</v>
          </cell>
          <cell r="H850" t="str">
            <v>ﾌﾞﾗｹﾂﾄ,SW54 M904-3</v>
          </cell>
          <cell r="I850" t="str">
            <v>473440-2</v>
          </cell>
          <cell r="J850" t="str">
            <v>（株）光真製作所</v>
          </cell>
          <cell r="K850" t="str">
            <v>3480</v>
          </cell>
          <cell r="L850" t="str">
            <v>3480</v>
          </cell>
          <cell r="M850" t="str">
            <v>3H7</v>
          </cell>
          <cell r="N850" t="str">
            <v>野田</v>
          </cell>
          <cell r="O850" t="str">
            <v>野田係</v>
          </cell>
          <cell r="Q850" t="str">
            <v>JP</v>
          </cell>
          <cell r="S850">
            <v>1</v>
          </cell>
          <cell r="T850">
            <v>1</v>
          </cell>
          <cell r="U850" t="str">
            <v>V0</v>
          </cell>
          <cell r="V850" t="str">
            <v>0001</v>
          </cell>
          <cell r="W850">
            <v>50</v>
          </cell>
          <cell r="X850">
            <v>1</v>
          </cell>
          <cell r="Y850" t="str">
            <v>JPY</v>
          </cell>
          <cell r="Z850" t="str">
            <v>2006/04/01</v>
          </cell>
          <cell r="AA850" t="str">
            <v>9999/12/31</v>
          </cell>
          <cell r="AC850">
            <v>421</v>
          </cell>
          <cell r="AD850">
            <v>1</v>
          </cell>
          <cell r="AE850">
            <v>421</v>
          </cell>
          <cell r="AG850">
            <v>421</v>
          </cell>
          <cell r="AH850" t="str">
            <v>PC</v>
          </cell>
          <cell r="AQ850">
            <v>1</v>
          </cell>
          <cell r="AV850">
            <v>0</v>
          </cell>
          <cell r="AY850" t="str">
            <v>2006/04/01</v>
          </cell>
          <cell r="AZ850" t="str">
            <v>9999/12/31</v>
          </cell>
          <cell r="BA850">
            <v>99999999</v>
          </cell>
          <cell r="BB850">
            <v>421</v>
          </cell>
        </row>
        <row r="851">
          <cell r="A851">
            <v>77594</v>
          </cell>
          <cell r="E851" t="str">
            <v>5300107334</v>
          </cell>
          <cell r="F851" t="str">
            <v>0</v>
          </cell>
          <cell r="G851" t="str">
            <v>4410565-3</v>
          </cell>
          <cell r="H851" t="str">
            <v>ﾌﾟﾚ-ﾄ,ﾍﾂﾄﾞ(A) M904-3</v>
          </cell>
          <cell r="I851" t="str">
            <v>473440-2</v>
          </cell>
          <cell r="J851" t="str">
            <v>（株）光真製作所</v>
          </cell>
          <cell r="K851" t="str">
            <v>3480</v>
          </cell>
          <cell r="L851" t="str">
            <v>3480</v>
          </cell>
          <cell r="M851" t="str">
            <v>3H7</v>
          </cell>
          <cell r="N851" t="str">
            <v>野田</v>
          </cell>
          <cell r="O851" t="str">
            <v>野田係</v>
          </cell>
          <cell r="Q851" t="str">
            <v>JP</v>
          </cell>
          <cell r="S851">
            <v>1</v>
          </cell>
          <cell r="T851">
            <v>1</v>
          </cell>
          <cell r="U851" t="str">
            <v>V0</v>
          </cell>
          <cell r="V851" t="str">
            <v>0001</v>
          </cell>
          <cell r="W851">
            <v>50</v>
          </cell>
          <cell r="X851">
            <v>1</v>
          </cell>
          <cell r="Y851" t="str">
            <v>JPY</v>
          </cell>
          <cell r="Z851" t="str">
            <v>2006/04/01</v>
          </cell>
          <cell r="AA851" t="str">
            <v>9999/12/31</v>
          </cell>
          <cell r="AC851">
            <v>66</v>
          </cell>
          <cell r="AD851">
            <v>1</v>
          </cell>
          <cell r="AE851">
            <v>66</v>
          </cell>
          <cell r="AG851">
            <v>66</v>
          </cell>
          <cell r="AH851" t="str">
            <v>PC</v>
          </cell>
          <cell r="AQ851">
            <v>1</v>
          </cell>
          <cell r="AV851">
            <v>0</v>
          </cell>
          <cell r="AY851" t="str">
            <v>2006/04/01</v>
          </cell>
          <cell r="AZ851" t="str">
            <v>9999/12/31</v>
          </cell>
          <cell r="BA851">
            <v>99999999</v>
          </cell>
          <cell r="BB851">
            <v>66</v>
          </cell>
        </row>
        <row r="852">
          <cell r="A852">
            <v>77595</v>
          </cell>
          <cell r="E852" t="str">
            <v>5300107335</v>
          </cell>
          <cell r="F852" t="str">
            <v>0</v>
          </cell>
          <cell r="G852" t="str">
            <v>4410566-1</v>
          </cell>
          <cell r="H852" t="str">
            <v>ﾌﾟﾚ-ﾄ,ﾍﾂﾄﾞ(B) M904-3</v>
          </cell>
          <cell r="I852" t="str">
            <v>473440-2</v>
          </cell>
          <cell r="J852" t="str">
            <v>（株）光真製作所</v>
          </cell>
          <cell r="K852" t="str">
            <v>3480</v>
          </cell>
          <cell r="L852" t="str">
            <v>3480</v>
          </cell>
          <cell r="M852" t="str">
            <v>3H7</v>
          </cell>
          <cell r="N852" t="str">
            <v>野田</v>
          </cell>
          <cell r="O852" t="str">
            <v>野田係</v>
          </cell>
          <cell r="Q852" t="str">
            <v>JP</v>
          </cell>
          <cell r="S852">
            <v>1</v>
          </cell>
          <cell r="T852">
            <v>1</v>
          </cell>
          <cell r="U852" t="str">
            <v>V0</v>
          </cell>
          <cell r="V852" t="str">
            <v>0001</v>
          </cell>
          <cell r="W852">
            <v>50</v>
          </cell>
          <cell r="X852">
            <v>1</v>
          </cell>
          <cell r="Y852" t="str">
            <v>JPY</v>
          </cell>
          <cell r="Z852" t="str">
            <v>2006/04/01</v>
          </cell>
          <cell r="AA852" t="str">
            <v>9999/12/31</v>
          </cell>
          <cell r="AC852">
            <v>67</v>
          </cell>
          <cell r="AD852">
            <v>1</v>
          </cell>
          <cell r="AE852">
            <v>67</v>
          </cell>
          <cell r="AG852">
            <v>67</v>
          </cell>
          <cell r="AH852" t="str">
            <v>PC</v>
          </cell>
          <cell r="AQ852">
            <v>1</v>
          </cell>
          <cell r="AV852">
            <v>0</v>
          </cell>
          <cell r="AY852" t="str">
            <v>2006/04/01</v>
          </cell>
          <cell r="AZ852" t="str">
            <v>9999/12/31</v>
          </cell>
          <cell r="BA852">
            <v>99999999</v>
          </cell>
          <cell r="BB852">
            <v>67</v>
          </cell>
        </row>
        <row r="853">
          <cell r="A853">
            <v>77596</v>
          </cell>
          <cell r="E853" t="str">
            <v>5300107336</v>
          </cell>
          <cell r="F853" t="str">
            <v>0</v>
          </cell>
          <cell r="G853" t="str">
            <v>4410569-6</v>
          </cell>
          <cell r="H853" t="str">
            <v>ｽﾃ-,ﾌﾟﾚ-ﾄ M904-3</v>
          </cell>
          <cell r="I853" t="str">
            <v>473440-2</v>
          </cell>
          <cell r="J853" t="str">
            <v>（株）光真製作所</v>
          </cell>
          <cell r="K853" t="str">
            <v>3480</v>
          </cell>
          <cell r="L853" t="str">
            <v>3480</v>
          </cell>
          <cell r="M853" t="str">
            <v>3H7</v>
          </cell>
          <cell r="N853" t="str">
            <v>野田</v>
          </cell>
          <cell r="O853" t="str">
            <v>野田係</v>
          </cell>
          <cell r="Q853" t="str">
            <v>JP</v>
          </cell>
          <cell r="S853">
            <v>1</v>
          </cell>
          <cell r="T853">
            <v>1</v>
          </cell>
          <cell r="U853" t="str">
            <v>V0</v>
          </cell>
          <cell r="V853" t="str">
            <v>0001</v>
          </cell>
          <cell r="W853">
            <v>50</v>
          </cell>
          <cell r="X853">
            <v>1</v>
          </cell>
          <cell r="Y853" t="str">
            <v>JPY</v>
          </cell>
          <cell r="Z853" t="str">
            <v>2006/04/01</v>
          </cell>
          <cell r="AA853" t="str">
            <v>9999/12/31</v>
          </cell>
          <cell r="AC853">
            <v>169</v>
          </cell>
          <cell r="AD853">
            <v>1</v>
          </cell>
          <cell r="AE853">
            <v>169</v>
          </cell>
          <cell r="AG853">
            <v>169</v>
          </cell>
          <cell r="AH853" t="str">
            <v>PC</v>
          </cell>
          <cell r="AQ853">
            <v>1</v>
          </cell>
          <cell r="AV853">
            <v>0</v>
          </cell>
          <cell r="AY853" t="str">
            <v>2006/04/01</v>
          </cell>
          <cell r="AZ853" t="str">
            <v>9999/12/31</v>
          </cell>
          <cell r="BA853">
            <v>99999999</v>
          </cell>
          <cell r="BB853">
            <v>169</v>
          </cell>
        </row>
        <row r="854">
          <cell r="A854">
            <v>77597</v>
          </cell>
          <cell r="E854" t="str">
            <v>5300107337</v>
          </cell>
          <cell r="F854" t="str">
            <v>0</v>
          </cell>
          <cell r="G854" t="str">
            <v>4410697-8</v>
          </cell>
          <cell r="H854" t="str">
            <v>ﾚﾊﾞ-,ﾀｲﾐﾝｸﾞ M901-1</v>
          </cell>
          <cell r="I854" t="str">
            <v>473440-2</v>
          </cell>
          <cell r="J854" t="str">
            <v>（株）光真製作所</v>
          </cell>
          <cell r="K854" t="str">
            <v>3480</v>
          </cell>
          <cell r="L854" t="str">
            <v>3480</v>
          </cell>
          <cell r="M854" t="str">
            <v>3H7</v>
          </cell>
          <cell r="N854" t="str">
            <v>野田</v>
          </cell>
          <cell r="O854" t="str">
            <v>野田係</v>
          </cell>
          <cell r="Q854" t="str">
            <v>JP</v>
          </cell>
          <cell r="S854">
            <v>1</v>
          </cell>
          <cell r="T854">
            <v>1</v>
          </cell>
          <cell r="U854" t="str">
            <v>V0</v>
          </cell>
          <cell r="V854" t="str">
            <v>0001</v>
          </cell>
          <cell r="W854">
            <v>50</v>
          </cell>
          <cell r="X854">
            <v>1</v>
          </cell>
          <cell r="Y854" t="str">
            <v>JPY</v>
          </cell>
          <cell r="Z854" t="str">
            <v>2006/04/01</v>
          </cell>
          <cell r="AA854" t="str">
            <v>9999/12/31</v>
          </cell>
          <cell r="AC854">
            <v>27</v>
          </cell>
          <cell r="AD854">
            <v>1</v>
          </cell>
          <cell r="AE854">
            <v>27</v>
          </cell>
          <cell r="AG854">
            <v>27</v>
          </cell>
          <cell r="AH854" t="str">
            <v>PC</v>
          </cell>
          <cell r="AQ854">
            <v>1</v>
          </cell>
          <cell r="AV854">
            <v>0</v>
          </cell>
          <cell r="AY854" t="str">
            <v>2006/04/01</v>
          </cell>
          <cell r="AZ854" t="str">
            <v>9999/12/31</v>
          </cell>
          <cell r="BA854">
            <v>99999999</v>
          </cell>
          <cell r="BB854">
            <v>27</v>
          </cell>
        </row>
        <row r="855">
          <cell r="A855">
            <v>77598</v>
          </cell>
          <cell r="E855" t="str">
            <v>5300107338</v>
          </cell>
          <cell r="F855" t="str">
            <v>0</v>
          </cell>
          <cell r="G855" t="str">
            <v>4410702-8</v>
          </cell>
          <cell r="H855" t="str">
            <v>ｶﾞｲﾄﾞ,ﾛ-ﾗ ﾀﾂﾁ(1) M901-1</v>
          </cell>
          <cell r="I855" t="str">
            <v>473440-2</v>
          </cell>
          <cell r="J855" t="str">
            <v>（株）光真製作所</v>
          </cell>
          <cell r="K855" t="str">
            <v>3480</v>
          </cell>
          <cell r="L855" t="str">
            <v>3480</v>
          </cell>
          <cell r="M855" t="str">
            <v>3H7</v>
          </cell>
          <cell r="N855" t="str">
            <v>野田</v>
          </cell>
          <cell r="O855" t="str">
            <v>野田係</v>
          </cell>
          <cell r="Q855" t="str">
            <v>JP</v>
          </cell>
          <cell r="S855">
            <v>1</v>
          </cell>
          <cell r="T855">
            <v>1</v>
          </cell>
          <cell r="U855" t="str">
            <v>V0</v>
          </cell>
          <cell r="V855" t="str">
            <v>0001</v>
          </cell>
          <cell r="W855">
            <v>50</v>
          </cell>
          <cell r="X855">
            <v>1</v>
          </cell>
          <cell r="Y855" t="str">
            <v>JPY</v>
          </cell>
          <cell r="Z855" t="str">
            <v>2006/04/01</v>
          </cell>
          <cell r="AA855" t="str">
            <v>9999/12/31</v>
          </cell>
          <cell r="AC855">
            <v>1470</v>
          </cell>
          <cell r="AD855">
            <v>1</v>
          </cell>
          <cell r="AE855">
            <v>1470</v>
          </cell>
          <cell r="AG855">
            <v>1470</v>
          </cell>
          <cell r="AH855" t="str">
            <v>PC</v>
          </cell>
          <cell r="AQ855">
            <v>1</v>
          </cell>
          <cell r="AV855">
            <v>0</v>
          </cell>
          <cell r="AY855" t="str">
            <v>2006/04/01</v>
          </cell>
          <cell r="AZ855" t="str">
            <v>9999/12/31</v>
          </cell>
          <cell r="BA855">
            <v>99999999</v>
          </cell>
          <cell r="BB855">
            <v>1470</v>
          </cell>
        </row>
        <row r="856">
          <cell r="A856">
            <v>77599</v>
          </cell>
          <cell r="E856" t="str">
            <v>5300107339</v>
          </cell>
          <cell r="F856" t="str">
            <v>0</v>
          </cell>
          <cell r="G856" t="str">
            <v>4410703-6</v>
          </cell>
          <cell r="H856" t="str">
            <v>ｶﾞｲﾄﾞ,ﾛ-ﾗ ﾀﾂﾁ(2) M901-1</v>
          </cell>
          <cell r="I856" t="str">
            <v>473440-2</v>
          </cell>
          <cell r="J856" t="str">
            <v>（株）光真製作所</v>
          </cell>
          <cell r="K856" t="str">
            <v>3480</v>
          </cell>
          <cell r="L856" t="str">
            <v>3480</v>
          </cell>
          <cell r="M856" t="str">
            <v>3H7</v>
          </cell>
          <cell r="N856" t="str">
            <v>野田</v>
          </cell>
          <cell r="O856" t="str">
            <v>野田係</v>
          </cell>
          <cell r="Q856" t="str">
            <v>JP</v>
          </cell>
          <cell r="S856">
            <v>1</v>
          </cell>
          <cell r="T856">
            <v>1</v>
          </cell>
          <cell r="U856" t="str">
            <v>V0</v>
          </cell>
          <cell r="V856" t="str">
            <v>0001</v>
          </cell>
          <cell r="W856">
            <v>50</v>
          </cell>
          <cell r="X856">
            <v>1</v>
          </cell>
          <cell r="Y856" t="str">
            <v>JPY</v>
          </cell>
          <cell r="Z856" t="str">
            <v>2006/04/01</v>
          </cell>
          <cell r="AA856" t="str">
            <v>9999/12/31</v>
          </cell>
          <cell r="AC856">
            <v>1470</v>
          </cell>
          <cell r="AD856">
            <v>1</v>
          </cell>
          <cell r="AE856">
            <v>1470</v>
          </cell>
          <cell r="AG856">
            <v>1470</v>
          </cell>
          <cell r="AH856" t="str">
            <v>PC</v>
          </cell>
          <cell r="AQ856">
            <v>1</v>
          </cell>
          <cell r="AV856">
            <v>0</v>
          </cell>
          <cell r="AY856" t="str">
            <v>2006/04/01</v>
          </cell>
          <cell r="AZ856" t="str">
            <v>9999/12/31</v>
          </cell>
          <cell r="BA856">
            <v>99999999</v>
          </cell>
          <cell r="BB856">
            <v>1470</v>
          </cell>
        </row>
        <row r="857">
          <cell r="A857">
            <v>77600</v>
          </cell>
          <cell r="E857" t="str">
            <v>5300107340</v>
          </cell>
          <cell r="F857" t="str">
            <v>0</v>
          </cell>
          <cell r="G857" t="str">
            <v>4410755-9</v>
          </cell>
          <cell r="H857" t="str">
            <v>ﾌﾞﾗｹﾂﾄ,ﾌﾞﾚ-ｷ M901-1</v>
          </cell>
          <cell r="I857" t="str">
            <v>473440-2</v>
          </cell>
          <cell r="J857" t="str">
            <v>（株）光真製作所</v>
          </cell>
          <cell r="K857" t="str">
            <v>3480</v>
          </cell>
          <cell r="L857" t="str">
            <v>3480</v>
          </cell>
          <cell r="M857" t="str">
            <v>3H7</v>
          </cell>
          <cell r="N857" t="str">
            <v>野田</v>
          </cell>
          <cell r="O857" t="str">
            <v>野田係</v>
          </cell>
          <cell r="Q857" t="str">
            <v>JP</v>
          </cell>
          <cell r="S857">
            <v>1</v>
          </cell>
          <cell r="T857">
            <v>1</v>
          </cell>
          <cell r="U857" t="str">
            <v>V0</v>
          </cell>
          <cell r="V857" t="str">
            <v>0001</v>
          </cell>
          <cell r="W857">
            <v>50</v>
          </cell>
          <cell r="X857">
            <v>1</v>
          </cell>
          <cell r="Y857" t="str">
            <v>JPY</v>
          </cell>
          <cell r="Z857" t="str">
            <v>2006/04/01</v>
          </cell>
          <cell r="AA857" t="str">
            <v>9999/12/31</v>
          </cell>
          <cell r="AC857">
            <v>1590</v>
          </cell>
          <cell r="AD857">
            <v>1</v>
          </cell>
          <cell r="AE857">
            <v>1590</v>
          </cell>
          <cell r="AG857">
            <v>1590</v>
          </cell>
          <cell r="AH857" t="str">
            <v>PC</v>
          </cell>
          <cell r="AQ857">
            <v>1</v>
          </cell>
          <cell r="AV857">
            <v>0</v>
          </cell>
          <cell r="AY857" t="str">
            <v>2006/04/01</v>
          </cell>
          <cell r="AZ857" t="str">
            <v>9999/12/31</v>
          </cell>
          <cell r="BA857">
            <v>99999999</v>
          </cell>
          <cell r="BB857">
            <v>1590</v>
          </cell>
        </row>
        <row r="858">
          <cell r="A858">
            <v>77601</v>
          </cell>
          <cell r="E858" t="str">
            <v>5300107341</v>
          </cell>
          <cell r="F858" t="str">
            <v>0</v>
          </cell>
          <cell r="G858" t="str">
            <v>4410756-7</v>
          </cell>
          <cell r="H858" t="str">
            <v>ﾌﾞﾗｹﾂﾄ,ｸﾗﾂﾁ M901-1</v>
          </cell>
          <cell r="I858" t="str">
            <v>473440-2</v>
          </cell>
          <cell r="J858" t="str">
            <v>（株）光真製作所</v>
          </cell>
          <cell r="K858" t="str">
            <v>3480</v>
          </cell>
          <cell r="L858" t="str">
            <v>3480</v>
          </cell>
          <cell r="M858" t="str">
            <v>3H7</v>
          </cell>
          <cell r="N858" t="str">
            <v>野田</v>
          </cell>
          <cell r="O858" t="str">
            <v>野田係</v>
          </cell>
          <cell r="Q858" t="str">
            <v>JP</v>
          </cell>
          <cell r="S858">
            <v>1</v>
          </cell>
          <cell r="T858">
            <v>1</v>
          </cell>
          <cell r="U858" t="str">
            <v>V0</v>
          </cell>
          <cell r="V858" t="str">
            <v>0001</v>
          </cell>
          <cell r="W858">
            <v>50</v>
          </cell>
          <cell r="X858">
            <v>1</v>
          </cell>
          <cell r="Y858" t="str">
            <v>JPY</v>
          </cell>
          <cell r="Z858" t="str">
            <v>2006/04/01</v>
          </cell>
          <cell r="AA858" t="str">
            <v>9999/12/31</v>
          </cell>
          <cell r="AC858">
            <v>1380</v>
          </cell>
          <cell r="AD858">
            <v>1</v>
          </cell>
          <cell r="AE858">
            <v>1380</v>
          </cell>
          <cell r="AG858">
            <v>1380</v>
          </cell>
          <cell r="AH858" t="str">
            <v>PC</v>
          </cell>
          <cell r="AQ858">
            <v>1</v>
          </cell>
          <cell r="AV858">
            <v>0</v>
          </cell>
          <cell r="AY858" t="str">
            <v>2006/04/01</v>
          </cell>
          <cell r="AZ858" t="str">
            <v>9999/12/31</v>
          </cell>
          <cell r="BA858">
            <v>99999999</v>
          </cell>
          <cell r="BB858">
            <v>1380</v>
          </cell>
        </row>
        <row r="859">
          <cell r="A859">
            <v>77602</v>
          </cell>
          <cell r="E859" t="str">
            <v>5300107342</v>
          </cell>
          <cell r="F859" t="str">
            <v>0</v>
          </cell>
          <cell r="G859" t="str">
            <v>4410770-2</v>
          </cell>
          <cell r="H859" t="str">
            <v>ｽﾃ-,ｸﾘﾀﾞｼ(1) M901-1</v>
          </cell>
          <cell r="I859" t="str">
            <v>473440-2</v>
          </cell>
          <cell r="J859" t="str">
            <v>（株）光真製作所</v>
          </cell>
          <cell r="K859" t="str">
            <v>3480</v>
          </cell>
          <cell r="L859" t="str">
            <v>3480</v>
          </cell>
          <cell r="M859" t="str">
            <v>3H7</v>
          </cell>
          <cell r="N859" t="str">
            <v>野田</v>
          </cell>
          <cell r="O859" t="str">
            <v>野田係</v>
          </cell>
          <cell r="Q859" t="str">
            <v>JP</v>
          </cell>
          <cell r="S859">
            <v>1</v>
          </cell>
          <cell r="T859">
            <v>1</v>
          </cell>
          <cell r="U859" t="str">
            <v>V0</v>
          </cell>
          <cell r="V859" t="str">
            <v>0001</v>
          </cell>
          <cell r="W859">
            <v>50</v>
          </cell>
          <cell r="X859">
            <v>1</v>
          </cell>
          <cell r="Y859" t="str">
            <v>JPY</v>
          </cell>
          <cell r="Z859" t="str">
            <v>2006/04/01</v>
          </cell>
          <cell r="AA859" t="str">
            <v>9999/12/31</v>
          </cell>
          <cell r="AC859">
            <v>1020</v>
          </cell>
          <cell r="AD859">
            <v>1</v>
          </cell>
          <cell r="AE859">
            <v>1020</v>
          </cell>
          <cell r="AG859">
            <v>1020</v>
          </cell>
          <cell r="AH859" t="str">
            <v>PC</v>
          </cell>
          <cell r="AQ859">
            <v>1</v>
          </cell>
          <cell r="AV859">
            <v>0</v>
          </cell>
          <cell r="AY859" t="str">
            <v>2006/04/01</v>
          </cell>
          <cell r="AZ859" t="str">
            <v>9999/12/31</v>
          </cell>
          <cell r="BA859">
            <v>99999999</v>
          </cell>
          <cell r="BB859">
            <v>1020</v>
          </cell>
        </row>
        <row r="860">
          <cell r="A860">
            <v>77603</v>
          </cell>
          <cell r="E860" t="str">
            <v>5300107343</v>
          </cell>
          <cell r="F860" t="str">
            <v>0</v>
          </cell>
          <cell r="G860" t="str">
            <v>4410783-4</v>
          </cell>
          <cell r="H860" t="str">
            <v>ﾌﾞﾗｹﾂﾄ,ﾊﾞｹﾂﾄ M901-1</v>
          </cell>
          <cell r="I860" t="str">
            <v>473440-2</v>
          </cell>
          <cell r="J860" t="str">
            <v>（株）光真製作所</v>
          </cell>
          <cell r="K860" t="str">
            <v>3480</v>
          </cell>
          <cell r="L860" t="str">
            <v>3480</v>
          </cell>
          <cell r="M860" t="str">
            <v>3H7</v>
          </cell>
          <cell r="N860" t="str">
            <v>野田</v>
          </cell>
          <cell r="O860" t="str">
            <v>野田係</v>
          </cell>
          <cell r="Q860" t="str">
            <v>JP</v>
          </cell>
          <cell r="S860">
            <v>1</v>
          </cell>
          <cell r="T860">
            <v>1</v>
          </cell>
          <cell r="U860" t="str">
            <v>V0</v>
          </cell>
          <cell r="V860" t="str">
            <v>0001</v>
          </cell>
          <cell r="W860">
            <v>50</v>
          </cell>
          <cell r="X860">
            <v>1</v>
          </cell>
          <cell r="Y860" t="str">
            <v>JPY</v>
          </cell>
          <cell r="Z860" t="str">
            <v>2006/04/01</v>
          </cell>
          <cell r="AA860" t="str">
            <v>9999/12/31</v>
          </cell>
          <cell r="AC860">
            <v>49</v>
          </cell>
          <cell r="AD860">
            <v>1</v>
          </cell>
          <cell r="AE860">
            <v>49</v>
          </cell>
          <cell r="AG860">
            <v>49</v>
          </cell>
          <cell r="AH860" t="str">
            <v>PC</v>
          </cell>
          <cell r="AQ860">
            <v>1</v>
          </cell>
          <cell r="AV860">
            <v>0</v>
          </cell>
          <cell r="AY860" t="str">
            <v>2006/04/01</v>
          </cell>
          <cell r="AZ860" t="str">
            <v>9999/12/31</v>
          </cell>
          <cell r="BA860">
            <v>99999999</v>
          </cell>
          <cell r="BB860">
            <v>49</v>
          </cell>
        </row>
        <row r="861">
          <cell r="A861">
            <v>77604</v>
          </cell>
          <cell r="E861" t="str">
            <v>5300107344</v>
          </cell>
          <cell r="F861" t="str">
            <v>0</v>
          </cell>
          <cell r="G861" t="str">
            <v>4410784-2</v>
          </cell>
          <cell r="H861" t="str">
            <v>ﾌﾞﾗｹﾂﾄ,ｾﾝｻ(4) M901-1</v>
          </cell>
          <cell r="I861" t="str">
            <v>473440-2</v>
          </cell>
          <cell r="J861" t="str">
            <v>（株）光真製作所</v>
          </cell>
          <cell r="K861" t="str">
            <v>3480</v>
          </cell>
          <cell r="L861" t="str">
            <v>3480</v>
          </cell>
          <cell r="M861" t="str">
            <v>3H7</v>
          </cell>
          <cell r="N861" t="str">
            <v>野田</v>
          </cell>
          <cell r="O861" t="str">
            <v>野田係</v>
          </cell>
          <cell r="Q861" t="str">
            <v>JP</v>
          </cell>
          <cell r="S861">
            <v>1</v>
          </cell>
          <cell r="T861">
            <v>1</v>
          </cell>
          <cell r="U861" t="str">
            <v>V0</v>
          </cell>
          <cell r="V861" t="str">
            <v>0001</v>
          </cell>
          <cell r="W861">
            <v>50</v>
          </cell>
          <cell r="X861">
            <v>1</v>
          </cell>
          <cell r="Y861" t="str">
            <v>JPY</v>
          </cell>
          <cell r="Z861" t="str">
            <v>2006/04/01</v>
          </cell>
          <cell r="AA861" t="str">
            <v>9999/12/31</v>
          </cell>
          <cell r="AC861">
            <v>648</v>
          </cell>
          <cell r="AD861">
            <v>1</v>
          </cell>
          <cell r="AE861">
            <v>648</v>
          </cell>
          <cell r="AG861">
            <v>648</v>
          </cell>
          <cell r="AH861" t="str">
            <v>PC</v>
          </cell>
          <cell r="AQ861">
            <v>1</v>
          </cell>
          <cell r="AV861">
            <v>0</v>
          </cell>
          <cell r="AY861" t="str">
            <v>2006/04/01</v>
          </cell>
          <cell r="AZ861" t="str">
            <v>9999/12/31</v>
          </cell>
          <cell r="BA861">
            <v>99999999</v>
          </cell>
          <cell r="BB861">
            <v>648</v>
          </cell>
        </row>
        <row r="862">
          <cell r="A862">
            <v>77605</v>
          </cell>
          <cell r="E862" t="str">
            <v>5300107345</v>
          </cell>
          <cell r="F862" t="str">
            <v>0</v>
          </cell>
          <cell r="G862" t="str">
            <v>4410785-0</v>
          </cell>
          <cell r="H862" t="str">
            <v>ﾌﾞﾗｹﾂﾄ,ｾﾝｻ(3) M901-1</v>
          </cell>
          <cell r="I862" t="str">
            <v>473440-2</v>
          </cell>
          <cell r="J862" t="str">
            <v>（株）光真製作所</v>
          </cell>
          <cell r="K862" t="str">
            <v>3480</v>
          </cell>
          <cell r="L862" t="str">
            <v>3480</v>
          </cell>
          <cell r="M862" t="str">
            <v>3H7</v>
          </cell>
          <cell r="N862" t="str">
            <v>野田</v>
          </cell>
          <cell r="O862" t="str">
            <v>野田係</v>
          </cell>
          <cell r="Q862" t="str">
            <v>JP</v>
          </cell>
          <cell r="S862">
            <v>1</v>
          </cell>
          <cell r="T862">
            <v>1</v>
          </cell>
          <cell r="U862" t="str">
            <v>V0</v>
          </cell>
          <cell r="V862" t="str">
            <v>0001</v>
          </cell>
          <cell r="W862">
            <v>50</v>
          </cell>
          <cell r="X862">
            <v>1</v>
          </cell>
          <cell r="Y862" t="str">
            <v>JPY</v>
          </cell>
          <cell r="Z862" t="str">
            <v>2006/04/01</v>
          </cell>
          <cell r="AA862" t="str">
            <v>9999/12/31</v>
          </cell>
          <cell r="AC862">
            <v>792</v>
          </cell>
          <cell r="AD862">
            <v>1</v>
          </cell>
          <cell r="AE862">
            <v>792</v>
          </cell>
          <cell r="AG862">
            <v>792</v>
          </cell>
          <cell r="AH862" t="str">
            <v>PC</v>
          </cell>
          <cell r="AQ862">
            <v>1</v>
          </cell>
          <cell r="AV862">
            <v>0</v>
          </cell>
          <cell r="AY862" t="str">
            <v>2006/04/01</v>
          </cell>
          <cell r="AZ862" t="str">
            <v>9999/12/31</v>
          </cell>
          <cell r="BA862">
            <v>99999999</v>
          </cell>
          <cell r="BB862">
            <v>792</v>
          </cell>
        </row>
        <row r="863">
          <cell r="A863">
            <v>77606</v>
          </cell>
          <cell r="E863" t="str">
            <v>5300107346</v>
          </cell>
          <cell r="F863" t="str">
            <v>0</v>
          </cell>
          <cell r="G863" t="str">
            <v>4410786-9</v>
          </cell>
          <cell r="H863" t="str">
            <v>ﾌﾞﾗｹﾂﾄ,ｾﾝｻ(5) M901-1</v>
          </cell>
          <cell r="I863" t="str">
            <v>473440-2</v>
          </cell>
          <cell r="J863" t="str">
            <v>（株）光真製作所</v>
          </cell>
          <cell r="K863" t="str">
            <v>3480</v>
          </cell>
          <cell r="L863" t="str">
            <v>3480</v>
          </cell>
          <cell r="M863" t="str">
            <v>3H7</v>
          </cell>
          <cell r="N863" t="str">
            <v>野田</v>
          </cell>
          <cell r="O863" t="str">
            <v>野田係</v>
          </cell>
          <cell r="Q863" t="str">
            <v>JP</v>
          </cell>
          <cell r="S863">
            <v>1</v>
          </cell>
          <cell r="T863">
            <v>1</v>
          </cell>
          <cell r="U863" t="str">
            <v>V0</v>
          </cell>
          <cell r="V863" t="str">
            <v>0001</v>
          </cell>
          <cell r="W863">
            <v>50</v>
          </cell>
          <cell r="X863">
            <v>1</v>
          </cell>
          <cell r="Y863" t="str">
            <v>JPY</v>
          </cell>
          <cell r="Z863" t="str">
            <v>2006/04/01</v>
          </cell>
          <cell r="AA863" t="str">
            <v>9999/12/31</v>
          </cell>
          <cell r="AC863">
            <v>65</v>
          </cell>
          <cell r="AD863">
            <v>1</v>
          </cell>
          <cell r="AE863">
            <v>65</v>
          </cell>
          <cell r="AG863">
            <v>65</v>
          </cell>
          <cell r="AH863" t="str">
            <v>PC</v>
          </cell>
          <cell r="AQ863">
            <v>1</v>
          </cell>
          <cell r="AV863">
            <v>0</v>
          </cell>
          <cell r="AY863" t="str">
            <v>2006/04/01</v>
          </cell>
          <cell r="AZ863" t="str">
            <v>9999/12/31</v>
          </cell>
          <cell r="BA863">
            <v>99999999</v>
          </cell>
          <cell r="BB863">
            <v>65</v>
          </cell>
        </row>
        <row r="864">
          <cell r="A864">
            <v>77607</v>
          </cell>
          <cell r="E864" t="str">
            <v>5300107347</v>
          </cell>
          <cell r="F864" t="str">
            <v>0</v>
          </cell>
          <cell r="G864" t="str">
            <v>4410788-5</v>
          </cell>
          <cell r="H864" t="str">
            <v>ﾌﾞﾗｹﾂﾄ,ｾﾝｻ(6) M901-1</v>
          </cell>
          <cell r="I864" t="str">
            <v>473440-2</v>
          </cell>
          <cell r="J864" t="str">
            <v>（株）光真製作所</v>
          </cell>
          <cell r="K864" t="str">
            <v>3480</v>
          </cell>
          <cell r="L864" t="str">
            <v>3480</v>
          </cell>
          <cell r="M864" t="str">
            <v>3H7</v>
          </cell>
          <cell r="N864" t="str">
            <v>野田</v>
          </cell>
          <cell r="O864" t="str">
            <v>野田係</v>
          </cell>
          <cell r="Q864" t="str">
            <v>JP</v>
          </cell>
          <cell r="S864">
            <v>1</v>
          </cell>
          <cell r="T864">
            <v>1</v>
          </cell>
          <cell r="U864" t="str">
            <v>V0</v>
          </cell>
          <cell r="V864" t="str">
            <v>0001</v>
          </cell>
          <cell r="W864">
            <v>50</v>
          </cell>
          <cell r="X864">
            <v>1</v>
          </cell>
          <cell r="Y864" t="str">
            <v>JPY</v>
          </cell>
          <cell r="Z864" t="str">
            <v>2006/04/01</v>
          </cell>
          <cell r="AA864" t="str">
            <v>9999/12/31</v>
          </cell>
          <cell r="AC864">
            <v>64</v>
          </cell>
          <cell r="AD864">
            <v>1</v>
          </cell>
          <cell r="AE864">
            <v>64</v>
          </cell>
          <cell r="AG864">
            <v>64</v>
          </cell>
          <cell r="AH864" t="str">
            <v>PC</v>
          </cell>
          <cell r="AQ864">
            <v>1</v>
          </cell>
          <cell r="AV864">
            <v>0</v>
          </cell>
          <cell r="AY864" t="str">
            <v>2006/04/01</v>
          </cell>
          <cell r="AZ864" t="str">
            <v>9999/12/31</v>
          </cell>
          <cell r="BA864">
            <v>99999999</v>
          </cell>
          <cell r="BB864">
            <v>64</v>
          </cell>
        </row>
        <row r="865">
          <cell r="A865">
            <v>77608</v>
          </cell>
          <cell r="E865" t="str">
            <v>5300107348</v>
          </cell>
          <cell r="F865" t="str">
            <v>0</v>
          </cell>
          <cell r="G865" t="str">
            <v>4410789-3</v>
          </cell>
          <cell r="H865" t="str">
            <v>ﾌﾞﾗｹﾂﾄ,ｾﾝｻ(7) M901-1</v>
          </cell>
          <cell r="I865" t="str">
            <v>473440-2</v>
          </cell>
          <cell r="J865" t="str">
            <v>（株）光真製作所</v>
          </cell>
          <cell r="K865" t="str">
            <v>3480</v>
          </cell>
          <cell r="L865" t="str">
            <v>3480</v>
          </cell>
          <cell r="M865" t="str">
            <v>3H7</v>
          </cell>
          <cell r="N865" t="str">
            <v>野田</v>
          </cell>
          <cell r="O865" t="str">
            <v>野田係</v>
          </cell>
          <cell r="Q865" t="str">
            <v>JP</v>
          </cell>
          <cell r="S865">
            <v>1</v>
          </cell>
          <cell r="T865">
            <v>1</v>
          </cell>
          <cell r="U865" t="str">
            <v>V0</v>
          </cell>
          <cell r="V865" t="str">
            <v>0001</v>
          </cell>
          <cell r="W865">
            <v>50</v>
          </cell>
          <cell r="X865">
            <v>1</v>
          </cell>
          <cell r="Y865" t="str">
            <v>JPY</v>
          </cell>
          <cell r="Z865" t="str">
            <v>2006/04/01</v>
          </cell>
          <cell r="AA865" t="str">
            <v>9999/12/31</v>
          </cell>
          <cell r="AC865">
            <v>57</v>
          </cell>
          <cell r="AD865">
            <v>1</v>
          </cell>
          <cell r="AE865">
            <v>57</v>
          </cell>
          <cell r="AG865">
            <v>57</v>
          </cell>
          <cell r="AH865" t="str">
            <v>PC</v>
          </cell>
          <cell r="AQ865">
            <v>1</v>
          </cell>
          <cell r="AV865">
            <v>0</v>
          </cell>
          <cell r="AY865" t="str">
            <v>2006/04/01</v>
          </cell>
          <cell r="AZ865" t="str">
            <v>9999/12/31</v>
          </cell>
          <cell r="BA865">
            <v>99999999</v>
          </cell>
          <cell r="BB865">
            <v>57</v>
          </cell>
        </row>
        <row r="866">
          <cell r="A866">
            <v>77609</v>
          </cell>
          <cell r="E866" t="str">
            <v>5300107349</v>
          </cell>
          <cell r="F866" t="str">
            <v>0</v>
          </cell>
          <cell r="G866" t="str">
            <v>4410792-3</v>
          </cell>
          <cell r="H866" t="str">
            <v>ﾌﾟﾚ-ﾄ,ﾓ-ﾀ M901-1</v>
          </cell>
          <cell r="I866" t="str">
            <v>473440-2</v>
          </cell>
          <cell r="J866" t="str">
            <v>（株）光真製作所</v>
          </cell>
          <cell r="K866" t="str">
            <v>3480</v>
          </cell>
          <cell r="L866" t="str">
            <v>3480</v>
          </cell>
          <cell r="M866" t="str">
            <v>3H7</v>
          </cell>
          <cell r="N866" t="str">
            <v>野田</v>
          </cell>
          <cell r="O866" t="str">
            <v>野田係</v>
          </cell>
          <cell r="Q866" t="str">
            <v>JP</v>
          </cell>
          <cell r="S866">
            <v>1</v>
          </cell>
          <cell r="T866">
            <v>1</v>
          </cell>
          <cell r="U866" t="str">
            <v>V0</v>
          </cell>
          <cell r="V866" t="str">
            <v>0001</v>
          </cell>
          <cell r="W866">
            <v>50</v>
          </cell>
          <cell r="X866">
            <v>1</v>
          </cell>
          <cell r="Y866" t="str">
            <v>JPY</v>
          </cell>
          <cell r="Z866" t="str">
            <v>2006/04/01</v>
          </cell>
          <cell r="AA866" t="str">
            <v>9999/12/31</v>
          </cell>
          <cell r="AC866">
            <v>78</v>
          </cell>
          <cell r="AD866">
            <v>1</v>
          </cell>
          <cell r="AE866">
            <v>78</v>
          </cell>
          <cell r="AG866">
            <v>78</v>
          </cell>
          <cell r="AH866" t="str">
            <v>PC</v>
          </cell>
          <cell r="AQ866">
            <v>1</v>
          </cell>
          <cell r="AV866">
            <v>0</v>
          </cell>
          <cell r="AY866" t="str">
            <v>2006/04/01</v>
          </cell>
          <cell r="AZ866" t="str">
            <v>9999/12/31</v>
          </cell>
          <cell r="BA866">
            <v>99999999</v>
          </cell>
          <cell r="BB866">
            <v>78</v>
          </cell>
        </row>
        <row r="867">
          <cell r="A867">
            <v>77610</v>
          </cell>
          <cell r="E867" t="str">
            <v>5300107350</v>
          </cell>
          <cell r="F867" t="str">
            <v>0</v>
          </cell>
          <cell r="G867" t="str">
            <v>4410872-5</v>
          </cell>
          <cell r="H867" t="str">
            <v>ﾌﾞﾗｹﾂﾄ,ｾﾝｻ(L) M911</v>
          </cell>
          <cell r="I867" t="str">
            <v>473440-2</v>
          </cell>
          <cell r="J867" t="str">
            <v>（株）光真製作所</v>
          </cell>
          <cell r="K867" t="str">
            <v>3480</v>
          </cell>
          <cell r="L867" t="str">
            <v>3480</v>
          </cell>
          <cell r="M867" t="str">
            <v>3H7</v>
          </cell>
          <cell r="N867" t="str">
            <v>野田</v>
          </cell>
          <cell r="O867" t="str">
            <v>野田係</v>
          </cell>
          <cell r="Q867" t="str">
            <v>JP</v>
          </cell>
          <cell r="S867">
            <v>1</v>
          </cell>
          <cell r="T867">
            <v>1</v>
          </cell>
          <cell r="U867" t="str">
            <v>V0</v>
          </cell>
          <cell r="V867" t="str">
            <v>0001</v>
          </cell>
          <cell r="W867">
            <v>50</v>
          </cell>
          <cell r="X867">
            <v>1</v>
          </cell>
          <cell r="Y867" t="str">
            <v>JPY</v>
          </cell>
          <cell r="Z867" t="str">
            <v>2006/04/01</v>
          </cell>
          <cell r="AA867" t="str">
            <v>9999/12/31</v>
          </cell>
          <cell r="AC867">
            <v>93</v>
          </cell>
          <cell r="AD867">
            <v>1</v>
          </cell>
          <cell r="AE867">
            <v>93</v>
          </cell>
          <cell r="AG867">
            <v>93</v>
          </cell>
          <cell r="AH867" t="str">
            <v>PC</v>
          </cell>
          <cell r="AQ867">
            <v>1</v>
          </cell>
          <cell r="AV867">
            <v>0</v>
          </cell>
          <cell r="AY867" t="str">
            <v>2006/04/01</v>
          </cell>
          <cell r="AZ867" t="str">
            <v>9999/12/31</v>
          </cell>
          <cell r="BA867">
            <v>99999999</v>
          </cell>
          <cell r="BB867">
            <v>93</v>
          </cell>
        </row>
        <row r="868">
          <cell r="A868">
            <v>77611</v>
          </cell>
          <cell r="E868" t="str">
            <v>5300107351</v>
          </cell>
          <cell r="F868" t="str">
            <v>0</v>
          </cell>
          <cell r="G868" t="str">
            <v>4410951-9</v>
          </cell>
          <cell r="H868" t="str">
            <v>ﾌﾞﾗｹﾂﾄ,ﾓ-ﾀ M901-2</v>
          </cell>
          <cell r="I868" t="str">
            <v>473440-2</v>
          </cell>
          <cell r="J868" t="str">
            <v>（株）光真製作所</v>
          </cell>
          <cell r="K868" t="str">
            <v>3480</v>
          </cell>
          <cell r="L868" t="str">
            <v>3480</v>
          </cell>
          <cell r="M868" t="str">
            <v>3H7</v>
          </cell>
          <cell r="N868" t="str">
            <v>野田</v>
          </cell>
          <cell r="O868" t="str">
            <v>野田係</v>
          </cell>
          <cell r="Q868" t="str">
            <v>JP</v>
          </cell>
          <cell r="S868">
            <v>1</v>
          </cell>
          <cell r="T868">
            <v>1</v>
          </cell>
          <cell r="U868" t="str">
            <v>V0</v>
          </cell>
          <cell r="V868" t="str">
            <v>0001</v>
          </cell>
          <cell r="W868">
            <v>50</v>
          </cell>
          <cell r="X868">
            <v>1</v>
          </cell>
          <cell r="Y868" t="str">
            <v>JPY</v>
          </cell>
          <cell r="Z868" t="str">
            <v>2006/04/01</v>
          </cell>
          <cell r="AA868" t="str">
            <v>9999/12/31</v>
          </cell>
          <cell r="AC868">
            <v>828</v>
          </cell>
          <cell r="AD868">
            <v>1</v>
          </cell>
          <cell r="AE868">
            <v>828</v>
          </cell>
          <cell r="AG868">
            <v>828</v>
          </cell>
          <cell r="AH868" t="str">
            <v>PC</v>
          </cell>
          <cell r="AQ868">
            <v>1</v>
          </cell>
          <cell r="AV868">
            <v>0</v>
          </cell>
          <cell r="AY868" t="str">
            <v>2006/04/01</v>
          </cell>
          <cell r="AZ868" t="str">
            <v>9999/12/31</v>
          </cell>
          <cell r="BA868">
            <v>99999999</v>
          </cell>
          <cell r="BB868">
            <v>828</v>
          </cell>
        </row>
        <row r="869">
          <cell r="A869">
            <v>77612</v>
          </cell>
          <cell r="E869" t="str">
            <v>5300107352</v>
          </cell>
          <cell r="F869" t="str">
            <v>0</v>
          </cell>
          <cell r="G869" t="str">
            <v>4410952-7</v>
          </cell>
          <cell r="H869" t="str">
            <v>ﾌﾞﾗｹﾂﾄ,ｽｲﾂﾁ M901-2</v>
          </cell>
          <cell r="I869" t="str">
            <v>473440-2</v>
          </cell>
          <cell r="J869" t="str">
            <v>（株）光真製作所</v>
          </cell>
          <cell r="K869" t="str">
            <v>3480</v>
          </cell>
          <cell r="L869" t="str">
            <v>3480</v>
          </cell>
          <cell r="M869" t="str">
            <v>3H7</v>
          </cell>
          <cell r="N869" t="str">
            <v>野田</v>
          </cell>
          <cell r="O869" t="str">
            <v>野田係</v>
          </cell>
          <cell r="Q869" t="str">
            <v>JP</v>
          </cell>
          <cell r="S869">
            <v>1</v>
          </cell>
          <cell r="T869">
            <v>1</v>
          </cell>
          <cell r="U869" t="str">
            <v>V0</v>
          </cell>
          <cell r="V869" t="str">
            <v>0001</v>
          </cell>
          <cell r="W869">
            <v>50</v>
          </cell>
          <cell r="X869">
            <v>1</v>
          </cell>
          <cell r="Y869" t="str">
            <v>JPY</v>
          </cell>
          <cell r="Z869" t="str">
            <v>2006/04/01</v>
          </cell>
          <cell r="AA869" t="str">
            <v>9999/12/31</v>
          </cell>
          <cell r="AC869">
            <v>1554</v>
          </cell>
          <cell r="AD869">
            <v>1</v>
          </cell>
          <cell r="AE869">
            <v>1554</v>
          </cell>
          <cell r="AG869">
            <v>1554</v>
          </cell>
          <cell r="AH869" t="str">
            <v>PC</v>
          </cell>
          <cell r="AQ869">
            <v>1</v>
          </cell>
          <cell r="AV869">
            <v>0</v>
          </cell>
          <cell r="AY869" t="str">
            <v>2006/04/01</v>
          </cell>
          <cell r="AZ869" t="str">
            <v>9999/12/31</v>
          </cell>
          <cell r="BA869">
            <v>99999999</v>
          </cell>
          <cell r="BB869">
            <v>1554</v>
          </cell>
        </row>
        <row r="870">
          <cell r="A870">
            <v>77613</v>
          </cell>
          <cell r="E870" t="str">
            <v>5300107353</v>
          </cell>
          <cell r="F870" t="str">
            <v>0</v>
          </cell>
          <cell r="G870" t="str">
            <v>4410957-8</v>
          </cell>
          <cell r="H870" t="str">
            <v>ﾌﾞﾗｹﾂﾄ,ｺﾈｸﾀ M901-2</v>
          </cell>
          <cell r="I870" t="str">
            <v>473440-2</v>
          </cell>
          <cell r="J870" t="str">
            <v>（株）光真製作所</v>
          </cell>
          <cell r="K870" t="str">
            <v>3480</v>
          </cell>
          <cell r="L870" t="str">
            <v>3480</v>
          </cell>
          <cell r="M870" t="str">
            <v>3H7</v>
          </cell>
          <cell r="N870" t="str">
            <v>野田</v>
          </cell>
          <cell r="O870" t="str">
            <v>野田係</v>
          </cell>
          <cell r="Q870" t="str">
            <v>JP</v>
          </cell>
          <cell r="S870">
            <v>1</v>
          </cell>
          <cell r="T870">
            <v>1</v>
          </cell>
          <cell r="U870" t="str">
            <v>V0</v>
          </cell>
          <cell r="V870" t="str">
            <v>0001</v>
          </cell>
          <cell r="W870">
            <v>50</v>
          </cell>
          <cell r="X870">
            <v>1</v>
          </cell>
          <cell r="Y870" t="str">
            <v>JPY</v>
          </cell>
          <cell r="Z870" t="str">
            <v>2006/04/01</v>
          </cell>
          <cell r="AA870" t="str">
            <v>9999/12/31</v>
          </cell>
          <cell r="AC870">
            <v>1020</v>
          </cell>
          <cell r="AD870">
            <v>1</v>
          </cell>
          <cell r="AE870">
            <v>1020</v>
          </cell>
          <cell r="AG870">
            <v>1020</v>
          </cell>
          <cell r="AH870" t="str">
            <v>PC</v>
          </cell>
          <cell r="AQ870">
            <v>1</v>
          </cell>
          <cell r="AV870">
            <v>0</v>
          </cell>
          <cell r="AY870" t="str">
            <v>2006/04/01</v>
          </cell>
          <cell r="AZ870" t="str">
            <v>9999/12/31</v>
          </cell>
          <cell r="BA870">
            <v>99999999</v>
          </cell>
          <cell r="BB870">
            <v>1020</v>
          </cell>
        </row>
        <row r="871">
          <cell r="A871">
            <v>77614</v>
          </cell>
          <cell r="E871" t="str">
            <v>5300107354</v>
          </cell>
          <cell r="F871" t="str">
            <v>0</v>
          </cell>
          <cell r="G871" t="str">
            <v>4411012-6</v>
          </cell>
          <cell r="H871" t="str">
            <v>ﾌｲｸｽﾁﾔ,ﾍﾞｱﾘﾝｸﾞ M901-10</v>
          </cell>
          <cell r="I871" t="str">
            <v>473440-2</v>
          </cell>
          <cell r="J871" t="str">
            <v>（株）光真製作所</v>
          </cell>
          <cell r="K871" t="str">
            <v>3480</v>
          </cell>
          <cell r="L871" t="str">
            <v>3480</v>
          </cell>
          <cell r="M871" t="str">
            <v>3H7</v>
          </cell>
          <cell r="N871" t="str">
            <v>野田</v>
          </cell>
          <cell r="O871" t="str">
            <v>野田係</v>
          </cell>
          <cell r="Q871" t="str">
            <v>JP</v>
          </cell>
          <cell r="S871">
            <v>1</v>
          </cell>
          <cell r="T871">
            <v>1</v>
          </cell>
          <cell r="U871" t="str">
            <v>V0</v>
          </cell>
          <cell r="V871" t="str">
            <v>0001</v>
          </cell>
          <cell r="W871">
            <v>50</v>
          </cell>
          <cell r="X871">
            <v>1</v>
          </cell>
          <cell r="Y871" t="str">
            <v>JPY</v>
          </cell>
          <cell r="Z871" t="str">
            <v>2006/04/01</v>
          </cell>
          <cell r="AA871" t="str">
            <v>9999/12/31</v>
          </cell>
          <cell r="AC871">
            <v>432</v>
          </cell>
          <cell r="AD871">
            <v>1</v>
          </cell>
          <cell r="AE871">
            <v>432</v>
          </cell>
          <cell r="AG871">
            <v>432</v>
          </cell>
          <cell r="AH871" t="str">
            <v>PC</v>
          </cell>
          <cell r="AQ871">
            <v>1</v>
          </cell>
          <cell r="AV871">
            <v>0</v>
          </cell>
          <cell r="AY871" t="str">
            <v>2006/04/01</v>
          </cell>
          <cell r="AZ871" t="str">
            <v>9999/12/31</v>
          </cell>
          <cell r="BA871">
            <v>99999999</v>
          </cell>
          <cell r="BB871">
            <v>432</v>
          </cell>
        </row>
        <row r="872">
          <cell r="A872">
            <v>77615</v>
          </cell>
          <cell r="E872" t="str">
            <v>5300107355</v>
          </cell>
          <cell r="F872" t="str">
            <v>0</v>
          </cell>
          <cell r="G872" t="str">
            <v>4411013-4</v>
          </cell>
          <cell r="H872" t="str">
            <v>ﾌﾟﾚ-ﾄ,ｾﾂﾄ ﾚﾊﾞ- M901-10</v>
          </cell>
          <cell r="I872" t="str">
            <v>473440-2</v>
          </cell>
          <cell r="J872" t="str">
            <v>（株）光真製作所</v>
          </cell>
          <cell r="K872" t="str">
            <v>3480</v>
          </cell>
          <cell r="L872" t="str">
            <v>3480</v>
          </cell>
          <cell r="M872" t="str">
            <v>3H7</v>
          </cell>
          <cell r="N872" t="str">
            <v>野田</v>
          </cell>
          <cell r="O872" t="str">
            <v>野田係</v>
          </cell>
          <cell r="Q872" t="str">
            <v>JP</v>
          </cell>
          <cell r="S872">
            <v>1</v>
          </cell>
          <cell r="T872">
            <v>1</v>
          </cell>
          <cell r="U872" t="str">
            <v>V0</v>
          </cell>
          <cell r="V872" t="str">
            <v>0001</v>
          </cell>
          <cell r="W872">
            <v>50</v>
          </cell>
          <cell r="X872">
            <v>1</v>
          </cell>
          <cell r="Y872" t="str">
            <v>JPY</v>
          </cell>
          <cell r="Z872" t="str">
            <v>2006/04/01</v>
          </cell>
          <cell r="AA872" t="str">
            <v>9999/12/31</v>
          </cell>
          <cell r="AC872">
            <v>384</v>
          </cell>
          <cell r="AD872">
            <v>1</v>
          </cell>
          <cell r="AE872">
            <v>384</v>
          </cell>
          <cell r="AG872">
            <v>384</v>
          </cell>
          <cell r="AH872" t="str">
            <v>PC</v>
          </cell>
          <cell r="AQ872">
            <v>1</v>
          </cell>
          <cell r="AV872">
            <v>0</v>
          </cell>
          <cell r="AY872" t="str">
            <v>2006/04/01</v>
          </cell>
          <cell r="AZ872" t="str">
            <v>9999/12/31</v>
          </cell>
          <cell r="BA872">
            <v>99999999</v>
          </cell>
          <cell r="BB872">
            <v>384</v>
          </cell>
        </row>
        <row r="873">
          <cell r="A873">
            <v>77616</v>
          </cell>
          <cell r="E873" t="str">
            <v>5300107356</v>
          </cell>
          <cell r="F873" t="str">
            <v>0</v>
          </cell>
          <cell r="G873" t="str">
            <v>4411048-7</v>
          </cell>
          <cell r="H873" t="str">
            <v>ﾌﾟﾚ-ﾄ,ﾛﾂｸ PCB M901-10</v>
          </cell>
          <cell r="I873" t="str">
            <v>473440-2</v>
          </cell>
          <cell r="J873" t="str">
            <v>（株）光真製作所</v>
          </cell>
          <cell r="K873" t="str">
            <v>3480</v>
          </cell>
          <cell r="L873" t="str">
            <v>3480</v>
          </cell>
          <cell r="M873" t="str">
            <v>3H7</v>
          </cell>
          <cell r="N873" t="str">
            <v>野田</v>
          </cell>
          <cell r="O873" t="str">
            <v>野田係</v>
          </cell>
          <cell r="Q873" t="str">
            <v>JP</v>
          </cell>
          <cell r="S873">
            <v>1</v>
          </cell>
          <cell r="T873">
            <v>1</v>
          </cell>
          <cell r="U873" t="str">
            <v>V0</v>
          </cell>
          <cell r="V873" t="str">
            <v>0001</v>
          </cell>
          <cell r="W873">
            <v>50</v>
          </cell>
          <cell r="X873">
            <v>1</v>
          </cell>
          <cell r="Y873" t="str">
            <v>JPY</v>
          </cell>
          <cell r="Z873" t="str">
            <v>2006/04/01</v>
          </cell>
          <cell r="AA873" t="str">
            <v>9999/12/31</v>
          </cell>
          <cell r="AC873">
            <v>36</v>
          </cell>
          <cell r="AD873">
            <v>1</v>
          </cell>
          <cell r="AE873">
            <v>36</v>
          </cell>
          <cell r="AG873">
            <v>36</v>
          </cell>
          <cell r="AH873" t="str">
            <v>PC</v>
          </cell>
          <cell r="AQ873">
            <v>1</v>
          </cell>
          <cell r="AV873">
            <v>0</v>
          </cell>
          <cell r="AY873" t="str">
            <v>2006/04/01</v>
          </cell>
          <cell r="AZ873" t="str">
            <v>9999/12/31</v>
          </cell>
          <cell r="BA873">
            <v>99999999</v>
          </cell>
          <cell r="BB873">
            <v>36</v>
          </cell>
        </row>
        <row r="874">
          <cell r="A874">
            <v>77621</v>
          </cell>
          <cell r="E874" t="str">
            <v>5300107361</v>
          </cell>
          <cell r="F874" t="str">
            <v>0</v>
          </cell>
          <cell r="G874" t="str">
            <v>4411169-6</v>
          </cell>
          <cell r="H874" t="str">
            <v>ｶﾊﾞ-,ｷﾞﾔ M911</v>
          </cell>
          <cell r="I874" t="str">
            <v>473440-2</v>
          </cell>
          <cell r="J874" t="str">
            <v>（株）光真製作所</v>
          </cell>
          <cell r="K874" t="str">
            <v>3480</v>
          </cell>
          <cell r="L874" t="str">
            <v>3480</v>
          </cell>
          <cell r="M874" t="str">
            <v>3H7</v>
          </cell>
          <cell r="N874" t="str">
            <v>野田</v>
          </cell>
          <cell r="O874" t="str">
            <v>野田係</v>
          </cell>
          <cell r="Q874" t="str">
            <v>JP</v>
          </cell>
          <cell r="S874">
            <v>1</v>
          </cell>
          <cell r="T874">
            <v>1</v>
          </cell>
          <cell r="U874" t="str">
            <v>V0</v>
          </cell>
          <cell r="V874" t="str">
            <v>0001</v>
          </cell>
          <cell r="W874">
            <v>50</v>
          </cell>
          <cell r="X874">
            <v>1</v>
          </cell>
          <cell r="Y874" t="str">
            <v>JPY</v>
          </cell>
          <cell r="Z874" t="str">
            <v>2006/04/01</v>
          </cell>
          <cell r="AA874" t="str">
            <v>9999/12/31</v>
          </cell>
          <cell r="AC874">
            <v>732</v>
          </cell>
          <cell r="AD874">
            <v>1</v>
          </cell>
          <cell r="AE874">
            <v>732</v>
          </cell>
          <cell r="AG874">
            <v>732</v>
          </cell>
          <cell r="AH874" t="str">
            <v>PC</v>
          </cell>
          <cell r="AQ874">
            <v>1</v>
          </cell>
          <cell r="AV874">
            <v>0</v>
          </cell>
          <cell r="AY874" t="str">
            <v>2006/04/01</v>
          </cell>
          <cell r="AZ874" t="str">
            <v>9999/12/31</v>
          </cell>
          <cell r="BA874">
            <v>99999999</v>
          </cell>
          <cell r="BB874">
            <v>732</v>
          </cell>
        </row>
        <row r="875">
          <cell r="A875">
            <v>75053</v>
          </cell>
          <cell r="B875">
            <v>44</v>
          </cell>
          <cell r="D875">
            <v>100</v>
          </cell>
          <cell r="E875" t="str">
            <v>5300087451</v>
          </cell>
          <cell r="F875" t="str">
            <v>0</v>
          </cell>
          <cell r="G875" t="str">
            <v>4411177-7</v>
          </cell>
          <cell r="H875" t="str">
            <v>ﾌﾟﾚ-ﾄ,ﾎﾙﾀﾞ M903-1-1</v>
          </cell>
          <cell r="I875" t="str">
            <v>473440-2</v>
          </cell>
          <cell r="J875" t="str">
            <v>（株）光真製作所</v>
          </cell>
          <cell r="K875" t="str">
            <v>3480</v>
          </cell>
          <cell r="L875" t="str">
            <v>3480</v>
          </cell>
          <cell r="M875" t="str">
            <v>3H7</v>
          </cell>
          <cell r="N875" t="str">
            <v>野田</v>
          </cell>
          <cell r="O875" t="str">
            <v>野田係</v>
          </cell>
          <cell r="P875" t="str">
            <v>x</v>
          </cell>
          <cell r="Q875" t="str">
            <v>JP</v>
          </cell>
          <cell r="S875">
            <v>1</v>
          </cell>
          <cell r="T875">
            <v>1</v>
          </cell>
          <cell r="U875" t="str">
            <v>V0</v>
          </cell>
          <cell r="V875" t="str">
            <v>0001</v>
          </cell>
          <cell r="W875">
            <v>25</v>
          </cell>
          <cell r="X875">
            <v>1</v>
          </cell>
          <cell r="Y875" t="str">
            <v>JPY</v>
          </cell>
          <cell r="Z875" t="str">
            <v>2006/04/01</v>
          </cell>
          <cell r="AA875" t="str">
            <v>9999/12/31</v>
          </cell>
          <cell r="AC875">
            <v>44</v>
          </cell>
          <cell r="AD875">
            <v>1</v>
          </cell>
          <cell r="AE875">
            <v>44</v>
          </cell>
          <cell r="AF875">
            <v>44</v>
          </cell>
          <cell r="AG875">
            <v>44</v>
          </cell>
          <cell r="AH875" t="str">
            <v>PC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1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 t="str">
            <v>2006/04/01</v>
          </cell>
          <cell r="AZ875" t="str">
            <v>9999/12/31</v>
          </cell>
          <cell r="BA875">
            <v>99999</v>
          </cell>
          <cell r="BB875">
            <v>44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</row>
        <row r="876">
          <cell r="A876">
            <v>75054</v>
          </cell>
          <cell r="D876">
            <v>100</v>
          </cell>
          <cell r="E876" t="str">
            <v>5300087452</v>
          </cell>
          <cell r="F876" t="str">
            <v>0</v>
          </cell>
          <cell r="G876" t="str">
            <v>4411185-8</v>
          </cell>
          <cell r="H876" t="str">
            <v>ﾌﾟﾚ-ﾄ,ﾊﾟﾙｽ M903-1-1</v>
          </cell>
          <cell r="I876" t="str">
            <v>473440-2</v>
          </cell>
          <cell r="J876" t="str">
            <v>（株）光真製作所</v>
          </cell>
          <cell r="K876" t="str">
            <v>3480</v>
          </cell>
          <cell r="L876" t="str">
            <v>3480</v>
          </cell>
          <cell r="M876" t="str">
            <v>3H7</v>
          </cell>
          <cell r="N876" t="str">
            <v>野田</v>
          </cell>
          <cell r="O876" t="str">
            <v>野田係</v>
          </cell>
          <cell r="P876" t="str">
            <v>x</v>
          </cell>
          <cell r="Q876" t="str">
            <v>JP</v>
          </cell>
          <cell r="S876">
            <v>1</v>
          </cell>
          <cell r="T876">
            <v>1</v>
          </cell>
          <cell r="U876" t="str">
            <v>V0</v>
          </cell>
          <cell r="V876" t="str">
            <v>0001</v>
          </cell>
          <cell r="W876">
            <v>25</v>
          </cell>
          <cell r="X876">
            <v>1</v>
          </cell>
          <cell r="Y876" t="str">
            <v>JPY</v>
          </cell>
          <cell r="Z876" t="str">
            <v>2006/04/01</v>
          </cell>
          <cell r="AA876" t="str">
            <v>9999/12/31</v>
          </cell>
          <cell r="AC876">
            <v>44</v>
          </cell>
          <cell r="AD876">
            <v>1</v>
          </cell>
          <cell r="AE876">
            <v>44</v>
          </cell>
          <cell r="AG876">
            <v>44</v>
          </cell>
          <cell r="AH876" t="str">
            <v>PC</v>
          </cell>
          <cell r="AQ876">
            <v>1</v>
          </cell>
          <cell r="AV876">
            <v>0</v>
          </cell>
          <cell r="AY876" t="str">
            <v>2006/04/01</v>
          </cell>
          <cell r="AZ876" t="str">
            <v>9999/12/31</v>
          </cell>
          <cell r="BA876">
            <v>99999</v>
          </cell>
          <cell r="BB876">
            <v>44</v>
          </cell>
        </row>
        <row r="877">
          <cell r="A877">
            <v>77623</v>
          </cell>
          <cell r="E877" t="str">
            <v>5300107363</v>
          </cell>
          <cell r="F877" t="str">
            <v>0</v>
          </cell>
          <cell r="G877" t="str">
            <v>4411191-2</v>
          </cell>
          <cell r="H877" t="str">
            <v>ﾌﾟﾚ-ﾄ,FPC M903-1-1</v>
          </cell>
          <cell r="I877" t="str">
            <v>473440-2</v>
          </cell>
          <cell r="J877" t="str">
            <v>（株）光真製作所</v>
          </cell>
          <cell r="K877" t="str">
            <v>3480</v>
          </cell>
          <cell r="L877" t="str">
            <v>3480</v>
          </cell>
          <cell r="M877" t="str">
            <v>3H7</v>
          </cell>
          <cell r="N877" t="str">
            <v>野田</v>
          </cell>
          <cell r="O877" t="str">
            <v>野田係</v>
          </cell>
          <cell r="Q877" t="str">
            <v>JP</v>
          </cell>
          <cell r="S877">
            <v>1</v>
          </cell>
          <cell r="T877">
            <v>1</v>
          </cell>
          <cell r="U877" t="str">
            <v>V0</v>
          </cell>
          <cell r="V877" t="str">
            <v>0001</v>
          </cell>
          <cell r="W877">
            <v>50</v>
          </cell>
          <cell r="X877">
            <v>1</v>
          </cell>
          <cell r="Y877" t="str">
            <v>JPY</v>
          </cell>
          <cell r="Z877" t="str">
            <v>2006/04/01</v>
          </cell>
          <cell r="AA877" t="str">
            <v>9999/12/31</v>
          </cell>
          <cell r="AC877">
            <v>792</v>
          </cell>
          <cell r="AD877">
            <v>1</v>
          </cell>
          <cell r="AE877">
            <v>792</v>
          </cell>
          <cell r="AG877">
            <v>792</v>
          </cell>
          <cell r="AH877" t="str">
            <v>PC</v>
          </cell>
          <cell r="AQ877">
            <v>1</v>
          </cell>
          <cell r="AV877">
            <v>0</v>
          </cell>
          <cell r="AY877" t="str">
            <v>2006/04/01</v>
          </cell>
          <cell r="AZ877" t="str">
            <v>9999/12/31</v>
          </cell>
          <cell r="BA877">
            <v>99999999</v>
          </cell>
          <cell r="BB877">
            <v>792</v>
          </cell>
        </row>
        <row r="878">
          <cell r="A878">
            <v>77624</v>
          </cell>
          <cell r="E878" t="str">
            <v>5300107364</v>
          </cell>
          <cell r="F878" t="str">
            <v>0</v>
          </cell>
          <cell r="G878" t="str">
            <v>4411193-9</v>
          </cell>
          <cell r="H878" t="str">
            <v>ﾌﾟﾚ-ﾄ,ｾﾝｻ M903-1-1</v>
          </cell>
          <cell r="I878" t="str">
            <v>473440-2</v>
          </cell>
          <cell r="J878" t="str">
            <v>（株）光真製作所</v>
          </cell>
          <cell r="K878" t="str">
            <v>3480</v>
          </cell>
          <cell r="L878" t="str">
            <v>3480</v>
          </cell>
          <cell r="M878" t="str">
            <v>3H7</v>
          </cell>
          <cell r="N878" t="str">
            <v>野田</v>
          </cell>
          <cell r="O878" t="str">
            <v>野田係</v>
          </cell>
          <cell r="Q878" t="str">
            <v>JP</v>
          </cell>
          <cell r="S878">
            <v>1</v>
          </cell>
          <cell r="T878">
            <v>1</v>
          </cell>
          <cell r="U878" t="str">
            <v>V0</v>
          </cell>
          <cell r="V878" t="str">
            <v>0001</v>
          </cell>
          <cell r="W878">
            <v>50</v>
          </cell>
          <cell r="X878">
            <v>1</v>
          </cell>
          <cell r="Y878" t="str">
            <v>JPY</v>
          </cell>
          <cell r="Z878" t="str">
            <v>2006/04/01</v>
          </cell>
          <cell r="AA878" t="str">
            <v>9999/12/31</v>
          </cell>
          <cell r="AC878">
            <v>582</v>
          </cell>
          <cell r="AD878">
            <v>1</v>
          </cell>
          <cell r="AE878">
            <v>582</v>
          </cell>
          <cell r="AG878">
            <v>582</v>
          </cell>
          <cell r="AH878" t="str">
            <v>PC</v>
          </cell>
          <cell r="AQ878">
            <v>1</v>
          </cell>
          <cell r="AV878">
            <v>0</v>
          </cell>
          <cell r="AY878" t="str">
            <v>2006/04/01</v>
          </cell>
          <cell r="AZ878" t="str">
            <v>9999/12/31</v>
          </cell>
          <cell r="BA878">
            <v>99999999</v>
          </cell>
          <cell r="BB878">
            <v>582</v>
          </cell>
        </row>
        <row r="879">
          <cell r="A879">
            <v>77625</v>
          </cell>
          <cell r="E879" t="str">
            <v>5300107365</v>
          </cell>
          <cell r="F879" t="str">
            <v>0</v>
          </cell>
          <cell r="G879" t="str">
            <v>4411223-4</v>
          </cell>
          <cell r="H879" t="str">
            <v>ﾚﾊﾞ-,ﾁﾙﾄ(1) M903-1-2</v>
          </cell>
          <cell r="I879" t="str">
            <v>473440-2</v>
          </cell>
          <cell r="J879" t="str">
            <v>（株）光真製作所</v>
          </cell>
          <cell r="K879" t="str">
            <v>3480</v>
          </cell>
          <cell r="L879" t="str">
            <v>3480</v>
          </cell>
          <cell r="M879" t="str">
            <v>3H7</v>
          </cell>
          <cell r="N879" t="str">
            <v>野田</v>
          </cell>
          <cell r="O879" t="str">
            <v>野田係</v>
          </cell>
          <cell r="Q879" t="str">
            <v>JP</v>
          </cell>
          <cell r="S879">
            <v>1</v>
          </cell>
          <cell r="T879">
            <v>1</v>
          </cell>
          <cell r="U879" t="str">
            <v>V0</v>
          </cell>
          <cell r="V879" t="str">
            <v>0001</v>
          </cell>
          <cell r="W879">
            <v>50</v>
          </cell>
          <cell r="X879">
            <v>1</v>
          </cell>
          <cell r="Y879" t="str">
            <v>JPY</v>
          </cell>
          <cell r="Z879" t="str">
            <v>2006/04/01</v>
          </cell>
          <cell r="AA879" t="str">
            <v>9999/12/31</v>
          </cell>
          <cell r="AC879">
            <v>450</v>
          </cell>
          <cell r="AD879">
            <v>1</v>
          </cell>
          <cell r="AE879">
            <v>450</v>
          </cell>
          <cell r="AG879">
            <v>450</v>
          </cell>
          <cell r="AH879" t="str">
            <v>PC</v>
          </cell>
          <cell r="AQ879">
            <v>1</v>
          </cell>
          <cell r="AV879">
            <v>0</v>
          </cell>
          <cell r="AY879" t="str">
            <v>2006/04/01</v>
          </cell>
          <cell r="AZ879" t="str">
            <v>9999/12/31</v>
          </cell>
          <cell r="BA879">
            <v>99999999</v>
          </cell>
          <cell r="BB879">
            <v>450</v>
          </cell>
        </row>
        <row r="880">
          <cell r="A880">
            <v>77626</v>
          </cell>
          <cell r="E880" t="str">
            <v>5300107366</v>
          </cell>
          <cell r="F880" t="str">
            <v>0</v>
          </cell>
          <cell r="G880" t="str">
            <v>4411224-2</v>
          </cell>
          <cell r="H880" t="str">
            <v>ﾚﾊﾞ-,ﾁﾙﾄ(2) M903-1-2</v>
          </cell>
          <cell r="I880" t="str">
            <v>473440-2</v>
          </cell>
          <cell r="J880" t="str">
            <v>（株）光真製作所</v>
          </cell>
          <cell r="K880" t="str">
            <v>3480</v>
          </cell>
          <cell r="L880" t="str">
            <v>3480</v>
          </cell>
          <cell r="M880" t="str">
            <v>3H7</v>
          </cell>
          <cell r="N880" t="str">
            <v>野田</v>
          </cell>
          <cell r="O880" t="str">
            <v>野田係</v>
          </cell>
          <cell r="Q880" t="str">
            <v>JP</v>
          </cell>
          <cell r="S880">
            <v>1</v>
          </cell>
          <cell r="T880">
            <v>1</v>
          </cell>
          <cell r="U880" t="str">
            <v>V0</v>
          </cell>
          <cell r="V880" t="str">
            <v>0001</v>
          </cell>
          <cell r="W880">
            <v>50</v>
          </cell>
          <cell r="X880">
            <v>1</v>
          </cell>
          <cell r="Y880" t="str">
            <v>JPY</v>
          </cell>
          <cell r="Z880" t="str">
            <v>2006/04/01</v>
          </cell>
          <cell r="AA880" t="str">
            <v>9999/12/31</v>
          </cell>
          <cell r="AC880">
            <v>334</v>
          </cell>
          <cell r="AD880">
            <v>1</v>
          </cell>
          <cell r="AE880">
            <v>334</v>
          </cell>
          <cell r="AG880">
            <v>334</v>
          </cell>
          <cell r="AH880" t="str">
            <v>PC</v>
          </cell>
          <cell r="AQ880">
            <v>1</v>
          </cell>
          <cell r="AV880">
            <v>0</v>
          </cell>
          <cell r="AY880" t="str">
            <v>2006/04/01</v>
          </cell>
          <cell r="AZ880" t="str">
            <v>9999/12/31</v>
          </cell>
          <cell r="BA880">
            <v>99999999</v>
          </cell>
          <cell r="BB880">
            <v>334</v>
          </cell>
        </row>
        <row r="881">
          <cell r="A881">
            <v>77627</v>
          </cell>
          <cell r="E881" t="str">
            <v>5300107367</v>
          </cell>
          <cell r="F881" t="str">
            <v>0</v>
          </cell>
          <cell r="G881" t="str">
            <v>4411225-0</v>
          </cell>
          <cell r="H881" t="str">
            <v>ﾚﾊﾞ-,ﾛﾂｸ M903-1-2</v>
          </cell>
          <cell r="I881" t="str">
            <v>473440-2</v>
          </cell>
          <cell r="J881" t="str">
            <v>（株）光真製作所</v>
          </cell>
          <cell r="K881" t="str">
            <v>3480</v>
          </cell>
          <cell r="L881" t="str">
            <v>3480</v>
          </cell>
          <cell r="M881" t="str">
            <v>3H7</v>
          </cell>
          <cell r="N881" t="str">
            <v>野田</v>
          </cell>
          <cell r="O881" t="str">
            <v>野田係</v>
          </cell>
          <cell r="Q881" t="str">
            <v>JP</v>
          </cell>
          <cell r="S881">
            <v>1</v>
          </cell>
          <cell r="T881">
            <v>1</v>
          </cell>
          <cell r="U881" t="str">
            <v>V0</v>
          </cell>
          <cell r="V881" t="str">
            <v>0001</v>
          </cell>
          <cell r="W881">
            <v>50</v>
          </cell>
          <cell r="X881">
            <v>1</v>
          </cell>
          <cell r="Y881" t="str">
            <v>JPY</v>
          </cell>
          <cell r="Z881" t="str">
            <v>2006/04/01</v>
          </cell>
          <cell r="AA881" t="str">
            <v>9999/12/31</v>
          </cell>
          <cell r="AC881">
            <v>134</v>
          </cell>
          <cell r="AD881">
            <v>1</v>
          </cell>
          <cell r="AE881">
            <v>134</v>
          </cell>
          <cell r="AG881">
            <v>134</v>
          </cell>
          <cell r="AH881" t="str">
            <v>PC</v>
          </cell>
          <cell r="AQ881">
            <v>1</v>
          </cell>
          <cell r="AV881">
            <v>0</v>
          </cell>
          <cell r="AY881" t="str">
            <v>2006/04/01</v>
          </cell>
          <cell r="AZ881" t="str">
            <v>9999/12/31</v>
          </cell>
          <cell r="BA881">
            <v>99999999</v>
          </cell>
          <cell r="BB881">
            <v>134</v>
          </cell>
        </row>
        <row r="882">
          <cell r="A882">
            <v>54994</v>
          </cell>
          <cell r="D882">
            <v>100</v>
          </cell>
          <cell r="E882" t="str">
            <v>5300102311</v>
          </cell>
          <cell r="F882" t="str">
            <v>0</v>
          </cell>
          <cell r="G882" t="str">
            <v>4411250-1</v>
          </cell>
          <cell r="H882" t="str">
            <v>ﾚﾊﾞ-,ﾊﾟﾂﾄﾞ M903-1-2</v>
          </cell>
          <cell r="I882" t="str">
            <v>473440-2</v>
          </cell>
          <cell r="J882" t="str">
            <v>（株）光真製作所</v>
          </cell>
          <cell r="K882" t="str">
            <v>3480</v>
          </cell>
          <cell r="L882" t="str">
            <v>3480</v>
          </cell>
          <cell r="M882" t="str">
            <v>2G2</v>
          </cell>
          <cell r="N882" t="str">
            <v>伊藤康</v>
          </cell>
          <cell r="O882" t="str">
            <v>野田係</v>
          </cell>
          <cell r="P882" t="str">
            <v>x</v>
          </cell>
          <cell r="Q882" t="str">
            <v>JP</v>
          </cell>
          <cell r="S882">
            <v>1</v>
          </cell>
          <cell r="T882">
            <v>1</v>
          </cell>
          <cell r="U882" t="str">
            <v>V0</v>
          </cell>
          <cell r="V882" t="str">
            <v>0001</v>
          </cell>
          <cell r="W882">
            <v>29</v>
          </cell>
          <cell r="X882">
            <v>1</v>
          </cell>
          <cell r="Y882" t="str">
            <v>JPY</v>
          </cell>
          <cell r="Z882" t="str">
            <v>2006/04/01</v>
          </cell>
          <cell r="AA882" t="str">
            <v>9999/12/31</v>
          </cell>
          <cell r="AC882">
            <v>598</v>
          </cell>
          <cell r="AD882">
            <v>1</v>
          </cell>
          <cell r="AE882">
            <v>598</v>
          </cell>
          <cell r="AG882">
            <v>598</v>
          </cell>
          <cell r="AH882" t="str">
            <v>PC</v>
          </cell>
          <cell r="AQ882">
            <v>1</v>
          </cell>
          <cell r="AV882">
            <v>0</v>
          </cell>
          <cell r="AY882" t="str">
            <v>2006/04/01</v>
          </cell>
          <cell r="AZ882" t="str">
            <v>9999/12/31</v>
          </cell>
          <cell r="BA882">
            <v>99999999</v>
          </cell>
          <cell r="BB882">
            <v>598</v>
          </cell>
        </row>
        <row r="883">
          <cell r="A883">
            <v>77628</v>
          </cell>
          <cell r="E883" t="str">
            <v>5300107368</v>
          </cell>
          <cell r="F883" t="str">
            <v>0</v>
          </cell>
          <cell r="G883" t="str">
            <v>4411251-0</v>
          </cell>
          <cell r="H883" t="str">
            <v>ﾌﾞﾗｹﾂﾄ,ｿﾙ M903-1-2</v>
          </cell>
          <cell r="I883" t="str">
            <v>473440-2</v>
          </cell>
          <cell r="J883" t="str">
            <v>（株）光真製作所</v>
          </cell>
          <cell r="K883" t="str">
            <v>3480</v>
          </cell>
          <cell r="L883" t="str">
            <v>3480</v>
          </cell>
          <cell r="M883" t="str">
            <v>3H7</v>
          </cell>
          <cell r="N883" t="str">
            <v>野田</v>
          </cell>
          <cell r="O883" t="str">
            <v>野田係</v>
          </cell>
          <cell r="Q883" t="str">
            <v>JP</v>
          </cell>
          <cell r="S883">
            <v>1</v>
          </cell>
          <cell r="T883">
            <v>1</v>
          </cell>
          <cell r="U883" t="str">
            <v>V0</v>
          </cell>
          <cell r="V883" t="str">
            <v>0001</v>
          </cell>
          <cell r="W883">
            <v>50</v>
          </cell>
          <cell r="X883">
            <v>1</v>
          </cell>
          <cell r="Y883" t="str">
            <v>JPY</v>
          </cell>
          <cell r="Z883" t="str">
            <v>2006/04/01</v>
          </cell>
          <cell r="AA883" t="str">
            <v>9999/12/31</v>
          </cell>
          <cell r="AC883">
            <v>594</v>
          </cell>
          <cell r="AD883">
            <v>1</v>
          </cell>
          <cell r="AE883">
            <v>594</v>
          </cell>
          <cell r="AG883">
            <v>594</v>
          </cell>
          <cell r="AH883" t="str">
            <v>PC</v>
          </cell>
          <cell r="AQ883">
            <v>1</v>
          </cell>
          <cell r="AV883">
            <v>0</v>
          </cell>
          <cell r="AY883" t="str">
            <v>2006/04/01</v>
          </cell>
          <cell r="AZ883" t="str">
            <v>9999/12/31</v>
          </cell>
          <cell r="BA883">
            <v>99999999</v>
          </cell>
          <cell r="BB883">
            <v>594</v>
          </cell>
        </row>
        <row r="884">
          <cell r="A884">
            <v>77629</v>
          </cell>
          <cell r="E884" t="str">
            <v>5300107369</v>
          </cell>
          <cell r="F884" t="str">
            <v>0</v>
          </cell>
          <cell r="G884" t="str">
            <v>4411253-6</v>
          </cell>
          <cell r="H884" t="str">
            <v>ﾘﾝｸ,SOL M903-1-2</v>
          </cell>
          <cell r="I884" t="str">
            <v>473440-2</v>
          </cell>
          <cell r="J884" t="str">
            <v>（株）光真製作所</v>
          </cell>
          <cell r="K884" t="str">
            <v>3480</v>
          </cell>
          <cell r="L884" t="str">
            <v>3480</v>
          </cell>
          <cell r="M884" t="str">
            <v>3H7</v>
          </cell>
          <cell r="N884" t="str">
            <v>野田</v>
          </cell>
          <cell r="O884" t="str">
            <v>野田係</v>
          </cell>
          <cell r="Q884" t="str">
            <v>JP</v>
          </cell>
          <cell r="S884">
            <v>1</v>
          </cell>
          <cell r="T884">
            <v>1</v>
          </cell>
          <cell r="U884" t="str">
            <v>V0</v>
          </cell>
          <cell r="V884" t="str">
            <v>0001</v>
          </cell>
          <cell r="W884">
            <v>50</v>
          </cell>
          <cell r="X884">
            <v>1</v>
          </cell>
          <cell r="Y884" t="str">
            <v>JPY</v>
          </cell>
          <cell r="Z884" t="str">
            <v>2006/04/01</v>
          </cell>
          <cell r="AA884" t="str">
            <v>9999/12/31</v>
          </cell>
          <cell r="AC884">
            <v>278</v>
          </cell>
          <cell r="AD884">
            <v>1</v>
          </cell>
          <cell r="AE884">
            <v>278</v>
          </cell>
          <cell r="AG884">
            <v>278</v>
          </cell>
          <cell r="AH884" t="str">
            <v>PC</v>
          </cell>
          <cell r="AQ884">
            <v>1</v>
          </cell>
          <cell r="AV884">
            <v>0</v>
          </cell>
          <cell r="AY884" t="str">
            <v>2006/04/01</v>
          </cell>
          <cell r="AZ884" t="str">
            <v>9999/12/31</v>
          </cell>
          <cell r="BA884">
            <v>99999999</v>
          </cell>
          <cell r="BB884">
            <v>278</v>
          </cell>
        </row>
        <row r="885">
          <cell r="A885">
            <v>77630</v>
          </cell>
          <cell r="E885" t="str">
            <v>5300107370</v>
          </cell>
          <cell r="F885" t="str">
            <v>0</v>
          </cell>
          <cell r="G885" t="str">
            <v>4411269-2</v>
          </cell>
          <cell r="H885" t="str">
            <v>ﾘﾝｸ,ｼﾔﾂﾀ(3-P-1) M903-1-3</v>
          </cell>
          <cell r="I885" t="str">
            <v>473440-2</v>
          </cell>
          <cell r="J885" t="str">
            <v>（株）光真製作所</v>
          </cell>
          <cell r="K885" t="str">
            <v>3480</v>
          </cell>
          <cell r="L885" t="str">
            <v>3480</v>
          </cell>
          <cell r="M885" t="str">
            <v>3H7</v>
          </cell>
          <cell r="N885" t="str">
            <v>野田</v>
          </cell>
          <cell r="O885" t="str">
            <v>野田係</v>
          </cell>
          <cell r="Q885" t="str">
            <v>JP</v>
          </cell>
          <cell r="S885">
            <v>1</v>
          </cell>
          <cell r="T885">
            <v>1</v>
          </cell>
          <cell r="U885" t="str">
            <v>V0</v>
          </cell>
          <cell r="V885" t="str">
            <v>0001</v>
          </cell>
          <cell r="W885">
            <v>50</v>
          </cell>
          <cell r="X885">
            <v>1</v>
          </cell>
          <cell r="Y885" t="str">
            <v>JPY</v>
          </cell>
          <cell r="Z885" t="str">
            <v>2006/04/01</v>
          </cell>
          <cell r="AA885" t="str">
            <v>9999/12/31</v>
          </cell>
          <cell r="AC885">
            <v>233</v>
          </cell>
          <cell r="AD885">
            <v>1</v>
          </cell>
          <cell r="AE885">
            <v>233</v>
          </cell>
          <cell r="AG885">
            <v>233</v>
          </cell>
          <cell r="AH885" t="str">
            <v>PC</v>
          </cell>
          <cell r="AQ885">
            <v>1</v>
          </cell>
          <cell r="AV885">
            <v>0</v>
          </cell>
          <cell r="AY885" t="str">
            <v>2006/04/01</v>
          </cell>
          <cell r="AZ885" t="str">
            <v>9999/12/31</v>
          </cell>
          <cell r="BA885">
            <v>99999999</v>
          </cell>
          <cell r="BB885">
            <v>233</v>
          </cell>
        </row>
        <row r="886">
          <cell r="A886">
            <v>77631</v>
          </cell>
          <cell r="E886" t="str">
            <v>5300107371</v>
          </cell>
          <cell r="F886" t="str">
            <v>0</v>
          </cell>
          <cell r="G886" t="str">
            <v>4411284-6</v>
          </cell>
          <cell r="H886" t="str">
            <v>ﾌﾟﾚ-ﾄ,ﾌﾛﾝﾄ M903-1-3</v>
          </cell>
          <cell r="I886" t="str">
            <v>473440-2</v>
          </cell>
          <cell r="J886" t="str">
            <v>（株）光真製作所</v>
          </cell>
          <cell r="K886" t="str">
            <v>3480</v>
          </cell>
          <cell r="L886" t="str">
            <v>3480</v>
          </cell>
          <cell r="M886" t="str">
            <v>3H7</v>
          </cell>
          <cell r="N886" t="str">
            <v>野田</v>
          </cell>
          <cell r="O886" t="str">
            <v>野田係</v>
          </cell>
          <cell r="Q886" t="str">
            <v>JP</v>
          </cell>
          <cell r="S886">
            <v>1</v>
          </cell>
          <cell r="T886">
            <v>1</v>
          </cell>
          <cell r="U886" t="str">
            <v>V0</v>
          </cell>
          <cell r="V886" t="str">
            <v>0001</v>
          </cell>
          <cell r="W886">
            <v>50</v>
          </cell>
          <cell r="X886">
            <v>1</v>
          </cell>
          <cell r="Y886" t="str">
            <v>JPY</v>
          </cell>
          <cell r="Z886" t="str">
            <v>2006/04/01</v>
          </cell>
          <cell r="AA886" t="str">
            <v>9999/12/31</v>
          </cell>
          <cell r="AC886">
            <v>486</v>
          </cell>
          <cell r="AD886">
            <v>1</v>
          </cell>
          <cell r="AE886">
            <v>486</v>
          </cell>
          <cell r="AG886">
            <v>486</v>
          </cell>
          <cell r="AH886" t="str">
            <v>PC</v>
          </cell>
          <cell r="AQ886">
            <v>1</v>
          </cell>
          <cell r="AV886">
            <v>0</v>
          </cell>
          <cell r="AY886" t="str">
            <v>2006/04/01</v>
          </cell>
          <cell r="AZ886" t="str">
            <v>9999/12/31</v>
          </cell>
          <cell r="BA886">
            <v>99999999</v>
          </cell>
          <cell r="BB886">
            <v>486</v>
          </cell>
        </row>
        <row r="887">
          <cell r="A887">
            <v>77632</v>
          </cell>
          <cell r="E887" t="str">
            <v>5300107372</v>
          </cell>
          <cell r="F887" t="str">
            <v>0</v>
          </cell>
          <cell r="G887" t="str">
            <v>4411285-4</v>
          </cell>
          <cell r="H887" t="str">
            <v>ﾌﾞﾗｹﾂﾄ(S14) M903-1-3</v>
          </cell>
          <cell r="I887" t="str">
            <v>473440-2</v>
          </cell>
          <cell r="J887" t="str">
            <v>（株）光真製作所</v>
          </cell>
          <cell r="K887" t="str">
            <v>3480</v>
          </cell>
          <cell r="L887" t="str">
            <v>3480</v>
          </cell>
          <cell r="M887" t="str">
            <v>3H7</v>
          </cell>
          <cell r="N887" t="str">
            <v>野田</v>
          </cell>
          <cell r="O887" t="str">
            <v>野田係</v>
          </cell>
          <cell r="Q887" t="str">
            <v>JP</v>
          </cell>
          <cell r="S887">
            <v>1</v>
          </cell>
          <cell r="T887">
            <v>1</v>
          </cell>
          <cell r="U887" t="str">
            <v>V0</v>
          </cell>
          <cell r="V887" t="str">
            <v>0001</v>
          </cell>
          <cell r="W887">
            <v>50</v>
          </cell>
          <cell r="X887">
            <v>1</v>
          </cell>
          <cell r="Y887" t="str">
            <v>JPY</v>
          </cell>
          <cell r="Z887" t="str">
            <v>2006/04/01</v>
          </cell>
          <cell r="AA887" t="str">
            <v>9999/12/31</v>
          </cell>
          <cell r="AC887">
            <v>537</v>
          </cell>
          <cell r="AD887">
            <v>1</v>
          </cell>
          <cell r="AE887">
            <v>537</v>
          </cell>
          <cell r="AG887">
            <v>537</v>
          </cell>
          <cell r="AH887" t="str">
            <v>PC</v>
          </cell>
          <cell r="AQ887">
            <v>1</v>
          </cell>
          <cell r="AV887">
            <v>0</v>
          </cell>
          <cell r="AY887" t="str">
            <v>2006/04/01</v>
          </cell>
          <cell r="AZ887" t="str">
            <v>9999/12/31</v>
          </cell>
          <cell r="BA887">
            <v>99999999</v>
          </cell>
          <cell r="BB887">
            <v>537</v>
          </cell>
        </row>
        <row r="888">
          <cell r="A888">
            <v>77633</v>
          </cell>
          <cell r="E888" t="str">
            <v>5300107373</v>
          </cell>
          <cell r="F888" t="str">
            <v>0</v>
          </cell>
          <cell r="G888" t="str">
            <v>4411286-2</v>
          </cell>
          <cell r="H888" t="str">
            <v>ﾌﾟﾚ-ﾄ,ﾍﾞ-ｽ M903-1-3</v>
          </cell>
          <cell r="I888" t="str">
            <v>473440-2</v>
          </cell>
          <cell r="J888" t="str">
            <v>（株）光真製作所</v>
          </cell>
          <cell r="K888" t="str">
            <v>3480</v>
          </cell>
          <cell r="L888" t="str">
            <v>3480</v>
          </cell>
          <cell r="M888" t="str">
            <v>3H7</v>
          </cell>
          <cell r="N888" t="str">
            <v>野田</v>
          </cell>
          <cell r="O888" t="str">
            <v>野田係</v>
          </cell>
          <cell r="Q888" t="str">
            <v>JP</v>
          </cell>
          <cell r="S888">
            <v>1</v>
          </cell>
          <cell r="T888">
            <v>1</v>
          </cell>
          <cell r="U888" t="str">
            <v>V0</v>
          </cell>
          <cell r="V888" t="str">
            <v>0001</v>
          </cell>
          <cell r="W888">
            <v>50</v>
          </cell>
          <cell r="X888">
            <v>1</v>
          </cell>
          <cell r="Y888" t="str">
            <v>JPY</v>
          </cell>
          <cell r="Z888" t="str">
            <v>2006/04/01</v>
          </cell>
          <cell r="AA888" t="str">
            <v>9999/12/31</v>
          </cell>
          <cell r="AC888">
            <v>50</v>
          </cell>
          <cell r="AD888">
            <v>1</v>
          </cell>
          <cell r="AE888">
            <v>50</v>
          </cell>
          <cell r="AG888">
            <v>50</v>
          </cell>
          <cell r="AH888" t="str">
            <v>PC</v>
          </cell>
          <cell r="AQ888">
            <v>1</v>
          </cell>
          <cell r="AV888">
            <v>0</v>
          </cell>
          <cell r="AY888" t="str">
            <v>2006/04/01</v>
          </cell>
          <cell r="AZ888" t="str">
            <v>9999/12/31</v>
          </cell>
          <cell r="BA888">
            <v>99999999</v>
          </cell>
          <cell r="BB888">
            <v>50</v>
          </cell>
        </row>
        <row r="889">
          <cell r="A889">
            <v>77634</v>
          </cell>
          <cell r="E889" t="str">
            <v>5300107374</v>
          </cell>
          <cell r="F889" t="str">
            <v>0</v>
          </cell>
          <cell r="G889" t="str">
            <v>4411289-7</v>
          </cell>
          <cell r="H889" t="str">
            <v>ﾌﾞﾗｹﾂﾄ,SW(18) M903-1-3</v>
          </cell>
          <cell r="I889" t="str">
            <v>473440-2</v>
          </cell>
          <cell r="J889" t="str">
            <v>（株）光真製作所</v>
          </cell>
          <cell r="K889" t="str">
            <v>3480</v>
          </cell>
          <cell r="L889" t="str">
            <v>3480</v>
          </cell>
          <cell r="M889" t="str">
            <v>3H7</v>
          </cell>
          <cell r="N889" t="str">
            <v>野田</v>
          </cell>
          <cell r="O889" t="str">
            <v>野田係</v>
          </cell>
          <cell r="Q889" t="str">
            <v>JP</v>
          </cell>
          <cell r="S889">
            <v>1</v>
          </cell>
          <cell r="T889">
            <v>1</v>
          </cell>
          <cell r="U889" t="str">
            <v>V0</v>
          </cell>
          <cell r="V889" t="str">
            <v>0001</v>
          </cell>
          <cell r="W889">
            <v>50</v>
          </cell>
          <cell r="X889">
            <v>1</v>
          </cell>
          <cell r="Y889" t="str">
            <v>JPY</v>
          </cell>
          <cell r="Z889" t="str">
            <v>2006/04/01</v>
          </cell>
          <cell r="AA889" t="str">
            <v>9999/12/31</v>
          </cell>
          <cell r="AC889">
            <v>415</v>
          </cell>
          <cell r="AD889">
            <v>1</v>
          </cell>
          <cell r="AE889">
            <v>415</v>
          </cell>
          <cell r="AG889">
            <v>415</v>
          </cell>
          <cell r="AH889" t="str">
            <v>PC</v>
          </cell>
          <cell r="AQ889">
            <v>1</v>
          </cell>
          <cell r="AV889">
            <v>0</v>
          </cell>
          <cell r="AY889" t="str">
            <v>2006/04/01</v>
          </cell>
          <cell r="AZ889" t="str">
            <v>9999/12/31</v>
          </cell>
          <cell r="BA889">
            <v>99999999</v>
          </cell>
          <cell r="BB889">
            <v>415</v>
          </cell>
        </row>
        <row r="890">
          <cell r="A890">
            <v>77635</v>
          </cell>
          <cell r="E890" t="str">
            <v>5300107375</v>
          </cell>
          <cell r="F890" t="str">
            <v>0</v>
          </cell>
          <cell r="G890" t="str">
            <v>4411291-9</v>
          </cell>
          <cell r="H890" t="str">
            <v>ｽﾀﾝﾄﾞ,PWB(R) M903-1-3</v>
          </cell>
          <cell r="I890" t="str">
            <v>473440-2</v>
          </cell>
          <cell r="J890" t="str">
            <v>（株）光真製作所</v>
          </cell>
          <cell r="K890" t="str">
            <v>3480</v>
          </cell>
          <cell r="L890" t="str">
            <v>3480</v>
          </cell>
          <cell r="M890" t="str">
            <v>3H7</v>
          </cell>
          <cell r="N890" t="str">
            <v>野田</v>
          </cell>
          <cell r="O890" t="str">
            <v>野田係</v>
          </cell>
          <cell r="Q890" t="str">
            <v>JP</v>
          </cell>
          <cell r="S890">
            <v>1</v>
          </cell>
          <cell r="T890">
            <v>1</v>
          </cell>
          <cell r="U890" t="str">
            <v>V0</v>
          </cell>
          <cell r="V890" t="str">
            <v>0001</v>
          </cell>
          <cell r="W890">
            <v>50</v>
          </cell>
          <cell r="X890">
            <v>1</v>
          </cell>
          <cell r="Y890" t="str">
            <v>JPY</v>
          </cell>
          <cell r="Z890" t="str">
            <v>2006/04/01</v>
          </cell>
          <cell r="AA890" t="str">
            <v>9999/12/31</v>
          </cell>
          <cell r="AC890">
            <v>501</v>
          </cell>
          <cell r="AD890">
            <v>1</v>
          </cell>
          <cell r="AE890">
            <v>501</v>
          </cell>
          <cell r="AG890">
            <v>501</v>
          </cell>
          <cell r="AH890" t="str">
            <v>PC</v>
          </cell>
          <cell r="AQ890">
            <v>1</v>
          </cell>
          <cell r="AV890">
            <v>0</v>
          </cell>
          <cell r="AY890" t="str">
            <v>2006/04/01</v>
          </cell>
          <cell r="AZ890" t="str">
            <v>9999/12/31</v>
          </cell>
          <cell r="BA890">
            <v>99999999</v>
          </cell>
          <cell r="BB890">
            <v>501</v>
          </cell>
        </row>
        <row r="891">
          <cell r="A891">
            <v>77636</v>
          </cell>
          <cell r="E891" t="str">
            <v>5300107376</v>
          </cell>
          <cell r="F891" t="str">
            <v>0</v>
          </cell>
          <cell r="G891" t="str">
            <v>4411300-1</v>
          </cell>
          <cell r="H891" t="str">
            <v>ﾘﾝｸ(2-P-1) M903-1-5</v>
          </cell>
          <cell r="I891" t="str">
            <v>473440-2</v>
          </cell>
          <cell r="J891" t="str">
            <v>（株）光真製作所</v>
          </cell>
          <cell r="K891" t="str">
            <v>3480</v>
          </cell>
          <cell r="L891" t="str">
            <v>3480</v>
          </cell>
          <cell r="M891" t="str">
            <v>3H7</v>
          </cell>
          <cell r="N891" t="str">
            <v>野田</v>
          </cell>
          <cell r="O891" t="str">
            <v>野田係</v>
          </cell>
          <cell r="Q891" t="str">
            <v>JP</v>
          </cell>
          <cell r="S891">
            <v>1</v>
          </cell>
          <cell r="T891">
            <v>1</v>
          </cell>
          <cell r="U891" t="str">
            <v>V0</v>
          </cell>
          <cell r="V891" t="str">
            <v>0001</v>
          </cell>
          <cell r="W891">
            <v>50</v>
          </cell>
          <cell r="X891">
            <v>1</v>
          </cell>
          <cell r="Y891" t="str">
            <v>JPY</v>
          </cell>
          <cell r="Z891" t="str">
            <v>2006/04/01</v>
          </cell>
          <cell r="AA891" t="str">
            <v>9999/12/31</v>
          </cell>
          <cell r="AC891">
            <v>900</v>
          </cell>
          <cell r="AD891">
            <v>1</v>
          </cell>
          <cell r="AE891">
            <v>900</v>
          </cell>
          <cell r="AG891">
            <v>900</v>
          </cell>
          <cell r="AH891" t="str">
            <v>PC</v>
          </cell>
          <cell r="AQ891">
            <v>1</v>
          </cell>
          <cell r="AV891">
            <v>0</v>
          </cell>
          <cell r="AY891" t="str">
            <v>2006/04/01</v>
          </cell>
          <cell r="AZ891" t="str">
            <v>9999/12/31</v>
          </cell>
          <cell r="BA891">
            <v>99999999</v>
          </cell>
          <cell r="BB891">
            <v>900</v>
          </cell>
        </row>
        <row r="892">
          <cell r="A892">
            <v>77637</v>
          </cell>
          <cell r="E892" t="str">
            <v>5300107377</v>
          </cell>
          <cell r="F892" t="str">
            <v>0</v>
          </cell>
          <cell r="G892" t="str">
            <v>4411314-1</v>
          </cell>
          <cell r="H892" t="str">
            <v>ｱ-ﾑ M903-1-5</v>
          </cell>
          <cell r="I892" t="str">
            <v>473440-2</v>
          </cell>
          <cell r="J892" t="str">
            <v>（株）光真製作所</v>
          </cell>
          <cell r="K892" t="str">
            <v>3480</v>
          </cell>
          <cell r="L892" t="str">
            <v>3480</v>
          </cell>
          <cell r="M892" t="str">
            <v>3H7</v>
          </cell>
          <cell r="N892" t="str">
            <v>野田</v>
          </cell>
          <cell r="O892" t="str">
            <v>野田係</v>
          </cell>
          <cell r="Q892" t="str">
            <v>JP</v>
          </cell>
          <cell r="S892">
            <v>1</v>
          </cell>
          <cell r="T892">
            <v>1</v>
          </cell>
          <cell r="U892" t="str">
            <v>V0</v>
          </cell>
          <cell r="V892" t="str">
            <v>0001</v>
          </cell>
          <cell r="W892">
            <v>50</v>
          </cell>
          <cell r="X892">
            <v>1</v>
          </cell>
          <cell r="Y892" t="str">
            <v>JPY</v>
          </cell>
          <cell r="Z892" t="str">
            <v>2006/04/01</v>
          </cell>
          <cell r="AA892" t="str">
            <v>9999/12/31</v>
          </cell>
          <cell r="AC892">
            <v>714</v>
          </cell>
          <cell r="AD892">
            <v>1</v>
          </cell>
          <cell r="AE892">
            <v>714</v>
          </cell>
          <cell r="AG892">
            <v>714</v>
          </cell>
          <cell r="AH892" t="str">
            <v>PC</v>
          </cell>
          <cell r="AQ892">
            <v>1</v>
          </cell>
          <cell r="AV892">
            <v>0</v>
          </cell>
          <cell r="AY892" t="str">
            <v>2006/04/01</v>
          </cell>
          <cell r="AZ892" t="str">
            <v>9999/12/31</v>
          </cell>
          <cell r="BA892">
            <v>99999999</v>
          </cell>
          <cell r="BB892">
            <v>714</v>
          </cell>
        </row>
        <row r="893">
          <cell r="A893">
            <v>77638</v>
          </cell>
          <cell r="E893" t="str">
            <v>5300107378</v>
          </cell>
          <cell r="F893" t="str">
            <v>0</v>
          </cell>
          <cell r="G893" t="str">
            <v>4411319-2</v>
          </cell>
          <cell r="H893" t="str">
            <v>ﾘﾝｸ(1-P-1) M903-1-5</v>
          </cell>
          <cell r="I893" t="str">
            <v>473440-2</v>
          </cell>
          <cell r="J893" t="str">
            <v>（株）光真製作所</v>
          </cell>
          <cell r="K893" t="str">
            <v>3480</v>
          </cell>
          <cell r="L893" t="str">
            <v>3480</v>
          </cell>
          <cell r="M893" t="str">
            <v>3H7</v>
          </cell>
          <cell r="N893" t="str">
            <v>野田</v>
          </cell>
          <cell r="O893" t="str">
            <v>野田係</v>
          </cell>
          <cell r="Q893" t="str">
            <v>JP</v>
          </cell>
          <cell r="S893">
            <v>1</v>
          </cell>
          <cell r="T893">
            <v>1</v>
          </cell>
          <cell r="U893" t="str">
            <v>V0</v>
          </cell>
          <cell r="V893" t="str">
            <v>0001</v>
          </cell>
          <cell r="W893">
            <v>50</v>
          </cell>
          <cell r="X893">
            <v>1</v>
          </cell>
          <cell r="Y893" t="str">
            <v>JPY</v>
          </cell>
          <cell r="Z893" t="str">
            <v>2006/04/01</v>
          </cell>
          <cell r="AA893" t="str">
            <v>9999/12/31</v>
          </cell>
          <cell r="AC893">
            <v>848</v>
          </cell>
          <cell r="AD893">
            <v>1</v>
          </cell>
          <cell r="AE893">
            <v>848</v>
          </cell>
          <cell r="AG893">
            <v>848</v>
          </cell>
          <cell r="AH893" t="str">
            <v>PC</v>
          </cell>
          <cell r="AQ893">
            <v>1</v>
          </cell>
          <cell r="AV893">
            <v>0</v>
          </cell>
          <cell r="AY893" t="str">
            <v>2006/04/01</v>
          </cell>
          <cell r="AZ893" t="str">
            <v>9999/12/31</v>
          </cell>
          <cell r="BA893">
            <v>99999999</v>
          </cell>
          <cell r="BB893">
            <v>848</v>
          </cell>
        </row>
        <row r="894">
          <cell r="A894">
            <v>75230</v>
          </cell>
          <cell r="D894">
            <v>100</v>
          </cell>
          <cell r="E894" t="str">
            <v>5300088346</v>
          </cell>
          <cell r="F894" t="str">
            <v>0</v>
          </cell>
          <cell r="G894" t="str">
            <v>4411387-7</v>
          </cell>
          <cell r="H894" t="str">
            <v>ｽﾄﾂﾊﾟ,ﾌﾟﾚ-ﾄ M901-3</v>
          </cell>
          <cell r="I894" t="str">
            <v>473440-2</v>
          </cell>
          <cell r="J894" t="str">
            <v>（株）光真製作所</v>
          </cell>
          <cell r="K894" t="str">
            <v>3480</v>
          </cell>
          <cell r="L894" t="str">
            <v>3480</v>
          </cell>
          <cell r="M894" t="str">
            <v>3H7</v>
          </cell>
          <cell r="N894" t="str">
            <v>野田</v>
          </cell>
          <cell r="O894" t="str">
            <v>野田係</v>
          </cell>
          <cell r="P894" t="str">
            <v>x</v>
          </cell>
          <cell r="Q894" t="str">
            <v>JP</v>
          </cell>
          <cell r="S894">
            <v>1</v>
          </cell>
          <cell r="T894">
            <v>1</v>
          </cell>
          <cell r="U894" t="str">
            <v>V0</v>
          </cell>
          <cell r="V894" t="str">
            <v>0001</v>
          </cell>
          <cell r="W894">
            <v>25</v>
          </cell>
          <cell r="X894">
            <v>1</v>
          </cell>
          <cell r="Y894" t="str">
            <v>JPY</v>
          </cell>
          <cell r="Z894" t="str">
            <v>2006/04/01</v>
          </cell>
          <cell r="AA894" t="str">
            <v>9999/12/31</v>
          </cell>
          <cell r="AC894">
            <v>92800</v>
          </cell>
          <cell r="AD894">
            <v>100</v>
          </cell>
          <cell r="AE894">
            <v>928</v>
          </cell>
          <cell r="AG894">
            <v>928</v>
          </cell>
          <cell r="AH894" t="str">
            <v>PC</v>
          </cell>
          <cell r="AQ894">
            <v>1</v>
          </cell>
          <cell r="AV894">
            <v>0</v>
          </cell>
          <cell r="AY894" t="str">
            <v>2006/04/01</v>
          </cell>
          <cell r="AZ894" t="str">
            <v>9999/12/31</v>
          </cell>
          <cell r="BA894">
            <v>99999</v>
          </cell>
          <cell r="BB894">
            <v>92900</v>
          </cell>
        </row>
        <row r="895">
          <cell r="A895">
            <v>77639</v>
          </cell>
          <cell r="E895" t="str">
            <v>5300107379</v>
          </cell>
          <cell r="F895" t="str">
            <v>0</v>
          </cell>
          <cell r="G895" t="str">
            <v>4411392-3</v>
          </cell>
          <cell r="H895" t="str">
            <v>ﾌﾟﾚ-ﾄ,ﾃﾝｼﾖﾝ(1) M901-3</v>
          </cell>
          <cell r="I895" t="str">
            <v>473440-2</v>
          </cell>
          <cell r="J895" t="str">
            <v>（株）光真製作所</v>
          </cell>
          <cell r="K895" t="str">
            <v>3480</v>
          </cell>
          <cell r="L895" t="str">
            <v>3480</v>
          </cell>
          <cell r="M895" t="str">
            <v>3H7</v>
          </cell>
          <cell r="N895" t="str">
            <v>野田</v>
          </cell>
          <cell r="O895" t="str">
            <v>野田係</v>
          </cell>
          <cell r="Q895" t="str">
            <v>JP</v>
          </cell>
          <cell r="S895">
            <v>1</v>
          </cell>
          <cell r="T895">
            <v>1</v>
          </cell>
          <cell r="U895" t="str">
            <v>V0</v>
          </cell>
          <cell r="V895" t="str">
            <v>0001</v>
          </cell>
          <cell r="W895">
            <v>50</v>
          </cell>
          <cell r="X895">
            <v>1</v>
          </cell>
          <cell r="Y895" t="str">
            <v>JPY</v>
          </cell>
          <cell r="Z895" t="str">
            <v>2006/04/01</v>
          </cell>
          <cell r="AA895" t="str">
            <v>9999/12/31</v>
          </cell>
          <cell r="AC895">
            <v>768</v>
          </cell>
          <cell r="AD895">
            <v>1</v>
          </cell>
          <cell r="AE895">
            <v>768</v>
          </cell>
          <cell r="AG895">
            <v>768</v>
          </cell>
          <cell r="AH895" t="str">
            <v>PC</v>
          </cell>
          <cell r="AQ895">
            <v>1</v>
          </cell>
          <cell r="AV895">
            <v>0</v>
          </cell>
          <cell r="AY895" t="str">
            <v>2006/04/01</v>
          </cell>
          <cell r="AZ895" t="str">
            <v>9999/12/31</v>
          </cell>
          <cell r="BA895">
            <v>99999999</v>
          </cell>
          <cell r="BB895">
            <v>768</v>
          </cell>
        </row>
        <row r="896">
          <cell r="A896">
            <v>77640</v>
          </cell>
          <cell r="E896" t="str">
            <v>5300107380</v>
          </cell>
          <cell r="F896" t="str">
            <v>0</v>
          </cell>
          <cell r="G896" t="str">
            <v>4411398-2</v>
          </cell>
          <cell r="H896" t="str">
            <v>ﾌﾟﾚ-ﾄ,ﾀﾞｸﾄ M901-3</v>
          </cell>
          <cell r="I896" t="str">
            <v>473440-2</v>
          </cell>
          <cell r="J896" t="str">
            <v>（株）光真製作所</v>
          </cell>
          <cell r="K896" t="str">
            <v>3480</v>
          </cell>
          <cell r="L896" t="str">
            <v>3480</v>
          </cell>
          <cell r="M896" t="str">
            <v>3H7</v>
          </cell>
          <cell r="N896" t="str">
            <v>野田</v>
          </cell>
          <cell r="O896" t="str">
            <v>野田係</v>
          </cell>
          <cell r="Q896" t="str">
            <v>JP</v>
          </cell>
          <cell r="S896">
            <v>1</v>
          </cell>
          <cell r="T896">
            <v>1</v>
          </cell>
          <cell r="U896" t="str">
            <v>V0</v>
          </cell>
          <cell r="V896" t="str">
            <v>0001</v>
          </cell>
          <cell r="W896">
            <v>50</v>
          </cell>
          <cell r="X896">
            <v>1</v>
          </cell>
          <cell r="Y896" t="str">
            <v>JPY</v>
          </cell>
          <cell r="Z896" t="str">
            <v>2006/04/01</v>
          </cell>
          <cell r="AA896" t="str">
            <v>9999/12/31</v>
          </cell>
          <cell r="AC896">
            <v>69</v>
          </cell>
          <cell r="AD896">
            <v>1</v>
          </cell>
          <cell r="AE896">
            <v>69</v>
          </cell>
          <cell r="AG896">
            <v>69</v>
          </cell>
          <cell r="AH896" t="str">
            <v>PC</v>
          </cell>
          <cell r="AQ896">
            <v>1</v>
          </cell>
          <cell r="AV896">
            <v>0</v>
          </cell>
          <cell r="AY896" t="str">
            <v>2006/04/01</v>
          </cell>
          <cell r="AZ896" t="str">
            <v>9999/12/31</v>
          </cell>
          <cell r="BA896">
            <v>99999999</v>
          </cell>
          <cell r="BB896">
            <v>69</v>
          </cell>
        </row>
        <row r="897">
          <cell r="A897">
            <v>77641</v>
          </cell>
          <cell r="E897" t="str">
            <v>5300107381</v>
          </cell>
          <cell r="F897" t="str">
            <v>0</v>
          </cell>
          <cell r="G897" t="str">
            <v>4411426-1</v>
          </cell>
          <cell r="H897" t="str">
            <v>ﾌﾟﾚ-ﾄ,ﾌﾂｸ(L) M907</v>
          </cell>
          <cell r="I897" t="str">
            <v>473440-2</v>
          </cell>
          <cell r="J897" t="str">
            <v>（株）光真製作所</v>
          </cell>
          <cell r="K897" t="str">
            <v>3480</v>
          </cell>
          <cell r="L897" t="str">
            <v>3480</v>
          </cell>
          <cell r="M897" t="str">
            <v>3H7</v>
          </cell>
          <cell r="N897" t="str">
            <v>野田</v>
          </cell>
          <cell r="O897" t="str">
            <v>野田係</v>
          </cell>
          <cell r="Q897" t="str">
            <v>JP</v>
          </cell>
          <cell r="S897">
            <v>1</v>
          </cell>
          <cell r="T897">
            <v>1</v>
          </cell>
          <cell r="U897" t="str">
            <v>V0</v>
          </cell>
          <cell r="V897" t="str">
            <v>0001</v>
          </cell>
          <cell r="W897">
            <v>50</v>
          </cell>
          <cell r="X897">
            <v>1</v>
          </cell>
          <cell r="Y897" t="str">
            <v>JPY</v>
          </cell>
          <cell r="Z897" t="str">
            <v>2006/04/01</v>
          </cell>
          <cell r="AA897" t="str">
            <v>9999/12/31</v>
          </cell>
          <cell r="AC897">
            <v>1038</v>
          </cell>
          <cell r="AD897">
            <v>1</v>
          </cell>
          <cell r="AE897">
            <v>1038</v>
          </cell>
          <cell r="AG897">
            <v>1038</v>
          </cell>
          <cell r="AH897" t="str">
            <v>PC</v>
          </cell>
          <cell r="AQ897">
            <v>1</v>
          </cell>
          <cell r="AV897">
            <v>0</v>
          </cell>
          <cell r="AY897" t="str">
            <v>2006/04/01</v>
          </cell>
          <cell r="AZ897" t="str">
            <v>9999/12/31</v>
          </cell>
          <cell r="BA897">
            <v>99999999</v>
          </cell>
          <cell r="BB897">
            <v>1038</v>
          </cell>
        </row>
        <row r="898">
          <cell r="A898">
            <v>77642</v>
          </cell>
          <cell r="E898" t="str">
            <v>5300107382</v>
          </cell>
          <cell r="F898" t="str">
            <v>0</v>
          </cell>
          <cell r="G898" t="str">
            <v>4411427-0</v>
          </cell>
          <cell r="H898" t="str">
            <v>ﾌﾟﾚ-ﾄ,ﾌﾂｸ(R) M907</v>
          </cell>
          <cell r="I898" t="str">
            <v>473440-2</v>
          </cell>
          <cell r="J898" t="str">
            <v>（株）光真製作所</v>
          </cell>
          <cell r="K898" t="str">
            <v>3480</v>
          </cell>
          <cell r="L898" t="str">
            <v>3480</v>
          </cell>
          <cell r="M898" t="str">
            <v>3H7</v>
          </cell>
          <cell r="N898" t="str">
            <v>野田</v>
          </cell>
          <cell r="O898" t="str">
            <v>野田係</v>
          </cell>
          <cell r="Q898" t="str">
            <v>JP</v>
          </cell>
          <cell r="S898">
            <v>1</v>
          </cell>
          <cell r="T898">
            <v>1</v>
          </cell>
          <cell r="U898" t="str">
            <v>V0</v>
          </cell>
          <cell r="V898" t="str">
            <v>0001</v>
          </cell>
          <cell r="W898">
            <v>50</v>
          </cell>
          <cell r="X898">
            <v>1</v>
          </cell>
          <cell r="Y898" t="str">
            <v>JPY</v>
          </cell>
          <cell r="Z898" t="str">
            <v>2006/04/01</v>
          </cell>
          <cell r="AA898" t="str">
            <v>9999/12/31</v>
          </cell>
          <cell r="AC898">
            <v>978</v>
          </cell>
          <cell r="AD898">
            <v>1</v>
          </cell>
          <cell r="AE898">
            <v>978</v>
          </cell>
          <cell r="AG898">
            <v>978</v>
          </cell>
          <cell r="AH898" t="str">
            <v>PC</v>
          </cell>
          <cell r="AQ898">
            <v>1</v>
          </cell>
          <cell r="AV898">
            <v>0</v>
          </cell>
          <cell r="AY898" t="str">
            <v>2006/04/01</v>
          </cell>
          <cell r="AZ898" t="str">
            <v>9999/12/31</v>
          </cell>
          <cell r="BA898">
            <v>99999999</v>
          </cell>
          <cell r="BB898">
            <v>978</v>
          </cell>
        </row>
        <row r="899">
          <cell r="A899">
            <v>77643</v>
          </cell>
          <cell r="E899" t="str">
            <v>5300107383</v>
          </cell>
          <cell r="F899" t="str">
            <v>0</v>
          </cell>
          <cell r="G899" t="str">
            <v>4411432-6</v>
          </cell>
          <cell r="H899" t="str">
            <v>ﾌﾟﾚ-ﾄ,ｶﾞｲﾄﾞ M907</v>
          </cell>
          <cell r="I899" t="str">
            <v>473440-2</v>
          </cell>
          <cell r="J899" t="str">
            <v>（株）光真製作所</v>
          </cell>
          <cell r="K899" t="str">
            <v>3480</v>
          </cell>
          <cell r="L899" t="str">
            <v>3480</v>
          </cell>
          <cell r="M899" t="str">
            <v>3H7</v>
          </cell>
          <cell r="N899" t="str">
            <v>野田</v>
          </cell>
          <cell r="O899" t="str">
            <v>野田係</v>
          </cell>
          <cell r="Q899" t="str">
            <v>JP</v>
          </cell>
          <cell r="S899">
            <v>1</v>
          </cell>
          <cell r="T899">
            <v>1</v>
          </cell>
          <cell r="U899" t="str">
            <v>V0</v>
          </cell>
          <cell r="V899" t="str">
            <v>0001</v>
          </cell>
          <cell r="W899">
            <v>50</v>
          </cell>
          <cell r="X899">
            <v>1</v>
          </cell>
          <cell r="Y899" t="str">
            <v>JPY</v>
          </cell>
          <cell r="Z899" t="str">
            <v>2006/04/01</v>
          </cell>
          <cell r="AA899" t="str">
            <v>9999/12/31</v>
          </cell>
          <cell r="AC899">
            <v>474</v>
          </cell>
          <cell r="AD899">
            <v>1</v>
          </cell>
          <cell r="AE899">
            <v>474</v>
          </cell>
          <cell r="AG899">
            <v>474</v>
          </cell>
          <cell r="AH899" t="str">
            <v>PC</v>
          </cell>
          <cell r="AQ899">
            <v>1</v>
          </cell>
          <cell r="AV899">
            <v>0</v>
          </cell>
          <cell r="AY899" t="str">
            <v>2006/04/01</v>
          </cell>
          <cell r="AZ899" t="str">
            <v>9999/12/31</v>
          </cell>
          <cell r="BA899">
            <v>99999999</v>
          </cell>
          <cell r="BB899">
            <v>474</v>
          </cell>
        </row>
        <row r="900">
          <cell r="A900">
            <v>77644</v>
          </cell>
          <cell r="E900" t="str">
            <v>5300107384</v>
          </cell>
          <cell r="F900" t="str">
            <v>0</v>
          </cell>
          <cell r="G900" t="str">
            <v>4411487-3</v>
          </cell>
          <cell r="H900" t="str">
            <v>ﾌﾞﾗｹﾂﾄ,ｹ-ﾌﾞﾙ(A) M952</v>
          </cell>
          <cell r="I900" t="str">
            <v>473440-2</v>
          </cell>
          <cell r="J900" t="str">
            <v>（株）光真製作所</v>
          </cell>
          <cell r="K900" t="str">
            <v>3480</v>
          </cell>
          <cell r="L900" t="str">
            <v>3480</v>
          </cell>
          <cell r="M900" t="str">
            <v>3H7</v>
          </cell>
          <cell r="N900" t="str">
            <v>野田</v>
          </cell>
          <cell r="O900" t="str">
            <v>野田係</v>
          </cell>
          <cell r="Q900" t="str">
            <v>JP</v>
          </cell>
          <cell r="S900">
            <v>1</v>
          </cell>
          <cell r="T900">
            <v>1</v>
          </cell>
          <cell r="U900" t="str">
            <v>V0</v>
          </cell>
          <cell r="V900" t="str">
            <v>0001</v>
          </cell>
          <cell r="W900">
            <v>50</v>
          </cell>
          <cell r="X900">
            <v>1</v>
          </cell>
          <cell r="Y900" t="str">
            <v>JPY</v>
          </cell>
          <cell r="Z900" t="str">
            <v>2006/04/01</v>
          </cell>
          <cell r="AA900" t="str">
            <v>9999/12/31</v>
          </cell>
          <cell r="AC900">
            <v>390</v>
          </cell>
          <cell r="AD900">
            <v>1</v>
          </cell>
          <cell r="AE900">
            <v>390</v>
          </cell>
          <cell r="AG900">
            <v>390</v>
          </cell>
          <cell r="AH900" t="str">
            <v>PC</v>
          </cell>
          <cell r="AQ900">
            <v>1</v>
          </cell>
          <cell r="AV900">
            <v>0</v>
          </cell>
          <cell r="AY900" t="str">
            <v>2006/04/01</v>
          </cell>
          <cell r="AZ900" t="str">
            <v>9999/12/31</v>
          </cell>
          <cell r="BA900">
            <v>99999999</v>
          </cell>
          <cell r="BB900">
            <v>390</v>
          </cell>
        </row>
        <row r="901">
          <cell r="A901">
            <v>77645</v>
          </cell>
          <cell r="E901" t="str">
            <v>5300107385</v>
          </cell>
          <cell r="F901" t="str">
            <v>0</v>
          </cell>
          <cell r="G901" t="str">
            <v>4411516-0</v>
          </cell>
          <cell r="H901" t="str">
            <v>ﾚﾊﾞ-,ﾗﾂﾁ M901-1</v>
          </cell>
          <cell r="I901" t="str">
            <v>473440-2</v>
          </cell>
          <cell r="J901" t="str">
            <v>（株）光真製作所</v>
          </cell>
          <cell r="K901" t="str">
            <v>3480</v>
          </cell>
          <cell r="L901" t="str">
            <v>3480</v>
          </cell>
          <cell r="M901" t="str">
            <v>3H7</v>
          </cell>
          <cell r="N901" t="str">
            <v>野田</v>
          </cell>
          <cell r="O901" t="str">
            <v>野田係</v>
          </cell>
          <cell r="Q901" t="str">
            <v>JP</v>
          </cell>
          <cell r="S901">
            <v>1</v>
          </cell>
          <cell r="T901">
            <v>1</v>
          </cell>
          <cell r="U901" t="str">
            <v>V0</v>
          </cell>
          <cell r="V901" t="str">
            <v>0001</v>
          </cell>
          <cell r="W901">
            <v>50</v>
          </cell>
          <cell r="X901">
            <v>1</v>
          </cell>
          <cell r="Y901" t="str">
            <v>JPY</v>
          </cell>
          <cell r="Z901" t="str">
            <v>2006/04/01</v>
          </cell>
          <cell r="AA901" t="str">
            <v>9999/12/31</v>
          </cell>
          <cell r="AC901">
            <v>65</v>
          </cell>
          <cell r="AD901">
            <v>1</v>
          </cell>
          <cell r="AE901">
            <v>65</v>
          </cell>
          <cell r="AG901">
            <v>65</v>
          </cell>
          <cell r="AH901" t="str">
            <v>PC</v>
          </cell>
          <cell r="AQ901">
            <v>1</v>
          </cell>
          <cell r="AV901">
            <v>0</v>
          </cell>
          <cell r="AY901" t="str">
            <v>2006/04/01</v>
          </cell>
          <cell r="AZ901" t="str">
            <v>9999/12/31</v>
          </cell>
          <cell r="BA901">
            <v>99999999</v>
          </cell>
          <cell r="BB901">
            <v>65</v>
          </cell>
        </row>
        <row r="902">
          <cell r="A902">
            <v>77646</v>
          </cell>
          <cell r="E902" t="str">
            <v>5300107386</v>
          </cell>
          <cell r="F902" t="str">
            <v>0</v>
          </cell>
          <cell r="G902" t="str">
            <v>4411522-5</v>
          </cell>
          <cell r="H902" t="str">
            <v>ｱ-ﾑ,ﾘﾌﾄ M901-1</v>
          </cell>
          <cell r="I902" t="str">
            <v>473440-2</v>
          </cell>
          <cell r="J902" t="str">
            <v>（株）光真製作所</v>
          </cell>
          <cell r="K902" t="str">
            <v>3480</v>
          </cell>
          <cell r="L902" t="str">
            <v>3480</v>
          </cell>
          <cell r="M902" t="str">
            <v>3H7</v>
          </cell>
          <cell r="N902" t="str">
            <v>野田</v>
          </cell>
          <cell r="O902" t="str">
            <v>野田係</v>
          </cell>
          <cell r="Q902" t="str">
            <v>JP</v>
          </cell>
          <cell r="S902">
            <v>1</v>
          </cell>
          <cell r="T902">
            <v>1</v>
          </cell>
          <cell r="U902" t="str">
            <v>V0</v>
          </cell>
          <cell r="V902" t="str">
            <v>0001</v>
          </cell>
          <cell r="W902">
            <v>50</v>
          </cell>
          <cell r="X902">
            <v>1</v>
          </cell>
          <cell r="Y902" t="str">
            <v>JPY</v>
          </cell>
          <cell r="Z902" t="str">
            <v>2006/04/01</v>
          </cell>
          <cell r="AA902" t="str">
            <v>9999/12/31</v>
          </cell>
          <cell r="AC902">
            <v>70</v>
          </cell>
          <cell r="AD902">
            <v>1</v>
          </cell>
          <cell r="AE902">
            <v>70</v>
          </cell>
          <cell r="AG902">
            <v>70</v>
          </cell>
          <cell r="AH902" t="str">
            <v>PC</v>
          </cell>
          <cell r="AQ902">
            <v>1</v>
          </cell>
          <cell r="AV902">
            <v>0</v>
          </cell>
          <cell r="AY902" t="str">
            <v>2006/04/01</v>
          </cell>
          <cell r="AZ902" t="str">
            <v>9999/12/31</v>
          </cell>
          <cell r="BA902">
            <v>99999999</v>
          </cell>
          <cell r="BB902">
            <v>70</v>
          </cell>
        </row>
        <row r="903">
          <cell r="A903">
            <v>77647</v>
          </cell>
          <cell r="E903" t="str">
            <v>5300107387</v>
          </cell>
          <cell r="F903" t="str">
            <v>0</v>
          </cell>
          <cell r="G903" t="str">
            <v>4411528-4</v>
          </cell>
          <cell r="H903" t="str">
            <v>ﾗﾂﾁ M901-1</v>
          </cell>
          <cell r="I903" t="str">
            <v>473440-2</v>
          </cell>
          <cell r="J903" t="str">
            <v>（株）光真製作所</v>
          </cell>
          <cell r="K903" t="str">
            <v>3480</v>
          </cell>
          <cell r="L903" t="str">
            <v>3480</v>
          </cell>
          <cell r="M903" t="str">
            <v>3H7</v>
          </cell>
          <cell r="N903" t="str">
            <v>野田</v>
          </cell>
          <cell r="O903" t="str">
            <v>野田係</v>
          </cell>
          <cell r="Q903" t="str">
            <v>JP</v>
          </cell>
          <cell r="S903">
            <v>1</v>
          </cell>
          <cell r="T903">
            <v>1</v>
          </cell>
          <cell r="U903" t="str">
            <v>V0</v>
          </cell>
          <cell r="V903" t="str">
            <v>0001</v>
          </cell>
          <cell r="W903">
            <v>50</v>
          </cell>
          <cell r="X903">
            <v>1</v>
          </cell>
          <cell r="Y903" t="str">
            <v>JPY</v>
          </cell>
          <cell r="Z903" t="str">
            <v>2006/04/01</v>
          </cell>
          <cell r="AA903" t="str">
            <v>9999/12/31</v>
          </cell>
          <cell r="AC903">
            <v>762</v>
          </cell>
          <cell r="AD903">
            <v>1</v>
          </cell>
          <cell r="AE903">
            <v>762</v>
          </cell>
          <cell r="AG903">
            <v>762</v>
          </cell>
          <cell r="AH903" t="str">
            <v>PC</v>
          </cell>
          <cell r="AQ903">
            <v>1</v>
          </cell>
          <cell r="AV903">
            <v>0</v>
          </cell>
          <cell r="AY903" t="str">
            <v>2006/04/01</v>
          </cell>
          <cell r="AZ903" t="str">
            <v>9999/12/31</v>
          </cell>
          <cell r="BA903">
            <v>99999999</v>
          </cell>
          <cell r="BB903">
            <v>762</v>
          </cell>
        </row>
        <row r="904">
          <cell r="A904">
            <v>77648</v>
          </cell>
          <cell r="E904" t="str">
            <v>5300107388</v>
          </cell>
          <cell r="F904" t="str">
            <v>0</v>
          </cell>
          <cell r="G904" t="str">
            <v>4411590-0</v>
          </cell>
          <cell r="H904" t="str">
            <v>ｽﾃ-,ﾎﾞ-ﾄﾞ M905</v>
          </cell>
          <cell r="I904" t="str">
            <v>473440-2</v>
          </cell>
          <cell r="J904" t="str">
            <v>（株）光真製作所</v>
          </cell>
          <cell r="K904" t="str">
            <v>3480</v>
          </cell>
          <cell r="L904" t="str">
            <v>3480</v>
          </cell>
          <cell r="M904" t="str">
            <v>3H7</v>
          </cell>
          <cell r="N904" t="str">
            <v>野田</v>
          </cell>
          <cell r="O904" t="str">
            <v>野田係</v>
          </cell>
          <cell r="Q904" t="str">
            <v>JP</v>
          </cell>
          <cell r="S904">
            <v>1</v>
          </cell>
          <cell r="T904">
            <v>1</v>
          </cell>
          <cell r="U904" t="str">
            <v>V0</v>
          </cell>
          <cell r="V904" t="str">
            <v>0001</v>
          </cell>
          <cell r="W904">
            <v>50</v>
          </cell>
          <cell r="X904">
            <v>1</v>
          </cell>
          <cell r="Y904" t="str">
            <v>JPY</v>
          </cell>
          <cell r="Z904" t="str">
            <v>2006/04/01</v>
          </cell>
          <cell r="AA904" t="str">
            <v>9999/12/31</v>
          </cell>
          <cell r="AC904">
            <v>1926</v>
          </cell>
          <cell r="AD904">
            <v>1</v>
          </cell>
          <cell r="AE904">
            <v>1926</v>
          </cell>
          <cell r="AG904">
            <v>1926</v>
          </cell>
          <cell r="AH904" t="str">
            <v>PC</v>
          </cell>
          <cell r="AQ904">
            <v>1</v>
          </cell>
          <cell r="AV904">
            <v>0</v>
          </cell>
          <cell r="AY904" t="str">
            <v>2006/04/01</v>
          </cell>
          <cell r="AZ904" t="str">
            <v>9999/12/31</v>
          </cell>
          <cell r="BA904">
            <v>99999999</v>
          </cell>
          <cell r="BB904">
            <v>1926</v>
          </cell>
        </row>
        <row r="905">
          <cell r="A905">
            <v>77649</v>
          </cell>
          <cell r="E905" t="str">
            <v>5300107389</v>
          </cell>
          <cell r="F905" t="str">
            <v>0</v>
          </cell>
          <cell r="G905" t="str">
            <v>4411690-6</v>
          </cell>
          <cell r="H905" t="str">
            <v>ﾘﾝｸ,ｿﾚﾉｲﾄﾞ ﾋﾟﾝﾁ M903-1-3</v>
          </cell>
          <cell r="I905" t="str">
            <v>473440-2</v>
          </cell>
          <cell r="J905" t="str">
            <v>（株）光真製作所</v>
          </cell>
          <cell r="K905" t="str">
            <v>3480</v>
          </cell>
          <cell r="L905" t="str">
            <v>3480</v>
          </cell>
          <cell r="M905" t="str">
            <v>3H7</v>
          </cell>
          <cell r="N905" t="str">
            <v>野田</v>
          </cell>
          <cell r="O905" t="str">
            <v>野田係</v>
          </cell>
          <cell r="Q905" t="str">
            <v>JP</v>
          </cell>
          <cell r="S905">
            <v>1</v>
          </cell>
          <cell r="T905">
            <v>1</v>
          </cell>
          <cell r="U905" t="str">
            <v>V0</v>
          </cell>
          <cell r="V905" t="str">
            <v>0001</v>
          </cell>
          <cell r="W905">
            <v>50</v>
          </cell>
          <cell r="X905">
            <v>1</v>
          </cell>
          <cell r="Y905" t="str">
            <v>JPY</v>
          </cell>
          <cell r="Z905" t="str">
            <v>2006/04/01</v>
          </cell>
          <cell r="AA905" t="str">
            <v>9999/12/31</v>
          </cell>
          <cell r="AC905">
            <v>69</v>
          </cell>
          <cell r="AD905">
            <v>1</v>
          </cell>
          <cell r="AE905">
            <v>69</v>
          </cell>
          <cell r="AG905">
            <v>69</v>
          </cell>
          <cell r="AH905" t="str">
            <v>PC</v>
          </cell>
          <cell r="AQ905">
            <v>1</v>
          </cell>
          <cell r="AV905">
            <v>0</v>
          </cell>
          <cell r="AY905" t="str">
            <v>2006/04/01</v>
          </cell>
          <cell r="AZ905" t="str">
            <v>9999/12/31</v>
          </cell>
          <cell r="BA905">
            <v>99999999</v>
          </cell>
          <cell r="BB905">
            <v>69</v>
          </cell>
        </row>
        <row r="906">
          <cell r="A906">
            <v>77650</v>
          </cell>
          <cell r="E906" t="str">
            <v>5300107390</v>
          </cell>
          <cell r="F906" t="str">
            <v>0</v>
          </cell>
          <cell r="G906" t="str">
            <v>4411696-5</v>
          </cell>
          <cell r="H906" t="str">
            <v>ﾘﾝｸ,ｿﾚﾉｲﾄﾞ PLF M903-1-3</v>
          </cell>
          <cell r="I906" t="str">
            <v>473440-2</v>
          </cell>
          <cell r="J906" t="str">
            <v>（株）光真製作所</v>
          </cell>
          <cell r="K906" t="str">
            <v>3480</v>
          </cell>
          <cell r="L906" t="str">
            <v>3480</v>
          </cell>
          <cell r="M906" t="str">
            <v>3H7</v>
          </cell>
          <cell r="N906" t="str">
            <v>野田</v>
          </cell>
          <cell r="O906" t="str">
            <v>野田係</v>
          </cell>
          <cell r="Q906" t="str">
            <v>JP</v>
          </cell>
          <cell r="S906">
            <v>1</v>
          </cell>
          <cell r="T906">
            <v>1</v>
          </cell>
          <cell r="U906" t="str">
            <v>V0</v>
          </cell>
          <cell r="V906" t="str">
            <v>0001</v>
          </cell>
          <cell r="W906">
            <v>50</v>
          </cell>
          <cell r="X906">
            <v>1</v>
          </cell>
          <cell r="Y906" t="str">
            <v>JPY</v>
          </cell>
          <cell r="Z906" t="str">
            <v>2006/04/01</v>
          </cell>
          <cell r="AA906" t="str">
            <v>9999/12/31</v>
          </cell>
          <cell r="AC906">
            <v>233</v>
          </cell>
          <cell r="AD906">
            <v>1</v>
          </cell>
          <cell r="AE906">
            <v>233</v>
          </cell>
          <cell r="AG906">
            <v>233</v>
          </cell>
          <cell r="AH906" t="str">
            <v>PC</v>
          </cell>
          <cell r="AQ906">
            <v>1</v>
          </cell>
          <cell r="AV906">
            <v>0</v>
          </cell>
          <cell r="AY906" t="str">
            <v>2006/04/01</v>
          </cell>
          <cell r="AZ906" t="str">
            <v>9999/12/31</v>
          </cell>
          <cell r="BA906">
            <v>99999999</v>
          </cell>
          <cell r="BB906">
            <v>233</v>
          </cell>
        </row>
        <row r="907">
          <cell r="A907">
            <v>77651</v>
          </cell>
          <cell r="E907" t="str">
            <v>5300107391</v>
          </cell>
          <cell r="F907" t="str">
            <v>0</v>
          </cell>
          <cell r="G907" t="str">
            <v>4411705-8</v>
          </cell>
          <cell r="H907" t="str">
            <v>ｱ-ﾑ,ﾘﾝｸ PLF M903-1-3</v>
          </cell>
          <cell r="I907" t="str">
            <v>473440-2</v>
          </cell>
          <cell r="J907" t="str">
            <v>（株）光真製作所</v>
          </cell>
          <cell r="K907" t="str">
            <v>3480</v>
          </cell>
          <cell r="L907" t="str">
            <v>3480</v>
          </cell>
          <cell r="M907" t="str">
            <v>3H7</v>
          </cell>
          <cell r="N907" t="str">
            <v>野田</v>
          </cell>
          <cell r="O907" t="str">
            <v>野田係</v>
          </cell>
          <cell r="Q907" t="str">
            <v>JP</v>
          </cell>
          <cell r="S907">
            <v>1</v>
          </cell>
          <cell r="T907">
            <v>1</v>
          </cell>
          <cell r="U907" t="str">
            <v>V0</v>
          </cell>
          <cell r="V907" t="str">
            <v>0001</v>
          </cell>
          <cell r="W907">
            <v>50</v>
          </cell>
          <cell r="X907">
            <v>1</v>
          </cell>
          <cell r="Y907" t="str">
            <v>JPY</v>
          </cell>
          <cell r="Z907" t="str">
            <v>2006/04/01</v>
          </cell>
          <cell r="AA907" t="str">
            <v>9999/12/31</v>
          </cell>
          <cell r="AC907">
            <v>352</v>
          </cell>
          <cell r="AD907">
            <v>1</v>
          </cell>
          <cell r="AE907">
            <v>352</v>
          </cell>
          <cell r="AG907">
            <v>352</v>
          </cell>
          <cell r="AH907" t="str">
            <v>PC</v>
          </cell>
          <cell r="AQ907">
            <v>1</v>
          </cell>
          <cell r="AV907">
            <v>0</v>
          </cell>
          <cell r="AY907" t="str">
            <v>2006/04/01</v>
          </cell>
          <cell r="AZ907" t="str">
            <v>9999/12/31</v>
          </cell>
          <cell r="BA907">
            <v>99999999</v>
          </cell>
          <cell r="BB907">
            <v>352</v>
          </cell>
        </row>
        <row r="908">
          <cell r="A908">
            <v>77652</v>
          </cell>
          <cell r="E908" t="str">
            <v>5300107392</v>
          </cell>
          <cell r="F908" t="str">
            <v>0</v>
          </cell>
          <cell r="G908" t="str">
            <v>4411708-2</v>
          </cell>
          <cell r="H908" t="str">
            <v>ﾌﾞﾗｹﾂﾄ,ｿﾚﾉｲﾄﾞ M903-1-3</v>
          </cell>
          <cell r="I908" t="str">
            <v>473440-2</v>
          </cell>
          <cell r="J908" t="str">
            <v>（株）光真製作所</v>
          </cell>
          <cell r="K908" t="str">
            <v>3480</v>
          </cell>
          <cell r="L908" t="str">
            <v>3480</v>
          </cell>
          <cell r="M908" t="str">
            <v>3H7</v>
          </cell>
          <cell r="N908" t="str">
            <v>野田</v>
          </cell>
          <cell r="O908" t="str">
            <v>野田係</v>
          </cell>
          <cell r="Q908" t="str">
            <v>JP</v>
          </cell>
          <cell r="S908">
            <v>1</v>
          </cell>
          <cell r="T908">
            <v>1</v>
          </cell>
          <cell r="U908" t="str">
            <v>V0</v>
          </cell>
          <cell r="V908" t="str">
            <v>0001</v>
          </cell>
          <cell r="W908">
            <v>50</v>
          </cell>
          <cell r="X908">
            <v>1</v>
          </cell>
          <cell r="Y908" t="str">
            <v>JPY</v>
          </cell>
          <cell r="Z908" t="str">
            <v>2006/04/01</v>
          </cell>
          <cell r="AA908" t="str">
            <v>9999/12/31</v>
          </cell>
          <cell r="AC908">
            <v>513</v>
          </cell>
          <cell r="AD908">
            <v>1</v>
          </cell>
          <cell r="AE908">
            <v>513</v>
          </cell>
          <cell r="AG908">
            <v>513</v>
          </cell>
          <cell r="AH908" t="str">
            <v>PC</v>
          </cell>
          <cell r="AQ908">
            <v>1</v>
          </cell>
          <cell r="AV908">
            <v>0</v>
          </cell>
          <cell r="AY908" t="str">
            <v>2006/04/01</v>
          </cell>
          <cell r="AZ908" t="str">
            <v>9999/12/31</v>
          </cell>
          <cell r="BA908">
            <v>99999999</v>
          </cell>
          <cell r="BB908">
            <v>513</v>
          </cell>
        </row>
        <row r="909">
          <cell r="A909">
            <v>77653</v>
          </cell>
          <cell r="E909" t="str">
            <v>5300107393</v>
          </cell>
          <cell r="F909" t="str">
            <v>0</v>
          </cell>
          <cell r="G909" t="str">
            <v>4411713-9</v>
          </cell>
          <cell r="H909" t="str">
            <v>ﾌﾞﾗｹﾂﾄ,ｾﾝｻ(S15) M903-1-3</v>
          </cell>
          <cell r="I909" t="str">
            <v>473440-2</v>
          </cell>
          <cell r="J909" t="str">
            <v>（株）光真製作所</v>
          </cell>
          <cell r="K909" t="str">
            <v>3480</v>
          </cell>
          <cell r="L909" t="str">
            <v>3480</v>
          </cell>
          <cell r="M909" t="str">
            <v>3H7</v>
          </cell>
          <cell r="N909" t="str">
            <v>野田</v>
          </cell>
          <cell r="O909" t="str">
            <v>野田係</v>
          </cell>
          <cell r="Q909" t="str">
            <v>JP</v>
          </cell>
          <cell r="S909">
            <v>1</v>
          </cell>
          <cell r="T909">
            <v>1</v>
          </cell>
          <cell r="U909" t="str">
            <v>V0</v>
          </cell>
          <cell r="V909" t="str">
            <v>0001</v>
          </cell>
          <cell r="W909">
            <v>50</v>
          </cell>
          <cell r="X909">
            <v>1</v>
          </cell>
          <cell r="Y909" t="str">
            <v>JPY</v>
          </cell>
          <cell r="Z909" t="str">
            <v>2006/04/01</v>
          </cell>
          <cell r="AA909" t="str">
            <v>9999/12/31</v>
          </cell>
          <cell r="AC909">
            <v>284</v>
          </cell>
          <cell r="AD909">
            <v>1</v>
          </cell>
          <cell r="AE909">
            <v>284</v>
          </cell>
          <cell r="AG909">
            <v>284</v>
          </cell>
          <cell r="AH909" t="str">
            <v>PC</v>
          </cell>
          <cell r="AQ909">
            <v>1</v>
          </cell>
          <cell r="AV909">
            <v>0</v>
          </cell>
          <cell r="AY909" t="str">
            <v>2006/04/01</v>
          </cell>
          <cell r="AZ909" t="str">
            <v>9999/12/31</v>
          </cell>
          <cell r="BA909">
            <v>99999999</v>
          </cell>
          <cell r="BB909">
            <v>284</v>
          </cell>
        </row>
        <row r="910">
          <cell r="A910">
            <v>77654</v>
          </cell>
          <cell r="E910" t="str">
            <v>5300107394</v>
          </cell>
          <cell r="F910" t="str">
            <v>0</v>
          </cell>
          <cell r="G910" t="str">
            <v>4411714-7</v>
          </cell>
          <cell r="H910" t="str">
            <v>ﾌﾞﾗｹﾂﾄ,ｾﾝｻ(S13) M903-1-3</v>
          </cell>
          <cell r="I910" t="str">
            <v>473440-2</v>
          </cell>
          <cell r="J910" t="str">
            <v>（株）光真製作所</v>
          </cell>
          <cell r="K910" t="str">
            <v>3480</v>
          </cell>
          <cell r="L910" t="str">
            <v>3480</v>
          </cell>
          <cell r="M910" t="str">
            <v>3H7</v>
          </cell>
          <cell r="N910" t="str">
            <v>野田</v>
          </cell>
          <cell r="O910" t="str">
            <v>野田係</v>
          </cell>
          <cell r="Q910" t="str">
            <v>JP</v>
          </cell>
          <cell r="S910">
            <v>1</v>
          </cell>
          <cell r="T910">
            <v>1</v>
          </cell>
          <cell r="U910" t="str">
            <v>V0</v>
          </cell>
          <cell r="V910" t="str">
            <v>0001</v>
          </cell>
          <cell r="W910">
            <v>50</v>
          </cell>
          <cell r="X910">
            <v>1</v>
          </cell>
          <cell r="Y910" t="str">
            <v>JPY</v>
          </cell>
          <cell r="Z910" t="str">
            <v>2006/04/01</v>
          </cell>
          <cell r="AA910" t="str">
            <v>9999/12/31</v>
          </cell>
          <cell r="AC910">
            <v>394</v>
          </cell>
          <cell r="AD910">
            <v>1</v>
          </cell>
          <cell r="AE910">
            <v>394</v>
          </cell>
          <cell r="AG910">
            <v>394</v>
          </cell>
          <cell r="AH910" t="str">
            <v>PC</v>
          </cell>
          <cell r="AQ910">
            <v>1</v>
          </cell>
          <cell r="AV910">
            <v>0</v>
          </cell>
          <cell r="AY910" t="str">
            <v>2006/04/01</v>
          </cell>
          <cell r="AZ910" t="str">
            <v>9999/12/31</v>
          </cell>
          <cell r="BA910">
            <v>99999999</v>
          </cell>
          <cell r="BB910">
            <v>394</v>
          </cell>
        </row>
        <row r="911">
          <cell r="A911">
            <v>77655</v>
          </cell>
          <cell r="E911" t="str">
            <v>5300107395</v>
          </cell>
          <cell r="F911" t="str">
            <v>0</v>
          </cell>
          <cell r="G911" t="str">
            <v>4411716-3</v>
          </cell>
          <cell r="H911" t="str">
            <v>ｶﾊﾞ-,ﾘﾝｸ M901-9</v>
          </cell>
          <cell r="I911" t="str">
            <v>473440-2</v>
          </cell>
          <cell r="J911" t="str">
            <v>（株）光真製作所</v>
          </cell>
          <cell r="K911" t="str">
            <v>3480</v>
          </cell>
          <cell r="L911" t="str">
            <v>3480</v>
          </cell>
          <cell r="M911" t="str">
            <v>3H7</v>
          </cell>
          <cell r="N911" t="str">
            <v>野田</v>
          </cell>
          <cell r="O911" t="str">
            <v>野田係</v>
          </cell>
          <cell r="Q911" t="str">
            <v>JP</v>
          </cell>
          <cell r="S911">
            <v>1</v>
          </cell>
          <cell r="T911">
            <v>1</v>
          </cell>
          <cell r="U911" t="str">
            <v>V0</v>
          </cell>
          <cell r="V911" t="str">
            <v>0001</v>
          </cell>
          <cell r="W911">
            <v>50</v>
          </cell>
          <cell r="X911">
            <v>1</v>
          </cell>
          <cell r="Y911" t="str">
            <v>JPY</v>
          </cell>
          <cell r="Z911" t="str">
            <v>2006/04/01</v>
          </cell>
          <cell r="AA911" t="str">
            <v>9999/12/31</v>
          </cell>
          <cell r="AC911">
            <v>88</v>
          </cell>
          <cell r="AD911">
            <v>1</v>
          </cell>
          <cell r="AE911">
            <v>88</v>
          </cell>
          <cell r="AG911">
            <v>88</v>
          </cell>
          <cell r="AH911" t="str">
            <v>PC</v>
          </cell>
          <cell r="AQ911">
            <v>1</v>
          </cell>
          <cell r="AV911">
            <v>0</v>
          </cell>
          <cell r="AY911" t="str">
            <v>2006/04/01</v>
          </cell>
          <cell r="AZ911" t="str">
            <v>9999/12/31</v>
          </cell>
          <cell r="BA911">
            <v>99999999</v>
          </cell>
          <cell r="BB911">
            <v>88</v>
          </cell>
        </row>
        <row r="912">
          <cell r="A912">
            <v>77656</v>
          </cell>
          <cell r="E912" t="str">
            <v>5300107396</v>
          </cell>
          <cell r="F912" t="str">
            <v>0</v>
          </cell>
          <cell r="G912" t="str">
            <v>4411724-4</v>
          </cell>
          <cell r="H912" t="str">
            <v>ﾌﾟﾚ-ﾄ,ﾅﾂﾄ(1) M935</v>
          </cell>
          <cell r="I912" t="str">
            <v>473440-2</v>
          </cell>
          <cell r="J912" t="str">
            <v>（株）光真製作所</v>
          </cell>
          <cell r="K912" t="str">
            <v>3480</v>
          </cell>
          <cell r="L912" t="str">
            <v>3480</v>
          </cell>
          <cell r="M912" t="str">
            <v>3H7</v>
          </cell>
          <cell r="N912" t="str">
            <v>野田</v>
          </cell>
          <cell r="O912" t="str">
            <v>野田係</v>
          </cell>
          <cell r="Q912" t="str">
            <v>JP</v>
          </cell>
          <cell r="S912">
            <v>1</v>
          </cell>
          <cell r="T912">
            <v>1</v>
          </cell>
          <cell r="U912" t="str">
            <v>V0</v>
          </cell>
          <cell r="V912" t="str">
            <v>0001</v>
          </cell>
          <cell r="W912">
            <v>50</v>
          </cell>
          <cell r="X912">
            <v>1</v>
          </cell>
          <cell r="Y912" t="str">
            <v>JPY</v>
          </cell>
          <cell r="Z912" t="str">
            <v>2006/04/01</v>
          </cell>
          <cell r="AA912" t="str">
            <v>9999/12/31</v>
          </cell>
          <cell r="AC912">
            <v>284</v>
          </cell>
          <cell r="AD912">
            <v>1</v>
          </cell>
          <cell r="AE912">
            <v>284</v>
          </cell>
          <cell r="AG912">
            <v>284</v>
          </cell>
          <cell r="AH912" t="str">
            <v>PC</v>
          </cell>
          <cell r="AQ912">
            <v>1</v>
          </cell>
          <cell r="AV912">
            <v>0</v>
          </cell>
          <cell r="AY912" t="str">
            <v>2006/04/01</v>
          </cell>
          <cell r="AZ912" t="str">
            <v>9999/12/31</v>
          </cell>
          <cell r="BA912">
            <v>99999999</v>
          </cell>
          <cell r="BB912">
            <v>284</v>
          </cell>
        </row>
        <row r="913">
          <cell r="A913">
            <v>77657</v>
          </cell>
          <cell r="E913" t="str">
            <v>5300107397</v>
          </cell>
          <cell r="F913" t="str">
            <v>0</v>
          </cell>
          <cell r="G913" t="str">
            <v>4411726-0</v>
          </cell>
          <cell r="H913" t="str">
            <v>ﾌﾟﾚ-ﾄ,ｹﾝﾁ ｴﾝﾄﾞ M935</v>
          </cell>
          <cell r="I913" t="str">
            <v>473440-2</v>
          </cell>
          <cell r="J913" t="str">
            <v>（株）光真製作所</v>
          </cell>
          <cell r="K913" t="str">
            <v>3480</v>
          </cell>
          <cell r="L913" t="str">
            <v>3480</v>
          </cell>
          <cell r="M913" t="str">
            <v>3H7</v>
          </cell>
          <cell r="N913" t="str">
            <v>野田</v>
          </cell>
          <cell r="O913" t="str">
            <v>野田係</v>
          </cell>
          <cell r="Q913" t="str">
            <v>JP</v>
          </cell>
          <cell r="S913">
            <v>1</v>
          </cell>
          <cell r="T913">
            <v>1</v>
          </cell>
          <cell r="U913" t="str">
            <v>V0</v>
          </cell>
          <cell r="V913" t="str">
            <v>0001</v>
          </cell>
          <cell r="W913">
            <v>50</v>
          </cell>
          <cell r="X913">
            <v>1</v>
          </cell>
          <cell r="Y913" t="str">
            <v>JPY</v>
          </cell>
          <cell r="Z913" t="str">
            <v>2006/04/01</v>
          </cell>
          <cell r="AA913" t="str">
            <v>9999/12/31</v>
          </cell>
          <cell r="AC913">
            <v>2310</v>
          </cell>
          <cell r="AD913">
            <v>1</v>
          </cell>
          <cell r="AE913">
            <v>2310</v>
          </cell>
          <cell r="AG913">
            <v>2310</v>
          </cell>
          <cell r="AH913" t="str">
            <v>PC</v>
          </cell>
          <cell r="AQ913">
            <v>1</v>
          </cell>
          <cell r="AV913">
            <v>0</v>
          </cell>
          <cell r="AY913" t="str">
            <v>2006/04/01</v>
          </cell>
          <cell r="AZ913" t="str">
            <v>9999/12/31</v>
          </cell>
          <cell r="BA913">
            <v>99999999</v>
          </cell>
          <cell r="BB913">
            <v>2310</v>
          </cell>
        </row>
        <row r="914">
          <cell r="A914">
            <v>77658</v>
          </cell>
          <cell r="E914" t="str">
            <v>5300107398</v>
          </cell>
          <cell r="F914" t="str">
            <v>0</v>
          </cell>
          <cell r="G914" t="str">
            <v>4411743-0</v>
          </cell>
          <cell r="H914" t="str">
            <v>ﾚﾊﾞ-,ﾁﾙﾄ(1) M935</v>
          </cell>
          <cell r="I914" t="str">
            <v>473440-2</v>
          </cell>
          <cell r="J914" t="str">
            <v>（株）光真製作所</v>
          </cell>
          <cell r="K914" t="str">
            <v>3480</v>
          </cell>
          <cell r="L914" t="str">
            <v>3480</v>
          </cell>
          <cell r="M914" t="str">
            <v>3H7</v>
          </cell>
          <cell r="N914" t="str">
            <v>野田</v>
          </cell>
          <cell r="O914" t="str">
            <v>野田係</v>
          </cell>
          <cell r="Q914" t="str">
            <v>JP</v>
          </cell>
          <cell r="S914">
            <v>1</v>
          </cell>
          <cell r="T914">
            <v>1</v>
          </cell>
          <cell r="U914" t="str">
            <v>V0</v>
          </cell>
          <cell r="V914" t="str">
            <v>0001</v>
          </cell>
          <cell r="W914">
            <v>50</v>
          </cell>
          <cell r="X914">
            <v>1</v>
          </cell>
          <cell r="Y914" t="str">
            <v>JPY</v>
          </cell>
          <cell r="Z914" t="str">
            <v>2006/04/01</v>
          </cell>
          <cell r="AA914" t="str">
            <v>9999/12/31</v>
          </cell>
          <cell r="AC914">
            <v>790</v>
          </cell>
          <cell r="AD914">
            <v>1</v>
          </cell>
          <cell r="AE914">
            <v>790</v>
          </cell>
          <cell r="AG914">
            <v>790</v>
          </cell>
          <cell r="AH914" t="str">
            <v>PC</v>
          </cell>
          <cell r="AQ914">
            <v>1</v>
          </cell>
          <cell r="AV914">
            <v>0</v>
          </cell>
          <cell r="AY914" t="str">
            <v>2006/04/01</v>
          </cell>
          <cell r="AZ914" t="str">
            <v>9999/12/31</v>
          </cell>
          <cell r="BA914">
            <v>99999999</v>
          </cell>
          <cell r="BB914">
            <v>790</v>
          </cell>
        </row>
        <row r="915">
          <cell r="A915">
            <v>77659</v>
          </cell>
          <cell r="E915" t="str">
            <v>5300107399</v>
          </cell>
          <cell r="F915" t="str">
            <v>0</v>
          </cell>
          <cell r="G915" t="str">
            <v>4411780-5</v>
          </cell>
          <cell r="H915" t="str">
            <v>ﾌﾟﾚ-ﾄ,ﾛﾂｸ M935</v>
          </cell>
          <cell r="I915" t="str">
            <v>473440-2</v>
          </cell>
          <cell r="J915" t="str">
            <v>（株）光真製作所</v>
          </cell>
          <cell r="K915" t="str">
            <v>3480</v>
          </cell>
          <cell r="L915" t="str">
            <v>3480</v>
          </cell>
          <cell r="M915" t="str">
            <v>3H7</v>
          </cell>
          <cell r="N915" t="str">
            <v>野田</v>
          </cell>
          <cell r="O915" t="str">
            <v>野田係</v>
          </cell>
          <cell r="Q915" t="str">
            <v>JP</v>
          </cell>
          <cell r="S915">
            <v>1</v>
          </cell>
          <cell r="T915">
            <v>1</v>
          </cell>
          <cell r="U915" t="str">
            <v>V0</v>
          </cell>
          <cell r="V915" t="str">
            <v>0001</v>
          </cell>
          <cell r="W915">
            <v>50</v>
          </cell>
          <cell r="X915">
            <v>1</v>
          </cell>
          <cell r="Y915" t="str">
            <v>JPY</v>
          </cell>
          <cell r="Z915" t="str">
            <v>2006/04/01</v>
          </cell>
          <cell r="AA915" t="str">
            <v>9999/12/31</v>
          </cell>
          <cell r="AC915">
            <v>1380</v>
          </cell>
          <cell r="AD915">
            <v>1</v>
          </cell>
          <cell r="AE915">
            <v>1380</v>
          </cell>
          <cell r="AG915">
            <v>1380</v>
          </cell>
          <cell r="AH915" t="str">
            <v>PC</v>
          </cell>
          <cell r="AQ915">
            <v>1</v>
          </cell>
          <cell r="AV915">
            <v>0</v>
          </cell>
          <cell r="AY915" t="str">
            <v>2006/04/01</v>
          </cell>
          <cell r="AZ915" t="str">
            <v>9999/12/31</v>
          </cell>
          <cell r="BA915">
            <v>99999999</v>
          </cell>
          <cell r="BB915">
            <v>1380</v>
          </cell>
        </row>
        <row r="916">
          <cell r="A916">
            <v>57261</v>
          </cell>
          <cell r="D916">
            <v>100</v>
          </cell>
          <cell r="E916" t="str">
            <v>5300106143</v>
          </cell>
          <cell r="F916" t="str">
            <v>0</v>
          </cell>
          <cell r="G916" t="str">
            <v>4411816-0</v>
          </cell>
          <cell r="H916" t="str">
            <v>ﾚﾊﾞ-,ﾛﾂｸ(L) M935</v>
          </cell>
          <cell r="I916" t="str">
            <v>473440-2</v>
          </cell>
          <cell r="J916" t="str">
            <v>（株）光真製作所</v>
          </cell>
          <cell r="K916" t="str">
            <v>3480</v>
          </cell>
          <cell r="L916" t="str">
            <v>3480</v>
          </cell>
          <cell r="M916" t="str">
            <v>2G2</v>
          </cell>
          <cell r="N916" t="str">
            <v>伊藤康</v>
          </cell>
          <cell r="O916" t="str">
            <v>野田係</v>
          </cell>
          <cell r="Q916" t="str">
            <v>JP</v>
          </cell>
          <cell r="S916">
            <v>1</v>
          </cell>
          <cell r="T916">
            <v>1</v>
          </cell>
          <cell r="U916" t="str">
            <v>V0</v>
          </cell>
          <cell r="V916" t="str">
            <v>0001</v>
          </cell>
          <cell r="W916">
            <v>50</v>
          </cell>
          <cell r="X916">
            <v>1</v>
          </cell>
          <cell r="Y916" t="str">
            <v>JPY</v>
          </cell>
          <cell r="Z916" t="str">
            <v>2006/04/01</v>
          </cell>
          <cell r="AA916" t="str">
            <v>9999/12/31</v>
          </cell>
          <cell r="AC916">
            <v>588</v>
          </cell>
          <cell r="AD916">
            <v>1</v>
          </cell>
          <cell r="AE916">
            <v>588</v>
          </cell>
          <cell r="AG916">
            <v>588</v>
          </cell>
          <cell r="AH916" t="str">
            <v>PC</v>
          </cell>
          <cell r="AQ916">
            <v>1</v>
          </cell>
          <cell r="AV916">
            <v>0</v>
          </cell>
          <cell r="AY916" t="str">
            <v>2006/04/01</v>
          </cell>
          <cell r="AZ916" t="str">
            <v>9999/12/31</v>
          </cell>
          <cell r="BA916">
            <v>99999999</v>
          </cell>
          <cell r="BB916">
            <v>588</v>
          </cell>
        </row>
        <row r="917">
          <cell r="A917">
            <v>57262</v>
          </cell>
          <cell r="D917">
            <v>100</v>
          </cell>
          <cell r="E917" t="str">
            <v>5300106144</v>
          </cell>
          <cell r="F917" t="str">
            <v>0</v>
          </cell>
          <cell r="G917" t="str">
            <v>4411833-0</v>
          </cell>
          <cell r="H917" t="str">
            <v>ﾚﾊﾞ-,ﾛﾂｸ(R) M935</v>
          </cell>
          <cell r="I917" t="str">
            <v>473440-2</v>
          </cell>
          <cell r="J917" t="str">
            <v>（株）光真製作所</v>
          </cell>
          <cell r="K917" t="str">
            <v>3480</v>
          </cell>
          <cell r="L917" t="str">
            <v>3480</v>
          </cell>
          <cell r="M917" t="str">
            <v>2G2</v>
          </cell>
          <cell r="N917" t="str">
            <v>伊藤康</v>
          </cell>
          <cell r="O917" t="str">
            <v>野田係</v>
          </cell>
          <cell r="Q917" t="str">
            <v>JP</v>
          </cell>
          <cell r="S917">
            <v>1</v>
          </cell>
          <cell r="T917">
            <v>1</v>
          </cell>
          <cell r="U917" t="str">
            <v>V0</v>
          </cell>
          <cell r="V917" t="str">
            <v>0001</v>
          </cell>
          <cell r="W917">
            <v>50</v>
          </cell>
          <cell r="X917">
            <v>1</v>
          </cell>
          <cell r="Y917" t="str">
            <v>JPY</v>
          </cell>
          <cell r="Z917" t="str">
            <v>2006/04/01</v>
          </cell>
          <cell r="AA917" t="str">
            <v>9999/12/31</v>
          </cell>
          <cell r="AC917">
            <v>667</v>
          </cell>
          <cell r="AD917">
            <v>1</v>
          </cell>
          <cell r="AE917">
            <v>667</v>
          </cell>
          <cell r="AG917">
            <v>667</v>
          </cell>
          <cell r="AH917" t="str">
            <v>PC</v>
          </cell>
          <cell r="AQ917">
            <v>1</v>
          </cell>
          <cell r="AV917">
            <v>0</v>
          </cell>
          <cell r="AY917" t="str">
            <v>2006/04/01</v>
          </cell>
          <cell r="AZ917" t="str">
            <v>9999/12/31</v>
          </cell>
          <cell r="BA917">
            <v>99999999</v>
          </cell>
          <cell r="BB917">
            <v>667</v>
          </cell>
        </row>
        <row r="918">
          <cell r="A918">
            <v>57263</v>
          </cell>
          <cell r="D918">
            <v>100</v>
          </cell>
          <cell r="E918" t="str">
            <v>5300106145</v>
          </cell>
          <cell r="F918" t="str">
            <v>0</v>
          </cell>
          <cell r="G918" t="str">
            <v>4411849-6</v>
          </cell>
          <cell r="H918" t="str">
            <v>ﾌﾟﾚ-ﾄ,ﾎﾙﾀﾞ M935</v>
          </cell>
          <cell r="I918" t="str">
            <v>473440-2</v>
          </cell>
          <cell r="J918" t="str">
            <v>（株）光真製作所</v>
          </cell>
          <cell r="K918" t="str">
            <v>3480</v>
          </cell>
          <cell r="L918" t="str">
            <v>3480</v>
          </cell>
          <cell r="M918" t="str">
            <v>2G2</v>
          </cell>
          <cell r="N918" t="str">
            <v>伊藤康</v>
          </cell>
          <cell r="O918" t="str">
            <v>野田係</v>
          </cell>
          <cell r="Q918" t="str">
            <v>JP</v>
          </cell>
          <cell r="S918">
            <v>1</v>
          </cell>
          <cell r="T918">
            <v>1</v>
          </cell>
          <cell r="U918" t="str">
            <v>V0</v>
          </cell>
          <cell r="V918" t="str">
            <v>0001</v>
          </cell>
          <cell r="W918">
            <v>50</v>
          </cell>
          <cell r="X918">
            <v>1</v>
          </cell>
          <cell r="Y918" t="str">
            <v>JPY</v>
          </cell>
          <cell r="Z918" t="str">
            <v>2006/04/01</v>
          </cell>
          <cell r="AA918" t="str">
            <v>9999/12/31</v>
          </cell>
          <cell r="AC918">
            <v>562</v>
          </cell>
          <cell r="AD918">
            <v>1</v>
          </cell>
          <cell r="AE918">
            <v>562</v>
          </cell>
          <cell r="AG918">
            <v>562</v>
          </cell>
          <cell r="AH918" t="str">
            <v>PC</v>
          </cell>
          <cell r="AQ918">
            <v>1</v>
          </cell>
          <cell r="AV918">
            <v>0</v>
          </cell>
          <cell r="AY918" t="str">
            <v>2006/04/01</v>
          </cell>
          <cell r="AZ918" t="str">
            <v>9999/12/31</v>
          </cell>
          <cell r="BA918">
            <v>99999999</v>
          </cell>
          <cell r="BB918">
            <v>562</v>
          </cell>
        </row>
        <row r="919">
          <cell r="A919">
            <v>57264</v>
          </cell>
          <cell r="D919">
            <v>100</v>
          </cell>
          <cell r="E919" t="str">
            <v>5300106146</v>
          </cell>
          <cell r="F919" t="str">
            <v>0</v>
          </cell>
          <cell r="G919" t="str">
            <v>4411857-7</v>
          </cell>
          <cell r="H919" t="str">
            <v>ﾌﾟﾚ-ﾄ,ﾁﾙﾄ M935</v>
          </cell>
          <cell r="I919" t="str">
            <v>473440-2</v>
          </cell>
          <cell r="J919" t="str">
            <v>（株）光真製作所</v>
          </cell>
          <cell r="K919" t="str">
            <v>3480</v>
          </cell>
          <cell r="L919" t="str">
            <v>3480</v>
          </cell>
          <cell r="M919" t="str">
            <v>2G2</v>
          </cell>
          <cell r="N919" t="str">
            <v>伊藤康</v>
          </cell>
          <cell r="O919" t="str">
            <v>野田係</v>
          </cell>
          <cell r="Q919" t="str">
            <v>JP</v>
          </cell>
          <cell r="S919">
            <v>1</v>
          </cell>
          <cell r="T919">
            <v>1</v>
          </cell>
          <cell r="U919" t="str">
            <v>V0</v>
          </cell>
          <cell r="V919" t="str">
            <v>0001</v>
          </cell>
          <cell r="W919">
            <v>50</v>
          </cell>
          <cell r="X919">
            <v>1</v>
          </cell>
          <cell r="Y919" t="str">
            <v>JPY</v>
          </cell>
          <cell r="Z919" t="str">
            <v>2006/04/01</v>
          </cell>
          <cell r="AA919" t="str">
            <v>9999/12/31</v>
          </cell>
          <cell r="AC919">
            <v>610</v>
          </cell>
          <cell r="AD919">
            <v>1</v>
          </cell>
          <cell r="AE919">
            <v>610</v>
          </cell>
          <cell r="AG919">
            <v>610</v>
          </cell>
          <cell r="AH919" t="str">
            <v>PC</v>
          </cell>
          <cell r="AQ919">
            <v>1</v>
          </cell>
          <cell r="AV919">
            <v>0</v>
          </cell>
          <cell r="AY919" t="str">
            <v>2006/04/01</v>
          </cell>
          <cell r="AZ919" t="str">
            <v>9999/12/31</v>
          </cell>
          <cell r="BA919">
            <v>99999999</v>
          </cell>
          <cell r="BB919">
            <v>610</v>
          </cell>
        </row>
        <row r="920">
          <cell r="A920">
            <v>57265</v>
          </cell>
          <cell r="D920">
            <v>100</v>
          </cell>
          <cell r="E920" t="str">
            <v>5300106147</v>
          </cell>
          <cell r="F920" t="str">
            <v>0</v>
          </cell>
          <cell r="G920" t="str">
            <v>4411864-0</v>
          </cell>
          <cell r="H920" t="str">
            <v>ﾌﾟﾚ-ﾄ,ｲﾝﾀﾌｴ-ｽ(L) M935</v>
          </cell>
          <cell r="I920" t="str">
            <v>473440-2</v>
          </cell>
          <cell r="J920" t="str">
            <v>（株）光真製作所</v>
          </cell>
          <cell r="K920" t="str">
            <v>3480</v>
          </cell>
          <cell r="L920" t="str">
            <v>3480</v>
          </cell>
          <cell r="M920" t="str">
            <v>2G2</v>
          </cell>
          <cell r="N920" t="str">
            <v>伊藤康</v>
          </cell>
          <cell r="O920" t="str">
            <v>野田係</v>
          </cell>
          <cell r="Q920" t="str">
            <v>JP</v>
          </cell>
          <cell r="S920">
            <v>1</v>
          </cell>
          <cell r="T920">
            <v>1</v>
          </cell>
          <cell r="U920" t="str">
            <v>V0</v>
          </cell>
          <cell r="V920" t="str">
            <v>0001</v>
          </cell>
          <cell r="W920">
            <v>50</v>
          </cell>
          <cell r="X920">
            <v>1</v>
          </cell>
          <cell r="Y920" t="str">
            <v>JPY</v>
          </cell>
          <cell r="Z920" t="str">
            <v>2006/04/01</v>
          </cell>
          <cell r="AA920" t="str">
            <v>9999/12/31</v>
          </cell>
          <cell r="AC920">
            <v>732</v>
          </cell>
          <cell r="AD920">
            <v>1</v>
          </cell>
          <cell r="AE920">
            <v>732</v>
          </cell>
          <cell r="AG920">
            <v>732</v>
          </cell>
          <cell r="AH920" t="str">
            <v>PC</v>
          </cell>
          <cell r="AQ920">
            <v>1</v>
          </cell>
          <cell r="AV920">
            <v>0</v>
          </cell>
          <cell r="AY920" t="str">
            <v>2006/04/01</v>
          </cell>
          <cell r="AZ920" t="str">
            <v>9999/12/31</v>
          </cell>
          <cell r="BA920">
            <v>99999999</v>
          </cell>
          <cell r="BB920">
            <v>732</v>
          </cell>
        </row>
        <row r="921">
          <cell r="A921">
            <v>57266</v>
          </cell>
          <cell r="D921">
            <v>100</v>
          </cell>
          <cell r="E921" t="str">
            <v>5300106148</v>
          </cell>
          <cell r="F921" t="str">
            <v>0</v>
          </cell>
          <cell r="G921" t="str">
            <v>4411881-0</v>
          </cell>
          <cell r="H921" t="str">
            <v>ﾌﾟﾚ-ﾄ,ｾﾝｻ(2) M935</v>
          </cell>
          <cell r="I921" t="str">
            <v>473440-2</v>
          </cell>
          <cell r="J921" t="str">
            <v>（株）光真製作所</v>
          </cell>
          <cell r="K921" t="str">
            <v>3480</v>
          </cell>
          <cell r="L921" t="str">
            <v>3480</v>
          </cell>
          <cell r="M921" t="str">
            <v>2G2</v>
          </cell>
          <cell r="N921" t="str">
            <v>伊藤康</v>
          </cell>
          <cell r="O921" t="str">
            <v>野田係</v>
          </cell>
          <cell r="Q921" t="str">
            <v>JP</v>
          </cell>
          <cell r="S921">
            <v>1</v>
          </cell>
          <cell r="T921">
            <v>1</v>
          </cell>
          <cell r="U921" t="str">
            <v>V0</v>
          </cell>
          <cell r="V921" t="str">
            <v>0001</v>
          </cell>
          <cell r="W921">
            <v>50</v>
          </cell>
          <cell r="X921">
            <v>1</v>
          </cell>
          <cell r="Y921" t="str">
            <v>JPY</v>
          </cell>
          <cell r="Z921" t="str">
            <v>2006/04/01</v>
          </cell>
          <cell r="AA921" t="str">
            <v>9999/12/31</v>
          </cell>
          <cell r="AC921">
            <v>684</v>
          </cell>
          <cell r="AD921">
            <v>1</v>
          </cell>
          <cell r="AE921">
            <v>684</v>
          </cell>
          <cell r="AG921">
            <v>684</v>
          </cell>
          <cell r="AH921" t="str">
            <v>PC</v>
          </cell>
          <cell r="AQ921">
            <v>1</v>
          </cell>
          <cell r="AV921">
            <v>0</v>
          </cell>
          <cell r="AY921" t="str">
            <v>2006/04/01</v>
          </cell>
          <cell r="AZ921" t="str">
            <v>9999/12/31</v>
          </cell>
          <cell r="BA921">
            <v>99999999</v>
          </cell>
          <cell r="BB921">
            <v>684</v>
          </cell>
        </row>
        <row r="922">
          <cell r="A922">
            <v>57267</v>
          </cell>
          <cell r="D922">
            <v>100</v>
          </cell>
          <cell r="E922" t="str">
            <v>5300106149</v>
          </cell>
          <cell r="F922" t="str">
            <v>0</v>
          </cell>
          <cell r="G922" t="str">
            <v>4411885-2</v>
          </cell>
          <cell r="H922" t="str">
            <v>ﾌﾟﾚ-ﾄ,ｾﾝｻ(3) M935</v>
          </cell>
          <cell r="I922" t="str">
            <v>473440-2</v>
          </cell>
          <cell r="J922" t="str">
            <v>（株）光真製作所</v>
          </cell>
          <cell r="K922" t="str">
            <v>3480</v>
          </cell>
          <cell r="L922" t="str">
            <v>3480</v>
          </cell>
          <cell r="M922" t="str">
            <v>2G2</v>
          </cell>
          <cell r="N922" t="str">
            <v>伊藤康</v>
          </cell>
          <cell r="O922" t="str">
            <v>野田係</v>
          </cell>
          <cell r="Q922" t="str">
            <v>JP</v>
          </cell>
          <cell r="S922">
            <v>1</v>
          </cell>
          <cell r="T922">
            <v>1</v>
          </cell>
          <cell r="U922" t="str">
            <v>V0</v>
          </cell>
          <cell r="V922" t="str">
            <v>0001</v>
          </cell>
          <cell r="W922">
            <v>50</v>
          </cell>
          <cell r="X922">
            <v>1</v>
          </cell>
          <cell r="Y922" t="str">
            <v>JPY</v>
          </cell>
          <cell r="Z922" t="str">
            <v>2006/04/01</v>
          </cell>
          <cell r="AA922" t="str">
            <v>9999/12/31</v>
          </cell>
          <cell r="AC922">
            <v>1061</v>
          </cell>
          <cell r="AD922">
            <v>1</v>
          </cell>
          <cell r="AE922">
            <v>1061</v>
          </cell>
          <cell r="AG922">
            <v>1061</v>
          </cell>
          <cell r="AH922" t="str">
            <v>PC</v>
          </cell>
          <cell r="AQ922">
            <v>1</v>
          </cell>
          <cell r="AV922">
            <v>0</v>
          </cell>
          <cell r="AY922" t="str">
            <v>2006/04/01</v>
          </cell>
          <cell r="AZ922" t="str">
            <v>9999/12/31</v>
          </cell>
          <cell r="BA922">
            <v>99999999</v>
          </cell>
          <cell r="BB922">
            <v>1061</v>
          </cell>
        </row>
        <row r="923">
          <cell r="A923">
            <v>57269</v>
          </cell>
          <cell r="D923">
            <v>100</v>
          </cell>
          <cell r="E923" t="str">
            <v>5300106151</v>
          </cell>
          <cell r="F923" t="str">
            <v>0</v>
          </cell>
          <cell r="G923" t="str">
            <v>4411899-2</v>
          </cell>
          <cell r="H923" t="str">
            <v>ﾌﾟﾚ-ﾄ,PCB M935</v>
          </cell>
          <cell r="I923" t="str">
            <v>473440-2</v>
          </cell>
          <cell r="J923" t="str">
            <v>（株）光真製作所</v>
          </cell>
          <cell r="K923" t="str">
            <v>3480</v>
          </cell>
          <cell r="L923" t="str">
            <v>3480</v>
          </cell>
          <cell r="M923" t="str">
            <v>2G2</v>
          </cell>
          <cell r="N923" t="str">
            <v>伊藤康</v>
          </cell>
          <cell r="O923" t="str">
            <v>野田係</v>
          </cell>
          <cell r="Q923" t="str">
            <v>JP</v>
          </cell>
          <cell r="S923">
            <v>1</v>
          </cell>
          <cell r="T923">
            <v>1</v>
          </cell>
          <cell r="U923" t="str">
            <v>V0</v>
          </cell>
          <cell r="V923" t="str">
            <v>0001</v>
          </cell>
          <cell r="W923">
            <v>50</v>
          </cell>
          <cell r="X923">
            <v>1</v>
          </cell>
          <cell r="Y923" t="str">
            <v>JPY</v>
          </cell>
          <cell r="Z923" t="str">
            <v>2006/04/01</v>
          </cell>
          <cell r="AA923" t="str">
            <v>9999/12/31</v>
          </cell>
          <cell r="AC923">
            <v>805</v>
          </cell>
          <cell r="AD923">
            <v>1</v>
          </cell>
          <cell r="AE923">
            <v>805</v>
          </cell>
          <cell r="AG923">
            <v>805</v>
          </cell>
          <cell r="AH923" t="str">
            <v>PC</v>
          </cell>
          <cell r="AQ923">
            <v>1</v>
          </cell>
          <cell r="AV923">
            <v>0</v>
          </cell>
          <cell r="AY923" t="str">
            <v>2006/04/01</v>
          </cell>
          <cell r="AZ923" t="str">
            <v>9999/12/31</v>
          </cell>
          <cell r="BA923">
            <v>99999999</v>
          </cell>
          <cell r="BB923">
            <v>805</v>
          </cell>
        </row>
        <row r="924">
          <cell r="A924">
            <v>57273</v>
          </cell>
          <cell r="D924">
            <v>100</v>
          </cell>
          <cell r="E924" t="str">
            <v>5300106155</v>
          </cell>
          <cell r="F924" t="str">
            <v>0</v>
          </cell>
          <cell r="G924" t="str">
            <v>4411933-6</v>
          </cell>
          <cell r="H924" t="str">
            <v>ﾗﾂﾁ,ﾚﾊﾞ-(1) M902-1</v>
          </cell>
          <cell r="I924" t="str">
            <v>473440-2</v>
          </cell>
          <cell r="J924" t="str">
            <v>（株）光真製作所</v>
          </cell>
          <cell r="K924" t="str">
            <v>3480</v>
          </cell>
          <cell r="L924" t="str">
            <v>3480</v>
          </cell>
          <cell r="M924" t="str">
            <v>2G2</v>
          </cell>
          <cell r="N924" t="str">
            <v>伊藤康</v>
          </cell>
          <cell r="O924" t="str">
            <v>野田係</v>
          </cell>
          <cell r="Q924" t="str">
            <v>JP</v>
          </cell>
          <cell r="S924">
            <v>1</v>
          </cell>
          <cell r="T924">
            <v>1</v>
          </cell>
          <cell r="U924" t="str">
            <v>V0</v>
          </cell>
          <cell r="V924" t="str">
            <v>0001</v>
          </cell>
          <cell r="W924">
            <v>50</v>
          </cell>
          <cell r="X924">
            <v>1</v>
          </cell>
          <cell r="Y924" t="str">
            <v>JPY</v>
          </cell>
          <cell r="Z924" t="str">
            <v>2006/04/01</v>
          </cell>
          <cell r="AA924" t="str">
            <v>9999/12/31</v>
          </cell>
          <cell r="AC924">
            <v>200</v>
          </cell>
          <cell r="AD924">
            <v>1</v>
          </cell>
          <cell r="AE924">
            <v>200</v>
          </cell>
          <cell r="AG924">
            <v>200</v>
          </cell>
          <cell r="AH924" t="str">
            <v>PC</v>
          </cell>
          <cell r="AQ924">
            <v>1</v>
          </cell>
          <cell r="AV924">
            <v>0</v>
          </cell>
          <cell r="AY924" t="str">
            <v>2006/04/01</v>
          </cell>
          <cell r="AZ924" t="str">
            <v>9999/12/31</v>
          </cell>
          <cell r="BA924">
            <v>99999999</v>
          </cell>
          <cell r="BB924">
            <v>200</v>
          </cell>
        </row>
        <row r="925">
          <cell r="A925">
            <v>57276</v>
          </cell>
          <cell r="D925">
            <v>100</v>
          </cell>
          <cell r="E925" t="str">
            <v>5300106158</v>
          </cell>
          <cell r="F925" t="str">
            <v>0</v>
          </cell>
          <cell r="G925" t="str">
            <v>4411955-7</v>
          </cell>
          <cell r="H925" t="str">
            <v>ﾜﾂｼﾔ,ﾀﾞﾝﾊﾟ M901-10</v>
          </cell>
          <cell r="I925" t="str">
            <v>473440-2</v>
          </cell>
          <cell r="J925" t="str">
            <v>（株）光真製作所</v>
          </cell>
          <cell r="K925" t="str">
            <v>3480</v>
          </cell>
          <cell r="L925" t="str">
            <v>3480</v>
          </cell>
          <cell r="M925" t="str">
            <v>2G2</v>
          </cell>
          <cell r="N925" t="str">
            <v>伊藤康</v>
          </cell>
          <cell r="O925" t="str">
            <v>野田係</v>
          </cell>
          <cell r="Q925" t="str">
            <v>JP</v>
          </cell>
          <cell r="S925">
            <v>1</v>
          </cell>
          <cell r="T925">
            <v>1</v>
          </cell>
          <cell r="U925" t="str">
            <v>V0</v>
          </cell>
          <cell r="V925" t="str">
            <v>0001</v>
          </cell>
          <cell r="W925">
            <v>50</v>
          </cell>
          <cell r="X925">
            <v>1</v>
          </cell>
          <cell r="Y925" t="str">
            <v>JPY</v>
          </cell>
          <cell r="Z925" t="str">
            <v>2006/04/01</v>
          </cell>
          <cell r="AA925" t="str">
            <v>9999/12/31</v>
          </cell>
          <cell r="AC925">
            <v>252</v>
          </cell>
          <cell r="AD925">
            <v>1</v>
          </cell>
          <cell r="AE925">
            <v>252</v>
          </cell>
          <cell r="AG925">
            <v>252</v>
          </cell>
          <cell r="AH925" t="str">
            <v>PC</v>
          </cell>
          <cell r="AQ925">
            <v>1</v>
          </cell>
          <cell r="AV925">
            <v>0</v>
          </cell>
          <cell r="AY925" t="str">
            <v>2006/04/01</v>
          </cell>
          <cell r="AZ925" t="str">
            <v>9999/12/31</v>
          </cell>
          <cell r="BA925">
            <v>99999999</v>
          </cell>
          <cell r="BB925">
            <v>252</v>
          </cell>
        </row>
        <row r="926">
          <cell r="A926">
            <v>57278</v>
          </cell>
          <cell r="D926">
            <v>100</v>
          </cell>
          <cell r="E926" t="str">
            <v>5300106160</v>
          </cell>
          <cell r="F926" t="str">
            <v>0</v>
          </cell>
          <cell r="G926" t="str">
            <v>4412086-5</v>
          </cell>
          <cell r="H926" t="str">
            <v>ﾚﾊﾞ-,ｿﾚﾉｲﾄﾞ(2-P-1) M912</v>
          </cell>
          <cell r="I926" t="str">
            <v>473440-2</v>
          </cell>
          <cell r="J926" t="str">
            <v>（株）光真製作所</v>
          </cell>
          <cell r="K926" t="str">
            <v>3480</v>
          </cell>
          <cell r="L926" t="str">
            <v>3480</v>
          </cell>
          <cell r="M926" t="str">
            <v>2G2</v>
          </cell>
          <cell r="N926" t="str">
            <v>伊藤康</v>
          </cell>
          <cell r="O926" t="str">
            <v>野田係</v>
          </cell>
          <cell r="Q926" t="str">
            <v>JP</v>
          </cell>
          <cell r="S926">
            <v>1</v>
          </cell>
          <cell r="T926">
            <v>1</v>
          </cell>
          <cell r="U926" t="str">
            <v>V0</v>
          </cell>
          <cell r="V926" t="str">
            <v>0001</v>
          </cell>
          <cell r="W926">
            <v>50</v>
          </cell>
          <cell r="X926">
            <v>1</v>
          </cell>
          <cell r="Y926" t="str">
            <v>JPY</v>
          </cell>
          <cell r="Z926" t="str">
            <v>2006/04/01</v>
          </cell>
          <cell r="AA926" t="str">
            <v>9999/12/31</v>
          </cell>
          <cell r="AC926">
            <v>62</v>
          </cell>
          <cell r="AD926">
            <v>1</v>
          </cell>
          <cell r="AE926">
            <v>62</v>
          </cell>
          <cell r="AG926">
            <v>62</v>
          </cell>
          <cell r="AH926" t="str">
            <v>PC</v>
          </cell>
          <cell r="AQ926">
            <v>1</v>
          </cell>
          <cell r="AV926">
            <v>0</v>
          </cell>
          <cell r="AY926" t="str">
            <v>2006/04/01</v>
          </cell>
          <cell r="AZ926" t="str">
            <v>9999/12/31</v>
          </cell>
          <cell r="BA926">
            <v>99999999</v>
          </cell>
          <cell r="BB926">
            <v>62</v>
          </cell>
        </row>
        <row r="927">
          <cell r="A927">
            <v>57279</v>
          </cell>
          <cell r="D927">
            <v>100</v>
          </cell>
          <cell r="E927" t="str">
            <v>5300106161</v>
          </cell>
          <cell r="F927" t="str">
            <v>0</v>
          </cell>
          <cell r="G927" t="str">
            <v>4412091-1</v>
          </cell>
          <cell r="H927" t="str">
            <v>ﾌﾞﾗｹﾂﾄ,ｾﾝｻ(5) M912</v>
          </cell>
          <cell r="I927" t="str">
            <v>473440-2</v>
          </cell>
          <cell r="J927" t="str">
            <v>（株）光真製作所</v>
          </cell>
          <cell r="K927" t="str">
            <v>3480</v>
          </cell>
          <cell r="L927" t="str">
            <v>3480</v>
          </cell>
          <cell r="M927" t="str">
            <v>2G2</v>
          </cell>
          <cell r="N927" t="str">
            <v>伊藤康</v>
          </cell>
          <cell r="O927" t="str">
            <v>野田係</v>
          </cell>
          <cell r="Q927" t="str">
            <v>JP</v>
          </cell>
          <cell r="S927">
            <v>1</v>
          </cell>
          <cell r="T927">
            <v>1</v>
          </cell>
          <cell r="U927" t="str">
            <v>V0</v>
          </cell>
          <cell r="V927" t="str">
            <v>0001</v>
          </cell>
          <cell r="W927">
            <v>50</v>
          </cell>
          <cell r="X927">
            <v>1</v>
          </cell>
          <cell r="Y927" t="str">
            <v>JPY</v>
          </cell>
          <cell r="Z927" t="str">
            <v>2006/04/01</v>
          </cell>
          <cell r="AA927" t="str">
            <v>9999/12/31</v>
          </cell>
          <cell r="AC927">
            <v>297</v>
          </cell>
          <cell r="AD927">
            <v>1</v>
          </cell>
          <cell r="AE927">
            <v>297</v>
          </cell>
          <cell r="AG927">
            <v>297</v>
          </cell>
          <cell r="AH927" t="str">
            <v>PC</v>
          </cell>
          <cell r="AQ927">
            <v>1</v>
          </cell>
          <cell r="AV927">
            <v>0</v>
          </cell>
          <cell r="AY927" t="str">
            <v>2006/04/01</v>
          </cell>
          <cell r="AZ927" t="str">
            <v>9999/12/31</v>
          </cell>
          <cell r="BA927">
            <v>99999999</v>
          </cell>
          <cell r="BB927">
            <v>297</v>
          </cell>
        </row>
        <row r="928">
          <cell r="A928">
            <v>57280</v>
          </cell>
          <cell r="D928">
            <v>100</v>
          </cell>
          <cell r="E928" t="str">
            <v>5300106162</v>
          </cell>
          <cell r="F928" t="str">
            <v>0</v>
          </cell>
          <cell r="G928" t="str">
            <v>4412100-4</v>
          </cell>
          <cell r="H928" t="str">
            <v>ﾌﾟﾚ-ﾄ,ﾌﾞﾛﾂｸ ｽﾄﾂﾊﾟ(1) M912</v>
          </cell>
          <cell r="I928" t="str">
            <v>473440-2</v>
          </cell>
          <cell r="J928" t="str">
            <v>（株）光真製作所</v>
          </cell>
          <cell r="K928" t="str">
            <v>3480</v>
          </cell>
          <cell r="L928" t="str">
            <v>3480</v>
          </cell>
          <cell r="M928" t="str">
            <v>2G2</v>
          </cell>
          <cell r="N928" t="str">
            <v>伊藤康</v>
          </cell>
          <cell r="O928" t="str">
            <v>野田係</v>
          </cell>
          <cell r="Q928" t="str">
            <v>JP</v>
          </cell>
          <cell r="S928">
            <v>1</v>
          </cell>
          <cell r="T928">
            <v>1</v>
          </cell>
          <cell r="U928" t="str">
            <v>V0</v>
          </cell>
          <cell r="V928" t="str">
            <v>0001</v>
          </cell>
          <cell r="W928">
            <v>50</v>
          </cell>
          <cell r="X928">
            <v>1</v>
          </cell>
          <cell r="Y928" t="str">
            <v>JPY</v>
          </cell>
          <cell r="Z928" t="str">
            <v>2006/04/01</v>
          </cell>
          <cell r="AA928" t="str">
            <v>9999/12/31</v>
          </cell>
          <cell r="AC928">
            <v>1033</v>
          </cell>
          <cell r="AD928">
            <v>1</v>
          </cell>
          <cell r="AE928">
            <v>1033</v>
          </cell>
          <cell r="AG928">
            <v>1033</v>
          </cell>
          <cell r="AH928" t="str">
            <v>PC</v>
          </cell>
          <cell r="AQ928">
            <v>1</v>
          </cell>
          <cell r="AV928">
            <v>0</v>
          </cell>
          <cell r="AY928" t="str">
            <v>2006/04/01</v>
          </cell>
          <cell r="AZ928" t="str">
            <v>9999/12/31</v>
          </cell>
          <cell r="BA928">
            <v>99999999</v>
          </cell>
          <cell r="BB928">
            <v>1033</v>
          </cell>
        </row>
        <row r="929">
          <cell r="A929">
            <v>57281</v>
          </cell>
          <cell r="D929">
            <v>100</v>
          </cell>
          <cell r="E929" t="str">
            <v>5300106163</v>
          </cell>
          <cell r="F929" t="str">
            <v>0</v>
          </cell>
          <cell r="G929" t="str">
            <v>4412102-0</v>
          </cell>
          <cell r="H929" t="str">
            <v>ﾌﾟﾚ-ﾄ,ﾌﾞﾛﾂｸ ｽﾄﾂﾊﾟ(2) M912</v>
          </cell>
          <cell r="I929" t="str">
            <v>473440-2</v>
          </cell>
          <cell r="J929" t="str">
            <v>（株）光真製作所</v>
          </cell>
          <cell r="K929" t="str">
            <v>3480</v>
          </cell>
          <cell r="L929" t="str">
            <v>3480</v>
          </cell>
          <cell r="M929" t="str">
            <v>2G2</v>
          </cell>
          <cell r="N929" t="str">
            <v>伊藤康</v>
          </cell>
          <cell r="O929" t="str">
            <v>野田係</v>
          </cell>
          <cell r="Q929" t="str">
            <v>JP</v>
          </cell>
          <cell r="S929">
            <v>1</v>
          </cell>
          <cell r="T929">
            <v>1</v>
          </cell>
          <cell r="U929" t="str">
            <v>V0</v>
          </cell>
          <cell r="V929" t="str">
            <v>0001</v>
          </cell>
          <cell r="W929">
            <v>50</v>
          </cell>
          <cell r="X929">
            <v>1</v>
          </cell>
          <cell r="Y929" t="str">
            <v>JPY</v>
          </cell>
          <cell r="Z929" t="str">
            <v>2006/04/01</v>
          </cell>
          <cell r="AA929" t="str">
            <v>9999/12/31</v>
          </cell>
          <cell r="AC929">
            <v>998</v>
          </cell>
          <cell r="AD929">
            <v>1</v>
          </cell>
          <cell r="AE929">
            <v>998</v>
          </cell>
          <cell r="AG929">
            <v>998</v>
          </cell>
          <cell r="AH929" t="str">
            <v>PC</v>
          </cell>
          <cell r="AQ929">
            <v>1</v>
          </cell>
          <cell r="AV929">
            <v>0</v>
          </cell>
          <cell r="AY929" t="str">
            <v>2006/04/01</v>
          </cell>
          <cell r="AZ929" t="str">
            <v>9999/12/31</v>
          </cell>
          <cell r="BA929">
            <v>99999999</v>
          </cell>
          <cell r="BB929">
            <v>998</v>
          </cell>
        </row>
        <row r="930">
          <cell r="A930">
            <v>57282</v>
          </cell>
          <cell r="D930">
            <v>100</v>
          </cell>
          <cell r="E930" t="str">
            <v>5300106164</v>
          </cell>
          <cell r="F930" t="str">
            <v>0</v>
          </cell>
          <cell r="G930" t="str">
            <v>4412115-2</v>
          </cell>
          <cell r="H930" t="str">
            <v>ﾚﾊﾞ-,ﾛﾂｸ M912</v>
          </cell>
          <cell r="I930" t="str">
            <v>473440-2</v>
          </cell>
          <cell r="J930" t="str">
            <v>（株）光真製作所</v>
          </cell>
          <cell r="K930" t="str">
            <v>3480</v>
          </cell>
          <cell r="L930" t="str">
            <v>3480</v>
          </cell>
          <cell r="M930" t="str">
            <v>2G2</v>
          </cell>
          <cell r="N930" t="str">
            <v>伊藤康</v>
          </cell>
          <cell r="O930" t="str">
            <v>野田係</v>
          </cell>
          <cell r="Q930" t="str">
            <v>JP</v>
          </cell>
          <cell r="S930">
            <v>1</v>
          </cell>
          <cell r="T930">
            <v>1</v>
          </cell>
          <cell r="U930" t="str">
            <v>V0</v>
          </cell>
          <cell r="V930" t="str">
            <v>0001</v>
          </cell>
          <cell r="W930">
            <v>50</v>
          </cell>
          <cell r="X930">
            <v>1</v>
          </cell>
          <cell r="Y930" t="str">
            <v>JPY</v>
          </cell>
          <cell r="Z930" t="str">
            <v>2006/04/01</v>
          </cell>
          <cell r="AA930" t="str">
            <v>9999/12/31</v>
          </cell>
          <cell r="AC930">
            <v>800</v>
          </cell>
          <cell r="AD930">
            <v>1</v>
          </cell>
          <cell r="AE930">
            <v>800</v>
          </cell>
          <cell r="AG930">
            <v>800</v>
          </cell>
          <cell r="AH930" t="str">
            <v>PC</v>
          </cell>
          <cell r="AQ930">
            <v>1</v>
          </cell>
          <cell r="AV930">
            <v>0</v>
          </cell>
          <cell r="AY930" t="str">
            <v>2006/04/01</v>
          </cell>
          <cell r="AZ930" t="str">
            <v>9999/12/31</v>
          </cell>
          <cell r="BA930">
            <v>99999999</v>
          </cell>
          <cell r="BB930">
            <v>800</v>
          </cell>
        </row>
        <row r="931">
          <cell r="A931">
            <v>57283</v>
          </cell>
          <cell r="D931">
            <v>100</v>
          </cell>
          <cell r="E931" t="str">
            <v>5300106165</v>
          </cell>
          <cell r="F931" t="str">
            <v>0</v>
          </cell>
          <cell r="G931" t="str">
            <v>4412119-5</v>
          </cell>
          <cell r="H931" t="str">
            <v>ﾚﾊﾞ-,ﾌﾀ M912</v>
          </cell>
          <cell r="I931" t="str">
            <v>473440-2</v>
          </cell>
          <cell r="J931" t="str">
            <v>（株）光真製作所</v>
          </cell>
          <cell r="K931" t="str">
            <v>3480</v>
          </cell>
          <cell r="L931" t="str">
            <v>3480</v>
          </cell>
          <cell r="M931" t="str">
            <v>2G2</v>
          </cell>
          <cell r="N931" t="str">
            <v>伊藤康</v>
          </cell>
          <cell r="O931" t="str">
            <v>野田係</v>
          </cell>
          <cell r="Q931" t="str">
            <v>JP</v>
          </cell>
          <cell r="S931">
            <v>1</v>
          </cell>
          <cell r="T931">
            <v>1</v>
          </cell>
          <cell r="U931" t="str">
            <v>V0</v>
          </cell>
          <cell r="V931" t="str">
            <v>0001</v>
          </cell>
          <cell r="W931">
            <v>50</v>
          </cell>
          <cell r="X931">
            <v>1</v>
          </cell>
          <cell r="Y931" t="str">
            <v>JPY</v>
          </cell>
          <cell r="Z931" t="str">
            <v>2006/04/01</v>
          </cell>
          <cell r="AA931" t="str">
            <v>9999/12/31</v>
          </cell>
          <cell r="AC931">
            <v>255</v>
          </cell>
          <cell r="AD931">
            <v>1</v>
          </cell>
          <cell r="AE931">
            <v>255</v>
          </cell>
          <cell r="AG931">
            <v>255</v>
          </cell>
          <cell r="AH931" t="str">
            <v>PC</v>
          </cell>
          <cell r="AQ931">
            <v>1</v>
          </cell>
          <cell r="AV931">
            <v>0</v>
          </cell>
          <cell r="AY931" t="str">
            <v>2006/04/01</v>
          </cell>
          <cell r="AZ931" t="str">
            <v>9999/12/31</v>
          </cell>
          <cell r="BA931">
            <v>99999999</v>
          </cell>
          <cell r="BB931">
            <v>255</v>
          </cell>
        </row>
        <row r="932">
          <cell r="A932">
            <v>57285</v>
          </cell>
          <cell r="D932">
            <v>100</v>
          </cell>
          <cell r="E932" t="str">
            <v>5300106167</v>
          </cell>
          <cell r="F932" t="str">
            <v>0</v>
          </cell>
          <cell r="G932" t="str">
            <v>4412125-0</v>
          </cell>
          <cell r="H932" t="str">
            <v>ﾌﾟﾚ-ﾄ,ﾛﾂｸ M912</v>
          </cell>
          <cell r="I932" t="str">
            <v>473440-2</v>
          </cell>
          <cell r="J932" t="str">
            <v>（株）光真製作所</v>
          </cell>
          <cell r="K932" t="str">
            <v>3480</v>
          </cell>
          <cell r="L932" t="str">
            <v>3480</v>
          </cell>
          <cell r="M932" t="str">
            <v>2G2</v>
          </cell>
          <cell r="N932" t="str">
            <v>伊藤康</v>
          </cell>
          <cell r="O932" t="str">
            <v>野田係</v>
          </cell>
          <cell r="Q932" t="str">
            <v>JP</v>
          </cell>
          <cell r="S932">
            <v>1</v>
          </cell>
          <cell r="T932">
            <v>1</v>
          </cell>
          <cell r="U932" t="str">
            <v>V0</v>
          </cell>
          <cell r="V932" t="str">
            <v>0001</v>
          </cell>
          <cell r="W932">
            <v>50</v>
          </cell>
          <cell r="X932">
            <v>1</v>
          </cell>
          <cell r="Y932" t="str">
            <v>JPY</v>
          </cell>
          <cell r="Z932" t="str">
            <v>2006/04/01</v>
          </cell>
          <cell r="AA932" t="str">
            <v>9999/12/31</v>
          </cell>
          <cell r="AC932">
            <v>419</v>
          </cell>
          <cell r="AD932">
            <v>1</v>
          </cell>
          <cell r="AE932">
            <v>419</v>
          </cell>
          <cell r="AG932">
            <v>419</v>
          </cell>
          <cell r="AH932" t="str">
            <v>PC</v>
          </cell>
          <cell r="AQ932">
            <v>1</v>
          </cell>
          <cell r="AV932">
            <v>0</v>
          </cell>
          <cell r="AY932" t="str">
            <v>2006/04/01</v>
          </cell>
          <cell r="AZ932" t="str">
            <v>9999/12/31</v>
          </cell>
          <cell r="BA932">
            <v>99999999</v>
          </cell>
          <cell r="BB932">
            <v>419</v>
          </cell>
        </row>
        <row r="933">
          <cell r="A933">
            <v>57286</v>
          </cell>
          <cell r="D933">
            <v>100</v>
          </cell>
          <cell r="E933" t="str">
            <v>5300106168</v>
          </cell>
          <cell r="F933" t="str">
            <v>0</v>
          </cell>
          <cell r="G933" t="str">
            <v>4412127-6</v>
          </cell>
          <cell r="H933" t="str">
            <v>ﾎﾙﾀﾞ,ﾌﾟﾂｼﾔ M912</v>
          </cell>
          <cell r="I933" t="str">
            <v>473440-2</v>
          </cell>
          <cell r="J933" t="str">
            <v>（株）光真製作所</v>
          </cell>
          <cell r="K933" t="str">
            <v>3480</v>
          </cell>
          <cell r="L933" t="str">
            <v>3480</v>
          </cell>
          <cell r="M933" t="str">
            <v>2G2</v>
          </cell>
          <cell r="N933" t="str">
            <v>伊藤康</v>
          </cell>
          <cell r="O933" t="str">
            <v>野田係</v>
          </cell>
          <cell r="Q933" t="str">
            <v>JP</v>
          </cell>
          <cell r="S933">
            <v>1</v>
          </cell>
          <cell r="T933">
            <v>1</v>
          </cell>
          <cell r="U933" t="str">
            <v>V0</v>
          </cell>
          <cell r="V933" t="str">
            <v>0001</v>
          </cell>
          <cell r="W933">
            <v>50</v>
          </cell>
          <cell r="X933">
            <v>1</v>
          </cell>
          <cell r="Y933" t="str">
            <v>JPY</v>
          </cell>
          <cell r="Z933" t="str">
            <v>2006/04/01</v>
          </cell>
          <cell r="AA933" t="str">
            <v>9999/12/31</v>
          </cell>
          <cell r="AC933">
            <v>166</v>
          </cell>
          <cell r="AD933">
            <v>1</v>
          </cell>
          <cell r="AE933">
            <v>166</v>
          </cell>
          <cell r="AG933">
            <v>166</v>
          </cell>
          <cell r="AH933" t="str">
            <v>PC</v>
          </cell>
          <cell r="AQ933">
            <v>1</v>
          </cell>
          <cell r="AV933">
            <v>0</v>
          </cell>
          <cell r="AY933" t="str">
            <v>2006/04/01</v>
          </cell>
          <cell r="AZ933" t="str">
            <v>9999/12/31</v>
          </cell>
          <cell r="BA933">
            <v>99999999</v>
          </cell>
          <cell r="BB933">
            <v>166</v>
          </cell>
        </row>
        <row r="934">
          <cell r="A934">
            <v>57289</v>
          </cell>
          <cell r="D934">
            <v>100</v>
          </cell>
          <cell r="E934" t="str">
            <v>5300106174</v>
          </cell>
          <cell r="F934" t="str">
            <v>0</v>
          </cell>
          <cell r="G934" t="str">
            <v>4412136-5</v>
          </cell>
          <cell r="H934" t="str">
            <v>ﾌﾂｸ,ﾛﾂｸ M912</v>
          </cell>
          <cell r="I934" t="str">
            <v>473440-2</v>
          </cell>
          <cell r="J934" t="str">
            <v>（株）光真製作所</v>
          </cell>
          <cell r="K934" t="str">
            <v>3480</v>
          </cell>
          <cell r="L934" t="str">
            <v>3480</v>
          </cell>
          <cell r="M934" t="str">
            <v>2G2</v>
          </cell>
          <cell r="N934" t="str">
            <v>伊藤康</v>
          </cell>
          <cell r="O934" t="str">
            <v>野田係</v>
          </cell>
          <cell r="Q934" t="str">
            <v>JP</v>
          </cell>
          <cell r="S934">
            <v>1</v>
          </cell>
          <cell r="T934">
            <v>1</v>
          </cell>
          <cell r="U934" t="str">
            <v>V0</v>
          </cell>
          <cell r="V934" t="str">
            <v>0001</v>
          </cell>
          <cell r="W934">
            <v>50</v>
          </cell>
          <cell r="X934">
            <v>1</v>
          </cell>
          <cell r="Y934" t="str">
            <v>JPY</v>
          </cell>
          <cell r="Z934" t="str">
            <v>2006/04/01</v>
          </cell>
          <cell r="AA934" t="str">
            <v>9999/12/31</v>
          </cell>
          <cell r="AC934">
            <v>135</v>
          </cell>
          <cell r="AD934">
            <v>1</v>
          </cell>
          <cell r="AE934">
            <v>135</v>
          </cell>
          <cell r="AG934">
            <v>135</v>
          </cell>
          <cell r="AH934" t="str">
            <v>PC</v>
          </cell>
          <cell r="AQ934">
            <v>1</v>
          </cell>
          <cell r="AV934">
            <v>0</v>
          </cell>
          <cell r="AY934" t="str">
            <v>2006/04/01</v>
          </cell>
          <cell r="AZ934" t="str">
            <v>9999/12/31</v>
          </cell>
          <cell r="BA934">
            <v>99999999</v>
          </cell>
          <cell r="BB934">
            <v>135</v>
          </cell>
        </row>
        <row r="935">
          <cell r="A935">
            <v>57290</v>
          </cell>
          <cell r="D935">
            <v>100</v>
          </cell>
          <cell r="E935" t="str">
            <v>5300106175</v>
          </cell>
          <cell r="F935" t="str">
            <v>0</v>
          </cell>
          <cell r="G935" t="str">
            <v>4412189-6</v>
          </cell>
          <cell r="H935" t="str">
            <v>ﾚﾊﾞ-,ﾛﾂｸ M912</v>
          </cell>
          <cell r="I935" t="str">
            <v>473440-2</v>
          </cell>
          <cell r="J935" t="str">
            <v>（株）光真製作所</v>
          </cell>
          <cell r="K935" t="str">
            <v>3480</v>
          </cell>
          <cell r="L935" t="str">
            <v>3480</v>
          </cell>
          <cell r="M935" t="str">
            <v>2G2</v>
          </cell>
          <cell r="N935" t="str">
            <v>伊藤康</v>
          </cell>
          <cell r="O935" t="str">
            <v>野田係</v>
          </cell>
          <cell r="Q935" t="str">
            <v>JP</v>
          </cell>
          <cell r="S935">
            <v>1</v>
          </cell>
          <cell r="T935">
            <v>1</v>
          </cell>
          <cell r="U935" t="str">
            <v>V0</v>
          </cell>
          <cell r="V935" t="str">
            <v>0001</v>
          </cell>
          <cell r="W935">
            <v>50</v>
          </cell>
          <cell r="X935">
            <v>1</v>
          </cell>
          <cell r="Y935" t="str">
            <v>JPY</v>
          </cell>
          <cell r="Z935" t="str">
            <v>2006/04/01</v>
          </cell>
          <cell r="AA935" t="str">
            <v>9999/12/31</v>
          </cell>
          <cell r="AC935">
            <v>295</v>
          </cell>
          <cell r="AD935">
            <v>1</v>
          </cell>
          <cell r="AE935">
            <v>295</v>
          </cell>
          <cell r="AG935">
            <v>295</v>
          </cell>
          <cell r="AH935" t="str">
            <v>PC</v>
          </cell>
          <cell r="AQ935">
            <v>1</v>
          </cell>
          <cell r="AV935">
            <v>0</v>
          </cell>
          <cell r="AY935" t="str">
            <v>2006/04/01</v>
          </cell>
          <cell r="AZ935" t="str">
            <v>9999/12/31</v>
          </cell>
          <cell r="BA935">
            <v>99999999</v>
          </cell>
          <cell r="BB935">
            <v>295</v>
          </cell>
        </row>
        <row r="936">
          <cell r="A936">
            <v>57291</v>
          </cell>
          <cell r="D936">
            <v>100</v>
          </cell>
          <cell r="E936" t="str">
            <v>5300106176</v>
          </cell>
          <cell r="F936" t="str">
            <v>0</v>
          </cell>
          <cell r="G936" t="str">
            <v>4420071-0</v>
          </cell>
          <cell r="H936" t="str">
            <v>ﾌﾟﾚ-ﾄ,ｶﾊﾞ-(2) M902-2</v>
          </cell>
          <cell r="I936" t="str">
            <v>473440-2</v>
          </cell>
          <cell r="J936" t="str">
            <v>（株）光真製作所</v>
          </cell>
          <cell r="K936" t="str">
            <v>3480</v>
          </cell>
          <cell r="L936" t="str">
            <v>3480</v>
          </cell>
          <cell r="M936" t="str">
            <v>2G2</v>
          </cell>
          <cell r="N936" t="str">
            <v>伊藤康</v>
          </cell>
          <cell r="O936" t="str">
            <v>野田係</v>
          </cell>
          <cell r="Q936" t="str">
            <v>JP</v>
          </cell>
          <cell r="S936">
            <v>1</v>
          </cell>
          <cell r="T936">
            <v>1</v>
          </cell>
          <cell r="U936" t="str">
            <v>V0</v>
          </cell>
          <cell r="V936" t="str">
            <v>0001</v>
          </cell>
          <cell r="W936">
            <v>50</v>
          </cell>
          <cell r="X936">
            <v>1</v>
          </cell>
          <cell r="Y936" t="str">
            <v>JPY</v>
          </cell>
          <cell r="Z936" t="str">
            <v>2006/04/01</v>
          </cell>
          <cell r="AA936" t="str">
            <v>9999/12/31</v>
          </cell>
          <cell r="AC936">
            <v>906</v>
          </cell>
          <cell r="AD936">
            <v>1</v>
          </cell>
          <cell r="AE936">
            <v>906</v>
          </cell>
          <cell r="AG936">
            <v>906</v>
          </cell>
          <cell r="AH936" t="str">
            <v>PC</v>
          </cell>
          <cell r="AQ936">
            <v>1</v>
          </cell>
          <cell r="AV936">
            <v>0</v>
          </cell>
          <cell r="AY936" t="str">
            <v>2006/04/01</v>
          </cell>
          <cell r="AZ936" t="str">
            <v>9999/12/31</v>
          </cell>
          <cell r="BA936">
            <v>99999999</v>
          </cell>
          <cell r="BB936">
            <v>906</v>
          </cell>
        </row>
        <row r="937">
          <cell r="A937">
            <v>57292</v>
          </cell>
          <cell r="D937">
            <v>100</v>
          </cell>
          <cell r="E937" t="str">
            <v>5300106177</v>
          </cell>
          <cell r="F937" t="str">
            <v>0</v>
          </cell>
          <cell r="G937" t="str">
            <v>4420077-0</v>
          </cell>
          <cell r="H937" t="str">
            <v>ﾌﾞﾗｹﾂﾄ,ｾﾝｻ(1) M902-2</v>
          </cell>
          <cell r="I937" t="str">
            <v>473440-2</v>
          </cell>
          <cell r="J937" t="str">
            <v>（株）光真製作所</v>
          </cell>
          <cell r="K937" t="str">
            <v>3480</v>
          </cell>
          <cell r="L937" t="str">
            <v>3480</v>
          </cell>
          <cell r="M937" t="str">
            <v>2G2</v>
          </cell>
          <cell r="N937" t="str">
            <v>伊藤康</v>
          </cell>
          <cell r="O937" t="str">
            <v>野田係</v>
          </cell>
          <cell r="Q937" t="str">
            <v>JP</v>
          </cell>
          <cell r="S937">
            <v>1</v>
          </cell>
          <cell r="T937">
            <v>1</v>
          </cell>
          <cell r="U937" t="str">
            <v>V0</v>
          </cell>
          <cell r="V937" t="str">
            <v>0001</v>
          </cell>
          <cell r="W937">
            <v>50</v>
          </cell>
          <cell r="X937">
            <v>1</v>
          </cell>
          <cell r="Y937" t="str">
            <v>JPY</v>
          </cell>
          <cell r="Z937" t="str">
            <v>2006/04/01</v>
          </cell>
          <cell r="AA937" t="str">
            <v>9999/12/31</v>
          </cell>
          <cell r="AC937">
            <v>612</v>
          </cell>
          <cell r="AD937">
            <v>1</v>
          </cell>
          <cell r="AE937">
            <v>612</v>
          </cell>
          <cell r="AG937">
            <v>612</v>
          </cell>
          <cell r="AH937" t="str">
            <v>PC</v>
          </cell>
          <cell r="AQ937">
            <v>1</v>
          </cell>
          <cell r="AV937">
            <v>0</v>
          </cell>
          <cell r="AY937" t="str">
            <v>2006/04/01</v>
          </cell>
          <cell r="AZ937" t="str">
            <v>9999/12/31</v>
          </cell>
          <cell r="BA937">
            <v>99999999</v>
          </cell>
          <cell r="BB937">
            <v>612</v>
          </cell>
        </row>
        <row r="938">
          <cell r="A938">
            <v>57293</v>
          </cell>
          <cell r="D938">
            <v>100</v>
          </cell>
          <cell r="E938" t="str">
            <v>5300106178</v>
          </cell>
          <cell r="F938" t="str">
            <v>0</v>
          </cell>
          <cell r="G938" t="str">
            <v>4420139-3</v>
          </cell>
          <cell r="H938" t="str">
            <v>ﾎﾙﾀﾞ(2) M901-4</v>
          </cell>
          <cell r="I938" t="str">
            <v>473440-2</v>
          </cell>
          <cell r="J938" t="str">
            <v>（株）光真製作所</v>
          </cell>
          <cell r="K938" t="str">
            <v>3480</v>
          </cell>
          <cell r="L938" t="str">
            <v>3480</v>
          </cell>
          <cell r="M938" t="str">
            <v>2G2</v>
          </cell>
          <cell r="N938" t="str">
            <v>伊藤康</v>
          </cell>
          <cell r="O938" t="str">
            <v>野田係</v>
          </cell>
          <cell r="Q938" t="str">
            <v>JP</v>
          </cell>
          <cell r="S938">
            <v>1</v>
          </cell>
          <cell r="T938">
            <v>1</v>
          </cell>
          <cell r="U938" t="str">
            <v>V0</v>
          </cell>
          <cell r="V938" t="str">
            <v>0001</v>
          </cell>
          <cell r="W938">
            <v>50</v>
          </cell>
          <cell r="X938">
            <v>1</v>
          </cell>
          <cell r="Y938" t="str">
            <v>JPY</v>
          </cell>
          <cell r="Z938" t="str">
            <v>2006/04/01</v>
          </cell>
          <cell r="AA938" t="str">
            <v>9999/12/31</v>
          </cell>
          <cell r="AC938">
            <v>1026</v>
          </cell>
          <cell r="AD938">
            <v>1</v>
          </cell>
          <cell r="AE938">
            <v>1026</v>
          </cell>
          <cell r="AG938">
            <v>1026</v>
          </cell>
          <cell r="AH938" t="str">
            <v>PC</v>
          </cell>
          <cell r="AQ938">
            <v>1</v>
          </cell>
          <cell r="AV938">
            <v>0</v>
          </cell>
          <cell r="AY938" t="str">
            <v>2006/04/01</v>
          </cell>
          <cell r="AZ938" t="str">
            <v>9999/12/31</v>
          </cell>
          <cell r="BA938">
            <v>99999999</v>
          </cell>
          <cell r="BB938">
            <v>1026</v>
          </cell>
        </row>
        <row r="939">
          <cell r="A939">
            <v>57294</v>
          </cell>
          <cell r="D939">
            <v>100</v>
          </cell>
          <cell r="E939" t="str">
            <v>5300106179</v>
          </cell>
          <cell r="F939" t="str">
            <v>0</v>
          </cell>
          <cell r="G939" t="str">
            <v>4420221-7</v>
          </cell>
          <cell r="H939" t="str">
            <v>ﾌﾟﾚ-ﾄ,ｼﾕｳｾｷ M901-1</v>
          </cell>
          <cell r="I939" t="str">
            <v>473440-2</v>
          </cell>
          <cell r="J939" t="str">
            <v>（株）光真製作所</v>
          </cell>
          <cell r="K939" t="str">
            <v>3480</v>
          </cell>
          <cell r="L939" t="str">
            <v>3480</v>
          </cell>
          <cell r="M939" t="str">
            <v>2G2</v>
          </cell>
          <cell r="N939" t="str">
            <v>伊藤康</v>
          </cell>
          <cell r="O939" t="str">
            <v>野田係</v>
          </cell>
          <cell r="Q939" t="str">
            <v>JP</v>
          </cell>
          <cell r="S939">
            <v>1</v>
          </cell>
          <cell r="T939">
            <v>1</v>
          </cell>
          <cell r="U939" t="str">
            <v>V0</v>
          </cell>
          <cell r="V939" t="str">
            <v>0001</v>
          </cell>
          <cell r="W939">
            <v>50</v>
          </cell>
          <cell r="X939">
            <v>1</v>
          </cell>
          <cell r="Y939" t="str">
            <v>JPY</v>
          </cell>
          <cell r="Z939" t="str">
            <v>2006/04/01</v>
          </cell>
          <cell r="AA939" t="str">
            <v>9999/12/31</v>
          </cell>
          <cell r="AC939">
            <v>52</v>
          </cell>
          <cell r="AD939">
            <v>1</v>
          </cell>
          <cell r="AE939">
            <v>52</v>
          </cell>
          <cell r="AG939">
            <v>52</v>
          </cell>
          <cell r="AH939" t="str">
            <v>PC</v>
          </cell>
          <cell r="AQ939">
            <v>1</v>
          </cell>
          <cell r="AV939">
            <v>0</v>
          </cell>
          <cell r="AY939" t="str">
            <v>2006/04/01</v>
          </cell>
          <cell r="AZ939" t="str">
            <v>9999/12/31</v>
          </cell>
          <cell r="BA939">
            <v>99999999</v>
          </cell>
          <cell r="BB939">
            <v>52</v>
          </cell>
        </row>
        <row r="940">
          <cell r="A940">
            <v>57295</v>
          </cell>
          <cell r="D940">
            <v>100</v>
          </cell>
          <cell r="E940" t="str">
            <v>5300106180</v>
          </cell>
          <cell r="F940" t="str">
            <v>0</v>
          </cell>
          <cell r="G940" t="str">
            <v>4420228-4</v>
          </cell>
          <cell r="H940" t="str">
            <v>ﾚﾊﾞ-,ｼﾕｳｾｷ M901-1</v>
          </cell>
          <cell r="I940" t="str">
            <v>473440-2</v>
          </cell>
          <cell r="J940" t="str">
            <v>（株）光真製作所</v>
          </cell>
          <cell r="K940" t="str">
            <v>3480</v>
          </cell>
          <cell r="L940" t="str">
            <v>3480</v>
          </cell>
          <cell r="M940" t="str">
            <v>2G2</v>
          </cell>
          <cell r="N940" t="str">
            <v>伊藤康</v>
          </cell>
          <cell r="O940" t="str">
            <v>野田係</v>
          </cell>
          <cell r="Q940" t="str">
            <v>JP</v>
          </cell>
          <cell r="S940">
            <v>1</v>
          </cell>
          <cell r="T940">
            <v>1</v>
          </cell>
          <cell r="U940" t="str">
            <v>V0</v>
          </cell>
          <cell r="V940" t="str">
            <v>0001</v>
          </cell>
          <cell r="W940">
            <v>50</v>
          </cell>
          <cell r="X940">
            <v>1</v>
          </cell>
          <cell r="Y940" t="str">
            <v>JPY</v>
          </cell>
          <cell r="Z940" t="str">
            <v>2006/04/01</v>
          </cell>
          <cell r="AA940" t="str">
            <v>9999/12/31</v>
          </cell>
          <cell r="AC940">
            <v>91</v>
          </cell>
          <cell r="AD940">
            <v>1</v>
          </cell>
          <cell r="AE940">
            <v>91</v>
          </cell>
          <cell r="AG940">
            <v>91</v>
          </cell>
          <cell r="AH940" t="str">
            <v>PC</v>
          </cell>
          <cell r="AQ940">
            <v>1</v>
          </cell>
          <cell r="AV940">
            <v>0</v>
          </cell>
          <cell r="AY940" t="str">
            <v>2006/04/01</v>
          </cell>
          <cell r="AZ940" t="str">
            <v>9999/12/31</v>
          </cell>
          <cell r="BA940">
            <v>99999999</v>
          </cell>
          <cell r="BB940">
            <v>91</v>
          </cell>
        </row>
        <row r="941">
          <cell r="A941">
            <v>57296</v>
          </cell>
          <cell r="D941">
            <v>100</v>
          </cell>
          <cell r="E941" t="str">
            <v>5300106181</v>
          </cell>
          <cell r="F941" t="str">
            <v>0</v>
          </cell>
          <cell r="G941" t="str">
            <v>4422193-9</v>
          </cell>
          <cell r="H941" t="str">
            <v>ﾌﾀ,ｺﾝﾀｸﾄ M912</v>
          </cell>
          <cell r="I941" t="str">
            <v>473440-2</v>
          </cell>
          <cell r="J941" t="str">
            <v>（株）光真製作所</v>
          </cell>
          <cell r="K941" t="str">
            <v>3480</v>
          </cell>
          <cell r="L941" t="str">
            <v>3480</v>
          </cell>
          <cell r="M941" t="str">
            <v>2G2</v>
          </cell>
          <cell r="N941" t="str">
            <v>伊藤康</v>
          </cell>
          <cell r="O941" t="str">
            <v>野田係</v>
          </cell>
          <cell r="Q941" t="str">
            <v>JP</v>
          </cell>
          <cell r="S941">
            <v>1</v>
          </cell>
          <cell r="T941">
            <v>1</v>
          </cell>
          <cell r="U941" t="str">
            <v>V0</v>
          </cell>
          <cell r="V941" t="str">
            <v>0001</v>
          </cell>
          <cell r="W941">
            <v>50</v>
          </cell>
          <cell r="X941">
            <v>1</v>
          </cell>
          <cell r="Y941" t="str">
            <v>JPY</v>
          </cell>
          <cell r="Z941" t="str">
            <v>2006/04/01</v>
          </cell>
          <cell r="AA941" t="str">
            <v>9999/12/31</v>
          </cell>
          <cell r="AC941">
            <v>710</v>
          </cell>
          <cell r="AD941">
            <v>1</v>
          </cell>
          <cell r="AE941">
            <v>710</v>
          </cell>
          <cell r="AG941">
            <v>710</v>
          </cell>
          <cell r="AH941" t="str">
            <v>PC</v>
          </cell>
          <cell r="AQ941">
            <v>1</v>
          </cell>
          <cell r="AV941">
            <v>0</v>
          </cell>
          <cell r="AY941" t="str">
            <v>2006/04/01</v>
          </cell>
          <cell r="AZ941" t="str">
            <v>9999/12/31</v>
          </cell>
          <cell r="BA941">
            <v>99999999</v>
          </cell>
          <cell r="BB941">
            <v>710</v>
          </cell>
        </row>
        <row r="942">
          <cell r="A942">
            <v>57297</v>
          </cell>
          <cell r="D942">
            <v>100</v>
          </cell>
          <cell r="E942" t="str">
            <v>5300106182</v>
          </cell>
          <cell r="F942" t="str">
            <v>0</v>
          </cell>
          <cell r="G942" t="str">
            <v>4422491-1</v>
          </cell>
          <cell r="H942" t="str">
            <v>ｽﾍﾟ-ｻ(1) M902-1</v>
          </cell>
          <cell r="I942" t="str">
            <v>473440-2</v>
          </cell>
          <cell r="J942" t="str">
            <v>（株）光真製作所</v>
          </cell>
          <cell r="K942" t="str">
            <v>3480</v>
          </cell>
          <cell r="L942" t="str">
            <v>3480</v>
          </cell>
          <cell r="M942" t="str">
            <v>2G2</v>
          </cell>
          <cell r="N942" t="str">
            <v>伊藤康</v>
          </cell>
          <cell r="O942" t="str">
            <v>野田係</v>
          </cell>
          <cell r="Q942" t="str">
            <v>JP</v>
          </cell>
          <cell r="S942">
            <v>1</v>
          </cell>
          <cell r="T942">
            <v>1</v>
          </cell>
          <cell r="U942" t="str">
            <v>V0</v>
          </cell>
          <cell r="V942" t="str">
            <v>0001</v>
          </cell>
          <cell r="W942">
            <v>50</v>
          </cell>
          <cell r="X942">
            <v>1</v>
          </cell>
          <cell r="Y942" t="str">
            <v>JPY</v>
          </cell>
          <cell r="Z942" t="str">
            <v>2006/04/01</v>
          </cell>
          <cell r="AA942" t="str">
            <v>9999/12/31</v>
          </cell>
          <cell r="AC942">
            <v>168</v>
          </cell>
          <cell r="AD942">
            <v>1</v>
          </cell>
          <cell r="AE942">
            <v>168</v>
          </cell>
          <cell r="AG942">
            <v>168</v>
          </cell>
          <cell r="AH942" t="str">
            <v>PC</v>
          </cell>
          <cell r="AQ942">
            <v>1</v>
          </cell>
          <cell r="AV942">
            <v>0</v>
          </cell>
          <cell r="AY942" t="str">
            <v>2006/04/01</v>
          </cell>
          <cell r="AZ942" t="str">
            <v>9999/12/31</v>
          </cell>
          <cell r="BA942">
            <v>99999999</v>
          </cell>
          <cell r="BB942">
            <v>168</v>
          </cell>
        </row>
        <row r="943">
          <cell r="A943">
            <v>57299</v>
          </cell>
          <cell r="D943">
            <v>100</v>
          </cell>
          <cell r="E943" t="str">
            <v>5300106184</v>
          </cell>
          <cell r="F943" t="str">
            <v>0</v>
          </cell>
          <cell r="G943" t="str">
            <v>4422497-0</v>
          </cell>
          <cell r="H943" t="str">
            <v>ﾘﾝｸ,ﾊﾞｹﾂﾄ M902-1</v>
          </cell>
          <cell r="I943" t="str">
            <v>473440-2</v>
          </cell>
          <cell r="J943" t="str">
            <v>（株）光真製作所</v>
          </cell>
          <cell r="K943" t="str">
            <v>3480</v>
          </cell>
          <cell r="L943" t="str">
            <v>3480</v>
          </cell>
          <cell r="M943" t="str">
            <v>2G2</v>
          </cell>
          <cell r="N943" t="str">
            <v>伊藤康</v>
          </cell>
          <cell r="O943" t="str">
            <v>野田係</v>
          </cell>
          <cell r="Q943" t="str">
            <v>JP</v>
          </cell>
          <cell r="S943">
            <v>1</v>
          </cell>
          <cell r="T943">
            <v>1</v>
          </cell>
          <cell r="U943" t="str">
            <v>V0</v>
          </cell>
          <cell r="V943" t="str">
            <v>0001</v>
          </cell>
          <cell r="W943">
            <v>50</v>
          </cell>
          <cell r="X943">
            <v>1</v>
          </cell>
          <cell r="Y943" t="str">
            <v>JPY</v>
          </cell>
          <cell r="Z943" t="str">
            <v>2006/04/01</v>
          </cell>
          <cell r="AA943" t="str">
            <v>9999/12/31</v>
          </cell>
          <cell r="AC943">
            <v>400</v>
          </cell>
          <cell r="AD943">
            <v>1</v>
          </cell>
          <cell r="AE943">
            <v>400</v>
          </cell>
          <cell r="AG943">
            <v>400</v>
          </cell>
          <cell r="AH943" t="str">
            <v>PC</v>
          </cell>
          <cell r="AQ943">
            <v>1</v>
          </cell>
          <cell r="AV943">
            <v>0</v>
          </cell>
          <cell r="AY943" t="str">
            <v>2006/04/01</v>
          </cell>
          <cell r="AZ943" t="str">
            <v>9999/12/31</v>
          </cell>
          <cell r="BA943">
            <v>99999999</v>
          </cell>
          <cell r="BB943">
            <v>400</v>
          </cell>
        </row>
        <row r="944">
          <cell r="A944">
            <v>57300</v>
          </cell>
          <cell r="D944">
            <v>100</v>
          </cell>
          <cell r="E944" t="str">
            <v>5300106185</v>
          </cell>
          <cell r="F944" t="str">
            <v>0</v>
          </cell>
          <cell r="G944" t="str">
            <v>4422544-6</v>
          </cell>
          <cell r="H944" t="str">
            <v>ﾘﾝｸ(L) M902-5</v>
          </cell>
          <cell r="I944" t="str">
            <v>473440-2</v>
          </cell>
          <cell r="J944" t="str">
            <v>（株）光真製作所</v>
          </cell>
          <cell r="K944" t="str">
            <v>3480</v>
          </cell>
          <cell r="L944" t="str">
            <v>3480</v>
          </cell>
          <cell r="M944" t="str">
            <v>2G2</v>
          </cell>
          <cell r="N944" t="str">
            <v>伊藤康</v>
          </cell>
          <cell r="O944" t="str">
            <v>野田係</v>
          </cell>
          <cell r="Q944" t="str">
            <v>JP</v>
          </cell>
          <cell r="S944">
            <v>1</v>
          </cell>
          <cell r="T944">
            <v>1</v>
          </cell>
          <cell r="U944" t="str">
            <v>V0</v>
          </cell>
          <cell r="V944" t="str">
            <v>0001</v>
          </cell>
          <cell r="W944">
            <v>50</v>
          </cell>
          <cell r="X944">
            <v>1</v>
          </cell>
          <cell r="Y944" t="str">
            <v>JPY</v>
          </cell>
          <cell r="Z944" t="str">
            <v>2006/04/01</v>
          </cell>
          <cell r="AA944" t="str">
            <v>9999/12/31</v>
          </cell>
          <cell r="AC944">
            <v>354</v>
          </cell>
          <cell r="AD944">
            <v>1</v>
          </cell>
          <cell r="AE944">
            <v>354</v>
          </cell>
          <cell r="AG944">
            <v>354</v>
          </cell>
          <cell r="AH944" t="str">
            <v>PC</v>
          </cell>
          <cell r="AQ944">
            <v>1</v>
          </cell>
          <cell r="AV944">
            <v>0</v>
          </cell>
          <cell r="AY944" t="str">
            <v>2006/04/01</v>
          </cell>
          <cell r="AZ944" t="str">
            <v>9999/12/31</v>
          </cell>
          <cell r="BA944">
            <v>99999999</v>
          </cell>
          <cell r="BB944">
            <v>354</v>
          </cell>
        </row>
        <row r="945">
          <cell r="A945">
            <v>57301</v>
          </cell>
          <cell r="D945">
            <v>100</v>
          </cell>
          <cell r="E945" t="str">
            <v>5300106186</v>
          </cell>
          <cell r="F945" t="str">
            <v>0</v>
          </cell>
          <cell r="G945" t="str">
            <v>4422689-2</v>
          </cell>
          <cell r="H945" t="str">
            <v>ﾚﾊﾞ-,ｾﾝｻ M902-7</v>
          </cell>
          <cell r="I945" t="str">
            <v>473440-2</v>
          </cell>
          <cell r="J945" t="str">
            <v>（株）光真製作所</v>
          </cell>
          <cell r="K945" t="str">
            <v>3480</v>
          </cell>
          <cell r="L945" t="str">
            <v>3480</v>
          </cell>
          <cell r="M945" t="str">
            <v>2G2</v>
          </cell>
          <cell r="N945" t="str">
            <v>伊藤康</v>
          </cell>
          <cell r="O945" t="str">
            <v>野田係</v>
          </cell>
          <cell r="Q945" t="str">
            <v>JP</v>
          </cell>
          <cell r="S945">
            <v>1</v>
          </cell>
          <cell r="T945">
            <v>1</v>
          </cell>
          <cell r="U945" t="str">
            <v>V0</v>
          </cell>
          <cell r="V945" t="str">
            <v>0001</v>
          </cell>
          <cell r="W945">
            <v>50</v>
          </cell>
          <cell r="X945">
            <v>1</v>
          </cell>
          <cell r="Y945" t="str">
            <v>JPY</v>
          </cell>
          <cell r="Z945" t="str">
            <v>2006/04/01</v>
          </cell>
          <cell r="AA945" t="str">
            <v>9999/12/31</v>
          </cell>
          <cell r="AC945">
            <v>306</v>
          </cell>
          <cell r="AD945">
            <v>1</v>
          </cell>
          <cell r="AE945">
            <v>306</v>
          </cell>
          <cell r="AG945">
            <v>306</v>
          </cell>
          <cell r="AH945" t="str">
            <v>PC</v>
          </cell>
          <cell r="AQ945">
            <v>1</v>
          </cell>
          <cell r="AV945">
            <v>0</v>
          </cell>
          <cell r="AY945" t="str">
            <v>2006/04/01</v>
          </cell>
          <cell r="AZ945" t="str">
            <v>9999/12/31</v>
          </cell>
          <cell r="BA945">
            <v>99999999</v>
          </cell>
          <cell r="BB945">
            <v>306</v>
          </cell>
        </row>
        <row r="946">
          <cell r="A946">
            <v>57302</v>
          </cell>
          <cell r="D946">
            <v>100</v>
          </cell>
          <cell r="E946" t="str">
            <v>5300106187</v>
          </cell>
          <cell r="F946" t="str">
            <v>0</v>
          </cell>
          <cell r="G946" t="str">
            <v>4422694-9</v>
          </cell>
          <cell r="H946" t="str">
            <v>ﾘﾝｸ(2) M902-7</v>
          </cell>
          <cell r="I946" t="str">
            <v>473440-2</v>
          </cell>
          <cell r="J946" t="str">
            <v>（株）光真製作所</v>
          </cell>
          <cell r="K946" t="str">
            <v>3480</v>
          </cell>
          <cell r="L946" t="str">
            <v>3480</v>
          </cell>
          <cell r="M946" t="str">
            <v>2G2</v>
          </cell>
          <cell r="N946" t="str">
            <v>伊藤康</v>
          </cell>
          <cell r="O946" t="str">
            <v>野田係</v>
          </cell>
          <cell r="Q946" t="str">
            <v>JP</v>
          </cell>
          <cell r="S946">
            <v>1</v>
          </cell>
          <cell r="T946">
            <v>1</v>
          </cell>
          <cell r="U946" t="str">
            <v>V0</v>
          </cell>
          <cell r="V946" t="str">
            <v>0001</v>
          </cell>
          <cell r="W946">
            <v>50</v>
          </cell>
          <cell r="X946">
            <v>1</v>
          </cell>
          <cell r="Y946" t="str">
            <v>JPY</v>
          </cell>
          <cell r="Z946" t="str">
            <v>2006/04/01</v>
          </cell>
          <cell r="AA946" t="str">
            <v>9999/12/31</v>
          </cell>
          <cell r="AC946">
            <v>588</v>
          </cell>
          <cell r="AD946">
            <v>1</v>
          </cell>
          <cell r="AE946">
            <v>588</v>
          </cell>
          <cell r="AG946">
            <v>588</v>
          </cell>
          <cell r="AH946" t="str">
            <v>PC</v>
          </cell>
          <cell r="AQ946">
            <v>1</v>
          </cell>
          <cell r="AV946">
            <v>0</v>
          </cell>
          <cell r="AY946" t="str">
            <v>2006/04/01</v>
          </cell>
          <cell r="AZ946" t="str">
            <v>9999/12/31</v>
          </cell>
          <cell r="BA946">
            <v>99999999</v>
          </cell>
          <cell r="BB946">
            <v>588</v>
          </cell>
        </row>
        <row r="947">
          <cell r="A947">
            <v>57304</v>
          </cell>
          <cell r="D947">
            <v>100</v>
          </cell>
          <cell r="E947" t="str">
            <v>5300106189</v>
          </cell>
          <cell r="F947" t="str">
            <v>0</v>
          </cell>
          <cell r="G947" t="str">
            <v>4422697-3</v>
          </cell>
          <cell r="H947" t="str">
            <v>ｽﾘﾂﾄ M902-8</v>
          </cell>
          <cell r="I947" t="str">
            <v>473440-2</v>
          </cell>
          <cell r="J947" t="str">
            <v>（株）光真製作所</v>
          </cell>
          <cell r="K947" t="str">
            <v>3480</v>
          </cell>
          <cell r="L947" t="str">
            <v>3480</v>
          </cell>
          <cell r="M947" t="str">
            <v>2G2</v>
          </cell>
          <cell r="N947" t="str">
            <v>伊藤康</v>
          </cell>
          <cell r="O947" t="str">
            <v>野田係</v>
          </cell>
          <cell r="Q947" t="str">
            <v>JP</v>
          </cell>
          <cell r="S947">
            <v>1</v>
          </cell>
          <cell r="T947">
            <v>1</v>
          </cell>
          <cell r="U947" t="str">
            <v>V0</v>
          </cell>
          <cell r="V947" t="str">
            <v>0001</v>
          </cell>
          <cell r="W947">
            <v>50</v>
          </cell>
          <cell r="X947">
            <v>1</v>
          </cell>
          <cell r="Y947" t="str">
            <v>JPY</v>
          </cell>
          <cell r="Z947" t="str">
            <v>2006/04/01</v>
          </cell>
          <cell r="AA947" t="str">
            <v>9999/12/31</v>
          </cell>
          <cell r="AC947">
            <v>684</v>
          </cell>
          <cell r="AD947">
            <v>1</v>
          </cell>
          <cell r="AE947">
            <v>684</v>
          </cell>
          <cell r="AG947">
            <v>684</v>
          </cell>
          <cell r="AH947" t="str">
            <v>PC</v>
          </cell>
          <cell r="AQ947">
            <v>1</v>
          </cell>
          <cell r="AV947">
            <v>0</v>
          </cell>
          <cell r="AY947" t="str">
            <v>2006/04/01</v>
          </cell>
          <cell r="AZ947" t="str">
            <v>9999/12/31</v>
          </cell>
          <cell r="BA947">
            <v>99999999</v>
          </cell>
          <cell r="BB947">
            <v>684</v>
          </cell>
        </row>
        <row r="948">
          <cell r="A948">
            <v>57305</v>
          </cell>
          <cell r="D948">
            <v>100</v>
          </cell>
          <cell r="E948" t="str">
            <v>5300106190</v>
          </cell>
          <cell r="F948" t="str">
            <v>0</v>
          </cell>
          <cell r="G948" t="str">
            <v>4422698-1</v>
          </cell>
          <cell r="H948" t="str">
            <v>ﾌﾞﾗｹﾂﾄ,ｾﾝｻ(3) M902-7</v>
          </cell>
          <cell r="I948" t="str">
            <v>473440-2</v>
          </cell>
          <cell r="J948" t="str">
            <v>（株）光真製作所</v>
          </cell>
          <cell r="K948" t="str">
            <v>3480</v>
          </cell>
          <cell r="L948" t="str">
            <v>3480</v>
          </cell>
          <cell r="M948" t="str">
            <v>2G2</v>
          </cell>
          <cell r="N948" t="str">
            <v>伊藤康</v>
          </cell>
          <cell r="O948" t="str">
            <v>野田係</v>
          </cell>
          <cell r="Q948" t="str">
            <v>JP</v>
          </cell>
          <cell r="S948">
            <v>1</v>
          </cell>
          <cell r="T948">
            <v>1</v>
          </cell>
          <cell r="U948" t="str">
            <v>V0</v>
          </cell>
          <cell r="V948" t="str">
            <v>0001</v>
          </cell>
          <cell r="W948">
            <v>50</v>
          </cell>
          <cell r="X948">
            <v>1</v>
          </cell>
          <cell r="Y948" t="str">
            <v>JPY</v>
          </cell>
          <cell r="Z948" t="str">
            <v>2006/04/01</v>
          </cell>
          <cell r="AA948" t="str">
            <v>9999/12/31</v>
          </cell>
          <cell r="AC948">
            <v>876</v>
          </cell>
          <cell r="AD948">
            <v>1</v>
          </cell>
          <cell r="AE948">
            <v>876</v>
          </cell>
          <cell r="AG948">
            <v>876</v>
          </cell>
          <cell r="AH948" t="str">
            <v>PC</v>
          </cell>
          <cell r="AQ948">
            <v>1</v>
          </cell>
          <cell r="AV948">
            <v>0</v>
          </cell>
          <cell r="AY948" t="str">
            <v>2006/04/01</v>
          </cell>
          <cell r="AZ948" t="str">
            <v>9999/12/31</v>
          </cell>
          <cell r="BA948">
            <v>99999999</v>
          </cell>
          <cell r="BB948">
            <v>876</v>
          </cell>
        </row>
        <row r="949">
          <cell r="A949">
            <v>57306</v>
          </cell>
          <cell r="D949">
            <v>100</v>
          </cell>
          <cell r="E949" t="str">
            <v>5300106191</v>
          </cell>
          <cell r="F949" t="str">
            <v>0</v>
          </cell>
          <cell r="G949" t="str">
            <v>4422699-0</v>
          </cell>
          <cell r="H949" t="str">
            <v>ｽﾃ-(1) M902-7</v>
          </cell>
          <cell r="I949" t="str">
            <v>473440-2</v>
          </cell>
          <cell r="J949" t="str">
            <v>（株）光真製作所</v>
          </cell>
          <cell r="K949" t="str">
            <v>3480</v>
          </cell>
          <cell r="L949" t="str">
            <v>3480</v>
          </cell>
          <cell r="M949" t="str">
            <v>2G2</v>
          </cell>
          <cell r="N949" t="str">
            <v>伊藤康</v>
          </cell>
          <cell r="O949" t="str">
            <v>野田係</v>
          </cell>
          <cell r="Q949" t="str">
            <v>JP</v>
          </cell>
          <cell r="S949">
            <v>1</v>
          </cell>
          <cell r="T949">
            <v>1</v>
          </cell>
          <cell r="U949" t="str">
            <v>V0</v>
          </cell>
          <cell r="V949" t="str">
            <v>0001</v>
          </cell>
          <cell r="W949">
            <v>50</v>
          </cell>
          <cell r="X949">
            <v>1</v>
          </cell>
          <cell r="Y949" t="str">
            <v>JPY</v>
          </cell>
          <cell r="Z949" t="str">
            <v>2006/04/01</v>
          </cell>
          <cell r="AA949" t="str">
            <v>9999/12/31</v>
          </cell>
          <cell r="AC949">
            <v>1452</v>
          </cell>
          <cell r="AD949">
            <v>1</v>
          </cell>
          <cell r="AE949">
            <v>1452</v>
          </cell>
          <cell r="AG949">
            <v>1452</v>
          </cell>
          <cell r="AH949" t="str">
            <v>PC</v>
          </cell>
          <cell r="AQ949">
            <v>1</v>
          </cell>
          <cell r="AV949">
            <v>0</v>
          </cell>
          <cell r="AY949" t="str">
            <v>2006/04/01</v>
          </cell>
          <cell r="AZ949" t="str">
            <v>9999/12/31</v>
          </cell>
          <cell r="BA949">
            <v>99999999</v>
          </cell>
          <cell r="BB949">
            <v>1452</v>
          </cell>
        </row>
        <row r="950">
          <cell r="A950">
            <v>57307</v>
          </cell>
          <cell r="D950">
            <v>100</v>
          </cell>
          <cell r="E950" t="str">
            <v>5300106192</v>
          </cell>
          <cell r="F950" t="str">
            <v>0</v>
          </cell>
          <cell r="G950" t="str">
            <v>4422729-5</v>
          </cell>
          <cell r="H950" t="str">
            <v>ﾌﾟﾚ-ﾄ,ｺﾈｸﾀ(1) M902-2</v>
          </cell>
          <cell r="I950" t="str">
            <v>473440-2</v>
          </cell>
          <cell r="J950" t="str">
            <v>（株）光真製作所</v>
          </cell>
          <cell r="K950" t="str">
            <v>3480</v>
          </cell>
          <cell r="L950" t="str">
            <v>3480</v>
          </cell>
          <cell r="M950" t="str">
            <v>2G2</v>
          </cell>
          <cell r="N950" t="str">
            <v>伊藤康</v>
          </cell>
          <cell r="O950" t="str">
            <v>野田係</v>
          </cell>
          <cell r="Q950" t="str">
            <v>JP</v>
          </cell>
          <cell r="S950">
            <v>1</v>
          </cell>
          <cell r="T950">
            <v>1</v>
          </cell>
          <cell r="U950" t="str">
            <v>V0</v>
          </cell>
          <cell r="V950" t="str">
            <v>0001</v>
          </cell>
          <cell r="W950">
            <v>50</v>
          </cell>
          <cell r="X950">
            <v>1</v>
          </cell>
          <cell r="Y950" t="str">
            <v>JPY</v>
          </cell>
          <cell r="Z950" t="str">
            <v>2006/04/01</v>
          </cell>
          <cell r="AA950" t="str">
            <v>9999/12/31</v>
          </cell>
          <cell r="AC950">
            <v>1440</v>
          </cell>
          <cell r="AD950">
            <v>1</v>
          </cell>
          <cell r="AE950">
            <v>1440</v>
          </cell>
          <cell r="AG950">
            <v>1440</v>
          </cell>
          <cell r="AH950" t="str">
            <v>PC</v>
          </cell>
          <cell r="AQ950">
            <v>1</v>
          </cell>
          <cell r="AV950">
            <v>0</v>
          </cell>
          <cell r="AY950" t="str">
            <v>2006/04/01</v>
          </cell>
          <cell r="AZ950" t="str">
            <v>9999/12/31</v>
          </cell>
          <cell r="BA950">
            <v>99999999</v>
          </cell>
          <cell r="BB950">
            <v>1440</v>
          </cell>
        </row>
        <row r="951">
          <cell r="A951">
            <v>57308</v>
          </cell>
          <cell r="D951">
            <v>100</v>
          </cell>
          <cell r="E951" t="str">
            <v>5300106193</v>
          </cell>
          <cell r="F951" t="str">
            <v>0</v>
          </cell>
          <cell r="G951" t="str">
            <v>4422730-9</v>
          </cell>
          <cell r="H951" t="str">
            <v>ﾌﾟﾚ-ﾄ,ｺﾈｸﾀ(2) M902-2</v>
          </cell>
          <cell r="I951" t="str">
            <v>473440-2</v>
          </cell>
          <cell r="J951" t="str">
            <v>（株）光真製作所</v>
          </cell>
          <cell r="K951" t="str">
            <v>3480</v>
          </cell>
          <cell r="L951" t="str">
            <v>3480</v>
          </cell>
          <cell r="M951" t="str">
            <v>2G2</v>
          </cell>
          <cell r="N951" t="str">
            <v>伊藤康</v>
          </cell>
          <cell r="O951" t="str">
            <v>野田係</v>
          </cell>
          <cell r="Q951" t="str">
            <v>JP</v>
          </cell>
          <cell r="S951">
            <v>1</v>
          </cell>
          <cell r="T951">
            <v>1</v>
          </cell>
          <cell r="U951" t="str">
            <v>V0</v>
          </cell>
          <cell r="V951" t="str">
            <v>0001</v>
          </cell>
          <cell r="W951">
            <v>50</v>
          </cell>
          <cell r="X951">
            <v>1</v>
          </cell>
          <cell r="Y951" t="str">
            <v>JPY</v>
          </cell>
          <cell r="Z951" t="str">
            <v>2006/04/01</v>
          </cell>
          <cell r="AA951" t="str">
            <v>9999/12/31</v>
          </cell>
          <cell r="AC951">
            <v>972</v>
          </cell>
          <cell r="AD951">
            <v>1</v>
          </cell>
          <cell r="AE951">
            <v>972</v>
          </cell>
          <cell r="AG951">
            <v>972</v>
          </cell>
          <cell r="AH951" t="str">
            <v>PC</v>
          </cell>
          <cell r="AQ951">
            <v>1</v>
          </cell>
          <cell r="AV951">
            <v>0</v>
          </cell>
          <cell r="AY951" t="str">
            <v>2006/04/01</v>
          </cell>
          <cell r="AZ951" t="str">
            <v>9999/12/31</v>
          </cell>
          <cell r="BA951">
            <v>99999999</v>
          </cell>
          <cell r="BB951">
            <v>972</v>
          </cell>
        </row>
        <row r="952">
          <cell r="A952">
            <v>57310</v>
          </cell>
          <cell r="D952">
            <v>100</v>
          </cell>
          <cell r="E952" t="str">
            <v>5300106195</v>
          </cell>
          <cell r="F952" t="str">
            <v>0</v>
          </cell>
          <cell r="G952" t="str">
            <v>4422733-3</v>
          </cell>
          <cell r="H952" t="str">
            <v>ｶﾊﾞ-,ｾﾝｻ M902-2</v>
          </cell>
          <cell r="I952" t="str">
            <v>473440-2</v>
          </cell>
          <cell r="J952" t="str">
            <v>（株）光真製作所</v>
          </cell>
          <cell r="K952" t="str">
            <v>3480</v>
          </cell>
          <cell r="L952" t="str">
            <v>3480</v>
          </cell>
          <cell r="M952" t="str">
            <v>2G2</v>
          </cell>
          <cell r="N952" t="str">
            <v>伊藤康</v>
          </cell>
          <cell r="O952" t="str">
            <v>野田係</v>
          </cell>
          <cell r="Q952" t="str">
            <v>JP</v>
          </cell>
          <cell r="S952">
            <v>1</v>
          </cell>
          <cell r="T952">
            <v>1</v>
          </cell>
          <cell r="U952" t="str">
            <v>V0</v>
          </cell>
          <cell r="V952" t="str">
            <v>0001</v>
          </cell>
          <cell r="W952">
            <v>50</v>
          </cell>
          <cell r="X952">
            <v>1</v>
          </cell>
          <cell r="Y952" t="str">
            <v>JPY</v>
          </cell>
          <cell r="Z952" t="str">
            <v>2006/04/01</v>
          </cell>
          <cell r="AA952" t="str">
            <v>9999/12/31</v>
          </cell>
          <cell r="AC952">
            <v>780</v>
          </cell>
          <cell r="AD952">
            <v>1</v>
          </cell>
          <cell r="AE952">
            <v>780</v>
          </cell>
          <cell r="AG952">
            <v>780</v>
          </cell>
          <cell r="AH952" t="str">
            <v>PC</v>
          </cell>
          <cell r="AQ952">
            <v>1</v>
          </cell>
          <cell r="AV952">
            <v>0</v>
          </cell>
          <cell r="AY952" t="str">
            <v>2006/04/01</v>
          </cell>
          <cell r="AZ952" t="str">
            <v>9999/12/31</v>
          </cell>
          <cell r="BA952">
            <v>99999999</v>
          </cell>
          <cell r="BB952">
            <v>780</v>
          </cell>
        </row>
        <row r="953">
          <cell r="A953">
            <v>57319</v>
          </cell>
          <cell r="D953">
            <v>100</v>
          </cell>
          <cell r="E953" t="str">
            <v>5300106204</v>
          </cell>
          <cell r="F953" t="str">
            <v>0</v>
          </cell>
          <cell r="G953" t="str">
            <v>4422753-8</v>
          </cell>
          <cell r="H953" t="str">
            <v>ﾌﾞﾗｹﾂﾄ,ｾﾝｻ(2) M902-2</v>
          </cell>
          <cell r="I953" t="str">
            <v>473440-2</v>
          </cell>
          <cell r="J953" t="str">
            <v>（株）光真製作所</v>
          </cell>
          <cell r="K953" t="str">
            <v>3480</v>
          </cell>
          <cell r="L953" t="str">
            <v>3480</v>
          </cell>
          <cell r="M953" t="str">
            <v>2G2</v>
          </cell>
          <cell r="N953" t="str">
            <v>伊藤康</v>
          </cell>
          <cell r="O953" t="str">
            <v>野田係</v>
          </cell>
          <cell r="Q953" t="str">
            <v>JP</v>
          </cell>
          <cell r="S953">
            <v>1</v>
          </cell>
          <cell r="T953">
            <v>1</v>
          </cell>
          <cell r="U953" t="str">
            <v>V0</v>
          </cell>
          <cell r="V953" t="str">
            <v>0001</v>
          </cell>
          <cell r="W953">
            <v>50</v>
          </cell>
          <cell r="X953">
            <v>1</v>
          </cell>
          <cell r="Y953" t="str">
            <v>JPY</v>
          </cell>
          <cell r="Z953" t="str">
            <v>2006/04/01</v>
          </cell>
          <cell r="AA953" t="str">
            <v>9999/12/31</v>
          </cell>
          <cell r="AC953">
            <v>834</v>
          </cell>
          <cell r="AD953">
            <v>1</v>
          </cell>
          <cell r="AE953">
            <v>834</v>
          </cell>
          <cell r="AG953">
            <v>834</v>
          </cell>
          <cell r="AH953" t="str">
            <v>PC</v>
          </cell>
          <cell r="AQ953">
            <v>1</v>
          </cell>
          <cell r="AV953">
            <v>0</v>
          </cell>
          <cell r="AY953" t="str">
            <v>2006/04/01</v>
          </cell>
          <cell r="AZ953" t="str">
            <v>9999/12/31</v>
          </cell>
          <cell r="BA953">
            <v>99999999</v>
          </cell>
          <cell r="BB953">
            <v>834</v>
          </cell>
        </row>
        <row r="954">
          <cell r="A954">
            <v>57333</v>
          </cell>
          <cell r="D954">
            <v>100</v>
          </cell>
          <cell r="E954" t="str">
            <v>5300106218</v>
          </cell>
          <cell r="F954" t="str">
            <v>0</v>
          </cell>
          <cell r="G954" t="str">
            <v>4422758-9</v>
          </cell>
          <cell r="H954" t="str">
            <v>ｻﾎﾟ-ﾀ,ﾎﾞﾂｸｽ(L) M902-2</v>
          </cell>
          <cell r="I954" t="str">
            <v>473440-2</v>
          </cell>
          <cell r="J954" t="str">
            <v>（株）光真製作所</v>
          </cell>
          <cell r="K954" t="str">
            <v>3480</v>
          </cell>
          <cell r="L954" t="str">
            <v>3480</v>
          </cell>
          <cell r="M954" t="str">
            <v>2G2</v>
          </cell>
          <cell r="N954" t="str">
            <v>伊藤康</v>
          </cell>
          <cell r="O954" t="str">
            <v>野田係</v>
          </cell>
          <cell r="Q954" t="str">
            <v>JP</v>
          </cell>
          <cell r="S954">
            <v>1</v>
          </cell>
          <cell r="T954">
            <v>1</v>
          </cell>
          <cell r="U954" t="str">
            <v>V0</v>
          </cell>
          <cell r="V954" t="str">
            <v>0001</v>
          </cell>
          <cell r="W954">
            <v>50</v>
          </cell>
          <cell r="X954">
            <v>1</v>
          </cell>
          <cell r="Y954" t="str">
            <v>JPY</v>
          </cell>
          <cell r="Z954" t="str">
            <v>2006/04/01</v>
          </cell>
          <cell r="AA954" t="str">
            <v>9999/12/31</v>
          </cell>
          <cell r="AC954">
            <v>834</v>
          </cell>
          <cell r="AD954">
            <v>1</v>
          </cell>
          <cell r="AE954">
            <v>834</v>
          </cell>
          <cell r="AG954">
            <v>834</v>
          </cell>
          <cell r="AH954" t="str">
            <v>PC</v>
          </cell>
          <cell r="AQ954">
            <v>1</v>
          </cell>
          <cell r="AV954">
            <v>0</v>
          </cell>
          <cell r="AY954" t="str">
            <v>2006/04/01</v>
          </cell>
          <cell r="AZ954" t="str">
            <v>9999/12/31</v>
          </cell>
          <cell r="BA954">
            <v>99999999</v>
          </cell>
          <cell r="BB954">
            <v>834</v>
          </cell>
        </row>
        <row r="955">
          <cell r="A955">
            <v>57331</v>
          </cell>
          <cell r="D955">
            <v>100</v>
          </cell>
          <cell r="E955" t="str">
            <v>5300106216</v>
          </cell>
          <cell r="F955" t="str">
            <v>0</v>
          </cell>
          <cell r="G955" t="str">
            <v>4422759-7</v>
          </cell>
          <cell r="H955" t="str">
            <v>ｻﾎﾟ-ﾀ,ﾎﾞﾂｸｽ(R) M902-2</v>
          </cell>
          <cell r="I955" t="str">
            <v>473440-2</v>
          </cell>
          <cell r="J955" t="str">
            <v>（株）光真製作所</v>
          </cell>
          <cell r="K955" t="str">
            <v>3480</v>
          </cell>
          <cell r="L955" t="str">
            <v>3480</v>
          </cell>
          <cell r="M955" t="str">
            <v>2G2</v>
          </cell>
          <cell r="N955" t="str">
            <v>伊藤康</v>
          </cell>
          <cell r="O955" t="str">
            <v>野田係</v>
          </cell>
          <cell r="Q955" t="str">
            <v>JP</v>
          </cell>
          <cell r="S955">
            <v>1</v>
          </cell>
          <cell r="T955">
            <v>1</v>
          </cell>
          <cell r="U955" t="str">
            <v>V0</v>
          </cell>
          <cell r="V955" t="str">
            <v>0001</v>
          </cell>
          <cell r="W955">
            <v>50</v>
          </cell>
          <cell r="X955">
            <v>1</v>
          </cell>
          <cell r="Y955" t="str">
            <v>JPY</v>
          </cell>
          <cell r="Z955" t="str">
            <v>2006/04/01</v>
          </cell>
          <cell r="AA955" t="str">
            <v>9999/12/31</v>
          </cell>
          <cell r="AC955">
            <v>780</v>
          </cell>
          <cell r="AD955">
            <v>1</v>
          </cell>
          <cell r="AE955">
            <v>780</v>
          </cell>
          <cell r="AG955">
            <v>780</v>
          </cell>
          <cell r="AH955" t="str">
            <v>PC</v>
          </cell>
          <cell r="AQ955">
            <v>1</v>
          </cell>
          <cell r="AV955">
            <v>0</v>
          </cell>
          <cell r="AY955" t="str">
            <v>2006/04/01</v>
          </cell>
          <cell r="AZ955" t="str">
            <v>9999/12/31</v>
          </cell>
          <cell r="BA955">
            <v>99999999</v>
          </cell>
          <cell r="BB955">
            <v>780</v>
          </cell>
        </row>
        <row r="956">
          <cell r="A956">
            <v>57332</v>
          </cell>
          <cell r="D956">
            <v>100</v>
          </cell>
          <cell r="E956" t="str">
            <v>5300106217</v>
          </cell>
          <cell r="F956" t="str">
            <v>0</v>
          </cell>
          <cell r="G956" t="str">
            <v>4422775-9</v>
          </cell>
          <cell r="H956" t="str">
            <v>ﾚﾊﾞ-,ﾛﾂｸ M943</v>
          </cell>
          <cell r="I956" t="str">
            <v>473440-2</v>
          </cell>
          <cell r="J956" t="str">
            <v>（株）光真製作所</v>
          </cell>
          <cell r="K956" t="str">
            <v>3480</v>
          </cell>
          <cell r="L956" t="str">
            <v>3480</v>
          </cell>
          <cell r="M956" t="str">
            <v>2G2</v>
          </cell>
          <cell r="N956" t="str">
            <v>伊藤康</v>
          </cell>
          <cell r="O956" t="str">
            <v>野田係</v>
          </cell>
          <cell r="Q956" t="str">
            <v>JP</v>
          </cell>
          <cell r="S956">
            <v>1</v>
          </cell>
          <cell r="T956">
            <v>1</v>
          </cell>
          <cell r="U956" t="str">
            <v>V0</v>
          </cell>
          <cell r="V956" t="str">
            <v>0001</v>
          </cell>
          <cell r="W956">
            <v>50</v>
          </cell>
          <cell r="X956">
            <v>1</v>
          </cell>
          <cell r="Y956" t="str">
            <v>JPY</v>
          </cell>
          <cell r="Z956" t="str">
            <v>2006/04/01</v>
          </cell>
          <cell r="AA956" t="str">
            <v>9999/12/31</v>
          </cell>
          <cell r="AC956">
            <v>300</v>
          </cell>
          <cell r="AD956">
            <v>1</v>
          </cell>
          <cell r="AE956">
            <v>300</v>
          </cell>
          <cell r="AG956">
            <v>300</v>
          </cell>
          <cell r="AH956" t="str">
            <v>PC</v>
          </cell>
          <cell r="AQ956">
            <v>1</v>
          </cell>
          <cell r="AV956">
            <v>0</v>
          </cell>
          <cell r="AY956" t="str">
            <v>2006/04/01</v>
          </cell>
          <cell r="AZ956" t="str">
            <v>9999/12/31</v>
          </cell>
          <cell r="BA956">
            <v>99999999</v>
          </cell>
          <cell r="BB956">
            <v>300</v>
          </cell>
        </row>
        <row r="957">
          <cell r="A957">
            <v>57334</v>
          </cell>
          <cell r="D957">
            <v>100</v>
          </cell>
          <cell r="E957" t="str">
            <v>5300106220</v>
          </cell>
          <cell r="F957" t="str">
            <v>0</v>
          </cell>
          <cell r="G957" t="str">
            <v>4422777-5</v>
          </cell>
          <cell r="H957" t="str">
            <v>ﾌﾞﾗｹﾂﾄ,ｾﾝｻ M943</v>
          </cell>
          <cell r="I957" t="str">
            <v>473440-2</v>
          </cell>
          <cell r="J957" t="str">
            <v>（株）光真製作所</v>
          </cell>
          <cell r="K957" t="str">
            <v>3480</v>
          </cell>
          <cell r="L957" t="str">
            <v>3480</v>
          </cell>
          <cell r="M957" t="str">
            <v>2G2</v>
          </cell>
          <cell r="N957" t="str">
            <v>伊藤康</v>
          </cell>
          <cell r="O957" t="str">
            <v>野田係</v>
          </cell>
          <cell r="Q957" t="str">
            <v>JP</v>
          </cell>
          <cell r="S957">
            <v>1</v>
          </cell>
          <cell r="T957">
            <v>1</v>
          </cell>
          <cell r="U957" t="str">
            <v>V0</v>
          </cell>
          <cell r="V957" t="str">
            <v>0001</v>
          </cell>
          <cell r="W957">
            <v>50</v>
          </cell>
          <cell r="X957">
            <v>1</v>
          </cell>
          <cell r="Y957" t="str">
            <v>JPY</v>
          </cell>
          <cell r="Z957" t="str">
            <v>2006/04/01</v>
          </cell>
          <cell r="AA957" t="str">
            <v>9999/12/31</v>
          </cell>
          <cell r="AC957">
            <v>895</v>
          </cell>
          <cell r="AD957">
            <v>1</v>
          </cell>
          <cell r="AE957">
            <v>895</v>
          </cell>
          <cell r="AG957">
            <v>895</v>
          </cell>
          <cell r="AH957" t="str">
            <v>PC</v>
          </cell>
          <cell r="AQ957">
            <v>1</v>
          </cell>
          <cell r="AV957">
            <v>0</v>
          </cell>
          <cell r="AY957" t="str">
            <v>2006/04/01</v>
          </cell>
          <cell r="AZ957" t="str">
            <v>9999/12/31</v>
          </cell>
          <cell r="BA957">
            <v>99999999</v>
          </cell>
          <cell r="BB957">
            <v>895</v>
          </cell>
        </row>
        <row r="958">
          <cell r="A958">
            <v>57335</v>
          </cell>
          <cell r="D958">
            <v>100</v>
          </cell>
          <cell r="E958" t="str">
            <v>5300106221</v>
          </cell>
          <cell r="F958" t="str">
            <v>0</v>
          </cell>
          <cell r="G958" t="str">
            <v>4425817-4</v>
          </cell>
          <cell r="H958" t="str">
            <v>ﾌﾟﾚ-ﾄ,ｼﾃﾝ(R) M903-1-2</v>
          </cell>
          <cell r="I958" t="str">
            <v>473440-2</v>
          </cell>
          <cell r="J958" t="str">
            <v>（株）光真製作所</v>
          </cell>
          <cell r="K958" t="str">
            <v>3480</v>
          </cell>
          <cell r="L958" t="str">
            <v>3480</v>
          </cell>
          <cell r="M958" t="str">
            <v>2G2</v>
          </cell>
          <cell r="N958" t="str">
            <v>伊藤康</v>
          </cell>
          <cell r="O958" t="str">
            <v>野田係</v>
          </cell>
          <cell r="Q958" t="str">
            <v>JP</v>
          </cell>
          <cell r="S958">
            <v>1</v>
          </cell>
          <cell r="T958">
            <v>1</v>
          </cell>
          <cell r="U958" t="str">
            <v>V0</v>
          </cell>
          <cell r="V958" t="str">
            <v>0001</v>
          </cell>
          <cell r="W958">
            <v>50</v>
          </cell>
          <cell r="X958">
            <v>1</v>
          </cell>
          <cell r="Y958" t="str">
            <v>JPY</v>
          </cell>
          <cell r="Z958" t="str">
            <v>2006/04/01</v>
          </cell>
          <cell r="AA958" t="str">
            <v>9999/12/31</v>
          </cell>
          <cell r="AC958">
            <v>242</v>
          </cell>
          <cell r="AD958">
            <v>1</v>
          </cell>
          <cell r="AE958">
            <v>242</v>
          </cell>
          <cell r="AG958">
            <v>242</v>
          </cell>
          <cell r="AH958" t="str">
            <v>PC</v>
          </cell>
          <cell r="AQ958">
            <v>1</v>
          </cell>
          <cell r="AV958">
            <v>0</v>
          </cell>
          <cell r="AY958" t="str">
            <v>2006/04/01</v>
          </cell>
          <cell r="AZ958" t="str">
            <v>9999/12/31</v>
          </cell>
          <cell r="BA958">
            <v>99999999</v>
          </cell>
          <cell r="BB958">
            <v>242</v>
          </cell>
        </row>
        <row r="959">
          <cell r="A959">
            <v>57336</v>
          </cell>
          <cell r="D959">
            <v>100</v>
          </cell>
          <cell r="E959" t="str">
            <v>5300106222</v>
          </cell>
          <cell r="F959" t="str">
            <v>0</v>
          </cell>
          <cell r="G959" t="str">
            <v>4425818-2</v>
          </cell>
          <cell r="H959" t="str">
            <v>ﾌﾟﾚ-ﾄ,ｼﾃﾝ(L) M903-1-2</v>
          </cell>
          <cell r="I959" t="str">
            <v>473440-2</v>
          </cell>
          <cell r="J959" t="str">
            <v>（株）光真製作所</v>
          </cell>
          <cell r="K959" t="str">
            <v>3480</v>
          </cell>
          <cell r="L959" t="str">
            <v>3480</v>
          </cell>
          <cell r="M959" t="str">
            <v>2G2</v>
          </cell>
          <cell r="N959" t="str">
            <v>伊藤康</v>
          </cell>
          <cell r="O959" t="str">
            <v>野田係</v>
          </cell>
          <cell r="Q959" t="str">
            <v>JP</v>
          </cell>
          <cell r="S959">
            <v>1</v>
          </cell>
          <cell r="T959">
            <v>1</v>
          </cell>
          <cell r="U959" t="str">
            <v>V0</v>
          </cell>
          <cell r="V959" t="str">
            <v>0001</v>
          </cell>
          <cell r="W959">
            <v>50</v>
          </cell>
          <cell r="X959">
            <v>1</v>
          </cell>
          <cell r="Y959" t="str">
            <v>JPY</v>
          </cell>
          <cell r="Z959" t="str">
            <v>2006/04/01</v>
          </cell>
          <cell r="AA959" t="str">
            <v>9999/12/31</v>
          </cell>
          <cell r="AC959">
            <v>424</v>
          </cell>
          <cell r="AD959">
            <v>1</v>
          </cell>
          <cell r="AE959">
            <v>424</v>
          </cell>
          <cell r="AG959">
            <v>424</v>
          </cell>
          <cell r="AH959" t="str">
            <v>PC</v>
          </cell>
          <cell r="AQ959">
            <v>1</v>
          </cell>
          <cell r="AV959">
            <v>0</v>
          </cell>
          <cell r="AY959" t="str">
            <v>2006/04/01</v>
          </cell>
          <cell r="AZ959" t="str">
            <v>9999/12/31</v>
          </cell>
          <cell r="BA959">
            <v>99999999</v>
          </cell>
          <cell r="BB959">
            <v>424</v>
          </cell>
        </row>
        <row r="960">
          <cell r="A960">
            <v>75056</v>
          </cell>
          <cell r="B960">
            <v>49</v>
          </cell>
          <cell r="D960">
            <v>100</v>
          </cell>
          <cell r="E960" t="str">
            <v>5300087454</v>
          </cell>
          <cell r="F960" t="str">
            <v>0</v>
          </cell>
          <cell r="G960" t="str">
            <v>4425882-4</v>
          </cell>
          <cell r="H960" t="str">
            <v>ﾌﾟﾚ-ﾄ,ｱ-ﾑ M903-1-2</v>
          </cell>
          <cell r="I960" t="str">
            <v>473440-2</v>
          </cell>
          <cell r="J960" t="str">
            <v>（株）光真製作所</v>
          </cell>
          <cell r="K960" t="str">
            <v>3480</v>
          </cell>
          <cell r="L960" t="str">
            <v>3480</v>
          </cell>
          <cell r="M960" t="str">
            <v>3H7</v>
          </cell>
          <cell r="N960" t="str">
            <v>野田</v>
          </cell>
          <cell r="O960" t="str">
            <v>野田係</v>
          </cell>
          <cell r="P960" t="str">
            <v>x</v>
          </cell>
          <cell r="Q960" t="str">
            <v>JP</v>
          </cell>
          <cell r="S960">
            <v>1</v>
          </cell>
          <cell r="T960">
            <v>1</v>
          </cell>
          <cell r="U960" t="str">
            <v>V0</v>
          </cell>
          <cell r="V960" t="str">
            <v>0001</v>
          </cell>
          <cell r="W960">
            <v>29</v>
          </cell>
          <cell r="X960">
            <v>1</v>
          </cell>
          <cell r="Y960" t="str">
            <v>JPY</v>
          </cell>
          <cell r="Z960" t="str">
            <v>2006/04/01</v>
          </cell>
          <cell r="AA960" t="str">
            <v>9999/12/31</v>
          </cell>
          <cell r="AC960">
            <v>49</v>
          </cell>
          <cell r="AD960">
            <v>1</v>
          </cell>
          <cell r="AE960">
            <v>49</v>
          </cell>
          <cell r="AF960">
            <v>49</v>
          </cell>
          <cell r="AG960">
            <v>49</v>
          </cell>
          <cell r="AH960" t="str">
            <v>PC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1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 t="str">
            <v>2006/04/01</v>
          </cell>
          <cell r="AZ960" t="str">
            <v>9999/12/31</v>
          </cell>
          <cell r="BA960">
            <v>99999</v>
          </cell>
          <cell r="BB960">
            <v>53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</row>
        <row r="961">
          <cell r="A961">
            <v>57342</v>
          </cell>
          <cell r="D961">
            <v>100</v>
          </cell>
          <cell r="E961" t="str">
            <v>5300106232</v>
          </cell>
          <cell r="F961" t="str">
            <v>0</v>
          </cell>
          <cell r="G961" t="str">
            <v>4426221-0</v>
          </cell>
          <cell r="H961" t="str">
            <v>ﾚﾊﾞ-,ｷ-(R) M721</v>
          </cell>
          <cell r="I961" t="str">
            <v>473440-2</v>
          </cell>
          <cell r="J961" t="str">
            <v>（株）光真製作所</v>
          </cell>
          <cell r="K961" t="str">
            <v>3480</v>
          </cell>
          <cell r="L961" t="str">
            <v>3480</v>
          </cell>
          <cell r="M961" t="str">
            <v>2G2</v>
          </cell>
          <cell r="N961" t="str">
            <v>伊藤康</v>
          </cell>
          <cell r="O961" t="str">
            <v>野田係</v>
          </cell>
          <cell r="Q961" t="str">
            <v>JP</v>
          </cell>
          <cell r="S961">
            <v>1</v>
          </cell>
          <cell r="T961">
            <v>1</v>
          </cell>
          <cell r="U961" t="str">
            <v>V0</v>
          </cell>
          <cell r="V961" t="str">
            <v>0001</v>
          </cell>
          <cell r="W961">
            <v>50</v>
          </cell>
          <cell r="X961">
            <v>1</v>
          </cell>
          <cell r="Y961" t="str">
            <v>JPY</v>
          </cell>
          <cell r="Z961" t="str">
            <v>2006/04/01</v>
          </cell>
          <cell r="AA961" t="str">
            <v>9999/12/31</v>
          </cell>
          <cell r="AC961">
            <v>425</v>
          </cell>
          <cell r="AD961">
            <v>1</v>
          </cell>
          <cell r="AE961">
            <v>425</v>
          </cell>
          <cell r="AG961">
            <v>425</v>
          </cell>
          <cell r="AH961" t="str">
            <v>PC</v>
          </cell>
          <cell r="AQ961">
            <v>1</v>
          </cell>
          <cell r="AV961">
            <v>0</v>
          </cell>
          <cell r="AY961" t="str">
            <v>2006/04/01</v>
          </cell>
          <cell r="AZ961" t="str">
            <v>9999/12/31</v>
          </cell>
          <cell r="BA961">
            <v>99999999</v>
          </cell>
          <cell r="BB961">
            <v>425</v>
          </cell>
        </row>
        <row r="962">
          <cell r="A962">
            <v>57343</v>
          </cell>
          <cell r="E962" t="str">
            <v>5300106233</v>
          </cell>
          <cell r="F962" t="str">
            <v>0</v>
          </cell>
          <cell r="G962" t="str">
            <v>4426326-7</v>
          </cell>
          <cell r="H962" t="str">
            <v>ﾃﾞｲｽｸ,ﾊﾟﾙｽ(1) M2167-1-1</v>
          </cell>
          <cell r="I962" t="str">
            <v>473440-2</v>
          </cell>
          <cell r="J962" t="str">
            <v>（株）光真製作所</v>
          </cell>
          <cell r="K962" t="str">
            <v>3480</v>
          </cell>
          <cell r="L962" t="str">
            <v>3480</v>
          </cell>
          <cell r="M962" t="str">
            <v>2G2</v>
          </cell>
          <cell r="N962" t="str">
            <v>伊藤康</v>
          </cell>
          <cell r="O962" t="str">
            <v>野田係</v>
          </cell>
          <cell r="Q962" t="str">
            <v>JP</v>
          </cell>
          <cell r="S962">
            <v>1</v>
          </cell>
          <cell r="T962">
            <v>1</v>
          </cell>
          <cell r="U962" t="str">
            <v>V0</v>
          </cell>
          <cell r="V962" t="str">
            <v>0001</v>
          </cell>
          <cell r="W962">
            <v>50</v>
          </cell>
          <cell r="X962">
            <v>1</v>
          </cell>
          <cell r="Y962" t="str">
            <v>JPY</v>
          </cell>
          <cell r="Z962" t="str">
            <v>2006/04/01</v>
          </cell>
          <cell r="AA962" t="str">
            <v>9999/12/31</v>
          </cell>
          <cell r="AC962">
            <v>889</v>
          </cell>
          <cell r="AD962">
            <v>1</v>
          </cell>
          <cell r="AE962">
            <v>889</v>
          </cell>
          <cell r="AG962">
            <v>889</v>
          </cell>
          <cell r="AH962" t="str">
            <v>PC</v>
          </cell>
          <cell r="AQ962">
            <v>1</v>
          </cell>
          <cell r="AV962">
            <v>0</v>
          </cell>
          <cell r="AY962" t="str">
            <v>2006/04/01</v>
          </cell>
          <cell r="AZ962" t="str">
            <v>9999/12/31</v>
          </cell>
          <cell r="BA962">
            <v>99999999</v>
          </cell>
          <cell r="BB962">
            <v>889</v>
          </cell>
        </row>
        <row r="963">
          <cell r="A963">
            <v>57346</v>
          </cell>
          <cell r="D963">
            <v>100</v>
          </cell>
          <cell r="E963" t="str">
            <v>5300106236</v>
          </cell>
          <cell r="F963" t="str">
            <v>0</v>
          </cell>
          <cell r="G963" t="str">
            <v>4426327-5</v>
          </cell>
          <cell r="H963" t="str">
            <v>ﾌﾟﾚ-ﾄ,FPC(1) M2167-1-1</v>
          </cell>
          <cell r="I963" t="str">
            <v>473440-2</v>
          </cell>
          <cell r="J963" t="str">
            <v>（株）光真製作所</v>
          </cell>
          <cell r="K963" t="str">
            <v>3480</v>
          </cell>
          <cell r="L963" t="str">
            <v>3480</v>
          </cell>
          <cell r="M963" t="str">
            <v>2G2</v>
          </cell>
          <cell r="N963" t="str">
            <v>伊藤康</v>
          </cell>
          <cell r="O963" t="str">
            <v>野田係</v>
          </cell>
          <cell r="Q963" t="str">
            <v>JP</v>
          </cell>
          <cell r="S963">
            <v>1</v>
          </cell>
          <cell r="T963">
            <v>1</v>
          </cell>
          <cell r="U963" t="str">
            <v>V0</v>
          </cell>
          <cell r="V963" t="str">
            <v>0001</v>
          </cell>
          <cell r="W963">
            <v>50</v>
          </cell>
          <cell r="X963">
            <v>1</v>
          </cell>
          <cell r="Y963" t="str">
            <v>JPY</v>
          </cell>
          <cell r="Z963" t="str">
            <v>2006/04/01</v>
          </cell>
          <cell r="AA963" t="str">
            <v>9999/12/31</v>
          </cell>
          <cell r="AC963">
            <v>2958</v>
          </cell>
          <cell r="AD963">
            <v>1</v>
          </cell>
          <cell r="AE963">
            <v>2958</v>
          </cell>
          <cell r="AG963">
            <v>2958</v>
          </cell>
          <cell r="AH963" t="str">
            <v>PC</v>
          </cell>
          <cell r="AQ963">
            <v>1</v>
          </cell>
          <cell r="AV963">
            <v>0</v>
          </cell>
          <cell r="AY963" t="str">
            <v>2006/04/01</v>
          </cell>
          <cell r="AZ963" t="str">
            <v>9999/12/31</v>
          </cell>
          <cell r="BA963">
            <v>99999999</v>
          </cell>
          <cell r="BB963">
            <v>2958</v>
          </cell>
        </row>
        <row r="964">
          <cell r="A964">
            <v>75058</v>
          </cell>
          <cell r="D964">
            <v>100</v>
          </cell>
          <cell r="E964" t="str">
            <v>5300087456</v>
          </cell>
          <cell r="F964" t="str">
            <v>0</v>
          </cell>
          <cell r="G964" t="str">
            <v>4426332-1</v>
          </cell>
          <cell r="H964" t="str">
            <v>ﾌﾟﾚ-ﾄ,FPC(2) M2167-1-1</v>
          </cell>
          <cell r="I964" t="str">
            <v>473440-2</v>
          </cell>
          <cell r="J964" t="str">
            <v>（株）光真製作所</v>
          </cell>
          <cell r="K964" t="str">
            <v>3480</v>
          </cell>
          <cell r="L964" t="str">
            <v>3480</v>
          </cell>
          <cell r="M964" t="str">
            <v>3H7</v>
          </cell>
          <cell r="N964" t="str">
            <v>野田</v>
          </cell>
          <cell r="O964" t="str">
            <v>野田係</v>
          </cell>
          <cell r="P964" t="str">
            <v>x</v>
          </cell>
          <cell r="Q964" t="str">
            <v>JP</v>
          </cell>
          <cell r="S964">
            <v>1</v>
          </cell>
          <cell r="T964">
            <v>1</v>
          </cell>
          <cell r="U964" t="str">
            <v>V0</v>
          </cell>
          <cell r="V964" t="str">
            <v>0001</v>
          </cell>
          <cell r="W964">
            <v>29</v>
          </cell>
          <cell r="X964">
            <v>1</v>
          </cell>
          <cell r="Y964" t="str">
            <v>JPY</v>
          </cell>
          <cell r="Z964" t="str">
            <v>2006/04/01</v>
          </cell>
          <cell r="AA964" t="str">
            <v>9999/12/31</v>
          </cell>
          <cell r="AC964">
            <v>113</v>
          </cell>
          <cell r="AD964">
            <v>1</v>
          </cell>
          <cell r="AE964">
            <v>113</v>
          </cell>
          <cell r="AG964">
            <v>113</v>
          </cell>
          <cell r="AH964" t="str">
            <v>PC</v>
          </cell>
          <cell r="AQ964">
            <v>1</v>
          </cell>
          <cell r="AV964">
            <v>0</v>
          </cell>
          <cell r="AY964" t="str">
            <v>2006/04/01</v>
          </cell>
          <cell r="AZ964" t="str">
            <v>9999/12/31</v>
          </cell>
          <cell r="BA964">
            <v>99999</v>
          </cell>
          <cell r="BB964">
            <v>113</v>
          </cell>
        </row>
        <row r="965">
          <cell r="A965">
            <v>75060</v>
          </cell>
          <cell r="B965">
            <v>194</v>
          </cell>
          <cell r="D965">
            <v>100</v>
          </cell>
          <cell r="E965" t="str">
            <v>5300087458</v>
          </cell>
          <cell r="F965" t="str">
            <v>0</v>
          </cell>
          <cell r="G965" t="str">
            <v>4426334-8</v>
          </cell>
          <cell r="H965" t="str">
            <v>ｶﾊﾞ-,ﾎﾞｽ M2167-1-1</v>
          </cell>
          <cell r="I965" t="str">
            <v>473440-2</v>
          </cell>
          <cell r="J965" t="str">
            <v>（株）光真製作所</v>
          </cell>
          <cell r="K965" t="str">
            <v>3480</v>
          </cell>
          <cell r="L965" t="str">
            <v>3480</v>
          </cell>
          <cell r="M965" t="str">
            <v>3H7</v>
          </cell>
          <cell r="N965" t="str">
            <v>野田</v>
          </cell>
          <cell r="O965" t="str">
            <v>野田係</v>
          </cell>
          <cell r="P965" t="str">
            <v>x</v>
          </cell>
          <cell r="Q965" t="str">
            <v>JP</v>
          </cell>
          <cell r="S965">
            <v>1</v>
          </cell>
          <cell r="T965">
            <v>1</v>
          </cell>
          <cell r="U965" t="str">
            <v>V0</v>
          </cell>
          <cell r="V965" t="str">
            <v>0001</v>
          </cell>
          <cell r="W965">
            <v>29</v>
          </cell>
          <cell r="X965">
            <v>1</v>
          </cell>
          <cell r="Y965" t="str">
            <v>JPY</v>
          </cell>
          <cell r="Z965" t="str">
            <v>2006/04/01</v>
          </cell>
          <cell r="AA965" t="str">
            <v>9999/12/31</v>
          </cell>
          <cell r="AC965">
            <v>194</v>
          </cell>
          <cell r="AD965">
            <v>1</v>
          </cell>
          <cell r="AE965">
            <v>194</v>
          </cell>
          <cell r="AF965">
            <v>194</v>
          </cell>
          <cell r="AG965">
            <v>194</v>
          </cell>
          <cell r="AH965" t="str">
            <v>PC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1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 t="str">
            <v>2006/04/01</v>
          </cell>
          <cell r="AZ965" t="str">
            <v>9999/12/31</v>
          </cell>
          <cell r="BA965">
            <v>99999</v>
          </cell>
          <cell r="BB965">
            <v>195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</row>
        <row r="966">
          <cell r="A966">
            <v>57350</v>
          </cell>
          <cell r="D966">
            <v>100</v>
          </cell>
          <cell r="E966" t="str">
            <v>5300106240</v>
          </cell>
          <cell r="F966" t="str">
            <v>0</v>
          </cell>
          <cell r="G966" t="str">
            <v>4426437-9</v>
          </cell>
          <cell r="H966" t="str">
            <v>ﾏｽｸ,ﾍﾂﾄﾞ M2173-1-1</v>
          </cell>
          <cell r="I966" t="str">
            <v>473440-2</v>
          </cell>
          <cell r="J966" t="str">
            <v>（株）光真製作所</v>
          </cell>
          <cell r="K966" t="str">
            <v>3480</v>
          </cell>
          <cell r="L966" t="str">
            <v>3480</v>
          </cell>
          <cell r="M966" t="str">
            <v>2G2</v>
          </cell>
          <cell r="N966" t="str">
            <v>伊藤康</v>
          </cell>
          <cell r="O966" t="str">
            <v>野田係</v>
          </cell>
          <cell r="Q966" t="str">
            <v>JP</v>
          </cell>
          <cell r="S966">
            <v>1</v>
          </cell>
          <cell r="T966">
            <v>1</v>
          </cell>
          <cell r="U966" t="str">
            <v>V0</v>
          </cell>
          <cell r="V966" t="str">
            <v>0001</v>
          </cell>
          <cell r="W966">
            <v>50</v>
          </cell>
          <cell r="X966">
            <v>1</v>
          </cell>
          <cell r="Y966" t="str">
            <v>JPY</v>
          </cell>
          <cell r="Z966" t="str">
            <v>2006/04/01</v>
          </cell>
          <cell r="AA966" t="str">
            <v>9999/12/31</v>
          </cell>
          <cell r="AC966">
            <v>10060</v>
          </cell>
          <cell r="AD966">
            <v>1</v>
          </cell>
          <cell r="AE966">
            <v>10060</v>
          </cell>
          <cell r="AG966">
            <v>10060</v>
          </cell>
          <cell r="AH966" t="str">
            <v>PC</v>
          </cell>
          <cell r="AQ966">
            <v>1</v>
          </cell>
          <cell r="AV966">
            <v>0</v>
          </cell>
          <cell r="AY966" t="str">
            <v>2006/04/01</v>
          </cell>
          <cell r="AZ966" t="str">
            <v>9999/12/31</v>
          </cell>
          <cell r="BA966">
            <v>99999999</v>
          </cell>
          <cell r="BB966">
            <v>10060</v>
          </cell>
        </row>
        <row r="967">
          <cell r="A967">
            <v>57351</v>
          </cell>
          <cell r="D967">
            <v>100</v>
          </cell>
          <cell r="E967" t="str">
            <v>5300106241</v>
          </cell>
          <cell r="F967" t="str">
            <v>0</v>
          </cell>
          <cell r="G967" t="str">
            <v>4426947-8</v>
          </cell>
          <cell r="H967" t="str">
            <v>ﾌﾞﾗｹﾂﾄ,ｾﾝｻ(11) M901-1</v>
          </cell>
          <cell r="I967" t="str">
            <v>473440-2</v>
          </cell>
          <cell r="J967" t="str">
            <v>（株）光真製作所</v>
          </cell>
          <cell r="K967" t="str">
            <v>3480</v>
          </cell>
          <cell r="L967" t="str">
            <v>3480</v>
          </cell>
          <cell r="M967" t="str">
            <v>2G2</v>
          </cell>
          <cell r="N967" t="str">
            <v>伊藤康</v>
          </cell>
          <cell r="O967" t="str">
            <v>野田係</v>
          </cell>
          <cell r="Q967" t="str">
            <v>JP</v>
          </cell>
          <cell r="S967">
            <v>1</v>
          </cell>
          <cell r="T967">
            <v>1</v>
          </cell>
          <cell r="U967" t="str">
            <v>V0</v>
          </cell>
          <cell r="V967" t="str">
            <v>0001</v>
          </cell>
          <cell r="W967">
            <v>50</v>
          </cell>
          <cell r="X967">
            <v>1</v>
          </cell>
          <cell r="Y967" t="str">
            <v>JPY</v>
          </cell>
          <cell r="Z967" t="str">
            <v>2006/04/01</v>
          </cell>
          <cell r="AA967" t="str">
            <v>9999/12/31</v>
          </cell>
          <cell r="AC967">
            <v>81</v>
          </cell>
          <cell r="AD967">
            <v>1</v>
          </cell>
          <cell r="AE967">
            <v>81</v>
          </cell>
          <cell r="AG967">
            <v>81</v>
          </cell>
          <cell r="AH967" t="str">
            <v>PC</v>
          </cell>
          <cell r="AQ967">
            <v>1</v>
          </cell>
          <cell r="AV967">
            <v>0</v>
          </cell>
          <cell r="AY967" t="str">
            <v>2006/04/01</v>
          </cell>
          <cell r="AZ967" t="str">
            <v>9999/12/31</v>
          </cell>
          <cell r="BA967">
            <v>99999999</v>
          </cell>
          <cell r="BB967">
            <v>81</v>
          </cell>
        </row>
        <row r="968">
          <cell r="A968">
            <v>57353</v>
          </cell>
          <cell r="B968">
            <v>4760</v>
          </cell>
          <cell r="D968">
            <v>100</v>
          </cell>
          <cell r="E968" t="str">
            <v>5300106243</v>
          </cell>
          <cell r="F968" t="str">
            <v>0</v>
          </cell>
          <cell r="G968" t="str">
            <v>4426951-6</v>
          </cell>
          <cell r="H968" t="str">
            <v>ﾘﾝｸ,ｿﾚﾉｲﾄﾞ M901-1</v>
          </cell>
          <cell r="I968" t="str">
            <v>473440-2</v>
          </cell>
          <cell r="J968" t="str">
            <v>（株）光真製作所</v>
          </cell>
          <cell r="K968" t="str">
            <v>3480</v>
          </cell>
          <cell r="L968" t="str">
            <v>3480</v>
          </cell>
          <cell r="M968" t="str">
            <v>2G2</v>
          </cell>
          <cell r="N968" t="str">
            <v>伊藤康</v>
          </cell>
          <cell r="O968" t="str">
            <v>野田係</v>
          </cell>
          <cell r="P968" t="str">
            <v>x</v>
          </cell>
          <cell r="Q968" t="str">
            <v>JP</v>
          </cell>
          <cell r="S968">
            <v>1</v>
          </cell>
          <cell r="T968">
            <v>1</v>
          </cell>
          <cell r="U968" t="str">
            <v>V0</v>
          </cell>
          <cell r="V968" t="str">
            <v>0001</v>
          </cell>
          <cell r="W968">
            <v>50</v>
          </cell>
          <cell r="X968">
            <v>1</v>
          </cell>
          <cell r="Y968" t="str">
            <v>JPY</v>
          </cell>
          <cell r="Z968" t="str">
            <v>2006/04/01</v>
          </cell>
          <cell r="AA968" t="str">
            <v>9999/12/31</v>
          </cell>
          <cell r="AC968">
            <v>4760</v>
          </cell>
          <cell r="AD968">
            <v>1</v>
          </cell>
          <cell r="AE968">
            <v>4760</v>
          </cell>
          <cell r="AF968">
            <v>4760</v>
          </cell>
          <cell r="AG968">
            <v>4760</v>
          </cell>
          <cell r="AH968" t="str">
            <v>PC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1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 t="str">
            <v>2006/04/01</v>
          </cell>
          <cell r="AZ968" t="str">
            <v>9999/12/31</v>
          </cell>
          <cell r="BA968">
            <v>99999999</v>
          </cell>
          <cell r="BB968">
            <v>4760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</row>
        <row r="969">
          <cell r="A969">
            <v>57354</v>
          </cell>
          <cell r="D969">
            <v>100</v>
          </cell>
          <cell r="E969" t="str">
            <v>5300106244</v>
          </cell>
          <cell r="F969" t="str">
            <v>0</v>
          </cell>
          <cell r="G969" t="str">
            <v>4426954-0</v>
          </cell>
          <cell r="H969" t="str">
            <v>ﾌﾞﾗｹﾂﾄ,ｾﾝｻ(1) M901-1</v>
          </cell>
          <cell r="I969" t="str">
            <v>473440-2</v>
          </cell>
          <cell r="J969" t="str">
            <v>（株）光真製作所</v>
          </cell>
          <cell r="K969" t="str">
            <v>3480</v>
          </cell>
          <cell r="L969" t="str">
            <v>3480</v>
          </cell>
          <cell r="M969" t="str">
            <v>2G2</v>
          </cell>
          <cell r="N969" t="str">
            <v>伊藤康</v>
          </cell>
          <cell r="O969" t="str">
            <v>野田係</v>
          </cell>
          <cell r="Q969" t="str">
            <v>JP</v>
          </cell>
          <cell r="S969">
            <v>1</v>
          </cell>
          <cell r="T969">
            <v>1</v>
          </cell>
          <cell r="U969" t="str">
            <v>V0</v>
          </cell>
          <cell r="V969" t="str">
            <v>0001</v>
          </cell>
          <cell r="W969">
            <v>50</v>
          </cell>
          <cell r="X969">
            <v>1</v>
          </cell>
          <cell r="Y969" t="str">
            <v>JPY</v>
          </cell>
          <cell r="Z969" t="str">
            <v>2006/04/01</v>
          </cell>
          <cell r="AA969" t="str">
            <v>9999/12/31</v>
          </cell>
          <cell r="AC969">
            <v>60</v>
          </cell>
          <cell r="AD969">
            <v>1</v>
          </cell>
          <cell r="AE969">
            <v>60</v>
          </cell>
          <cell r="AG969">
            <v>60</v>
          </cell>
          <cell r="AH969" t="str">
            <v>PC</v>
          </cell>
          <cell r="AQ969">
            <v>1</v>
          </cell>
          <cell r="AV969">
            <v>0</v>
          </cell>
          <cell r="AY969" t="str">
            <v>2006/04/01</v>
          </cell>
          <cell r="AZ969" t="str">
            <v>9999/12/31</v>
          </cell>
          <cell r="BA969">
            <v>99999999</v>
          </cell>
          <cell r="BB969">
            <v>60</v>
          </cell>
        </row>
        <row r="970">
          <cell r="A970">
            <v>57355</v>
          </cell>
          <cell r="D970">
            <v>100</v>
          </cell>
          <cell r="E970" t="str">
            <v>5300106245</v>
          </cell>
          <cell r="F970" t="str">
            <v>0</v>
          </cell>
          <cell r="G970" t="str">
            <v>4426966-4</v>
          </cell>
          <cell r="H970" t="str">
            <v>ｶﾊﾞ-,ｷﾞﾔ M901-3</v>
          </cell>
          <cell r="I970" t="str">
            <v>473440-2</v>
          </cell>
          <cell r="J970" t="str">
            <v>（株）光真製作所</v>
          </cell>
          <cell r="K970" t="str">
            <v>3480</v>
          </cell>
          <cell r="L970" t="str">
            <v>3480</v>
          </cell>
          <cell r="M970" t="str">
            <v>2G2</v>
          </cell>
          <cell r="N970" t="str">
            <v>伊藤康</v>
          </cell>
          <cell r="O970" t="str">
            <v>野田係</v>
          </cell>
          <cell r="Q970" t="str">
            <v>JP</v>
          </cell>
          <cell r="S970">
            <v>1</v>
          </cell>
          <cell r="T970">
            <v>1</v>
          </cell>
          <cell r="U970" t="str">
            <v>V0</v>
          </cell>
          <cell r="V970" t="str">
            <v>0001</v>
          </cell>
          <cell r="W970">
            <v>50</v>
          </cell>
          <cell r="X970">
            <v>1</v>
          </cell>
          <cell r="Y970" t="str">
            <v>JPY</v>
          </cell>
          <cell r="Z970" t="str">
            <v>2006/04/01</v>
          </cell>
          <cell r="AA970" t="str">
            <v>9999/12/31</v>
          </cell>
          <cell r="AC970">
            <v>480</v>
          </cell>
          <cell r="AD970">
            <v>1</v>
          </cell>
          <cell r="AE970">
            <v>480</v>
          </cell>
          <cell r="AG970">
            <v>480</v>
          </cell>
          <cell r="AH970" t="str">
            <v>PC</v>
          </cell>
          <cell r="AQ970">
            <v>1</v>
          </cell>
          <cell r="AV970">
            <v>0</v>
          </cell>
          <cell r="AY970" t="str">
            <v>2006/04/01</v>
          </cell>
          <cell r="AZ970" t="str">
            <v>9999/12/31</v>
          </cell>
          <cell r="BA970">
            <v>99999999</v>
          </cell>
          <cell r="BB970">
            <v>480</v>
          </cell>
        </row>
        <row r="971">
          <cell r="A971">
            <v>57357</v>
          </cell>
          <cell r="D971">
            <v>100</v>
          </cell>
          <cell r="E971" t="str">
            <v>5300106247</v>
          </cell>
          <cell r="F971" t="str">
            <v>0</v>
          </cell>
          <cell r="G971" t="str">
            <v>4427007-7</v>
          </cell>
          <cell r="H971" t="str">
            <v>ﾌﾞﾗｹﾂﾄ,ｺﾈｸﾀ M923</v>
          </cell>
          <cell r="I971" t="str">
            <v>473440-2</v>
          </cell>
          <cell r="J971" t="str">
            <v>（株）光真製作所</v>
          </cell>
          <cell r="K971" t="str">
            <v>3480</v>
          </cell>
          <cell r="L971" t="str">
            <v>3480</v>
          </cell>
          <cell r="M971" t="str">
            <v>2G2</v>
          </cell>
          <cell r="N971" t="str">
            <v>伊藤康</v>
          </cell>
          <cell r="O971" t="str">
            <v>野田係</v>
          </cell>
          <cell r="Q971" t="str">
            <v>JP</v>
          </cell>
          <cell r="S971">
            <v>1</v>
          </cell>
          <cell r="T971">
            <v>1</v>
          </cell>
          <cell r="U971" t="str">
            <v>V0</v>
          </cell>
          <cell r="V971" t="str">
            <v>0001</v>
          </cell>
          <cell r="W971">
            <v>50</v>
          </cell>
          <cell r="X971">
            <v>1</v>
          </cell>
          <cell r="Y971" t="str">
            <v>JPY</v>
          </cell>
          <cell r="Z971" t="str">
            <v>2006/04/01</v>
          </cell>
          <cell r="AA971" t="str">
            <v>9999/12/31</v>
          </cell>
          <cell r="AC971">
            <v>234</v>
          </cell>
          <cell r="AD971">
            <v>1</v>
          </cell>
          <cell r="AE971">
            <v>234</v>
          </cell>
          <cell r="AG971">
            <v>234</v>
          </cell>
          <cell r="AH971" t="str">
            <v>PC</v>
          </cell>
          <cell r="AQ971">
            <v>1</v>
          </cell>
          <cell r="AV971">
            <v>0</v>
          </cell>
          <cell r="AY971" t="str">
            <v>2006/04/01</v>
          </cell>
          <cell r="AZ971" t="str">
            <v>9999/12/31</v>
          </cell>
          <cell r="BA971">
            <v>99999999</v>
          </cell>
          <cell r="BB971">
            <v>234</v>
          </cell>
        </row>
        <row r="972">
          <cell r="A972">
            <v>57362</v>
          </cell>
          <cell r="D972">
            <v>100</v>
          </cell>
          <cell r="E972" t="str">
            <v>5300106252</v>
          </cell>
          <cell r="F972" t="str">
            <v>0</v>
          </cell>
          <cell r="G972" t="str">
            <v>4427024-7</v>
          </cell>
          <cell r="H972" t="str">
            <v>ｶﾞｲﾄﾞ,ｻﾌﾞ(L) M901-1</v>
          </cell>
          <cell r="I972" t="str">
            <v>473440-2</v>
          </cell>
          <cell r="J972" t="str">
            <v>（株）光真製作所</v>
          </cell>
          <cell r="K972" t="str">
            <v>3480</v>
          </cell>
          <cell r="L972" t="str">
            <v>3480</v>
          </cell>
          <cell r="M972" t="str">
            <v>2G2</v>
          </cell>
          <cell r="N972" t="str">
            <v>伊藤康</v>
          </cell>
          <cell r="O972" t="str">
            <v>野田係</v>
          </cell>
          <cell r="Q972" t="str">
            <v>JP</v>
          </cell>
          <cell r="S972">
            <v>1</v>
          </cell>
          <cell r="T972">
            <v>1</v>
          </cell>
          <cell r="U972" t="str">
            <v>V0</v>
          </cell>
          <cell r="V972" t="str">
            <v>0001</v>
          </cell>
          <cell r="W972">
            <v>50</v>
          </cell>
          <cell r="X972">
            <v>1</v>
          </cell>
          <cell r="Y972" t="str">
            <v>JPY</v>
          </cell>
          <cell r="Z972" t="str">
            <v>2006/04/01</v>
          </cell>
          <cell r="AA972" t="str">
            <v>9999/12/31</v>
          </cell>
          <cell r="AC972">
            <v>630</v>
          </cell>
          <cell r="AD972">
            <v>1</v>
          </cell>
          <cell r="AE972">
            <v>630</v>
          </cell>
          <cell r="AG972">
            <v>630</v>
          </cell>
          <cell r="AH972" t="str">
            <v>PC</v>
          </cell>
          <cell r="AQ972">
            <v>1</v>
          </cell>
          <cell r="AV972">
            <v>0</v>
          </cell>
          <cell r="AY972" t="str">
            <v>2006/04/01</v>
          </cell>
          <cell r="AZ972" t="str">
            <v>9999/12/31</v>
          </cell>
          <cell r="BA972">
            <v>99999999</v>
          </cell>
          <cell r="BB972">
            <v>630</v>
          </cell>
        </row>
        <row r="973">
          <cell r="A973">
            <v>57371</v>
          </cell>
          <cell r="D973">
            <v>100</v>
          </cell>
          <cell r="E973" t="str">
            <v>5300106266</v>
          </cell>
          <cell r="F973" t="str">
            <v>0</v>
          </cell>
          <cell r="G973" t="str">
            <v>4427025-5</v>
          </cell>
          <cell r="H973" t="str">
            <v>ｶﾞｲﾄﾞ,ｻﾌﾞ(R) M901-1</v>
          </cell>
          <cell r="I973" t="str">
            <v>473440-2</v>
          </cell>
          <cell r="J973" t="str">
            <v>（株）光真製作所</v>
          </cell>
          <cell r="K973" t="str">
            <v>3480</v>
          </cell>
          <cell r="L973" t="str">
            <v>3480</v>
          </cell>
          <cell r="M973" t="str">
            <v>2G2</v>
          </cell>
          <cell r="N973" t="str">
            <v>伊藤康</v>
          </cell>
          <cell r="O973" t="str">
            <v>野田係</v>
          </cell>
          <cell r="Q973" t="str">
            <v>JP</v>
          </cell>
          <cell r="S973">
            <v>1</v>
          </cell>
          <cell r="T973">
            <v>1</v>
          </cell>
          <cell r="U973" t="str">
            <v>V0</v>
          </cell>
          <cell r="V973" t="str">
            <v>0001</v>
          </cell>
          <cell r="W973">
            <v>50</v>
          </cell>
          <cell r="X973">
            <v>1</v>
          </cell>
          <cell r="Y973" t="str">
            <v>JPY</v>
          </cell>
          <cell r="Z973" t="str">
            <v>2006/04/01</v>
          </cell>
          <cell r="AA973" t="str">
            <v>9999/12/31</v>
          </cell>
          <cell r="AC973">
            <v>678</v>
          </cell>
          <cell r="AD973">
            <v>1</v>
          </cell>
          <cell r="AE973">
            <v>678</v>
          </cell>
          <cell r="AG973">
            <v>678</v>
          </cell>
          <cell r="AH973" t="str">
            <v>PC</v>
          </cell>
          <cell r="AQ973">
            <v>1</v>
          </cell>
          <cell r="AV973">
            <v>0</v>
          </cell>
          <cell r="AY973" t="str">
            <v>2006/04/01</v>
          </cell>
          <cell r="AZ973" t="str">
            <v>9999/12/31</v>
          </cell>
          <cell r="BA973">
            <v>99999999</v>
          </cell>
          <cell r="BB973">
            <v>678</v>
          </cell>
        </row>
        <row r="974">
          <cell r="A974">
            <v>57372</v>
          </cell>
          <cell r="D974">
            <v>100</v>
          </cell>
          <cell r="E974" t="str">
            <v>5300106267</v>
          </cell>
          <cell r="F974" t="str">
            <v>0</v>
          </cell>
          <cell r="G974" t="str">
            <v>4427085-9</v>
          </cell>
          <cell r="H974" t="str">
            <v>ﾌﾞﾗｹﾂﾄ,EL M927</v>
          </cell>
          <cell r="I974" t="str">
            <v>473440-2</v>
          </cell>
          <cell r="J974" t="str">
            <v>（株）光真製作所</v>
          </cell>
          <cell r="K974" t="str">
            <v>3480</v>
          </cell>
          <cell r="L974" t="str">
            <v>3480</v>
          </cell>
          <cell r="M974" t="str">
            <v>2G2</v>
          </cell>
          <cell r="N974" t="str">
            <v>伊藤康</v>
          </cell>
          <cell r="O974" t="str">
            <v>野田係</v>
          </cell>
          <cell r="Q974" t="str">
            <v>JP</v>
          </cell>
          <cell r="S974">
            <v>1</v>
          </cell>
          <cell r="T974">
            <v>1</v>
          </cell>
          <cell r="U974" t="str">
            <v>V0</v>
          </cell>
          <cell r="V974" t="str">
            <v>0001</v>
          </cell>
          <cell r="W974">
            <v>50</v>
          </cell>
          <cell r="X974">
            <v>1</v>
          </cell>
          <cell r="Y974" t="str">
            <v>JPY</v>
          </cell>
          <cell r="Z974" t="str">
            <v>2006/04/01</v>
          </cell>
          <cell r="AA974" t="str">
            <v>9999/12/31</v>
          </cell>
          <cell r="AC974">
            <v>410</v>
          </cell>
          <cell r="AD974">
            <v>1</v>
          </cell>
          <cell r="AE974">
            <v>410</v>
          </cell>
          <cell r="AG974">
            <v>410</v>
          </cell>
          <cell r="AH974" t="str">
            <v>PC</v>
          </cell>
          <cell r="AQ974">
            <v>1</v>
          </cell>
          <cell r="AV974">
            <v>0</v>
          </cell>
          <cell r="AY974" t="str">
            <v>2006/04/01</v>
          </cell>
          <cell r="AZ974" t="str">
            <v>9999/12/31</v>
          </cell>
          <cell r="BA974">
            <v>99999999</v>
          </cell>
          <cell r="BB974">
            <v>410</v>
          </cell>
        </row>
        <row r="975">
          <cell r="A975">
            <v>57373</v>
          </cell>
          <cell r="D975">
            <v>100</v>
          </cell>
          <cell r="E975" t="str">
            <v>5300106268</v>
          </cell>
          <cell r="F975" t="str">
            <v>0</v>
          </cell>
          <cell r="G975" t="str">
            <v>4427095-6</v>
          </cell>
          <cell r="H975" t="str">
            <v>ﾌﾞﾗｹﾂﾄ,ﾛﾂｸ M952</v>
          </cell>
          <cell r="I975" t="str">
            <v>473440-2</v>
          </cell>
          <cell r="J975" t="str">
            <v>（株）光真製作所</v>
          </cell>
          <cell r="K975" t="str">
            <v>3480</v>
          </cell>
          <cell r="L975" t="str">
            <v>3480</v>
          </cell>
          <cell r="M975" t="str">
            <v>2G2</v>
          </cell>
          <cell r="N975" t="str">
            <v>伊藤康</v>
          </cell>
          <cell r="O975" t="str">
            <v>野田係</v>
          </cell>
          <cell r="Q975" t="str">
            <v>JP</v>
          </cell>
          <cell r="S975">
            <v>1</v>
          </cell>
          <cell r="T975">
            <v>1</v>
          </cell>
          <cell r="U975" t="str">
            <v>V0</v>
          </cell>
          <cell r="V975" t="str">
            <v>0001</v>
          </cell>
          <cell r="W975">
            <v>50</v>
          </cell>
          <cell r="X975">
            <v>1</v>
          </cell>
          <cell r="Y975" t="str">
            <v>JPY</v>
          </cell>
          <cell r="Z975" t="str">
            <v>2006/04/01</v>
          </cell>
          <cell r="AA975" t="str">
            <v>9999/12/31</v>
          </cell>
          <cell r="AC975">
            <v>984</v>
          </cell>
          <cell r="AD975">
            <v>1</v>
          </cell>
          <cell r="AE975">
            <v>984</v>
          </cell>
          <cell r="AG975">
            <v>984</v>
          </cell>
          <cell r="AH975" t="str">
            <v>PC</v>
          </cell>
          <cell r="AQ975">
            <v>1</v>
          </cell>
          <cell r="AV975">
            <v>0</v>
          </cell>
          <cell r="AY975" t="str">
            <v>2006/04/01</v>
          </cell>
          <cell r="AZ975" t="str">
            <v>9999/12/31</v>
          </cell>
          <cell r="BA975">
            <v>99999999</v>
          </cell>
          <cell r="BB975">
            <v>984</v>
          </cell>
        </row>
        <row r="976">
          <cell r="A976">
            <v>57374</v>
          </cell>
          <cell r="D976">
            <v>100</v>
          </cell>
          <cell r="E976" t="str">
            <v>5300106269</v>
          </cell>
          <cell r="F976" t="str">
            <v>0</v>
          </cell>
          <cell r="G976" t="str">
            <v>4427100-6</v>
          </cell>
          <cell r="H976" t="str">
            <v>ｶﾊﾞ-,ｽﾄﾂﾊﾟ(2) M952</v>
          </cell>
          <cell r="I976" t="str">
            <v>473440-2</v>
          </cell>
          <cell r="J976" t="str">
            <v>（株）光真製作所</v>
          </cell>
          <cell r="K976" t="str">
            <v>3480</v>
          </cell>
          <cell r="L976" t="str">
            <v>3480</v>
          </cell>
          <cell r="M976" t="str">
            <v>2G2</v>
          </cell>
          <cell r="N976" t="str">
            <v>伊藤康</v>
          </cell>
          <cell r="O976" t="str">
            <v>野田係</v>
          </cell>
          <cell r="Q976" t="str">
            <v>JP</v>
          </cell>
          <cell r="S976">
            <v>1</v>
          </cell>
          <cell r="T976">
            <v>1</v>
          </cell>
          <cell r="U976" t="str">
            <v>V0</v>
          </cell>
          <cell r="V976" t="str">
            <v>0001</v>
          </cell>
          <cell r="W976">
            <v>50</v>
          </cell>
          <cell r="X976">
            <v>1</v>
          </cell>
          <cell r="Y976" t="str">
            <v>JPY</v>
          </cell>
          <cell r="Z976" t="str">
            <v>2006/04/01</v>
          </cell>
          <cell r="AA976" t="str">
            <v>9999/12/31</v>
          </cell>
          <cell r="AC976">
            <v>1746</v>
          </cell>
          <cell r="AD976">
            <v>1</v>
          </cell>
          <cell r="AE976">
            <v>1746</v>
          </cell>
          <cell r="AG976">
            <v>1746</v>
          </cell>
          <cell r="AH976" t="str">
            <v>PC</v>
          </cell>
          <cell r="AQ976">
            <v>1</v>
          </cell>
          <cell r="AV976">
            <v>0</v>
          </cell>
          <cell r="AY976" t="str">
            <v>2006/04/01</v>
          </cell>
          <cell r="AZ976" t="str">
            <v>9999/12/31</v>
          </cell>
          <cell r="BA976">
            <v>99999999</v>
          </cell>
          <cell r="BB976">
            <v>1746</v>
          </cell>
        </row>
        <row r="977">
          <cell r="A977">
            <v>57375</v>
          </cell>
          <cell r="D977">
            <v>100</v>
          </cell>
          <cell r="E977" t="str">
            <v>5300106270</v>
          </cell>
          <cell r="F977" t="str">
            <v>0</v>
          </cell>
          <cell r="G977" t="str">
            <v>4427101-4</v>
          </cell>
          <cell r="H977" t="str">
            <v>ｶﾊﾞ-,ｽﾄﾂﾊﾟ(1) M952</v>
          </cell>
          <cell r="I977" t="str">
            <v>473440-2</v>
          </cell>
          <cell r="J977" t="str">
            <v>（株）光真製作所</v>
          </cell>
          <cell r="K977" t="str">
            <v>3480</v>
          </cell>
          <cell r="L977" t="str">
            <v>3480</v>
          </cell>
          <cell r="M977" t="str">
            <v>2G2</v>
          </cell>
          <cell r="N977" t="str">
            <v>伊藤康</v>
          </cell>
          <cell r="O977" t="str">
            <v>野田係</v>
          </cell>
          <cell r="Q977" t="str">
            <v>JP</v>
          </cell>
          <cell r="S977">
            <v>1</v>
          </cell>
          <cell r="T977">
            <v>1</v>
          </cell>
          <cell r="U977" t="str">
            <v>V0</v>
          </cell>
          <cell r="V977" t="str">
            <v>0001</v>
          </cell>
          <cell r="W977">
            <v>50</v>
          </cell>
          <cell r="X977">
            <v>1</v>
          </cell>
          <cell r="Y977" t="str">
            <v>JPY</v>
          </cell>
          <cell r="Z977" t="str">
            <v>2006/04/01</v>
          </cell>
          <cell r="AA977" t="str">
            <v>9999/12/31</v>
          </cell>
          <cell r="AC977">
            <v>888</v>
          </cell>
          <cell r="AD977">
            <v>1</v>
          </cell>
          <cell r="AE977">
            <v>888</v>
          </cell>
          <cell r="AG977">
            <v>888</v>
          </cell>
          <cell r="AH977" t="str">
            <v>PC</v>
          </cell>
          <cell r="AQ977">
            <v>1</v>
          </cell>
          <cell r="AV977">
            <v>0</v>
          </cell>
          <cell r="AY977" t="str">
            <v>2006/04/01</v>
          </cell>
          <cell r="AZ977" t="str">
            <v>9999/12/31</v>
          </cell>
          <cell r="BA977">
            <v>99999999</v>
          </cell>
          <cell r="BB977">
            <v>888</v>
          </cell>
        </row>
        <row r="978">
          <cell r="A978">
            <v>57376</v>
          </cell>
          <cell r="D978">
            <v>100</v>
          </cell>
          <cell r="E978" t="str">
            <v>5300106271</v>
          </cell>
          <cell r="F978" t="str">
            <v>0</v>
          </cell>
          <cell r="G978" t="str">
            <v>4427230-4</v>
          </cell>
          <cell r="H978" t="str">
            <v>ﾌﾟﾚ-ﾄ,ｺﾃｲ M927</v>
          </cell>
          <cell r="I978" t="str">
            <v>473440-2</v>
          </cell>
          <cell r="J978" t="str">
            <v>（株）光真製作所</v>
          </cell>
          <cell r="K978" t="str">
            <v>3480</v>
          </cell>
          <cell r="L978" t="str">
            <v>3480</v>
          </cell>
          <cell r="M978" t="str">
            <v>2G2</v>
          </cell>
          <cell r="N978" t="str">
            <v>伊藤康</v>
          </cell>
          <cell r="O978" t="str">
            <v>野田係</v>
          </cell>
          <cell r="Q978" t="str">
            <v>JP</v>
          </cell>
          <cell r="S978">
            <v>1</v>
          </cell>
          <cell r="T978">
            <v>1</v>
          </cell>
          <cell r="U978" t="str">
            <v>V0</v>
          </cell>
          <cell r="V978" t="str">
            <v>0001</v>
          </cell>
          <cell r="W978">
            <v>50</v>
          </cell>
          <cell r="X978">
            <v>1</v>
          </cell>
          <cell r="Y978" t="str">
            <v>JPY</v>
          </cell>
          <cell r="Z978" t="str">
            <v>2006/04/01</v>
          </cell>
          <cell r="AA978" t="str">
            <v>9999/12/31</v>
          </cell>
          <cell r="AC978">
            <v>1974</v>
          </cell>
          <cell r="AD978">
            <v>1</v>
          </cell>
          <cell r="AE978">
            <v>1974</v>
          </cell>
          <cell r="AG978">
            <v>1974</v>
          </cell>
          <cell r="AH978" t="str">
            <v>PC</v>
          </cell>
          <cell r="AQ978">
            <v>1</v>
          </cell>
          <cell r="AV978">
            <v>0</v>
          </cell>
          <cell r="AY978" t="str">
            <v>2006/04/01</v>
          </cell>
          <cell r="AZ978" t="str">
            <v>9999/12/31</v>
          </cell>
          <cell r="BA978">
            <v>99999999</v>
          </cell>
          <cell r="BB978">
            <v>1974</v>
          </cell>
        </row>
        <row r="979">
          <cell r="A979">
            <v>57377</v>
          </cell>
          <cell r="D979">
            <v>100</v>
          </cell>
          <cell r="E979" t="str">
            <v>5300106272</v>
          </cell>
          <cell r="F979" t="str">
            <v>0</v>
          </cell>
          <cell r="G979" t="str">
            <v>4427253-3</v>
          </cell>
          <cell r="H979" t="str">
            <v>ﾌﾟﾚ-ﾄ,ｱ-ﾑ(R) M904-2</v>
          </cell>
          <cell r="I979" t="str">
            <v>473440-2</v>
          </cell>
          <cell r="J979" t="str">
            <v>（株）光真製作所</v>
          </cell>
          <cell r="K979" t="str">
            <v>3480</v>
          </cell>
          <cell r="L979" t="str">
            <v>3480</v>
          </cell>
          <cell r="M979" t="str">
            <v>2G2</v>
          </cell>
          <cell r="N979" t="str">
            <v>伊藤康</v>
          </cell>
          <cell r="O979" t="str">
            <v>野田係</v>
          </cell>
          <cell r="Q979" t="str">
            <v>JP</v>
          </cell>
          <cell r="S979">
            <v>1</v>
          </cell>
          <cell r="T979">
            <v>1</v>
          </cell>
          <cell r="U979" t="str">
            <v>V0</v>
          </cell>
          <cell r="V979" t="str">
            <v>0001</v>
          </cell>
          <cell r="W979">
            <v>50</v>
          </cell>
          <cell r="X979">
            <v>1</v>
          </cell>
          <cell r="Y979" t="str">
            <v>JPY</v>
          </cell>
          <cell r="Z979" t="str">
            <v>2006/04/01</v>
          </cell>
          <cell r="AA979" t="str">
            <v>9999/12/31</v>
          </cell>
          <cell r="AC979">
            <v>1020</v>
          </cell>
          <cell r="AD979">
            <v>1</v>
          </cell>
          <cell r="AE979">
            <v>1020</v>
          </cell>
          <cell r="AG979">
            <v>1020</v>
          </cell>
          <cell r="AH979" t="str">
            <v>PC</v>
          </cell>
          <cell r="AQ979">
            <v>1</v>
          </cell>
          <cell r="AV979">
            <v>0</v>
          </cell>
          <cell r="AY979" t="str">
            <v>2006/04/01</v>
          </cell>
          <cell r="AZ979" t="str">
            <v>9999/12/31</v>
          </cell>
          <cell r="BA979">
            <v>99999999</v>
          </cell>
          <cell r="BB979">
            <v>1020</v>
          </cell>
        </row>
        <row r="980">
          <cell r="A980">
            <v>57378</v>
          </cell>
          <cell r="D980">
            <v>100</v>
          </cell>
          <cell r="E980" t="str">
            <v>5300106273</v>
          </cell>
          <cell r="F980" t="str">
            <v>0</v>
          </cell>
          <cell r="G980" t="str">
            <v>4427383-1</v>
          </cell>
          <cell r="H980" t="str">
            <v>ﾚﾊﾞ-,ﾛﾂｸ(U) M907</v>
          </cell>
          <cell r="I980" t="str">
            <v>473440-2</v>
          </cell>
          <cell r="J980" t="str">
            <v>（株）光真製作所</v>
          </cell>
          <cell r="K980" t="str">
            <v>3480</v>
          </cell>
          <cell r="L980" t="str">
            <v>3480</v>
          </cell>
          <cell r="M980" t="str">
            <v>2G2</v>
          </cell>
          <cell r="N980" t="str">
            <v>伊藤康</v>
          </cell>
          <cell r="O980" t="str">
            <v>野田係</v>
          </cell>
          <cell r="Q980" t="str">
            <v>JP</v>
          </cell>
          <cell r="S980">
            <v>1</v>
          </cell>
          <cell r="T980">
            <v>1</v>
          </cell>
          <cell r="U980" t="str">
            <v>V0</v>
          </cell>
          <cell r="V980" t="str">
            <v>0001</v>
          </cell>
          <cell r="W980">
            <v>50</v>
          </cell>
          <cell r="X980">
            <v>1</v>
          </cell>
          <cell r="Y980" t="str">
            <v>JPY</v>
          </cell>
          <cell r="Z980" t="str">
            <v>2006/04/01</v>
          </cell>
          <cell r="AA980" t="str">
            <v>9999/12/31</v>
          </cell>
          <cell r="AC980">
            <v>558</v>
          </cell>
          <cell r="AD980">
            <v>1</v>
          </cell>
          <cell r="AE980">
            <v>558</v>
          </cell>
          <cell r="AG980">
            <v>558</v>
          </cell>
          <cell r="AH980" t="str">
            <v>PC</v>
          </cell>
          <cell r="AQ980">
            <v>1</v>
          </cell>
          <cell r="AV980">
            <v>0</v>
          </cell>
          <cell r="AY980" t="str">
            <v>2006/04/01</v>
          </cell>
          <cell r="AZ980" t="str">
            <v>9999/12/31</v>
          </cell>
          <cell r="BA980">
            <v>99999999</v>
          </cell>
          <cell r="BB980">
            <v>558</v>
          </cell>
        </row>
        <row r="981">
          <cell r="A981">
            <v>57379</v>
          </cell>
          <cell r="D981">
            <v>100</v>
          </cell>
          <cell r="E981" t="str">
            <v>5300106274</v>
          </cell>
          <cell r="F981" t="str">
            <v>0</v>
          </cell>
          <cell r="G981" t="str">
            <v>4427384-0</v>
          </cell>
          <cell r="H981" t="str">
            <v>ﾚﾊﾞ-,ﾛﾂｸ(D) M907</v>
          </cell>
          <cell r="I981" t="str">
            <v>473440-2</v>
          </cell>
          <cell r="J981" t="str">
            <v>（株）光真製作所</v>
          </cell>
          <cell r="K981" t="str">
            <v>3480</v>
          </cell>
          <cell r="L981" t="str">
            <v>3480</v>
          </cell>
          <cell r="M981" t="str">
            <v>2G2</v>
          </cell>
          <cell r="N981" t="str">
            <v>伊藤康</v>
          </cell>
          <cell r="O981" t="str">
            <v>野田係</v>
          </cell>
          <cell r="Q981" t="str">
            <v>JP</v>
          </cell>
          <cell r="S981">
            <v>1</v>
          </cell>
          <cell r="T981">
            <v>1</v>
          </cell>
          <cell r="U981" t="str">
            <v>V0</v>
          </cell>
          <cell r="V981" t="str">
            <v>0001</v>
          </cell>
          <cell r="W981">
            <v>50</v>
          </cell>
          <cell r="X981">
            <v>1</v>
          </cell>
          <cell r="Y981" t="str">
            <v>JPY</v>
          </cell>
          <cell r="Z981" t="str">
            <v>2006/04/01</v>
          </cell>
          <cell r="AA981" t="str">
            <v>9999/12/31</v>
          </cell>
          <cell r="AC981">
            <v>588</v>
          </cell>
          <cell r="AD981">
            <v>1</v>
          </cell>
          <cell r="AE981">
            <v>588</v>
          </cell>
          <cell r="AG981">
            <v>588</v>
          </cell>
          <cell r="AH981" t="str">
            <v>PC</v>
          </cell>
          <cell r="AQ981">
            <v>1</v>
          </cell>
          <cell r="AV981">
            <v>0</v>
          </cell>
          <cell r="AY981" t="str">
            <v>2006/04/01</v>
          </cell>
          <cell r="AZ981" t="str">
            <v>9999/12/31</v>
          </cell>
          <cell r="BA981">
            <v>99999999</v>
          </cell>
          <cell r="BB981">
            <v>588</v>
          </cell>
        </row>
        <row r="982">
          <cell r="A982">
            <v>57380</v>
          </cell>
          <cell r="B982">
            <v>5286</v>
          </cell>
          <cell r="D982">
            <v>100</v>
          </cell>
          <cell r="E982" t="str">
            <v>5300106275</v>
          </cell>
          <cell r="F982" t="str">
            <v>0</v>
          </cell>
          <cell r="G982" t="str">
            <v>4429781-1</v>
          </cell>
          <cell r="H982" t="str">
            <v>ﾚﾊﾞ-,ｹﾞ-ﾄ M901-1</v>
          </cell>
          <cell r="I982" t="str">
            <v>473440-2</v>
          </cell>
          <cell r="J982" t="str">
            <v>（株）光真製作所</v>
          </cell>
          <cell r="K982" t="str">
            <v>3480</v>
          </cell>
          <cell r="L982" t="str">
            <v>3480</v>
          </cell>
          <cell r="M982" t="str">
            <v>2G2</v>
          </cell>
          <cell r="N982" t="str">
            <v>伊藤康</v>
          </cell>
          <cell r="O982" t="str">
            <v>野田係</v>
          </cell>
          <cell r="P982" t="str">
            <v>x</v>
          </cell>
          <cell r="Q982" t="str">
            <v>JP</v>
          </cell>
          <cell r="S982">
            <v>1</v>
          </cell>
          <cell r="T982">
            <v>1</v>
          </cell>
          <cell r="U982" t="str">
            <v>V0</v>
          </cell>
          <cell r="V982" t="str">
            <v>0001</v>
          </cell>
          <cell r="W982">
            <v>50</v>
          </cell>
          <cell r="X982">
            <v>1</v>
          </cell>
          <cell r="Y982" t="str">
            <v>JPY</v>
          </cell>
          <cell r="Z982" t="str">
            <v>2006/04/01</v>
          </cell>
          <cell r="AA982" t="str">
            <v>9999/12/31</v>
          </cell>
          <cell r="AC982">
            <v>5286</v>
          </cell>
          <cell r="AD982">
            <v>1</v>
          </cell>
          <cell r="AE982">
            <v>5286</v>
          </cell>
          <cell r="AF982">
            <v>5286</v>
          </cell>
          <cell r="AG982">
            <v>5286</v>
          </cell>
          <cell r="AH982" t="str">
            <v>PC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1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 t="str">
            <v>2006/04/01</v>
          </cell>
          <cell r="AZ982" t="str">
            <v>9999/12/31</v>
          </cell>
          <cell r="BA982">
            <v>99999999</v>
          </cell>
          <cell r="BB982">
            <v>5286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</row>
        <row r="983">
          <cell r="A983">
            <v>57381</v>
          </cell>
          <cell r="D983">
            <v>100</v>
          </cell>
          <cell r="E983" t="str">
            <v>5300106276</v>
          </cell>
          <cell r="F983" t="str">
            <v>0</v>
          </cell>
          <cell r="G983" t="str">
            <v>4429939-3</v>
          </cell>
          <cell r="H983" t="str">
            <v>ﾌﾞﾗｹﾂﾄ,ｽｲﾂﾁ ﾎｼﾞﾕｳ M974</v>
          </cell>
          <cell r="I983" t="str">
            <v>473440-2</v>
          </cell>
          <cell r="J983" t="str">
            <v>（株）光真製作所</v>
          </cell>
          <cell r="K983" t="str">
            <v>3480</v>
          </cell>
          <cell r="L983" t="str">
            <v>3480</v>
          </cell>
          <cell r="M983" t="str">
            <v>2G2</v>
          </cell>
          <cell r="N983" t="str">
            <v>伊藤康</v>
          </cell>
          <cell r="O983" t="str">
            <v>野田係</v>
          </cell>
          <cell r="Q983" t="str">
            <v>JP</v>
          </cell>
          <cell r="S983">
            <v>1</v>
          </cell>
          <cell r="T983">
            <v>1</v>
          </cell>
          <cell r="U983" t="str">
            <v>V0</v>
          </cell>
          <cell r="V983" t="str">
            <v>0001</v>
          </cell>
          <cell r="W983">
            <v>50</v>
          </cell>
          <cell r="X983">
            <v>1</v>
          </cell>
          <cell r="Y983" t="str">
            <v>JPY</v>
          </cell>
          <cell r="Z983" t="str">
            <v>2006/04/01</v>
          </cell>
          <cell r="AA983" t="str">
            <v>9999/12/31</v>
          </cell>
          <cell r="AC983">
            <v>1470</v>
          </cell>
          <cell r="AD983">
            <v>1</v>
          </cell>
          <cell r="AE983">
            <v>1470</v>
          </cell>
          <cell r="AG983">
            <v>1470</v>
          </cell>
          <cell r="AH983" t="str">
            <v>PC</v>
          </cell>
          <cell r="AQ983">
            <v>1</v>
          </cell>
          <cell r="AV983">
            <v>0</v>
          </cell>
          <cell r="AY983" t="str">
            <v>2006/04/01</v>
          </cell>
          <cell r="AZ983" t="str">
            <v>9999/12/31</v>
          </cell>
          <cell r="BA983">
            <v>99999999</v>
          </cell>
          <cell r="BB983">
            <v>1470</v>
          </cell>
        </row>
        <row r="984">
          <cell r="A984">
            <v>57382</v>
          </cell>
          <cell r="D984">
            <v>100</v>
          </cell>
          <cell r="E984" t="str">
            <v>5300106277</v>
          </cell>
          <cell r="F984" t="str">
            <v>0</v>
          </cell>
          <cell r="G984" t="str">
            <v>4429974-1</v>
          </cell>
          <cell r="H984" t="str">
            <v>ﾌﾟﾚ-ﾄ,ｶﾊﾞ-(2) M925B</v>
          </cell>
          <cell r="I984" t="str">
            <v>473440-2</v>
          </cell>
          <cell r="J984" t="str">
            <v>（株）光真製作所</v>
          </cell>
          <cell r="K984" t="str">
            <v>3480</v>
          </cell>
          <cell r="L984" t="str">
            <v>3480</v>
          </cell>
          <cell r="M984" t="str">
            <v>2G2</v>
          </cell>
          <cell r="N984" t="str">
            <v>伊藤康</v>
          </cell>
          <cell r="O984" t="str">
            <v>野田係</v>
          </cell>
          <cell r="Q984" t="str">
            <v>JP</v>
          </cell>
          <cell r="S984">
            <v>1</v>
          </cell>
          <cell r="T984">
            <v>1</v>
          </cell>
          <cell r="U984" t="str">
            <v>V0</v>
          </cell>
          <cell r="V984" t="str">
            <v>0001</v>
          </cell>
          <cell r="W984">
            <v>50</v>
          </cell>
          <cell r="X984">
            <v>1</v>
          </cell>
          <cell r="Y984" t="str">
            <v>JPY</v>
          </cell>
          <cell r="Z984" t="str">
            <v>2006/04/01</v>
          </cell>
          <cell r="AA984" t="str">
            <v>9999/12/31</v>
          </cell>
          <cell r="AC984">
            <v>846</v>
          </cell>
          <cell r="AD984">
            <v>1</v>
          </cell>
          <cell r="AE984">
            <v>846</v>
          </cell>
          <cell r="AG984">
            <v>846</v>
          </cell>
          <cell r="AH984" t="str">
            <v>PC</v>
          </cell>
          <cell r="AQ984">
            <v>1</v>
          </cell>
          <cell r="AV984">
            <v>0</v>
          </cell>
          <cell r="AY984" t="str">
            <v>2006/04/01</v>
          </cell>
          <cell r="AZ984" t="str">
            <v>9999/12/31</v>
          </cell>
          <cell r="BA984">
            <v>99999999</v>
          </cell>
          <cell r="BB984">
            <v>846</v>
          </cell>
        </row>
        <row r="985">
          <cell r="A985">
            <v>57383</v>
          </cell>
          <cell r="D985">
            <v>100</v>
          </cell>
          <cell r="E985" t="str">
            <v>5300106278</v>
          </cell>
          <cell r="F985" t="str">
            <v>0</v>
          </cell>
          <cell r="G985" t="str">
            <v>4430032-4</v>
          </cell>
          <cell r="H985" t="str">
            <v>ﾚﾊﾞ-,ﾛ-ﾗ(2) M901-6</v>
          </cell>
          <cell r="I985" t="str">
            <v>473440-2</v>
          </cell>
          <cell r="J985" t="str">
            <v>（株）光真製作所</v>
          </cell>
          <cell r="K985" t="str">
            <v>3480</v>
          </cell>
          <cell r="L985" t="str">
            <v>3480</v>
          </cell>
          <cell r="M985" t="str">
            <v>2G2</v>
          </cell>
          <cell r="N985" t="str">
            <v>伊藤康</v>
          </cell>
          <cell r="O985" t="str">
            <v>野田係</v>
          </cell>
          <cell r="Q985" t="str">
            <v>JP</v>
          </cell>
          <cell r="S985">
            <v>1</v>
          </cell>
          <cell r="T985">
            <v>1</v>
          </cell>
          <cell r="U985" t="str">
            <v>V0</v>
          </cell>
          <cell r="V985" t="str">
            <v>0001</v>
          </cell>
          <cell r="W985">
            <v>50</v>
          </cell>
          <cell r="X985">
            <v>1</v>
          </cell>
          <cell r="Y985" t="str">
            <v>JPY</v>
          </cell>
          <cell r="Z985" t="str">
            <v>2006/04/01</v>
          </cell>
          <cell r="AA985" t="str">
            <v>9999/12/31</v>
          </cell>
          <cell r="AC985">
            <v>1020</v>
          </cell>
          <cell r="AD985">
            <v>1</v>
          </cell>
          <cell r="AE985">
            <v>1020</v>
          </cell>
          <cell r="AG985">
            <v>1020</v>
          </cell>
          <cell r="AH985" t="str">
            <v>PC</v>
          </cell>
          <cell r="AQ985">
            <v>1</v>
          </cell>
          <cell r="AV985">
            <v>0</v>
          </cell>
          <cell r="AY985" t="str">
            <v>2006/04/01</v>
          </cell>
          <cell r="AZ985" t="str">
            <v>9999/12/31</v>
          </cell>
          <cell r="BA985">
            <v>99999999</v>
          </cell>
          <cell r="BB985">
            <v>1020</v>
          </cell>
        </row>
        <row r="986">
          <cell r="A986">
            <v>76711</v>
          </cell>
          <cell r="D986">
            <v>100</v>
          </cell>
          <cell r="E986" t="str">
            <v>5300106279</v>
          </cell>
          <cell r="F986" t="str">
            <v>0</v>
          </cell>
          <cell r="G986" t="str">
            <v>4430100-2</v>
          </cell>
          <cell r="H986" t="str">
            <v>ﾌﾟﾚ-ﾄ,ｽﾌﾟﾘﾝｸﾞ M901-12</v>
          </cell>
          <cell r="I986" t="str">
            <v>473440-2</v>
          </cell>
          <cell r="J986" t="str">
            <v>（株）光真製作所</v>
          </cell>
          <cell r="K986" t="str">
            <v>3480</v>
          </cell>
          <cell r="L986" t="str">
            <v>3480</v>
          </cell>
          <cell r="M986" t="str">
            <v>3H7</v>
          </cell>
          <cell r="N986" t="str">
            <v>野田</v>
          </cell>
          <cell r="O986" t="str">
            <v>野田係</v>
          </cell>
          <cell r="Q986" t="str">
            <v>JP</v>
          </cell>
          <cell r="S986">
            <v>1</v>
          </cell>
          <cell r="T986">
            <v>1</v>
          </cell>
          <cell r="U986" t="str">
            <v>V0</v>
          </cell>
          <cell r="V986" t="str">
            <v>0001</v>
          </cell>
          <cell r="W986">
            <v>25</v>
          </cell>
          <cell r="X986">
            <v>1</v>
          </cell>
          <cell r="Y986" t="str">
            <v>JPY</v>
          </cell>
          <cell r="Z986" t="str">
            <v>2006/04/01</v>
          </cell>
          <cell r="AA986" t="str">
            <v>9999/12/31</v>
          </cell>
          <cell r="AC986">
            <v>44</v>
          </cell>
          <cell r="AD986">
            <v>1</v>
          </cell>
          <cell r="AE986">
            <v>44</v>
          </cell>
          <cell r="AG986">
            <v>44</v>
          </cell>
          <cell r="AH986" t="str">
            <v>PC</v>
          </cell>
          <cell r="AQ986">
            <v>1</v>
          </cell>
          <cell r="AV986">
            <v>0</v>
          </cell>
          <cell r="AY986" t="str">
            <v>2006/04/01</v>
          </cell>
          <cell r="AZ986" t="str">
            <v>9999/12/31</v>
          </cell>
          <cell r="BA986">
            <v>99999</v>
          </cell>
          <cell r="BB986">
            <v>44</v>
          </cell>
        </row>
        <row r="987">
          <cell r="A987">
            <v>57384</v>
          </cell>
          <cell r="D987">
            <v>100</v>
          </cell>
          <cell r="E987" t="str">
            <v>5300106280</v>
          </cell>
          <cell r="F987" t="str">
            <v>0</v>
          </cell>
          <cell r="G987" t="str">
            <v>4430137-1</v>
          </cell>
          <cell r="H987" t="str">
            <v>ﾌﾟﾚ-ﾄ,ｾﾝｻ(1) M901-12</v>
          </cell>
          <cell r="I987" t="str">
            <v>473440-2</v>
          </cell>
          <cell r="J987" t="str">
            <v>（株）光真製作所</v>
          </cell>
          <cell r="K987" t="str">
            <v>3480</v>
          </cell>
          <cell r="L987" t="str">
            <v>3480</v>
          </cell>
          <cell r="M987" t="str">
            <v>2G2</v>
          </cell>
          <cell r="N987" t="str">
            <v>伊藤康</v>
          </cell>
          <cell r="O987" t="str">
            <v>野田係</v>
          </cell>
          <cell r="Q987" t="str">
            <v>JP</v>
          </cell>
          <cell r="S987">
            <v>1</v>
          </cell>
          <cell r="T987">
            <v>1</v>
          </cell>
          <cell r="U987" t="str">
            <v>V0</v>
          </cell>
          <cell r="V987" t="str">
            <v>0001</v>
          </cell>
          <cell r="W987">
            <v>50</v>
          </cell>
          <cell r="X987">
            <v>1</v>
          </cell>
          <cell r="Y987" t="str">
            <v>JPY</v>
          </cell>
          <cell r="Z987" t="str">
            <v>2006/04/01</v>
          </cell>
          <cell r="AA987" t="str">
            <v>9999/12/31</v>
          </cell>
          <cell r="AC987">
            <v>200</v>
          </cell>
          <cell r="AD987">
            <v>1</v>
          </cell>
          <cell r="AE987">
            <v>200</v>
          </cell>
          <cell r="AG987">
            <v>200</v>
          </cell>
          <cell r="AH987" t="str">
            <v>PC</v>
          </cell>
          <cell r="AQ987">
            <v>1</v>
          </cell>
          <cell r="AV987">
            <v>0</v>
          </cell>
          <cell r="AY987" t="str">
            <v>2006/04/01</v>
          </cell>
          <cell r="AZ987" t="str">
            <v>9999/12/31</v>
          </cell>
          <cell r="BA987">
            <v>99999999</v>
          </cell>
          <cell r="BB987">
            <v>200</v>
          </cell>
        </row>
        <row r="988">
          <cell r="A988">
            <v>57385</v>
          </cell>
          <cell r="D988">
            <v>100</v>
          </cell>
          <cell r="E988" t="str">
            <v>5300106281</v>
          </cell>
          <cell r="F988" t="str">
            <v>0</v>
          </cell>
          <cell r="G988" t="str">
            <v>4430138-0</v>
          </cell>
          <cell r="H988" t="str">
            <v>ﾌﾟﾚ-ﾄ,ｾﾝｻ(2) M901-12</v>
          </cell>
          <cell r="I988" t="str">
            <v>473440-2</v>
          </cell>
          <cell r="J988" t="str">
            <v>（株）光真製作所</v>
          </cell>
          <cell r="K988" t="str">
            <v>3480</v>
          </cell>
          <cell r="L988" t="str">
            <v>3480</v>
          </cell>
          <cell r="M988" t="str">
            <v>2G2</v>
          </cell>
          <cell r="N988" t="str">
            <v>伊藤康</v>
          </cell>
          <cell r="O988" t="str">
            <v>野田係</v>
          </cell>
          <cell r="Q988" t="str">
            <v>JP</v>
          </cell>
          <cell r="S988">
            <v>1</v>
          </cell>
          <cell r="T988">
            <v>1</v>
          </cell>
          <cell r="U988" t="str">
            <v>V0</v>
          </cell>
          <cell r="V988" t="str">
            <v>0001</v>
          </cell>
          <cell r="W988">
            <v>50</v>
          </cell>
          <cell r="X988">
            <v>1</v>
          </cell>
          <cell r="Y988" t="str">
            <v>JPY</v>
          </cell>
          <cell r="Z988" t="str">
            <v>2006/04/01</v>
          </cell>
          <cell r="AA988" t="str">
            <v>9999/12/31</v>
          </cell>
          <cell r="AC988">
            <v>200</v>
          </cell>
          <cell r="AD988">
            <v>1</v>
          </cell>
          <cell r="AE988">
            <v>200</v>
          </cell>
          <cell r="AG988">
            <v>200</v>
          </cell>
          <cell r="AH988" t="str">
            <v>PC</v>
          </cell>
          <cell r="AQ988">
            <v>1</v>
          </cell>
          <cell r="AV988">
            <v>0</v>
          </cell>
          <cell r="AY988" t="str">
            <v>2006/04/01</v>
          </cell>
          <cell r="AZ988" t="str">
            <v>9999/12/31</v>
          </cell>
          <cell r="BA988">
            <v>99999999</v>
          </cell>
          <cell r="BB988">
            <v>200</v>
          </cell>
        </row>
        <row r="989">
          <cell r="A989">
            <v>57386</v>
          </cell>
          <cell r="D989">
            <v>100</v>
          </cell>
          <cell r="E989" t="str">
            <v>5300106282</v>
          </cell>
          <cell r="F989" t="str">
            <v>0</v>
          </cell>
          <cell r="G989" t="str">
            <v>4430168-1</v>
          </cell>
          <cell r="H989" t="str">
            <v>ｶﾊﾞ-,ｾﾝｻ(B) M904C-4</v>
          </cell>
          <cell r="I989" t="str">
            <v>473440-2</v>
          </cell>
          <cell r="J989" t="str">
            <v>（株）光真製作所</v>
          </cell>
          <cell r="K989" t="str">
            <v>3480</v>
          </cell>
          <cell r="L989" t="str">
            <v>3480</v>
          </cell>
          <cell r="M989" t="str">
            <v>2G2</v>
          </cell>
          <cell r="N989" t="str">
            <v>伊藤康</v>
          </cell>
          <cell r="O989" t="str">
            <v>野田係</v>
          </cell>
          <cell r="Q989" t="str">
            <v>JP</v>
          </cell>
          <cell r="S989">
            <v>1</v>
          </cell>
          <cell r="T989">
            <v>1</v>
          </cell>
          <cell r="U989" t="str">
            <v>V0</v>
          </cell>
          <cell r="V989" t="str">
            <v>0001</v>
          </cell>
          <cell r="W989">
            <v>50</v>
          </cell>
          <cell r="X989">
            <v>1</v>
          </cell>
          <cell r="Y989" t="str">
            <v>JPY</v>
          </cell>
          <cell r="Z989" t="str">
            <v>2006/04/01</v>
          </cell>
          <cell r="AA989" t="str">
            <v>9999/12/31</v>
          </cell>
          <cell r="AC989">
            <v>409</v>
          </cell>
          <cell r="AD989">
            <v>1</v>
          </cell>
          <cell r="AE989">
            <v>409</v>
          </cell>
          <cell r="AG989">
            <v>409</v>
          </cell>
          <cell r="AH989" t="str">
            <v>PC</v>
          </cell>
          <cell r="AQ989">
            <v>1</v>
          </cell>
          <cell r="AV989">
            <v>0</v>
          </cell>
          <cell r="AY989" t="str">
            <v>2006/04/01</v>
          </cell>
          <cell r="AZ989" t="str">
            <v>9999/12/31</v>
          </cell>
          <cell r="BA989">
            <v>99999999</v>
          </cell>
          <cell r="BB989">
            <v>409</v>
          </cell>
        </row>
        <row r="990">
          <cell r="A990">
            <v>57387</v>
          </cell>
          <cell r="D990">
            <v>100</v>
          </cell>
          <cell r="E990" t="str">
            <v>5300106283</v>
          </cell>
          <cell r="F990" t="str">
            <v>0</v>
          </cell>
          <cell r="G990" t="str">
            <v>4430169-0</v>
          </cell>
          <cell r="H990" t="str">
            <v>ﾌﾞﾗｹﾂﾄ,S32 M904-2</v>
          </cell>
          <cell r="I990" t="str">
            <v>473440-2</v>
          </cell>
          <cell r="J990" t="str">
            <v>（株）光真製作所</v>
          </cell>
          <cell r="K990" t="str">
            <v>3480</v>
          </cell>
          <cell r="L990" t="str">
            <v>3480</v>
          </cell>
          <cell r="M990" t="str">
            <v>2G2</v>
          </cell>
          <cell r="N990" t="str">
            <v>伊藤康</v>
          </cell>
          <cell r="O990" t="str">
            <v>野田係</v>
          </cell>
          <cell r="Q990" t="str">
            <v>JP</v>
          </cell>
          <cell r="S990">
            <v>1</v>
          </cell>
          <cell r="T990">
            <v>1</v>
          </cell>
          <cell r="U990" t="str">
            <v>V0</v>
          </cell>
          <cell r="V990" t="str">
            <v>0001</v>
          </cell>
          <cell r="W990">
            <v>50</v>
          </cell>
          <cell r="X990">
            <v>1</v>
          </cell>
          <cell r="Y990" t="str">
            <v>JPY</v>
          </cell>
          <cell r="Z990" t="str">
            <v>2006/04/01</v>
          </cell>
          <cell r="AA990" t="str">
            <v>9999/12/31</v>
          </cell>
          <cell r="AC990">
            <v>224</v>
          </cell>
          <cell r="AD990">
            <v>1</v>
          </cell>
          <cell r="AE990">
            <v>224</v>
          </cell>
          <cell r="AG990">
            <v>224</v>
          </cell>
          <cell r="AH990" t="str">
            <v>PC</v>
          </cell>
          <cell r="AQ990">
            <v>1</v>
          </cell>
          <cell r="AV990">
            <v>0</v>
          </cell>
          <cell r="AY990" t="str">
            <v>2006/04/01</v>
          </cell>
          <cell r="AZ990" t="str">
            <v>9999/12/31</v>
          </cell>
          <cell r="BA990">
            <v>99999999</v>
          </cell>
          <cell r="BB990">
            <v>224</v>
          </cell>
        </row>
        <row r="991">
          <cell r="A991">
            <v>57388</v>
          </cell>
          <cell r="D991">
            <v>100</v>
          </cell>
          <cell r="E991" t="str">
            <v>5300106284</v>
          </cell>
          <cell r="F991" t="str">
            <v>0</v>
          </cell>
          <cell r="G991" t="str">
            <v>4430170-3</v>
          </cell>
          <cell r="H991" t="str">
            <v>ﾌﾚ-ﾑ,ｻﾌﾞ(B) M904C-4</v>
          </cell>
          <cell r="I991" t="str">
            <v>473440-2</v>
          </cell>
          <cell r="J991" t="str">
            <v>（株）光真製作所</v>
          </cell>
          <cell r="K991" t="str">
            <v>3480</v>
          </cell>
          <cell r="L991" t="str">
            <v>3480</v>
          </cell>
          <cell r="M991" t="str">
            <v>2G2</v>
          </cell>
          <cell r="N991" t="str">
            <v>伊藤康</v>
          </cell>
          <cell r="O991" t="str">
            <v>野田係</v>
          </cell>
          <cell r="Q991" t="str">
            <v>JP</v>
          </cell>
          <cell r="S991">
            <v>1</v>
          </cell>
          <cell r="T991">
            <v>1</v>
          </cell>
          <cell r="U991" t="str">
            <v>V0</v>
          </cell>
          <cell r="V991" t="str">
            <v>0001</v>
          </cell>
          <cell r="W991">
            <v>50</v>
          </cell>
          <cell r="X991">
            <v>1</v>
          </cell>
          <cell r="Y991" t="str">
            <v>JPY</v>
          </cell>
          <cell r="Z991" t="str">
            <v>2006/04/01</v>
          </cell>
          <cell r="AA991" t="str">
            <v>9999/12/31</v>
          </cell>
          <cell r="AC991">
            <v>408</v>
          </cell>
          <cell r="AD991">
            <v>1</v>
          </cell>
          <cell r="AE991">
            <v>408</v>
          </cell>
          <cell r="AG991">
            <v>408</v>
          </cell>
          <cell r="AH991" t="str">
            <v>PC</v>
          </cell>
          <cell r="AQ991">
            <v>1</v>
          </cell>
          <cell r="AV991">
            <v>0</v>
          </cell>
          <cell r="AY991" t="str">
            <v>2006/04/01</v>
          </cell>
          <cell r="AZ991" t="str">
            <v>9999/12/31</v>
          </cell>
          <cell r="BA991">
            <v>99999999</v>
          </cell>
          <cell r="BB991">
            <v>408</v>
          </cell>
        </row>
        <row r="992">
          <cell r="A992">
            <v>57389</v>
          </cell>
          <cell r="D992">
            <v>100</v>
          </cell>
          <cell r="E992" t="str">
            <v>5300106285</v>
          </cell>
          <cell r="F992" t="str">
            <v>0</v>
          </cell>
          <cell r="G992" t="str">
            <v>4437119-1</v>
          </cell>
          <cell r="H992" t="str">
            <v>ﾌﾞﾗｹﾂﾄ,S38 M904-2</v>
          </cell>
          <cell r="I992" t="str">
            <v>473440-2</v>
          </cell>
          <cell r="J992" t="str">
            <v>（株）光真製作所</v>
          </cell>
          <cell r="K992" t="str">
            <v>3480</v>
          </cell>
          <cell r="L992" t="str">
            <v>3480</v>
          </cell>
          <cell r="M992" t="str">
            <v>2G2</v>
          </cell>
          <cell r="N992" t="str">
            <v>伊藤康</v>
          </cell>
          <cell r="O992" t="str">
            <v>野田係</v>
          </cell>
          <cell r="Q992" t="str">
            <v>JP</v>
          </cell>
          <cell r="S992">
            <v>1</v>
          </cell>
          <cell r="T992">
            <v>1</v>
          </cell>
          <cell r="U992" t="str">
            <v>V0</v>
          </cell>
          <cell r="V992" t="str">
            <v>0001</v>
          </cell>
          <cell r="W992">
            <v>50</v>
          </cell>
          <cell r="X992">
            <v>1</v>
          </cell>
          <cell r="Y992" t="str">
            <v>JPY</v>
          </cell>
          <cell r="Z992" t="str">
            <v>2006/04/01</v>
          </cell>
          <cell r="AA992" t="str">
            <v>9999/12/31</v>
          </cell>
          <cell r="AC992">
            <v>316</v>
          </cell>
          <cell r="AD992">
            <v>1</v>
          </cell>
          <cell r="AE992">
            <v>316</v>
          </cell>
          <cell r="AG992">
            <v>316</v>
          </cell>
          <cell r="AH992" t="str">
            <v>PC</v>
          </cell>
          <cell r="AQ992">
            <v>1</v>
          </cell>
          <cell r="AV992">
            <v>0</v>
          </cell>
          <cell r="AY992" t="str">
            <v>2006/04/01</v>
          </cell>
          <cell r="AZ992" t="str">
            <v>9999/12/31</v>
          </cell>
          <cell r="BA992">
            <v>99999999</v>
          </cell>
          <cell r="BB992">
            <v>316</v>
          </cell>
        </row>
        <row r="993">
          <cell r="A993">
            <v>57390</v>
          </cell>
          <cell r="D993">
            <v>100</v>
          </cell>
          <cell r="E993" t="str">
            <v>5300106286</v>
          </cell>
          <cell r="F993" t="str">
            <v>0</v>
          </cell>
          <cell r="G993" t="str">
            <v>4437121-3</v>
          </cell>
          <cell r="H993" t="str">
            <v>ｶﾊﾞ-,ﾍﾞﾙﾄ M904-2</v>
          </cell>
          <cell r="I993" t="str">
            <v>473440-2</v>
          </cell>
          <cell r="J993" t="str">
            <v>（株）光真製作所</v>
          </cell>
          <cell r="K993" t="str">
            <v>3480</v>
          </cell>
          <cell r="L993" t="str">
            <v>3480</v>
          </cell>
          <cell r="M993" t="str">
            <v>2G2</v>
          </cell>
          <cell r="N993" t="str">
            <v>伊藤康</v>
          </cell>
          <cell r="O993" t="str">
            <v>野田係</v>
          </cell>
          <cell r="Q993" t="str">
            <v>JP</v>
          </cell>
          <cell r="S993">
            <v>1</v>
          </cell>
          <cell r="T993">
            <v>1</v>
          </cell>
          <cell r="U993" t="str">
            <v>V0</v>
          </cell>
          <cell r="V993" t="str">
            <v>0001</v>
          </cell>
          <cell r="W993">
            <v>50</v>
          </cell>
          <cell r="X993">
            <v>1</v>
          </cell>
          <cell r="Y993" t="str">
            <v>JPY</v>
          </cell>
          <cell r="Z993" t="str">
            <v>2006/04/01</v>
          </cell>
          <cell r="AA993" t="str">
            <v>9999/12/31</v>
          </cell>
          <cell r="AC993">
            <v>100</v>
          </cell>
          <cell r="AD993">
            <v>1</v>
          </cell>
          <cell r="AE993">
            <v>100</v>
          </cell>
          <cell r="AG993">
            <v>100</v>
          </cell>
          <cell r="AH993" t="str">
            <v>PC</v>
          </cell>
          <cell r="AQ993">
            <v>1</v>
          </cell>
          <cell r="AV993">
            <v>0</v>
          </cell>
          <cell r="AY993" t="str">
            <v>2006/04/01</v>
          </cell>
          <cell r="AZ993" t="str">
            <v>9999/12/31</v>
          </cell>
          <cell r="BA993">
            <v>99999999</v>
          </cell>
          <cell r="BB993">
            <v>100</v>
          </cell>
        </row>
        <row r="994">
          <cell r="A994">
            <v>76712</v>
          </cell>
          <cell r="D994">
            <v>100</v>
          </cell>
          <cell r="E994" t="str">
            <v>5300106287</v>
          </cell>
          <cell r="F994" t="str">
            <v>0</v>
          </cell>
          <cell r="G994" t="str">
            <v>4437150-7</v>
          </cell>
          <cell r="H994" t="str">
            <v>ﾌﾟﾚ-ﾄ,ｽﾌﾟﾘﾝｸﾞ(3) M901-3</v>
          </cell>
          <cell r="I994" t="str">
            <v>473440-2</v>
          </cell>
          <cell r="J994" t="str">
            <v>（株）光真製作所</v>
          </cell>
          <cell r="K994" t="str">
            <v>3480</v>
          </cell>
          <cell r="L994" t="str">
            <v>3480</v>
          </cell>
          <cell r="M994" t="str">
            <v>3H7</v>
          </cell>
          <cell r="N994" t="str">
            <v>野田</v>
          </cell>
          <cell r="O994" t="str">
            <v>野田係</v>
          </cell>
          <cell r="P994" t="str">
            <v>x</v>
          </cell>
          <cell r="Q994" t="str">
            <v>JP</v>
          </cell>
          <cell r="S994">
            <v>1</v>
          </cell>
          <cell r="T994">
            <v>1</v>
          </cell>
          <cell r="U994" t="str">
            <v>V0</v>
          </cell>
          <cell r="V994" t="str">
            <v>0001</v>
          </cell>
          <cell r="W994">
            <v>25</v>
          </cell>
          <cell r="X994">
            <v>1</v>
          </cell>
          <cell r="Y994" t="str">
            <v>JPY</v>
          </cell>
          <cell r="Z994" t="str">
            <v>2006/04/01</v>
          </cell>
          <cell r="AA994" t="str">
            <v>9999/12/31</v>
          </cell>
          <cell r="AC994">
            <v>52</v>
          </cell>
          <cell r="AD994">
            <v>1</v>
          </cell>
          <cell r="AE994">
            <v>52</v>
          </cell>
          <cell r="AG994">
            <v>9588</v>
          </cell>
          <cell r="AH994" t="str">
            <v>PC</v>
          </cell>
          <cell r="AQ994">
            <v>1</v>
          </cell>
          <cell r="AV994">
            <v>0</v>
          </cell>
          <cell r="AY994" t="str">
            <v>2006/04/01</v>
          </cell>
          <cell r="AZ994" t="str">
            <v>9999/12/31</v>
          </cell>
          <cell r="BA994">
            <v>99999</v>
          </cell>
          <cell r="BB994">
            <v>52</v>
          </cell>
        </row>
        <row r="995">
          <cell r="A995">
            <v>57391</v>
          </cell>
          <cell r="D995">
            <v>100</v>
          </cell>
          <cell r="E995" t="str">
            <v>5300106288</v>
          </cell>
          <cell r="F995" t="str">
            <v>0</v>
          </cell>
          <cell r="G995" t="str">
            <v>4437212-0</v>
          </cell>
          <cell r="H995" t="str">
            <v>ﾌﾟﾚ-ﾄ,ﾗﾂﾁ(A) M901-3</v>
          </cell>
          <cell r="I995" t="str">
            <v>473440-2</v>
          </cell>
          <cell r="J995" t="str">
            <v>（株）光真製作所</v>
          </cell>
          <cell r="K995" t="str">
            <v>3480</v>
          </cell>
          <cell r="L995" t="str">
            <v>3480</v>
          </cell>
          <cell r="M995" t="str">
            <v>2G2</v>
          </cell>
          <cell r="N995" t="str">
            <v>伊藤康</v>
          </cell>
          <cell r="O995" t="str">
            <v>野田係</v>
          </cell>
          <cell r="Q995" t="str">
            <v>JP</v>
          </cell>
          <cell r="S995">
            <v>1</v>
          </cell>
          <cell r="T995">
            <v>1</v>
          </cell>
          <cell r="U995" t="str">
            <v>V0</v>
          </cell>
          <cell r="V995" t="str">
            <v>0001</v>
          </cell>
          <cell r="W995">
            <v>50</v>
          </cell>
          <cell r="X995">
            <v>1</v>
          </cell>
          <cell r="Y995" t="str">
            <v>JPY</v>
          </cell>
          <cell r="Z995" t="str">
            <v>2006/04/01</v>
          </cell>
          <cell r="AA995" t="str">
            <v>9999/12/31</v>
          </cell>
          <cell r="AC995">
            <v>648</v>
          </cell>
          <cell r="AD995">
            <v>1</v>
          </cell>
          <cell r="AE995">
            <v>648</v>
          </cell>
          <cell r="AG995">
            <v>648</v>
          </cell>
          <cell r="AH995" t="str">
            <v>PC</v>
          </cell>
          <cell r="AQ995">
            <v>1</v>
          </cell>
          <cell r="AV995">
            <v>0</v>
          </cell>
          <cell r="AY995" t="str">
            <v>2006/04/01</v>
          </cell>
          <cell r="AZ995" t="str">
            <v>9999/12/31</v>
          </cell>
          <cell r="BA995">
            <v>99999999</v>
          </cell>
          <cell r="BB995">
            <v>648</v>
          </cell>
        </row>
        <row r="996">
          <cell r="A996">
            <v>76713</v>
          </cell>
          <cell r="D996">
            <v>100</v>
          </cell>
          <cell r="E996" t="str">
            <v>5300106289</v>
          </cell>
          <cell r="F996" t="str">
            <v>0</v>
          </cell>
          <cell r="G996" t="str">
            <v>4437223-6</v>
          </cell>
          <cell r="H996" t="str">
            <v>ﾘﾝｸ(3) M901-11</v>
          </cell>
          <cell r="I996" t="str">
            <v>473440-2</v>
          </cell>
          <cell r="J996" t="str">
            <v>（株）光真製作所</v>
          </cell>
          <cell r="K996" t="str">
            <v>3480</v>
          </cell>
          <cell r="L996" t="str">
            <v>3480</v>
          </cell>
          <cell r="M996" t="str">
            <v>3H7</v>
          </cell>
          <cell r="N996" t="str">
            <v>野田</v>
          </cell>
          <cell r="O996" t="str">
            <v>野田係</v>
          </cell>
          <cell r="Q996" t="str">
            <v>JP</v>
          </cell>
          <cell r="S996">
            <v>1</v>
          </cell>
          <cell r="T996">
            <v>1</v>
          </cell>
          <cell r="U996" t="str">
            <v>V0</v>
          </cell>
          <cell r="V996" t="str">
            <v>0001</v>
          </cell>
          <cell r="W996">
            <v>25</v>
          </cell>
          <cell r="X996">
            <v>1</v>
          </cell>
          <cell r="Y996" t="str">
            <v>JPY</v>
          </cell>
          <cell r="Z996" t="str">
            <v>2006/04/01</v>
          </cell>
          <cell r="AA996" t="str">
            <v>9999/12/31</v>
          </cell>
          <cell r="AC996">
            <v>59</v>
          </cell>
          <cell r="AD996">
            <v>1</v>
          </cell>
          <cell r="AE996">
            <v>59</v>
          </cell>
          <cell r="AG996">
            <v>59</v>
          </cell>
          <cell r="AH996" t="str">
            <v>PC</v>
          </cell>
          <cell r="AQ996">
            <v>1</v>
          </cell>
          <cell r="AV996">
            <v>0</v>
          </cell>
          <cell r="AY996" t="str">
            <v>2006/04/01</v>
          </cell>
          <cell r="AZ996" t="str">
            <v>9999/12/31</v>
          </cell>
          <cell r="BA996">
            <v>99999</v>
          </cell>
          <cell r="BB996">
            <v>59</v>
          </cell>
        </row>
        <row r="997">
          <cell r="A997">
            <v>75934</v>
          </cell>
          <cell r="D997">
            <v>100</v>
          </cell>
          <cell r="E997" t="str">
            <v>5300097932</v>
          </cell>
          <cell r="F997" t="str">
            <v>0</v>
          </cell>
          <cell r="G997" t="str">
            <v>4437229-5</v>
          </cell>
          <cell r="H997" t="str">
            <v>ﾌﾟﾚ-ﾄ,ﾏｸﾞﾈﾂﾄ M901-11</v>
          </cell>
          <cell r="I997" t="str">
            <v>473440-2</v>
          </cell>
          <cell r="J997" t="str">
            <v>（株）光真製作所</v>
          </cell>
          <cell r="K997" t="str">
            <v>3480</v>
          </cell>
          <cell r="L997" t="str">
            <v>3480</v>
          </cell>
          <cell r="M997" t="str">
            <v>3H7</v>
          </cell>
          <cell r="N997" t="str">
            <v>野田</v>
          </cell>
          <cell r="O997" t="str">
            <v>野田係</v>
          </cell>
          <cell r="P997" t="str">
            <v>x</v>
          </cell>
          <cell r="Q997" t="str">
            <v>JP</v>
          </cell>
          <cell r="S997">
            <v>1</v>
          </cell>
          <cell r="T997">
            <v>1</v>
          </cell>
          <cell r="U997" t="str">
            <v>V0</v>
          </cell>
          <cell r="V997" t="str">
            <v>0001</v>
          </cell>
          <cell r="W997">
            <v>29</v>
          </cell>
          <cell r="X997">
            <v>1</v>
          </cell>
          <cell r="Y997" t="str">
            <v>JPY</v>
          </cell>
          <cell r="Z997" t="str">
            <v>2006/04/01</v>
          </cell>
          <cell r="AA997" t="str">
            <v>9999/12/31</v>
          </cell>
          <cell r="AC997">
            <v>301</v>
          </cell>
          <cell r="AD997">
            <v>1</v>
          </cell>
          <cell r="AE997">
            <v>301</v>
          </cell>
          <cell r="AG997">
            <v>301</v>
          </cell>
          <cell r="AH997" t="str">
            <v>PC</v>
          </cell>
          <cell r="AQ997">
            <v>1</v>
          </cell>
          <cell r="AV997">
            <v>0</v>
          </cell>
          <cell r="AY997" t="str">
            <v>2006/04/01</v>
          </cell>
          <cell r="AZ997" t="str">
            <v>9999/12/31</v>
          </cell>
          <cell r="BA997">
            <v>99999</v>
          </cell>
          <cell r="BB997">
            <v>606</v>
          </cell>
        </row>
        <row r="998">
          <cell r="A998">
            <v>75935</v>
          </cell>
          <cell r="D998">
            <v>100</v>
          </cell>
          <cell r="E998" t="str">
            <v>5300097936</v>
          </cell>
          <cell r="F998" t="str">
            <v>0</v>
          </cell>
          <cell r="G998" t="str">
            <v>4437271-6</v>
          </cell>
          <cell r="H998" t="str">
            <v>ｽﾗｲﾀﾞ,ﾛﾂｸ ﾌﾀ M901-11</v>
          </cell>
          <cell r="I998" t="str">
            <v>473440-2</v>
          </cell>
          <cell r="J998" t="str">
            <v>（株）光真製作所</v>
          </cell>
          <cell r="K998" t="str">
            <v>3480</v>
          </cell>
          <cell r="L998" t="str">
            <v>3480</v>
          </cell>
          <cell r="M998" t="str">
            <v>3H7</v>
          </cell>
          <cell r="N998" t="str">
            <v>野田</v>
          </cell>
          <cell r="O998" t="str">
            <v>野田係</v>
          </cell>
          <cell r="P998" t="str">
            <v>x</v>
          </cell>
          <cell r="Q998" t="str">
            <v>JP</v>
          </cell>
          <cell r="S998">
            <v>1</v>
          </cell>
          <cell r="T998">
            <v>1</v>
          </cell>
          <cell r="U998" t="str">
            <v>V0</v>
          </cell>
          <cell r="V998" t="str">
            <v>0001</v>
          </cell>
          <cell r="W998">
            <v>29</v>
          </cell>
          <cell r="X998">
            <v>1</v>
          </cell>
          <cell r="Y998" t="str">
            <v>JPY</v>
          </cell>
          <cell r="Z998" t="str">
            <v>2006/04/01</v>
          </cell>
          <cell r="AA998" t="str">
            <v>9999/12/31</v>
          </cell>
          <cell r="AC998">
            <v>784</v>
          </cell>
          <cell r="AD998">
            <v>1</v>
          </cell>
          <cell r="AE998">
            <v>784</v>
          </cell>
          <cell r="AG998">
            <v>784</v>
          </cell>
          <cell r="AH998" t="str">
            <v>PC</v>
          </cell>
          <cell r="AQ998">
            <v>1</v>
          </cell>
          <cell r="AV998">
            <v>0</v>
          </cell>
          <cell r="AY998" t="str">
            <v>2006/04/01</v>
          </cell>
          <cell r="AZ998" t="str">
            <v>9999/12/31</v>
          </cell>
          <cell r="BA998">
            <v>99999</v>
          </cell>
          <cell r="BB998">
            <v>1598</v>
          </cell>
        </row>
        <row r="999">
          <cell r="A999">
            <v>76714</v>
          </cell>
          <cell r="D999">
            <v>100</v>
          </cell>
          <cell r="E999" t="str">
            <v>5300106290</v>
          </cell>
          <cell r="F999" t="str">
            <v>0</v>
          </cell>
          <cell r="G999" t="str">
            <v>4437272-4</v>
          </cell>
          <cell r="H999" t="str">
            <v>ﾚﾊﾞ-,ﾛﾂｸ M901-11</v>
          </cell>
          <cell r="I999" t="str">
            <v>473440-2</v>
          </cell>
          <cell r="J999" t="str">
            <v>（株）光真製作所</v>
          </cell>
          <cell r="K999" t="str">
            <v>3480</v>
          </cell>
          <cell r="L999" t="str">
            <v>3480</v>
          </cell>
          <cell r="M999" t="str">
            <v>3H7</v>
          </cell>
          <cell r="N999" t="str">
            <v>野田</v>
          </cell>
          <cell r="O999" t="str">
            <v>野田係</v>
          </cell>
          <cell r="Q999" t="str">
            <v>JP</v>
          </cell>
          <cell r="S999">
            <v>1</v>
          </cell>
          <cell r="T999">
            <v>1</v>
          </cell>
          <cell r="U999" t="str">
            <v>V0</v>
          </cell>
          <cell r="V999" t="str">
            <v>0001</v>
          </cell>
          <cell r="W999">
            <v>25</v>
          </cell>
          <cell r="X999">
            <v>1</v>
          </cell>
          <cell r="Y999" t="str">
            <v>JPY</v>
          </cell>
          <cell r="Z999" t="str">
            <v>2006/04/01</v>
          </cell>
          <cell r="AA999" t="str">
            <v>9999/12/31</v>
          </cell>
          <cell r="AC999">
            <v>41</v>
          </cell>
          <cell r="AD999">
            <v>1</v>
          </cell>
          <cell r="AE999">
            <v>41</v>
          </cell>
          <cell r="AG999">
            <v>41</v>
          </cell>
          <cell r="AH999" t="str">
            <v>PC</v>
          </cell>
          <cell r="AQ999">
            <v>1</v>
          </cell>
          <cell r="AV999">
            <v>0</v>
          </cell>
          <cell r="AY999" t="str">
            <v>2006/04/01</v>
          </cell>
          <cell r="AZ999" t="str">
            <v>9999/12/31</v>
          </cell>
          <cell r="BA999">
            <v>99999</v>
          </cell>
          <cell r="BB999">
            <v>41</v>
          </cell>
        </row>
        <row r="1000">
          <cell r="A1000">
            <v>76715</v>
          </cell>
          <cell r="D1000">
            <v>100</v>
          </cell>
          <cell r="E1000" t="str">
            <v>5300106291</v>
          </cell>
          <cell r="F1000" t="str">
            <v>0</v>
          </cell>
          <cell r="G1000" t="str">
            <v>4437276-7</v>
          </cell>
          <cell r="H1000" t="str">
            <v>ｽﾗｲﾀﾞ,ｾﾝｻ M901-11</v>
          </cell>
          <cell r="I1000" t="str">
            <v>473440-2</v>
          </cell>
          <cell r="J1000" t="str">
            <v>（株）光真製作所</v>
          </cell>
          <cell r="K1000" t="str">
            <v>3480</v>
          </cell>
          <cell r="L1000" t="str">
            <v>3480</v>
          </cell>
          <cell r="M1000" t="str">
            <v>3H7</v>
          </cell>
          <cell r="N1000" t="str">
            <v>野田</v>
          </cell>
          <cell r="O1000" t="str">
            <v>野田係</v>
          </cell>
          <cell r="Q1000" t="str">
            <v>JP</v>
          </cell>
          <cell r="S1000">
            <v>1</v>
          </cell>
          <cell r="T1000">
            <v>1</v>
          </cell>
          <cell r="U1000" t="str">
            <v>V0</v>
          </cell>
          <cell r="V1000" t="str">
            <v>0001</v>
          </cell>
          <cell r="W1000">
            <v>25</v>
          </cell>
          <cell r="X1000">
            <v>1</v>
          </cell>
          <cell r="Y1000" t="str">
            <v>JPY</v>
          </cell>
          <cell r="Z1000" t="str">
            <v>2006/04/01</v>
          </cell>
          <cell r="AA1000" t="str">
            <v>9999/12/31</v>
          </cell>
          <cell r="AC1000">
            <v>94</v>
          </cell>
          <cell r="AD1000">
            <v>1</v>
          </cell>
          <cell r="AE1000">
            <v>94</v>
          </cell>
          <cell r="AG1000">
            <v>94</v>
          </cell>
          <cell r="AH1000" t="str">
            <v>PC</v>
          </cell>
          <cell r="AQ1000">
            <v>1</v>
          </cell>
          <cell r="AV1000">
            <v>0</v>
          </cell>
          <cell r="AY1000" t="str">
            <v>2006/04/01</v>
          </cell>
          <cell r="AZ1000" t="str">
            <v>9999/12/31</v>
          </cell>
          <cell r="BA1000">
            <v>99999</v>
          </cell>
          <cell r="BB1000">
            <v>94</v>
          </cell>
        </row>
        <row r="1001">
          <cell r="A1001">
            <v>76716</v>
          </cell>
          <cell r="D1001">
            <v>100</v>
          </cell>
          <cell r="E1001" t="str">
            <v>5300106292</v>
          </cell>
          <cell r="F1001" t="str">
            <v>0</v>
          </cell>
          <cell r="G1001" t="str">
            <v>4437280-5</v>
          </cell>
          <cell r="H1001" t="str">
            <v>ﾚﾊﾞ-,ﾘﾘ-ｽ M901-11</v>
          </cell>
          <cell r="I1001" t="str">
            <v>473440-2</v>
          </cell>
          <cell r="J1001" t="str">
            <v>（株）光真製作所</v>
          </cell>
          <cell r="K1001" t="str">
            <v>3480</v>
          </cell>
          <cell r="L1001" t="str">
            <v>3480</v>
          </cell>
          <cell r="M1001" t="str">
            <v>3H7</v>
          </cell>
          <cell r="N1001" t="str">
            <v>野田</v>
          </cell>
          <cell r="O1001" t="str">
            <v>野田係</v>
          </cell>
          <cell r="Q1001" t="str">
            <v>JP</v>
          </cell>
          <cell r="S1001">
            <v>1</v>
          </cell>
          <cell r="T1001">
            <v>1</v>
          </cell>
          <cell r="U1001" t="str">
            <v>V0</v>
          </cell>
          <cell r="V1001" t="str">
            <v>0001</v>
          </cell>
          <cell r="W1001">
            <v>25</v>
          </cell>
          <cell r="X1001">
            <v>1</v>
          </cell>
          <cell r="Y1001" t="str">
            <v>JPY</v>
          </cell>
          <cell r="Z1001" t="str">
            <v>2006/04/01</v>
          </cell>
          <cell r="AA1001" t="str">
            <v>9999/12/31</v>
          </cell>
          <cell r="AC1001">
            <v>61</v>
          </cell>
          <cell r="AD1001">
            <v>1</v>
          </cell>
          <cell r="AE1001">
            <v>61</v>
          </cell>
          <cell r="AG1001">
            <v>61</v>
          </cell>
          <cell r="AH1001" t="str">
            <v>PC</v>
          </cell>
          <cell r="AQ1001">
            <v>1</v>
          </cell>
          <cell r="AV1001">
            <v>0</v>
          </cell>
          <cell r="AY1001" t="str">
            <v>2006/04/01</v>
          </cell>
          <cell r="AZ1001" t="str">
            <v>9999/12/31</v>
          </cell>
          <cell r="BA1001">
            <v>99999</v>
          </cell>
          <cell r="BB1001">
            <v>61</v>
          </cell>
        </row>
        <row r="1002">
          <cell r="A1002">
            <v>76717</v>
          </cell>
          <cell r="D1002">
            <v>100</v>
          </cell>
          <cell r="E1002" t="str">
            <v>5300106293</v>
          </cell>
          <cell r="F1002" t="str">
            <v>0</v>
          </cell>
          <cell r="G1002" t="str">
            <v>4437281-3</v>
          </cell>
          <cell r="H1002" t="str">
            <v>ﾚﾊﾞ-,ﾗﾁｴﾂﾄ M901-11</v>
          </cell>
          <cell r="I1002" t="str">
            <v>473440-2</v>
          </cell>
          <cell r="J1002" t="str">
            <v>（株）光真製作所</v>
          </cell>
          <cell r="K1002" t="str">
            <v>3480</v>
          </cell>
          <cell r="L1002" t="str">
            <v>3480</v>
          </cell>
          <cell r="M1002" t="str">
            <v>3H7</v>
          </cell>
          <cell r="N1002" t="str">
            <v>野田</v>
          </cell>
          <cell r="O1002" t="str">
            <v>野田係</v>
          </cell>
          <cell r="Q1002" t="str">
            <v>JP</v>
          </cell>
          <cell r="S1002">
            <v>1</v>
          </cell>
          <cell r="T1002">
            <v>1</v>
          </cell>
          <cell r="U1002" t="str">
            <v>V0</v>
          </cell>
          <cell r="V1002" t="str">
            <v>0001</v>
          </cell>
          <cell r="W1002">
            <v>25</v>
          </cell>
          <cell r="X1002">
            <v>1</v>
          </cell>
          <cell r="Y1002" t="str">
            <v>JPY</v>
          </cell>
          <cell r="Z1002" t="str">
            <v>2006/04/01</v>
          </cell>
          <cell r="AA1002" t="str">
            <v>9999/12/31</v>
          </cell>
          <cell r="AC1002">
            <v>58</v>
          </cell>
          <cell r="AD1002">
            <v>1</v>
          </cell>
          <cell r="AE1002">
            <v>58</v>
          </cell>
          <cell r="AG1002">
            <v>58</v>
          </cell>
          <cell r="AH1002" t="str">
            <v>PC</v>
          </cell>
          <cell r="AQ1002">
            <v>1</v>
          </cell>
          <cell r="AV1002">
            <v>0</v>
          </cell>
          <cell r="AY1002" t="str">
            <v>2006/04/01</v>
          </cell>
          <cell r="AZ1002" t="str">
            <v>9999/12/31</v>
          </cell>
          <cell r="BA1002">
            <v>99999</v>
          </cell>
          <cell r="BB1002">
            <v>58</v>
          </cell>
        </row>
        <row r="1003">
          <cell r="A1003">
            <v>76718</v>
          </cell>
          <cell r="D1003">
            <v>100</v>
          </cell>
          <cell r="E1003" t="str">
            <v>5300106294</v>
          </cell>
          <cell r="F1003" t="str">
            <v>0</v>
          </cell>
          <cell r="G1003" t="str">
            <v>4437323-2</v>
          </cell>
          <cell r="H1003" t="str">
            <v>ｶﾊﾞ-,ｺﾈｸﾀ M901-11</v>
          </cell>
          <cell r="I1003" t="str">
            <v>473440-2</v>
          </cell>
          <cell r="J1003" t="str">
            <v>（株）光真製作所</v>
          </cell>
          <cell r="K1003" t="str">
            <v>3480</v>
          </cell>
          <cell r="L1003" t="str">
            <v>3480</v>
          </cell>
          <cell r="M1003" t="str">
            <v>3H7</v>
          </cell>
          <cell r="N1003" t="str">
            <v>野田</v>
          </cell>
          <cell r="O1003" t="str">
            <v>野田係</v>
          </cell>
          <cell r="Q1003" t="str">
            <v>JP</v>
          </cell>
          <cell r="S1003">
            <v>1</v>
          </cell>
          <cell r="T1003">
            <v>1</v>
          </cell>
          <cell r="U1003" t="str">
            <v>V0</v>
          </cell>
          <cell r="V1003" t="str">
            <v>0001</v>
          </cell>
          <cell r="W1003">
            <v>25</v>
          </cell>
          <cell r="X1003">
            <v>1</v>
          </cell>
          <cell r="Y1003" t="str">
            <v>JPY</v>
          </cell>
          <cell r="Z1003" t="str">
            <v>2006/04/01</v>
          </cell>
          <cell r="AA1003" t="str">
            <v>9999/12/31</v>
          </cell>
          <cell r="AC1003">
            <v>52</v>
          </cell>
          <cell r="AD1003">
            <v>1</v>
          </cell>
          <cell r="AE1003">
            <v>52</v>
          </cell>
          <cell r="AG1003">
            <v>52</v>
          </cell>
          <cell r="AH1003" t="str">
            <v>PC</v>
          </cell>
          <cell r="AQ1003">
            <v>1</v>
          </cell>
          <cell r="AV1003">
            <v>0</v>
          </cell>
          <cell r="AY1003" t="str">
            <v>2006/04/01</v>
          </cell>
          <cell r="AZ1003" t="str">
            <v>9999/12/31</v>
          </cell>
          <cell r="BA1003">
            <v>99999</v>
          </cell>
          <cell r="BB1003">
            <v>52</v>
          </cell>
        </row>
        <row r="1004">
          <cell r="A1004">
            <v>57393</v>
          </cell>
          <cell r="D1004">
            <v>100</v>
          </cell>
          <cell r="E1004" t="str">
            <v>5300106296</v>
          </cell>
          <cell r="F1004" t="str">
            <v>0</v>
          </cell>
          <cell r="G1004" t="str">
            <v>4437335-6</v>
          </cell>
          <cell r="H1004" t="str">
            <v>ﾌﾚ-ﾑ(2) M901-5</v>
          </cell>
          <cell r="I1004" t="str">
            <v>473440-2</v>
          </cell>
          <cell r="J1004" t="str">
            <v>（株）光真製作所</v>
          </cell>
          <cell r="K1004" t="str">
            <v>3480</v>
          </cell>
          <cell r="L1004" t="str">
            <v>3480</v>
          </cell>
          <cell r="M1004" t="str">
            <v>2G2</v>
          </cell>
          <cell r="N1004" t="str">
            <v>伊藤康</v>
          </cell>
          <cell r="O1004" t="str">
            <v>野田係</v>
          </cell>
          <cell r="Q1004" t="str">
            <v>JP</v>
          </cell>
          <cell r="S1004">
            <v>1</v>
          </cell>
          <cell r="T1004">
            <v>1</v>
          </cell>
          <cell r="U1004" t="str">
            <v>V0</v>
          </cell>
          <cell r="V1004" t="str">
            <v>0001</v>
          </cell>
          <cell r="W1004">
            <v>50</v>
          </cell>
          <cell r="X1004">
            <v>1</v>
          </cell>
          <cell r="Y1004" t="str">
            <v>JPY</v>
          </cell>
          <cell r="Z1004" t="str">
            <v>2006/04/01</v>
          </cell>
          <cell r="AA1004" t="str">
            <v>9999/12/31</v>
          </cell>
          <cell r="AC1004">
            <v>1266</v>
          </cell>
          <cell r="AD1004">
            <v>1</v>
          </cell>
          <cell r="AE1004">
            <v>1266</v>
          </cell>
          <cell r="AG1004">
            <v>1266</v>
          </cell>
          <cell r="AH1004" t="str">
            <v>PC</v>
          </cell>
          <cell r="AQ1004">
            <v>1</v>
          </cell>
          <cell r="AV1004">
            <v>0</v>
          </cell>
          <cell r="AY1004" t="str">
            <v>2006/04/01</v>
          </cell>
          <cell r="AZ1004" t="str">
            <v>9999/12/31</v>
          </cell>
          <cell r="BA1004">
            <v>99999999</v>
          </cell>
          <cell r="BB1004">
            <v>1266</v>
          </cell>
        </row>
        <row r="1005">
          <cell r="A1005">
            <v>57394</v>
          </cell>
          <cell r="D1005">
            <v>100</v>
          </cell>
          <cell r="E1005" t="str">
            <v>5300106297</v>
          </cell>
          <cell r="F1005" t="str">
            <v>0</v>
          </cell>
          <cell r="G1005" t="str">
            <v>4437337-2</v>
          </cell>
          <cell r="H1005" t="str">
            <v>ﾚﾊﾞ-,ﾌﾟﾂｼﾔ M901-5</v>
          </cell>
          <cell r="I1005" t="str">
            <v>473440-2</v>
          </cell>
          <cell r="J1005" t="str">
            <v>（株）光真製作所</v>
          </cell>
          <cell r="K1005" t="str">
            <v>3480</v>
          </cell>
          <cell r="L1005" t="str">
            <v>3480</v>
          </cell>
          <cell r="M1005" t="str">
            <v>2G2</v>
          </cell>
          <cell r="N1005" t="str">
            <v>伊藤康</v>
          </cell>
          <cell r="O1005" t="str">
            <v>野田係</v>
          </cell>
          <cell r="Q1005" t="str">
            <v>JP</v>
          </cell>
          <cell r="S1005">
            <v>1</v>
          </cell>
          <cell r="T1005">
            <v>1</v>
          </cell>
          <cell r="U1005" t="str">
            <v>V0</v>
          </cell>
          <cell r="V1005" t="str">
            <v>0001</v>
          </cell>
          <cell r="W1005">
            <v>50</v>
          </cell>
          <cell r="X1005">
            <v>1</v>
          </cell>
          <cell r="Y1005" t="str">
            <v>JPY</v>
          </cell>
          <cell r="Z1005" t="str">
            <v>2006/04/01</v>
          </cell>
          <cell r="AA1005" t="str">
            <v>9999/12/31</v>
          </cell>
          <cell r="AC1005">
            <v>576</v>
          </cell>
          <cell r="AD1005">
            <v>1</v>
          </cell>
          <cell r="AE1005">
            <v>576</v>
          </cell>
          <cell r="AG1005">
            <v>576</v>
          </cell>
          <cell r="AH1005" t="str">
            <v>PC</v>
          </cell>
          <cell r="AQ1005">
            <v>1</v>
          </cell>
          <cell r="AV1005">
            <v>0</v>
          </cell>
          <cell r="AY1005" t="str">
            <v>2006/04/01</v>
          </cell>
          <cell r="AZ1005" t="str">
            <v>9999/12/31</v>
          </cell>
          <cell r="BA1005">
            <v>99999999</v>
          </cell>
          <cell r="BB1005">
            <v>576</v>
          </cell>
        </row>
        <row r="1006">
          <cell r="A1006">
            <v>57395</v>
          </cell>
          <cell r="D1006">
            <v>100</v>
          </cell>
          <cell r="E1006" t="str">
            <v>5300106299</v>
          </cell>
          <cell r="F1006" t="str">
            <v>0</v>
          </cell>
          <cell r="G1006" t="str">
            <v>4437343-7</v>
          </cell>
          <cell r="H1006" t="str">
            <v>ｶﾊﾞ-,ﾌﾚ-ﾑ ﾄﾞｱ(D) M901-5</v>
          </cell>
          <cell r="I1006" t="str">
            <v>473440-2</v>
          </cell>
          <cell r="J1006" t="str">
            <v>（株）光真製作所</v>
          </cell>
          <cell r="K1006" t="str">
            <v>3480</v>
          </cell>
          <cell r="L1006" t="str">
            <v>3480</v>
          </cell>
          <cell r="M1006" t="str">
            <v>2G2</v>
          </cell>
          <cell r="N1006" t="str">
            <v>伊藤康</v>
          </cell>
          <cell r="O1006" t="str">
            <v>野田係</v>
          </cell>
          <cell r="Q1006" t="str">
            <v>JP</v>
          </cell>
          <cell r="S1006">
            <v>1</v>
          </cell>
          <cell r="T1006">
            <v>1</v>
          </cell>
          <cell r="U1006" t="str">
            <v>V0</v>
          </cell>
          <cell r="V1006" t="str">
            <v>0001</v>
          </cell>
          <cell r="W1006">
            <v>50</v>
          </cell>
          <cell r="X1006">
            <v>1</v>
          </cell>
          <cell r="Y1006" t="str">
            <v>JPY</v>
          </cell>
          <cell r="Z1006" t="str">
            <v>2006/04/01</v>
          </cell>
          <cell r="AA1006" t="str">
            <v>9999/12/31</v>
          </cell>
          <cell r="AC1006">
            <v>2622</v>
          </cell>
          <cell r="AD1006">
            <v>1</v>
          </cell>
          <cell r="AE1006">
            <v>2622</v>
          </cell>
          <cell r="AG1006">
            <v>2622</v>
          </cell>
          <cell r="AH1006" t="str">
            <v>PC</v>
          </cell>
          <cell r="AQ1006">
            <v>1</v>
          </cell>
          <cell r="AV1006">
            <v>0</v>
          </cell>
          <cell r="AY1006" t="str">
            <v>2006/04/01</v>
          </cell>
          <cell r="AZ1006" t="str">
            <v>9999/12/31</v>
          </cell>
          <cell r="BA1006">
            <v>99999999</v>
          </cell>
          <cell r="BB1006">
            <v>2622</v>
          </cell>
        </row>
        <row r="1007">
          <cell r="A1007">
            <v>57396</v>
          </cell>
          <cell r="D1007">
            <v>100</v>
          </cell>
          <cell r="E1007" t="str">
            <v>5300106300</v>
          </cell>
          <cell r="F1007" t="str">
            <v>0</v>
          </cell>
          <cell r="G1007" t="str">
            <v>4437344-5</v>
          </cell>
          <cell r="H1007" t="str">
            <v>ﾛﾂｸ,ﾄﾞｱ M901-5</v>
          </cell>
          <cell r="I1007" t="str">
            <v>473440-2</v>
          </cell>
          <cell r="J1007" t="str">
            <v>（株）光真製作所</v>
          </cell>
          <cell r="K1007" t="str">
            <v>3480</v>
          </cell>
          <cell r="L1007" t="str">
            <v>3480</v>
          </cell>
          <cell r="M1007" t="str">
            <v>2G2</v>
          </cell>
          <cell r="N1007" t="str">
            <v>伊藤康</v>
          </cell>
          <cell r="O1007" t="str">
            <v>野田係</v>
          </cell>
          <cell r="Q1007" t="str">
            <v>JP</v>
          </cell>
          <cell r="S1007">
            <v>1</v>
          </cell>
          <cell r="T1007">
            <v>1</v>
          </cell>
          <cell r="U1007" t="str">
            <v>V0</v>
          </cell>
          <cell r="V1007" t="str">
            <v>0001</v>
          </cell>
          <cell r="W1007">
            <v>50</v>
          </cell>
          <cell r="X1007">
            <v>1</v>
          </cell>
          <cell r="Y1007" t="str">
            <v>JPY</v>
          </cell>
          <cell r="Z1007" t="str">
            <v>2006/04/01</v>
          </cell>
          <cell r="AA1007" t="str">
            <v>9999/12/31</v>
          </cell>
          <cell r="AC1007">
            <v>858</v>
          </cell>
          <cell r="AD1007">
            <v>1</v>
          </cell>
          <cell r="AE1007">
            <v>858</v>
          </cell>
          <cell r="AG1007">
            <v>858</v>
          </cell>
          <cell r="AH1007" t="str">
            <v>PC</v>
          </cell>
          <cell r="AQ1007">
            <v>1</v>
          </cell>
          <cell r="AV1007">
            <v>0</v>
          </cell>
          <cell r="AY1007" t="str">
            <v>2006/04/01</v>
          </cell>
          <cell r="AZ1007" t="str">
            <v>9999/12/31</v>
          </cell>
          <cell r="BA1007">
            <v>99999999</v>
          </cell>
          <cell r="BB1007">
            <v>858</v>
          </cell>
        </row>
        <row r="1008">
          <cell r="A1008">
            <v>57397</v>
          </cell>
          <cell r="D1008">
            <v>100</v>
          </cell>
          <cell r="E1008" t="str">
            <v>5300106301</v>
          </cell>
          <cell r="F1008" t="str">
            <v>0</v>
          </cell>
          <cell r="G1008" t="str">
            <v>4437345-3</v>
          </cell>
          <cell r="H1008" t="str">
            <v>ﾚﾊﾞ-,ﾄﾞｱ M901-5</v>
          </cell>
          <cell r="I1008" t="str">
            <v>473440-2</v>
          </cell>
          <cell r="J1008" t="str">
            <v>（株）光真製作所</v>
          </cell>
          <cell r="K1008" t="str">
            <v>3480</v>
          </cell>
          <cell r="L1008" t="str">
            <v>3480</v>
          </cell>
          <cell r="M1008" t="str">
            <v>2G2</v>
          </cell>
          <cell r="N1008" t="str">
            <v>伊藤康</v>
          </cell>
          <cell r="O1008" t="str">
            <v>野田係</v>
          </cell>
          <cell r="Q1008" t="str">
            <v>JP</v>
          </cell>
          <cell r="S1008">
            <v>1</v>
          </cell>
          <cell r="T1008">
            <v>1</v>
          </cell>
          <cell r="U1008" t="str">
            <v>V0</v>
          </cell>
          <cell r="V1008" t="str">
            <v>0001</v>
          </cell>
          <cell r="W1008">
            <v>50</v>
          </cell>
          <cell r="X1008">
            <v>1</v>
          </cell>
          <cell r="Y1008" t="str">
            <v>JPY</v>
          </cell>
          <cell r="Z1008" t="str">
            <v>2006/04/01</v>
          </cell>
          <cell r="AA1008" t="str">
            <v>9999/12/31</v>
          </cell>
          <cell r="AC1008">
            <v>600</v>
          </cell>
          <cell r="AD1008">
            <v>1</v>
          </cell>
          <cell r="AE1008">
            <v>600</v>
          </cell>
          <cell r="AG1008">
            <v>600</v>
          </cell>
          <cell r="AH1008" t="str">
            <v>PC</v>
          </cell>
          <cell r="AQ1008">
            <v>1</v>
          </cell>
          <cell r="AV1008">
            <v>0</v>
          </cell>
          <cell r="AY1008" t="str">
            <v>2006/04/01</v>
          </cell>
          <cell r="AZ1008" t="str">
            <v>9999/12/31</v>
          </cell>
          <cell r="BA1008">
            <v>99999999</v>
          </cell>
          <cell r="BB1008">
            <v>600</v>
          </cell>
        </row>
        <row r="1009">
          <cell r="A1009">
            <v>57398</v>
          </cell>
          <cell r="D1009">
            <v>100</v>
          </cell>
          <cell r="E1009" t="str">
            <v>5300106302</v>
          </cell>
          <cell r="F1009" t="str">
            <v>0</v>
          </cell>
          <cell r="G1009" t="str">
            <v>4437346-1</v>
          </cell>
          <cell r="H1009" t="str">
            <v>ﾌﾞﾗｹﾂﾄ,ﾄﾞｱ M901-5</v>
          </cell>
          <cell r="I1009" t="str">
            <v>473440-2</v>
          </cell>
          <cell r="J1009" t="str">
            <v>（株）光真製作所</v>
          </cell>
          <cell r="K1009" t="str">
            <v>3480</v>
          </cell>
          <cell r="L1009" t="str">
            <v>3480</v>
          </cell>
          <cell r="M1009" t="str">
            <v>2G2</v>
          </cell>
          <cell r="N1009" t="str">
            <v>伊藤康</v>
          </cell>
          <cell r="O1009" t="str">
            <v>野田係</v>
          </cell>
          <cell r="Q1009" t="str">
            <v>JP</v>
          </cell>
          <cell r="S1009">
            <v>1</v>
          </cell>
          <cell r="T1009">
            <v>1</v>
          </cell>
          <cell r="U1009" t="str">
            <v>V0</v>
          </cell>
          <cell r="V1009" t="str">
            <v>0001</v>
          </cell>
          <cell r="W1009">
            <v>50</v>
          </cell>
          <cell r="X1009">
            <v>1</v>
          </cell>
          <cell r="Y1009" t="str">
            <v>JPY</v>
          </cell>
          <cell r="Z1009" t="str">
            <v>2006/04/01</v>
          </cell>
          <cell r="AA1009" t="str">
            <v>9999/12/31</v>
          </cell>
          <cell r="AC1009">
            <v>624</v>
          </cell>
          <cell r="AD1009">
            <v>1</v>
          </cell>
          <cell r="AE1009">
            <v>624</v>
          </cell>
          <cell r="AG1009">
            <v>624</v>
          </cell>
          <cell r="AH1009" t="str">
            <v>PC</v>
          </cell>
          <cell r="AQ1009">
            <v>1</v>
          </cell>
          <cell r="AV1009">
            <v>0</v>
          </cell>
          <cell r="AY1009" t="str">
            <v>2006/04/01</v>
          </cell>
          <cell r="AZ1009" t="str">
            <v>9999/12/31</v>
          </cell>
          <cell r="BA1009">
            <v>99999999</v>
          </cell>
          <cell r="BB1009">
            <v>624</v>
          </cell>
        </row>
        <row r="1010">
          <cell r="A1010">
            <v>57399</v>
          </cell>
          <cell r="D1010">
            <v>100</v>
          </cell>
          <cell r="E1010" t="str">
            <v>5300106303</v>
          </cell>
          <cell r="F1010" t="str">
            <v>0</v>
          </cell>
          <cell r="G1010" t="str">
            <v>4437543-0</v>
          </cell>
          <cell r="H1010" t="str">
            <v>ﾌﾂｸ,ｹﾞ-ﾄ M901-1</v>
          </cell>
          <cell r="I1010" t="str">
            <v>473440-2</v>
          </cell>
          <cell r="J1010" t="str">
            <v>（株）光真製作所</v>
          </cell>
          <cell r="K1010" t="str">
            <v>3480</v>
          </cell>
          <cell r="L1010" t="str">
            <v>3480</v>
          </cell>
          <cell r="M1010" t="str">
            <v>2G2</v>
          </cell>
          <cell r="N1010" t="str">
            <v>伊藤康</v>
          </cell>
          <cell r="O1010" t="str">
            <v>野田係</v>
          </cell>
          <cell r="Q1010" t="str">
            <v>JP</v>
          </cell>
          <cell r="S1010">
            <v>1</v>
          </cell>
          <cell r="T1010">
            <v>1</v>
          </cell>
          <cell r="U1010" t="str">
            <v>V0</v>
          </cell>
          <cell r="V1010" t="str">
            <v>0001</v>
          </cell>
          <cell r="W1010">
            <v>50</v>
          </cell>
          <cell r="X1010">
            <v>1</v>
          </cell>
          <cell r="Y1010" t="str">
            <v>JPY</v>
          </cell>
          <cell r="Z1010" t="str">
            <v>2006/04/01</v>
          </cell>
          <cell r="AA1010" t="str">
            <v>9999/12/31</v>
          </cell>
          <cell r="AC1010">
            <v>103</v>
          </cell>
          <cell r="AD1010">
            <v>1</v>
          </cell>
          <cell r="AE1010">
            <v>103</v>
          </cell>
          <cell r="AG1010">
            <v>103</v>
          </cell>
          <cell r="AH1010" t="str">
            <v>PC</v>
          </cell>
          <cell r="AQ1010">
            <v>1</v>
          </cell>
          <cell r="AV1010">
            <v>0</v>
          </cell>
          <cell r="AY1010" t="str">
            <v>2006/04/01</v>
          </cell>
          <cell r="AZ1010" t="str">
            <v>9999/12/31</v>
          </cell>
          <cell r="BA1010">
            <v>99999999</v>
          </cell>
          <cell r="BB1010">
            <v>103</v>
          </cell>
        </row>
        <row r="1011">
          <cell r="A1011">
            <v>57400</v>
          </cell>
          <cell r="D1011">
            <v>100</v>
          </cell>
          <cell r="E1011" t="str">
            <v>5300106304</v>
          </cell>
          <cell r="F1011" t="str">
            <v>0</v>
          </cell>
          <cell r="G1011" t="str">
            <v>4437559-6</v>
          </cell>
          <cell r="H1011" t="str">
            <v>ﾌﾞﾗｹﾂﾄ,ｹﾞ-ﾄ M901-1</v>
          </cell>
          <cell r="I1011" t="str">
            <v>473440-2</v>
          </cell>
          <cell r="J1011" t="str">
            <v>（株）光真製作所</v>
          </cell>
          <cell r="K1011" t="str">
            <v>3480</v>
          </cell>
          <cell r="L1011" t="str">
            <v>3480</v>
          </cell>
          <cell r="M1011" t="str">
            <v>2G2</v>
          </cell>
          <cell r="N1011" t="str">
            <v>伊藤康</v>
          </cell>
          <cell r="O1011" t="str">
            <v>野田係</v>
          </cell>
          <cell r="Q1011" t="str">
            <v>JP</v>
          </cell>
          <cell r="S1011">
            <v>1</v>
          </cell>
          <cell r="T1011">
            <v>1</v>
          </cell>
          <cell r="U1011" t="str">
            <v>V0</v>
          </cell>
          <cell r="V1011" t="str">
            <v>0001</v>
          </cell>
          <cell r="W1011">
            <v>50</v>
          </cell>
          <cell r="X1011">
            <v>1</v>
          </cell>
          <cell r="Y1011" t="str">
            <v>JPY</v>
          </cell>
          <cell r="Z1011" t="str">
            <v>2006/04/01</v>
          </cell>
          <cell r="AA1011" t="str">
            <v>9999/12/31</v>
          </cell>
          <cell r="AC1011">
            <v>59</v>
          </cell>
          <cell r="AD1011">
            <v>1</v>
          </cell>
          <cell r="AE1011">
            <v>59</v>
          </cell>
          <cell r="AG1011">
            <v>59</v>
          </cell>
          <cell r="AH1011" t="str">
            <v>PC</v>
          </cell>
          <cell r="AQ1011">
            <v>1</v>
          </cell>
          <cell r="AV1011">
            <v>0</v>
          </cell>
          <cell r="AY1011" t="str">
            <v>2006/04/01</v>
          </cell>
          <cell r="AZ1011" t="str">
            <v>9999/12/31</v>
          </cell>
          <cell r="BA1011">
            <v>99999999</v>
          </cell>
          <cell r="BB1011">
            <v>59</v>
          </cell>
        </row>
        <row r="1012">
          <cell r="A1012">
            <v>57401</v>
          </cell>
          <cell r="D1012">
            <v>100</v>
          </cell>
          <cell r="E1012" t="str">
            <v>5300106305</v>
          </cell>
          <cell r="F1012" t="str">
            <v>0</v>
          </cell>
          <cell r="G1012" t="str">
            <v>4437580-4</v>
          </cell>
          <cell r="H1012" t="str">
            <v>ﾚﾊﾞ-,ﾛﾂｸ M901-2</v>
          </cell>
          <cell r="I1012" t="str">
            <v>473440-2</v>
          </cell>
          <cell r="J1012" t="str">
            <v>（株）光真製作所</v>
          </cell>
          <cell r="K1012" t="str">
            <v>3480</v>
          </cell>
          <cell r="L1012" t="str">
            <v>3480</v>
          </cell>
          <cell r="M1012" t="str">
            <v>2G2</v>
          </cell>
          <cell r="N1012" t="str">
            <v>伊藤康</v>
          </cell>
          <cell r="O1012" t="str">
            <v>野田係</v>
          </cell>
          <cell r="Q1012" t="str">
            <v>JP</v>
          </cell>
          <cell r="S1012">
            <v>1</v>
          </cell>
          <cell r="T1012">
            <v>1</v>
          </cell>
          <cell r="U1012" t="str">
            <v>V0</v>
          </cell>
          <cell r="V1012" t="str">
            <v>0001</v>
          </cell>
          <cell r="W1012">
            <v>50</v>
          </cell>
          <cell r="X1012">
            <v>1</v>
          </cell>
          <cell r="Y1012" t="str">
            <v>JPY</v>
          </cell>
          <cell r="Z1012" t="str">
            <v>2006/04/01</v>
          </cell>
          <cell r="AA1012" t="str">
            <v>9999/12/31</v>
          </cell>
          <cell r="AC1012">
            <v>654</v>
          </cell>
          <cell r="AD1012">
            <v>1</v>
          </cell>
          <cell r="AE1012">
            <v>654</v>
          </cell>
          <cell r="AG1012">
            <v>654</v>
          </cell>
          <cell r="AH1012" t="str">
            <v>PC</v>
          </cell>
          <cell r="AQ1012">
            <v>1</v>
          </cell>
          <cell r="AV1012">
            <v>0</v>
          </cell>
          <cell r="AY1012" t="str">
            <v>2006/04/01</v>
          </cell>
          <cell r="AZ1012" t="str">
            <v>9999/12/31</v>
          </cell>
          <cell r="BA1012">
            <v>99999999</v>
          </cell>
          <cell r="BB1012">
            <v>654</v>
          </cell>
        </row>
        <row r="1013">
          <cell r="A1013">
            <v>57402</v>
          </cell>
          <cell r="D1013">
            <v>100</v>
          </cell>
          <cell r="E1013" t="str">
            <v>5300106306</v>
          </cell>
          <cell r="F1013" t="str">
            <v>0</v>
          </cell>
          <cell r="G1013" t="str">
            <v>4437585-5</v>
          </cell>
          <cell r="H1013" t="str">
            <v>ﾌﾞﾗｹﾂﾄ,ｾﾝｻ(96) M901-10</v>
          </cell>
          <cell r="I1013" t="str">
            <v>473440-2</v>
          </cell>
          <cell r="J1013" t="str">
            <v>（株）光真製作所</v>
          </cell>
          <cell r="K1013" t="str">
            <v>3480</v>
          </cell>
          <cell r="L1013" t="str">
            <v>3480</v>
          </cell>
          <cell r="M1013" t="str">
            <v>2G2</v>
          </cell>
          <cell r="N1013" t="str">
            <v>伊藤康</v>
          </cell>
          <cell r="O1013" t="str">
            <v>野田係</v>
          </cell>
          <cell r="Q1013" t="str">
            <v>JP</v>
          </cell>
          <cell r="S1013">
            <v>1</v>
          </cell>
          <cell r="T1013">
            <v>1</v>
          </cell>
          <cell r="U1013" t="str">
            <v>V0</v>
          </cell>
          <cell r="V1013" t="str">
            <v>0001</v>
          </cell>
          <cell r="W1013">
            <v>50</v>
          </cell>
          <cell r="X1013">
            <v>1</v>
          </cell>
          <cell r="Y1013" t="str">
            <v>JPY</v>
          </cell>
          <cell r="Z1013" t="str">
            <v>2006/04/01</v>
          </cell>
          <cell r="AA1013" t="str">
            <v>9999/12/31</v>
          </cell>
          <cell r="AC1013">
            <v>63</v>
          </cell>
          <cell r="AD1013">
            <v>1</v>
          </cell>
          <cell r="AE1013">
            <v>63</v>
          </cell>
          <cell r="AG1013">
            <v>63</v>
          </cell>
          <cell r="AH1013" t="str">
            <v>PC</v>
          </cell>
          <cell r="AQ1013">
            <v>1</v>
          </cell>
          <cell r="AV1013">
            <v>0</v>
          </cell>
          <cell r="AY1013" t="str">
            <v>2006/04/01</v>
          </cell>
          <cell r="AZ1013" t="str">
            <v>9999/12/31</v>
          </cell>
          <cell r="BA1013">
            <v>99999999</v>
          </cell>
          <cell r="BB1013">
            <v>63</v>
          </cell>
        </row>
        <row r="1014">
          <cell r="A1014">
            <v>57403</v>
          </cell>
          <cell r="D1014">
            <v>100</v>
          </cell>
          <cell r="E1014" t="str">
            <v>5300106307</v>
          </cell>
          <cell r="F1014" t="str">
            <v>0</v>
          </cell>
          <cell r="G1014" t="str">
            <v>4437586-3</v>
          </cell>
          <cell r="H1014" t="str">
            <v>ﾌﾞﾗｹﾂﾄ,ｾﾝｻ(82) M901-10</v>
          </cell>
          <cell r="I1014" t="str">
            <v>473440-2</v>
          </cell>
          <cell r="J1014" t="str">
            <v>（株）光真製作所</v>
          </cell>
          <cell r="K1014" t="str">
            <v>3480</v>
          </cell>
          <cell r="L1014" t="str">
            <v>3480</v>
          </cell>
          <cell r="M1014" t="str">
            <v>2G2</v>
          </cell>
          <cell r="N1014" t="str">
            <v>伊藤康</v>
          </cell>
          <cell r="O1014" t="str">
            <v>野田係</v>
          </cell>
          <cell r="Q1014" t="str">
            <v>JP</v>
          </cell>
          <cell r="S1014">
            <v>1</v>
          </cell>
          <cell r="T1014">
            <v>1</v>
          </cell>
          <cell r="U1014" t="str">
            <v>V0</v>
          </cell>
          <cell r="V1014" t="str">
            <v>0001</v>
          </cell>
          <cell r="W1014">
            <v>50</v>
          </cell>
          <cell r="X1014">
            <v>1</v>
          </cell>
          <cell r="Y1014" t="str">
            <v>JPY</v>
          </cell>
          <cell r="Z1014" t="str">
            <v>2006/04/01</v>
          </cell>
          <cell r="AA1014" t="str">
            <v>9999/12/31</v>
          </cell>
          <cell r="AC1014">
            <v>64</v>
          </cell>
          <cell r="AD1014">
            <v>1</v>
          </cell>
          <cell r="AE1014">
            <v>64</v>
          </cell>
          <cell r="AG1014">
            <v>64</v>
          </cell>
          <cell r="AH1014" t="str">
            <v>PC</v>
          </cell>
          <cell r="AQ1014">
            <v>1</v>
          </cell>
          <cell r="AV1014">
            <v>0</v>
          </cell>
          <cell r="AY1014" t="str">
            <v>2006/04/01</v>
          </cell>
          <cell r="AZ1014" t="str">
            <v>9999/12/31</v>
          </cell>
          <cell r="BA1014">
            <v>99999999</v>
          </cell>
          <cell r="BB1014">
            <v>64</v>
          </cell>
        </row>
        <row r="1015">
          <cell r="A1015">
            <v>57404</v>
          </cell>
          <cell r="D1015">
            <v>100</v>
          </cell>
          <cell r="E1015" t="str">
            <v>5300106308</v>
          </cell>
          <cell r="F1015" t="str">
            <v>0</v>
          </cell>
          <cell r="G1015" t="str">
            <v>4437587-1</v>
          </cell>
          <cell r="H1015" t="str">
            <v>ﾌﾞﾗｹﾂﾄ,ｾﾝｻ(97) M901-10</v>
          </cell>
          <cell r="I1015" t="str">
            <v>473440-2</v>
          </cell>
          <cell r="J1015" t="str">
            <v>（株）光真製作所</v>
          </cell>
          <cell r="K1015" t="str">
            <v>3480</v>
          </cell>
          <cell r="L1015" t="str">
            <v>3480</v>
          </cell>
          <cell r="M1015" t="str">
            <v>2G2</v>
          </cell>
          <cell r="N1015" t="str">
            <v>伊藤康</v>
          </cell>
          <cell r="O1015" t="str">
            <v>野田係</v>
          </cell>
          <cell r="Q1015" t="str">
            <v>JP</v>
          </cell>
          <cell r="S1015">
            <v>1</v>
          </cell>
          <cell r="T1015">
            <v>1</v>
          </cell>
          <cell r="U1015" t="str">
            <v>V0</v>
          </cell>
          <cell r="V1015" t="str">
            <v>0001</v>
          </cell>
          <cell r="W1015">
            <v>50</v>
          </cell>
          <cell r="X1015">
            <v>1</v>
          </cell>
          <cell r="Y1015" t="str">
            <v>JPY</v>
          </cell>
          <cell r="Z1015" t="str">
            <v>2006/04/01</v>
          </cell>
          <cell r="AA1015" t="str">
            <v>9999/12/31</v>
          </cell>
          <cell r="AC1015">
            <v>79</v>
          </cell>
          <cell r="AD1015">
            <v>1</v>
          </cell>
          <cell r="AE1015">
            <v>79</v>
          </cell>
          <cell r="AG1015">
            <v>79</v>
          </cell>
          <cell r="AH1015" t="str">
            <v>PC</v>
          </cell>
          <cell r="AQ1015">
            <v>1</v>
          </cell>
          <cell r="AV1015">
            <v>0</v>
          </cell>
          <cell r="AY1015" t="str">
            <v>2006/04/01</v>
          </cell>
          <cell r="AZ1015" t="str">
            <v>9999/12/31</v>
          </cell>
          <cell r="BA1015">
            <v>99999999</v>
          </cell>
          <cell r="BB1015">
            <v>79</v>
          </cell>
        </row>
        <row r="1016">
          <cell r="A1016">
            <v>57405</v>
          </cell>
          <cell r="D1016">
            <v>100</v>
          </cell>
          <cell r="E1016" t="str">
            <v>5300106309</v>
          </cell>
          <cell r="F1016" t="str">
            <v>0</v>
          </cell>
          <cell r="G1016" t="str">
            <v>4437593-6</v>
          </cell>
          <cell r="H1016" t="str">
            <v>ﾌﾞﾗｹﾂﾄ,ｺﾈｸﾀ ｶ-ﾄ M901-10</v>
          </cell>
          <cell r="I1016" t="str">
            <v>473440-2</v>
          </cell>
          <cell r="J1016" t="str">
            <v>（株）光真製作所</v>
          </cell>
          <cell r="K1016" t="str">
            <v>3480</v>
          </cell>
          <cell r="L1016" t="str">
            <v>3480</v>
          </cell>
          <cell r="M1016" t="str">
            <v>2G2</v>
          </cell>
          <cell r="N1016" t="str">
            <v>伊藤康</v>
          </cell>
          <cell r="O1016" t="str">
            <v>野田係</v>
          </cell>
          <cell r="Q1016" t="str">
            <v>JP</v>
          </cell>
          <cell r="S1016">
            <v>1</v>
          </cell>
          <cell r="T1016">
            <v>1</v>
          </cell>
          <cell r="U1016" t="str">
            <v>V0</v>
          </cell>
          <cell r="V1016" t="str">
            <v>0001</v>
          </cell>
          <cell r="W1016">
            <v>50</v>
          </cell>
          <cell r="X1016">
            <v>1</v>
          </cell>
          <cell r="Y1016" t="str">
            <v>JPY</v>
          </cell>
          <cell r="Z1016" t="str">
            <v>2006/04/01</v>
          </cell>
          <cell r="AA1016" t="str">
            <v>9999/12/31</v>
          </cell>
          <cell r="AC1016">
            <v>92</v>
          </cell>
          <cell r="AD1016">
            <v>1</v>
          </cell>
          <cell r="AE1016">
            <v>92</v>
          </cell>
          <cell r="AG1016">
            <v>92</v>
          </cell>
          <cell r="AH1016" t="str">
            <v>PC</v>
          </cell>
          <cell r="AQ1016">
            <v>1</v>
          </cell>
          <cell r="AV1016">
            <v>0</v>
          </cell>
          <cell r="AY1016" t="str">
            <v>2006/04/01</v>
          </cell>
          <cell r="AZ1016" t="str">
            <v>9999/12/31</v>
          </cell>
          <cell r="BA1016">
            <v>99999999</v>
          </cell>
          <cell r="BB1016">
            <v>92</v>
          </cell>
        </row>
        <row r="1017">
          <cell r="A1017">
            <v>57406</v>
          </cell>
          <cell r="D1017">
            <v>100</v>
          </cell>
          <cell r="E1017" t="str">
            <v>5300106310</v>
          </cell>
          <cell r="F1017" t="str">
            <v>0</v>
          </cell>
          <cell r="G1017" t="str">
            <v>4437594-4</v>
          </cell>
          <cell r="H1017" t="str">
            <v>ﾌﾞﾗｹﾂﾄ,ｺﾈｸﾀ M901-10</v>
          </cell>
          <cell r="I1017" t="str">
            <v>473440-2</v>
          </cell>
          <cell r="J1017" t="str">
            <v>（株）光真製作所</v>
          </cell>
          <cell r="K1017" t="str">
            <v>3480</v>
          </cell>
          <cell r="L1017" t="str">
            <v>3480</v>
          </cell>
          <cell r="M1017" t="str">
            <v>2G2</v>
          </cell>
          <cell r="N1017" t="str">
            <v>伊藤康</v>
          </cell>
          <cell r="O1017" t="str">
            <v>野田係</v>
          </cell>
          <cell r="Q1017" t="str">
            <v>JP</v>
          </cell>
          <cell r="S1017">
            <v>1</v>
          </cell>
          <cell r="T1017">
            <v>1</v>
          </cell>
          <cell r="U1017" t="str">
            <v>V0</v>
          </cell>
          <cell r="V1017" t="str">
            <v>0001</v>
          </cell>
          <cell r="W1017">
            <v>50</v>
          </cell>
          <cell r="X1017">
            <v>1</v>
          </cell>
          <cell r="Y1017" t="str">
            <v>JPY</v>
          </cell>
          <cell r="Z1017" t="str">
            <v>2006/04/01</v>
          </cell>
          <cell r="AA1017" t="str">
            <v>9999/12/31</v>
          </cell>
          <cell r="AC1017">
            <v>97</v>
          </cell>
          <cell r="AD1017">
            <v>1</v>
          </cell>
          <cell r="AE1017">
            <v>97</v>
          </cell>
          <cell r="AG1017">
            <v>97</v>
          </cell>
          <cell r="AH1017" t="str">
            <v>PC</v>
          </cell>
          <cell r="AQ1017">
            <v>1</v>
          </cell>
          <cell r="AV1017">
            <v>0</v>
          </cell>
          <cell r="AY1017" t="str">
            <v>2006/04/01</v>
          </cell>
          <cell r="AZ1017" t="str">
            <v>9999/12/31</v>
          </cell>
          <cell r="BA1017">
            <v>99999999</v>
          </cell>
          <cell r="BB1017">
            <v>97</v>
          </cell>
        </row>
        <row r="1018">
          <cell r="A1018">
            <v>57407</v>
          </cell>
          <cell r="D1018">
            <v>100</v>
          </cell>
          <cell r="E1018" t="str">
            <v>5300106311</v>
          </cell>
          <cell r="F1018" t="str">
            <v>0</v>
          </cell>
          <cell r="G1018" t="str">
            <v>4439304-7</v>
          </cell>
          <cell r="H1018" t="str">
            <v>ﾌﾟﾚ-ﾄ,ﾃﾝｼﾖﾝ M903-1-3</v>
          </cell>
          <cell r="I1018" t="str">
            <v>473440-2</v>
          </cell>
          <cell r="J1018" t="str">
            <v>（株）光真製作所</v>
          </cell>
          <cell r="K1018" t="str">
            <v>3480</v>
          </cell>
          <cell r="L1018" t="str">
            <v>3480</v>
          </cell>
          <cell r="M1018" t="str">
            <v>2G2</v>
          </cell>
          <cell r="N1018" t="str">
            <v>伊藤康</v>
          </cell>
          <cell r="O1018" t="str">
            <v>野田係</v>
          </cell>
          <cell r="Q1018" t="str">
            <v>JP</v>
          </cell>
          <cell r="S1018">
            <v>1</v>
          </cell>
          <cell r="T1018">
            <v>1</v>
          </cell>
          <cell r="U1018" t="str">
            <v>V0</v>
          </cell>
          <cell r="V1018" t="str">
            <v>0001</v>
          </cell>
          <cell r="W1018">
            <v>50</v>
          </cell>
          <cell r="X1018">
            <v>1</v>
          </cell>
          <cell r="Y1018" t="str">
            <v>JPY</v>
          </cell>
          <cell r="Z1018" t="str">
            <v>2006/04/01</v>
          </cell>
          <cell r="AA1018" t="str">
            <v>9999/12/31</v>
          </cell>
          <cell r="AC1018">
            <v>56</v>
          </cell>
          <cell r="AD1018">
            <v>1</v>
          </cell>
          <cell r="AE1018">
            <v>56</v>
          </cell>
          <cell r="AG1018">
            <v>56</v>
          </cell>
          <cell r="AH1018" t="str">
            <v>PC</v>
          </cell>
          <cell r="AQ1018">
            <v>1</v>
          </cell>
          <cell r="AV1018">
            <v>0</v>
          </cell>
          <cell r="AY1018" t="str">
            <v>2006/04/01</v>
          </cell>
          <cell r="AZ1018" t="str">
            <v>9999/12/31</v>
          </cell>
          <cell r="BA1018">
            <v>99999999</v>
          </cell>
          <cell r="BB1018">
            <v>56</v>
          </cell>
        </row>
        <row r="1019">
          <cell r="A1019">
            <v>57408</v>
          </cell>
          <cell r="E1019" t="str">
            <v>5300106312</v>
          </cell>
          <cell r="F1019" t="str">
            <v>0</v>
          </cell>
          <cell r="G1019" t="str">
            <v>4439337-3</v>
          </cell>
          <cell r="H1019" t="str">
            <v>ﾌﾟﾚ-ﾄ,ﾅﾂﾄ M903-1-6</v>
          </cell>
          <cell r="I1019" t="str">
            <v>473440-2</v>
          </cell>
          <cell r="J1019" t="str">
            <v>（株）光真製作所</v>
          </cell>
          <cell r="K1019" t="str">
            <v>3480</v>
          </cell>
          <cell r="L1019" t="str">
            <v>3480</v>
          </cell>
          <cell r="M1019" t="str">
            <v>2G2</v>
          </cell>
          <cell r="N1019" t="str">
            <v>伊藤康</v>
          </cell>
          <cell r="O1019" t="str">
            <v>野田係</v>
          </cell>
          <cell r="Q1019" t="str">
            <v>JP</v>
          </cell>
          <cell r="S1019">
            <v>1</v>
          </cell>
          <cell r="T1019">
            <v>1</v>
          </cell>
          <cell r="U1019" t="str">
            <v>V0</v>
          </cell>
          <cell r="V1019" t="str">
            <v>0001</v>
          </cell>
          <cell r="W1019">
            <v>50</v>
          </cell>
          <cell r="X1019">
            <v>1</v>
          </cell>
          <cell r="Y1019" t="str">
            <v>JPY</v>
          </cell>
          <cell r="Z1019" t="str">
            <v>2006/04/01</v>
          </cell>
          <cell r="AA1019" t="str">
            <v>9999/12/31</v>
          </cell>
          <cell r="AC1019">
            <v>246</v>
          </cell>
          <cell r="AD1019">
            <v>1</v>
          </cell>
          <cell r="AE1019">
            <v>246</v>
          </cell>
          <cell r="AG1019">
            <v>246</v>
          </cell>
          <cell r="AH1019" t="str">
            <v>PC</v>
          </cell>
          <cell r="AQ1019">
            <v>1</v>
          </cell>
          <cell r="AV1019">
            <v>0</v>
          </cell>
          <cell r="AY1019" t="str">
            <v>2006/04/01</v>
          </cell>
          <cell r="AZ1019" t="str">
            <v>9999/12/31</v>
          </cell>
          <cell r="BA1019">
            <v>99999999</v>
          </cell>
          <cell r="BB1019">
            <v>246</v>
          </cell>
        </row>
        <row r="1020">
          <cell r="A1020">
            <v>57409</v>
          </cell>
          <cell r="D1020">
            <v>100</v>
          </cell>
          <cell r="E1020" t="str">
            <v>5300106313</v>
          </cell>
          <cell r="F1020" t="str">
            <v>0</v>
          </cell>
          <cell r="G1020" t="str">
            <v>4439339-0</v>
          </cell>
          <cell r="H1020" t="str">
            <v>ﾌﾟﾚ-ﾄ,ｶﾞｲﾄﾞ ｺ-ﾄﾞ M936</v>
          </cell>
          <cell r="I1020" t="str">
            <v>473440-2</v>
          </cell>
          <cell r="J1020" t="str">
            <v>（株）光真製作所</v>
          </cell>
          <cell r="K1020" t="str">
            <v>3480</v>
          </cell>
          <cell r="L1020" t="str">
            <v>3480</v>
          </cell>
          <cell r="M1020" t="str">
            <v>2G2</v>
          </cell>
          <cell r="N1020" t="str">
            <v>伊藤康</v>
          </cell>
          <cell r="O1020" t="str">
            <v>野田係</v>
          </cell>
          <cell r="Q1020" t="str">
            <v>JP</v>
          </cell>
          <cell r="S1020">
            <v>1</v>
          </cell>
          <cell r="T1020">
            <v>1</v>
          </cell>
          <cell r="U1020" t="str">
            <v>V0</v>
          </cell>
          <cell r="V1020" t="str">
            <v>0001</v>
          </cell>
          <cell r="W1020">
            <v>50</v>
          </cell>
          <cell r="X1020">
            <v>1</v>
          </cell>
          <cell r="Y1020" t="str">
            <v>JPY</v>
          </cell>
          <cell r="Z1020" t="str">
            <v>2006/04/01</v>
          </cell>
          <cell r="AA1020" t="str">
            <v>9999/12/31</v>
          </cell>
          <cell r="AC1020">
            <v>230</v>
          </cell>
          <cell r="AD1020">
            <v>1</v>
          </cell>
          <cell r="AE1020">
            <v>230</v>
          </cell>
          <cell r="AG1020">
            <v>230</v>
          </cell>
          <cell r="AH1020" t="str">
            <v>PC</v>
          </cell>
          <cell r="AQ1020">
            <v>1</v>
          </cell>
          <cell r="AV1020">
            <v>0</v>
          </cell>
          <cell r="AY1020" t="str">
            <v>2006/04/01</v>
          </cell>
          <cell r="AZ1020" t="str">
            <v>9999/12/31</v>
          </cell>
          <cell r="BA1020">
            <v>99999999</v>
          </cell>
          <cell r="BB1020">
            <v>230</v>
          </cell>
        </row>
        <row r="1021">
          <cell r="A1021">
            <v>57410</v>
          </cell>
          <cell r="D1021">
            <v>100</v>
          </cell>
          <cell r="E1021" t="str">
            <v>5300106314</v>
          </cell>
          <cell r="F1021" t="str">
            <v>0</v>
          </cell>
          <cell r="G1021" t="str">
            <v>4440227-5</v>
          </cell>
          <cell r="H1021" t="str">
            <v>ﾘﾝｸ(1) M902-7</v>
          </cell>
          <cell r="I1021" t="str">
            <v>473440-2</v>
          </cell>
          <cell r="J1021" t="str">
            <v>（株）光真製作所</v>
          </cell>
          <cell r="K1021" t="str">
            <v>3480</v>
          </cell>
          <cell r="L1021" t="str">
            <v>3480</v>
          </cell>
          <cell r="M1021" t="str">
            <v>2G2</v>
          </cell>
          <cell r="N1021" t="str">
            <v>伊藤康</v>
          </cell>
          <cell r="O1021" t="str">
            <v>野田係</v>
          </cell>
          <cell r="Q1021" t="str">
            <v>JP</v>
          </cell>
          <cell r="S1021">
            <v>1</v>
          </cell>
          <cell r="T1021">
            <v>1</v>
          </cell>
          <cell r="U1021" t="str">
            <v>V0</v>
          </cell>
          <cell r="V1021" t="str">
            <v>0001</v>
          </cell>
          <cell r="W1021">
            <v>50</v>
          </cell>
          <cell r="X1021">
            <v>1</v>
          </cell>
          <cell r="Y1021" t="str">
            <v>JPY</v>
          </cell>
          <cell r="Z1021" t="str">
            <v>2006/04/01</v>
          </cell>
          <cell r="AA1021" t="str">
            <v>9999/12/31</v>
          </cell>
          <cell r="AC1021">
            <v>594</v>
          </cell>
          <cell r="AD1021">
            <v>1</v>
          </cell>
          <cell r="AE1021">
            <v>594</v>
          </cell>
          <cell r="AG1021">
            <v>594</v>
          </cell>
          <cell r="AH1021" t="str">
            <v>PC</v>
          </cell>
          <cell r="AQ1021">
            <v>1</v>
          </cell>
          <cell r="AV1021">
            <v>0</v>
          </cell>
          <cell r="AY1021" t="str">
            <v>2006/04/01</v>
          </cell>
          <cell r="AZ1021" t="str">
            <v>9999/12/31</v>
          </cell>
          <cell r="BA1021">
            <v>99999999</v>
          </cell>
          <cell r="BB1021">
            <v>594</v>
          </cell>
        </row>
        <row r="1022">
          <cell r="A1022">
            <v>57411</v>
          </cell>
          <cell r="D1022">
            <v>100</v>
          </cell>
          <cell r="E1022" t="str">
            <v>5300106315</v>
          </cell>
          <cell r="F1022" t="str">
            <v>0</v>
          </cell>
          <cell r="G1022" t="str">
            <v>4440228-3</v>
          </cell>
          <cell r="H1022" t="str">
            <v>ｽﾃ-(2) M902-7</v>
          </cell>
          <cell r="I1022" t="str">
            <v>473440-2</v>
          </cell>
          <cell r="J1022" t="str">
            <v>（株）光真製作所</v>
          </cell>
          <cell r="K1022" t="str">
            <v>3480</v>
          </cell>
          <cell r="L1022" t="str">
            <v>3480</v>
          </cell>
          <cell r="M1022" t="str">
            <v>2G2</v>
          </cell>
          <cell r="N1022" t="str">
            <v>伊藤康</v>
          </cell>
          <cell r="O1022" t="str">
            <v>野田係</v>
          </cell>
          <cell r="Q1022" t="str">
            <v>JP</v>
          </cell>
          <cell r="S1022">
            <v>1</v>
          </cell>
          <cell r="T1022">
            <v>1</v>
          </cell>
          <cell r="U1022" t="str">
            <v>V0</v>
          </cell>
          <cell r="V1022" t="str">
            <v>0001</v>
          </cell>
          <cell r="W1022">
            <v>50</v>
          </cell>
          <cell r="X1022">
            <v>1</v>
          </cell>
          <cell r="Y1022" t="str">
            <v>JPY</v>
          </cell>
          <cell r="Z1022" t="str">
            <v>2006/04/01</v>
          </cell>
          <cell r="AA1022" t="str">
            <v>9999/12/31</v>
          </cell>
          <cell r="AC1022">
            <v>1272</v>
          </cell>
          <cell r="AD1022">
            <v>1</v>
          </cell>
          <cell r="AE1022">
            <v>1272</v>
          </cell>
          <cell r="AG1022">
            <v>1272</v>
          </cell>
          <cell r="AH1022" t="str">
            <v>PC</v>
          </cell>
          <cell r="AQ1022">
            <v>1</v>
          </cell>
          <cell r="AV1022">
            <v>0</v>
          </cell>
          <cell r="AY1022" t="str">
            <v>2006/04/01</v>
          </cell>
          <cell r="AZ1022" t="str">
            <v>9999/12/31</v>
          </cell>
          <cell r="BA1022">
            <v>99999999</v>
          </cell>
          <cell r="BB1022">
            <v>1272</v>
          </cell>
        </row>
        <row r="1023">
          <cell r="A1023">
            <v>57412</v>
          </cell>
          <cell r="D1023">
            <v>100</v>
          </cell>
          <cell r="E1023" t="str">
            <v>5300106316</v>
          </cell>
          <cell r="F1023" t="str">
            <v>0</v>
          </cell>
          <cell r="G1023" t="str">
            <v>4440232-1</v>
          </cell>
          <cell r="H1023" t="str">
            <v>ｼﾔﾂﾀ(1) M902-7</v>
          </cell>
          <cell r="I1023" t="str">
            <v>473440-2</v>
          </cell>
          <cell r="J1023" t="str">
            <v>（株）光真製作所</v>
          </cell>
          <cell r="K1023" t="str">
            <v>3480</v>
          </cell>
          <cell r="L1023" t="str">
            <v>3480</v>
          </cell>
          <cell r="M1023" t="str">
            <v>2G2</v>
          </cell>
          <cell r="N1023" t="str">
            <v>伊藤康</v>
          </cell>
          <cell r="O1023" t="str">
            <v>野田係</v>
          </cell>
          <cell r="Q1023" t="str">
            <v>JP</v>
          </cell>
          <cell r="S1023">
            <v>1</v>
          </cell>
          <cell r="T1023">
            <v>1</v>
          </cell>
          <cell r="U1023" t="str">
            <v>V0</v>
          </cell>
          <cell r="V1023" t="str">
            <v>0001</v>
          </cell>
          <cell r="W1023">
            <v>50</v>
          </cell>
          <cell r="X1023">
            <v>1</v>
          </cell>
          <cell r="Y1023" t="str">
            <v>JPY</v>
          </cell>
          <cell r="Z1023" t="str">
            <v>2006/04/01</v>
          </cell>
          <cell r="AA1023" t="str">
            <v>9999/12/31</v>
          </cell>
          <cell r="AC1023">
            <v>1164</v>
          </cell>
          <cell r="AD1023">
            <v>1</v>
          </cell>
          <cell r="AE1023">
            <v>1164</v>
          </cell>
          <cell r="AG1023">
            <v>1164</v>
          </cell>
          <cell r="AH1023" t="str">
            <v>PC</v>
          </cell>
          <cell r="AQ1023">
            <v>1</v>
          </cell>
          <cell r="AV1023">
            <v>0</v>
          </cell>
          <cell r="AY1023" t="str">
            <v>2006/04/01</v>
          </cell>
          <cell r="AZ1023" t="str">
            <v>9999/12/31</v>
          </cell>
          <cell r="BA1023">
            <v>99999999</v>
          </cell>
          <cell r="BB1023">
            <v>1164</v>
          </cell>
        </row>
        <row r="1024">
          <cell r="A1024">
            <v>57413</v>
          </cell>
          <cell r="D1024">
            <v>100</v>
          </cell>
          <cell r="E1024" t="str">
            <v>5300106317</v>
          </cell>
          <cell r="F1024" t="str">
            <v>0</v>
          </cell>
          <cell r="G1024" t="str">
            <v>4440233-0</v>
          </cell>
          <cell r="H1024" t="str">
            <v>ｼﾔﾂﾀ(2) M902-7</v>
          </cell>
          <cell r="I1024" t="str">
            <v>473440-2</v>
          </cell>
          <cell r="J1024" t="str">
            <v>（株）光真製作所</v>
          </cell>
          <cell r="K1024" t="str">
            <v>3480</v>
          </cell>
          <cell r="L1024" t="str">
            <v>3480</v>
          </cell>
          <cell r="M1024" t="str">
            <v>2G2</v>
          </cell>
          <cell r="N1024" t="str">
            <v>伊藤康</v>
          </cell>
          <cell r="O1024" t="str">
            <v>野田係</v>
          </cell>
          <cell r="Q1024" t="str">
            <v>JP</v>
          </cell>
          <cell r="S1024">
            <v>1</v>
          </cell>
          <cell r="T1024">
            <v>1</v>
          </cell>
          <cell r="U1024" t="str">
            <v>V0</v>
          </cell>
          <cell r="V1024" t="str">
            <v>0001</v>
          </cell>
          <cell r="W1024">
            <v>50</v>
          </cell>
          <cell r="X1024">
            <v>1</v>
          </cell>
          <cell r="Y1024" t="str">
            <v>JPY</v>
          </cell>
          <cell r="Z1024" t="str">
            <v>2006/04/01</v>
          </cell>
          <cell r="AA1024" t="str">
            <v>9999/12/31</v>
          </cell>
          <cell r="AC1024">
            <v>1164</v>
          </cell>
          <cell r="AD1024">
            <v>1</v>
          </cell>
          <cell r="AE1024">
            <v>1164</v>
          </cell>
          <cell r="AG1024">
            <v>1164</v>
          </cell>
          <cell r="AH1024" t="str">
            <v>PC</v>
          </cell>
          <cell r="AQ1024">
            <v>1</v>
          </cell>
          <cell r="AV1024">
            <v>0</v>
          </cell>
          <cell r="AY1024" t="str">
            <v>2006/04/01</v>
          </cell>
          <cell r="AZ1024" t="str">
            <v>9999/12/31</v>
          </cell>
          <cell r="BA1024">
            <v>99999999</v>
          </cell>
          <cell r="BB1024">
            <v>1164</v>
          </cell>
        </row>
        <row r="1025">
          <cell r="A1025">
            <v>57414</v>
          </cell>
          <cell r="D1025">
            <v>100</v>
          </cell>
          <cell r="E1025" t="str">
            <v>5300106318</v>
          </cell>
          <cell r="F1025" t="str">
            <v>0</v>
          </cell>
          <cell r="G1025" t="str">
            <v>4440234-8</v>
          </cell>
          <cell r="H1025" t="str">
            <v>ﾌﾞﾗｹﾂﾄ,ｾﾝｻ(1) M902-7</v>
          </cell>
          <cell r="I1025" t="str">
            <v>473440-2</v>
          </cell>
          <cell r="J1025" t="str">
            <v>（株）光真製作所</v>
          </cell>
          <cell r="K1025" t="str">
            <v>3480</v>
          </cell>
          <cell r="L1025" t="str">
            <v>3480</v>
          </cell>
          <cell r="M1025" t="str">
            <v>2G2</v>
          </cell>
          <cell r="N1025" t="str">
            <v>伊藤康</v>
          </cell>
          <cell r="O1025" t="str">
            <v>野田係</v>
          </cell>
          <cell r="Q1025" t="str">
            <v>JP</v>
          </cell>
          <cell r="S1025">
            <v>1</v>
          </cell>
          <cell r="T1025">
            <v>1</v>
          </cell>
          <cell r="U1025" t="str">
            <v>V0</v>
          </cell>
          <cell r="V1025" t="str">
            <v>0001</v>
          </cell>
          <cell r="W1025">
            <v>50</v>
          </cell>
          <cell r="X1025">
            <v>1</v>
          </cell>
          <cell r="Y1025" t="str">
            <v>JPY</v>
          </cell>
          <cell r="Z1025" t="str">
            <v>2006/04/01</v>
          </cell>
          <cell r="AA1025" t="str">
            <v>9999/12/31</v>
          </cell>
          <cell r="AC1025">
            <v>798</v>
          </cell>
          <cell r="AD1025">
            <v>1</v>
          </cell>
          <cell r="AE1025">
            <v>798</v>
          </cell>
          <cell r="AG1025">
            <v>798</v>
          </cell>
          <cell r="AH1025" t="str">
            <v>PC</v>
          </cell>
          <cell r="AQ1025">
            <v>1</v>
          </cell>
          <cell r="AV1025">
            <v>0</v>
          </cell>
          <cell r="AY1025" t="str">
            <v>2006/04/01</v>
          </cell>
          <cell r="AZ1025" t="str">
            <v>9999/12/31</v>
          </cell>
          <cell r="BA1025">
            <v>99999999</v>
          </cell>
          <cell r="BB1025">
            <v>798</v>
          </cell>
        </row>
        <row r="1026">
          <cell r="A1026">
            <v>57415</v>
          </cell>
          <cell r="D1026">
            <v>100</v>
          </cell>
          <cell r="E1026" t="str">
            <v>5300106319</v>
          </cell>
          <cell r="F1026" t="str">
            <v>0</v>
          </cell>
          <cell r="G1026" t="str">
            <v>4440334-4</v>
          </cell>
          <cell r="H1026" t="str">
            <v>ﾌﾟﾚ-ﾄ,ｷ- ｾﾝｻ M901-10</v>
          </cell>
          <cell r="I1026" t="str">
            <v>473440-2</v>
          </cell>
          <cell r="J1026" t="str">
            <v>（株）光真製作所</v>
          </cell>
          <cell r="K1026" t="str">
            <v>3480</v>
          </cell>
          <cell r="L1026" t="str">
            <v>3480</v>
          </cell>
          <cell r="M1026" t="str">
            <v>2G2</v>
          </cell>
          <cell r="N1026" t="str">
            <v>伊藤康</v>
          </cell>
          <cell r="O1026" t="str">
            <v>野田係</v>
          </cell>
          <cell r="Q1026" t="str">
            <v>JP</v>
          </cell>
          <cell r="S1026">
            <v>1</v>
          </cell>
          <cell r="T1026">
            <v>1</v>
          </cell>
          <cell r="U1026" t="str">
            <v>V0</v>
          </cell>
          <cell r="V1026" t="str">
            <v>0001</v>
          </cell>
          <cell r="W1026">
            <v>50</v>
          </cell>
          <cell r="X1026">
            <v>1</v>
          </cell>
          <cell r="Y1026" t="str">
            <v>JPY</v>
          </cell>
          <cell r="Z1026" t="str">
            <v>2006/04/01</v>
          </cell>
          <cell r="AA1026" t="str">
            <v>9999/12/31</v>
          </cell>
          <cell r="AC1026">
            <v>34</v>
          </cell>
          <cell r="AD1026">
            <v>1</v>
          </cell>
          <cell r="AE1026">
            <v>34</v>
          </cell>
          <cell r="AG1026">
            <v>34</v>
          </cell>
          <cell r="AH1026" t="str">
            <v>PC</v>
          </cell>
          <cell r="AQ1026">
            <v>1</v>
          </cell>
          <cell r="AV1026">
            <v>0</v>
          </cell>
          <cell r="AY1026" t="str">
            <v>2006/04/01</v>
          </cell>
          <cell r="AZ1026" t="str">
            <v>9999/12/31</v>
          </cell>
          <cell r="BA1026">
            <v>99999999</v>
          </cell>
          <cell r="BB1026">
            <v>34</v>
          </cell>
        </row>
        <row r="1027">
          <cell r="A1027">
            <v>57416</v>
          </cell>
          <cell r="D1027">
            <v>100</v>
          </cell>
          <cell r="E1027" t="str">
            <v>5300106320</v>
          </cell>
          <cell r="F1027" t="str">
            <v>0</v>
          </cell>
          <cell r="G1027" t="str">
            <v>4440348-4</v>
          </cell>
          <cell r="H1027" t="str">
            <v>ﾌﾟﾚ-ﾄ,ｾﾂﾄ ﾚﾊﾞ-(2) M901-10</v>
          </cell>
          <cell r="I1027" t="str">
            <v>473440-2</v>
          </cell>
          <cell r="J1027" t="str">
            <v>（株）光真製作所</v>
          </cell>
          <cell r="K1027" t="str">
            <v>3480</v>
          </cell>
          <cell r="L1027" t="str">
            <v>3480</v>
          </cell>
          <cell r="M1027" t="str">
            <v>2G2</v>
          </cell>
          <cell r="N1027" t="str">
            <v>伊藤康</v>
          </cell>
          <cell r="O1027" t="str">
            <v>野田係</v>
          </cell>
          <cell r="Q1027" t="str">
            <v>JP</v>
          </cell>
          <cell r="S1027">
            <v>1</v>
          </cell>
          <cell r="T1027">
            <v>1</v>
          </cell>
          <cell r="U1027" t="str">
            <v>V0</v>
          </cell>
          <cell r="V1027" t="str">
            <v>0001</v>
          </cell>
          <cell r="W1027">
            <v>50</v>
          </cell>
          <cell r="X1027">
            <v>1</v>
          </cell>
          <cell r="Y1027" t="str">
            <v>JPY</v>
          </cell>
          <cell r="Z1027" t="str">
            <v>2006/04/01</v>
          </cell>
          <cell r="AA1027" t="str">
            <v>9999/12/31</v>
          </cell>
          <cell r="AC1027">
            <v>52</v>
          </cell>
          <cell r="AD1027">
            <v>1</v>
          </cell>
          <cell r="AE1027">
            <v>52</v>
          </cell>
          <cell r="AG1027">
            <v>52</v>
          </cell>
          <cell r="AH1027" t="str">
            <v>PC</v>
          </cell>
          <cell r="AQ1027">
            <v>1</v>
          </cell>
          <cell r="AV1027">
            <v>0</v>
          </cell>
          <cell r="AY1027" t="str">
            <v>2006/04/01</v>
          </cell>
          <cell r="AZ1027" t="str">
            <v>9999/12/31</v>
          </cell>
          <cell r="BA1027">
            <v>99999999</v>
          </cell>
          <cell r="BB1027">
            <v>52</v>
          </cell>
        </row>
        <row r="1028">
          <cell r="A1028">
            <v>57417</v>
          </cell>
          <cell r="D1028">
            <v>100</v>
          </cell>
          <cell r="E1028" t="str">
            <v>5300106321</v>
          </cell>
          <cell r="F1028" t="str">
            <v>0</v>
          </cell>
          <cell r="G1028" t="str">
            <v>4440360-3</v>
          </cell>
          <cell r="H1028" t="str">
            <v>ﾌﾟﾚ-ﾄ,ｱｼﾞﾔｽﾄ ｼﾔﾌﾄ M901-10</v>
          </cell>
          <cell r="I1028" t="str">
            <v>473440-2</v>
          </cell>
          <cell r="J1028" t="str">
            <v>（株）光真製作所</v>
          </cell>
          <cell r="K1028" t="str">
            <v>3480</v>
          </cell>
          <cell r="L1028" t="str">
            <v>3480</v>
          </cell>
          <cell r="M1028" t="str">
            <v>2G2</v>
          </cell>
          <cell r="N1028" t="str">
            <v>伊藤康</v>
          </cell>
          <cell r="O1028" t="str">
            <v>野田係</v>
          </cell>
          <cell r="Q1028" t="str">
            <v>JP</v>
          </cell>
          <cell r="S1028">
            <v>1</v>
          </cell>
          <cell r="T1028">
            <v>1</v>
          </cell>
          <cell r="U1028" t="str">
            <v>V0</v>
          </cell>
          <cell r="V1028" t="str">
            <v>0001</v>
          </cell>
          <cell r="W1028">
            <v>50</v>
          </cell>
          <cell r="X1028">
            <v>1</v>
          </cell>
          <cell r="Y1028" t="str">
            <v>JPY</v>
          </cell>
          <cell r="Z1028" t="str">
            <v>2006/04/01</v>
          </cell>
          <cell r="AA1028" t="str">
            <v>9999/12/31</v>
          </cell>
          <cell r="AC1028">
            <v>45</v>
          </cell>
          <cell r="AD1028">
            <v>1</v>
          </cell>
          <cell r="AE1028">
            <v>45</v>
          </cell>
          <cell r="AG1028">
            <v>45</v>
          </cell>
          <cell r="AH1028" t="str">
            <v>PC</v>
          </cell>
          <cell r="AQ1028">
            <v>1</v>
          </cell>
          <cell r="AV1028">
            <v>0</v>
          </cell>
          <cell r="AY1028" t="str">
            <v>2006/04/01</v>
          </cell>
          <cell r="AZ1028" t="str">
            <v>9999/12/31</v>
          </cell>
          <cell r="BA1028">
            <v>99999999</v>
          </cell>
          <cell r="BB1028">
            <v>45</v>
          </cell>
        </row>
        <row r="1029">
          <cell r="A1029">
            <v>57418</v>
          </cell>
          <cell r="D1029">
            <v>100</v>
          </cell>
          <cell r="E1029" t="str">
            <v>5300106322</v>
          </cell>
          <cell r="F1029" t="str">
            <v>0</v>
          </cell>
          <cell r="G1029" t="str">
            <v>4440372-7</v>
          </cell>
          <cell r="H1029" t="str">
            <v>ﾛﾂﾄﾞ,ｿﾚﾉｲﾄﾞ M901-10</v>
          </cell>
          <cell r="I1029" t="str">
            <v>473440-2</v>
          </cell>
          <cell r="J1029" t="str">
            <v>（株）光真製作所</v>
          </cell>
          <cell r="K1029" t="str">
            <v>3480</v>
          </cell>
          <cell r="L1029" t="str">
            <v>3480</v>
          </cell>
          <cell r="M1029" t="str">
            <v>2G2</v>
          </cell>
          <cell r="N1029" t="str">
            <v>伊藤康</v>
          </cell>
          <cell r="O1029" t="str">
            <v>野田係</v>
          </cell>
          <cell r="Q1029" t="str">
            <v>JP</v>
          </cell>
          <cell r="S1029">
            <v>1</v>
          </cell>
          <cell r="T1029">
            <v>1</v>
          </cell>
          <cell r="U1029" t="str">
            <v>V0</v>
          </cell>
          <cell r="V1029" t="str">
            <v>0001</v>
          </cell>
          <cell r="W1029">
            <v>50</v>
          </cell>
          <cell r="X1029">
            <v>1</v>
          </cell>
          <cell r="Y1029" t="str">
            <v>JPY</v>
          </cell>
          <cell r="Z1029" t="str">
            <v>2006/04/01</v>
          </cell>
          <cell r="AA1029" t="str">
            <v>9999/12/31</v>
          </cell>
          <cell r="AC1029">
            <v>37</v>
          </cell>
          <cell r="AD1029">
            <v>1</v>
          </cell>
          <cell r="AE1029">
            <v>37</v>
          </cell>
          <cell r="AG1029">
            <v>37</v>
          </cell>
          <cell r="AH1029" t="str">
            <v>PC</v>
          </cell>
          <cell r="AQ1029">
            <v>1</v>
          </cell>
          <cell r="AV1029">
            <v>0</v>
          </cell>
          <cell r="AY1029" t="str">
            <v>2006/04/01</v>
          </cell>
          <cell r="AZ1029" t="str">
            <v>9999/12/31</v>
          </cell>
          <cell r="BA1029">
            <v>99999999</v>
          </cell>
          <cell r="BB1029">
            <v>37</v>
          </cell>
        </row>
        <row r="1030">
          <cell r="A1030">
            <v>77660</v>
          </cell>
          <cell r="E1030" t="str">
            <v>5300107400</v>
          </cell>
          <cell r="F1030" t="str">
            <v>0</v>
          </cell>
          <cell r="G1030" t="str">
            <v>4440374-3</v>
          </cell>
          <cell r="H1030" t="str">
            <v>ﾘﾝｸ,ｿﾚﾉｲﾄﾞ M901-10</v>
          </cell>
          <cell r="I1030" t="str">
            <v>473440-2</v>
          </cell>
          <cell r="J1030" t="str">
            <v>（株）光真製作所</v>
          </cell>
          <cell r="K1030" t="str">
            <v>3480</v>
          </cell>
          <cell r="L1030" t="str">
            <v>3480</v>
          </cell>
          <cell r="M1030" t="str">
            <v>3H7</v>
          </cell>
          <cell r="N1030" t="str">
            <v>野田</v>
          </cell>
          <cell r="O1030" t="str">
            <v>野田係</v>
          </cell>
          <cell r="Q1030" t="str">
            <v>JP</v>
          </cell>
          <cell r="S1030">
            <v>1</v>
          </cell>
          <cell r="T1030">
            <v>1</v>
          </cell>
          <cell r="U1030" t="str">
            <v>V0</v>
          </cell>
          <cell r="V1030" t="str">
            <v>0001</v>
          </cell>
          <cell r="W1030">
            <v>50</v>
          </cell>
          <cell r="X1030">
            <v>1</v>
          </cell>
          <cell r="Y1030" t="str">
            <v>JPY</v>
          </cell>
          <cell r="Z1030" t="str">
            <v>2006/04/01</v>
          </cell>
          <cell r="AA1030" t="str">
            <v>9999/12/31</v>
          </cell>
          <cell r="AC1030">
            <v>57</v>
          </cell>
          <cell r="AD1030">
            <v>1</v>
          </cell>
          <cell r="AE1030">
            <v>57</v>
          </cell>
          <cell r="AG1030">
            <v>57</v>
          </cell>
          <cell r="AH1030" t="str">
            <v>PC</v>
          </cell>
          <cell r="AQ1030">
            <v>1</v>
          </cell>
          <cell r="AV1030">
            <v>0</v>
          </cell>
          <cell r="AY1030" t="str">
            <v>2006/04/01</v>
          </cell>
          <cell r="AZ1030" t="str">
            <v>9999/12/31</v>
          </cell>
          <cell r="BA1030">
            <v>99999999</v>
          </cell>
          <cell r="BB1030">
            <v>57</v>
          </cell>
        </row>
        <row r="1031">
          <cell r="A1031">
            <v>77661</v>
          </cell>
          <cell r="E1031" t="str">
            <v>5300107401</v>
          </cell>
          <cell r="F1031" t="str">
            <v>0</v>
          </cell>
          <cell r="G1031" t="str">
            <v>4440375-1</v>
          </cell>
          <cell r="H1031" t="str">
            <v>ﾌﾞﾗｹﾂﾄ,ｿﾚﾉｲﾄﾞ M901-10</v>
          </cell>
          <cell r="I1031" t="str">
            <v>473440-2</v>
          </cell>
          <cell r="J1031" t="str">
            <v>（株）光真製作所</v>
          </cell>
          <cell r="K1031" t="str">
            <v>3480</v>
          </cell>
          <cell r="L1031" t="str">
            <v>3480</v>
          </cell>
          <cell r="M1031" t="str">
            <v>3H7</v>
          </cell>
          <cell r="N1031" t="str">
            <v>野田</v>
          </cell>
          <cell r="O1031" t="str">
            <v>野田係</v>
          </cell>
          <cell r="Q1031" t="str">
            <v>JP</v>
          </cell>
          <cell r="S1031">
            <v>1</v>
          </cell>
          <cell r="T1031">
            <v>1</v>
          </cell>
          <cell r="U1031" t="str">
            <v>V0</v>
          </cell>
          <cell r="V1031" t="str">
            <v>0001</v>
          </cell>
          <cell r="W1031">
            <v>50</v>
          </cell>
          <cell r="X1031">
            <v>1</v>
          </cell>
          <cell r="Y1031" t="str">
            <v>JPY</v>
          </cell>
          <cell r="Z1031" t="str">
            <v>2006/04/01</v>
          </cell>
          <cell r="AA1031" t="str">
            <v>9999/12/31</v>
          </cell>
          <cell r="AC1031">
            <v>106</v>
          </cell>
          <cell r="AD1031">
            <v>1</v>
          </cell>
          <cell r="AE1031">
            <v>106</v>
          </cell>
          <cell r="AG1031">
            <v>106</v>
          </cell>
          <cell r="AH1031" t="str">
            <v>PC</v>
          </cell>
          <cell r="AQ1031">
            <v>1</v>
          </cell>
          <cell r="AV1031">
            <v>0</v>
          </cell>
          <cell r="AY1031" t="str">
            <v>2006/04/01</v>
          </cell>
          <cell r="AZ1031" t="str">
            <v>9999/12/31</v>
          </cell>
          <cell r="BA1031">
            <v>99999999</v>
          </cell>
          <cell r="BB1031">
            <v>106</v>
          </cell>
        </row>
        <row r="1032">
          <cell r="A1032">
            <v>77662</v>
          </cell>
          <cell r="E1032" t="str">
            <v>5300107402</v>
          </cell>
          <cell r="F1032" t="str">
            <v>0</v>
          </cell>
          <cell r="G1032" t="str">
            <v>4440376-0</v>
          </cell>
          <cell r="H1032" t="str">
            <v>ﾘﾝｸ,ｿﾚﾉｲﾄﾞ M901-10</v>
          </cell>
          <cell r="I1032" t="str">
            <v>473440-2</v>
          </cell>
          <cell r="J1032" t="str">
            <v>（株）光真製作所</v>
          </cell>
          <cell r="K1032" t="str">
            <v>3480</v>
          </cell>
          <cell r="L1032" t="str">
            <v>3480</v>
          </cell>
          <cell r="M1032" t="str">
            <v>3H7</v>
          </cell>
          <cell r="N1032" t="str">
            <v>野田</v>
          </cell>
          <cell r="O1032" t="str">
            <v>野田係</v>
          </cell>
          <cell r="Q1032" t="str">
            <v>JP</v>
          </cell>
          <cell r="S1032">
            <v>1</v>
          </cell>
          <cell r="T1032">
            <v>1</v>
          </cell>
          <cell r="U1032" t="str">
            <v>V0</v>
          </cell>
          <cell r="V1032" t="str">
            <v>0001</v>
          </cell>
          <cell r="W1032">
            <v>50</v>
          </cell>
          <cell r="X1032">
            <v>1</v>
          </cell>
          <cell r="Y1032" t="str">
            <v>JPY</v>
          </cell>
          <cell r="Z1032" t="str">
            <v>2006/04/01</v>
          </cell>
          <cell r="AA1032" t="str">
            <v>9999/12/31</v>
          </cell>
          <cell r="AC1032">
            <v>54</v>
          </cell>
          <cell r="AD1032">
            <v>1</v>
          </cell>
          <cell r="AE1032">
            <v>54</v>
          </cell>
          <cell r="AG1032">
            <v>54</v>
          </cell>
          <cell r="AH1032" t="str">
            <v>PC</v>
          </cell>
          <cell r="AQ1032">
            <v>1</v>
          </cell>
          <cell r="AV1032">
            <v>0</v>
          </cell>
          <cell r="AY1032" t="str">
            <v>2006/04/01</v>
          </cell>
          <cell r="AZ1032" t="str">
            <v>9999/12/31</v>
          </cell>
          <cell r="BA1032">
            <v>99999999</v>
          </cell>
          <cell r="BB1032">
            <v>54</v>
          </cell>
        </row>
        <row r="1033">
          <cell r="A1033">
            <v>77663</v>
          </cell>
          <cell r="E1033" t="str">
            <v>5300107403</v>
          </cell>
          <cell r="F1033" t="str">
            <v>0</v>
          </cell>
          <cell r="G1033" t="str">
            <v>4440383-2</v>
          </cell>
          <cell r="H1033" t="str">
            <v>ｶﾊﾞ-,ﾏｸﾞﾈﾂﾄ M901-10</v>
          </cell>
          <cell r="I1033" t="str">
            <v>473440-2</v>
          </cell>
          <cell r="J1033" t="str">
            <v>（株）光真製作所</v>
          </cell>
          <cell r="K1033" t="str">
            <v>3480</v>
          </cell>
          <cell r="L1033" t="str">
            <v>3480</v>
          </cell>
          <cell r="M1033" t="str">
            <v>3H7</v>
          </cell>
          <cell r="N1033" t="str">
            <v>野田</v>
          </cell>
          <cell r="O1033" t="str">
            <v>野田係</v>
          </cell>
          <cell r="Q1033" t="str">
            <v>JP</v>
          </cell>
          <cell r="S1033">
            <v>1</v>
          </cell>
          <cell r="T1033">
            <v>1</v>
          </cell>
          <cell r="U1033" t="str">
            <v>V0</v>
          </cell>
          <cell r="V1033" t="str">
            <v>0001</v>
          </cell>
          <cell r="W1033">
            <v>50</v>
          </cell>
          <cell r="X1033">
            <v>1</v>
          </cell>
          <cell r="Y1033" t="str">
            <v>JPY</v>
          </cell>
          <cell r="Z1033" t="str">
            <v>2006/04/01</v>
          </cell>
          <cell r="AA1033" t="str">
            <v>9999/12/31</v>
          </cell>
          <cell r="AC1033">
            <v>62</v>
          </cell>
          <cell r="AD1033">
            <v>1</v>
          </cell>
          <cell r="AE1033">
            <v>62</v>
          </cell>
          <cell r="AG1033">
            <v>62</v>
          </cell>
          <cell r="AH1033" t="str">
            <v>PC</v>
          </cell>
          <cell r="AQ1033">
            <v>1</v>
          </cell>
          <cell r="AV1033">
            <v>0</v>
          </cell>
          <cell r="AY1033" t="str">
            <v>2006/04/01</v>
          </cell>
          <cell r="AZ1033" t="str">
            <v>9999/12/31</v>
          </cell>
          <cell r="BA1033">
            <v>99999999</v>
          </cell>
          <cell r="BB1033">
            <v>62</v>
          </cell>
        </row>
        <row r="1034">
          <cell r="A1034">
            <v>77664</v>
          </cell>
          <cell r="E1034" t="str">
            <v>5300107404</v>
          </cell>
          <cell r="F1034" t="str">
            <v>0</v>
          </cell>
          <cell r="G1034" t="str">
            <v>4440401-4</v>
          </cell>
          <cell r="H1034" t="str">
            <v>ﾌﾞﾗｹﾂﾄ,ﾓ-ﾀ M902-2</v>
          </cell>
          <cell r="I1034" t="str">
            <v>473440-2</v>
          </cell>
          <cell r="J1034" t="str">
            <v>（株）光真製作所</v>
          </cell>
          <cell r="K1034" t="str">
            <v>3480</v>
          </cell>
          <cell r="L1034" t="str">
            <v>3480</v>
          </cell>
          <cell r="M1034" t="str">
            <v>3H7</v>
          </cell>
          <cell r="N1034" t="str">
            <v>野田</v>
          </cell>
          <cell r="O1034" t="str">
            <v>野田係</v>
          </cell>
          <cell r="Q1034" t="str">
            <v>JP</v>
          </cell>
          <cell r="S1034">
            <v>1</v>
          </cell>
          <cell r="T1034">
            <v>1</v>
          </cell>
          <cell r="U1034" t="str">
            <v>V0</v>
          </cell>
          <cell r="V1034" t="str">
            <v>0001</v>
          </cell>
          <cell r="W1034">
            <v>50</v>
          </cell>
          <cell r="X1034">
            <v>1</v>
          </cell>
          <cell r="Y1034" t="str">
            <v>JPY</v>
          </cell>
          <cell r="Z1034" t="str">
            <v>2006/04/01</v>
          </cell>
          <cell r="AA1034" t="str">
            <v>9999/12/31</v>
          </cell>
          <cell r="AC1034">
            <v>1632</v>
          </cell>
          <cell r="AD1034">
            <v>1</v>
          </cell>
          <cell r="AE1034">
            <v>1632</v>
          </cell>
          <cell r="AG1034">
            <v>1632</v>
          </cell>
          <cell r="AH1034" t="str">
            <v>PC</v>
          </cell>
          <cell r="AQ1034">
            <v>1</v>
          </cell>
          <cell r="AV1034">
            <v>0</v>
          </cell>
          <cell r="AY1034" t="str">
            <v>2006/04/01</v>
          </cell>
          <cell r="AZ1034" t="str">
            <v>9999/12/31</v>
          </cell>
          <cell r="BA1034">
            <v>99999999</v>
          </cell>
          <cell r="BB1034">
            <v>1632</v>
          </cell>
        </row>
        <row r="1035">
          <cell r="A1035">
            <v>77665</v>
          </cell>
          <cell r="E1035" t="str">
            <v>5300107405</v>
          </cell>
          <cell r="F1035" t="str">
            <v>0</v>
          </cell>
          <cell r="G1035" t="str">
            <v>4440482-0</v>
          </cell>
          <cell r="H1035" t="str">
            <v>ﾌﾟﾚ-ﾄ,ﾛﾂｸ M904-2</v>
          </cell>
          <cell r="I1035" t="str">
            <v>473440-2</v>
          </cell>
          <cell r="J1035" t="str">
            <v>（株）光真製作所</v>
          </cell>
          <cell r="K1035" t="str">
            <v>3480</v>
          </cell>
          <cell r="L1035" t="str">
            <v>3480</v>
          </cell>
          <cell r="M1035" t="str">
            <v>3H7</v>
          </cell>
          <cell r="N1035" t="str">
            <v>野田</v>
          </cell>
          <cell r="O1035" t="str">
            <v>野田係</v>
          </cell>
          <cell r="Q1035" t="str">
            <v>JP</v>
          </cell>
          <cell r="S1035">
            <v>1</v>
          </cell>
          <cell r="T1035">
            <v>1</v>
          </cell>
          <cell r="U1035" t="str">
            <v>V0</v>
          </cell>
          <cell r="V1035" t="str">
            <v>0001</v>
          </cell>
          <cell r="W1035">
            <v>50</v>
          </cell>
          <cell r="X1035">
            <v>1</v>
          </cell>
          <cell r="Y1035" t="str">
            <v>JPY</v>
          </cell>
          <cell r="Z1035" t="str">
            <v>2006/04/01</v>
          </cell>
          <cell r="AA1035" t="str">
            <v>9999/12/31</v>
          </cell>
          <cell r="AC1035">
            <v>214</v>
          </cell>
          <cell r="AD1035">
            <v>1</v>
          </cell>
          <cell r="AE1035">
            <v>214</v>
          </cell>
          <cell r="AG1035">
            <v>214</v>
          </cell>
          <cell r="AH1035" t="str">
            <v>PC</v>
          </cell>
          <cell r="AQ1035">
            <v>1</v>
          </cell>
          <cell r="AV1035">
            <v>0</v>
          </cell>
          <cell r="AY1035" t="str">
            <v>2006/04/01</v>
          </cell>
          <cell r="AZ1035" t="str">
            <v>9999/12/31</v>
          </cell>
          <cell r="BA1035">
            <v>99999999</v>
          </cell>
          <cell r="BB1035">
            <v>214</v>
          </cell>
        </row>
        <row r="1036">
          <cell r="A1036">
            <v>77666</v>
          </cell>
          <cell r="E1036" t="str">
            <v>5300107406</v>
          </cell>
          <cell r="F1036" t="str">
            <v>0</v>
          </cell>
          <cell r="G1036" t="str">
            <v>4440498-7</v>
          </cell>
          <cell r="H1036" t="str">
            <v>ｶﾗ-,ﾋﾝｼﾞ M966</v>
          </cell>
          <cell r="I1036" t="str">
            <v>473440-2</v>
          </cell>
          <cell r="J1036" t="str">
            <v>（株）光真製作所</v>
          </cell>
          <cell r="K1036" t="str">
            <v>3480</v>
          </cell>
          <cell r="L1036" t="str">
            <v>3480</v>
          </cell>
          <cell r="M1036" t="str">
            <v>3H7</v>
          </cell>
          <cell r="N1036" t="str">
            <v>野田</v>
          </cell>
          <cell r="O1036" t="str">
            <v>野田係</v>
          </cell>
          <cell r="Q1036" t="str">
            <v>JP</v>
          </cell>
          <cell r="S1036">
            <v>1</v>
          </cell>
          <cell r="T1036">
            <v>1</v>
          </cell>
          <cell r="U1036" t="str">
            <v>V0</v>
          </cell>
          <cell r="V1036" t="str">
            <v>0001</v>
          </cell>
          <cell r="W1036">
            <v>50</v>
          </cell>
          <cell r="X1036">
            <v>1</v>
          </cell>
          <cell r="Y1036" t="str">
            <v>JPY</v>
          </cell>
          <cell r="Z1036" t="str">
            <v>2006/04/01</v>
          </cell>
          <cell r="AA1036" t="str">
            <v>9999/12/31</v>
          </cell>
          <cell r="AC1036">
            <v>53</v>
          </cell>
          <cell r="AD1036">
            <v>1</v>
          </cell>
          <cell r="AE1036">
            <v>53</v>
          </cell>
          <cell r="AG1036">
            <v>53</v>
          </cell>
          <cell r="AH1036" t="str">
            <v>PC</v>
          </cell>
          <cell r="AQ1036">
            <v>1</v>
          </cell>
          <cell r="AV1036">
            <v>0</v>
          </cell>
          <cell r="AY1036" t="str">
            <v>2006/04/01</v>
          </cell>
          <cell r="AZ1036" t="str">
            <v>9999/12/31</v>
          </cell>
          <cell r="BA1036">
            <v>99999999</v>
          </cell>
          <cell r="BB1036">
            <v>53</v>
          </cell>
        </row>
        <row r="1037">
          <cell r="A1037">
            <v>77667</v>
          </cell>
          <cell r="E1037" t="str">
            <v>5300107407</v>
          </cell>
          <cell r="F1037" t="str">
            <v>0</v>
          </cell>
          <cell r="G1037" t="str">
            <v>4440607-6</v>
          </cell>
          <cell r="H1037" t="str">
            <v>ﾘﾝｸ,ｿﾚﾉｲﾄﾞ M902-6</v>
          </cell>
          <cell r="I1037" t="str">
            <v>473440-2</v>
          </cell>
          <cell r="J1037" t="str">
            <v>（株）光真製作所</v>
          </cell>
          <cell r="K1037" t="str">
            <v>3480</v>
          </cell>
          <cell r="L1037" t="str">
            <v>3480</v>
          </cell>
          <cell r="M1037" t="str">
            <v>3H7</v>
          </cell>
          <cell r="N1037" t="str">
            <v>野田</v>
          </cell>
          <cell r="O1037" t="str">
            <v>野田係</v>
          </cell>
          <cell r="Q1037" t="str">
            <v>JP</v>
          </cell>
          <cell r="S1037">
            <v>1</v>
          </cell>
          <cell r="T1037">
            <v>1</v>
          </cell>
          <cell r="U1037" t="str">
            <v>V0</v>
          </cell>
          <cell r="V1037" t="str">
            <v>0001</v>
          </cell>
          <cell r="W1037">
            <v>50</v>
          </cell>
          <cell r="X1037">
            <v>1</v>
          </cell>
          <cell r="Y1037" t="str">
            <v>JPY</v>
          </cell>
          <cell r="Z1037" t="str">
            <v>2006/04/01</v>
          </cell>
          <cell r="AA1037" t="str">
            <v>9999/12/31</v>
          </cell>
          <cell r="AC1037">
            <v>750</v>
          </cell>
          <cell r="AD1037">
            <v>1</v>
          </cell>
          <cell r="AE1037">
            <v>750</v>
          </cell>
          <cell r="AG1037">
            <v>750</v>
          </cell>
          <cell r="AH1037" t="str">
            <v>PC</v>
          </cell>
          <cell r="AQ1037">
            <v>1</v>
          </cell>
          <cell r="AV1037">
            <v>0</v>
          </cell>
          <cell r="AY1037" t="str">
            <v>2006/04/01</v>
          </cell>
          <cell r="AZ1037" t="str">
            <v>9999/12/31</v>
          </cell>
          <cell r="BA1037">
            <v>99999999</v>
          </cell>
          <cell r="BB1037">
            <v>750</v>
          </cell>
        </row>
        <row r="1038">
          <cell r="A1038">
            <v>77668</v>
          </cell>
          <cell r="E1038" t="str">
            <v>5300107408</v>
          </cell>
          <cell r="F1038" t="str">
            <v>0</v>
          </cell>
          <cell r="G1038" t="str">
            <v>4440636-0</v>
          </cell>
          <cell r="H1038" t="str">
            <v>ﾌﾟﾚ-ﾄ,ｷ-(2) M902-6</v>
          </cell>
          <cell r="I1038" t="str">
            <v>473440-2</v>
          </cell>
          <cell r="J1038" t="str">
            <v>（株）光真製作所</v>
          </cell>
          <cell r="K1038" t="str">
            <v>3480</v>
          </cell>
          <cell r="L1038" t="str">
            <v>3480</v>
          </cell>
          <cell r="M1038" t="str">
            <v>3H7</v>
          </cell>
          <cell r="N1038" t="str">
            <v>野田</v>
          </cell>
          <cell r="O1038" t="str">
            <v>野田係</v>
          </cell>
          <cell r="Q1038" t="str">
            <v>JP</v>
          </cell>
          <cell r="S1038">
            <v>1</v>
          </cell>
          <cell r="T1038">
            <v>1</v>
          </cell>
          <cell r="U1038" t="str">
            <v>V0</v>
          </cell>
          <cell r="V1038" t="str">
            <v>0001</v>
          </cell>
          <cell r="W1038">
            <v>50</v>
          </cell>
          <cell r="X1038">
            <v>1</v>
          </cell>
          <cell r="Y1038" t="str">
            <v>JPY</v>
          </cell>
          <cell r="Z1038" t="str">
            <v>2006/04/01</v>
          </cell>
          <cell r="AA1038" t="str">
            <v>9999/12/31</v>
          </cell>
          <cell r="AC1038">
            <v>19</v>
          </cell>
          <cell r="AD1038">
            <v>1</v>
          </cell>
          <cell r="AE1038">
            <v>19</v>
          </cell>
          <cell r="AG1038">
            <v>19</v>
          </cell>
          <cell r="AH1038" t="str">
            <v>PC</v>
          </cell>
          <cell r="AQ1038">
            <v>1</v>
          </cell>
          <cell r="AV1038">
            <v>0</v>
          </cell>
          <cell r="AY1038" t="str">
            <v>2006/04/01</v>
          </cell>
          <cell r="AZ1038" t="str">
            <v>9999/12/31</v>
          </cell>
          <cell r="BA1038">
            <v>99999999</v>
          </cell>
          <cell r="BB1038">
            <v>19</v>
          </cell>
        </row>
        <row r="1039">
          <cell r="A1039">
            <v>77669</v>
          </cell>
          <cell r="E1039" t="str">
            <v>5300107409</v>
          </cell>
          <cell r="F1039" t="str">
            <v>0</v>
          </cell>
          <cell r="G1039" t="str">
            <v>4440637-8</v>
          </cell>
          <cell r="H1039" t="str">
            <v>ﾚﾊﾞ-(2) M902-6</v>
          </cell>
          <cell r="I1039" t="str">
            <v>473440-2</v>
          </cell>
          <cell r="J1039" t="str">
            <v>（株）光真製作所</v>
          </cell>
          <cell r="K1039" t="str">
            <v>3480</v>
          </cell>
          <cell r="L1039" t="str">
            <v>3480</v>
          </cell>
          <cell r="M1039" t="str">
            <v>3H7</v>
          </cell>
          <cell r="N1039" t="str">
            <v>野田</v>
          </cell>
          <cell r="O1039" t="str">
            <v>野田係</v>
          </cell>
          <cell r="Q1039" t="str">
            <v>JP</v>
          </cell>
          <cell r="S1039">
            <v>1</v>
          </cell>
          <cell r="T1039">
            <v>1</v>
          </cell>
          <cell r="U1039" t="str">
            <v>V0</v>
          </cell>
          <cell r="V1039" t="str">
            <v>0001</v>
          </cell>
          <cell r="W1039">
            <v>50</v>
          </cell>
          <cell r="X1039">
            <v>1</v>
          </cell>
          <cell r="Y1039" t="str">
            <v>JPY</v>
          </cell>
          <cell r="Z1039" t="str">
            <v>2006/04/01</v>
          </cell>
          <cell r="AA1039" t="str">
            <v>9999/12/31</v>
          </cell>
          <cell r="AC1039">
            <v>99</v>
          </cell>
          <cell r="AD1039">
            <v>1</v>
          </cell>
          <cell r="AE1039">
            <v>99</v>
          </cell>
          <cell r="AG1039">
            <v>99</v>
          </cell>
          <cell r="AH1039" t="str">
            <v>PC</v>
          </cell>
          <cell r="AQ1039">
            <v>1</v>
          </cell>
          <cell r="AV1039">
            <v>0</v>
          </cell>
          <cell r="AY1039" t="str">
            <v>2006/04/01</v>
          </cell>
          <cell r="AZ1039" t="str">
            <v>9999/12/31</v>
          </cell>
          <cell r="BA1039">
            <v>99999999</v>
          </cell>
          <cell r="BB1039">
            <v>99</v>
          </cell>
        </row>
        <row r="1040">
          <cell r="A1040">
            <v>77670</v>
          </cell>
          <cell r="E1040" t="str">
            <v>5300107410</v>
          </cell>
          <cell r="F1040" t="str">
            <v>0</v>
          </cell>
          <cell r="G1040" t="str">
            <v>4440649-1</v>
          </cell>
          <cell r="H1040" t="str">
            <v>ﾌﾞﾗｹﾂﾄ,ｾﾝｻ(1) M902-6</v>
          </cell>
          <cell r="I1040" t="str">
            <v>473440-2</v>
          </cell>
          <cell r="J1040" t="str">
            <v>（株）光真製作所</v>
          </cell>
          <cell r="K1040" t="str">
            <v>3480</v>
          </cell>
          <cell r="L1040" t="str">
            <v>3480</v>
          </cell>
          <cell r="M1040" t="str">
            <v>3H7</v>
          </cell>
          <cell r="N1040" t="str">
            <v>野田</v>
          </cell>
          <cell r="O1040" t="str">
            <v>野田係</v>
          </cell>
          <cell r="Q1040" t="str">
            <v>JP</v>
          </cell>
          <cell r="S1040">
            <v>1</v>
          </cell>
          <cell r="T1040">
            <v>1</v>
          </cell>
          <cell r="U1040" t="str">
            <v>V0</v>
          </cell>
          <cell r="V1040" t="str">
            <v>0001</v>
          </cell>
          <cell r="W1040">
            <v>50</v>
          </cell>
          <cell r="X1040">
            <v>1</v>
          </cell>
          <cell r="Y1040" t="str">
            <v>JPY</v>
          </cell>
          <cell r="Z1040" t="str">
            <v>2006/04/01</v>
          </cell>
          <cell r="AA1040" t="str">
            <v>9999/12/31</v>
          </cell>
          <cell r="AC1040">
            <v>200</v>
          </cell>
          <cell r="AD1040">
            <v>1</v>
          </cell>
          <cell r="AE1040">
            <v>200</v>
          </cell>
          <cell r="AG1040">
            <v>200</v>
          </cell>
          <cell r="AH1040" t="str">
            <v>PC</v>
          </cell>
          <cell r="AQ1040">
            <v>1</v>
          </cell>
          <cell r="AV1040">
            <v>0</v>
          </cell>
          <cell r="AY1040" t="str">
            <v>2006/04/01</v>
          </cell>
          <cell r="AZ1040" t="str">
            <v>9999/12/31</v>
          </cell>
          <cell r="BA1040">
            <v>99999999</v>
          </cell>
          <cell r="BB1040">
            <v>200</v>
          </cell>
        </row>
        <row r="1041">
          <cell r="A1041">
            <v>77671</v>
          </cell>
          <cell r="E1041" t="str">
            <v>5300107411</v>
          </cell>
          <cell r="F1041" t="str">
            <v>0</v>
          </cell>
          <cell r="G1041" t="str">
            <v>4440674-2</v>
          </cell>
          <cell r="H1041" t="str">
            <v>ﾌﾞﾗｹﾂﾄ,ﾓ-ﾀ M911</v>
          </cell>
          <cell r="I1041" t="str">
            <v>473440-2</v>
          </cell>
          <cell r="J1041" t="str">
            <v>（株）光真製作所</v>
          </cell>
          <cell r="K1041" t="str">
            <v>3480</v>
          </cell>
          <cell r="L1041" t="str">
            <v>3480</v>
          </cell>
          <cell r="M1041" t="str">
            <v>3H7</v>
          </cell>
          <cell r="N1041" t="str">
            <v>野田</v>
          </cell>
          <cell r="O1041" t="str">
            <v>野田係</v>
          </cell>
          <cell r="Q1041" t="str">
            <v>JP</v>
          </cell>
          <cell r="S1041">
            <v>1</v>
          </cell>
          <cell r="T1041">
            <v>1</v>
          </cell>
          <cell r="U1041" t="str">
            <v>V0</v>
          </cell>
          <cell r="V1041" t="str">
            <v>0001</v>
          </cell>
          <cell r="W1041">
            <v>50</v>
          </cell>
          <cell r="X1041">
            <v>1</v>
          </cell>
          <cell r="Y1041" t="str">
            <v>JPY</v>
          </cell>
          <cell r="Z1041" t="str">
            <v>2006/04/01</v>
          </cell>
          <cell r="AA1041" t="str">
            <v>9999/12/31</v>
          </cell>
          <cell r="AC1041">
            <v>112</v>
          </cell>
          <cell r="AD1041">
            <v>1</v>
          </cell>
          <cell r="AE1041">
            <v>112</v>
          </cell>
          <cell r="AG1041">
            <v>112</v>
          </cell>
          <cell r="AH1041" t="str">
            <v>PC</v>
          </cell>
          <cell r="AQ1041">
            <v>1</v>
          </cell>
          <cell r="AV1041">
            <v>0</v>
          </cell>
          <cell r="AY1041" t="str">
            <v>2006/04/01</v>
          </cell>
          <cell r="AZ1041" t="str">
            <v>9999/12/31</v>
          </cell>
          <cell r="BA1041">
            <v>99999999</v>
          </cell>
          <cell r="BB1041">
            <v>112</v>
          </cell>
        </row>
        <row r="1042">
          <cell r="A1042">
            <v>77672</v>
          </cell>
          <cell r="E1042" t="str">
            <v>5300107412</v>
          </cell>
          <cell r="F1042" t="str">
            <v>0</v>
          </cell>
          <cell r="G1042" t="str">
            <v>4440720-0</v>
          </cell>
          <cell r="H1042" t="str">
            <v>ﾌﾟﾚ-ﾄ,ｶﾊﾞ-(1) M925</v>
          </cell>
          <cell r="I1042" t="str">
            <v>473440-2</v>
          </cell>
          <cell r="J1042" t="str">
            <v>（株）光真製作所</v>
          </cell>
          <cell r="K1042" t="str">
            <v>3480</v>
          </cell>
          <cell r="L1042" t="str">
            <v>3480</v>
          </cell>
          <cell r="M1042" t="str">
            <v>3H7</v>
          </cell>
          <cell r="N1042" t="str">
            <v>野田</v>
          </cell>
          <cell r="O1042" t="str">
            <v>野田係</v>
          </cell>
          <cell r="P1042" t="str">
            <v>x</v>
          </cell>
          <cell r="Q1042" t="str">
            <v>JP</v>
          </cell>
          <cell r="S1042">
            <v>1</v>
          </cell>
          <cell r="T1042">
            <v>1</v>
          </cell>
          <cell r="U1042" t="str">
            <v>V0</v>
          </cell>
          <cell r="V1042" t="str">
            <v>0001</v>
          </cell>
          <cell r="W1042">
            <v>50</v>
          </cell>
          <cell r="X1042">
            <v>1</v>
          </cell>
          <cell r="Y1042" t="str">
            <v>JPY</v>
          </cell>
          <cell r="Z1042" t="str">
            <v>2006/04/01</v>
          </cell>
          <cell r="AA1042" t="str">
            <v>9999/12/31</v>
          </cell>
          <cell r="AC1042">
            <v>483</v>
          </cell>
          <cell r="AD1042">
            <v>1</v>
          </cell>
          <cell r="AE1042">
            <v>483</v>
          </cell>
          <cell r="AG1042">
            <v>5483</v>
          </cell>
          <cell r="AH1042" t="str">
            <v>PC</v>
          </cell>
          <cell r="AQ1042">
            <v>1</v>
          </cell>
          <cell r="AV1042">
            <v>0</v>
          </cell>
          <cell r="AY1042" t="str">
            <v>2006/04/01</v>
          </cell>
          <cell r="AZ1042" t="str">
            <v>9999/12/31</v>
          </cell>
          <cell r="BA1042">
            <v>99999999</v>
          </cell>
          <cell r="BB1042">
            <v>483</v>
          </cell>
        </row>
        <row r="1043">
          <cell r="A1043">
            <v>77673</v>
          </cell>
          <cell r="E1043" t="str">
            <v>5300107413</v>
          </cell>
          <cell r="F1043" t="str">
            <v>0</v>
          </cell>
          <cell r="G1043" t="str">
            <v>4440878-8</v>
          </cell>
          <cell r="H1043" t="str">
            <v>ﾌﾞﾗｹﾂﾄ,ｽﾋﾟ-ｶ M955</v>
          </cell>
          <cell r="I1043" t="str">
            <v>473440-2</v>
          </cell>
          <cell r="J1043" t="str">
            <v>（株）光真製作所</v>
          </cell>
          <cell r="K1043" t="str">
            <v>3480</v>
          </cell>
          <cell r="L1043" t="str">
            <v>3480</v>
          </cell>
          <cell r="M1043" t="str">
            <v>3H7</v>
          </cell>
          <cell r="N1043" t="str">
            <v>野田</v>
          </cell>
          <cell r="O1043" t="str">
            <v>野田係</v>
          </cell>
          <cell r="Q1043" t="str">
            <v>JP</v>
          </cell>
          <cell r="S1043">
            <v>1</v>
          </cell>
          <cell r="T1043">
            <v>1</v>
          </cell>
          <cell r="U1043" t="str">
            <v>V0</v>
          </cell>
          <cell r="V1043" t="str">
            <v>0001</v>
          </cell>
          <cell r="W1043">
            <v>50</v>
          </cell>
          <cell r="X1043">
            <v>1</v>
          </cell>
          <cell r="Y1043" t="str">
            <v>JPY</v>
          </cell>
          <cell r="Z1043" t="str">
            <v>2006/04/01</v>
          </cell>
          <cell r="AA1043" t="str">
            <v>9999/12/31</v>
          </cell>
          <cell r="AC1043">
            <v>2191</v>
          </cell>
          <cell r="AD1043">
            <v>1</v>
          </cell>
          <cell r="AE1043">
            <v>2191</v>
          </cell>
          <cell r="AG1043">
            <v>2191</v>
          </cell>
          <cell r="AH1043" t="str">
            <v>PC</v>
          </cell>
          <cell r="AQ1043">
            <v>1</v>
          </cell>
          <cell r="AV1043">
            <v>0</v>
          </cell>
          <cell r="AY1043" t="str">
            <v>2006/04/01</v>
          </cell>
          <cell r="AZ1043" t="str">
            <v>9999/12/31</v>
          </cell>
          <cell r="BA1043">
            <v>99999999</v>
          </cell>
          <cell r="BB1043">
            <v>2191</v>
          </cell>
        </row>
        <row r="1044">
          <cell r="A1044">
            <v>77674</v>
          </cell>
          <cell r="E1044" t="str">
            <v>5300107414</v>
          </cell>
          <cell r="F1044" t="str">
            <v>0</v>
          </cell>
          <cell r="G1044" t="str">
            <v>4440879-6</v>
          </cell>
          <cell r="H1044" t="str">
            <v>ﾌﾀ,ﾊﾟﾈﾙ M955</v>
          </cell>
          <cell r="I1044" t="str">
            <v>473440-2</v>
          </cell>
          <cell r="J1044" t="str">
            <v>（株）光真製作所</v>
          </cell>
          <cell r="K1044" t="str">
            <v>3480</v>
          </cell>
          <cell r="L1044" t="str">
            <v>3480</v>
          </cell>
          <cell r="M1044" t="str">
            <v>3H7</v>
          </cell>
          <cell r="N1044" t="str">
            <v>野田</v>
          </cell>
          <cell r="O1044" t="str">
            <v>野田係</v>
          </cell>
          <cell r="Q1044" t="str">
            <v>JP</v>
          </cell>
          <cell r="S1044">
            <v>1</v>
          </cell>
          <cell r="T1044">
            <v>1</v>
          </cell>
          <cell r="U1044" t="str">
            <v>V0</v>
          </cell>
          <cell r="V1044" t="str">
            <v>0001</v>
          </cell>
          <cell r="W1044">
            <v>50</v>
          </cell>
          <cell r="X1044">
            <v>1</v>
          </cell>
          <cell r="Y1044" t="str">
            <v>JPY</v>
          </cell>
          <cell r="Z1044" t="str">
            <v>2006/04/01</v>
          </cell>
          <cell r="AA1044" t="str">
            <v>9999/12/31</v>
          </cell>
          <cell r="AC1044">
            <v>930</v>
          </cell>
          <cell r="AD1044">
            <v>1</v>
          </cell>
          <cell r="AE1044">
            <v>930</v>
          </cell>
          <cell r="AG1044">
            <v>930</v>
          </cell>
          <cell r="AH1044" t="str">
            <v>PC</v>
          </cell>
          <cell r="AQ1044">
            <v>1</v>
          </cell>
          <cell r="AV1044">
            <v>0</v>
          </cell>
          <cell r="AY1044" t="str">
            <v>2006/04/01</v>
          </cell>
          <cell r="AZ1044" t="str">
            <v>9999/12/31</v>
          </cell>
          <cell r="BA1044">
            <v>99999999</v>
          </cell>
          <cell r="BB1044">
            <v>930</v>
          </cell>
        </row>
        <row r="1045">
          <cell r="A1045">
            <v>77675</v>
          </cell>
          <cell r="E1045" t="str">
            <v>5300107415</v>
          </cell>
          <cell r="F1045" t="str">
            <v>0</v>
          </cell>
          <cell r="G1045" t="str">
            <v>4441124-0</v>
          </cell>
          <cell r="H1045" t="str">
            <v>ｽﾍﾟ-ｻ,M M670</v>
          </cell>
          <cell r="I1045" t="str">
            <v>473440-2</v>
          </cell>
          <cell r="J1045" t="str">
            <v>（株）光真製作所</v>
          </cell>
          <cell r="K1045" t="str">
            <v>3480</v>
          </cell>
          <cell r="L1045" t="str">
            <v>3480</v>
          </cell>
          <cell r="M1045" t="str">
            <v>3H7</v>
          </cell>
          <cell r="N1045" t="str">
            <v>野田</v>
          </cell>
          <cell r="O1045" t="str">
            <v>野田係</v>
          </cell>
          <cell r="Q1045" t="str">
            <v>JP</v>
          </cell>
          <cell r="S1045">
            <v>1</v>
          </cell>
          <cell r="T1045">
            <v>1</v>
          </cell>
          <cell r="U1045" t="str">
            <v>V0</v>
          </cell>
          <cell r="V1045" t="str">
            <v>0001</v>
          </cell>
          <cell r="W1045">
            <v>50</v>
          </cell>
          <cell r="X1045">
            <v>1</v>
          </cell>
          <cell r="Y1045" t="str">
            <v>JPY</v>
          </cell>
          <cell r="Z1045" t="str">
            <v>2006/04/01</v>
          </cell>
          <cell r="AA1045" t="str">
            <v>9999/12/31</v>
          </cell>
          <cell r="AC1045">
            <v>53</v>
          </cell>
          <cell r="AD1045">
            <v>1</v>
          </cell>
          <cell r="AE1045">
            <v>53</v>
          </cell>
          <cell r="AG1045">
            <v>53</v>
          </cell>
          <cell r="AH1045" t="str">
            <v>PC</v>
          </cell>
          <cell r="AQ1045">
            <v>1</v>
          </cell>
          <cell r="AV1045">
            <v>0</v>
          </cell>
          <cell r="AY1045" t="str">
            <v>2006/04/01</v>
          </cell>
          <cell r="AZ1045" t="str">
            <v>9999/12/31</v>
          </cell>
          <cell r="BA1045">
            <v>99999999</v>
          </cell>
          <cell r="BB1045">
            <v>53</v>
          </cell>
        </row>
        <row r="1046">
          <cell r="A1046">
            <v>77676</v>
          </cell>
          <cell r="E1046" t="str">
            <v>5300107416</v>
          </cell>
          <cell r="F1046" t="str">
            <v>0</v>
          </cell>
          <cell r="G1046" t="str">
            <v>4441127-4</v>
          </cell>
          <cell r="H1046" t="str">
            <v>ﾎﾙﾀﾞ,ﾗﾂﾁ M670</v>
          </cell>
          <cell r="I1046" t="str">
            <v>473440-2</v>
          </cell>
          <cell r="J1046" t="str">
            <v>（株）光真製作所</v>
          </cell>
          <cell r="K1046" t="str">
            <v>3480</v>
          </cell>
          <cell r="L1046" t="str">
            <v>3480</v>
          </cell>
          <cell r="M1046" t="str">
            <v>3H7</v>
          </cell>
          <cell r="N1046" t="str">
            <v>野田</v>
          </cell>
          <cell r="O1046" t="str">
            <v>野田係</v>
          </cell>
          <cell r="Q1046" t="str">
            <v>JP</v>
          </cell>
          <cell r="S1046">
            <v>1</v>
          </cell>
          <cell r="T1046">
            <v>1</v>
          </cell>
          <cell r="U1046" t="str">
            <v>V0</v>
          </cell>
          <cell r="V1046" t="str">
            <v>0001</v>
          </cell>
          <cell r="W1046">
            <v>50</v>
          </cell>
          <cell r="X1046">
            <v>1</v>
          </cell>
          <cell r="Y1046" t="str">
            <v>JPY</v>
          </cell>
          <cell r="Z1046" t="str">
            <v>2006/04/01</v>
          </cell>
          <cell r="AA1046" t="str">
            <v>9999/12/31</v>
          </cell>
          <cell r="AC1046">
            <v>54</v>
          </cell>
          <cell r="AD1046">
            <v>1</v>
          </cell>
          <cell r="AE1046">
            <v>54</v>
          </cell>
          <cell r="AG1046">
            <v>54</v>
          </cell>
          <cell r="AH1046" t="str">
            <v>PC</v>
          </cell>
          <cell r="AQ1046">
            <v>1</v>
          </cell>
          <cell r="AV1046">
            <v>0</v>
          </cell>
          <cell r="AY1046" t="str">
            <v>2006/04/01</v>
          </cell>
          <cell r="AZ1046" t="str">
            <v>9999/12/31</v>
          </cell>
          <cell r="BA1046">
            <v>99999999</v>
          </cell>
          <cell r="BB1046">
            <v>54</v>
          </cell>
        </row>
        <row r="1047">
          <cell r="A1047">
            <v>77677</v>
          </cell>
          <cell r="E1047" t="str">
            <v>5300107417</v>
          </cell>
          <cell r="F1047" t="str">
            <v>0</v>
          </cell>
          <cell r="G1047" t="str">
            <v>4442959-9</v>
          </cell>
          <cell r="H1047" t="str">
            <v>ﾌﾟﾚ-ﾄ,ｽﾄﾂﾊﾟ ﾚﾊﾞ- M724-1</v>
          </cell>
          <cell r="I1047" t="str">
            <v>473440-2</v>
          </cell>
          <cell r="J1047" t="str">
            <v>（株）光真製作所</v>
          </cell>
          <cell r="K1047" t="str">
            <v>3480</v>
          </cell>
          <cell r="L1047" t="str">
            <v>3480</v>
          </cell>
          <cell r="M1047" t="str">
            <v>3H7</v>
          </cell>
          <cell r="N1047" t="str">
            <v>野田</v>
          </cell>
          <cell r="O1047" t="str">
            <v>野田係</v>
          </cell>
          <cell r="Q1047" t="str">
            <v>JP</v>
          </cell>
          <cell r="S1047">
            <v>1</v>
          </cell>
          <cell r="T1047">
            <v>1</v>
          </cell>
          <cell r="U1047" t="str">
            <v>V0</v>
          </cell>
          <cell r="V1047" t="str">
            <v>0001</v>
          </cell>
          <cell r="W1047">
            <v>50</v>
          </cell>
          <cell r="X1047">
            <v>1</v>
          </cell>
          <cell r="Y1047" t="str">
            <v>JPY</v>
          </cell>
          <cell r="Z1047" t="str">
            <v>2006/04/01</v>
          </cell>
          <cell r="AA1047" t="str">
            <v>9999/12/31</v>
          </cell>
          <cell r="AC1047">
            <v>52</v>
          </cell>
          <cell r="AD1047">
            <v>1</v>
          </cell>
          <cell r="AE1047">
            <v>52</v>
          </cell>
          <cell r="AG1047">
            <v>52</v>
          </cell>
          <cell r="AH1047" t="str">
            <v>PC</v>
          </cell>
          <cell r="AQ1047">
            <v>1</v>
          </cell>
          <cell r="AV1047">
            <v>0</v>
          </cell>
          <cell r="AY1047" t="str">
            <v>2006/04/01</v>
          </cell>
          <cell r="AZ1047" t="str">
            <v>9999/12/31</v>
          </cell>
          <cell r="BA1047">
            <v>99999999</v>
          </cell>
          <cell r="BB1047">
            <v>52</v>
          </cell>
        </row>
        <row r="1048">
          <cell r="A1048">
            <v>77678</v>
          </cell>
          <cell r="E1048" t="str">
            <v>5300107418</v>
          </cell>
          <cell r="F1048" t="str">
            <v>0</v>
          </cell>
          <cell r="G1048" t="str">
            <v>4442980-7</v>
          </cell>
          <cell r="H1048" t="str">
            <v>ﾘﾝｸ,ｿﾚﾉｲﾄﾞ M2173-1-3</v>
          </cell>
          <cell r="I1048" t="str">
            <v>473440-2</v>
          </cell>
          <cell r="J1048" t="str">
            <v>（株）光真製作所</v>
          </cell>
          <cell r="K1048" t="str">
            <v>3480</v>
          </cell>
          <cell r="L1048" t="str">
            <v>3480</v>
          </cell>
          <cell r="M1048" t="str">
            <v>3H7</v>
          </cell>
          <cell r="N1048" t="str">
            <v>野田</v>
          </cell>
          <cell r="O1048" t="str">
            <v>野田係</v>
          </cell>
          <cell r="Q1048" t="str">
            <v>JP</v>
          </cell>
          <cell r="S1048">
            <v>1</v>
          </cell>
          <cell r="T1048">
            <v>1</v>
          </cell>
          <cell r="U1048" t="str">
            <v>V0</v>
          </cell>
          <cell r="V1048" t="str">
            <v>0001</v>
          </cell>
          <cell r="W1048">
            <v>50</v>
          </cell>
          <cell r="X1048">
            <v>1</v>
          </cell>
          <cell r="Y1048" t="str">
            <v>JPY</v>
          </cell>
          <cell r="Z1048" t="str">
            <v>2006/04/01</v>
          </cell>
          <cell r="AA1048" t="str">
            <v>9999/12/31</v>
          </cell>
          <cell r="AC1048">
            <v>3420</v>
          </cell>
          <cell r="AD1048">
            <v>1</v>
          </cell>
          <cell r="AE1048">
            <v>3420</v>
          </cell>
          <cell r="AG1048">
            <v>3420</v>
          </cell>
          <cell r="AH1048" t="str">
            <v>PC</v>
          </cell>
          <cell r="AQ1048">
            <v>1</v>
          </cell>
          <cell r="AV1048">
            <v>0</v>
          </cell>
          <cell r="AY1048" t="str">
            <v>2006/04/01</v>
          </cell>
          <cell r="AZ1048" t="str">
            <v>9999/12/31</v>
          </cell>
          <cell r="BA1048">
            <v>99999999</v>
          </cell>
          <cell r="BB1048">
            <v>3420</v>
          </cell>
        </row>
        <row r="1049">
          <cell r="A1049">
            <v>77679</v>
          </cell>
          <cell r="E1049" t="str">
            <v>5300107419</v>
          </cell>
          <cell r="F1049" t="str">
            <v>0</v>
          </cell>
          <cell r="G1049" t="str">
            <v>4442982-3</v>
          </cell>
          <cell r="H1049" t="str">
            <v>ﾌﾞﾗｹﾂﾄ,ｾﾝｻ M2173-1-3</v>
          </cell>
          <cell r="I1049" t="str">
            <v>473440-2</v>
          </cell>
          <cell r="J1049" t="str">
            <v>（株）光真製作所</v>
          </cell>
          <cell r="K1049" t="str">
            <v>3480</v>
          </cell>
          <cell r="L1049" t="str">
            <v>3480</v>
          </cell>
          <cell r="M1049" t="str">
            <v>3H7</v>
          </cell>
          <cell r="N1049" t="str">
            <v>野田</v>
          </cell>
          <cell r="O1049" t="str">
            <v>野田係</v>
          </cell>
          <cell r="Q1049" t="str">
            <v>JP</v>
          </cell>
          <cell r="S1049">
            <v>1</v>
          </cell>
          <cell r="T1049">
            <v>1</v>
          </cell>
          <cell r="U1049" t="str">
            <v>V0</v>
          </cell>
          <cell r="V1049" t="str">
            <v>0001</v>
          </cell>
          <cell r="W1049">
            <v>50</v>
          </cell>
          <cell r="X1049">
            <v>1</v>
          </cell>
          <cell r="Y1049" t="str">
            <v>JPY</v>
          </cell>
          <cell r="Z1049" t="str">
            <v>2006/04/01</v>
          </cell>
          <cell r="AA1049" t="str">
            <v>9999/12/31</v>
          </cell>
          <cell r="AC1049">
            <v>2880</v>
          </cell>
          <cell r="AD1049">
            <v>1</v>
          </cell>
          <cell r="AE1049">
            <v>2880</v>
          </cell>
          <cell r="AG1049">
            <v>2880</v>
          </cell>
          <cell r="AH1049" t="str">
            <v>PC</v>
          </cell>
          <cell r="AQ1049">
            <v>1</v>
          </cell>
          <cell r="AV1049">
            <v>0</v>
          </cell>
          <cell r="AY1049" t="str">
            <v>2006/04/01</v>
          </cell>
          <cell r="AZ1049" t="str">
            <v>9999/12/31</v>
          </cell>
          <cell r="BA1049">
            <v>99999999</v>
          </cell>
          <cell r="BB1049">
            <v>2880</v>
          </cell>
        </row>
        <row r="1050">
          <cell r="A1050">
            <v>77680</v>
          </cell>
          <cell r="E1050" t="str">
            <v>5300107420</v>
          </cell>
          <cell r="F1050" t="str">
            <v>0</v>
          </cell>
          <cell r="G1050" t="str">
            <v>4442995-5</v>
          </cell>
          <cell r="H1050" t="str">
            <v>ﾘﾝｸ M2173-1</v>
          </cell>
          <cell r="I1050" t="str">
            <v>473440-2</v>
          </cell>
          <cell r="J1050" t="str">
            <v>（株）光真製作所</v>
          </cell>
          <cell r="K1050" t="str">
            <v>3480</v>
          </cell>
          <cell r="L1050" t="str">
            <v>3480</v>
          </cell>
          <cell r="M1050" t="str">
            <v>3H7</v>
          </cell>
          <cell r="N1050" t="str">
            <v>野田</v>
          </cell>
          <cell r="O1050" t="str">
            <v>野田係</v>
          </cell>
          <cell r="Q1050" t="str">
            <v>JP</v>
          </cell>
          <cell r="S1050">
            <v>1</v>
          </cell>
          <cell r="T1050">
            <v>1</v>
          </cell>
          <cell r="U1050" t="str">
            <v>V0</v>
          </cell>
          <cell r="V1050" t="str">
            <v>0001</v>
          </cell>
          <cell r="W1050">
            <v>50</v>
          </cell>
          <cell r="X1050">
            <v>1</v>
          </cell>
          <cell r="Y1050" t="str">
            <v>JPY</v>
          </cell>
          <cell r="Z1050" t="str">
            <v>2006/04/01</v>
          </cell>
          <cell r="AA1050" t="str">
            <v>9999/12/31</v>
          </cell>
          <cell r="AC1050">
            <v>568</v>
          </cell>
          <cell r="AD1050">
            <v>1</v>
          </cell>
          <cell r="AE1050">
            <v>568</v>
          </cell>
          <cell r="AG1050">
            <v>568</v>
          </cell>
          <cell r="AH1050" t="str">
            <v>PC</v>
          </cell>
          <cell r="AQ1050">
            <v>1</v>
          </cell>
          <cell r="AV1050">
            <v>0</v>
          </cell>
          <cell r="AY1050" t="str">
            <v>2006/04/01</v>
          </cell>
          <cell r="AZ1050" t="str">
            <v>9999/12/31</v>
          </cell>
          <cell r="BA1050">
            <v>99999999</v>
          </cell>
          <cell r="BB1050">
            <v>568</v>
          </cell>
        </row>
        <row r="1051">
          <cell r="A1051">
            <v>76227</v>
          </cell>
          <cell r="B1051">
            <v>209</v>
          </cell>
          <cell r="D1051">
            <v>100</v>
          </cell>
          <cell r="E1051" t="str">
            <v>5300099682</v>
          </cell>
          <cell r="F1051" t="str">
            <v>0</v>
          </cell>
          <cell r="G1051" t="str">
            <v>4443502-5</v>
          </cell>
          <cell r="H1051" t="str">
            <v>ｱﾝｸﾞﾙ M970</v>
          </cell>
          <cell r="I1051" t="str">
            <v>473440-2</v>
          </cell>
          <cell r="J1051" t="str">
            <v>（株）光真製作所</v>
          </cell>
          <cell r="K1051" t="str">
            <v>3480</v>
          </cell>
          <cell r="L1051" t="str">
            <v>3480</v>
          </cell>
          <cell r="M1051" t="str">
            <v>3H7</v>
          </cell>
          <cell r="N1051" t="str">
            <v>野田</v>
          </cell>
          <cell r="O1051" t="str">
            <v>野田係</v>
          </cell>
          <cell r="P1051" t="str">
            <v>x</v>
          </cell>
          <cell r="Q1051" t="str">
            <v>JP</v>
          </cell>
          <cell r="S1051">
            <v>1</v>
          </cell>
          <cell r="T1051">
            <v>1</v>
          </cell>
          <cell r="U1051" t="str">
            <v>V0</v>
          </cell>
          <cell r="V1051" t="str">
            <v>0001</v>
          </cell>
          <cell r="W1051">
            <v>25</v>
          </cell>
          <cell r="X1051">
            <v>1</v>
          </cell>
          <cell r="Y1051" t="str">
            <v>JPY</v>
          </cell>
          <cell r="Z1051" t="str">
            <v>2006/04/01</v>
          </cell>
          <cell r="AA1051" t="str">
            <v>9999/12/31</v>
          </cell>
          <cell r="AC1051">
            <v>208</v>
          </cell>
          <cell r="AD1051">
            <v>1</v>
          </cell>
          <cell r="AE1051">
            <v>208</v>
          </cell>
          <cell r="AF1051">
            <v>209</v>
          </cell>
          <cell r="AG1051">
            <v>209</v>
          </cell>
          <cell r="AH1051" t="str">
            <v>PC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1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 t="str">
            <v>2006/04/01</v>
          </cell>
          <cell r="AZ1051" t="str">
            <v>9999/12/31</v>
          </cell>
          <cell r="BA1051">
            <v>99999</v>
          </cell>
          <cell r="BB1051">
            <v>209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</row>
        <row r="1052">
          <cell r="A1052">
            <v>77682</v>
          </cell>
          <cell r="E1052" t="str">
            <v>5300107422</v>
          </cell>
          <cell r="F1052" t="str">
            <v>0</v>
          </cell>
          <cell r="G1052" t="str">
            <v>4446944-2</v>
          </cell>
          <cell r="H1052" t="str">
            <v>ﾌﾟﾚ-ﾄ,ｾﾂｷﾔｸ(1) M952E</v>
          </cell>
          <cell r="I1052" t="str">
            <v>473440-2</v>
          </cell>
          <cell r="J1052" t="str">
            <v>（株）光真製作所</v>
          </cell>
          <cell r="K1052" t="str">
            <v>3480</v>
          </cell>
          <cell r="L1052" t="str">
            <v>3480</v>
          </cell>
          <cell r="M1052" t="str">
            <v>3H7</v>
          </cell>
          <cell r="N1052" t="str">
            <v>野田</v>
          </cell>
          <cell r="O1052" t="str">
            <v>野田係</v>
          </cell>
          <cell r="Q1052" t="str">
            <v>JP</v>
          </cell>
          <cell r="S1052">
            <v>1</v>
          </cell>
          <cell r="T1052">
            <v>1</v>
          </cell>
          <cell r="U1052" t="str">
            <v>V0</v>
          </cell>
          <cell r="V1052" t="str">
            <v>0001</v>
          </cell>
          <cell r="W1052">
            <v>50</v>
          </cell>
          <cell r="X1052">
            <v>1</v>
          </cell>
          <cell r="Y1052" t="str">
            <v>JPY</v>
          </cell>
          <cell r="Z1052" t="str">
            <v>2006/04/01</v>
          </cell>
          <cell r="AA1052" t="str">
            <v>9999/12/31</v>
          </cell>
          <cell r="AC1052">
            <v>100</v>
          </cell>
          <cell r="AD1052">
            <v>1</v>
          </cell>
          <cell r="AE1052">
            <v>100</v>
          </cell>
          <cell r="AG1052">
            <v>100</v>
          </cell>
          <cell r="AH1052" t="str">
            <v>PC</v>
          </cell>
          <cell r="AQ1052">
            <v>1</v>
          </cell>
          <cell r="AV1052">
            <v>0</v>
          </cell>
          <cell r="AY1052" t="str">
            <v>2006/04/01</v>
          </cell>
          <cell r="AZ1052" t="str">
            <v>9999/12/31</v>
          </cell>
          <cell r="BA1052">
            <v>99999999</v>
          </cell>
          <cell r="BB1052">
            <v>100</v>
          </cell>
        </row>
        <row r="1053">
          <cell r="A1053">
            <v>77683</v>
          </cell>
          <cell r="E1053" t="str">
            <v>5300107423</v>
          </cell>
          <cell r="F1053" t="str">
            <v>0</v>
          </cell>
          <cell r="G1053" t="str">
            <v>4446975-2</v>
          </cell>
          <cell r="H1053" t="str">
            <v>ﾌﾟﾚ-ﾄ,ｼﾔﾌﾄ ｹﾝﾁ M904-3</v>
          </cell>
          <cell r="I1053" t="str">
            <v>473440-2</v>
          </cell>
          <cell r="J1053" t="str">
            <v>（株）光真製作所</v>
          </cell>
          <cell r="K1053" t="str">
            <v>3480</v>
          </cell>
          <cell r="L1053" t="str">
            <v>3480</v>
          </cell>
          <cell r="M1053" t="str">
            <v>3H7</v>
          </cell>
          <cell r="N1053" t="str">
            <v>野田</v>
          </cell>
          <cell r="O1053" t="str">
            <v>野田係</v>
          </cell>
          <cell r="Q1053" t="str">
            <v>JP</v>
          </cell>
          <cell r="S1053">
            <v>1</v>
          </cell>
          <cell r="T1053">
            <v>1</v>
          </cell>
          <cell r="U1053" t="str">
            <v>V0</v>
          </cell>
          <cell r="V1053" t="str">
            <v>0001</v>
          </cell>
          <cell r="W1053">
            <v>50</v>
          </cell>
          <cell r="X1053">
            <v>1</v>
          </cell>
          <cell r="Y1053" t="str">
            <v>JPY</v>
          </cell>
          <cell r="Z1053" t="str">
            <v>2006/04/01</v>
          </cell>
          <cell r="AA1053" t="str">
            <v>9999/12/31</v>
          </cell>
          <cell r="AC1053">
            <v>63</v>
          </cell>
          <cell r="AD1053">
            <v>1</v>
          </cell>
          <cell r="AE1053">
            <v>63</v>
          </cell>
          <cell r="AG1053">
            <v>63</v>
          </cell>
          <cell r="AH1053" t="str">
            <v>PC</v>
          </cell>
          <cell r="AQ1053">
            <v>1</v>
          </cell>
          <cell r="AV1053">
            <v>0</v>
          </cell>
          <cell r="AY1053" t="str">
            <v>2006/04/01</v>
          </cell>
          <cell r="AZ1053" t="str">
            <v>9999/12/31</v>
          </cell>
          <cell r="BA1053">
            <v>99999999</v>
          </cell>
          <cell r="BB1053">
            <v>63</v>
          </cell>
        </row>
        <row r="1054">
          <cell r="A1054">
            <v>77684</v>
          </cell>
          <cell r="E1054" t="str">
            <v>5300107424</v>
          </cell>
          <cell r="F1054" t="str">
            <v>0</v>
          </cell>
          <cell r="G1054" t="str">
            <v>4446988-4</v>
          </cell>
          <cell r="H1054" t="str">
            <v>ﾘﾝｸ,ﾛﾂｸ(2) M902-5</v>
          </cell>
          <cell r="I1054" t="str">
            <v>473440-2</v>
          </cell>
          <cell r="J1054" t="str">
            <v>（株）光真製作所</v>
          </cell>
          <cell r="K1054" t="str">
            <v>3480</v>
          </cell>
          <cell r="L1054" t="str">
            <v>3480</v>
          </cell>
          <cell r="M1054" t="str">
            <v>3H7</v>
          </cell>
          <cell r="N1054" t="str">
            <v>野田</v>
          </cell>
          <cell r="O1054" t="str">
            <v>野田係</v>
          </cell>
          <cell r="Q1054" t="str">
            <v>JP</v>
          </cell>
          <cell r="S1054">
            <v>1</v>
          </cell>
          <cell r="T1054">
            <v>1</v>
          </cell>
          <cell r="U1054" t="str">
            <v>V0</v>
          </cell>
          <cell r="V1054" t="str">
            <v>0001</v>
          </cell>
          <cell r="W1054">
            <v>50</v>
          </cell>
          <cell r="X1054">
            <v>1</v>
          </cell>
          <cell r="Y1054" t="str">
            <v>JPY</v>
          </cell>
          <cell r="Z1054" t="str">
            <v>2006/04/01</v>
          </cell>
          <cell r="AA1054" t="str">
            <v>9999/12/31</v>
          </cell>
          <cell r="AC1054">
            <v>330</v>
          </cell>
          <cell r="AD1054">
            <v>1</v>
          </cell>
          <cell r="AE1054">
            <v>330</v>
          </cell>
          <cell r="AG1054">
            <v>330</v>
          </cell>
          <cell r="AH1054" t="str">
            <v>PC</v>
          </cell>
          <cell r="AQ1054">
            <v>1</v>
          </cell>
          <cell r="AV1054">
            <v>0</v>
          </cell>
          <cell r="AY1054" t="str">
            <v>2006/04/01</v>
          </cell>
          <cell r="AZ1054" t="str">
            <v>9999/12/31</v>
          </cell>
          <cell r="BA1054">
            <v>99999999</v>
          </cell>
          <cell r="BB1054">
            <v>330</v>
          </cell>
        </row>
        <row r="1055">
          <cell r="A1055">
            <v>77685</v>
          </cell>
          <cell r="E1055" t="str">
            <v>5300107425</v>
          </cell>
          <cell r="F1055" t="str">
            <v>0</v>
          </cell>
          <cell r="G1055" t="str">
            <v>4446991-4</v>
          </cell>
          <cell r="H1055" t="str">
            <v>ﾌﾞﾗｹﾂﾄ,ｽﾌﾟﾘﾝｸﾞ M901-4</v>
          </cell>
          <cell r="I1055" t="str">
            <v>473440-2</v>
          </cell>
          <cell r="J1055" t="str">
            <v>（株）光真製作所</v>
          </cell>
          <cell r="K1055" t="str">
            <v>3480</v>
          </cell>
          <cell r="L1055" t="str">
            <v>3480</v>
          </cell>
          <cell r="M1055" t="str">
            <v>3H7</v>
          </cell>
          <cell r="N1055" t="str">
            <v>野田</v>
          </cell>
          <cell r="O1055" t="str">
            <v>野田係</v>
          </cell>
          <cell r="Q1055" t="str">
            <v>JP</v>
          </cell>
          <cell r="S1055">
            <v>1</v>
          </cell>
          <cell r="T1055">
            <v>1</v>
          </cell>
          <cell r="U1055" t="str">
            <v>V0</v>
          </cell>
          <cell r="V1055" t="str">
            <v>0001</v>
          </cell>
          <cell r="W1055">
            <v>50</v>
          </cell>
          <cell r="X1055">
            <v>1</v>
          </cell>
          <cell r="Y1055" t="str">
            <v>JPY</v>
          </cell>
          <cell r="Z1055" t="str">
            <v>2006/04/01</v>
          </cell>
          <cell r="AA1055" t="str">
            <v>9999/12/31</v>
          </cell>
          <cell r="AC1055">
            <v>1304</v>
          </cell>
          <cell r="AD1055">
            <v>1</v>
          </cell>
          <cell r="AE1055">
            <v>1304</v>
          </cell>
          <cell r="AG1055">
            <v>1304</v>
          </cell>
          <cell r="AH1055" t="str">
            <v>PC</v>
          </cell>
          <cell r="AQ1055">
            <v>1</v>
          </cell>
          <cell r="AV1055">
            <v>0</v>
          </cell>
          <cell r="AY1055" t="str">
            <v>2006/04/01</v>
          </cell>
          <cell r="AZ1055" t="str">
            <v>9999/12/31</v>
          </cell>
          <cell r="BA1055">
            <v>99999999</v>
          </cell>
          <cell r="BB1055">
            <v>1304</v>
          </cell>
        </row>
        <row r="1056">
          <cell r="A1056">
            <v>77686</v>
          </cell>
          <cell r="E1056" t="str">
            <v>5300107426</v>
          </cell>
          <cell r="F1056" t="str">
            <v>0</v>
          </cell>
          <cell r="G1056" t="str">
            <v>4446992-2</v>
          </cell>
          <cell r="H1056" t="str">
            <v>ﾌﾟﾚ-ﾄ,ﾅﾂﾄ M901-4</v>
          </cell>
          <cell r="I1056" t="str">
            <v>473440-2</v>
          </cell>
          <cell r="J1056" t="str">
            <v>（株）光真製作所</v>
          </cell>
          <cell r="K1056" t="str">
            <v>3480</v>
          </cell>
          <cell r="L1056" t="str">
            <v>3480</v>
          </cell>
          <cell r="M1056" t="str">
            <v>3H7</v>
          </cell>
          <cell r="N1056" t="str">
            <v>野田</v>
          </cell>
          <cell r="O1056" t="str">
            <v>野田係</v>
          </cell>
          <cell r="Q1056" t="str">
            <v>JP</v>
          </cell>
          <cell r="S1056">
            <v>1</v>
          </cell>
          <cell r="T1056">
            <v>1</v>
          </cell>
          <cell r="U1056" t="str">
            <v>V0</v>
          </cell>
          <cell r="V1056" t="str">
            <v>0001</v>
          </cell>
          <cell r="W1056">
            <v>50</v>
          </cell>
          <cell r="X1056">
            <v>1</v>
          </cell>
          <cell r="Y1056" t="str">
            <v>JPY</v>
          </cell>
          <cell r="Z1056" t="str">
            <v>2006/04/01</v>
          </cell>
          <cell r="AA1056" t="str">
            <v>9999/12/31</v>
          </cell>
          <cell r="AC1056">
            <v>544</v>
          </cell>
          <cell r="AD1056">
            <v>1</v>
          </cell>
          <cell r="AE1056">
            <v>544</v>
          </cell>
          <cell r="AG1056">
            <v>544</v>
          </cell>
          <cell r="AH1056" t="str">
            <v>PC</v>
          </cell>
          <cell r="AQ1056">
            <v>1</v>
          </cell>
          <cell r="AV1056">
            <v>0</v>
          </cell>
          <cell r="AY1056" t="str">
            <v>2006/04/01</v>
          </cell>
          <cell r="AZ1056" t="str">
            <v>9999/12/31</v>
          </cell>
          <cell r="BA1056">
            <v>99999999</v>
          </cell>
          <cell r="BB1056">
            <v>544</v>
          </cell>
        </row>
        <row r="1057">
          <cell r="A1057">
            <v>77687</v>
          </cell>
          <cell r="E1057" t="str">
            <v>5300107427</v>
          </cell>
          <cell r="F1057" t="str">
            <v>0</v>
          </cell>
          <cell r="G1057" t="str">
            <v>4447059-9</v>
          </cell>
          <cell r="H1057" t="str">
            <v>ﾌﾟﾚ-ﾄ,ｻﾎﾟ-ﾀ CH M987</v>
          </cell>
          <cell r="I1057" t="str">
            <v>473440-2</v>
          </cell>
          <cell r="J1057" t="str">
            <v>（株）光真製作所</v>
          </cell>
          <cell r="K1057" t="str">
            <v>3480</v>
          </cell>
          <cell r="L1057" t="str">
            <v>3480</v>
          </cell>
          <cell r="M1057" t="str">
            <v>3H7</v>
          </cell>
          <cell r="N1057" t="str">
            <v>野田</v>
          </cell>
          <cell r="O1057" t="str">
            <v>野田係</v>
          </cell>
          <cell r="Q1057" t="str">
            <v>JP</v>
          </cell>
          <cell r="S1057">
            <v>1</v>
          </cell>
          <cell r="T1057">
            <v>1</v>
          </cell>
          <cell r="U1057" t="str">
            <v>V0</v>
          </cell>
          <cell r="V1057" t="str">
            <v>0001</v>
          </cell>
          <cell r="W1057">
            <v>50</v>
          </cell>
          <cell r="X1057">
            <v>1</v>
          </cell>
          <cell r="Y1057" t="str">
            <v>JPY</v>
          </cell>
          <cell r="Z1057" t="str">
            <v>2006/04/01</v>
          </cell>
          <cell r="AA1057" t="str">
            <v>9999/12/31</v>
          </cell>
          <cell r="AC1057">
            <v>172</v>
          </cell>
          <cell r="AD1057">
            <v>1</v>
          </cell>
          <cell r="AE1057">
            <v>172</v>
          </cell>
          <cell r="AG1057">
            <v>172</v>
          </cell>
          <cell r="AH1057" t="str">
            <v>PC</v>
          </cell>
          <cell r="AQ1057">
            <v>1</v>
          </cell>
          <cell r="AV1057">
            <v>0</v>
          </cell>
          <cell r="AY1057" t="str">
            <v>2006/04/01</v>
          </cell>
          <cell r="AZ1057" t="str">
            <v>9999/12/31</v>
          </cell>
          <cell r="BA1057">
            <v>99999999</v>
          </cell>
          <cell r="BB1057">
            <v>172</v>
          </cell>
        </row>
        <row r="1058">
          <cell r="A1058">
            <v>77688</v>
          </cell>
          <cell r="E1058" t="str">
            <v>5300107428</v>
          </cell>
          <cell r="F1058" t="str">
            <v>0</v>
          </cell>
          <cell r="G1058" t="str">
            <v>4447093-9</v>
          </cell>
          <cell r="H1058" t="str">
            <v>ﾌﾟﾚ-ﾄ,ｼﾞﾖｲﾝﾄ VLS-NAM001</v>
          </cell>
          <cell r="I1058" t="str">
            <v>473440-2</v>
          </cell>
          <cell r="J1058" t="str">
            <v>（株）光真製作所</v>
          </cell>
          <cell r="K1058" t="str">
            <v>3480</v>
          </cell>
          <cell r="L1058" t="str">
            <v>3480</v>
          </cell>
          <cell r="M1058" t="str">
            <v>3H7</v>
          </cell>
          <cell r="N1058" t="str">
            <v>野田</v>
          </cell>
          <cell r="O1058" t="str">
            <v>野田係</v>
          </cell>
          <cell r="Q1058" t="str">
            <v>JP</v>
          </cell>
          <cell r="S1058">
            <v>1</v>
          </cell>
          <cell r="T1058">
            <v>1</v>
          </cell>
          <cell r="U1058" t="str">
            <v>V0</v>
          </cell>
          <cell r="V1058" t="str">
            <v>0001</v>
          </cell>
          <cell r="W1058">
            <v>50</v>
          </cell>
          <cell r="X1058">
            <v>1</v>
          </cell>
          <cell r="Y1058" t="str">
            <v>JPY</v>
          </cell>
          <cell r="Z1058" t="str">
            <v>2006/04/01</v>
          </cell>
          <cell r="AA1058" t="str">
            <v>9999/12/31</v>
          </cell>
          <cell r="AC1058">
            <v>48</v>
          </cell>
          <cell r="AD1058">
            <v>1</v>
          </cell>
          <cell r="AE1058">
            <v>48</v>
          </cell>
          <cell r="AG1058">
            <v>48</v>
          </cell>
          <cell r="AH1058" t="str">
            <v>PC</v>
          </cell>
          <cell r="AQ1058">
            <v>1</v>
          </cell>
          <cell r="AV1058">
            <v>0</v>
          </cell>
          <cell r="AY1058" t="str">
            <v>2006/04/01</v>
          </cell>
          <cell r="AZ1058" t="str">
            <v>9999/12/31</v>
          </cell>
          <cell r="BA1058">
            <v>99999999</v>
          </cell>
          <cell r="BB1058">
            <v>48</v>
          </cell>
        </row>
        <row r="1059">
          <cell r="A1059">
            <v>77689</v>
          </cell>
          <cell r="E1059" t="str">
            <v>5300107429</v>
          </cell>
          <cell r="F1059" t="str">
            <v>0</v>
          </cell>
          <cell r="G1059" t="str">
            <v>4447870-0</v>
          </cell>
          <cell r="H1059" t="str">
            <v>ﾌﾟﾚ-ﾄ,ｼﾑ CH M987</v>
          </cell>
          <cell r="I1059" t="str">
            <v>473440-2</v>
          </cell>
          <cell r="J1059" t="str">
            <v>（株）光真製作所</v>
          </cell>
          <cell r="K1059" t="str">
            <v>3480</v>
          </cell>
          <cell r="L1059" t="str">
            <v>3480</v>
          </cell>
          <cell r="M1059" t="str">
            <v>3H7</v>
          </cell>
          <cell r="N1059" t="str">
            <v>野田</v>
          </cell>
          <cell r="O1059" t="str">
            <v>野田係</v>
          </cell>
          <cell r="Q1059" t="str">
            <v>JP</v>
          </cell>
          <cell r="S1059">
            <v>1</v>
          </cell>
          <cell r="T1059">
            <v>1</v>
          </cell>
          <cell r="U1059" t="str">
            <v>V0</v>
          </cell>
          <cell r="V1059" t="str">
            <v>0001</v>
          </cell>
          <cell r="W1059">
            <v>50</v>
          </cell>
          <cell r="X1059">
            <v>1</v>
          </cell>
          <cell r="Y1059" t="str">
            <v>JPY</v>
          </cell>
          <cell r="Z1059" t="str">
            <v>2006/04/01</v>
          </cell>
          <cell r="AA1059" t="str">
            <v>9999/12/31</v>
          </cell>
          <cell r="AC1059">
            <v>648</v>
          </cell>
          <cell r="AD1059">
            <v>1</v>
          </cell>
          <cell r="AE1059">
            <v>648</v>
          </cell>
          <cell r="AG1059">
            <v>648</v>
          </cell>
          <cell r="AH1059" t="str">
            <v>PC</v>
          </cell>
          <cell r="AQ1059">
            <v>1</v>
          </cell>
          <cell r="AV1059">
            <v>0</v>
          </cell>
          <cell r="AY1059" t="str">
            <v>2006/04/01</v>
          </cell>
          <cell r="AZ1059" t="str">
            <v>9999/12/31</v>
          </cell>
          <cell r="BA1059">
            <v>99999999</v>
          </cell>
          <cell r="BB1059">
            <v>648</v>
          </cell>
        </row>
        <row r="1060">
          <cell r="A1060">
            <v>77690</v>
          </cell>
          <cell r="E1060" t="str">
            <v>5300107430</v>
          </cell>
          <cell r="F1060" t="str">
            <v>0</v>
          </cell>
          <cell r="G1060" t="str">
            <v>4448139-6</v>
          </cell>
          <cell r="H1060" t="str">
            <v>ﾌﾟﾚ-ﾄ,ﾅﾂﾄ M822-1</v>
          </cell>
          <cell r="I1060" t="str">
            <v>473440-2</v>
          </cell>
          <cell r="J1060" t="str">
            <v>（株）光真製作所</v>
          </cell>
          <cell r="K1060" t="str">
            <v>3480</v>
          </cell>
          <cell r="L1060" t="str">
            <v>3480</v>
          </cell>
          <cell r="M1060" t="str">
            <v>3H7</v>
          </cell>
          <cell r="N1060" t="str">
            <v>野田</v>
          </cell>
          <cell r="O1060" t="str">
            <v>野田係</v>
          </cell>
          <cell r="Q1060" t="str">
            <v>JP</v>
          </cell>
          <cell r="S1060">
            <v>1</v>
          </cell>
          <cell r="T1060">
            <v>1</v>
          </cell>
          <cell r="U1060" t="str">
            <v>V0</v>
          </cell>
          <cell r="V1060" t="str">
            <v>0001</v>
          </cell>
          <cell r="W1060">
            <v>50</v>
          </cell>
          <cell r="X1060">
            <v>1</v>
          </cell>
          <cell r="Y1060" t="str">
            <v>JPY</v>
          </cell>
          <cell r="Z1060" t="str">
            <v>2006/04/01</v>
          </cell>
          <cell r="AA1060" t="str">
            <v>9999/12/31</v>
          </cell>
          <cell r="AC1060">
            <v>45</v>
          </cell>
          <cell r="AD1060">
            <v>1</v>
          </cell>
          <cell r="AE1060">
            <v>45</v>
          </cell>
          <cell r="AG1060">
            <v>45</v>
          </cell>
          <cell r="AH1060" t="str">
            <v>PC</v>
          </cell>
          <cell r="AQ1060">
            <v>1</v>
          </cell>
          <cell r="AV1060">
            <v>0</v>
          </cell>
          <cell r="AY1060" t="str">
            <v>2006/04/01</v>
          </cell>
          <cell r="AZ1060" t="str">
            <v>9999/12/31</v>
          </cell>
          <cell r="BA1060">
            <v>99999999</v>
          </cell>
          <cell r="BB1060">
            <v>45</v>
          </cell>
        </row>
        <row r="1061">
          <cell r="A1061">
            <v>77691</v>
          </cell>
          <cell r="E1061" t="str">
            <v>5300107431</v>
          </cell>
          <cell r="F1061" t="str">
            <v>0</v>
          </cell>
          <cell r="G1061" t="str">
            <v>4453811-8</v>
          </cell>
          <cell r="H1061" t="str">
            <v>ｽﾄﾂﾊﾟ,ﾄﾞｱ(R) M907</v>
          </cell>
          <cell r="I1061" t="str">
            <v>473440-2</v>
          </cell>
          <cell r="J1061" t="str">
            <v>（株）光真製作所</v>
          </cell>
          <cell r="K1061" t="str">
            <v>3480</v>
          </cell>
          <cell r="L1061" t="str">
            <v>3480</v>
          </cell>
          <cell r="M1061" t="str">
            <v>3H7</v>
          </cell>
          <cell r="N1061" t="str">
            <v>野田</v>
          </cell>
          <cell r="O1061" t="str">
            <v>野田係</v>
          </cell>
          <cell r="Q1061" t="str">
            <v>JP</v>
          </cell>
          <cell r="S1061">
            <v>1</v>
          </cell>
          <cell r="T1061">
            <v>1</v>
          </cell>
          <cell r="U1061" t="str">
            <v>V0</v>
          </cell>
          <cell r="V1061" t="str">
            <v>0001</v>
          </cell>
          <cell r="W1061">
            <v>50</v>
          </cell>
          <cell r="X1061">
            <v>1</v>
          </cell>
          <cell r="Y1061" t="str">
            <v>JPY</v>
          </cell>
          <cell r="Z1061" t="str">
            <v>2006/04/01</v>
          </cell>
          <cell r="AA1061" t="str">
            <v>9999/12/31</v>
          </cell>
          <cell r="AC1061">
            <v>672</v>
          </cell>
          <cell r="AD1061">
            <v>1</v>
          </cell>
          <cell r="AE1061">
            <v>672</v>
          </cell>
          <cell r="AG1061">
            <v>672</v>
          </cell>
          <cell r="AH1061" t="str">
            <v>PC</v>
          </cell>
          <cell r="AQ1061">
            <v>1</v>
          </cell>
          <cell r="AV1061">
            <v>0</v>
          </cell>
          <cell r="AY1061" t="str">
            <v>2006/04/01</v>
          </cell>
          <cell r="AZ1061" t="str">
            <v>9999/12/31</v>
          </cell>
          <cell r="BA1061">
            <v>99999999</v>
          </cell>
          <cell r="BB1061">
            <v>672</v>
          </cell>
        </row>
        <row r="1062">
          <cell r="A1062">
            <v>77692</v>
          </cell>
          <cell r="E1062" t="str">
            <v>5300107432</v>
          </cell>
          <cell r="F1062" t="str">
            <v>0</v>
          </cell>
          <cell r="G1062" t="str">
            <v>4453873-8</v>
          </cell>
          <cell r="H1062" t="str">
            <v>ﾛﾂｸ,ﾘｱ(D) M918</v>
          </cell>
          <cell r="I1062" t="str">
            <v>473440-2</v>
          </cell>
          <cell r="J1062" t="str">
            <v>（株）光真製作所</v>
          </cell>
          <cell r="K1062" t="str">
            <v>3480</v>
          </cell>
          <cell r="L1062" t="str">
            <v>3480</v>
          </cell>
          <cell r="M1062" t="str">
            <v>3H7</v>
          </cell>
          <cell r="N1062" t="str">
            <v>野田</v>
          </cell>
          <cell r="O1062" t="str">
            <v>野田係</v>
          </cell>
          <cell r="Q1062" t="str">
            <v>JP</v>
          </cell>
          <cell r="S1062">
            <v>1</v>
          </cell>
          <cell r="T1062">
            <v>1</v>
          </cell>
          <cell r="U1062" t="str">
            <v>V0</v>
          </cell>
          <cell r="V1062" t="str">
            <v>0001</v>
          </cell>
          <cell r="W1062">
            <v>50</v>
          </cell>
          <cell r="X1062">
            <v>1</v>
          </cell>
          <cell r="Y1062" t="str">
            <v>JPY</v>
          </cell>
          <cell r="Z1062" t="str">
            <v>2006/04/01</v>
          </cell>
          <cell r="AA1062" t="str">
            <v>9999/12/31</v>
          </cell>
          <cell r="AC1062">
            <v>1830</v>
          </cell>
          <cell r="AD1062">
            <v>1</v>
          </cell>
          <cell r="AE1062">
            <v>1830</v>
          </cell>
          <cell r="AG1062">
            <v>1830</v>
          </cell>
          <cell r="AH1062" t="str">
            <v>PC</v>
          </cell>
          <cell r="AQ1062">
            <v>1</v>
          </cell>
          <cell r="AV1062">
            <v>0</v>
          </cell>
          <cell r="AY1062" t="str">
            <v>2006/04/01</v>
          </cell>
          <cell r="AZ1062" t="str">
            <v>9999/12/31</v>
          </cell>
          <cell r="BA1062">
            <v>99999999</v>
          </cell>
          <cell r="BB1062">
            <v>1830</v>
          </cell>
        </row>
        <row r="1063">
          <cell r="A1063">
            <v>77693</v>
          </cell>
          <cell r="E1063" t="str">
            <v>5300107433</v>
          </cell>
          <cell r="F1063" t="str">
            <v>0</v>
          </cell>
          <cell r="G1063" t="str">
            <v>4453875-4</v>
          </cell>
          <cell r="H1063" t="str">
            <v>ﾌﾂｸ,ﾄﾞｱ ﾎｼﾞﾕｳ M918</v>
          </cell>
          <cell r="I1063" t="str">
            <v>473440-2</v>
          </cell>
          <cell r="J1063" t="str">
            <v>（株）光真製作所</v>
          </cell>
          <cell r="K1063" t="str">
            <v>3480</v>
          </cell>
          <cell r="L1063" t="str">
            <v>3480</v>
          </cell>
          <cell r="M1063" t="str">
            <v>3H7</v>
          </cell>
          <cell r="N1063" t="str">
            <v>野田</v>
          </cell>
          <cell r="O1063" t="str">
            <v>野田係</v>
          </cell>
          <cell r="Q1063" t="str">
            <v>JP</v>
          </cell>
          <cell r="S1063">
            <v>1</v>
          </cell>
          <cell r="T1063">
            <v>1</v>
          </cell>
          <cell r="U1063" t="str">
            <v>V0</v>
          </cell>
          <cell r="V1063" t="str">
            <v>0001</v>
          </cell>
          <cell r="W1063">
            <v>50</v>
          </cell>
          <cell r="X1063">
            <v>1</v>
          </cell>
          <cell r="Y1063" t="str">
            <v>JPY</v>
          </cell>
          <cell r="Z1063" t="str">
            <v>2006/04/01</v>
          </cell>
          <cell r="AA1063" t="str">
            <v>9999/12/31</v>
          </cell>
          <cell r="AC1063">
            <v>528</v>
          </cell>
          <cell r="AD1063">
            <v>1</v>
          </cell>
          <cell r="AE1063">
            <v>528</v>
          </cell>
          <cell r="AG1063">
            <v>528</v>
          </cell>
          <cell r="AH1063" t="str">
            <v>PC</v>
          </cell>
          <cell r="AQ1063">
            <v>1</v>
          </cell>
          <cell r="AV1063">
            <v>0</v>
          </cell>
          <cell r="AY1063" t="str">
            <v>2006/04/01</v>
          </cell>
          <cell r="AZ1063" t="str">
            <v>9999/12/31</v>
          </cell>
          <cell r="BA1063">
            <v>99999999</v>
          </cell>
          <cell r="BB1063">
            <v>528</v>
          </cell>
        </row>
        <row r="1064">
          <cell r="A1064">
            <v>77694</v>
          </cell>
          <cell r="E1064" t="str">
            <v>5300107434</v>
          </cell>
          <cell r="F1064" t="str">
            <v>0</v>
          </cell>
          <cell r="G1064" t="str">
            <v>4453984-0</v>
          </cell>
          <cell r="H1064" t="str">
            <v>ﾚﾊﾞ-,ﾛﾂｸ ﾀﾞﾌﾞﾙ M901-10</v>
          </cell>
          <cell r="I1064" t="str">
            <v>473440-2</v>
          </cell>
          <cell r="J1064" t="str">
            <v>（株）光真製作所</v>
          </cell>
          <cell r="K1064" t="str">
            <v>3480</v>
          </cell>
          <cell r="L1064" t="str">
            <v>3480</v>
          </cell>
          <cell r="M1064" t="str">
            <v>3H7</v>
          </cell>
          <cell r="N1064" t="str">
            <v>野田</v>
          </cell>
          <cell r="O1064" t="str">
            <v>野田係</v>
          </cell>
          <cell r="Q1064" t="str">
            <v>JP</v>
          </cell>
          <cell r="S1064">
            <v>1</v>
          </cell>
          <cell r="T1064">
            <v>1</v>
          </cell>
          <cell r="U1064" t="str">
            <v>V0</v>
          </cell>
          <cell r="V1064" t="str">
            <v>0001</v>
          </cell>
          <cell r="W1064">
            <v>50</v>
          </cell>
          <cell r="X1064">
            <v>1</v>
          </cell>
          <cell r="Y1064" t="str">
            <v>JPY</v>
          </cell>
          <cell r="Z1064" t="str">
            <v>2006/04/01</v>
          </cell>
          <cell r="AA1064" t="str">
            <v>9999/12/31</v>
          </cell>
          <cell r="AC1064">
            <v>105</v>
          </cell>
          <cell r="AD1064">
            <v>1</v>
          </cell>
          <cell r="AE1064">
            <v>105</v>
          </cell>
          <cell r="AG1064">
            <v>105</v>
          </cell>
          <cell r="AH1064" t="str">
            <v>PC</v>
          </cell>
          <cell r="AQ1064">
            <v>1</v>
          </cell>
          <cell r="AV1064">
            <v>0</v>
          </cell>
          <cell r="AY1064" t="str">
            <v>2006/04/01</v>
          </cell>
          <cell r="AZ1064" t="str">
            <v>9999/12/31</v>
          </cell>
          <cell r="BA1064">
            <v>99999999</v>
          </cell>
          <cell r="BB1064">
            <v>105</v>
          </cell>
        </row>
        <row r="1065">
          <cell r="A1065">
            <v>51661</v>
          </cell>
          <cell r="B1065">
            <v>19</v>
          </cell>
          <cell r="D1065">
            <v>100</v>
          </cell>
          <cell r="E1065" t="str">
            <v>5300093067</v>
          </cell>
          <cell r="F1065" t="str">
            <v>0</v>
          </cell>
          <cell r="G1065" t="str">
            <v>4453986-6</v>
          </cell>
          <cell r="H1065" t="str">
            <v>ｷ-,ﾌﾟﾚ-ﾄ M901-1</v>
          </cell>
          <cell r="I1065" t="str">
            <v>473440-2</v>
          </cell>
          <cell r="J1065" t="str">
            <v>（株）光真製作所</v>
          </cell>
          <cell r="K1065" t="str">
            <v>3480</v>
          </cell>
          <cell r="L1065" t="str">
            <v>3480</v>
          </cell>
          <cell r="M1065" t="str">
            <v>2G2</v>
          </cell>
          <cell r="N1065" t="str">
            <v>伊藤康</v>
          </cell>
          <cell r="O1065" t="str">
            <v>野田係</v>
          </cell>
          <cell r="P1065" t="str">
            <v>x</v>
          </cell>
          <cell r="Q1065" t="str">
            <v>JP</v>
          </cell>
          <cell r="S1065">
            <v>1</v>
          </cell>
          <cell r="T1065">
            <v>1</v>
          </cell>
          <cell r="U1065" t="str">
            <v>V0</v>
          </cell>
          <cell r="V1065" t="str">
            <v>0001</v>
          </cell>
          <cell r="W1065">
            <v>25</v>
          </cell>
          <cell r="X1065">
            <v>1</v>
          </cell>
          <cell r="Y1065" t="str">
            <v>JPY</v>
          </cell>
          <cell r="Z1065" t="str">
            <v>2006/04/01</v>
          </cell>
          <cell r="AA1065" t="str">
            <v>9999/12/31</v>
          </cell>
          <cell r="AC1065">
            <v>19</v>
          </cell>
          <cell r="AD1065">
            <v>1</v>
          </cell>
          <cell r="AE1065">
            <v>19</v>
          </cell>
          <cell r="AF1065">
            <v>19</v>
          </cell>
          <cell r="AG1065">
            <v>19</v>
          </cell>
          <cell r="AH1065" t="str">
            <v>PC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1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 t="str">
            <v>2006/04/01</v>
          </cell>
          <cell r="AZ1065" t="str">
            <v>9999/12/31</v>
          </cell>
          <cell r="BA1065">
            <v>99999</v>
          </cell>
          <cell r="BB1065">
            <v>19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</row>
        <row r="1066">
          <cell r="A1066">
            <v>77695</v>
          </cell>
          <cell r="E1066" t="str">
            <v>5300107435</v>
          </cell>
          <cell r="F1066" t="str">
            <v>0</v>
          </cell>
          <cell r="G1066" t="str">
            <v>4454004-0</v>
          </cell>
          <cell r="H1066" t="str">
            <v>ｽﾄﾂﾊﾟ,ｶﾞｽ M901-2</v>
          </cell>
          <cell r="I1066" t="str">
            <v>473440-2</v>
          </cell>
          <cell r="J1066" t="str">
            <v>（株）光真製作所</v>
          </cell>
          <cell r="K1066" t="str">
            <v>3480</v>
          </cell>
          <cell r="L1066" t="str">
            <v>3480</v>
          </cell>
          <cell r="M1066" t="str">
            <v>3H7</v>
          </cell>
          <cell r="N1066" t="str">
            <v>野田</v>
          </cell>
          <cell r="O1066" t="str">
            <v>野田係</v>
          </cell>
          <cell r="Q1066" t="str">
            <v>JP</v>
          </cell>
          <cell r="S1066">
            <v>1</v>
          </cell>
          <cell r="T1066">
            <v>1</v>
          </cell>
          <cell r="U1066" t="str">
            <v>V0</v>
          </cell>
          <cell r="V1066" t="str">
            <v>0001</v>
          </cell>
          <cell r="W1066">
            <v>50</v>
          </cell>
          <cell r="X1066">
            <v>1</v>
          </cell>
          <cell r="Y1066" t="str">
            <v>JPY</v>
          </cell>
          <cell r="Z1066" t="str">
            <v>2006/04/01</v>
          </cell>
          <cell r="AA1066" t="str">
            <v>9999/12/31</v>
          </cell>
          <cell r="AC1066">
            <v>118</v>
          </cell>
          <cell r="AD1066">
            <v>1</v>
          </cell>
          <cell r="AE1066">
            <v>118</v>
          </cell>
          <cell r="AG1066">
            <v>118</v>
          </cell>
          <cell r="AH1066" t="str">
            <v>PC</v>
          </cell>
          <cell r="AQ1066">
            <v>1</v>
          </cell>
          <cell r="AV1066">
            <v>0</v>
          </cell>
          <cell r="AY1066" t="str">
            <v>2006/04/01</v>
          </cell>
          <cell r="AZ1066" t="str">
            <v>9999/12/31</v>
          </cell>
          <cell r="BA1066">
            <v>99999999</v>
          </cell>
          <cell r="BB1066">
            <v>118</v>
          </cell>
        </row>
        <row r="1067">
          <cell r="A1067">
            <v>77696</v>
          </cell>
          <cell r="E1067" t="str">
            <v>5300107436</v>
          </cell>
          <cell r="F1067" t="str">
            <v>0</v>
          </cell>
          <cell r="G1067" t="str">
            <v>4454391-0</v>
          </cell>
          <cell r="H1067" t="str">
            <v>ﾌﾟﾚ-ﾄ,PCB M2167-1-1</v>
          </cell>
          <cell r="I1067" t="str">
            <v>473440-2</v>
          </cell>
          <cell r="J1067" t="str">
            <v>（株）光真製作所</v>
          </cell>
          <cell r="K1067" t="str">
            <v>3480</v>
          </cell>
          <cell r="L1067" t="str">
            <v>3480</v>
          </cell>
          <cell r="M1067" t="str">
            <v>3H7</v>
          </cell>
          <cell r="N1067" t="str">
            <v>野田</v>
          </cell>
          <cell r="O1067" t="str">
            <v>野田係</v>
          </cell>
          <cell r="Q1067" t="str">
            <v>JP</v>
          </cell>
          <cell r="S1067">
            <v>1</v>
          </cell>
          <cell r="T1067">
            <v>1</v>
          </cell>
          <cell r="U1067" t="str">
            <v>V0</v>
          </cell>
          <cell r="V1067" t="str">
            <v>0001</v>
          </cell>
          <cell r="W1067">
            <v>50</v>
          </cell>
          <cell r="X1067">
            <v>1</v>
          </cell>
          <cell r="Y1067" t="str">
            <v>JPY</v>
          </cell>
          <cell r="Z1067" t="str">
            <v>2006/04/01</v>
          </cell>
          <cell r="AA1067" t="str">
            <v>9999/12/31</v>
          </cell>
          <cell r="AC1067">
            <v>756</v>
          </cell>
          <cell r="AD1067">
            <v>1</v>
          </cell>
          <cell r="AE1067">
            <v>756</v>
          </cell>
          <cell r="AG1067">
            <v>756</v>
          </cell>
          <cell r="AH1067" t="str">
            <v>PC</v>
          </cell>
          <cell r="AQ1067">
            <v>1</v>
          </cell>
          <cell r="AV1067">
            <v>0</v>
          </cell>
          <cell r="AY1067" t="str">
            <v>2006/04/01</v>
          </cell>
          <cell r="AZ1067" t="str">
            <v>9999/12/31</v>
          </cell>
          <cell r="BA1067">
            <v>99999999</v>
          </cell>
          <cell r="BB1067">
            <v>756</v>
          </cell>
        </row>
        <row r="1068">
          <cell r="A1068">
            <v>77697</v>
          </cell>
          <cell r="E1068" t="str">
            <v>5300107437</v>
          </cell>
          <cell r="F1068" t="str">
            <v>0</v>
          </cell>
          <cell r="G1068" t="str">
            <v>4454611-0</v>
          </cell>
          <cell r="H1068" t="str">
            <v>ｶﾞｲﾄﾞ,ｶﾂﾀ M724-1</v>
          </cell>
          <cell r="I1068" t="str">
            <v>473440-2</v>
          </cell>
          <cell r="J1068" t="str">
            <v>（株）光真製作所</v>
          </cell>
          <cell r="K1068" t="str">
            <v>3480</v>
          </cell>
          <cell r="L1068" t="str">
            <v>3480</v>
          </cell>
          <cell r="M1068" t="str">
            <v>3H7</v>
          </cell>
          <cell r="N1068" t="str">
            <v>野田</v>
          </cell>
          <cell r="O1068" t="str">
            <v>野田係</v>
          </cell>
          <cell r="Q1068" t="str">
            <v>JP</v>
          </cell>
          <cell r="S1068">
            <v>1</v>
          </cell>
          <cell r="T1068">
            <v>1</v>
          </cell>
          <cell r="U1068" t="str">
            <v>V0</v>
          </cell>
          <cell r="V1068" t="str">
            <v>0001</v>
          </cell>
          <cell r="W1068">
            <v>50</v>
          </cell>
          <cell r="X1068">
            <v>1</v>
          </cell>
          <cell r="Y1068" t="str">
            <v>JPY</v>
          </cell>
          <cell r="Z1068" t="str">
            <v>2006/04/01</v>
          </cell>
          <cell r="AA1068" t="str">
            <v>9999/12/31</v>
          </cell>
          <cell r="AC1068">
            <v>67</v>
          </cell>
          <cell r="AD1068">
            <v>1</v>
          </cell>
          <cell r="AE1068">
            <v>67</v>
          </cell>
          <cell r="AG1068">
            <v>67</v>
          </cell>
          <cell r="AH1068" t="str">
            <v>PC</v>
          </cell>
          <cell r="AQ1068">
            <v>1</v>
          </cell>
          <cell r="AV1068">
            <v>0</v>
          </cell>
          <cell r="AY1068" t="str">
            <v>2006/04/01</v>
          </cell>
          <cell r="AZ1068" t="str">
            <v>9999/12/31</v>
          </cell>
          <cell r="BA1068">
            <v>99999999</v>
          </cell>
          <cell r="BB1068">
            <v>67</v>
          </cell>
        </row>
        <row r="1069">
          <cell r="A1069">
            <v>77698</v>
          </cell>
          <cell r="E1069" t="str">
            <v>5300107438</v>
          </cell>
          <cell r="F1069" t="str">
            <v>0</v>
          </cell>
          <cell r="G1069" t="str">
            <v>4456531-0</v>
          </cell>
          <cell r="H1069" t="str">
            <v>ﾌﾟﾚ-ﾄ,ｺﾃｲ M927B</v>
          </cell>
          <cell r="I1069" t="str">
            <v>473440-2</v>
          </cell>
          <cell r="J1069" t="str">
            <v>（株）光真製作所</v>
          </cell>
          <cell r="K1069" t="str">
            <v>3480</v>
          </cell>
          <cell r="L1069" t="str">
            <v>3480</v>
          </cell>
          <cell r="M1069" t="str">
            <v>3H7</v>
          </cell>
          <cell r="N1069" t="str">
            <v>野田</v>
          </cell>
          <cell r="O1069" t="str">
            <v>野田係</v>
          </cell>
          <cell r="Q1069" t="str">
            <v>JP</v>
          </cell>
          <cell r="S1069">
            <v>1</v>
          </cell>
          <cell r="T1069">
            <v>1</v>
          </cell>
          <cell r="U1069" t="str">
            <v>V0</v>
          </cell>
          <cell r="V1069" t="str">
            <v>0001</v>
          </cell>
          <cell r="W1069">
            <v>50</v>
          </cell>
          <cell r="X1069">
            <v>1</v>
          </cell>
          <cell r="Y1069" t="str">
            <v>JPY</v>
          </cell>
          <cell r="Z1069" t="str">
            <v>2006/04/01</v>
          </cell>
          <cell r="AA1069" t="str">
            <v>9999/12/31</v>
          </cell>
          <cell r="AC1069">
            <v>623</v>
          </cell>
          <cell r="AD1069">
            <v>1</v>
          </cell>
          <cell r="AE1069">
            <v>623</v>
          </cell>
          <cell r="AG1069">
            <v>623</v>
          </cell>
          <cell r="AH1069" t="str">
            <v>PC</v>
          </cell>
          <cell r="AQ1069">
            <v>1</v>
          </cell>
          <cell r="AV1069">
            <v>0</v>
          </cell>
          <cell r="AY1069" t="str">
            <v>2006/04/01</v>
          </cell>
          <cell r="AZ1069" t="str">
            <v>9999/12/31</v>
          </cell>
          <cell r="BA1069">
            <v>99999999</v>
          </cell>
          <cell r="BB1069">
            <v>623</v>
          </cell>
        </row>
        <row r="1070">
          <cell r="A1070">
            <v>77699</v>
          </cell>
          <cell r="E1070" t="str">
            <v>5300107439</v>
          </cell>
          <cell r="F1070" t="str">
            <v>0</v>
          </cell>
          <cell r="G1070" t="str">
            <v>4457273-1</v>
          </cell>
          <cell r="H1070" t="str">
            <v>ﾌﾞﾗｹﾂﾄ,PS M955</v>
          </cell>
          <cell r="I1070" t="str">
            <v>473440-2</v>
          </cell>
          <cell r="J1070" t="str">
            <v>（株）光真製作所</v>
          </cell>
          <cell r="K1070" t="str">
            <v>3480</v>
          </cell>
          <cell r="L1070" t="str">
            <v>3480</v>
          </cell>
          <cell r="M1070" t="str">
            <v>3H7</v>
          </cell>
          <cell r="N1070" t="str">
            <v>野田</v>
          </cell>
          <cell r="O1070" t="str">
            <v>野田係</v>
          </cell>
          <cell r="Q1070" t="str">
            <v>JP</v>
          </cell>
          <cell r="S1070">
            <v>1</v>
          </cell>
          <cell r="T1070">
            <v>1</v>
          </cell>
          <cell r="U1070" t="str">
            <v>V0</v>
          </cell>
          <cell r="V1070" t="str">
            <v>0001</v>
          </cell>
          <cell r="W1070">
            <v>50</v>
          </cell>
          <cell r="X1070">
            <v>1</v>
          </cell>
          <cell r="Y1070" t="str">
            <v>JPY</v>
          </cell>
          <cell r="Z1070" t="str">
            <v>2006/04/01</v>
          </cell>
          <cell r="AA1070" t="str">
            <v>9999/12/31</v>
          </cell>
          <cell r="AC1070">
            <v>2791</v>
          </cell>
          <cell r="AD1070">
            <v>1</v>
          </cell>
          <cell r="AE1070">
            <v>2791</v>
          </cell>
          <cell r="AG1070">
            <v>2791</v>
          </cell>
          <cell r="AH1070" t="str">
            <v>PC</v>
          </cell>
          <cell r="AQ1070">
            <v>1</v>
          </cell>
          <cell r="AV1070">
            <v>0</v>
          </cell>
          <cell r="AY1070" t="str">
            <v>2006/04/01</v>
          </cell>
          <cell r="AZ1070" t="str">
            <v>9999/12/31</v>
          </cell>
          <cell r="BA1070">
            <v>99999999</v>
          </cell>
          <cell r="BB1070">
            <v>2791</v>
          </cell>
        </row>
        <row r="1071">
          <cell r="A1071">
            <v>77700</v>
          </cell>
          <cell r="E1071" t="str">
            <v>5300107440</v>
          </cell>
          <cell r="F1071" t="str">
            <v>0</v>
          </cell>
          <cell r="G1071" t="str">
            <v>4457294-4</v>
          </cell>
          <cell r="H1071" t="str">
            <v>ｶﾊﾞ-,ﾄﾞｱ ﾎｼﾞﾕｳ M918</v>
          </cell>
          <cell r="I1071" t="str">
            <v>473440-2</v>
          </cell>
          <cell r="J1071" t="str">
            <v>（株）光真製作所</v>
          </cell>
          <cell r="K1071" t="str">
            <v>3480</v>
          </cell>
          <cell r="L1071" t="str">
            <v>3480</v>
          </cell>
          <cell r="M1071" t="str">
            <v>3H7</v>
          </cell>
          <cell r="N1071" t="str">
            <v>野田</v>
          </cell>
          <cell r="O1071" t="str">
            <v>野田係</v>
          </cell>
          <cell r="Q1071" t="str">
            <v>JP</v>
          </cell>
          <cell r="S1071">
            <v>1</v>
          </cell>
          <cell r="T1071">
            <v>1</v>
          </cell>
          <cell r="U1071" t="str">
            <v>V0</v>
          </cell>
          <cell r="V1071" t="str">
            <v>0001</v>
          </cell>
          <cell r="W1071">
            <v>50</v>
          </cell>
          <cell r="X1071">
            <v>1</v>
          </cell>
          <cell r="Y1071" t="str">
            <v>JPY</v>
          </cell>
          <cell r="Z1071" t="str">
            <v>2006/04/01</v>
          </cell>
          <cell r="AA1071" t="str">
            <v>9999/12/31</v>
          </cell>
          <cell r="AC1071">
            <v>2070</v>
          </cell>
          <cell r="AD1071">
            <v>1</v>
          </cell>
          <cell r="AE1071">
            <v>2070</v>
          </cell>
          <cell r="AG1071">
            <v>2070</v>
          </cell>
          <cell r="AH1071" t="str">
            <v>PC</v>
          </cell>
          <cell r="AQ1071">
            <v>1</v>
          </cell>
          <cell r="AV1071">
            <v>0</v>
          </cell>
          <cell r="AY1071" t="str">
            <v>2006/04/01</v>
          </cell>
          <cell r="AZ1071" t="str">
            <v>9999/12/31</v>
          </cell>
          <cell r="BA1071">
            <v>99999999</v>
          </cell>
          <cell r="BB1071">
            <v>2070</v>
          </cell>
        </row>
        <row r="1072">
          <cell r="A1072">
            <v>77701</v>
          </cell>
          <cell r="E1072" t="str">
            <v>5300107441</v>
          </cell>
          <cell r="F1072" t="str">
            <v>0</v>
          </cell>
          <cell r="G1072" t="str">
            <v>4457296-0</v>
          </cell>
          <cell r="H1072" t="str">
            <v>ｱﾝｸﾞﾙ,ｶ-ﾄﾞ(D) M905</v>
          </cell>
          <cell r="I1072" t="str">
            <v>473440-2</v>
          </cell>
          <cell r="J1072" t="str">
            <v>（株）光真製作所</v>
          </cell>
          <cell r="K1072" t="str">
            <v>3480</v>
          </cell>
          <cell r="L1072" t="str">
            <v>3480</v>
          </cell>
          <cell r="M1072" t="str">
            <v>3H7</v>
          </cell>
          <cell r="N1072" t="str">
            <v>野田</v>
          </cell>
          <cell r="O1072" t="str">
            <v>野田係</v>
          </cell>
          <cell r="Q1072" t="str">
            <v>JP</v>
          </cell>
          <cell r="S1072">
            <v>1</v>
          </cell>
          <cell r="T1072">
            <v>1</v>
          </cell>
          <cell r="U1072" t="str">
            <v>V0</v>
          </cell>
          <cell r="V1072" t="str">
            <v>0001</v>
          </cell>
          <cell r="W1072">
            <v>50</v>
          </cell>
          <cell r="X1072">
            <v>1</v>
          </cell>
          <cell r="Y1072" t="str">
            <v>JPY</v>
          </cell>
          <cell r="Z1072" t="str">
            <v>2006/04/01</v>
          </cell>
          <cell r="AA1072" t="str">
            <v>9999/12/31</v>
          </cell>
          <cell r="AC1072">
            <v>978</v>
          </cell>
          <cell r="AD1072">
            <v>1</v>
          </cell>
          <cell r="AE1072">
            <v>978</v>
          </cell>
          <cell r="AG1072">
            <v>978</v>
          </cell>
          <cell r="AH1072" t="str">
            <v>PC</v>
          </cell>
          <cell r="AQ1072">
            <v>1</v>
          </cell>
          <cell r="AV1072">
            <v>0</v>
          </cell>
          <cell r="AY1072" t="str">
            <v>2006/04/01</v>
          </cell>
          <cell r="AZ1072" t="str">
            <v>9999/12/31</v>
          </cell>
          <cell r="BA1072">
            <v>99999999</v>
          </cell>
          <cell r="BB1072">
            <v>978</v>
          </cell>
        </row>
        <row r="1073">
          <cell r="A1073">
            <v>77702</v>
          </cell>
          <cell r="E1073" t="str">
            <v>5300107442</v>
          </cell>
          <cell r="F1073" t="str">
            <v>0</v>
          </cell>
          <cell r="G1073" t="str">
            <v>4457304-5</v>
          </cell>
          <cell r="H1073" t="str">
            <v>ﾌﾟﾚ-ﾄ,ｱ-ﾑ(L) M904-2</v>
          </cell>
          <cell r="I1073" t="str">
            <v>473440-2</v>
          </cell>
          <cell r="J1073" t="str">
            <v>（株）光真製作所</v>
          </cell>
          <cell r="K1073" t="str">
            <v>3480</v>
          </cell>
          <cell r="L1073" t="str">
            <v>3480</v>
          </cell>
          <cell r="M1073" t="str">
            <v>3H7</v>
          </cell>
          <cell r="N1073" t="str">
            <v>野田</v>
          </cell>
          <cell r="O1073" t="str">
            <v>野田係</v>
          </cell>
          <cell r="Q1073" t="str">
            <v>JP</v>
          </cell>
          <cell r="S1073">
            <v>1</v>
          </cell>
          <cell r="T1073">
            <v>1</v>
          </cell>
          <cell r="U1073" t="str">
            <v>V0</v>
          </cell>
          <cell r="V1073" t="str">
            <v>0001</v>
          </cell>
          <cell r="W1073">
            <v>50</v>
          </cell>
          <cell r="X1073">
            <v>1</v>
          </cell>
          <cell r="Y1073" t="str">
            <v>JPY</v>
          </cell>
          <cell r="Z1073" t="str">
            <v>2006/04/01</v>
          </cell>
          <cell r="AA1073" t="str">
            <v>9999/12/31</v>
          </cell>
          <cell r="AC1073">
            <v>1188</v>
          </cell>
          <cell r="AD1073">
            <v>1</v>
          </cell>
          <cell r="AE1073">
            <v>1188</v>
          </cell>
          <cell r="AG1073">
            <v>1188</v>
          </cell>
          <cell r="AH1073" t="str">
            <v>PC</v>
          </cell>
          <cell r="AQ1073">
            <v>1</v>
          </cell>
          <cell r="AV1073">
            <v>0</v>
          </cell>
          <cell r="AY1073" t="str">
            <v>2006/04/01</v>
          </cell>
          <cell r="AZ1073" t="str">
            <v>9999/12/31</v>
          </cell>
          <cell r="BA1073">
            <v>99999999</v>
          </cell>
          <cell r="BB1073">
            <v>1188</v>
          </cell>
        </row>
        <row r="1074">
          <cell r="A1074">
            <v>77703</v>
          </cell>
          <cell r="E1074" t="str">
            <v>5300107443</v>
          </cell>
          <cell r="F1074" t="str">
            <v>0</v>
          </cell>
          <cell r="G1074" t="str">
            <v>4457414-9</v>
          </cell>
          <cell r="H1074" t="str">
            <v>ﾌﾟﾚ-ﾄ,BH(1) M919</v>
          </cell>
          <cell r="I1074" t="str">
            <v>473440-2</v>
          </cell>
          <cell r="J1074" t="str">
            <v>（株）光真製作所</v>
          </cell>
          <cell r="K1074" t="str">
            <v>3480</v>
          </cell>
          <cell r="L1074" t="str">
            <v>3480</v>
          </cell>
          <cell r="M1074" t="str">
            <v>3H7</v>
          </cell>
          <cell r="N1074" t="str">
            <v>野田</v>
          </cell>
          <cell r="O1074" t="str">
            <v>野田係</v>
          </cell>
          <cell r="Q1074" t="str">
            <v>JP</v>
          </cell>
          <cell r="S1074">
            <v>1</v>
          </cell>
          <cell r="T1074">
            <v>1</v>
          </cell>
          <cell r="U1074" t="str">
            <v>V0</v>
          </cell>
          <cell r="V1074" t="str">
            <v>0001</v>
          </cell>
          <cell r="W1074">
            <v>50</v>
          </cell>
          <cell r="X1074">
            <v>1</v>
          </cell>
          <cell r="Y1074" t="str">
            <v>JPY</v>
          </cell>
          <cell r="Z1074" t="str">
            <v>2006/04/01</v>
          </cell>
          <cell r="AA1074" t="str">
            <v>9999/12/31</v>
          </cell>
          <cell r="AC1074">
            <v>624</v>
          </cell>
          <cell r="AD1074">
            <v>1</v>
          </cell>
          <cell r="AE1074">
            <v>624</v>
          </cell>
          <cell r="AG1074">
            <v>624</v>
          </cell>
          <cell r="AH1074" t="str">
            <v>PC</v>
          </cell>
          <cell r="AQ1074">
            <v>1</v>
          </cell>
          <cell r="AV1074">
            <v>0</v>
          </cell>
          <cell r="AY1074" t="str">
            <v>2006/04/01</v>
          </cell>
          <cell r="AZ1074" t="str">
            <v>9999/12/31</v>
          </cell>
          <cell r="BA1074">
            <v>99999999</v>
          </cell>
          <cell r="BB1074">
            <v>624</v>
          </cell>
        </row>
        <row r="1075">
          <cell r="A1075">
            <v>77704</v>
          </cell>
          <cell r="E1075" t="str">
            <v>5300107444</v>
          </cell>
          <cell r="F1075" t="str">
            <v>0</v>
          </cell>
          <cell r="G1075" t="str">
            <v>4457415-7</v>
          </cell>
          <cell r="H1075" t="str">
            <v>ﾌﾟﾚ-ﾄ,BH(2) M919</v>
          </cell>
          <cell r="I1075" t="str">
            <v>473440-2</v>
          </cell>
          <cell r="J1075" t="str">
            <v>（株）光真製作所</v>
          </cell>
          <cell r="K1075" t="str">
            <v>3480</v>
          </cell>
          <cell r="L1075" t="str">
            <v>3480</v>
          </cell>
          <cell r="M1075" t="str">
            <v>3H7</v>
          </cell>
          <cell r="N1075" t="str">
            <v>野田</v>
          </cell>
          <cell r="O1075" t="str">
            <v>野田係</v>
          </cell>
          <cell r="Q1075" t="str">
            <v>JP</v>
          </cell>
          <cell r="S1075">
            <v>1</v>
          </cell>
          <cell r="T1075">
            <v>1</v>
          </cell>
          <cell r="U1075" t="str">
            <v>V0</v>
          </cell>
          <cell r="V1075" t="str">
            <v>0001</v>
          </cell>
          <cell r="W1075">
            <v>50</v>
          </cell>
          <cell r="X1075">
            <v>1</v>
          </cell>
          <cell r="Y1075" t="str">
            <v>JPY</v>
          </cell>
          <cell r="Z1075" t="str">
            <v>2006/04/01</v>
          </cell>
          <cell r="AA1075" t="str">
            <v>9999/12/31</v>
          </cell>
          <cell r="AC1075">
            <v>660</v>
          </cell>
          <cell r="AD1075">
            <v>1</v>
          </cell>
          <cell r="AE1075">
            <v>660</v>
          </cell>
          <cell r="AG1075">
            <v>660</v>
          </cell>
          <cell r="AH1075" t="str">
            <v>PC</v>
          </cell>
          <cell r="AQ1075">
            <v>1</v>
          </cell>
          <cell r="AV1075">
            <v>0</v>
          </cell>
          <cell r="AY1075" t="str">
            <v>2006/04/01</v>
          </cell>
          <cell r="AZ1075" t="str">
            <v>9999/12/31</v>
          </cell>
          <cell r="BA1075">
            <v>99999999</v>
          </cell>
          <cell r="BB1075">
            <v>660</v>
          </cell>
        </row>
        <row r="1076">
          <cell r="A1076">
            <v>77705</v>
          </cell>
          <cell r="E1076" t="str">
            <v>5300107445</v>
          </cell>
          <cell r="F1076" t="str">
            <v>0</v>
          </cell>
          <cell r="G1076" t="str">
            <v>4457416-5</v>
          </cell>
          <cell r="H1076" t="str">
            <v>ﾌﾟﾚ-ﾄ,BH(3) M919</v>
          </cell>
          <cell r="I1076" t="str">
            <v>473440-2</v>
          </cell>
          <cell r="J1076" t="str">
            <v>（株）光真製作所</v>
          </cell>
          <cell r="K1076" t="str">
            <v>3480</v>
          </cell>
          <cell r="L1076" t="str">
            <v>3480</v>
          </cell>
          <cell r="M1076" t="str">
            <v>3H7</v>
          </cell>
          <cell r="N1076" t="str">
            <v>野田</v>
          </cell>
          <cell r="O1076" t="str">
            <v>野田係</v>
          </cell>
          <cell r="Q1076" t="str">
            <v>JP</v>
          </cell>
          <cell r="S1076">
            <v>1</v>
          </cell>
          <cell r="T1076">
            <v>1</v>
          </cell>
          <cell r="U1076" t="str">
            <v>V0</v>
          </cell>
          <cell r="V1076" t="str">
            <v>0001</v>
          </cell>
          <cell r="W1076">
            <v>50</v>
          </cell>
          <cell r="X1076">
            <v>1</v>
          </cell>
          <cell r="Y1076" t="str">
            <v>JPY</v>
          </cell>
          <cell r="Z1076" t="str">
            <v>2006/04/01</v>
          </cell>
          <cell r="AA1076" t="str">
            <v>9999/12/31</v>
          </cell>
          <cell r="AC1076">
            <v>732</v>
          </cell>
          <cell r="AD1076">
            <v>1</v>
          </cell>
          <cell r="AE1076">
            <v>732</v>
          </cell>
          <cell r="AG1076">
            <v>732</v>
          </cell>
          <cell r="AH1076" t="str">
            <v>PC</v>
          </cell>
          <cell r="AQ1076">
            <v>1</v>
          </cell>
          <cell r="AV1076">
            <v>0</v>
          </cell>
          <cell r="AY1076" t="str">
            <v>2006/04/01</v>
          </cell>
          <cell r="AZ1076" t="str">
            <v>9999/12/31</v>
          </cell>
          <cell r="BA1076">
            <v>99999999</v>
          </cell>
          <cell r="BB1076">
            <v>732</v>
          </cell>
        </row>
        <row r="1077">
          <cell r="A1077">
            <v>76765</v>
          </cell>
          <cell r="B1077">
            <v>18083</v>
          </cell>
          <cell r="D1077">
            <v>100</v>
          </cell>
          <cell r="E1077" t="str">
            <v>5300106484</v>
          </cell>
          <cell r="F1077" t="str">
            <v>0</v>
          </cell>
          <cell r="G1077" t="str">
            <v>4457421-1</v>
          </cell>
          <cell r="H1077" t="str">
            <v>ﾌﾟﾚ-ﾄ,ﾌﾞﾗｲﾝﾀﾞ M904-3</v>
          </cell>
          <cell r="I1077" t="str">
            <v>473440-2</v>
          </cell>
          <cell r="J1077" t="str">
            <v>（株）光真製作所</v>
          </cell>
          <cell r="K1077" t="str">
            <v>3480</v>
          </cell>
          <cell r="L1077" t="str">
            <v>3480</v>
          </cell>
          <cell r="M1077" t="str">
            <v>3H7</v>
          </cell>
          <cell r="N1077" t="str">
            <v>野田</v>
          </cell>
          <cell r="O1077" t="str">
            <v>野田係</v>
          </cell>
          <cell r="P1077" t="str">
            <v>x</v>
          </cell>
          <cell r="Q1077" t="str">
            <v>JP</v>
          </cell>
          <cell r="S1077">
            <v>1</v>
          </cell>
          <cell r="T1077">
            <v>0</v>
          </cell>
          <cell r="U1077" t="str">
            <v>V0</v>
          </cell>
          <cell r="V1077" t="str">
            <v>0001</v>
          </cell>
          <cell r="W1077">
            <v>29</v>
          </cell>
          <cell r="X1077">
            <v>1</v>
          </cell>
          <cell r="Y1077" t="str">
            <v>JPY</v>
          </cell>
          <cell r="Z1077" t="str">
            <v>2006/04/01</v>
          </cell>
          <cell r="AA1077" t="str">
            <v>9999/12/31</v>
          </cell>
          <cell r="AC1077">
            <v>18083</v>
          </cell>
          <cell r="AD1077">
            <v>1</v>
          </cell>
          <cell r="AE1077">
            <v>18083</v>
          </cell>
          <cell r="AF1077">
            <v>18083</v>
          </cell>
          <cell r="AG1077">
            <v>18083</v>
          </cell>
          <cell r="AH1077" t="str">
            <v>PC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1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 t="str">
            <v>2006/04/01</v>
          </cell>
          <cell r="AZ1077" t="str">
            <v>9999/12/31</v>
          </cell>
          <cell r="BA1077">
            <v>99999999</v>
          </cell>
          <cell r="BB1077">
            <v>18083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</row>
        <row r="1078">
          <cell r="A1078">
            <v>77707</v>
          </cell>
          <cell r="E1078" t="str">
            <v>5300107447</v>
          </cell>
          <cell r="F1078" t="str">
            <v>0</v>
          </cell>
          <cell r="G1078" t="str">
            <v>4458095-5</v>
          </cell>
          <cell r="H1078" t="str">
            <v>ﾌﾞﾗｹﾂﾄ,ﾊﾝﾄﾞﾙ(2) M901-1</v>
          </cell>
          <cell r="I1078" t="str">
            <v>473440-2</v>
          </cell>
          <cell r="J1078" t="str">
            <v>（株）光真製作所</v>
          </cell>
          <cell r="K1078" t="str">
            <v>3480</v>
          </cell>
          <cell r="L1078" t="str">
            <v>3480</v>
          </cell>
          <cell r="M1078" t="str">
            <v>3H7</v>
          </cell>
          <cell r="N1078" t="str">
            <v>野田</v>
          </cell>
          <cell r="O1078" t="str">
            <v>野田係</v>
          </cell>
          <cell r="Q1078" t="str">
            <v>JP</v>
          </cell>
          <cell r="S1078">
            <v>1</v>
          </cell>
          <cell r="T1078">
            <v>1</v>
          </cell>
          <cell r="U1078" t="str">
            <v>V0</v>
          </cell>
          <cell r="V1078" t="str">
            <v>0001</v>
          </cell>
          <cell r="W1078">
            <v>50</v>
          </cell>
          <cell r="X1078">
            <v>1</v>
          </cell>
          <cell r="Y1078" t="str">
            <v>JPY</v>
          </cell>
          <cell r="Z1078" t="str">
            <v>2006/04/01</v>
          </cell>
          <cell r="AA1078" t="str">
            <v>9999/12/31</v>
          </cell>
          <cell r="AC1078">
            <v>1134</v>
          </cell>
          <cell r="AD1078">
            <v>1</v>
          </cell>
          <cell r="AE1078">
            <v>1134</v>
          </cell>
          <cell r="AG1078">
            <v>1134</v>
          </cell>
          <cell r="AH1078" t="str">
            <v>PC</v>
          </cell>
          <cell r="AQ1078">
            <v>1</v>
          </cell>
          <cell r="AV1078">
            <v>0</v>
          </cell>
          <cell r="AY1078" t="str">
            <v>2006/04/01</v>
          </cell>
          <cell r="AZ1078" t="str">
            <v>9999/12/31</v>
          </cell>
          <cell r="BA1078">
            <v>99999999</v>
          </cell>
          <cell r="BB1078">
            <v>1134</v>
          </cell>
        </row>
        <row r="1079">
          <cell r="A1079">
            <v>77708</v>
          </cell>
          <cell r="E1079" t="str">
            <v>5300107448</v>
          </cell>
          <cell r="F1079" t="str">
            <v>0</v>
          </cell>
          <cell r="G1079" t="str">
            <v>4458096-3</v>
          </cell>
          <cell r="H1079" t="str">
            <v>ﾌﾟﾚ-ﾄ,ﾘﾝｸ M901-1</v>
          </cell>
          <cell r="I1079" t="str">
            <v>473440-2</v>
          </cell>
          <cell r="J1079" t="str">
            <v>（株）光真製作所</v>
          </cell>
          <cell r="K1079" t="str">
            <v>3480</v>
          </cell>
          <cell r="L1079" t="str">
            <v>3480</v>
          </cell>
          <cell r="M1079" t="str">
            <v>3H7</v>
          </cell>
          <cell r="N1079" t="str">
            <v>野田</v>
          </cell>
          <cell r="O1079" t="str">
            <v>野田係</v>
          </cell>
          <cell r="Q1079" t="str">
            <v>JP</v>
          </cell>
          <cell r="S1079">
            <v>1</v>
          </cell>
          <cell r="T1079">
            <v>1</v>
          </cell>
          <cell r="U1079" t="str">
            <v>V0</v>
          </cell>
          <cell r="V1079" t="str">
            <v>0001</v>
          </cell>
          <cell r="W1079">
            <v>50</v>
          </cell>
          <cell r="X1079">
            <v>1</v>
          </cell>
          <cell r="Y1079" t="str">
            <v>JPY</v>
          </cell>
          <cell r="Z1079" t="str">
            <v>2006/04/01</v>
          </cell>
          <cell r="AA1079" t="str">
            <v>9999/12/31</v>
          </cell>
          <cell r="AC1079">
            <v>708</v>
          </cell>
          <cell r="AD1079">
            <v>1</v>
          </cell>
          <cell r="AE1079">
            <v>708</v>
          </cell>
          <cell r="AG1079">
            <v>708</v>
          </cell>
          <cell r="AH1079" t="str">
            <v>PC</v>
          </cell>
          <cell r="AQ1079">
            <v>1</v>
          </cell>
          <cell r="AV1079">
            <v>0</v>
          </cell>
          <cell r="AY1079" t="str">
            <v>2006/04/01</v>
          </cell>
          <cell r="AZ1079" t="str">
            <v>9999/12/31</v>
          </cell>
          <cell r="BA1079">
            <v>99999999</v>
          </cell>
          <cell r="BB1079">
            <v>708</v>
          </cell>
        </row>
        <row r="1080">
          <cell r="A1080">
            <v>76664</v>
          </cell>
          <cell r="B1080">
            <v>6659</v>
          </cell>
          <cell r="D1080">
            <v>100</v>
          </cell>
          <cell r="E1080" t="str">
            <v>5300105786</v>
          </cell>
          <cell r="F1080" t="str">
            <v>0</v>
          </cell>
          <cell r="G1080" t="str">
            <v>4458098-0</v>
          </cell>
          <cell r="H1080" t="str">
            <v>ｽﾄﾂﾊﾟ,ﾊﾞｹﾂﾄ(2) M901-1</v>
          </cell>
          <cell r="I1080" t="str">
            <v>473440-2</v>
          </cell>
          <cell r="J1080" t="str">
            <v>（株）光真製作所</v>
          </cell>
          <cell r="K1080" t="str">
            <v>3480</v>
          </cell>
          <cell r="L1080" t="str">
            <v>3480</v>
          </cell>
          <cell r="M1080" t="str">
            <v>3H7</v>
          </cell>
          <cell r="N1080" t="str">
            <v>野田</v>
          </cell>
          <cell r="O1080" t="str">
            <v>野田係</v>
          </cell>
          <cell r="P1080" t="str">
            <v>x</v>
          </cell>
          <cell r="Q1080" t="str">
            <v>JP</v>
          </cell>
          <cell r="S1080">
            <v>1</v>
          </cell>
          <cell r="T1080">
            <v>0</v>
          </cell>
          <cell r="U1080" t="str">
            <v>V0</v>
          </cell>
          <cell r="V1080" t="str">
            <v>0001</v>
          </cell>
          <cell r="W1080">
            <v>29</v>
          </cell>
          <cell r="X1080">
            <v>1</v>
          </cell>
          <cell r="Y1080" t="str">
            <v>JPY</v>
          </cell>
          <cell r="Z1080" t="str">
            <v>2006/04/01</v>
          </cell>
          <cell r="AA1080" t="str">
            <v>9999/12/31</v>
          </cell>
          <cell r="AC1080">
            <v>6659</v>
          </cell>
          <cell r="AD1080">
            <v>1</v>
          </cell>
          <cell r="AE1080">
            <v>6659</v>
          </cell>
          <cell r="AF1080">
            <v>6659</v>
          </cell>
          <cell r="AG1080">
            <v>6659</v>
          </cell>
          <cell r="AH1080" t="str">
            <v>PC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1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 t="str">
            <v>2006/04/01</v>
          </cell>
          <cell r="AZ1080" t="str">
            <v>9999/12/31</v>
          </cell>
          <cell r="BA1080">
            <v>9999</v>
          </cell>
          <cell r="BB1080">
            <v>6659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</row>
        <row r="1081">
          <cell r="A1081">
            <v>77709</v>
          </cell>
          <cell r="B1081">
            <v>10498</v>
          </cell>
          <cell r="D1081">
            <v>100</v>
          </cell>
          <cell r="E1081" t="str">
            <v>5300107449</v>
          </cell>
          <cell r="F1081" t="str">
            <v>0</v>
          </cell>
          <cell r="G1081" t="str">
            <v>4458101-3</v>
          </cell>
          <cell r="H1081" t="str">
            <v>ﾌﾞﾗｹﾂﾄ,ｿﾚﾉｲﾄﾞ(11) M901-1</v>
          </cell>
          <cell r="I1081" t="str">
            <v>473440-2</v>
          </cell>
          <cell r="J1081" t="str">
            <v>（株）光真製作所</v>
          </cell>
          <cell r="K1081" t="str">
            <v>3480</v>
          </cell>
          <cell r="L1081" t="str">
            <v>3480</v>
          </cell>
          <cell r="M1081" t="str">
            <v>3H7</v>
          </cell>
          <cell r="N1081" t="str">
            <v>野田</v>
          </cell>
          <cell r="O1081" t="str">
            <v>野田係</v>
          </cell>
          <cell r="P1081" t="str">
            <v>x</v>
          </cell>
          <cell r="Q1081" t="str">
            <v>JP</v>
          </cell>
          <cell r="S1081">
            <v>1</v>
          </cell>
          <cell r="T1081">
            <v>1</v>
          </cell>
          <cell r="U1081" t="str">
            <v>V0</v>
          </cell>
          <cell r="V1081" t="str">
            <v>0001</v>
          </cell>
          <cell r="W1081">
            <v>50</v>
          </cell>
          <cell r="X1081">
            <v>1</v>
          </cell>
          <cell r="Y1081" t="str">
            <v>JPY</v>
          </cell>
          <cell r="Z1081" t="str">
            <v>2006/04/01</v>
          </cell>
          <cell r="AA1081" t="str">
            <v>9999/12/31</v>
          </cell>
          <cell r="AC1081">
            <v>10498</v>
          </cell>
          <cell r="AD1081">
            <v>1</v>
          </cell>
          <cell r="AE1081">
            <v>10498</v>
          </cell>
          <cell r="AF1081">
            <v>10498</v>
          </cell>
          <cell r="AG1081">
            <v>10498</v>
          </cell>
          <cell r="AH1081" t="str">
            <v>PC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1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 t="str">
            <v>2006/04/01</v>
          </cell>
          <cell r="AZ1081" t="str">
            <v>9999/12/31</v>
          </cell>
          <cell r="BA1081">
            <v>99999999</v>
          </cell>
          <cell r="BB1081">
            <v>10498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</row>
        <row r="1082">
          <cell r="A1082">
            <v>77710</v>
          </cell>
          <cell r="B1082">
            <v>5258</v>
          </cell>
          <cell r="D1082">
            <v>100</v>
          </cell>
          <cell r="E1082" t="str">
            <v>5300107450</v>
          </cell>
          <cell r="F1082" t="str">
            <v>0</v>
          </cell>
          <cell r="G1082" t="str">
            <v>4458102-1</v>
          </cell>
          <cell r="H1082" t="str">
            <v>ﾌﾞﾗｹﾂﾄ,ｿﾚﾉｲﾄﾞ(22) M901-1</v>
          </cell>
          <cell r="I1082" t="str">
            <v>473440-2</v>
          </cell>
          <cell r="J1082" t="str">
            <v>（株）光真製作所</v>
          </cell>
          <cell r="K1082" t="str">
            <v>3480</v>
          </cell>
          <cell r="L1082" t="str">
            <v>3480</v>
          </cell>
          <cell r="M1082" t="str">
            <v>3H7</v>
          </cell>
          <cell r="N1082" t="str">
            <v>野田</v>
          </cell>
          <cell r="O1082" t="str">
            <v>野田係</v>
          </cell>
          <cell r="P1082" t="str">
            <v>x</v>
          </cell>
          <cell r="Q1082" t="str">
            <v>JP</v>
          </cell>
          <cell r="S1082">
            <v>1</v>
          </cell>
          <cell r="T1082">
            <v>1</v>
          </cell>
          <cell r="U1082" t="str">
            <v>V0</v>
          </cell>
          <cell r="V1082" t="str">
            <v>0001</v>
          </cell>
          <cell r="W1082">
            <v>50</v>
          </cell>
          <cell r="X1082">
            <v>1</v>
          </cell>
          <cell r="Y1082" t="str">
            <v>JPY</v>
          </cell>
          <cell r="Z1082" t="str">
            <v>2006/04/01</v>
          </cell>
          <cell r="AA1082" t="str">
            <v>9999/12/31</v>
          </cell>
          <cell r="AC1082">
            <v>5258</v>
          </cell>
          <cell r="AD1082">
            <v>1</v>
          </cell>
          <cell r="AE1082">
            <v>5258</v>
          </cell>
          <cell r="AF1082">
            <v>5258</v>
          </cell>
          <cell r="AG1082">
            <v>5258</v>
          </cell>
          <cell r="AH1082" t="str">
            <v>PC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1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 t="str">
            <v>2006/04/01</v>
          </cell>
          <cell r="AZ1082" t="str">
            <v>9999/12/31</v>
          </cell>
          <cell r="BA1082">
            <v>99999999</v>
          </cell>
          <cell r="BB1082">
            <v>5258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</row>
        <row r="1083">
          <cell r="A1083">
            <v>77711</v>
          </cell>
          <cell r="E1083" t="str">
            <v>5300107451</v>
          </cell>
          <cell r="F1083" t="str">
            <v>0</v>
          </cell>
          <cell r="G1083" t="str">
            <v>4458208-7</v>
          </cell>
          <cell r="H1083" t="str">
            <v>ﾌﾟﾚ-ﾄ,ﾌﾂｸ ﾊﾞｹﾂﾄ M901-1</v>
          </cell>
          <cell r="I1083" t="str">
            <v>473440-2</v>
          </cell>
          <cell r="J1083" t="str">
            <v>（株）光真製作所</v>
          </cell>
          <cell r="K1083" t="str">
            <v>3480</v>
          </cell>
          <cell r="L1083" t="str">
            <v>3480</v>
          </cell>
          <cell r="M1083" t="str">
            <v>3H7</v>
          </cell>
          <cell r="N1083" t="str">
            <v>野田</v>
          </cell>
          <cell r="O1083" t="str">
            <v>野田係</v>
          </cell>
          <cell r="Q1083" t="str">
            <v>JP</v>
          </cell>
          <cell r="S1083">
            <v>1</v>
          </cell>
          <cell r="T1083">
            <v>1</v>
          </cell>
          <cell r="U1083" t="str">
            <v>V0</v>
          </cell>
          <cell r="V1083" t="str">
            <v>0001</v>
          </cell>
          <cell r="W1083">
            <v>50</v>
          </cell>
          <cell r="X1083">
            <v>1</v>
          </cell>
          <cell r="Y1083" t="str">
            <v>JPY</v>
          </cell>
          <cell r="Z1083" t="str">
            <v>2006/04/01</v>
          </cell>
          <cell r="AA1083" t="str">
            <v>9999/12/31</v>
          </cell>
          <cell r="AC1083">
            <v>600</v>
          </cell>
          <cell r="AD1083">
            <v>1</v>
          </cell>
          <cell r="AE1083">
            <v>600</v>
          </cell>
          <cell r="AG1083">
            <v>600</v>
          </cell>
          <cell r="AH1083" t="str">
            <v>PC</v>
          </cell>
          <cell r="AQ1083">
            <v>1</v>
          </cell>
          <cell r="AV1083">
            <v>0</v>
          </cell>
          <cell r="AY1083" t="str">
            <v>2006/04/01</v>
          </cell>
          <cell r="AZ1083" t="str">
            <v>9999/12/31</v>
          </cell>
          <cell r="BA1083">
            <v>99999999</v>
          </cell>
          <cell r="BB1083">
            <v>600</v>
          </cell>
        </row>
        <row r="1084">
          <cell r="A1084">
            <v>75936</v>
          </cell>
          <cell r="D1084">
            <v>100</v>
          </cell>
          <cell r="E1084" t="str">
            <v>5300097937</v>
          </cell>
          <cell r="F1084" t="str">
            <v>0</v>
          </cell>
          <cell r="G1084" t="str">
            <v>4458450-0</v>
          </cell>
          <cell r="H1084" t="str">
            <v>ﾚﾊﾞ-(2) M901-11</v>
          </cell>
          <cell r="I1084" t="str">
            <v>473440-2</v>
          </cell>
          <cell r="J1084" t="str">
            <v>（株）光真製作所</v>
          </cell>
          <cell r="K1084" t="str">
            <v>3480</v>
          </cell>
          <cell r="L1084" t="str">
            <v>3480</v>
          </cell>
          <cell r="M1084" t="str">
            <v>3H7</v>
          </cell>
          <cell r="N1084" t="str">
            <v>野田</v>
          </cell>
          <cell r="O1084" t="str">
            <v>野田係</v>
          </cell>
          <cell r="P1084" t="str">
            <v>x</v>
          </cell>
          <cell r="Q1084" t="str">
            <v>JP</v>
          </cell>
          <cell r="S1084">
            <v>1</v>
          </cell>
          <cell r="T1084">
            <v>1</v>
          </cell>
          <cell r="U1084" t="str">
            <v>V0</v>
          </cell>
          <cell r="V1084" t="str">
            <v>0001</v>
          </cell>
          <cell r="W1084">
            <v>25</v>
          </cell>
          <cell r="X1084">
            <v>1</v>
          </cell>
          <cell r="Y1084" t="str">
            <v>JPY</v>
          </cell>
          <cell r="Z1084" t="str">
            <v>2006/04/01</v>
          </cell>
          <cell r="AA1084" t="str">
            <v>9999/12/31</v>
          </cell>
          <cell r="AB1084" t="str">
            <v>1</v>
          </cell>
          <cell r="AC1084">
            <v>69800</v>
          </cell>
          <cell r="AD1084">
            <v>100</v>
          </cell>
          <cell r="AE1084">
            <v>698</v>
          </cell>
          <cell r="AG1084">
            <v>698</v>
          </cell>
          <cell r="AH1084" t="str">
            <v>PC</v>
          </cell>
          <cell r="AQ1084">
            <v>1</v>
          </cell>
          <cell r="AV1084">
            <v>0</v>
          </cell>
          <cell r="AY1084" t="str">
            <v>2006/04/01</v>
          </cell>
          <cell r="AZ1084" t="str">
            <v>9999/12/31</v>
          </cell>
          <cell r="BA1084">
            <v>9</v>
          </cell>
          <cell r="BB1084">
            <v>70800</v>
          </cell>
        </row>
        <row r="1085">
          <cell r="A1085">
            <v>75926</v>
          </cell>
          <cell r="D1085">
            <v>100</v>
          </cell>
          <cell r="E1085" t="str">
            <v>5300097921</v>
          </cell>
          <cell r="F1085" t="str">
            <v>0</v>
          </cell>
          <cell r="G1085" t="str">
            <v>4458474-8</v>
          </cell>
          <cell r="H1085" t="str">
            <v>ﾗﾂﾁ M901-11</v>
          </cell>
          <cell r="I1085" t="str">
            <v>473440-2</v>
          </cell>
          <cell r="J1085" t="str">
            <v>（株）光真製作所</v>
          </cell>
          <cell r="K1085" t="str">
            <v>3480</v>
          </cell>
          <cell r="L1085" t="str">
            <v>3480</v>
          </cell>
          <cell r="M1085" t="str">
            <v>3H7</v>
          </cell>
          <cell r="N1085" t="str">
            <v>野田</v>
          </cell>
          <cell r="O1085" t="str">
            <v>野田係</v>
          </cell>
          <cell r="P1085" t="str">
            <v>x</v>
          </cell>
          <cell r="Q1085" t="str">
            <v>JP</v>
          </cell>
          <cell r="S1085">
            <v>1</v>
          </cell>
          <cell r="T1085">
            <v>1</v>
          </cell>
          <cell r="U1085" t="str">
            <v>V0</v>
          </cell>
          <cell r="V1085" t="str">
            <v>0001</v>
          </cell>
          <cell r="W1085">
            <v>25</v>
          </cell>
          <cell r="X1085">
            <v>1</v>
          </cell>
          <cell r="Y1085" t="str">
            <v>JPY</v>
          </cell>
          <cell r="Z1085" t="str">
            <v>2006/04/01</v>
          </cell>
          <cell r="AA1085" t="str">
            <v>9999/12/31</v>
          </cell>
          <cell r="AB1085" t="str">
            <v>1</v>
          </cell>
          <cell r="AC1085">
            <v>48900</v>
          </cell>
          <cell r="AD1085">
            <v>100</v>
          </cell>
          <cell r="AE1085">
            <v>489</v>
          </cell>
          <cell r="AG1085">
            <v>489</v>
          </cell>
          <cell r="AH1085" t="str">
            <v>PC</v>
          </cell>
          <cell r="AQ1085">
            <v>1</v>
          </cell>
          <cell r="AV1085">
            <v>0</v>
          </cell>
          <cell r="AY1085" t="str">
            <v>2006/04/01</v>
          </cell>
          <cell r="AZ1085" t="str">
            <v>9999/12/31</v>
          </cell>
          <cell r="BA1085">
            <v>9</v>
          </cell>
          <cell r="BB1085">
            <v>49200</v>
          </cell>
        </row>
        <row r="1086">
          <cell r="A1086">
            <v>77714</v>
          </cell>
          <cell r="E1086" t="str">
            <v>5300107454</v>
          </cell>
          <cell r="F1086" t="str">
            <v>0</v>
          </cell>
          <cell r="G1086" t="str">
            <v>4458670-8</v>
          </cell>
          <cell r="H1086" t="str">
            <v>ﾌﾗﾝｼﾞ M902-9</v>
          </cell>
          <cell r="I1086" t="str">
            <v>473440-2</v>
          </cell>
          <cell r="J1086" t="str">
            <v>（株）光真製作所</v>
          </cell>
          <cell r="K1086" t="str">
            <v>3480</v>
          </cell>
          <cell r="L1086" t="str">
            <v>3480</v>
          </cell>
          <cell r="M1086" t="str">
            <v>3H7</v>
          </cell>
          <cell r="N1086" t="str">
            <v>野田</v>
          </cell>
          <cell r="O1086" t="str">
            <v>野田係</v>
          </cell>
          <cell r="Q1086" t="str">
            <v>JP</v>
          </cell>
          <cell r="S1086">
            <v>1</v>
          </cell>
          <cell r="T1086">
            <v>1</v>
          </cell>
          <cell r="U1086" t="str">
            <v>V0</v>
          </cell>
          <cell r="V1086" t="str">
            <v>0001</v>
          </cell>
          <cell r="W1086">
            <v>50</v>
          </cell>
          <cell r="X1086">
            <v>1</v>
          </cell>
          <cell r="Y1086" t="str">
            <v>JPY</v>
          </cell>
          <cell r="Z1086" t="str">
            <v>2006/04/01</v>
          </cell>
          <cell r="AA1086" t="str">
            <v>9999/12/31</v>
          </cell>
          <cell r="AC1086">
            <v>72</v>
          </cell>
          <cell r="AD1086">
            <v>1</v>
          </cell>
          <cell r="AE1086">
            <v>72</v>
          </cell>
          <cell r="AG1086">
            <v>72</v>
          </cell>
          <cell r="AH1086" t="str">
            <v>PC</v>
          </cell>
          <cell r="AQ1086">
            <v>1</v>
          </cell>
          <cell r="AV1086">
            <v>0</v>
          </cell>
          <cell r="AY1086" t="str">
            <v>2006/04/01</v>
          </cell>
          <cell r="AZ1086" t="str">
            <v>9999/12/31</v>
          </cell>
          <cell r="BA1086">
            <v>99999999</v>
          </cell>
          <cell r="BB1086">
            <v>72</v>
          </cell>
        </row>
        <row r="1087">
          <cell r="A1087">
            <v>77715</v>
          </cell>
          <cell r="E1087" t="str">
            <v>5300107455</v>
          </cell>
          <cell r="F1087" t="str">
            <v>0</v>
          </cell>
          <cell r="G1087" t="str">
            <v>4458671-6</v>
          </cell>
          <cell r="H1087" t="str">
            <v>ﾌﾟﾚ-ﾄ(S) M902-8</v>
          </cell>
          <cell r="I1087" t="str">
            <v>473440-2</v>
          </cell>
          <cell r="J1087" t="str">
            <v>（株）光真製作所</v>
          </cell>
          <cell r="K1087" t="str">
            <v>3480</v>
          </cell>
          <cell r="L1087" t="str">
            <v>3480</v>
          </cell>
          <cell r="M1087" t="str">
            <v>3H7</v>
          </cell>
          <cell r="N1087" t="str">
            <v>野田</v>
          </cell>
          <cell r="O1087" t="str">
            <v>野田係</v>
          </cell>
          <cell r="Q1087" t="str">
            <v>JP</v>
          </cell>
          <cell r="S1087">
            <v>1</v>
          </cell>
          <cell r="T1087">
            <v>1</v>
          </cell>
          <cell r="U1087" t="str">
            <v>V0</v>
          </cell>
          <cell r="V1087" t="str">
            <v>0001</v>
          </cell>
          <cell r="W1087">
            <v>50</v>
          </cell>
          <cell r="X1087">
            <v>1</v>
          </cell>
          <cell r="Y1087" t="str">
            <v>JPY</v>
          </cell>
          <cell r="Z1087" t="str">
            <v>2006/04/01</v>
          </cell>
          <cell r="AA1087" t="str">
            <v>9999/12/31</v>
          </cell>
          <cell r="AC1087">
            <v>111</v>
          </cell>
          <cell r="AD1087">
            <v>1</v>
          </cell>
          <cell r="AE1087">
            <v>111</v>
          </cell>
          <cell r="AG1087">
            <v>111</v>
          </cell>
          <cell r="AH1087" t="str">
            <v>PC</v>
          </cell>
          <cell r="AQ1087">
            <v>1</v>
          </cell>
          <cell r="AV1087">
            <v>0</v>
          </cell>
          <cell r="AY1087" t="str">
            <v>2006/04/01</v>
          </cell>
          <cell r="AZ1087" t="str">
            <v>9999/12/31</v>
          </cell>
          <cell r="BA1087">
            <v>99999999</v>
          </cell>
          <cell r="BB1087">
            <v>111</v>
          </cell>
        </row>
        <row r="1088">
          <cell r="A1088">
            <v>77716</v>
          </cell>
          <cell r="E1088" t="str">
            <v>5300107456</v>
          </cell>
          <cell r="F1088" t="str">
            <v>0</v>
          </cell>
          <cell r="G1088" t="str">
            <v>4458673-2</v>
          </cell>
          <cell r="H1088" t="str">
            <v>ｶﾞｲﾄﾞ,ｼﾔﾂﾀ M902-9</v>
          </cell>
          <cell r="I1088" t="str">
            <v>473440-2</v>
          </cell>
          <cell r="J1088" t="str">
            <v>（株）光真製作所</v>
          </cell>
          <cell r="K1088" t="str">
            <v>3480</v>
          </cell>
          <cell r="L1088" t="str">
            <v>3480</v>
          </cell>
          <cell r="M1088" t="str">
            <v>3H7</v>
          </cell>
          <cell r="N1088" t="str">
            <v>野田</v>
          </cell>
          <cell r="O1088" t="str">
            <v>野田係</v>
          </cell>
          <cell r="Q1088" t="str">
            <v>JP</v>
          </cell>
          <cell r="S1088">
            <v>1</v>
          </cell>
          <cell r="T1088">
            <v>1</v>
          </cell>
          <cell r="U1088" t="str">
            <v>V0</v>
          </cell>
          <cell r="V1088" t="str">
            <v>0001</v>
          </cell>
          <cell r="W1088">
            <v>50</v>
          </cell>
          <cell r="X1088">
            <v>1</v>
          </cell>
          <cell r="Y1088" t="str">
            <v>JPY</v>
          </cell>
          <cell r="Z1088" t="str">
            <v>2006/04/01</v>
          </cell>
          <cell r="AA1088" t="str">
            <v>9999/12/31</v>
          </cell>
          <cell r="AC1088">
            <v>132</v>
          </cell>
          <cell r="AD1088">
            <v>1</v>
          </cell>
          <cell r="AE1088">
            <v>132</v>
          </cell>
          <cell r="AG1088">
            <v>132</v>
          </cell>
          <cell r="AH1088" t="str">
            <v>PC</v>
          </cell>
          <cell r="AQ1088">
            <v>1</v>
          </cell>
          <cell r="AV1088">
            <v>0</v>
          </cell>
          <cell r="AY1088" t="str">
            <v>2006/04/01</v>
          </cell>
          <cell r="AZ1088" t="str">
            <v>9999/12/31</v>
          </cell>
          <cell r="BA1088">
            <v>99999999</v>
          </cell>
          <cell r="BB1088">
            <v>132</v>
          </cell>
        </row>
        <row r="1089">
          <cell r="A1089">
            <v>77717</v>
          </cell>
          <cell r="E1089" t="str">
            <v>5300107457</v>
          </cell>
          <cell r="F1089" t="str">
            <v>0</v>
          </cell>
          <cell r="G1089" t="str">
            <v>4458678-3</v>
          </cell>
          <cell r="H1089" t="str">
            <v>ﾌﾟﾚ-ﾄ,ｶﾞｲﾄﾞ M902-7</v>
          </cell>
          <cell r="I1089" t="str">
            <v>473440-2</v>
          </cell>
          <cell r="J1089" t="str">
            <v>（株）光真製作所</v>
          </cell>
          <cell r="K1089" t="str">
            <v>3480</v>
          </cell>
          <cell r="L1089" t="str">
            <v>3480</v>
          </cell>
          <cell r="M1089" t="str">
            <v>3H7</v>
          </cell>
          <cell r="N1089" t="str">
            <v>野田</v>
          </cell>
          <cell r="O1089" t="str">
            <v>野田係</v>
          </cell>
          <cell r="Q1089" t="str">
            <v>JP</v>
          </cell>
          <cell r="S1089">
            <v>1</v>
          </cell>
          <cell r="T1089">
            <v>1</v>
          </cell>
          <cell r="U1089" t="str">
            <v>V0</v>
          </cell>
          <cell r="V1089" t="str">
            <v>0001</v>
          </cell>
          <cell r="W1089">
            <v>50</v>
          </cell>
          <cell r="X1089">
            <v>1</v>
          </cell>
          <cell r="Y1089" t="str">
            <v>JPY</v>
          </cell>
          <cell r="Z1089" t="str">
            <v>2006/04/01</v>
          </cell>
          <cell r="AA1089" t="str">
            <v>9999/12/31</v>
          </cell>
          <cell r="AC1089">
            <v>119</v>
          </cell>
          <cell r="AD1089">
            <v>1</v>
          </cell>
          <cell r="AE1089">
            <v>119</v>
          </cell>
          <cell r="AG1089">
            <v>119</v>
          </cell>
          <cell r="AH1089" t="str">
            <v>PC</v>
          </cell>
          <cell r="AQ1089">
            <v>1</v>
          </cell>
          <cell r="AV1089">
            <v>0</v>
          </cell>
          <cell r="AY1089" t="str">
            <v>2006/04/01</v>
          </cell>
          <cell r="AZ1089" t="str">
            <v>9999/12/31</v>
          </cell>
          <cell r="BA1089">
            <v>99999999</v>
          </cell>
          <cell r="BB1089">
            <v>119</v>
          </cell>
        </row>
        <row r="1090">
          <cell r="A1090">
            <v>57459</v>
          </cell>
          <cell r="B1090">
            <v>21721</v>
          </cell>
          <cell r="D1090">
            <v>100</v>
          </cell>
          <cell r="E1090" t="str">
            <v>5300106423</v>
          </cell>
          <cell r="F1090" t="str">
            <v>0</v>
          </cell>
          <cell r="G1090" t="str">
            <v>4458732-1</v>
          </cell>
          <cell r="H1090" t="str">
            <v>ﾌﾞﾗｹﾂﾄ,ｸﾂｼﾖﾝ(1) M867-3</v>
          </cell>
          <cell r="I1090" t="str">
            <v>473440-2</v>
          </cell>
          <cell r="J1090" t="str">
            <v>（株）光真製作所</v>
          </cell>
          <cell r="K1090" t="str">
            <v>3480</v>
          </cell>
          <cell r="L1090" t="str">
            <v>3480</v>
          </cell>
          <cell r="M1090" t="str">
            <v>2G2</v>
          </cell>
          <cell r="N1090" t="str">
            <v>伊藤康</v>
          </cell>
          <cell r="O1090" t="str">
            <v>野田係</v>
          </cell>
          <cell r="P1090" t="str">
            <v>x</v>
          </cell>
          <cell r="Q1090" t="str">
            <v>JP</v>
          </cell>
          <cell r="S1090">
            <v>1</v>
          </cell>
          <cell r="T1090">
            <v>1</v>
          </cell>
          <cell r="U1090" t="str">
            <v>V0</v>
          </cell>
          <cell r="V1090" t="str">
            <v>0001</v>
          </cell>
          <cell r="W1090">
            <v>30</v>
          </cell>
          <cell r="X1090">
            <v>1</v>
          </cell>
          <cell r="Y1090" t="str">
            <v>JPY</v>
          </cell>
          <cell r="Z1090" t="str">
            <v>2006/04/01</v>
          </cell>
          <cell r="AA1090" t="str">
            <v>9999/12/31</v>
          </cell>
          <cell r="AC1090">
            <v>21721</v>
          </cell>
          <cell r="AD1090">
            <v>1</v>
          </cell>
          <cell r="AE1090">
            <v>21721</v>
          </cell>
          <cell r="AF1090">
            <v>21721</v>
          </cell>
          <cell r="AG1090">
            <v>21721</v>
          </cell>
          <cell r="AH1090" t="str">
            <v>PC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1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 t="str">
            <v>2006/04/01</v>
          </cell>
          <cell r="AZ1090" t="str">
            <v>9999/12/31</v>
          </cell>
          <cell r="BA1090">
            <v>99999999</v>
          </cell>
          <cell r="BB1090">
            <v>21721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</row>
        <row r="1091">
          <cell r="A1091">
            <v>57460</v>
          </cell>
          <cell r="B1091">
            <v>59599</v>
          </cell>
          <cell r="D1091">
            <v>100</v>
          </cell>
          <cell r="E1091" t="str">
            <v>5300106424</v>
          </cell>
          <cell r="F1091" t="str">
            <v>0</v>
          </cell>
          <cell r="G1091" t="str">
            <v>4458733-0</v>
          </cell>
          <cell r="H1091" t="str">
            <v>ﾌﾞﾗｹﾂﾄ,ｸﾂｼﾖﾝ(2) M867-3</v>
          </cell>
          <cell r="I1091" t="str">
            <v>473440-2</v>
          </cell>
          <cell r="J1091" t="str">
            <v>（株）光真製作所</v>
          </cell>
          <cell r="K1091" t="str">
            <v>3480</v>
          </cell>
          <cell r="L1091" t="str">
            <v>3480</v>
          </cell>
          <cell r="M1091" t="str">
            <v>2G2</v>
          </cell>
          <cell r="N1091" t="str">
            <v>伊藤康</v>
          </cell>
          <cell r="O1091" t="str">
            <v>野田係</v>
          </cell>
          <cell r="P1091" t="str">
            <v>x</v>
          </cell>
          <cell r="Q1091" t="str">
            <v>JP</v>
          </cell>
          <cell r="S1091">
            <v>1</v>
          </cell>
          <cell r="T1091">
            <v>1</v>
          </cell>
          <cell r="U1091" t="str">
            <v>V0</v>
          </cell>
          <cell r="V1091" t="str">
            <v>0001</v>
          </cell>
          <cell r="W1091">
            <v>30</v>
          </cell>
          <cell r="X1091">
            <v>1</v>
          </cell>
          <cell r="Y1091" t="str">
            <v>JPY</v>
          </cell>
          <cell r="Z1091" t="str">
            <v>2006/04/01</v>
          </cell>
          <cell r="AA1091" t="str">
            <v>9999/12/31</v>
          </cell>
          <cell r="AC1091">
            <v>59599</v>
          </cell>
          <cell r="AD1091">
            <v>1</v>
          </cell>
          <cell r="AE1091">
            <v>59599</v>
          </cell>
          <cell r="AF1091">
            <v>59599</v>
          </cell>
          <cell r="AG1091">
            <v>59599</v>
          </cell>
          <cell r="AH1091" t="str">
            <v>PC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1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 t="str">
            <v>2006/04/01</v>
          </cell>
          <cell r="AZ1091" t="str">
            <v>9999/12/31</v>
          </cell>
          <cell r="BA1091">
            <v>99999999</v>
          </cell>
          <cell r="BB1091">
            <v>59599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</row>
        <row r="1092">
          <cell r="A1092">
            <v>57461</v>
          </cell>
          <cell r="B1092">
            <v>17976</v>
          </cell>
          <cell r="D1092">
            <v>100</v>
          </cell>
          <cell r="E1092" t="str">
            <v>5300106425</v>
          </cell>
          <cell r="F1092" t="str">
            <v>0</v>
          </cell>
          <cell r="G1092" t="str">
            <v>4458753-4</v>
          </cell>
          <cell r="H1092" t="str">
            <v>ﾌﾟﾚ-ﾄ,ﾎﾙﾀﾞ M867-3</v>
          </cell>
          <cell r="I1092" t="str">
            <v>473440-2</v>
          </cell>
          <cell r="J1092" t="str">
            <v>（株）光真製作所</v>
          </cell>
          <cell r="K1092" t="str">
            <v>3480</v>
          </cell>
          <cell r="L1092" t="str">
            <v>3480</v>
          </cell>
          <cell r="M1092" t="str">
            <v>2G2</v>
          </cell>
          <cell r="N1092" t="str">
            <v>伊藤康</v>
          </cell>
          <cell r="O1092" t="str">
            <v>野田係</v>
          </cell>
          <cell r="P1092" t="str">
            <v>x</v>
          </cell>
          <cell r="Q1092" t="str">
            <v>JP</v>
          </cell>
          <cell r="S1092">
            <v>1</v>
          </cell>
          <cell r="T1092">
            <v>1</v>
          </cell>
          <cell r="U1092" t="str">
            <v>V0</v>
          </cell>
          <cell r="V1092" t="str">
            <v>0001</v>
          </cell>
          <cell r="W1092">
            <v>30</v>
          </cell>
          <cell r="X1092">
            <v>1</v>
          </cell>
          <cell r="Y1092" t="str">
            <v>JPY</v>
          </cell>
          <cell r="Z1092" t="str">
            <v>2006/04/01</v>
          </cell>
          <cell r="AA1092" t="str">
            <v>9999/12/31</v>
          </cell>
          <cell r="AC1092">
            <v>17976</v>
          </cell>
          <cell r="AD1092">
            <v>1</v>
          </cell>
          <cell r="AE1092">
            <v>17976</v>
          </cell>
          <cell r="AF1092">
            <v>17976</v>
          </cell>
          <cell r="AG1092">
            <v>17976</v>
          </cell>
          <cell r="AH1092" t="str">
            <v>PC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1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 t="str">
            <v>2006/04/01</v>
          </cell>
          <cell r="AZ1092" t="str">
            <v>9999/12/31</v>
          </cell>
          <cell r="BA1092">
            <v>99999999</v>
          </cell>
          <cell r="BB1092">
            <v>17976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</row>
        <row r="1093">
          <cell r="A1093">
            <v>57462</v>
          </cell>
          <cell r="B1093">
            <v>18404</v>
          </cell>
          <cell r="D1093">
            <v>100</v>
          </cell>
          <cell r="E1093" t="str">
            <v>5300106426</v>
          </cell>
          <cell r="F1093" t="str">
            <v>0</v>
          </cell>
          <cell r="G1093" t="str">
            <v>4458762-3</v>
          </cell>
          <cell r="H1093" t="str">
            <v>ｽﾍﾟ-ｻ,ｼﾃﾝ M867-3</v>
          </cell>
          <cell r="I1093" t="str">
            <v>473440-2</v>
          </cell>
          <cell r="J1093" t="str">
            <v>（株）光真製作所</v>
          </cell>
          <cell r="K1093" t="str">
            <v>3480</v>
          </cell>
          <cell r="L1093" t="str">
            <v>3480</v>
          </cell>
          <cell r="M1093" t="str">
            <v>2G2</v>
          </cell>
          <cell r="N1093" t="str">
            <v>伊藤康</v>
          </cell>
          <cell r="O1093" t="str">
            <v>野田係</v>
          </cell>
          <cell r="P1093" t="str">
            <v>x</v>
          </cell>
          <cell r="Q1093" t="str">
            <v>JP</v>
          </cell>
          <cell r="S1093">
            <v>1</v>
          </cell>
          <cell r="T1093">
            <v>1</v>
          </cell>
          <cell r="U1093" t="str">
            <v>V0</v>
          </cell>
          <cell r="V1093" t="str">
            <v>0001</v>
          </cell>
          <cell r="W1093">
            <v>30</v>
          </cell>
          <cell r="X1093">
            <v>1</v>
          </cell>
          <cell r="Y1093" t="str">
            <v>JPY</v>
          </cell>
          <cell r="Z1093" t="str">
            <v>2006/04/01</v>
          </cell>
          <cell r="AA1093" t="str">
            <v>9999/12/31</v>
          </cell>
          <cell r="AC1093">
            <v>18404</v>
          </cell>
          <cell r="AD1093">
            <v>1</v>
          </cell>
          <cell r="AE1093">
            <v>18404</v>
          </cell>
          <cell r="AF1093">
            <v>18404</v>
          </cell>
          <cell r="AG1093">
            <v>18404</v>
          </cell>
          <cell r="AH1093" t="str">
            <v>PC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1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 t="str">
            <v>2006/04/01</v>
          </cell>
          <cell r="AZ1093" t="str">
            <v>9999/12/31</v>
          </cell>
          <cell r="BA1093">
            <v>99999999</v>
          </cell>
          <cell r="BB1093">
            <v>18404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</row>
        <row r="1094">
          <cell r="A1094">
            <v>57463</v>
          </cell>
          <cell r="B1094">
            <v>20651</v>
          </cell>
          <cell r="D1094">
            <v>100</v>
          </cell>
          <cell r="E1094" t="str">
            <v>5300106427</v>
          </cell>
          <cell r="F1094" t="str">
            <v>0</v>
          </cell>
          <cell r="G1094" t="str">
            <v>4458778-0</v>
          </cell>
          <cell r="H1094" t="str">
            <v>ﾌﾟﾚ-ﾄ,ﾚﾊﾞ- ﾊﾞﾈ M867-3</v>
          </cell>
          <cell r="I1094" t="str">
            <v>473440-2</v>
          </cell>
          <cell r="J1094" t="str">
            <v>（株）光真製作所</v>
          </cell>
          <cell r="K1094" t="str">
            <v>3480</v>
          </cell>
          <cell r="L1094" t="str">
            <v>3480</v>
          </cell>
          <cell r="M1094" t="str">
            <v>2G2</v>
          </cell>
          <cell r="N1094" t="str">
            <v>伊藤康</v>
          </cell>
          <cell r="O1094" t="str">
            <v>野田係</v>
          </cell>
          <cell r="P1094" t="str">
            <v>x</v>
          </cell>
          <cell r="Q1094" t="str">
            <v>JP</v>
          </cell>
          <cell r="S1094">
            <v>1</v>
          </cell>
          <cell r="T1094">
            <v>1</v>
          </cell>
          <cell r="U1094" t="str">
            <v>V0</v>
          </cell>
          <cell r="V1094" t="str">
            <v>0001</v>
          </cell>
          <cell r="W1094">
            <v>30</v>
          </cell>
          <cell r="X1094">
            <v>1</v>
          </cell>
          <cell r="Y1094" t="str">
            <v>JPY</v>
          </cell>
          <cell r="Z1094" t="str">
            <v>2006/04/01</v>
          </cell>
          <cell r="AA1094" t="str">
            <v>9999/12/31</v>
          </cell>
          <cell r="AC1094">
            <v>20651</v>
          </cell>
          <cell r="AD1094">
            <v>1</v>
          </cell>
          <cell r="AE1094">
            <v>20651</v>
          </cell>
          <cell r="AF1094">
            <v>20651</v>
          </cell>
          <cell r="AG1094">
            <v>20651</v>
          </cell>
          <cell r="AH1094" t="str">
            <v>PC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1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 t="str">
            <v>2006/04/01</v>
          </cell>
          <cell r="AZ1094" t="str">
            <v>9999/12/31</v>
          </cell>
          <cell r="BA1094">
            <v>99999999</v>
          </cell>
          <cell r="BB1094">
            <v>20651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</row>
        <row r="1095">
          <cell r="A1095">
            <v>57464</v>
          </cell>
          <cell r="B1095">
            <v>17976</v>
          </cell>
          <cell r="D1095">
            <v>100</v>
          </cell>
          <cell r="E1095" t="str">
            <v>5300106428</v>
          </cell>
          <cell r="F1095" t="str">
            <v>0</v>
          </cell>
          <cell r="G1095" t="str">
            <v>4458791-7</v>
          </cell>
          <cell r="H1095" t="str">
            <v>ﾌﾟﾚ-ﾄ,S6-12B M867-3</v>
          </cell>
          <cell r="I1095" t="str">
            <v>473440-2</v>
          </cell>
          <cell r="J1095" t="str">
            <v>（株）光真製作所</v>
          </cell>
          <cell r="K1095" t="str">
            <v>3480</v>
          </cell>
          <cell r="L1095" t="str">
            <v>3480</v>
          </cell>
          <cell r="M1095" t="str">
            <v>2G2</v>
          </cell>
          <cell r="N1095" t="str">
            <v>伊藤康</v>
          </cell>
          <cell r="O1095" t="str">
            <v>野田係</v>
          </cell>
          <cell r="P1095" t="str">
            <v>x</v>
          </cell>
          <cell r="Q1095" t="str">
            <v>JP</v>
          </cell>
          <cell r="S1095">
            <v>1</v>
          </cell>
          <cell r="T1095">
            <v>1</v>
          </cell>
          <cell r="U1095" t="str">
            <v>V0</v>
          </cell>
          <cell r="V1095" t="str">
            <v>0001</v>
          </cell>
          <cell r="W1095">
            <v>30</v>
          </cell>
          <cell r="X1095">
            <v>1</v>
          </cell>
          <cell r="Y1095" t="str">
            <v>JPY</v>
          </cell>
          <cell r="Z1095" t="str">
            <v>2006/04/01</v>
          </cell>
          <cell r="AA1095" t="str">
            <v>9999/12/31</v>
          </cell>
          <cell r="AC1095">
            <v>17976</v>
          </cell>
          <cell r="AD1095">
            <v>1</v>
          </cell>
          <cell r="AE1095">
            <v>17976</v>
          </cell>
          <cell r="AF1095">
            <v>17976</v>
          </cell>
          <cell r="AG1095">
            <v>17976</v>
          </cell>
          <cell r="AH1095" t="str">
            <v>PC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1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 t="str">
            <v>2006/04/01</v>
          </cell>
          <cell r="AZ1095" t="str">
            <v>9999/12/31</v>
          </cell>
          <cell r="BA1095">
            <v>99999999</v>
          </cell>
          <cell r="BB1095">
            <v>17976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</row>
        <row r="1096">
          <cell r="A1096">
            <v>77718</v>
          </cell>
          <cell r="E1096" t="str">
            <v>5300107458</v>
          </cell>
          <cell r="F1096" t="str">
            <v>0</v>
          </cell>
          <cell r="G1096" t="str">
            <v>4462301-8</v>
          </cell>
          <cell r="H1096" t="str">
            <v>ﾚﾊﾞ-,ﾛﾂｸ M935</v>
          </cell>
          <cell r="I1096" t="str">
            <v>473440-2</v>
          </cell>
          <cell r="J1096" t="str">
            <v>（株）光真製作所</v>
          </cell>
          <cell r="K1096" t="str">
            <v>3480</v>
          </cell>
          <cell r="L1096" t="str">
            <v>3480</v>
          </cell>
          <cell r="M1096" t="str">
            <v>3H7</v>
          </cell>
          <cell r="N1096" t="str">
            <v>野田</v>
          </cell>
          <cell r="O1096" t="str">
            <v>野田係</v>
          </cell>
          <cell r="Q1096" t="str">
            <v>JP</v>
          </cell>
          <cell r="S1096">
            <v>1</v>
          </cell>
          <cell r="T1096">
            <v>1</v>
          </cell>
          <cell r="U1096" t="str">
            <v>V0</v>
          </cell>
          <cell r="V1096" t="str">
            <v>0001</v>
          </cell>
          <cell r="W1096">
            <v>50</v>
          </cell>
          <cell r="X1096">
            <v>1</v>
          </cell>
          <cell r="Y1096" t="str">
            <v>JPY</v>
          </cell>
          <cell r="Z1096" t="str">
            <v>2006/04/01</v>
          </cell>
          <cell r="AA1096" t="str">
            <v>9999/12/31</v>
          </cell>
          <cell r="AC1096">
            <v>555</v>
          </cell>
          <cell r="AD1096">
            <v>1</v>
          </cell>
          <cell r="AE1096">
            <v>555</v>
          </cell>
          <cell r="AG1096">
            <v>555</v>
          </cell>
          <cell r="AH1096" t="str">
            <v>PC</v>
          </cell>
          <cell r="AQ1096">
            <v>1</v>
          </cell>
          <cell r="AV1096">
            <v>0</v>
          </cell>
          <cell r="AY1096" t="str">
            <v>2006/04/01</v>
          </cell>
          <cell r="AZ1096" t="str">
            <v>9999/12/31</v>
          </cell>
          <cell r="BA1096">
            <v>99999999</v>
          </cell>
          <cell r="BB1096">
            <v>555</v>
          </cell>
        </row>
        <row r="1097">
          <cell r="A1097">
            <v>77719</v>
          </cell>
          <cell r="E1097" t="str">
            <v>5300107459</v>
          </cell>
          <cell r="F1097" t="str">
            <v>0</v>
          </cell>
          <cell r="G1097" t="str">
            <v>4462425-1</v>
          </cell>
          <cell r="H1097" t="str">
            <v>ﾌﾟﾚ-ﾄ,ｶﾞｲﾄﾞ M904E-5</v>
          </cell>
          <cell r="I1097" t="str">
            <v>473440-2</v>
          </cell>
          <cell r="J1097" t="str">
            <v>（株）光真製作所</v>
          </cell>
          <cell r="K1097" t="str">
            <v>3480</v>
          </cell>
          <cell r="L1097" t="str">
            <v>3480</v>
          </cell>
          <cell r="M1097" t="str">
            <v>3H7</v>
          </cell>
          <cell r="N1097" t="str">
            <v>野田</v>
          </cell>
          <cell r="O1097" t="str">
            <v>野田係</v>
          </cell>
          <cell r="Q1097" t="str">
            <v>JP</v>
          </cell>
          <cell r="S1097">
            <v>1</v>
          </cell>
          <cell r="T1097">
            <v>1</v>
          </cell>
          <cell r="U1097" t="str">
            <v>V0</v>
          </cell>
          <cell r="V1097" t="str">
            <v>0001</v>
          </cell>
          <cell r="W1097">
            <v>50</v>
          </cell>
          <cell r="X1097">
            <v>1</v>
          </cell>
          <cell r="Y1097" t="str">
            <v>JPY</v>
          </cell>
          <cell r="Z1097" t="str">
            <v>2006/04/01</v>
          </cell>
          <cell r="AA1097" t="str">
            <v>9999/12/31</v>
          </cell>
          <cell r="AC1097">
            <v>183</v>
          </cell>
          <cell r="AD1097">
            <v>1</v>
          </cell>
          <cell r="AE1097">
            <v>183</v>
          </cell>
          <cell r="AG1097">
            <v>183</v>
          </cell>
          <cell r="AH1097" t="str">
            <v>PC</v>
          </cell>
          <cell r="AQ1097">
            <v>1</v>
          </cell>
          <cell r="AV1097">
            <v>0</v>
          </cell>
          <cell r="AY1097" t="str">
            <v>2006/04/01</v>
          </cell>
          <cell r="AZ1097" t="str">
            <v>9999/12/31</v>
          </cell>
          <cell r="BA1097">
            <v>99999999</v>
          </cell>
          <cell r="BB1097">
            <v>183</v>
          </cell>
        </row>
        <row r="1098">
          <cell r="A1098">
            <v>77720</v>
          </cell>
          <cell r="E1098" t="str">
            <v>5300107460</v>
          </cell>
          <cell r="F1098" t="str">
            <v>0</v>
          </cell>
          <cell r="G1098" t="str">
            <v>4462426-0</v>
          </cell>
          <cell r="H1098" t="str">
            <v>ﾌﾟﾚ-ﾄ,ﾆﾔｴﾝﾄﾞ M904E-5</v>
          </cell>
          <cell r="I1098" t="str">
            <v>473440-2</v>
          </cell>
          <cell r="J1098" t="str">
            <v>（株）光真製作所</v>
          </cell>
          <cell r="K1098" t="str">
            <v>3480</v>
          </cell>
          <cell r="L1098" t="str">
            <v>3480</v>
          </cell>
          <cell r="M1098" t="str">
            <v>3H7</v>
          </cell>
          <cell r="N1098" t="str">
            <v>野田</v>
          </cell>
          <cell r="O1098" t="str">
            <v>野田係</v>
          </cell>
          <cell r="Q1098" t="str">
            <v>JP</v>
          </cell>
          <cell r="S1098">
            <v>1</v>
          </cell>
          <cell r="T1098">
            <v>1</v>
          </cell>
          <cell r="U1098" t="str">
            <v>V0</v>
          </cell>
          <cell r="V1098" t="str">
            <v>0001</v>
          </cell>
          <cell r="W1098">
            <v>50</v>
          </cell>
          <cell r="X1098">
            <v>1</v>
          </cell>
          <cell r="Y1098" t="str">
            <v>JPY</v>
          </cell>
          <cell r="Z1098" t="str">
            <v>2006/04/01</v>
          </cell>
          <cell r="AA1098" t="str">
            <v>9999/12/31</v>
          </cell>
          <cell r="AC1098">
            <v>243</v>
          </cell>
          <cell r="AD1098">
            <v>1</v>
          </cell>
          <cell r="AE1098">
            <v>243</v>
          </cell>
          <cell r="AG1098">
            <v>243</v>
          </cell>
          <cell r="AH1098" t="str">
            <v>PC</v>
          </cell>
          <cell r="AQ1098">
            <v>1</v>
          </cell>
          <cell r="AV1098">
            <v>0</v>
          </cell>
          <cell r="AY1098" t="str">
            <v>2006/04/01</v>
          </cell>
          <cell r="AZ1098" t="str">
            <v>9999/12/31</v>
          </cell>
          <cell r="BA1098">
            <v>99999999</v>
          </cell>
          <cell r="BB1098">
            <v>243</v>
          </cell>
        </row>
        <row r="1099">
          <cell r="A1099">
            <v>77721</v>
          </cell>
          <cell r="E1099" t="str">
            <v>5300107461</v>
          </cell>
          <cell r="F1099" t="str">
            <v>0</v>
          </cell>
          <cell r="G1099" t="str">
            <v>4462427-8</v>
          </cell>
          <cell r="H1099" t="str">
            <v>ﾌﾞﾗｹﾂﾄ,M82 M904E-5</v>
          </cell>
          <cell r="I1099" t="str">
            <v>473440-2</v>
          </cell>
          <cell r="J1099" t="str">
            <v>（株）光真製作所</v>
          </cell>
          <cell r="K1099" t="str">
            <v>3480</v>
          </cell>
          <cell r="L1099" t="str">
            <v>3480</v>
          </cell>
          <cell r="M1099" t="str">
            <v>3H7</v>
          </cell>
          <cell r="N1099" t="str">
            <v>野田</v>
          </cell>
          <cell r="O1099" t="str">
            <v>野田係</v>
          </cell>
          <cell r="Q1099" t="str">
            <v>JP</v>
          </cell>
          <cell r="S1099">
            <v>1</v>
          </cell>
          <cell r="T1099">
            <v>1</v>
          </cell>
          <cell r="U1099" t="str">
            <v>V0</v>
          </cell>
          <cell r="V1099" t="str">
            <v>0001</v>
          </cell>
          <cell r="W1099">
            <v>50</v>
          </cell>
          <cell r="X1099">
            <v>1</v>
          </cell>
          <cell r="Y1099" t="str">
            <v>JPY</v>
          </cell>
          <cell r="Z1099" t="str">
            <v>2006/04/01</v>
          </cell>
          <cell r="AA1099" t="str">
            <v>9999/12/31</v>
          </cell>
          <cell r="AC1099">
            <v>1202</v>
          </cell>
          <cell r="AD1099">
            <v>1</v>
          </cell>
          <cell r="AE1099">
            <v>1202</v>
          </cell>
          <cell r="AG1099">
            <v>1202</v>
          </cell>
          <cell r="AH1099" t="str">
            <v>PC</v>
          </cell>
          <cell r="AQ1099">
            <v>1</v>
          </cell>
          <cell r="AV1099">
            <v>0</v>
          </cell>
          <cell r="AY1099" t="str">
            <v>2006/04/01</v>
          </cell>
          <cell r="AZ1099" t="str">
            <v>9999/12/31</v>
          </cell>
          <cell r="BA1099">
            <v>99999999</v>
          </cell>
          <cell r="BB1099">
            <v>1202</v>
          </cell>
        </row>
        <row r="1100">
          <cell r="A1100">
            <v>77722</v>
          </cell>
          <cell r="E1100" t="str">
            <v>5300107462</v>
          </cell>
          <cell r="F1100" t="str">
            <v>0</v>
          </cell>
          <cell r="G1100" t="str">
            <v>4462428-6</v>
          </cell>
          <cell r="H1100" t="str">
            <v>ﾌﾞﾗｹﾂﾄ,S84 M904E-5</v>
          </cell>
          <cell r="I1100" t="str">
            <v>473440-2</v>
          </cell>
          <cell r="J1100" t="str">
            <v>（株）光真製作所</v>
          </cell>
          <cell r="K1100" t="str">
            <v>3480</v>
          </cell>
          <cell r="L1100" t="str">
            <v>3480</v>
          </cell>
          <cell r="M1100" t="str">
            <v>3H7</v>
          </cell>
          <cell r="N1100" t="str">
            <v>野田</v>
          </cell>
          <cell r="O1100" t="str">
            <v>野田係</v>
          </cell>
          <cell r="Q1100" t="str">
            <v>JP</v>
          </cell>
          <cell r="S1100">
            <v>1</v>
          </cell>
          <cell r="T1100">
            <v>1</v>
          </cell>
          <cell r="U1100" t="str">
            <v>V0</v>
          </cell>
          <cell r="V1100" t="str">
            <v>0001</v>
          </cell>
          <cell r="W1100">
            <v>50</v>
          </cell>
          <cell r="X1100">
            <v>1</v>
          </cell>
          <cell r="Y1100" t="str">
            <v>JPY</v>
          </cell>
          <cell r="Z1100" t="str">
            <v>2006/04/01</v>
          </cell>
          <cell r="AA1100" t="str">
            <v>9999/12/31</v>
          </cell>
          <cell r="AC1100">
            <v>285</v>
          </cell>
          <cell r="AD1100">
            <v>1</v>
          </cell>
          <cell r="AE1100">
            <v>285</v>
          </cell>
          <cell r="AG1100">
            <v>285</v>
          </cell>
          <cell r="AH1100" t="str">
            <v>PC</v>
          </cell>
          <cell r="AQ1100">
            <v>1</v>
          </cell>
          <cell r="AV1100">
            <v>0</v>
          </cell>
          <cell r="AY1100" t="str">
            <v>2006/04/01</v>
          </cell>
          <cell r="AZ1100" t="str">
            <v>9999/12/31</v>
          </cell>
          <cell r="BA1100">
            <v>99999999</v>
          </cell>
          <cell r="BB1100">
            <v>285</v>
          </cell>
        </row>
        <row r="1101">
          <cell r="A1101">
            <v>77723</v>
          </cell>
          <cell r="E1101" t="str">
            <v>5300107463</v>
          </cell>
          <cell r="F1101" t="str">
            <v>0</v>
          </cell>
          <cell r="G1101" t="str">
            <v>4463565-2</v>
          </cell>
          <cell r="H1101" t="str">
            <v>ﾌﾚ-ﾑ,ｻﾌﾞ M902C</v>
          </cell>
          <cell r="I1101" t="str">
            <v>473440-2</v>
          </cell>
          <cell r="J1101" t="str">
            <v>（株）光真製作所</v>
          </cell>
          <cell r="K1101" t="str">
            <v>3480</v>
          </cell>
          <cell r="L1101" t="str">
            <v>3480</v>
          </cell>
          <cell r="M1101" t="str">
            <v>3H7</v>
          </cell>
          <cell r="N1101" t="str">
            <v>野田</v>
          </cell>
          <cell r="O1101" t="str">
            <v>野田係</v>
          </cell>
          <cell r="Q1101" t="str">
            <v>JP</v>
          </cell>
          <cell r="S1101">
            <v>1</v>
          </cell>
          <cell r="T1101">
            <v>1</v>
          </cell>
          <cell r="U1101" t="str">
            <v>V0</v>
          </cell>
          <cell r="V1101" t="str">
            <v>0001</v>
          </cell>
          <cell r="W1101">
            <v>50</v>
          </cell>
          <cell r="X1101">
            <v>1</v>
          </cell>
          <cell r="Y1101" t="str">
            <v>JPY</v>
          </cell>
          <cell r="Z1101" t="str">
            <v>2006/04/01</v>
          </cell>
          <cell r="AA1101" t="str">
            <v>9999/12/31</v>
          </cell>
          <cell r="AC1101">
            <v>122</v>
          </cell>
          <cell r="AD1101">
            <v>1</v>
          </cell>
          <cell r="AE1101">
            <v>122</v>
          </cell>
          <cell r="AG1101">
            <v>122</v>
          </cell>
          <cell r="AH1101" t="str">
            <v>PC</v>
          </cell>
          <cell r="AQ1101">
            <v>1</v>
          </cell>
          <cell r="AV1101">
            <v>0</v>
          </cell>
          <cell r="AY1101" t="str">
            <v>2006/04/01</v>
          </cell>
          <cell r="AZ1101" t="str">
            <v>9999/12/31</v>
          </cell>
          <cell r="BA1101">
            <v>99999999</v>
          </cell>
          <cell r="BB1101">
            <v>122</v>
          </cell>
        </row>
        <row r="1102">
          <cell r="A1102">
            <v>76054</v>
          </cell>
          <cell r="B1102">
            <v>774.34</v>
          </cell>
          <cell r="D1102">
            <v>100</v>
          </cell>
          <cell r="E1102" t="str">
            <v>5300098357</v>
          </cell>
          <cell r="F1102" t="str">
            <v>0</v>
          </cell>
          <cell r="G1102" t="str">
            <v>4463739-6</v>
          </cell>
          <cell r="H1102" t="str">
            <v>ﾚﾊﾞ-,ﾌﾙ M901-6</v>
          </cell>
          <cell r="I1102" t="str">
            <v>473440-2</v>
          </cell>
          <cell r="J1102" t="str">
            <v>（株）光真製作所</v>
          </cell>
          <cell r="K1102" t="str">
            <v>3480</v>
          </cell>
          <cell r="L1102" t="str">
            <v>3480</v>
          </cell>
          <cell r="M1102" t="str">
            <v>3H7</v>
          </cell>
          <cell r="N1102" t="str">
            <v>野田</v>
          </cell>
          <cell r="O1102" t="str">
            <v>野田係</v>
          </cell>
          <cell r="P1102" t="str">
            <v>x</v>
          </cell>
          <cell r="Q1102" t="str">
            <v>JP</v>
          </cell>
          <cell r="S1102">
            <v>1</v>
          </cell>
          <cell r="T1102">
            <v>1</v>
          </cell>
          <cell r="U1102" t="str">
            <v>V0</v>
          </cell>
          <cell r="V1102" t="str">
            <v>0001</v>
          </cell>
          <cell r="W1102">
            <v>25</v>
          </cell>
          <cell r="X1102">
            <v>1</v>
          </cell>
          <cell r="Y1102" t="str">
            <v>JPY</v>
          </cell>
          <cell r="Z1102" t="str">
            <v>2006/04/01</v>
          </cell>
          <cell r="AA1102" t="str">
            <v>9999/12/31</v>
          </cell>
          <cell r="AB1102" t="str">
            <v>1</v>
          </cell>
          <cell r="AC1102">
            <v>77400</v>
          </cell>
          <cell r="AD1102">
            <v>100</v>
          </cell>
          <cell r="AE1102">
            <v>774</v>
          </cell>
          <cell r="AF1102">
            <v>774.34</v>
          </cell>
          <cell r="AG1102">
            <v>774</v>
          </cell>
          <cell r="AH1102" t="str">
            <v>PC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1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Y1102" t="str">
            <v>2006/04/01</v>
          </cell>
          <cell r="AZ1102" t="str">
            <v>9999/12/31</v>
          </cell>
          <cell r="BA1102">
            <v>19</v>
          </cell>
          <cell r="BB1102">
            <v>77434</v>
          </cell>
        </row>
        <row r="1103">
          <cell r="A1103">
            <v>77724</v>
          </cell>
          <cell r="E1103" t="str">
            <v>5300107464</v>
          </cell>
          <cell r="F1103" t="str">
            <v>0</v>
          </cell>
          <cell r="G1103" t="str">
            <v>4463740-0</v>
          </cell>
          <cell r="H1103" t="str">
            <v>ﾚﾊﾞ-,ｴﾝﾄﾞ M901-6</v>
          </cell>
          <cell r="I1103" t="str">
            <v>473440-2</v>
          </cell>
          <cell r="J1103" t="str">
            <v>（株）光真製作所</v>
          </cell>
          <cell r="K1103" t="str">
            <v>3480</v>
          </cell>
          <cell r="L1103" t="str">
            <v>3480</v>
          </cell>
          <cell r="M1103" t="str">
            <v>3H7</v>
          </cell>
          <cell r="N1103" t="str">
            <v>野田</v>
          </cell>
          <cell r="O1103" t="str">
            <v>野田係</v>
          </cell>
          <cell r="Q1103" t="str">
            <v>JP</v>
          </cell>
          <cell r="S1103">
            <v>1</v>
          </cell>
          <cell r="T1103">
            <v>1</v>
          </cell>
          <cell r="U1103" t="str">
            <v>V0</v>
          </cell>
          <cell r="V1103" t="str">
            <v>0001</v>
          </cell>
          <cell r="W1103">
            <v>50</v>
          </cell>
          <cell r="X1103">
            <v>1</v>
          </cell>
          <cell r="Y1103" t="str">
            <v>JPY</v>
          </cell>
          <cell r="Z1103" t="str">
            <v>2006/04/01</v>
          </cell>
          <cell r="AA1103" t="str">
            <v>9999/12/31</v>
          </cell>
          <cell r="AC1103">
            <v>95</v>
          </cell>
          <cell r="AD1103">
            <v>1</v>
          </cell>
          <cell r="AE1103">
            <v>95</v>
          </cell>
          <cell r="AG1103">
            <v>95</v>
          </cell>
          <cell r="AH1103" t="str">
            <v>PC</v>
          </cell>
          <cell r="AQ1103">
            <v>1</v>
          </cell>
          <cell r="AV1103">
            <v>0</v>
          </cell>
          <cell r="AY1103" t="str">
            <v>2006/04/01</v>
          </cell>
          <cell r="AZ1103" t="str">
            <v>9999/12/31</v>
          </cell>
          <cell r="BA1103">
            <v>99999999</v>
          </cell>
          <cell r="BB1103">
            <v>95</v>
          </cell>
        </row>
        <row r="1104">
          <cell r="A1104">
            <v>56875</v>
          </cell>
          <cell r="B1104">
            <v>4141</v>
          </cell>
          <cell r="D1104">
            <v>100</v>
          </cell>
          <cell r="E1104" t="str">
            <v>5300105558</v>
          </cell>
          <cell r="F1104" t="str">
            <v>0</v>
          </cell>
          <cell r="G1104" t="str">
            <v>4463914-3</v>
          </cell>
          <cell r="H1104" t="str">
            <v>ﾌﾟﾚ-ﾄ,ﾌｲｸｽﾁﾔ M867-6</v>
          </cell>
          <cell r="I1104" t="str">
            <v>473440-2</v>
          </cell>
          <cell r="J1104" t="str">
            <v>（株）光真製作所</v>
          </cell>
          <cell r="K1104" t="str">
            <v>3480</v>
          </cell>
          <cell r="L1104" t="str">
            <v>3480</v>
          </cell>
          <cell r="M1104" t="str">
            <v>2G2</v>
          </cell>
          <cell r="N1104" t="str">
            <v>伊藤康</v>
          </cell>
          <cell r="O1104" t="str">
            <v>野田係</v>
          </cell>
          <cell r="P1104" t="str">
            <v>x</v>
          </cell>
          <cell r="Q1104" t="str">
            <v>JP</v>
          </cell>
          <cell r="S1104">
            <v>1</v>
          </cell>
          <cell r="T1104">
            <v>1</v>
          </cell>
          <cell r="U1104" t="str">
            <v>V0</v>
          </cell>
          <cell r="V1104" t="str">
            <v>0001</v>
          </cell>
          <cell r="W1104">
            <v>25</v>
          </cell>
          <cell r="X1104">
            <v>1</v>
          </cell>
          <cell r="Y1104" t="str">
            <v>JPY</v>
          </cell>
          <cell r="Z1104" t="str">
            <v>2006/04/01</v>
          </cell>
          <cell r="AA1104" t="str">
            <v>9999/12/31</v>
          </cell>
          <cell r="AC1104">
            <v>2141</v>
          </cell>
          <cell r="AD1104">
            <v>1</v>
          </cell>
          <cell r="AE1104">
            <v>2141</v>
          </cell>
          <cell r="AF1104">
            <v>4141</v>
          </cell>
          <cell r="AG1104">
            <v>4141</v>
          </cell>
          <cell r="AH1104" t="str">
            <v>PC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1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 t="str">
            <v>2006/04/01</v>
          </cell>
          <cell r="AZ1104" t="str">
            <v>9999/12/31</v>
          </cell>
          <cell r="BA1104">
            <v>99999</v>
          </cell>
          <cell r="BB1104">
            <v>4141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</row>
        <row r="1105">
          <cell r="A1105">
            <v>77725</v>
          </cell>
          <cell r="E1105" t="str">
            <v>5300107465</v>
          </cell>
          <cell r="F1105" t="str">
            <v>0</v>
          </cell>
          <cell r="G1105" t="str">
            <v>4464009-5</v>
          </cell>
          <cell r="H1105" t="str">
            <v>ｼﾔﾌﾄ,ﾄﾞﾗｲﾌﾞ D28 M867-5</v>
          </cell>
          <cell r="I1105" t="str">
            <v>473440-2</v>
          </cell>
          <cell r="J1105" t="str">
            <v>（株）光真製作所</v>
          </cell>
          <cell r="K1105" t="str">
            <v>3480</v>
          </cell>
          <cell r="L1105" t="str">
            <v>3480</v>
          </cell>
          <cell r="M1105" t="str">
            <v>3H7</v>
          </cell>
          <cell r="N1105" t="str">
            <v>野田</v>
          </cell>
          <cell r="O1105" t="str">
            <v>野田係</v>
          </cell>
          <cell r="Q1105" t="str">
            <v>JP</v>
          </cell>
          <cell r="S1105">
            <v>1</v>
          </cell>
          <cell r="T1105">
            <v>1</v>
          </cell>
          <cell r="U1105" t="str">
            <v>V0</v>
          </cell>
          <cell r="V1105" t="str">
            <v>0001</v>
          </cell>
          <cell r="W1105">
            <v>50</v>
          </cell>
          <cell r="X1105">
            <v>1</v>
          </cell>
          <cell r="Y1105" t="str">
            <v>JPY</v>
          </cell>
          <cell r="Z1105" t="str">
            <v>2006/04/01</v>
          </cell>
          <cell r="AA1105" t="str">
            <v>9999/12/31</v>
          </cell>
          <cell r="AC1105">
            <v>1775</v>
          </cell>
          <cell r="AD1105">
            <v>1</v>
          </cell>
          <cell r="AE1105">
            <v>1775</v>
          </cell>
          <cell r="AG1105">
            <v>1775</v>
          </cell>
          <cell r="AH1105" t="str">
            <v>PC</v>
          </cell>
          <cell r="AQ1105">
            <v>1</v>
          </cell>
          <cell r="AV1105">
            <v>0</v>
          </cell>
          <cell r="AY1105" t="str">
            <v>2006/04/01</v>
          </cell>
          <cell r="AZ1105" t="str">
            <v>9999/12/31</v>
          </cell>
          <cell r="BA1105">
            <v>99999999</v>
          </cell>
          <cell r="BB1105">
            <v>1775</v>
          </cell>
        </row>
        <row r="1106">
          <cell r="A1106">
            <v>77726</v>
          </cell>
          <cell r="E1106" t="str">
            <v>5300107466</v>
          </cell>
          <cell r="F1106" t="str">
            <v>0</v>
          </cell>
          <cell r="G1106" t="str">
            <v>4464023-0</v>
          </cell>
          <cell r="H1106" t="str">
            <v>ﾌﾟﾚ-ﾄ,ｶﾞｲﾄﾞ M867-5</v>
          </cell>
          <cell r="I1106" t="str">
            <v>473440-2</v>
          </cell>
          <cell r="J1106" t="str">
            <v>（株）光真製作所</v>
          </cell>
          <cell r="K1106" t="str">
            <v>3480</v>
          </cell>
          <cell r="L1106" t="str">
            <v>3480</v>
          </cell>
          <cell r="M1106" t="str">
            <v>3H7</v>
          </cell>
          <cell r="N1106" t="str">
            <v>野田</v>
          </cell>
          <cell r="O1106" t="str">
            <v>野田係</v>
          </cell>
          <cell r="Q1106" t="str">
            <v>JP</v>
          </cell>
          <cell r="S1106">
            <v>1</v>
          </cell>
          <cell r="T1106">
            <v>1</v>
          </cell>
          <cell r="U1106" t="str">
            <v>V0</v>
          </cell>
          <cell r="V1106" t="str">
            <v>0001</v>
          </cell>
          <cell r="W1106">
            <v>50</v>
          </cell>
          <cell r="X1106">
            <v>1</v>
          </cell>
          <cell r="Y1106" t="str">
            <v>JPY</v>
          </cell>
          <cell r="Z1106" t="str">
            <v>2006/04/01</v>
          </cell>
          <cell r="AA1106" t="str">
            <v>9999/12/31</v>
          </cell>
          <cell r="AC1106">
            <v>540</v>
          </cell>
          <cell r="AD1106">
            <v>1</v>
          </cell>
          <cell r="AE1106">
            <v>540</v>
          </cell>
          <cell r="AG1106">
            <v>540</v>
          </cell>
          <cell r="AH1106" t="str">
            <v>PC</v>
          </cell>
          <cell r="AQ1106">
            <v>1</v>
          </cell>
          <cell r="AV1106">
            <v>0</v>
          </cell>
          <cell r="AY1106" t="str">
            <v>2006/04/01</v>
          </cell>
          <cell r="AZ1106" t="str">
            <v>9999/12/31</v>
          </cell>
          <cell r="BA1106">
            <v>99999999</v>
          </cell>
          <cell r="BB1106">
            <v>540</v>
          </cell>
        </row>
        <row r="1107">
          <cell r="A1107">
            <v>77727</v>
          </cell>
          <cell r="E1107" t="str">
            <v>5300107467</v>
          </cell>
          <cell r="F1107" t="str">
            <v>0</v>
          </cell>
          <cell r="G1107" t="str">
            <v>4464024-9</v>
          </cell>
          <cell r="H1107" t="str">
            <v>ﾌﾞﾗｹﾂﾄ,S21 TP M867-5</v>
          </cell>
          <cell r="I1107" t="str">
            <v>473440-2</v>
          </cell>
          <cell r="J1107" t="str">
            <v>（株）光真製作所</v>
          </cell>
          <cell r="K1107" t="str">
            <v>3480</v>
          </cell>
          <cell r="L1107" t="str">
            <v>3480</v>
          </cell>
          <cell r="M1107" t="str">
            <v>3H7</v>
          </cell>
          <cell r="N1107" t="str">
            <v>野田</v>
          </cell>
          <cell r="O1107" t="str">
            <v>野田係</v>
          </cell>
          <cell r="Q1107" t="str">
            <v>JP</v>
          </cell>
          <cell r="S1107">
            <v>1</v>
          </cell>
          <cell r="T1107">
            <v>1</v>
          </cell>
          <cell r="U1107" t="str">
            <v>V0</v>
          </cell>
          <cell r="V1107" t="str">
            <v>0001</v>
          </cell>
          <cell r="W1107">
            <v>50</v>
          </cell>
          <cell r="X1107">
            <v>1</v>
          </cell>
          <cell r="Y1107" t="str">
            <v>JPY</v>
          </cell>
          <cell r="Z1107" t="str">
            <v>2006/04/01</v>
          </cell>
          <cell r="AA1107" t="str">
            <v>9999/12/31</v>
          </cell>
          <cell r="AC1107">
            <v>815</v>
          </cell>
          <cell r="AD1107">
            <v>1</v>
          </cell>
          <cell r="AE1107">
            <v>815</v>
          </cell>
          <cell r="AG1107">
            <v>815</v>
          </cell>
          <cell r="AH1107" t="str">
            <v>PC</v>
          </cell>
          <cell r="AQ1107">
            <v>1</v>
          </cell>
          <cell r="AV1107">
            <v>0</v>
          </cell>
          <cell r="AY1107" t="str">
            <v>2006/04/01</v>
          </cell>
          <cell r="AZ1107" t="str">
            <v>9999/12/31</v>
          </cell>
          <cell r="BA1107">
            <v>99999999</v>
          </cell>
          <cell r="BB1107">
            <v>815</v>
          </cell>
        </row>
        <row r="1108">
          <cell r="A1108">
            <v>77728</v>
          </cell>
          <cell r="E1108" t="str">
            <v>5300107468</v>
          </cell>
          <cell r="F1108" t="str">
            <v>0</v>
          </cell>
          <cell r="G1108" t="str">
            <v>4464025-7</v>
          </cell>
          <cell r="H1108" t="str">
            <v>ﾌﾟﾚ-ﾄ,ｽﾃ- M867-5</v>
          </cell>
          <cell r="I1108" t="str">
            <v>473440-2</v>
          </cell>
          <cell r="J1108" t="str">
            <v>（株）光真製作所</v>
          </cell>
          <cell r="K1108" t="str">
            <v>3480</v>
          </cell>
          <cell r="L1108" t="str">
            <v>3480</v>
          </cell>
          <cell r="M1108" t="str">
            <v>3H7</v>
          </cell>
          <cell r="N1108" t="str">
            <v>野田</v>
          </cell>
          <cell r="O1108" t="str">
            <v>野田係</v>
          </cell>
          <cell r="Q1108" t="str">
            <v>JP</v>
          </cell>
          <cell r="S1108">
            <v>1</v>
          </cell>
          <cell r="T1108">
            <v>1</v>
          </cell>
          <cell r="U1108" t="str">
            <v>V0</v>
          </cell>
          <cell r="V1108" t="str">
            <v>0001</v>
          </cell>
          <cell r="W1108">
            <v>50</v>
          </cell>
          <cell r="X1108">
            <v>1</v>
          </cell>
          <cell r="Y1108" t="str">
            <v>JPY</v>
          </cell>
          <cell r="Z1108" t="str">
            <v>2006/04/01</v>
          </cell>
          <cell r="AA1108" t="str">
            <v>9999/12/31</v>
          </cell>
          <cell r="AC1108">
            <v>966</v>
          </cell>
          <cell r="AD1108">
            <v>1</v>
          </cell>
          <cell r="AE1108">
            <v>966</v>
          </cell>
          <cell r="AG1108">
            <v>966</v>
          </cell>
          <cell r="AH1108" t="str">
            <v>PC</v>
          </cell>
          <cell r="AQ1108">
            <v>1</v>
          </cell>
          <cell r="AV1108">
            <v>0</v>
          </cell>
          <cell r="AY1108" t="str">
            <v>2006/04/01</v>
          </cell>
          <cell r="AZ1108" t="str">
            <v>9999/12/31</v>
          </cell>
          <cell r="BA1108">
            <v>99999999</v>
          </cell>
          <cell r="BB1108">
            <v>966</v>
          </cell>
        </row>
        <row r="1109">
          <cell r="A1109">
            <v>77729</v>
          </cell>
          <cell r="E1109" t="str">
            <v>5300107469</v>
          </cell>
          <cell r="F1109" t="str">
            <v>0</v>
          </cell>
          <cell r="G1109" t="str">
            <v>4464029-0</v>
          </cell>
          <cell r="H1109" t="str">
            <v>ﾌﾞﾗｹﾂﾄ,S22L M867-5</v>
          </cell>
          <cell r="I1109" t="str">
            <v>473440-2</v>
          </cell>
          <cell r="J1109" t="str">
            <v>（株）光真製作所</v>
          </cell>
          <cell r="K1109" t="str">
            <v>3480</v>
          </cell>
          <cell r="L1109" t="str">
            <v>3480</v>
          </cell>
          <cell r="M1109" t="str">
            <v>3H7</v>
          </cell>
          <cell r="N1109" t="str">
            <v>野田</v>
          </cell>
          <cell r="O1109" t="str">
            <v>野田係</v>
          </cell>
          <cell r="Q1109" t="str">
            <v>JP</v>
          </cell>
          <cell r="S1109">
            <v>1</v>
          </cell>
          <cell r="T1109">
            <v>1</v>
          </cell>
          <cell r="U1109" t="str">
            <v>V0</v>
          </cell>
          <cell r="V1109" t="str">
            <v>0001</v>
          </cell>
          <cell r="W1109">
            <v>50</v>
          </cell>
          <cell r="X1109">
            <v>1</v>
          </cell>
          <cell r="Y1109" t="str">
            <v>JPY</v>
          </cell>
          <cell r="Z1109" t="str">
            <v>2006/04/01</v>
          </cell>
          <cell r="AA1109" t="str">
            <v>9999/12/31</v>
          </cell>
          <cell r="AC1109">
            <v>1385</v>
          </cell>
          <cell r="AD1109">
            <v>1</v>
          </cell>
          <cell r="AE1109">
            <v>1385</v>
          </cell>
          <cell r="AG1109">
            <v>1385</v>
          </cell>
          <cell r="AH1109" t="str">
            <v>PC</v>
          </cell>
          <cell r="AQ1109">
            <v>1</v>
          </cell>
          <cell r="AV1109">
            <v>0</v>
          </cell>
          <cell r="AY1109" t="str">
            <v>2006/04/01</v>
          </cell>
          <cell r="AZ1109" t="str">
            <v>9999/12/31</v>
          </cell>
          <cell r="BA1109">
            <v>99999999</v>
          </cell>
          <cell r="BB1109">
            <v>1385</v>
          </cell>
        </row>
        <row r="1110">
          <cell r="A1110">
            <v>77730</v>
          </cell>
          <cell r="E1110" t="str">
            <v>5300107470</v>
          </cell>
          <cell r="F1110" t="str">
            <v>0</v>
          </cell>
          <cell r="G1110" t="str">
            <v>4464030-3</v>
          </cell>
          <cell r="H1110" t="str">
            <v>ﾌﾞﾗｹﾂﾄ,S21L M867-5</v>
          </cell>
          <cell r="I1110" t="str">
            <v>473440-2</v>
          </cell>
          <cell r="J1110" t="str">
            <v>（株）光真製作所</v>
          </cell>
          <cell r="K1110" t="str">
            <v>3480</v>
          </cell>
          <cell r="L1110" t="str">
            <v>3480</v>
          </cell>
          <cell r="M1110" t="str">
            <v>3H7</v>
          </cell>
          <cell r="N1110" t="str">
            <v>野田</v>
          </cell>
          <cell r="O1110" t="str">
            <v>野田係</v>
          </cell>
          <cell r="Q1110" t="str">
            <v>JP</v>
          </cell>
          <cell r="S1110">
            <v>1</v>
          </cell>
          <cell r="T1110">
            <v>1</v>
          </cell>
          <cell r="U1110" t="str">
            <v>V0</v>
          </cell>
          <cell r="V1110" t="str">
            <v>0001</v>
          </cell>
          <cell r="W1110">
            <v>50</v>
          </cell>
          <cell r="X1110">
            <v>1</v>
          </cell>
          <cell r="Y1110" t="str">
            <v>JPY</v>
          </cell>
          <cell r="Z1110" t="str">
            <v>2006/04/01</v>
          </cell>
          <cell r="AA1110" t="str">
            <v>9999/12/31</v>
          </cell>
          <cell r="AC1110">
            <v>280</v>
          </cell>
          <cell r="AD1110">
            <v>1</v>
          </cell>
          <cell r="AE1110">
            <v>280</v>
          </cell>
          <cell r="AG1110">
            <v>280</v>
          </cell>
          <cell r="AH1110" t="str">
            <v>PC</v>
          </cell>
          <cell r="AQ1110">
            <v>1</v>
          </cell>
          <cell r="AV1110">
            <v>0</v>
          </cell>
          <cell r="AY1110" t="str">
            <v>2006/04/01</v>
          </cell>
          <cell r="AZ1110" t="str">
            <v>9999/12/31</v>
          </cell>
          <cell r="BA1110">
            <v>99999999</v>
          </cell>
          <cell r="BB1110">
            <v>280</v>
          </cell>
        </row>
        <row r="1111">
          <cell r="A1111">
            <v>77731</v>
          </cell>
          <cell r="E1111" t="str">
            <v>5300107471</v>
          </cell>
          <cell r="F1111" t="str">
            <v>0</v>
          </cell>
          <cell r="G1111" t="str">
            <v>4464033-8</v>
          </cell>
          <cell r="H1111" t="str">
            <v>ｶﾞｲﾄﾞ(2) M867-5</v>
          </cell>
          <cell r="I1111" t="str">
            <v>473440-2</v>
          </cell>
          <cell r="J1111" t="str">
            <v>（株）光真製作所</v>
          </cell>
          <cell r="K1111" t="str">
            <v>3480</v>
          </cell>
          <cell r="L1111" t="str">
            <v>3480</v>
          </cell>
          <cell r="M1111" t="str">
            <v>3H7</v>
          </cell>
          <cell r="N1111" t="str">
            <v>野田</v>
          </cell>
          <cell r="O1111" t="str">
            <v>野田係</v>
          </cell>
          <cell r="Q1111" t="str">
            <v>JP</v>
          </cell>
          <cell r="S1111">
            <v>1</v>
          </cell>
          <cell r="T1111">
            <v>1</v>
          </cell>
          <cell r="U1111" t="str">
            <v>V0</v>
          </cell>
          <cell r="V1111" t="str">
            <v>0001</v>
          </cell>
          <cell r="W1111">
            <v>50</v>
          </cell>
          <cell r="X1111">
            <v>1</v>
          </cell>
          <cell r="Y1111" t="str">
            <v>JPY</v>
          </cell>
          <cell r="Z1111" t="str">
            <v>2006/04/01</v>
          </cell>
          <cell r="AA1111" t="str">
            <v>9999/12/31</v>
          </cell>
          <cell r="AC1111">
            <v>548</v>
          </cell>
          <cell r="AD1111">
            <v>1</v>
          </cell>
          <cell r="AE1111">
            <v>548</v>
          </cell>
          <cell r="AG1111">
            <v>548</v>
          </cell>
          <cell r="AH1111" t="str">
            <v>PC</v>
          </cell>
          <cell r="AQ1111">
            <v>1</v>
          </cell>
          <cell r="AV1111">
            <v>0</v>
          </cell>
          <cell r="AY1111" t="str">
            <v>2006/04/01</v>
          </cell>
          <cell r="AZ1111" t="str">
            <v>9999/12/31</v>
          </cell>
          <cell r="BA1111">
            <v>99999999</v>
          </cell>
          <cell r="BB1111">
            <v>548</v>
          </cell>
        </row>
        <row r="1112">
          <cell r="A1112">
            <v>56559</v>
          </cell>
          <cell r="B1112">
            <v>1000</v>
          </cell>
          <cell r="D1112">
            <v>100</v>
          </cell>
          <cell r="E1112" t="str">
            <v>5300105042</v>
          </cell>
          <cell r="F1112" t="str">
            <v>0</v>
          </cell>
          <cell r="G1112" t="str">
            <v>4464062-1</v>
          </cell>
          <cell r="H1112" t="str">
            <v>ﾚﾊﾞ-,ﾗﾂﾁ(L) M867-6</v>
          </cell>
          <cell r="I1112" t="str">
            <v>473440-2</v>
          </cell>
          <cell r="J1112" t="str">
            <v>（株）光真製作所</v>
          </cell>
          <cell r="K1112" t="str">
            <v>3480</v>
          </cell>
          <cell r="L1112" t="str">
            <v>3480</v>
          </cell>
          <cell r="M1112" t="str">
            <v>2G2</v>
          </cell>
          <cell r="N1112" t="str">
            <v>伊藤康</v>
          </cell>
          <cell r="O1112" t="str">
            <v>野田係</v>
          </cell>
          <cell r="P1112" t="str">
            <v>x</v>
          </cell>
          <cell r="Q1112" t="str">
            <v>JP</v>
          </cell>
          <cell r="S1112">
            <v>1</v>
          </cell>
          <cell r="T1112">
            <v>1</v>
          </cell>
          <cell r="U1112" t="str">
            <v>V0</v>
          </cell>
          <cell r="V1112" t="str">
            <v>0001</v>
          </cell>
          <cell r="W1112">
            <v>29</v>
          </cell>
          <cell r="X1112">
            <v>1</v>
          </cell>
          <cell r="Y1112" t="str">
            <v>JPY</v>
          </cell>
          <cell r="Z1112" t="str">
            <v>2006/04/01</v>
          </cell>
          <cell r="AA1112" t="str">
            <v>9999/12/31</v>
          </cell>
          <cell r="AC1112">
            <v>2366</v>
          </cell>
          <cell r="AD1112">
            <v>1</v>
          </cell>
          <cell r="AE1112">
            <v>2366</v>
          </cell>
          <cell r="AF1112">
            <v>1000</v>
          </cell>
          <cell r="AG1112">
            <v>2366</v>
          </cell>
          <cell r="AH1112" t="str">
            <v>PC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1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 t="str">
            <v>2006/04/01</v>
          </cell>
          <cell r="AZ1112" t="str">
            <v>9999/12/31</v>
          </cell>
          <cell r="BA1112">
            <v>99999</v>
          </cell>
          <cell r="BB1112">
            <v>4366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</row>
        <row r="1113">
          <cell r="A1113">
            <v>56876</v>
          </cell>
          <cell r="B1113">
            <v>6634</v>
          </cell>
          <cell r="D1113">
            <v>100</v>
          </cell>
          <cell r="E1113" t="str">
            <v>5300105559</v>
          </cell>
          <cell r="F1113" t="str">
            <v>0</v>
          </cell>
          <cell r="G1113" t="str">
            <v>4464063-0</v>
          </cell>
          <cell r="H1113" t="str">
            <v>ﾚﾊﾞ-,ﾗﾂﾁ(R) M867-6</v>
          </cell>
          <cell r="I1113" t="str">
            <v>473440-2</v>
          </cell>
          <cell r="J1113" t="str">
            <v>（株）光真製作所</v>
          </cell>
          <cell r="K1113" t="str">
            <v>3480</v>
          </cell>
          <cell r="L1113" t="str">
            <v>3480</v>
          </cell>
          <cell r="M1113" t="str">
            <v>2G2</v>
          </cell>
          <cell r="N1113" t="str">
            <v>伊藤康</v>
          </cell>
          <cell r="O1113" t="str">
            <v>野田係</v>
          </cell>
          <cell r="P1113" t="str">
            <v>x</v>
          </cell>
          <cell r="Q1113" t="str">
            <v>JP</v>
          </cell>
          <cell r="S1113">
            <v>1</v>
          </cell>
          <cell r="T1113">
            <v>1</v>
          </cell>
          <cell r="U1113" t="str">
            <v>V0</v>
          </cell>
          <cell r="V1113" t="str">
            <v>0001</v>
          </cell>
          <cell r="W1113">
            <v>25</v>
          </cell>
          <cell r="X1113">
            <v>1</v>
          </cell>
          <cell r="Y1113" t="str">
            <v>JPY</v>
          </cell>
          <cell r="Z1113" t="str">
            <v>2006/04/01</v>
          </cell>
          <cell r="AA1113" t="str">
            <v>9999/12/31</v>
          </cell>
          <cell r="AC1113">
            <v>3634</v>
          </cell>
          <cell r="AD1113">
            <v>1</v>
          </cell>
          <cell r="AE1113">
            <v>3634</v>
          </cell>
          <cell r="AF1113">
            <v>6634</v>
          </cell>
          <cell r="AG1113">
            <v>6634</v>
          </cell>
          <cell r="AH1113" t="str">
            <v>PC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1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 t="str">
            <v>2006/04/01</v>
          </cell>
          <cell r="AZ1113" t="str">
            <v>9999/12/31</v>
          </cell>
          <cell r="BA1113">
            <v>99999</v>
          </cell>
          <cell r="BB1113">
            <v>6634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</row>
        <row r="1114">
          <cell r="A1114">
            <v>56877</v>
          </cell>
          <cell r="B1114">
            <v>5222</v>
          </cell>
          <cell r="D1114">
            <v>100</v>
          </cell>
          <cell r="E1114" t="str">
            <v>5300105560</v>
          </cell>
          <cell r="F1114" t="str">
            <v>0</v>
          </cell>
          <cell r="G1114" t="str">
            <v>4464065-6</v>
          </cell>
          <cell r="H1114" t="str">
            <v>ﾌﾞﾗｹﾂﾄ,SNC M867-6</v>
          </cell>
          <cell r="I1114" t="str">
            <v>473440-2</v>
          </cell>
          <cell r="J1114" t="str">
            <v>（株）光真製作所</v>
          </cell>
          <cell r="K1114" t="str">
            <v>3480</v>
          </cell>
          <cell r="L1114" t="str">
            <v>3480</v>
          </cell>
          <cell r="M1114" t="str">
            <v>2G2</v>
          </cell>
          <cell r="N1114" t="str">
            <v>伊藤康</v>
          </cell>
          <cell r="O1114" t="str">
            <v>野田係</v>
          </cell>
          <cell r="P1114" t="str">
            <v>x</v>
          </cell>
          <cell r="Q1114" t="str">
            <v>JP</v>
          </cell>
          <cell r="S1114">
            <v>1</v>
          </cell>
          <cell r="T1114">
            <v>1</v>
          </cell>
          <cell r="U1114" t="str">
            <v>V0</v>
          </cell>
          <cell r="V1114" t="str">
            <v>0001</v>
          </cell>
          <cell r="W1114">
            <v>25</v>
          </cell>
          <cell r="X1114">
            <v>1</v>
          </cell>
          <cell r="Y1114" t="str">
            <v>JPY</v>
          </cell>
          <cell r="Z1114" t="str">
            <v>2006/04/01</v>
          </cell>
          <cell r="AA1114" t="str">
            <v>9999/12/31</v>
          </cell>
          <cell r="AC1114">
            <v>3222</v>
          </cell>
          <cell r="AD1114">
            <v>1</v>
          </cell>
          <cell r="AE1114">
            <v>3222</v>
          </cell>
          <cell r="AF1114">
            <v>5222</v>
          </cell>
          <cell r="AG1114">
            <v>5222</v>
          </cell>
          <cell r="AH1114" t="str">
            <v>PC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1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 t="str">
            <v>2006/04/01</v>
          </cell>
          <cell r="AZ1114" t="str">
            <v>9999/12/31</v>
          </cell>
          <cell r="BA1114">
            <v>99999</v>
          </cell>
          <cell r="BB1114">
            <v>5222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</row>
        <row r="1115">
          <cell r="A1115">
            <v>77732</v>
          </cell>
          <cell r="E1115" t="str">
            <v>5300107472</v>
          </cell>
          <cell r="F1115" t="str">
            <v>0</v>
          </cell>
          <cell r="G1115" t="str">
            <v>4464093-1</v>
          </cell>
          <cell r="H1115" t="str">
            <v>ｽﾍﾟ-ｻ,ｿﾚﾉｲﾄﾞ M867-6</v>
          </cell>
          <cell r="I1115" t="str">
            <v>473440-2</v>
          </cell>
          <cell r="J1115" t="str">
            <v>（株）光真製作所</v>
          </cell>
          <cell r="K1115" t="str">
            <v>3480</v>
          </cell>
          <cell r="L1115" t="str">
            <v>3480</v>
          </cell>
          <cell r="M1115" t="str">
            <v>3H7</v>
          </cell>
          <cell r="N1115" t="str">
            <v>野田</v>
          </cell>
          <cell r="O1115" t="str">
            <v>野田係</v>
          </cell>
          <cell r="Q1115" t="str">
            <v>JP</v>
          </cell>
          <cell r="S1115">
            <v>1</v>
          </cell>
          <cell r="T1115">
            <v>1</v>
          </cell>
          <cell r="U1115" t="str">
            <v>V0</v>
          </cell>
          <cell r="V1115" t="str">
            <v>0001</v>
          </cell>
          <cell r="W1115">
            <v>50</v>
          </cell>
          <cell r="X1115">
            <v>1</v>
          </cell>
          <cell r="Y1115" t="str">
            <v>JPY</v>
          </cell>
          <cell r="Z1115" t="str">
            <v>2006/04/01</v>
          </cell>
          <cell r="AA1115" t="str">
            <v>9999/12/31</v>
          </cell>
          <cell r="AC1115">
            <v>50</v>
          </cell>
          <cell r="AD1115">
            <v>1</v>
          </cell>
          <cell r="AE1115">
            <v>50</v>
          </cell>
          <cell r="AG1115">
            <v>50</v>
          </cell>
          <cell r="AH1115" t="str">
            <v>PC</v>
          </cell>
          <cell r="AQ1115">
            <v>1</v>
          </cell>
          <cell r="AV1115">
            <v>0</v>
          </cell>
          <cell r="AY1115" t="str">
            <v>2006/04/01</v>
          </cell>
          <cell r="AZ1115" t="str">
            <v>9999/12/31</v>
          </cell>
          <cell r="BA1115">
            <v>99999999</v>
          </cell>
          <cell r="BB1115">
            <v>50</v>
          </cell>
        </row>
        <row r="1116">
          <cell r="A1116">
            <v>56878</v>
          </cell>
          <cell r="B1116">
            <v>4382</v>
          </cell>
          <cell r="D1116">
            <v>100</v>
          </cell>
          <cell r="E1116" t="str">
            <v>5300105561</v>
          </cell>
          <cell r="F1116" t="str">
            <v>0</v>
          </cell>
          <cell r="G1116" t="str">
            <v>4464095-8</v>
          </cell>
          <cell r="H1116" t="str">
            <v>ﾌﾟﾚ-ﾄ,ｾﾝｻ M867-6</v>
          </cell>
          <cell r="I1116" t="str">
            <v>473440-2</v>
          </cell>
          <cell r="J1116" t="str">
            <v>（株）光真製作所</v>
          </cell>
          <cell r="K1116" t="str">
            <v>3480</v>
          </cell>
          <cell r="L1116" t="str">
            <v>3480</v>
          </cell>
          <cell r="M1116" t="str">
            <v>2G2</v>
          </cell>
          <cell r="N1116" t="str">
            <v>伊藤康</v>
          </cell>
          <cell r="O1116" t="str">
            <v>野田係</v>
          </cell>
          <cell r="P1116" t="str">
            <v>x</v>
          </cell>
          <cell r="Q1116" t="str">
            <v>JP</v>
          </cell>
          <cell r="S1116">
            <v>1</v>
          </cell>
          <cell r="T1116">
            <v>1</v>
          </cell>
          <cell r="U1116" t="str">
            <v>V0</v>
          </cell>
          <cell r="V1116" t="str">
            <v>0001</v>
          </cell>
          <cell r="W1116">
            <v>25</v>
          </cell>
          <cell r="X1116">
            <v>1</v>
          </cell>
          <cell r="Y1116" t="str">
            <v>JPY</v>
          </cell>
          <cell r="Z1116" t="str">
            <v>2006/04/01</v>
          </cell>
          <cell r="AA1116" t="str">
            <v>9999/12/31</v>
          </cell>
          <cell r="AC1116">
            <v>2382</v>
          </cell>
          <cell r="AD1116">
            <v>1</v>
          </cell>
          <cell r="AE1116">
            <v>2382</v>
          </cell>
          <cell r="AF1116">
            <v>4382</v>
          </cell>
          <cell r="AG1116">
            <v>4382</v>
          </cell>
          <cell r="AH1116" t="str">
            <v>PC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1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 t="str">
            <v>2006/04/01</v>
          </cell>
          <cell r="AZ1116" t="str">
            <v>9999/12/31</v>
          </cell>
          <cell r="BA1116">
            <v>99999</v>
          </cell>
          <cell r="BB1116">
            <v>4382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</row>
        <row r="1117">
          <cell r="A1117">
            <v>56879</v>
          </cell>
          <cell r="B1117">
            <v>4639</v>
          </cell>
          <cell r="D1117">
            <v>100</v>
          </cell>
          <cell r="E1117" t="str">
            <v>5300105562</v>
          </cell>
          <cell r="F1117" t="str">
            <v>0</v>
          </cell>
          <cell r="G1117" t="str">
            <v>4464096-6</v>
          </cell>
          <cell r="H1117" t="str">
            <v>ﾌﾞﾗｹﾂﾄ,S27 TP M867-6</v>
          </cell>
          <cell r="I1117" t="str">
            <v>473440-2</v>
          </cell>
          <cell r="J1117" t="str">
            <v>（株）光真製作所</v>
          </cell>
          <cell r="K1117" t="str">
            <v>3480</v>
          </cell>
          <cell r="L1117" t="str">
            <v>3480</v>
          </cell>
          <cell r="M1117" t="str">
            <v>2G2</v>
          </cell>
          <cell r="N1117" t="str">
            <v>伊藤康</v>
          </cell>
          <cell r="O1117" t="str">
            <v>野田係</v>
          </cell>
          <cell r="P1117" t="str">
            <v>x</v>
          </cell>
          <cell r="Q1117" t="str">
            <v>JP</v>
          </cell>
          <cell r="S1117">
            <v>1</v>
          </cell>
          <cell r="T1117">
            <v>1</v>
          </cell>
          <cell r="U1117" t="str">
            <v>V0</v>
          </cell>
          <cell r="V1117" t="str">
            <v>0001</v>
          </cell>
          <cell r="W1117">
            <v>25</v>
          </cell>
          <cell r="X1117">
            <v>1</v>
          </cell>
          <cell r="Y1117" t="str">
            <v>JPY</v>
          </cell>
          <cell r="Z1117" t="str">
            <v>2006/04/01</v>
          </cell>
          <cell r="AA1117" t="str">
            <v>9999/12/31</v>
          </cell>
          <cell r="AC1117">
            <v>2639</v>
          </cell>
          <cell r="AD1117">
            <v>1</v>
          </cell>
          <cell r="AE1117">
            <v>2639</v>
          </cell>
          <cell r="AF1117">
            <v>4639</v>
          </cell>
          <cell r="AG1117">
            <v>4639</v>
          </cell>
          <cell r="AH1117" t="str">
            <v>PC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1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 t="str">
            <v>2006/04/01</v>
          </cell>
          <cell r="AZ1117" t="str">
            <v>9999/12/31</v>
          </cell>
          <cell r="BA1117">
            <v>99999</v>
          </cell>
          <cell r="BB1117">
            <v>4639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</row>
        <row r="1118">
          <cell r="A1118">
            <v>77733</v>
          </cell>
          <cell r="E1118" t="str">
            <v>5300107473</v>
          </cell>
          <cell r="F1118" t="str">
            <v>0</v>
          </cell>
          <cell r="G1118" t="str">
            <v>4464117-2</v>
          </cell>
          <cell r="H1118" t="str">
            <v>ﾌﾞﾗｹﾂﾄ,ｼﾞﾖｲﾝﾄ M867-5</v>
          </cell>
          <cell r="I1118" t="str">
            <v>473440-2</v>
          </cell>
          <cell r="J1118" t="str">
            <v>（株）光真製作所</v>
          </cell>
          <cell r="K1118" t="str">
            <v>3480</v>
          </cell>
          <cell r="L1118" t="str">
            <v>3480</v>
          </cell>
          <cell r="M1118" t="str">
            <v>3H7</v>
          </cell>
          <cell r="N1118" t="str">
            <v>野田</v>
          </cell>
          <cell r="O1118" t="str">
            <v>野田係</v>
          </cell>
          <cell r="Q1118" t="str">
            <v>JP</v>
          </cell>
          <cell r="S1118">
            <v>1</v>
          </cell>
          <cell r="T1118">
            <v>1</v>
          </cell>
          <cell r="U1118" t="str">
            <v>V0</v>
          </cell>
          <cell r="V1118" t="str">
            <v>0001</v>
          </cell>
          <cell r="W1118">
            <v>50</v>
          </cell>
          <cell r="X1118">
            <v>1</v>
          </cell>
          <cell r="Y1118" t="str">
            <v>JPY</v>
          </cell>
          <cell r="Z1118" t="str">
            <v>2006/04/01</v>
          </cell>
          <cell r="AA1118" t="str">
            <v>9999/12/31</v>
          </cell>
          <cell r="AC1118">
            <v>165</v>
          </cell>
          <cell r="AD1118">
            <v>1</v>
          </cell>
          <cell r="AE1118">
            <v>165</v>
          </cell>
          <cell r="AG1118">
            <v>165</v>
          </cell>
          <cell r="AH1118" t="str">
            <v>PC</v>
          </cell>
          <cell r="AQ1118">
            <v>1</v>
          </cell>
          <cell r="AV1118">
            <v>0</v>
          </cell>
          <cell r="AY1118" t="str">
            <v>2006/04/01</v>
          </cell>
          <cell r="AZ1118" t="str">
            <v>9999/12/31</v>
          </cell>
          <cell r="BA1118">
            <v>99999999</v>
          </cell>
          <cell r="BB1118">
            <v>165</v>
          </cell>
        </row>
        <row r="1119">
          <cell r="A1119">
            <v>56880</v>
          </cell>
          <cell r="B1119">
            <v>5837</v>
          </cell>
          <cell r="D1119">
            <v>100</v>
          </cell>
          <cell r="E1119" t="str">
            <v>5300105563</v>
          </cell>
          <cell r="F1119" t="str">
            <v>0</v>
          </cell>
          <cell r="G1119" t="str">
            <v>4464119-9</v>
          </cell>
          <cell r="H1119" t="str">
            <v>ﾌﾞﾗｹﾂﾄ,S26 LED M867-6</v>
          </cell>
          <cell r="I1119" t="str">
            <v>473440-2</v>
          </cell>
          <cell r="J1119" t="str">
            <v>（株）光真製作所</v>
          </cell>
          <cell r="K1119" t="str">
            <v>3480</v>
          </cell>
          <cell r="L1119" t="str">
            <v>3480</v>
          </cell>
          <cell r="M1119" t="str">
            <v>2G2</v>
          </cell>
          <cell r="N1119" t="str">
            <v>伊藤康</v>
          </cell>
          <cell r="O1119" t="str">
            <v>野田係</v>
          </cell>
          <cell r="P1119" t="str">
            <v>x</v>
          </cell>
          <cell r="Q1119" t="str">
            <v>JP</v>
          </cell>
          <cell r="S1119">
            <v>1</v>
          </cell>
          <cell r="T1119">
            <v>1</v>
          </cell>
          <cell r="U1119" t="str">
            <v>V0</v>
          </cell>
          <cell r="V1119" t="str">
            <v>0001</v>
          </cell>
          <cell r="W1119">
            <v>25</v>
          </cell>
          <cell r="X1119">
            <v>1</v>
          </cell>
          <cell r="Y1119" t="str">
            <v>JPY</v>
          </cell>
          <cell r="Z1119" t="str">
            <v>2006/04/01</v>
          </cell>
          <cell r="AA1119" t="str">
            <v>9999/12/31</v>
          </cell>
          <cell r="AC1119">
            <v>3837</v>
          </cell>
          <cell r="AD1119">
            <v>1</v>
          </cell>
          <cell r="AE1119">
            <v>3837</v>
          </cell>
          <cell r="AF1119">
            <v>5837</v>
          </cell>
          <cell r="AG1119">
            <v>5837</v>
          </cell>
          <cell r="AH1119" t="str">
            <v>PC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1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 t="str">
            <v>2006/04/01</v>
          </cell>
          <cell r="AZ1119" t="str">
            <v>9999/12/31</v>
          </cell>
          <cell r="BA1119">
            <v>99999</v>
          </cell>
          <cell r="BB1119">
            <v>5837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</row>
        <row r="1120">
          <cell r="A1120">
            <v>55008</v>
          </cell>
          <cell r="B1120">
            <v>40896</v>
          </cell>
          <cell r="D1120">
            <v>100</v>
          </cell>
          <cell r="E1120" t="str">
            <v>5300102325</v>
          </cell>
          <cell r="F1120" t="str">
            <v>0</v>
          </cell>
          <cell r="G1120" t="str">
            <v>4464153-9</v>
          </cell>
          <cell r="H1120" t="str">
            <v>ｶﾞｲﾄﾞ,ｽﾗｲﾀﾞ L M867-2</v>
          </cell>
          <cell r="I1120" t="str">
            <v>473440-2</v>
          </cell>
          <cell r="J1120" t="str">
            <v>（株）光真製作所</v>
          </cell>
          <cell r="K1120" t="str">
            <v>3480</v>
          </cell>
          <cell r="L1120" t="str">
            <v>3480</v>
          </cell>
          <cell r="M1120" t="str">
            <v>2G2</v>
          </cell>
          <cell r="N1120" t="str">
            <v>伊藤康</v>
          </cell>
          <cell r="O1120" t="str">
            <v>野田係</v>
          </cell>
          <cell r="P1120" t="str">
            <v>x</v>
          </cell>
          <cell r="Q1120" t="str">
            <v>JP</v>
          </cell>
          <cell r="S1120">
            <v>1</v>
          </cell>
          <cell r="T1120">
            <v>1</v>
          </cell>
          <cell r="U1120" t="str">
            <v>V0</v>
          </cell>
          <cell r="V1120" t="str">
            <v>0001</v>
          </cell>
          <cell r="W1120">
            <v>29</v>
          </cell>
          <cell r="X1120">
            <v>1</v>
          </cell>
          <cell r="Y1120" t="str">
            <v>JPY</v>
          </cell>
          <cell r="Z1120" t="str">
            <v>2006/04/01</v>
          </cell>
          <cell r="AA1120" t="str">
            <v>9999/12/31</v>
          </cell>
          <cell r="AC1120">
            <v>20896</v>
          </cell>
          <cell r="AD1120">
            <v>1</v>
          </cell>
          <cell r="AE1120">
            <v>20896</v>
          </cell>
          <cell r="AF1120">
            <v>40896</v>
          </cell>
          <cell r="AG1120">
            <v>40896</v>
          </cell>
          <cell r="AH1120" t="str">
            <v>PC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1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 t="str">
            <v>2006/04/01</v>
          </cell>
          <cell r="AZ1120" t="str">
            <v>9999/12/31</v>
          </cell>
          <cell r="BA1120">
            <v>99999999</v>
          </cell>
          <cell r="BB1120">
            <v>40896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</row>
        <row r="1121">
          <cell r="A1121">
            <v>55009</v>
          </cell>
          <cell r="B1121">
            <v>40896</v>
          </cell>
          <cell r="D1121">
            <v>100</v>
          </cell>
          <cell r="E1121" t="str">
            <v>5300102326</v>
          </cell>
          <cell r="F1121" t="str">
            <v>0</v>
          </cell>
          <cell r="G1121" t="str">
            <v>4464154-7</v>
          </cell>
          <cell r="H1121" t="str">
            <v>ｶﾞｲﾄﾞ,ｽﾗｲﾀﾞ R M867-2</v>
          </cell>
          <cell r="I1121" t="str">
            <v>473440-2</v>
          </cell>
          <cell r="J1121" t="str">
            <v>（株）光真製作所</v>
          </cell>
          <cell r="K1121" t="str">
            <v>3480</v>
          </cell>
          <cell r="L1121" t="str">
            <v>3480</v>
          </cell>
          <cell r="M1121" t="str">
            <v>2G2</v>
          </cell>
          <cell r="N1121" t="str">
            <v>伊藤康</v>
          </cell>
          <cell r="O1121" t="str">
            <v>野田係</v>
          </cell>
          <cell r="P1121" t="str">
            <v>x</v>
          </cell>
          <cell r="Q1121" t="str">
            <v>JP</v>
          </cell>
          <cell r="S1121">
            <v>1</v>
          </cell>
          <cell r="T1121">
            <v>1</v>
          </cell>
          <cell r="U1121" t="str">
            <v>V0</v>
          </cell>
          <cell r="V1121" t="str">
            <v>0001</v>
          </cell>
          <cell r="W1121">
            <v>29</v>
          </cell>
          <cell r="X1121">
            <v>1</v>
          </cell>
          <cell r="Y1121" t="str">
            <v>JPY</v>
          </cell>
          <cell r="Z1121" t="str">
            <v>2006/04/01</v>
          </cell>
          <cell r="AA1121" t="str">
            <v>9999/12/31</v>
          </cell>
          <cell r="AC1121">
            <v>20896</v>
          </cell>
          <cell r="AD1121">
            <v>1</v>
          </cell>
          <cell r="AE1121">
            <v>20896</v>
          </cell>
          <cell r="AF1121">
            <v>40896</v>
          </cell>
          <cell r="AG1121">
            <v>40896</v>
          </cell>
          <cell r="AH1121" t="str">
            <v>PC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1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 t="str">
            <v>2006/04/01</v>
          </cell>
          <cell r="AZ1121" t="str">
            <v>9999/12/31</v>
          </cell>
          <cell r="BA1121">
            <v>99999999</v>
          </cell>
          <cell r="BB1121">
            <v>40896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</row>
        <row r="1122">
          <cell r="A1122">
            <v>55010</v>
          </cell>
          <cell r="B1122">
            <v>25261</v>
          </cell>
          <cell r="D1122">
            <v>100</v>
          </cell>
          <cell r="E1122" t="str">
            <v>5300102327</v>
          </cell>
          <cell r="F1122" t="str">
            <v>0</v>
          </cell>
          <cell r="G1122" t="str">
            <v>4464160-1</v>
          </cell>
          <cell r="H1122" t="str">
            <v>ｽﾃ-,ﾌﾟﾚ-ﾄ M867-2</v>
          </cell>
          <cell r="I1122" t="str">
            <v>473440-2</v>
          </cell>
          <cell r="J1122" t="str">
            <v>（株）光真製作所</v>
          </cell>
          <cell r="K1122" t="str">
            <v>3480</v>
          </cell>
          <cell r="L1122" t="str">
            <v>3480</v>
          </cell>
          <cell r="M1122" t="str">
            <v>2G2</v>
          </cell>
          <cell r="N1122" t="str">
            <v>伊藤康</v>
          </cell>
          <cell r="O1122" t="str">
            <v>野田係</v>
          </cell>
          <cell r="P1122" t="str">
            <v>x</v>
          </cell>
          <cell r="Q1122" t="str">
            <v>JP</v>
          </cell>
          <cell r="S1122">
            <v>1</v>
          </cell>
          <cell r="T1122">
            <v>1</v>
          </cell>
          <cell r="U1122" t="str">
            <v>V0</v>
          </cell>
          <cell r="V1122" t="str">
            <v>0001</v>
          </cell>
          <cell r="W1122">
            <v>29</v>
          </cell>
          <cell r="X1122">
            <v>1</v>
          </cell>
          <cell r="Y1122" t="str">
            <v>JPY</v>
          </cell>
          <cell r="Z1122" t="str">
            <v>2006/04/01</v>
          </cell>
          <cell r="AA1122" t="str">
            <v>9999/12/31</v>
          </cell>
          <cell r="AC1122">
            <v>15261</v>
          </cell>
          <cell r="AD1122">
            <v>1</v>
          </cell>
          <cell r="AE1122">
            <v>15261</v>
          </cell>
          <cell r="AF1122">
            <v>25261</v>
          </cell>
          <cell r="AG1122">
            <v>25261</v>
          </cell>
          <cell r="AH1122" t="str">
            <v>PC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1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 t="str">
            <v>2006/04/01</v>
          </cell>
          <cell r="AZ1122" t="str">
            <v>9999/12/31</v>
          </cell>
          <cell r="BA1122">
            <v>99999999</v>
          </cell>
          <cell r="BB1122">
            <v>25261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</row>
        <row r="1123">
          <cell r="A1123">
            <v>77734</v>
          </cell>
          <cell r="E1123" t="str">
            <v>5300107474</v>
          </cell>
          <cell r="F1123" t="str">
            <v>0</v>
          </cell>
          <cell r="G1123" t="str">
            <v>4464188-1</v>
          </cell>
          <cell r="H1123" t="str">
            <v>ｶﾞｲﾄﾞ,ｽﾄﾂﾊﾟ(R-P-3) M867-1</v>
          </cell>
          <cell r="I1123" t="str">
            <v>473440-2</v>
          </cell>
          <cell r="J1123" t="str">
            <v>（株）光真製作所</v>
          </cell>
          <cell r="K1123" t="str">
            <v>3480</v>
          </cell>
          <cell r="L1123" t="str">
            <v>3480</v>
          </cell>
          <cell r="M1123" t="str">
            <v>3H7</v>
          </cell>
          <cell r="N1123" t="str">
            <v>野田</v>
          </cell>
          <cell r="O1123" t="str">
            <v>野田係</v>
          </cell>
          <cell r="Q1123" t="str">
            <v>JP</v>
          </cell>
          <cell r="S1123">
            <v>1</v>
          </cell>
          <cell r="T1123">
            <v>1</v>
          </cell>
          <cell r="U1123" t="str">
            <v>V0</v>
          </cell>
          <cell r="V1123" t="str">
            <v>0001</v>
          </cell>
          <cell r="W1123">
            <v>50</v>
          </cell>
          <cell r="X1123">
            <v>1</v>
          </cell>
          <cell r="Y1123" t="str">
            <v>JPY</v>
          </cell>
          <cell r="Z1123" t="str">
            <v>2006/04/01</v>
          </cell>
          <cell r="AA1123" t="str">
            <v>9999/12/31</v>
          </cell>
          <cell r="AC1123">
            <v>210</v>
          </cell>
          <cell r="AD1123">
            <v>1</v>
          </cell>
          <cell r="AE1123">
            <v>210</v>
          </cell>
          <cell r="AG1123">
            <v>210</v>
          </cell>
          <cell r="AH1123" t="str">
            <v>PC</v>
          </cell>
          <cell r="AQ1123">
            <v>1</v>
          </cell>
          <cell r="AV1123">
            <v>0</v>
          </cell>
          <cell r="AY1123" t="str">
            <v>2006/04/01</v>
          </cell>
          <cell r="AZ1123" t="str">
            <v>9999/12/31</v>
          </cell>
          <cell r="BA1123">
            <v>99999999</v>
          </cell>
          <cell r="BB1123">
            <v>210</v>
          </cell>
        </row>
        <row r="1124">
          <cell r="A1124">
            <v>77735</v>
          </cell>
          <cell r="E1124" t="str">
            <v>5300107475</v>
          </cell>
          <cell r="F1124" t="str">
            <v>0</v>
          </cell>
          <cell r="G1124" t="str">
            <v>4464275-6</v>
          </cell>
          <cell r="H1124" t="str">
            <v>ｱ-ﾑ(L) M867-5</v>
          </cell>
          <cell r="I1124" t="str">
            <v>473440-2</v>
          </cell>
          <cell r="J1124" t="str">
            <v>（株）光真製作所</v>
          </cell>
          <cell r="K1124" t="str">
            <v>3480</v>
          </cell>
          <cell r="L1124" t="str">
            <v>3480</v>
          </cell>
          <cell r="M1124" t="str">
            <v>3H7</v>
          </cell>
          <cell r="N1124" t="str">
            <v>野田</v>
          </cell>
          <cell r="O1124" t="str">
            <v>野田係</v>
          </cell>
          <cell r="Q1124" t="str">
            <v>JP</v>
          </cell>
          <cell r="S1124">
            <v>1</v>
          </cell>
          <cell r="T1124">
            <v>1</v>
          </cell>
          <cell r="U1124" t="str">
            <v>V0</v>
          </cell>
          <cell r="V1124" t="str">
            <v>0001</v>
          </cell>
          <cell r="W1124">
            <v>50</v>
          </cell>
          <cell r="X1124">
            <v>1</v>
          </cell>
          <cell r="Y1124" t="str">
            <v>JPY</v>
          </cell>
          <cell r="Z1124" t="str">
            <v>2006/04/01</v>
          </cell>
          <cell r="AA1124" t="str">
            <v>9999/12/31</v>
          </cell>
          <cell r="AC1124">
            <v>933</v>
          </cell>
          <cell r="AD1124">
            <v>1</v>
          </cell>
          <cell r="AE1124">
            <v>933</v>
          </cell>
          <cell r="AG1124">
            <v>933</v>
          </cell>
          <cell r="AH1124" t="str">
            <v>PC</v>
          </cell>
          <cell r="AQ1124">
            <v>1</v>
          </cell>
          <cell r="AV1124">
            <v>0</v>
          </cell>
          <cell r="AY1124" t="str">
            <v>2006/04/01</v>
          </cell>
          <cell r="AZ1124" t="str">
            <v>9999/12/31</v>
          </cell>
          <cell r="BA1124">
            <v>99999999</v>
          </cell>
          <cell r="BB1124">
            <v>933</v>
          </cell>
        </row>
        <row r="1125">
          <cell r="A1125">
            <v>77736</v>
          </cell>
          <cell r="E1125" t="str">
            <v>5300107476</v>
          </cell>
          <cell r="F1125" t="str">
            <v>0</v>
          </cell>
          <cell r="G1125" t="str">
            <v>4464276-4</v>
          </cell>
          <cell r="H1125" t="str">
            <v>ｱ-ﾑ(R) M867-5</v>
          </cell>
          <cell r="I1125" t="str">
            <v>473440-2</v>
          </cell>
          <cell r="J1125" t="str">
            <v>（株）光真製作所</v>
          </cell>
          <cell r="K1125" t="str">
            <v>3480</v>
          </cell>
          <cell r="L1125" t="str">
            <v>3480</v>
          </cell>
          <cell r="M1125" t="str">
            <v>3H7</v>
          </cell>
          <cell r="N1125" t="str">
            <v>野田</v>
          </cell>
          <cell r="O1125" t="str">
            <v>野田係</v>
          </cell>
          <cell r="Q1125" t="str">
            <v>JP</v>
          </cell>
          <cell r="S1125">
            <v>1</v>
          </cell>
          <cell r="T1125">
            <v>1</v>
          </cell>
          <cell r="U1125" t="str">
            <v>V0</v>
          </cell>
          <cell r="V1125" t="str">
            <v>0001</v>
          </cell>
          <cell r="W1125">
            <v>50</v>
          </cell>
          <cell r="X1125">
            <v>1</v>
          </cell>
          <cell r="Y1125" t="str">
            <v>JPY</v>
          </cell>
          <cell r="Z1125" t="str">
            <v>2006/04/01</v>
          </cell>
          <cell r="AA1125" t="str">
            <v>9999/12/31</v>
          </cell>
          <cell r="AC1125">
            <v>933</v>
          </cell>
          <cell r="AD1125">
            <v>1</v>
          </cell>
          <cell r="AE1125">
            <v>933</v>
          </cell>
          <cell r="AG1125">
            <v>933</v>
          </cell>
          <cell r="AH1125" t="str">
            <v>PC</v>
          </cell>
          <cell r="AQ1125">
            <v>1</v>
          </cell>
          <cell r="AV1125">
            <v>0</v>
          </cell>
          <cell r="AY1125" t="str">
            <v>2006/04/01</v>
          </cell>
          <cell r="AZ1125" t="str">
            <v>9999/12/31</v>
          </cell>
          <cell r="BA1125">
            <v>99999999</v>
          </cell>
          <cell r="BB1125">
            <v>933</v>
          </cell>
        </row>
        <row r="1126">
          <cell r="A1126">
            <v>56560</v>
          </cell>
          <cell r="B1126">
            <v>5495</v>
          </cell>
          <cell r="D1126">
            <v>100</v>
          </cell>
          <cell r="E1126" t="str">
            <v>5300105043</v>
          </cell>
          <cell r="F1126" t="str">
            <v>0</v>
          </cell>
          <cell r="G1126" t="str">
            <v>4464283-7</v>
          </cell>
          <cell r="H1126" t="str">
            <v>ﾌﾟﾚ-ﾄ,ﾄﾂﾃ M867-6</v>
          </cell>
          <cell r="I1126" t="str">
            <v>473440-2</v>
          </cell>
          <cell r="J1126" t="str">
            <v>（株）光真製作所</v>
          </cell>
          <cell r="K1126" t="str">
            <v>3480</v>
          </cell>
          <cell r="L1126" t="str">
            <v>3480</v>
          </cell>
          <cell r="M1126" t="str">
            <v>2G2</v>
          </cell>
          <cell r="N1126" t="str">
            <v>伊藤康</v>
          </cell>
          <cell r="O1126" t="str">
            <v>野田係</v>
          </cell>
          <cell r="P1126" t="str">
            <v>x</v>
          </cell>
          <cell r="Q1126" t="str">
            <v>JP</v>
          </cell>
          <cell r="S1126">
            <v>1</v>
          </cell>
          <cell r="T1126">
            <v>1</v>
          </cell>
          <cell r="U1126" t="str">
            <v>V0</v>
          </cell>
          <cell r="V1126" t="str">
            <v>0001</v>
          </cell>
          <cell r="W1126">
            <v>29</v>
          </cell>
          <cell r="X1126">
            <v>1</v>
          </cell>
          <cell r="Y1126" t="str">
            <v>JPY</v>
          </cell>
          <cell r="Z1126" t="str">
            <v>2006/04/01</v>
          </cell>
          <cell r="AA1126" t="str">
            <v>9999/12/31</v>
          </cell>
          <cell r="AC1126">
            <v>3495</v>
          </cell>
          <cell r="AD1126">
            <v>1</v>
          </cell>
          <cell r="AE1126">
            <v>3495</v>
          </cell>
          <cell r="AF1126">
            <v>5495</v>
          </cell>
          <cell r="AG1126">
            <v>5495</v>
          </cell>
          <cell r="AH1126" t="str">
            <v>PC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1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 t="str">
            <v>2006/04/01</v>
          </cell>
          <cell r="AZ1126" t="str">
            <v>9999/12/31</v>
          </cell>
          <cell r="BA1126">
            <v>99999</v>
          </cell>
          <cell r="BB1126">
            <v>5495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</row>
        <row r="1127">
          <cell r="A1127">
            <v>77737</v>
          </cell>
          <cell r="E1127" t="str">
            <v>5300107477</v>
          </cell>
          <cell r="F1127" t="str">
            <v>0</v>
          </cell>
          <cell r="G1127" t="str">
            <v>4464315-9</v>
          </cell>
          <cell r="H1127" t="str">
            <v>ﾌﾟﾚ-ﾄ,ﾗﾂﾁ(1) M867-5</v>
          </cell>
          <cell r="I1127" t="str">
            <v>473440-2</v>
          </cell>
          <cell r="J1127" t="str">
            <v>（株）光真製作所</v>
          </cell>
          <cell r="K1127" t="str">
            <v>3480</v>
          </cell>
          <cell r="L1127" t="str">
            <v>3480</v>
          </cell>
          <cell r="M1127" t="str">
            <v>3H7</v>
          </cell>
          <cell r="N1127" t="str">
            <v>野田</v>
          </cell>
          <cell r="O1127" t="str">
            <v>野田係</v>
          </cell>
          <cell r="Q1127" t="str">
            <v>JP</v>
          </cell>
          <cell r="S1127">
            <v>1</v>
          </cell>
          <cell r="T1127">
            <v>1</v>
          </cell>
          <cell r="U1127" t="str">
            <v>V0</v>
          </cell>
          <cell r="V1127" t="str">
            <v>0001</v>
          </cell>
          <cell r="W1127">
            <v>50</v>
          </cell>
          <cell r="X1127">
            <v>1</v>
          </cell>
          <cell r="Y1127" t="str">
            <v>JPY</v>
          </cell>
          <cell r="Z1127" t="str">
            <v>2006/04/01</v>
          </cell>
          <cell r="AA1127" t="str">
            <v>9999/12/31</v>
          </cell>
          <cell r="AC1127">
            <v>933</v>
          </cell>
          <cell r="AD1127">
            <v>1</v>
          </cell>
          <cell r="AE1127">
            <v>933</v>
          </cell>
          <cell r="AG1127">
            <v>933</v>
          </cell>
          <cell r="AH1127" t="str">
            <v>PC</v>
          </cell>
          <cell r="AQ1127">
            <v>1</v>
          </cell>
          <cell r="AV1127">
            <v>0</v>
          </cell>
          <cell r="AY1127" t="str">
            <v>2006/04/01</v>
          </cell>
          <cell r="AZ1127" t="str">
            <v>9999/12/31</v>
          </cell>
          <cell r="BA1127">
            <v>99999999</v>
          </cell>
          <cell r="BB1127">
            <v>933</v>
          </cell>
        </row>
        <row r="1128">
          <cell r="A1128">
            <v>77738</v>
          </cell>
          <cell r="E1128" t="str">
            <v>5300107478</v>
          </cell>
          <cell r="F1128" t="str">
            <v>0</v>
          </cell>
          <cell r="G1128" t="str">
            <v>4464316-7</v>
          </cell>
          <cell r="H1128" t="str">
            <v>ﾌﾟﾚ-ﾄ,ﾗﾂﾁ(2) M867-5</v>
          </cell>
          <cell r="I1128" t="str">
            <v>473440-2</v>
          </cell>
          <cell r="J1128" t="str">
            <v>（株）光真製作所</v>
          </cell>
          <cell r="K1128" t="str">
            <v>3480</v>
          </cell>
          <cell r="L1128" t="str">
            <v>3480</v>
          </cell>
          <cell r="M1128" t="str">
            <v>3H7</v>
          </cell>
          <cell r="N1128" t="str">
            <v>野田</v>
          </cell>
          <cell r="O1128" t="str">
            <v>野田係</v>
          </cell>
          <cell r="Q1128" t="str">
            <v>JP</v>
          </cell>
          <cell r="S1128">
            <v>1</v>
          </cell>
          <cell r="T1128">
            <v>1</v>
          </cell>
          <cell r="U1128" t="str">
            <v>V0</v>
          </cell>
          <cell r="V1128" t="str">
            <v>0001</v>
          </cell>
          <cell r="W1128">
            <v>50</v>
          </cell>
          <cell r="X1128">
            <v>1</v>
          </cell>
          <cell r="Y1128" t="str">
            <v>JPY</v>
          </cell>
          <cell r="Z1128" t="str">
            <v>2006/04/01</v>
          </cell>
          <cell r="AA1128" t="str">
            <v>9999/12/31</v>
          </cell>
          <cell r="AC1128">
            <v>1028</v>
          </cell>
          <cell r="AD1128">
            <v>1</v>
          </cell>
          <cell r="AE1128">
            <v>1028</v>
          </cell>
          <cell r="AG1128">
            <v>1028</v>
          </cell>
          <cell r="AH1128" t="str">
            <v>PC</v>
          </cell>
          <cell r="AQ1128">
            <v>1</v>
          </cell>
          <cell r="AV1128">
            <v>0</v>
          </cell>
          <cell r="AY1128" t="str">
            <v>2006/04/01</v>
          </cell>
          <cell r="AZ1128" t="str">
            <v>9999/12/31</v>
          </cell>
          <cell r="BA1128">
            <v>99999999</v>
          </cell>
          <cell r="BB1128">
            <v>1028</v>
          </cell>
        </row>
        <row r="1129">
          <cell r="A1129">
            <v>77739</v>
          </cell>
          <cell r="E1129" t="str">
            <v>5300107479</v>
          </cell>
          <cell r="F1129" t="str">
            <v>0</v>
          </cell>
          <cell r="G1129" t="str">
            <v>4464317-5</v>
          </cell>
          <cell r="H1129" t="str">
            <v>ﾌﾟﾚ-ﾄ,ｶﾞｲﾄﾞ ｾﾝｻ M867-5</v>
          </cell>
          <cell r="I1129" t="str">
            <v>473440-2</v>
          </cell>
          <cell r="J1129" t="str">
            <v>（株）光真製作所</v>
          </cell>
          <cell r="K1129" t="str">
            <v>3480</v>
          </cell>
          <cell r="L1129" t="str">
            <v>3480</v>
          </cell>
          <cell r="M1129" t="str">
            <v>3H7</v>
          </cell>
          <cell r="N1129" t="str">
            <v>野田</v>
          </cell>
          <cell r="O1129" t="str">
            <v>野田係</v>
          </cell>
          <cell r="Q1129" t="str">
            <v>JP</v>
          </cell>
          <cell r="S1129">
            <v>1</v>
          </cell>
          <cell r="T1129">
            <v>1</v>
          </cell>
          <cell r="U1129" t="str">
            <v>V0</v>
          </cell>
          <cell r="V1129" t="str">
            <v>0001</v>
          </cell>
          <cell r="W1129">
            <v>50</v>
          </cell>
          <cell r="X1129">
            <v>1</v>
          </cell>
          <cell r="Y1129" t="str">
            <v>JPY</v>
          </cell>
          <cell r="Z1129" t="str">
            <v>2006/04/01</v>
          </cell>
          <cell r="AA1129" t="str">
            <v>9999/12/31</v>
          </cell>
          <cell r="AC1129">
            <v>823</v>
          </cell>
          <cell r="AD1129">
            <v>1</v>
          </cell>
          <cell r="AE1129">
            <v>823</v>
          </cell>
          <cell r="AG1129">
            <v>823</v>
          </cell>
          <cell r="AH1129" t="str">
            <v>PC</v>
          </cell>
          <cell r="AQ1129">
            <v>1</v>
          </cell>
          <cell r="AV1129">
            <v>0</v>
          </cell>
          <cell r="AY1129" t="str">
            <v>2006/04/01</v>
          </cell>
          <cell r="AZ1129" t="str">
            <v>9999/12/31</v>
          </cell>
          <cell r="BA1129">
            <v>99999999</v>
          </cell>
          <cell r="BB1129">
            <v>823</v>
          </cell>
        </row>
        <row r="1130">
          <cell r="A1130">
            <v>77740</v>
          </cell>
          <cell r="E1130" t="str">
            <v>5300107480</v>
          </cell>
          <cell r="F1130" t="str">
            <v>0</v>
          </cell>
          <cell r="G1130" t="str">
            <v>4472270-9</v>
          </cell>
          <cell r="H1130" t="str">
            <v>ﾌﾞﾗｹﾂﾄ,ﾚﾊﾞ- ﾛﾂｸ M901-10</v>
          </cell>
          <cell r="I1130" t="str">
            <v>473440-2</v>
          </cell>
          <cell r="J1130" t="str">
            <v>（株）光真製作所</v>
          </cell>
          <cell r="K1130" t="str">
            <v>3480</v>
          </cell>
          <cell r="L1130" t="str">
            <v>3480</v>
          </cell>
          <cell r="M1130" t="str">
            <v>3H7</v>
          </cell>
          <cell r="N1130" t="str">
            <v>野田</v>
          </cell>
          <cell r="O1130" t="str">
            <v>野田係</v>
          </cell>
          <cell r="Q1130" t="str">
            <v>JP</v>
          </cell>
          <cell r="S1130">
            <v>1</v>
          </cell>
          <cell r="T1130">
            <v>1</v>
          </cell>
          <cell r="U1130" t="str">
            <v>V0</v>
          </cell>
          <cell r="V1130" t="str">
            <v>0001</v>
          </cell>
          <cell r="W1130">
            <v>50</v>
          </cell>
          <cell r="X1130">
            <v>1</v>
          </cell>
          <cell r="Y1130" t="str">
            <v>JPY</v>
          </cell>
          <cell r="Z1130" t="str">
            <v>2006/04/01</v>
          </cell>
          <cell r="AA1130" t="str">
            <v>9999/12/31</v>
          </cell>
          <cell r="AC1130">
            <v>42</v>
          </cell>
          <cell r="AD1130">
            <v>1</v>
          </cell>
          <cell r="AE1130">
            <v>42</v>
          </cell>
          <cell r="AG1130">
            <v>42</v>
          </cell>
          <cell r="AH1130" t="str">
            <v>PC</v>
          </cell>
          <cell r="AQ1130">
            <v>1</v>
          </cell>
          <cell r="AV1130">
            <v>0</v>
          </cell>
          <cell r="AY1130" t="str">
            <v>2006/04/01</v>
          </cell>
          <cell r="AZ1130" t="str">
            <v>9999/12/31</v>
          </cell>
          <cell r="BA1130">
            <v>99999999</v>
          </cell>
          <cell r="BB1130">
            <v>42</v>
          </cell>
        </row>
        <row r="1131">
          <cell r="A1131">
            <v>76764</v>
          </cell>
          <cell r="B1131">
            <v>21400</v>
          </cell>
          <cell r="D1131">
            <v>100</v>
          </cell>
          <cell r="E1131" t="str">
            <v>5300106482</v>
          </cell>
          <cell r="F1131" t="str">
            <v>0</v>
          </cell>
          <cell r="G1131" t="str">
            <v>4474885-6</v>
          </cell>
          <cell r="H1131" t="str">
            <v>ﾌﾞﾗｹﾂﾄ,S12L M867-3</v>
          </cell>
          <cell r="I1131" t="str">
            <v>473440-2</v>
          </cell>
          <cell r="J1131" t="str">
            <v>（株）光真製作所</v>
          </cell>
          <cell r="K1131" t="str">
            <v>3480</v>
          </cell>
          <cell r="L1131" t="str">
            <v>3480</v>
          </cell>
          <cell r="M1131" t="str">
            <v>3H7</v>
          </cell>
          <cell r="N1131" t="str">
            <v>野田</v>
          </cell>
          <cell r="O1131" t="str">
            <v>野田係</v>
          </cell>
          <cell r="P1131" t="str">
            <v>x</v>
          </cell>
          <cell r="Q1131" t="str">
            <v>JP</v>
          </cell>
          <cell r="S1131">
            <v>1</v>
          </cell>
          <cell r="T1131">
            <v>0</v>
          </cell>
          <cell r="U1131" t="str">
            <v>V0</v>
          </cell>
          <cell r="V1131" t="str">
            <v>0001</v>
          </cell>
          <cell r="W1131">
            <v>29</v>
          </cell>
          <cell r="X1131">
            <v>1</v>
          </cell>
          <cell r="Y1131" t="str">
            <v>JPY</v>
          </cell>
          <cell r="Z1131" t="str">
            <v>2006/04/01</v>
          </cell>
          <cell r="AA1131" t="str">
            <v>9999/12/31</v>
          </cell>
          <cell r="AC1131">
            <v>21400</v>
          </cell>
          <cell r="AD1131">
            <v>1</v>
          </cell>
          <cell r="AE1131">
            <v>21400</v>
          </cell>
          <cell r="AF1131">
            <v>21400</v>
          </cell>
          <cell r="AG1131">
            <v>21400</v>
          </cell>
          <cell r="AH1131" t="str">
            <v>PC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1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 t="str">
            <v>2006/04/01</v>
          </cell>
          <cell r="AZ1131" t="str">
            <v>9999/12/31</v>
          </cell>
          <cell r="BA1131">
            <v>99999999</v>
          </cell>
          <cell r="BB1131">
            <v>21400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</row>
        <row r="1132">
          <cell r="A1132">
            <v>57465</v>
          </cell>
          <cell r="B1132">
            <v>21186</v>
          </cell>
          <cell r="D1132">
            <v>100</v>
          </cell>
          <cell r="E1132" t="str">
            <v>5300106429</v>
          </cell>
          <cell r="F1132" t="str">
            <v>0</v>
          </cell>
          <cell r="G1132" t="str">
            <v>4474886-4</v>
          </cell>
          <cell r="H1132" t="str">
            <v>ﾌﾞﾗｹﾂﾄ,S12P M867-3</v>
          </cell>
          <cell r="I1132" t="str">
            <v>473440-2</v>
          </cell>
          <cell r="J1132" t="str">
            <v>（株）光真製作所</v>
          </cell>
          <cell r="K1132" t="str">
            <v>3480</v>
          </cell>
          <cell r="L1132" t="str">
            <v>3480</v>
          </cell>
          <cell r="M1132" t="str">
            <v>2G2</v>
          </cell>
          <cell r="N1132" t="str">
            <v>伊藤康</v>
          </cell>
          <cell r="O1132" t="str">
            <v>野田係</v>
          </cell>
          <cell r="P1132" t="str">
            <v>x</v>
          </cell>
          <cell r="Q1132" t="str">
            <v>JP</v>
          </cell>
          <cell r="S1132">
            <v>1</v>
          </cell>
          <cell r="T1132">
            <v>1</v>
          </cell>
          <cell r="U1132" t="str">
            <v>V0</v>
          </cell>
          <cell r="V1132" t="str">
            <v>0001</v>
          </cell>
          <cell r="W1132">
            <v>30</v>
          </cell>
          <cell r="X1132">
            <v>1</v>
          </cell>
          <cell r="Y1132" t="str">
            <v>JPY</v>
          </cell>
          <cell r="Z1132" t="str">
            <v>2006/04/01</v>
          </cell>
          <cell r="AA1132" t="str">
            <v>9999/12/31</v>
          </cell>
          <cell r="AC1132">
            <v>21186</v>
          </cell>
          <cell r="AD1132">
            <v>1</v>
          </cell>
          <cell r="AE1132">
            <v>21186</v>
          </cell>
          <cell r="AF1132">
            <v>21186</v>
          </cell>
          <cell r="AG1132">
            <v>21186</v>
          </cell>
          <cell r="AH1132" t="str">
            <v>PC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1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 t="str">
            <v>2006/04/01</v>
          </cell>
          <cell r="AZ1132" t="str">
            <v>9999/12/31</v>
          </cell>
          <cell r="BA1132">
            <v>99999999</v>
          </cell>
          <cell r="BB1132">
            <v>21186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</row>
        <row r="1133">
          <cell r="A1133">
            <v>55228</v>
          </cell>
          <cell r="B1133">
            <v>9545</v>
          </cell>
          <cell r="D1133">
            <v>100</v>
          </cell>
          <cell r="E1133" t="str">
            <v>5300102656</v>
          </cell>
          <cell r="F1133" t="str">
            <v>0</v>
          </cell>
          <cell r="G1133" t="str">
            <v>4474898-8</v>
          </cell>
          <cell r="H1133" t="str">
            <v>ｶﾑ,ｼﾔﾂﾀ M867-2</v>
          </cell>
          <cell r="I1133" t="str">
            <v>473440-2</v>
          </cell>
          <cell r="J1133" t="str">
            <v>（株）光真製作所</v>
          </cell>
          <cell r="K1133" t="str">
            <v>3480</v>
          </cell>
          <cell r="L1133" t="str">
            <v>3480</v>
          </cell>
          <cell r="M1133" t="str">
            <v>2G2</v>
          </cell>
          <cell r="N1133" t="str">
            <v>伊藤康</v>
          </cell>
          <cell r="O1133" t="str">
            <v>野田係</v>
          </cell>
          <cell r="P1133" t="str">
            <v>x</v>
          </cell>
          <cell r="Q1133" t="str">
            <v>JP</v>
          </cell>
          <cell r="S1133">
            <v>1</v>
          </cell>
          <cell r="T1133">
            <v>1</v>
          </cell>
          <cell r="U1133" t="str">
            <v>V0</v>
          </cell>
          <cell r="V1133" t="str">
            <v>0001</v>
          </cell>
          <cell r="W1133">
            <v>25</v>
          </cell>
          <cell r="X1133">
            <v>1</v>
          </cell>
          <cell r="Y1133" t="str">
            <v>JPY</v>
          </cell>
          <cell r="Z1133" t="str">
            <v>2006/04/01</v>
          </cell>
          <cell r="AA1133" t="str">
            <v>9999/12/31</v>
          </cell>
          <cell r="AC1133">
            <v>9045</v>
          </cell>
          <cell r="AD1133">
            <v>1</v>
          </cell>
          <cell r="AE1133">
            <v>9045</v>
          </cell>
          <cell r="AF1133">
            <v>9545</v>
          </cell>
          <cell r="AG1133">
            <v>9545</v>
          </cell>
          <cell r="AH1133" t="str">
            <v>PC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1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 t="str">
            <v>2006/04/01</v>
          </cell>
          <cell r="AZ1133" t="str">
            <v>9999/12/31</v>
          </cell>
          <cell r="BA1133">
            <v>99999999</v>
          </cell>
          <cell r="BB1133">
            <v>9545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</row>
        <row r="1134">
          <cell r="A1134">
            <v>77742</v>
          </cell>
          <cell r="E1134" t="str">
            <v>5300107482</v>
          </cell>
          <cell r="F1134" t="str">
            <v>0</v>
          </cell>
          <cell r="G1134" t="str">
            <v>4474992-5</v>
          </cell>
          <cell r="H1134" t="str">
            <v>ｼﾔﾌﾄ,ﾄﾞﾗｲﾌﾞ(H) M867-3</v>
          </cell>
          <cell r="I1134" t="str">
            <v>473440-2</v>
          </cell>
          <cell r="J1134" t="str">
            <v>（株）光真製作所</v>
          </cell>
          <cell r="K1134" t="str">
            <v>3480</v>
          </cell>
          <cell r="L1134" t="str">
            <v>3480</v>
          </cell>
          <cell r="M1134" t="str">
            <v>3H7</v>
          </cell>
          <cell r="N1134" t="str">
            <v>野田</v>
          </cell>
          <cell r="O1134" t="str">
            <v>野田係</v>
          </cell>
          <cell r="Q1134" t="str">
            <v>JP</v>
          </cell>
          <cell r="S1134">
            <v>1</v>
          </cell>
          <cell r="T1134">
            <v>1</v>
          </cell>
          <cell r="U1134" t="str">
            <v>V0</v>
          </cell>
          <cell r="V1134" t="str">
            <v>0001</v>
          </cell>
          <cell r="W1134">
            <v>50</v>
          </cell>
          <cell r="X1134">
            <v>1</v>
          </cell>
          <cell r="Y1134" t="str">
            <v>JPY</v>
          </cell>
          <cell r="Z1134" t="str">
            <v>2006/04/01</v>
          </cell>
          <cell r="AA1134" t="str">
            <v>9999/12/31</v>
          </cell>
          <cell r="AC1134">
            <v>1090</v>
          </cell>
          <cell r="AD1134">
            <v>1</v>
          </cell>
          <cell r="AE1134">
            <v>1090</v>
          </cell>
          <cell r="AG1134">
            <v>1090</v>
          </cell>
          <cell r="AH1134" t="str">
            <v>PC</v>
          </cell>
          <cell r="AQ1134">
            <v>1</v>
          </cell>
          <cell r="AV1134">
            <v>0</v>
          </cell>
          <cell r="AY1134" t="str">
            <v>2006/04/01</v>
          </cell>
          <cell r="AZ1134" t="str">
            <v>9999/12/31</v>
          </cell>
          <cell r="BA1134">
            <v>99999999</v>
          </cell>
          <cell r="BB1134">
            <v>1090</v>
          </cell>
        </row>
        <row r="1135">
          <cell r="A1135">
            <v>77743</v>
          </cell>
          <cell r="E1135" t="str">
            <v>5300107483</v>
          </cell>
          <cell r="F1135" t="str">
            <v>0</v>
          </cell>
          <cell r="G1135" t="str">
            <v>4474993-3</v>
          </cell>
          <cell r="H1135" t="str">
            <v>ｼﾔﾌﾄ,ﾄﾞﾗｲﾌﾞ(F) M867-3</v>
          </cell>
          <cell r="I1135" t="str">
            <v>473440-2</v>
          </cell>
          <cell r="J1135" t="str">
            <v>（株）光真製作所</v>
          </cell>
          <cell r="K1135" t="str">
            <v>3480</v>
          </cell>
          <cell r="L1135" t="str">
            <v>3480</v>
          </cell>
          <cell r="M1135" t="str">
            <v>3H7</v>
          </cell>
          <cell r="N1135" t="str">
            <v>野田</v>
          </cell>
          <cell r="O1135" t="str">
            <v>野田係</v>
          </cell>
          <cell r="Q1135" t="str">
            <v>JP</v>
          </cell>
          <cell r="S1135">
            <v>1</v>
          </cell>
          <cell r="T1135">
            <v>1</v>
          </cell>
          <cell r="U1135" t="str">
            <v>V0</v>
          </cell>
          <cell r="V1135" t="str">
            <v>0001</v>
          </cell>
          <cell r="W1135">
            <v>50</v>
          </cell>
          <cell r="X1135">
            <v>1</v>
          </cell>
          <cell r="Y1135" t="str">
            <v>JPY</v>
          </cell>
          <cell r="Z1135" t="str">
            <v>2006/04/01</v>
          </cell>
          <cell r="AA1135" t="str">
            <v>9999/12/31</v>
          </cell>
          <cell r="AC1135">
            <v>1080</v>
          </cell>
          <cell r="AD1135">
            <v>1</v>
          </cell>
          <cell r="AE1135">
            <v>1080</v>
          </cell>
          <cell r="AG1135">
            <v>1080</v>
          </cell>
          <cell r="AH1135" t="str">
            <v>PC</v>
          </cell>
          <cell r="AQ1135">
            <v>1</v>
          </cell>
          <cell r="AV1135">
            <v>0</v>
          </cell>
          <cell r="AY1135" t="str">
            <v>2006/04/01</v>
          </cell>
          <cell r="AZ1135" t="str">
            <v>9999/12/31</v>
          </cell>
          <cell r="BA1135">
            <v>99999999</v>
          </cell>
          <cell r="BB1135">
            <v>1080</v>
          </cell>
        </row>
        <row r="1136">
          <cell r="A1136">
            <v>77744</v>
          </cell>
          <cell r="E1136" t="str">
            <v>5300107484</v>
          </cell>
          <cell r="F1136" t="str">
            <v>0</v>
          </cell>
          <cell r="G1136" t="str">
            <v>4475219-5</v>
          </cell>
          <cell r="H1136" t="str">
            <v>ﾌﾟﾚ-ﾄ,ﾌﾟﾂｼﾔ M867-1</v>
          </cell>
          <cell r="I1136" t="str">
            <v>473440-2</v>
          </cell>
          <cell r="J1136" t="str">
            <v>（株）光真製作所</v>
          </cell>
          <cell r="K1136" t="str">
            <v>3480</v>
          </cell>
          <cell r="L1136" t="str">
            <v>3480</v>
          </cell>
          <cell r="M1136" t="str">
            <v>3H7</v>
          </cell>
          <cell r="N1136" t="str">
            <v>野田</v>
          </cell>
          <cell r="O1136" t="str">
            <v>野田係</v>
          </cell>
          <cell r="Q1136" t="str">
            <v>JP</v>
          </cell>
          <cell r="S1136">
            <v>1</v>
          </cell>
          <cell r="T1136">
            <v>1</v>
          </cell>
          <cell r="U1136" t="str">
            <v>V0</v>
          </cell>
          <cell r="V1136" t="str">
            <v>0001</v>
          </cell>
          <cell r="W1136">
            <v>50</v>
          </cell>
          <cell r="X1136">
            <v>1</v>
          </cell>
          <cell r="Y1136" t="str">
            <v>JPY</v>
          </cell>
          <cell r="Z1136" t="str">
            <v>2006/04/01</v>
          </cell>
          <cell r="AA1136" t="str">
            <v>9999/12/31</v>
          </cell>
          <cell r="AC1136">
            <v>100</v>
          </cell>
          <cell r="AD1136">
            <v>1</v>
          </cell>
          <cell r="AE1136">
            <v>100</v>
          </cell>
          <cell r="AG1136">
            <v>100</v>
          </cell>
          <cell r="AH1136" t="str">
            <v>PC</v>
          </cell>
          <cell r="AQ1136">
            <v>1</v>
          </cell>
          <cell r="AV1136">
            <v>0</v>
          </cell>
          <cell r="AY1136" t="str">
            <v>2006/04/01</v>
          </cell>
          <cell r="AZ1136" t="str">
            <v>9999/12/31</v>
          </cell>
          <cell r="BA1136">
            <v>99999999</v>
          </cell>
          <cell r="BB1136">
            <v>100</v>
          </cell>
        </row>
        <row r="1137">
          <cell r="A1137">
            <v>57466</v>
          </cell>
          <cell r="B1137">
            <v>24182</v>
          </cell>
          <cell r="D1137">
            <v>100</v>
          </cell>
          <cell r="E1137" t="str">
            <v>5300106430</v>
          </cell>
          <cell r="F1137" t="str">
            <v>0</v>
          </cell>
          <cell r="G1137" t="str">
            <v>4475226-8</v>
          </cell>
          <cell r="H1137" t="str">
            <v>ﾎﾙﾀﾞ,ｶﾞｲﾄﾞ(R) M867-3</v>
          </cell>
          <cell r="I1137" t="str">
            <v>473440-2</v>
          </cell>
          <cell r="J1137" t="str">
            <v>（株）光真製作所</v>
          </cell>
          <cell r="K1137" t="str">
            <v>3480</v>
          </cell>
          <cell r="L1137" t="str">
            <v>3480</v>
          </cell>
          <cell r="M1137" t="str">
            <v>2G2</v>
          </cell>
          <cell r="N1137" t="str">
            <v>伊藤康</v>
          </cell>
          <cell r="O1137" t="str">
            <v>野田係</v>
          </cell>
          <cell r="P1137" t="str">
            <v>x</v>
          </cell>
          <cell r="Q1137" t="str">
            <v>JP</v>
          </cell>
          <cell r="S1137">
            <v>1</v>
          </cell>
          <cell r="T1137">
            <v>1</v>
          </cell>
          <cell r="U1137" t="str">
            <v>V0</v>
          </cell>
          <cell r="V1137" t="str">
            <v>0001</v>
          </cell>
          <cell r="W1137">
            <v>30</v>
          </cell>
          <cell r="X1137">
            <v>1</v>
          </cell>
          <cell r="Y1137" t="str">
            <v>JPY</v>
          </cell>
          <cell r="Z1137" t="str">
            <v>2006/04/01</v>
          </cell>
          <cell r="AA1137" t="str">
            <v>9999/12/31</v>
          </cell>
          <cell r="AC1137">
            <v>24182</v>
          </cell>
          <cell r="AD1137">
            <v>1</v>
          </cell>
          <cell r="AE1137">
            <v>24182</v>
          </cell>
          <cell r="AF1137">
            <v>24182</v>
          </cell>
          <cell r="AG1137">
            <v>24182</v>
          </cell>
          <cell r="AH1137" t="str">
            <v>PC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1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 t="str">
            <v>2006/04/01</v>
          </cell>
          <cell r="AZ1137" t="str">
            <v>9999/12/31</v>
          </cell>
          <cell r="BA1137">
            <v>99999999</v>
          </cell>
          <cell r="BB1137">
            <v>24182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</row>
        <row r="1138">
          <cell r="A1138">
            <v>77745</v>
          </cell>
          <cell r="E1138" t="str">
            <v>5300107485</v>
          </cell>
          <cell r="F1138" t="str">
            <v>0</v>
          </cell>
          <cell r="G1138" t="str">
            <v>4475287-0</v>
          </cell>
          <cell r="H1138" t="str">
            <v>ﾌﾟﾚ-ﾄ,ﾀ-ﾝ M867-5</v>
          </cell>
          <cell r="I1138" t="str">
            <v>473440-2</v>
          </cell>
          <cell r="J1138" t="str">
            <v>（株）光真製作所</v>
          </cell>
          <cell r="K1138" t="str">
            <v>3480</v>
          </cell>
          <cell r="L1138" t="str">
            <v>3480</v>
          </cell>
          <cell r="M1138" t="str">
            <v>3H7</v>
          </cell>
          <cell r="N1138" t="str">
            <v>野田</v>
          </cell>
          <cell r="O1138" t="str">
            <v>野田係</v>
          </cell>
          <cell r="Q1138" t="str">
            <v>JP</v>
          </cell>
          <cell r="S1138">
            <v>1</v>
          </cell>
          <cell r="T1138">
            <v>1</v>
          </cell>
          <cell r="U1138" t="str">
            <v>V0</v>
          </cell>
          <cell r="V1138" t="str">
            <v>0001</v>
          </cell>
          <cell r="W1138">
            <v>50</v>
          </cell>
          <cell r="X1138">
            <v>1</v>
          </cell>
          <cell r="Y1138" t="str">
            <v>JPY</v>
          </cell>
          <cell r="Z1138" t="str">
            <v>2006/04/01</v>
          </cell>
          <cell r="AA1138" t="str">
            <v>9999/12/31</v>
          </cell>
          <cell r="AC1138">
            <v>719</v>
          </cell>
          <cell r="AD1138">
            <v>1</v>
          </cell>
          <cell r="AE1138">
            <v>719</v>
          </cell>
          <cell r="AG1138">
            <v>719</v>
          </cell>
          <cell r="AH1138" t="str">
            <v>PC</v>
          </cell>
          <cell r="AQ1138">
            <v>1</v>
          </cell>
          <cell r="AV1138">
            <v>0</v>
          </cell>
          <cell r="AY1138" t="str">
            <v>2006/04/01</v>
          </cell>
          <cell r="AZ1138" t="str">
            <v>9999/12/31</v>
          </cell>
          <cell r="BA1138">
            <v>99999999</v>
          </cell>
          <cell r="BB1138">
            <v>719</v>
          </cell>
        </row>
        <row r="1139">
          <cell r="A1139">
            <v>77746</v>
          </cell>
          <cell r="E1139" t="str">
            <v>5300107486</v>
          </cell>
          <cell r="F1139" t="str">
            <v>0</v>
          </cell>
          <cell r="G1139" t="str">
            <v>4475326-4</v>
          </cell>
          <cell r="H1139" t="str">
            <v>ｽﾍﾟ-ｻ,ﾊﾞﾈ M902-1</v>
          </cell>
          <cell r="I1139" t="str">
            <v>473440-2</v>
          </cell>
          <cell r="J1139" t="str">
            <v>（株）光真製作所</v>
          </cell>
          <cell r="K1139" t="str">
            <v>3480</v>
          </cell>
          <cell r="L1139" t="str">
            <v>3480</v>
          </cell>
          <cell r="M1139" t="str">
            <v>3H7</v>
          </cell>
          <cell r="N1139" t="str">
            <v>野田</v>
          </cell>
          <cell r="O1139" t="str">
            <v>野田係</v>
          </cell>
          <cell r="Q1139" t="str">
            <v>JP</v>
          </cell>
          <cell r="S1139">
            <v>1</v>
          </cell>
          <cell r="T1139">
            <v>1</v>
          </cell>
          <cell r="U1139" t="str">
            <v>V0</v>
          </cell>
          <cell r="V1139" t="str">
            <v>0001</v>
          </cell>
          <cell r="W1139">
            <v>50</v>
          </cell>
          <cell r="X1139">
            <v>1</v>
          </cell>
          <cell r="Y1139" t="str">
            <v>JPY</v>
          </cell>
          <cell r="Z1139" t="str">
            <v>2006/04/01</v>
          </cell>
          <cell r="AA1139" t="str">
            <v>9999/12/31</v>
          </cell>
          <cell r="AC1139">
            <v>228</v>
          </cell>
          <cell r="AD1139">
            <v>1</v>
          </cell>
          <cell r="AE1139">
            <v>228</v>
          </cell>
          <cell r="AG1139">
            <v>228</v>
          </cell>
          <cell r="AH1139" t="str">
            <v>PC</v>
          </cell>
          <cell r="AQ1139">
            <v>1</v>
          </cell>
          <cell r="AV1139">
            <v>0</v>
          </cell>
          <cell r="AY1139" t="str">
            <v>2006/04/01</v>
          </cell>
          <cell r="AZ1139" t="str">
            <v>9999/12/31</v>
          </cell>
          <cell r="BA1139">
            <v>99999999</v>
          </cell>
          <cell r="BB1139">
            <v>228</v>
          </cell>
        </row>
        <row r="1140">
          <cell r="A1140">
            <v>77747</v>
          </cell>
          <cell r="E1140" t="str">
            <v>5300107487</v>
          </cell>
          <cell r="F1140" t="str">
            <v>0</v>
          </cell>
          <cell r="G1140" t="str">
            <v>4476103-8</v>
          </cell>
          <cell r="H1140" t="str">
            <v>ｱ-ﾑ,ﾌﾟﾂｼﾔ M904E-5</v>
          </cell>
          <cell r="I1140" t="str">
            <v>473440-2</v>
          </cell>
          <cell r="J1140" t="str">
            <v>（株）光真製作所</v>
          </cell>
          <cell r="K1140" t="str">
            <v>3480</v>
          </cell>
          <cell r="L1140" t="str">
            <v>3480</v>
          </cell>
          <cell r="M1140" t="str">
            <v>3H7</v>
          </cell>
          <cell r="N1140" t="str">
            <v>野田</v>
          </cell>
          <cell r="O1140" t="str">
            <v>野田係</v>
          </cell>
          <cell r="Q1140" t="str">
            <v>JP</v>
          </cell>
          <cell r="S1140">
            <v>1</v>
          </cell>
          <cell r="T1140">
            <v>1</v>
          </cell>
          <cell r="U1140" t="str">
            <v>V0</v>
          </cell>
          <cell r="V1140" t="str">
            <v>0001</v>
          </cell>
          <cell r="W1140">
            <v>50</v>
          </cell>
          <cell r="X1140">
            <v>1</v>
          </cell>
          <cell r="Y1140" t="str">
            <v>JPY</v>
          </cell>
          <cell r="Z1140" t="str">
            <v>2006/04/01</v>
          </cell>
          <cell r="AA1140" t="str">
            <v>9999/12/31</v>
          </cell>
          <cell r="AC1140">
            <v>1723</v>
          </cell>
          <cell r="AD1140">
            <v>1</v>
          </cell>
          <cell r="AE1140">
            <v>1723</v>
          </cell>
          <cell r="AG1140">
            <v>1723</v>
          </cell>
          <cell r="AH1140" t="str">
            <v>PC</v>
          </cell>
          <cell r="AQ1140">
            <v>1</v>
          </cell>
          <cell r="AV1140">
            <v>0</v>
          </cell>
          <cell r="AY1140" t="str">
            <v>2006/04/01</v>
          </cell>
          <cell r="AZ1140" t="str">
            <v>9999/12/31</v>
          </cell>
          <cell r="BA1140">
            <v>99999999</v>
          </cell>
          <cell r="BB1140">
            <v>1723</v>
          </cell>
        </row>
        <row r="1141">
          <cell r="A1141">
            <v>55011</v>
          </cell>
          <cell r="B1141">
            <v>37962</v>
          </cell>
          <cell r="D1141">
            <v>100</v>
          </cell>
          <cell r="E1141" t="str">
            <v>5300102328</v>
          </cell>
          <cell r="F1141" t="str">
            <v>0</v>
          </cell>
          <cell r="G1141" t="str">
            <v>4478650-2</v>
          </cell>
          <cell r="H1141" t="str">
            <v>ｶﾞｲﾄﾞ,ｶｲｼﾕｳ(L) M867-2</v>
          </cell>
          <cell r="I1141" t="str">
            <v>473440-2</v>
          </cell>
          <cell r="J1141" t="str">
            <v>（株）光真製作所</v>
          </cell>
          <cell r="K1141" t="str">
            <v>3480</v>
          </cell>
          <cell r="L1141" t="str">
            <v>3480</v>
          </cell>
          <cell r="M1141" t="str">
            <v>2G2</v>
          </cell>
          <cell r="N1141" t="str">
            <v>伊藤康</v>
          </cell>
          <cell r="O1141" t="str">
            <v>野田係</v>
          </cell>
          <cell r="P1141" t="str">
            <v>x</v>
          </cell>
          <cell r="Q1141" t="str">
            <v>JP</v>
          </cell>
          <cell r="S1141">
            <v>1</v>
          </cell>
          <cell r="T1141">
            <v>1</v>
          </cell>
          <cell r="U1141" t="str">
            <v>V0</v>
          </cell>
          <cell r="V1141" t="str">
            <v>0001</v>
          </cell>
          <cell r="W1141">
            <v>29</v>
          </cell>
          <cell r="X1141">
            <v>1</v>
          </cell>
          <cell r="Y1141" t="str">
            <v>JPY</v>
          </cell>
          <cell r="Z1141" t="str">
            <v>2006/04/01</v>
          </cell>
          <cell r="AA1141" t="str">
            <v>9999/12/31</v>
          </cell>
          <cell r="AC1141">
            <v>17962</v>
          </cell>
          <cell r="AD1141">
            <v>1</v>
          </cell>
          <cell r="AE1141">
            <v>17962</v>
          </cell>
          <cell r="AF1141">
            <v>37962</v>
          </cell>
          <cell r="AG1141">
            <v>37962</v>
          </cell>
          <cell r="AH1141" t="str">
            <v>PC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1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 t="str">
            <v>2006/04/01</v>
          </cell>
          <cell r="AZ1141" t="str">
            <v>9999/12/31</v>
          </cell>
          <cell r="BA1141">
            <v>99999999</v>
          </cell>
          <cell r="BB1141">
            <v>37962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</row>
        <row r="1142">
          <cell r="A1142">
            <v>55012</v>
          </cell>
          <cell r="B1142">
            <v>37962</v>
          </cell>
          <cell r="D1142">
            <v>100</v>
          </cell>
          <cell r="E1142" t="str">
            <v>5300102329</v>
          </cell>
          <cell r="F1142" t="str">
            <v>0</v>
          </cell>
          <cell r="G1142" t="str">
            <v>4478651-0</v>
          </cell>
          <cell r="H1142" t="str">
            <v>ｶﾞｲﾄﾞ,ｶｲｼﾕｳ(R) M867-2</v>
          </cell>
          <cell r="I1142" t="str">
            <v>473440-2</v>
          </cell>
          <cell r="J1142" t="str">
            <v>（株）光真製作所</v>
          </cell>
          <cell r="K1142" t="str">
            <v>3480</v>
          </cell>
          <cell r="L1142" t="str">
            <v>3480</v>
          </cell>
          <cell r="M1142" t="str">
            <v>2G2</v>
          </cell>
          <cell r="N1142" t="str">
            <v>伊藤康</v>
          </cell>
          <cell r="O1142" t="str">
            <v>野田係</v>
          </cell>
          <cell r="P1142" t="str">
            <v>x</v>
          </cell>
          <cell r="Q1142" t="str">
            <v>JP</v>
          </cell>
          <cell r="S1142">
            <v>1</v>
          </cell>
          <cell r="T1142">
            <v>1</v>
          </cell>
          <cell r="U1142" t="str">
            <v>V0</v>
          </cell>
          <cell r="V1142" t="str">
            <v>0001</v>
          </cell>
          <cell r="W1142">
            <v>29</v>
          </cell>
          <cell r="X1142">
            <v>1</v>
          </cell>
          <cell r="Y1142" t="str">
            <v>JPY</v>
          </cell>
          <cell r="Z1142" t="str">
            <v>2006/04/01</v>
          </cell>
          <cell r="AA1142" t="str">
            <v>9999/12/31</v>
          </cell>
          <cell r="AC1142">
            <v>17962</v>
          </cell>
          <cell r="AD1142">
            <v>1</v>
          </cell>
          <cell r="AE1142">
            <v>17962</v>
          </cell>
          <cell r="AF1142">
            <v>37962</v>
          </cell>
          <cell r="AG1142">
            <v>37962</v>
          </cell>
          <cell r="AH1142" t="str">
            <v>PC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1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 t="str">
            <v>2006/04/01</v>
          </cell>
          <cell r="AZ1142" t="str">
            <v>9999/12/31</v>
          </cell>
          <cell r="BA1142">
            <v>99999999</v>
          </cell>
          <cell r="BB1142">
            <v>37962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</row>
        <row r="1143">
          <cell r="A1143">
            <v>55013</v>
          </cell>
          <cell r="B1143">
            <v>26233</v>
          </cell>
          <cell r="D1143">
            <v>100</v>
          </cell>
          <cell r="E1143" t="str">
            <v>5300102330</v>
          </cell>
          <cell r="F1143" t="str">
            <v>0</v>
          </cell>
          <cell r="G1143" t="str">
            <v>4478652-9</v>
          </cell>
          <cell r="H1143" t="str">
            <v>ﾌﾟﾚ-ﾄ,ﾊﾞ- M867-2</v>
          </cell>
          <cell r="I1143" t="str">
            <v>473440-2</v>
          </cell>
          <cell r="J1143" t="str">
            <v>（株）光真製作所</v>
          </cell>
          <cell r="K1143" t="str">
            <v>3480</v>
          </cell>
          <cell r="L1143" t="str">
            <v>3480</v>
          </cell>
          <cell r="M1143" t="str">
            <v>2G2</v>
          </cell>
          <cell r="N1143" t="str">
            <v>伊藤康</v>
          </cell>
          <cell r="O1143" t="str">
            <v>野田係</v>
          </cell>
          <cell r="P1143" t="str">
            <v>x</v>
          </cell>
          <cell r="Q1143" t="str">
            <v>JP</v>
          </cell>
          <cell r="S1143">
            <v>1</v>
          </cell>
          <cell r="T1143">
            <v>1</v>
          </cell>
          <cell r="U1143" t="str">
            <v>V0</v>
          </cell>
          <cell r="V1143" t="str">
            <v>0001</v>
          </cell>
          <cell r="W1143">
            <v>29</v>
          </cell>
          <cell r="X1143">
            <v>1</v>
          </cell>
          <cell r="Y1143" t="str">
            <v>JPY</v>
          </cell>
          <cell r="Z1143" t="str">
            <v>2006/04/01</v>
          </cell>
          <cell r="AA1143" t="str">
            <v>9999/12/31</v>
          </cell>
          <cell r="AC1143">
            <v>16233</v>
          </cell>
          <cell r="AD1143">
            <v>1</v>
          </cell>
          <cell r="AE1143">
            <v>16233</v>
          </cell>
          <cell r="AF1143">
            <v>26233</v>
          </cell>
          <cell r="AG1143">
            <v>26233</v>
          </cell>
          <cell r="AH1143" t="str">
            <v>PC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1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 t="str">
            <v>2006/04/01</v>
          </cell>
          <cell r="AZ1143" t="str">
            <v>9999/12/31</v>
          </cell>
          <cell r="BA1143">
            <v>99999999</v>
          </cell>
          <cell r="BB1143">
            <v>26233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</row>
        <row r="1144">
          <cell r="A1144">
            <v>57467</v>
          </cell>
          <cell r="B1144">
            <v>34454</v>
          </cell>
          <cell r="D1144">
            <v>100</v>
          </cell>
          <cell r="E1144" t="str">
            <v>5300106431</v>
          </cell>
          <cell r="F1144" t="str">
            <v>0</v>
          </cell>
          <cell r="G1144" t="str">
            <v>4478677-4</v>
          </cell>
          <cell r="H1144" t="str">
            <v>ｶﾞｲﾄﾞ,ﾁﾙﾄ(A-R) M867-3</v>
          </cell>
          <cell r="I1144" t="str">
            <v>473440-2</v>
          </cell>
          <cell r="J1144" t="str">
            <v>（株）光真製作所</v>
          </cell>
          <cell r="K1144" t="str">
            <v>3480</v>
          </cell>
          <cell r="L1144" t="str">
            <v>3480</v>
          </cell>
          <cell r="M1144" t="str">
            <v>2G2</v>
          </cell>
          <cell r="N1144" t="str">
            <v>伊藤康</v>
          </cell>
          <cell r="O1144" t="str">
            <v>野田係</v>
          </cell>
          <cell r="P1144" t="str">
            <v>x</v>
          </cell>
          <cell r="Q1144" t="str">
            <v>JP</v>
          </cell>
          <cell r="S1144">
            <v>1</v>
          </cell>
          <cell r="T1144">
            <v>1</v>
          </cell>
          <cell r="U1144" t="str">
            <v>V0</v>
          </cell>
          <cell r="V1144" t="str">
            <v>0001</v>
          </cell>
          <cell r="W1144">
            <v>30</v>
          </cell>
          <cell r="X1144">
            <v>1</v>
          </cell>
          <cell r="Y1144" t="str">
            <v>JPY</v>
          </cell>
          <cell r="Z1144" t="str">
            <v>2006/04/01</v>
          </cell>
          <cell r="AA1144" t="str">
            <v>9999/12/31</v>
          </cell>
          <cell r="AC1144">
            <v>34454</v>
          </cell>
          <cell r="AD1144">
            <v>1</v>
          </cell>
          <cell r="AE1144">
            <v>34454</v>
          </cell>
          <cell r="AF1144">
            <v>34454</v>
          </cell>
          <cell r="AG1144">
            <v>34454</v>
          </cell>
          <cell r="AH1144" t="str">
            <v>PC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1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 t="str">
            <v>2006/04/01</v>
          </cell>
          <cell r="AZ1144" t="str">
            <v>9999/12/31</v>
          </cell>
          <cell r="BA1144">
            <v>99999999</v>
          </cell>
          <cell r="BB1144">
            <v>34454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</row>
        <row r="1145">
          <cell r="A1145">
            <v>57484</v>
          </cell>
          <cell r="B1145">
            <v>34454</v>
          </cell>
          <cell r="D1145">
            <v>100</v>
          </cell>
          <cell r="E1145" t="str">
            <v>5300106481</v>
          </cell>
          <cell r="F1145" t="str">
            <v>0</v>
          </cell>
          <cell r="G1145" t="str">
            <v>4478678-2</v>
          </cell>
          <cell r="H1145" t="str">
            <v>ｶﾞｲﾄﾞ,ﾁﾙﾄ(A-L) M867-3</v>
          </cell>
          <cell r="I1145" t="str">
            <v>473440-2</v>
          </cell>
          <cell r="J1145" t="str">
            <v>（株）光真製作所</v>
          </cell>
          <cell r="K1145" t="str">
            <v>3480</v>
          </cell>
          <cell r="L1145" t="str">
            <v>3480</v>
          </cell>
          <cell r="M1145" t="str">
            <v>2G2</v>
          </cell>
          <cell r="N1145" t="str">
            <v>伊藤康</v>
          </cell>
          <cell r="O1145" t="str">
            <v>野田係</v>
          </cell>
          <cell r="P1145" t="str">
            <v>x</v>
          </cell>
          <cell r="Q1145" t="str">
            <v>JP</v>
          </cell>
          <cell r="S1145">
            <v>1</v>
          </cell>
          <cell r="T1145">
            <v>0</v>
          </cell>
          <cell r="U1145" t="str">
            <v>V0</v>
          </cell>
          <cell r="V1145" t="str">
            <v>0001</v>
          </cell>
          <cell r="W1145">
            <v>29</v>
          </cell>
          <cell r="X1145">
            <v>1</v>
          </cell>
          <cell r="Y1145" t="str">
            <v>JPY</v>
          </cell>
          <cell r="Z1145" t="str">
            <v>2006/04/01</v>
          </cell>
          <cell r="AA1145" t="str">
            <v>9999/12/31</v>
          </cell>
          <cell r="AC1145">
            <v>34454</v>
          </cell>
          <cell r="AD1145">
            <v>1</v>
          </cell>
          <cell r="AE1145">
            <v>34454</v>
          </cell>
          <cell r="AF1145">
            <v>34454</v>
          </cell>
          <cell r="AG1145">
            <v>34454</v>
          </cell>
          <cell r="AH1145" t="str">
            <v>PC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1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 t="str">
            <v>2006/04/01</v>
          </cell>
          <cell r="AZ1145" t="str">
            <v>9999/12/31</v>
          </cell>
          <cell r="BA1145">
            <v>99999999</v>
          </cell>
          <cell r="BB1145">
            <v>34454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</row>
        <row r="1146">
          <cell r="A1146">
            <v>57468</v>
          </cell>
          <cell r="B1146">
            <v>23968</v>
          </cell>
          <cell r="D1146">
            <v>100</v>
          </cell>
          <cell r="E1146" t="str">
            <v>5300106432</v>
          </cell>
          <cell r="F1146" t="str">
            <v>0</v>
          </cell>
          <cell r="G1146" t="str">
            <v>4478870-0</v>
          </cell>
          <cell r="H1146" t="str">
            <v>ﾎﾙﾀﾞ,ｶﾞｲﾄﾞ(L) M867-3</v>
          </cell>
          <cell r="I1146" t="str">
            <v>473440-2</v>
          </cell>
          <cell r="J1146" t="str">
            <v>（株）光真製作所</v>
          </cell>
          <cell r="K1146" t="str">
            <v>3480</v>
          </cell>
          <cell r="L1146" t="str">
            <v>3480</v>
          </cell>
          <cell r="M1146" t="str">
            <v>2G2</v>
          </cell>
          <cell r="N1146" t="str">
            <v>伊藤康</v>
          </cell>
          <cell r="O1146" t="str">
            <v>野田係</v>
          </cell>
          <cell r="P1146" t="str">
            <v>x</v>
          </cell>
          <cell r="Q1146" t="str">
            <v>JP</v>
          </cell>
          <cell r="S1146">
            <v>1</v>
          </cell>
          <cell r="T1146">
            <v>1</v>
          </cell>
          <cell r="U1146" t="str">
            <v>V0</v>
          </cell>
          <cell r="V1146" t="str">
            <v>0001</v>
          </cell>
          <cell r="W1146">
            <v>30</v>
          </cell>
          <cell r="X1146">
            <v>1</v>
          </cell>
          <cell r="Y1146" t="str">
            <v>JPY</v>
          </cell>
          <cell r="Z1146" t="str">
            <v>2006/04/01</v>
          </cell>
          <cell r="AA1146" t="str">
            <v>9999/12/31</v>
          </cell>
          <cell r="AC1146">
            <v>23968</v>
          </cell>
          <cell r="AD1146">
            <v>1</v>
          </cell>
          <cell r="AE1146">
            <v>23968</v>
          </cell>
          <cell r="AF1146">
            <v>23968</v>
          </cell>
          <cell r="AG1146">
            <v>23968</v>
          </cell>
          <cell r="AH1146" t="str">
            <v>PC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1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 t="str">
            <v>2006/04/01</v>
          </cell>
          <cell r="AZ1146" t="str">
            <v>9999/12/31</v>
          </cell>
          <cell r="BA1146">
            <v>99999999</v>
          </cell>
          <cell r="BB1146">
            <v>23968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</row>
        <row r="1147">
          <cell r="A1147">
            <v>57469</v>
          </cell>
          <cell r="B1147">
            <v>22577</v>
          </cell>
          <cell r="D1147">
            <v>100</v>
          </cell>
          <cell r="E1147" t="str">
            <v>5300106433</v>
          </cell>
          <cell r="F1147" t="str">
            <v>0</v>
          </cell>
          <cell r="G1147" t="str">
            <v>4478880-7</v>
          </cell>
          <cell r="H1147" t="str">
            <v>ﾌﾞﾗｹﾂﾄ,SW67 M867-3</v>
          </cell>
          <cell r="I1147" t="str">
            <v>473440-2</v>
          </cell>
          <cell r="J1147" t="str">
            <v>（株）光真製作所</v>
          </cell>
          <cell r="K1147" t="str">
            <v>3480</v>
          </cell>
          <cell r="L1147" t="str">
            <v>3480</v>
          </cell>
          <cell r="M1147" t="str">
            <v>2G2</v>
          </cell>
          <cell r="N1147" t="str">
            <v>伊藤康</v>
          </cell>
          <cell r="O1147" t="str">
            <v>野田係</v>
          </cell>
          <cell r="P1147" t="str">
            <v>x</v>
          </cell>
          <cell r="Q1147" t="str">
            <v>JP</v>
          </cell>
          <cell r="S1147">
            <v>1</v>
          </cell>
          <cell r="T1147">
            <v>1</v>
          </cell>
          <cell r="U1147" t="str">
            <v>V0</v>
          </cell>
          <cell r="V1147" t="str">
            <v>0001</v>
          </cell>
          <cell r="W1147">
            <v>30</v>
          </cell>
          <cell r="X1147">
            <v>1</v>
          </cell>
          <cell r="Y1147" t="str">
            <v>JPY</v>
          </cell>
          <cell r="Z1147" t="str">
            <v>2006/04/01</v>
          </cell>
          <cell r="AA1147" t="str">
            <v>9999/12/31</v>
          </cell>
          <cell r="AC1147">
            <v>22577</v>
          </cell>
          <cell r="AD1147">
            <v>1</v>
          </cell>
          <cell r="AE1147">
            <v>22577</v>
          </cell>
          <cell r="AF1147">
            <v>22577</v>
          </cell>
          <cell r="AG1147">
            <v>22577</v>
          </cell>
          <cell r="AH1147" t="str">
            <v>PC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1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 t="str">
            <v>2006/04/01</v>
          </cell>
          <cell r="AZ1147" t="str">
            <v>9999/12/31</v>
          </cell>
          <cell r="BA1147">
            <v>99999999</v>
          </cell>
          <cell r="BB1147">
            <v>22577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</row>
        <row r="1148">
          <cell r="A1148">
            <v>56450</v>
          </cell>
          <cell r="B1148">
            <v>6477</v>
          </cell>
          <cell r="D1148">
            <v>100</v>
          </cell>
          <cell r="E1148" t="str">
            <v>5300104902</v>
          </cell>
          <cell r="F1148" t="str">
            <v>0</v>
          </cell>
          <cell r="G1148" t="str">
            <v>4481044-6</v>
          </cell>
          <cell r="H1148" t="str">
            <v>ｶﾊﾞ-,ﾉﾌﾞ M901-10</v>
          </cell>
          <cell r="I1148" t="str">
            <v>473440-2</v>
          </cell>
          <cell r="J1148" t="str">
            <v>（株）光真製作所</v>
          </cell>
          <cell r="K1148" t="str">
            <v>3480</v>
          </cell>
          <cell r="L1148" t="str">
            <v>3480</v>
          </cell>
          <cell r="M1148" t="str">
            <v>2G2</v>
          </cell>
          <cell r="N1148" t="str">
            <v>伊藤康</v>
          </cell>
          <cell r="O1148" t="str">
            <v>野田係</v>
          </cell>
          <cell r="P1148" t="str">
            <v>x</v>
          </cell>
          <cell r="Q1148" t="str">
            <v>JP</v>
          </cell>
          <cell r="S1148">
            <v>1</v>
          </cell>
          <cell r="T1148">
            <v>0</v>
          </cell>
          <cell r="U1148" t="str">
            <v>V0</v>
          </cell>
          <cell r="V1148" t="str">
            <v>0001</v>
          </cell>
          <cell r="W1148">
            <v>29</v>
          </cell>
          <cell r="X1148">
            <v>1</v>
          </cell>
          <cell r="Y1148" t="str">
            <v>JPY</v>
          </cell>
          <cell r="Z1148" t="str">
            <v>2006/04/01</v>
          </cell>
          <cell r="AA1148" t="str">
            <v>9999/12/31</v>
          </cell>
          <cell r="AC1148">
            <v>6477</v>
          </cell>
          <cell r="AD1148">
            <v>1</v>
          </cell>
          <cell r="AE1148">
            <v>6477</v>
          </cell>
          <cell r="AF1148">
            <v>6477</v>
          </cell>
          <cell r="AG1148">
            <v>6477</v>
          </cell>
          <cell r="AH1148" t="str">
            <v>PC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1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 t="str">
            <v>2006/04/01</v>
          </cell>
          <cell r="AZ1148" t="str">
            <v>9999/12/31</v>
          </cell>
          <cell r="BA1148">
            <v>9999</v>
          </cell>
          <cell r="BB1148">
            <v>6477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</row>
        <row r="1149">
          <cell r="A1149">
            <v>77748</v>
          </cell>
          <cell r="E1149" t="str">
            <v>5300107488</v>
          </cell>
          <cell r="F1149" t="str">
            <v>0</v>
          </cell>
          <cell r="G1149" t="str">
            <v>4481085-3</v>
          </cell>
          <cell r="H1149" t="str">
            <v>ﾚﾊﾞ-,ﾛﾂｸ M880-6</v>
          </cell>
          <cell r="I1149" t="str">
            <v>473440-2</v>
          </cell>
          <cell r="J1149" t="str">
            <v>（株）光真製作所</v>
          </cell>
          <cell r="K1149" t="str">
            <v>3480</v>
          </cell>
          <cell r="L1149" t="str">
            <v>3480</v>
          </cell>
          <cell r="M1149" t="str">
            <v>3H7</v>
          </cell>
          <cell r="N1149" t="str">
            <v>野田</v>
          </cell>
          <cell r="O1149" t="str">
            <v>野田係</v>
          </cell>
          <cell r="Q1149" t="str">
            <v>JP</v>
          </cell>
          <cell r="S1149">
            <v>1</v>
          </cell>
          <cell r="T1149">
            <v>1</v>
          </cell>
          <cell r="U1149" t="str">
            <v>V0</v>
          </cell>
          <cell r="V1149" t="str">
            <v>0001</v>
          </cell>
          <cell r="W1149">
            <v>50</v>
          </cell>
          <cell r="X1149">
            <v>1</v>
          </cell>
          <cell r="Y1149" t="str">
            <v>JPY</v>
          </cell>
          <cell r="Z1149" t="str">
            <v>2006/04/01</v>
          </cell>
          <cell r="AA1149" t="str">
            <v>9999/12/31</v>
          </cell>
          <cell r="AC1149">
            <v>1292</v>
          </cell>
          <cell r="AD1149">
            <v>1</v>
          </cell>
          <cell r="AE1149">
            <v>1292</v>
          </cell>
          <cell r="AG1149">
            <v>1292</v>
          </cell>
          <cell r="AH1149" t="str">
            <v>PC</v>
          </cell>
          <cell r="AQ1149">
            <v>1</v>
          </cell>
          <cell r="AV1149">
            <v>0</v>
          </cell>
          <cell r="AY1149" t="str">
            <v>2006/04/01</v>
          </cell>
          <cell r="AZ1149" t="str">
            <v>9999/12/31</v>
          </cell>
          <cell r="BA1149">
            <v>99999999</v>
          </cell>
          <cell r="BB1149">
            <v>1292</v>
          </cell>
        </row>
        <row r="1150">
          <cell r="A1150">
            <v>77749</v>
          </cell>
          <cell r="E1150" t="str">
            <v>5300107489</v>
          </cell>
          <cell r="F1150" t="str">
            <v>0</v>
          </cell>
          <cell r="G1150" t="str">
            <v>4481087-0</v>
          </cell>
          <cell r="H1150" t="str">
            <v>ﾌﾟﾚ-ﾄ,ｽﾄﾂﾊﾟ(1) M880-6</v>
          </cell>
          <cell r="I1150" t="str">
            <v>473440-2</v>
          </cell>
          <cell r="J1150" t="str">
            <v>（株）光真製作所</v>
          </cell>
          <cell r="K1150" t="str">
            <v>3480</v>
          </cell>
          <cell r="L1150" t="str">
            <v>3480</v>
          </cell>
          <cell r="M1150" t="str">
            <v>3H7</v>
          </cell>
          <cell r="N1150" t="str">
            <v>野田</v>
          </cell>
          <cell r="O1150" t="str">
            <v>野田係</v>
          </cell>
          <cell r="Q1150" t="str">
            <v>JP</v>
          </cell>
          <cell r="S1150">
            <v>1</v>
          </cell>
          <cell r="T1150">
            <v>1</v>
          </cell>
          <cell r="U1150" t="str">
            <v>V0</v>
          </cell>
          <cell r="V1150" t="str">
            <v>0001</v>
          </cell>
          <cell r="W1150">
            <v>50</v>
          </cell>
          <cell r="X1150">
            <v>1</v>
          </cell>
          <cell r="Y1150" t="str">
            <v>JPY</v>
          </cell>
          <cell r="Z1150" t="str">
            <v>2006/04/01</v>
          </cell>
          <cell r="AA1150" t="str">
            <v>9999/12/31</v>
          </cell>
          <cell r="AC1150">
            <v>1092</v>
          </cell>
          <cell r="AD1150">
            <v>1</v>
          </cell>
          <cell r="AE1150">
            <v>1092</v>
          </cell>
          <cell r="AG1150">
            <v>1092</v>
          </cell>
          <cell r="AH1150" t="str">
            <v>PC</v>
          </cell>
          <cell r="AQ1150">
            <v>1</v>
          </cell>
          <cell r="AV1150">
            <v>0</v>
          </cell>
          <cell r="AY1150" t="str">
            <v>2006/04/01</v>
          </cell>
          <cell r="AZ1150" t="str">
            <v>9999/12/31</v>
          </cell>
          <cell r="BA1150">
            <v>99999999</v>
          </cell>
          <cell r="BB1150">
            <v>1092</v>
          </cell>
        </row>
        <row r="1151">
          <cell r="A1151">
            <v>77750</v>
          </cell>
          <cell r="E1151" t="str">
            <v>5300107490</v>
          </cell>
          <cell r="F1151" t="str">
            <v>0</v>
          </cell>
          <cell r="G1151" t="str">
            <v>4481495-6</v>
          </cell>
          <cell r="H1151" t="str">
            <v>ｶﾗ-,ﾌﾟ-ﾘ M599-2</v>
          </cell>
          <cell r="I1151" t="str">
            <v>473440-2</v>
          </cell>
          <cell r="J1151" t="str">
            <v>（株）光真製作所</v>
          </cell>
          <cell r="K1151" t="str">
            <v>3480</v>
          </cell>
          <cell r="L1151" t="str">
            <v>3480</v>
          </cell>
          <cell r="M1151" t="str">
            <v>3H7</v>
          </cell>
          <cell r="N1151" t="str">
            <v>野田</v>
          </cell>
          <cell r="O1151" t="str">
            <v>野田係</v>
          </cell>
          <cell r="Q1151" t="str">
            <v>JP</v>
          </cell>
          <cell r="S1151">
            <v>1</v>
          </cell>
          <cell r="T1151">
            <v>1</v>
          </cell>
          <cell r="U1151" t="str">
            <v>V0</v>
          </cell>
          <cell r="V1151" t="str">
            <v>0001</v>
          </cell>
          <cell r="W1151">
            <v>50</v>
          </cell>
          <cell r="X1151">
            <v>1</v>
          </cell>
          <cell r="Y1151" t="str">
            <v>JPY</v>
          </cell>
          <cell r="Z1151" t="str">
            <v>2006/04/01</v>
          </cell>
          <cell r="AA1151" t="str">
            <v>9999/12/31</v>
          </cell>
          <cell r="AC1151">
            <v>328</v>
          </cell>
          <cell r="AD1151">
            <v>1</v>
          </cell>
          <cell r="AE1151">
            <v>328</v>
          </cell>
          <cell r="AG1151">
            <v>328</v>
          </cell>
          <cell r="AH1151" t="str">
            <v>PC</v>
          </cell>
          <cell r="AQ1151">
            <v>1</v>
          </cell>
          <cell r="AV1151">
            <v>0</v>
          </cell>
          <cell r="AY1151" t="str">
            <v>2006/04/01</v>
          </cell>
          <cell r="AZ1151" t="str">
            <v>9999/12/31</v>
          </cell>
          <cell r="BA1151">
            <v>99999999</v>
          </cell>
          <cell r="BB1151">
            <v>328</v>
          </cell>
        </row>
        <row r="1152">
          <cell r="A1152">
            <v>77751</v>
          </cell>
          <cell r="E1152" t="str">
            <v>5300107491</v>
          </cell>
          <cell r="F1152" t="str">
            <v>0</v>
          </cell>
          <cell r="G1152" t="str">
            <v>4481629-0</v>
          </cell>
          <cell r="H1152" t="str">
            <v>ﾌﾟﾚ-ﾄ,ｱﾂﾊﾟ- ｽﾃ- M903-1-2</v>
          </cell>
          <cell r="I1152" t="str">
            <v>473440-2</v>
          </cell>
          <cell r="J1152" t="str">
            <v>（株）光真製作所</v>
          </cell>
          <cell r="K1152" t="str">
            <v>3480</v>
          </cell>
          <cell r="L1152" t="str">
            <v>3480</v>
          </cell>
          <cell r="M1152" t="str">
            <v>3H7</v>
          </cell>
          <cell r="N1152" t="str">
            <v>野田</v>
          </cell>
          <cell r="O1152" t="str">
            <v>野田係</v>
          </cell>
          <cell r="Q1152" t="str">
            <v>JP</v>
          </cell>
          <cell r="S1152">
            <v>1</v>
          </cell>
          <cell r="T1152">
            <v>1</v>
          </cell>
          <cell r="U1152" t="str">
            <v>V0</v>
          </cell>
          <cell r="V1152" t="str">
            <v>0001</v>
          </cell>
          <cell r="W1152">
            <v>50</v>
          </cell>
          <cell r="X1152">
            <v>1</v>
          </cell>
          <cell r="Y1152" t="str">
            <v>JPY</v>
          </cell>
          <cell r="Z1152" t="str">
            <v>2006/04/01</v>
          </cell>
          <cell r="AA1152" t="str">
            <v>9999/12/31</v>
          </cell>
          <cell r="AC1152">
            <v>453</v>
          </cell>
          <cell r="AD1152">
            <v>1</v>
          </cell>
          <cell r="AE1152">
            <v>453</v>
          </cell>
          <cell r="AG1152">
            <v>453</v>
          </cell>
          <cell r="AH1152" t="str">
            <v>PC</v>
          </cell>
          <cell r="AQ1152">
            <v>1</v>
          </cell>
          <cell r="AV1152">
            <v>0</v>
          </cell>
          <cell r="AY1152" t="str">
            <v>2006/04/01</v>
          </cell>
          <cell r="AZ1152" t="str">
            <v>9999/12/31</v>
          </cell>
          <cell r="BA1152">
            <v>99999999</v>
          </cell>
          <cell r="BB1152">
            <v>453</v>
          </cell>
        </row>
        <row r="1153">
          <cell r="A1153">
            <v>77752</v>
          </cell>
          <cell r="E1153" t="str">
            <v>5300107492</v>
          </cell>
          <cell r="F1153" t="str">
            <v>0</v>
          </cell>
          <cell r="G1153" t="str">
            <v>4485649-7</v>
          </cell>
          <cell r="H1153" t="str">
            <v>ｶﾞｲﾄﾞ,ﾌﾟﾚ-ﾄ(1) M935</v>
          </cell>
          <cell r="I1153" t="str">
            <v>473440-2</v>
          </cell>
          <cell r="J1153" t="str">
            <v>（株）光真製作所</v>
          </cell>
          <cell r="K1153" t="str">
            <v>3480</v>
          </cell>
          <cell r="L1153" t="str">
            <v>3480</v>
          </cell>
          <cell r="M1153" t="str">
            <v>3H7</v>
          </cell>
          <cell r="N1153" t="str">
            <v>野田</v>
          </cell>
          <cell r="O1153" t="str">
            <v>野田係</v>
          </cell>
          <cell r="Q1153" t="str">
            <v>JP</v>
          </cell>
          <cell r="S1153">
            <v>1</v>
          </cell>
          <cell r="T1153">
            <v>1</v>
          </cell>
          <cell r="U1153" t="str">
            <v>V0</v>
          </cell>
          <cell r="V1153" t="str">
            <v>0001</v>
          </cell>
          <cell r="W1153">
            <v>50</v>
          </cell>
          <cell r="X1153">
            <v>1</v>
          </cell>
          <cell r="Y1153" t="str">
            <v>JPY</v>
          </cell>
          <cell r="Z1153" t="str">
            <v>2006/04/01</v>
          </cell>
          <cell r="AA1153" t="str">
            <v>9999/12/31</v>
          </cell>
          <cell r="AC1153">
            <v>325</v>
          </cell>
          <cell r="AD1153">
            <v>1</v>
          </cell>
          <cell r="AE1153">
            <v>325</v>
          </cell>
          <cell r="AG1153">
            <v>325</v>
          </cell>
          <cell r="AH1153" t="str">
            <v>PC</v>
          </cell>
          <cell r="AQ1153">
            <v>1</v>
          </cell>
          <cell r="AV1153">
            <v>0</v>
          </cell>
          <cell r="AY1153" t="str">
            <v>2006/04/01</v>
          </cell>
          <cell r="AZ1153" t="str">
            <v>9999/12/31</v>
          </cell>
          <cell r="BA1153">
            <v>99999999</v>
          </cell>
          <cell r="BB1153">
            <v>325</v>
          </cell>
        </row>
        <row r="1154">
          <cell r="A1154">
            <v>77753</v>
          </cell>
          <cell r="E1154" t="str">
            <v>5300107493</v>
          </cell>
          <cell r="F1154" t="str">
            <v>0</v>
          </cell>
          <cell r="G1154" t="str">
            <v>4485650-0</v>
          </cell>
          <cell r="H1154" t="str">
            <v>ｶﾞｲﾄﾞ,ﾌﾟﾚ-ﾄ(2) M935</v>
          </cell>
          <cell r="I1154" t="str">
            <v>473440-2</v>
          </cell>
          <cell r="J1154" t="str">
            <v>（株）光真製作所</v>
          </cell>
          <cell r="K1154" t="str">
            <v>3480</v>
          </cell>
          <cell r="L1154" t="str">
            <v>3480</v>
          </cell>
          <cell r="M1154" t="str">
            <v>3H7</v>
          </cell>
          <cell r="N1154" t="str">
            <v>野田</v>
          </cell>
          <cell r="O1154" t="str">
            <v>野田係</v>
          </cell>
          <cell r="Q1154" t="str">
            <v>JP</v>
          </cell>
          <cell r="S1154">
            <v>1</v>
          </cell>
          <cell r="T1154">
            <v>1</v>
          </cell>
          <cell r="U1154" t="str">
            <v>V0</v>
          </cell>
          <cell r="V1154" t="str">
            <v>0001</v>
          </cell>
          <cell r="W1154">
            <v>50</v>
          </cell>
          <cell r="X1154">
            <v>1</v>
          </cell>
          <cell r="Y1154" t="str">
            <v>JPY</v>
          </cell>
          <cell r="Z1154" t="str">
            <v>2006/04/01</v>
          </cell>
          <cell r="AA1154" t="str">
            <v>9999/12/31</v>
          </cell>
          <cell r="AC1154">
            <v>367</v>
          </cell>
          <cell r="AD1154">
            <v>1</v>
          </cell>
          <cell r="AE1154">
            <v>367</v>
          </cell>
          <cell r="AG1154">
            <v>367</v>
          </cell>
          <cell r="AH1154" t="str">
            <v>PC</v>
          </cell>
          <cell r="AQ1154">
            <v>1</v>
          </cell>
          <cell r="AV1154">
            <v>0</v>
          </cell>
          <cell r="AY1154" t="str">
            <v>2006/04/01</v>
          </cell>
          <cell r="AZ1154" t="str">
            <v>9999/12/31</v>
          </cell>
          <cell r="BA1154">
            <v>99999999</v>
          </cell>
          <cell r="BB1154">
            <v>367</v>
          </cell>
        </row>
        <row r="1155">
          <cell r="A1155">
            <v>56561</v>
          </cell>
          <cell r="B1155">
            <v>2906</v>
          </cell>
          <cell r="D1155">
            <v>100</v>
          </cell>
          <cell r="E1155" t="str">
            <v>5300105044</v>
          </cell>
          <cell r="F1155" t="str">
            <v>0</v>
          </cell>
          <cell r="G1155" t="str">
            <v>4487710-9</v>
          </cell>
          <cell r="H1155" t="str">
            <v>ｽﾍﾟ-ｻ,ｱｲﾄﾞﾗ ｷﾞﾔ M867-6</v>
          </cell>
          <cell r="I1155" t="str">
            <v>473440-2</v>
          </cell>
          <cell r="J1155" t="str">
            <v>（株）光真製作所</v>
          </cell>
          <cell r="K1155" t="str">
            <v>3480</v>
          </cell>
          <cell r="L1155" t="str">
            <v>3480</v>
          </cell>
          <cell r="M1155" t="str">
            <v>2G2</v>
          </cell>
          <cell r="N1155" t="str">
            <v>伊藤康</v>
          </cell>
          <cell r="O1155" t="str">
            <v>野田係</v>
          </cell>
          <cell r="P1155" t="str">
            <v>x</v>
          </cell>
          <cell r="Q1155" t="str">
            <v>JP</v>
          </cell>
          <cell r="S1155">
            <v>1</v>
          </cell>
          <cell r="T1155">
            <v>1</v>
          </cell>
          <cell r="U1155" t="str">
            <v>V0</v>
          </cell>
          <cell r="V1155" t="str">
            <v>0001</v>
          </cell>
          <cell r="W1155">
            <v>29</v>
          </cell>
          <cell r="X1155">
            <v>1</v>
          </cell>
          <cell r="Y1155" t="str">
            <v>JPY</v>
          </cell>
          <cell r="Z1155" t="str">
            <v>2006/04/01</v>
          </cell>
          <cell r="AA1155" t="str">
            <v>9999/12/31</v>
          </cell>
          <cell r="AC1155">
            <v>2906</v>
          </cell>
          <cell r="AD1155">
            <v>1</v>
          </cell>
          <cell r="AE1155">
            <v>2906</v>
          </cell>
          <cell r="AF1155">
            <v>2906</v>
          </cell>
          <cell r="AG1155">
            <v>2906</v>
          </cell>
          <cell r="AH1155" t="str">
            <v>PC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1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 t="str">
            <v>2006/04/01</v>
          </cell>
          <cell r="AZ1155" t="str">
            <v>9999/12/31</v>
          </cell>
          <cell r="BA1155">
            <v>99999</v>
          </cell>
          <cell r="BB1155">
            <v>3906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</row>
        <row r="1156">
          <cell r="A1156">
            <v>56562</v>
          </cell>
          <cell r="B1156">
            <v>4634</v>
          </cell>
          <cell r="D1156">
            <v>100</v>
          </cell>
          <cell r="E1156" t="str">
            <v>5300105045</v>
          </cell>
          <cell r="F1156" t="str">
            <v>0</v>
          </cell>
          <cell r="G1156" t="str">
            <v>4487735-4</v>
          </cell>
          <cell r="H1156" t="str">
            <v>ﾌﾞﾗｹﾂﾄ,S22 TP M867-6</v>
          </cell>
          <cell r="I1156" t="str">
            <v>473440-2</v>
          </cell>
          <cell r="J1156" t="str">
            <v>（株）光真製作所</v>
          </cell>
          <cell r="K1156" t="str">
            <v>3480</v>
          </cell>
          <cell r="L1156" t="str">
            <v>3480</v>
          </cell>
          <cell r="M1156" t="str">
            <v>2G2</v>
          </cell>
          <cell r="N1156" t="str">
            <v>伊藤康</v>
          </cell>
          <cell r="O1156" t="str">
            <v>野田係</v>
          </cell>
          <cell r="P1156" t="str">
            <v>x</v>
          </cell>
          <cell r="Q1156" t="str">
            <v>JP</v>
          </cell>
          <cell r="S1156">
            <v>1</v>
          </cell>
          <cell r="T1156">
            <v>1</v>
          </cell>
          <cell r="U1156" t="str">
            <v>V0</v>
          </cell>
          <cell r="V1156" t="str">
            <v>0001</v>
          </cell>
          <cell r="W1156">
            <v>29</v>
          </cell>
          <cell r="X1156">
            <v>1</v>
          </cell>
          <cell r="Y1156" t="str">
            <v>JPY</v>
          </cell>
          <cell r="Z1156" t="str">
            <v>2006/04/01</v>
          </cell>
          <cell r="AA1156" t="str">
            <v>9999/12/31</v>
          </cell>
          <cell r="AC1156">
            <v>2634</v>
          </cell>
          <cell r="AD1156">
            <v>1</v>
          </cell>
          <cell r="AE1156">
            <v>2634</v>
          </cell>
          <cell r="AF1156">
            <v>4634</v>
          </cell>
          <cell r="AG1156">
            <v>4634</v>
          </cell>
          <cell r="AH1156" t="str">
            <v>PC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1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 t="str">
            <v>2006/04/01</v>
          </cell>
          <cell r="AZ1156" t="str">
            <v>9999/12/31</v>
          </cell>
          <cell r="BA1156">
            <v>99999</v>
          </cell>
          <cell r="BB1156">
            <v>4634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</row>
        <row r="1157">
          <cell r="A1157">
            <v>54481</v>
          </cell>
          <cell r="E1157" t="str">
            <v>5300101413</v>
          </cell>
          <cell r="F1157" t="str">
            <v>0</v>
          </cell>
          <cell r="G1157" t="str">
            <v>4488358-3</v>
          </cell>
          <cell r="H1157" t="str">
            <v>ｶﾊﾞ-,PLF M903-1</v>
          </cell>
          <cell r="I1157" t="str">
            <v>473440-2</v>
          </cell>
          <cell r="J1157" t="str">
            <v>（株）光真製作所</v>
          </cell>
          <cell r="K1157" t="str">
            <v>3480</v>
          </cell>
          <cell r="L1157" t="str">
            <v>3480</v>
          </cell>
          <cell r="M1157" t="str">
            <v>2G2</v>
          </cell>
          <cell r="N1157" t="str">
            <v>伊藤康</v>
          </cell>
          <cell r="O1157" t="str">
            <v>野田係</v>
          </cell>
          <cell r="P1157" t="str">
            <v>x</v>
          </cell>
          <cell r="Q1157" t="str">
            <v>JP</v>
          </cell>
          <cell r="S1157">
            <v>1</v>
          </cell>
          <cell r="T1157">
            <v>1</v>
          </cell>
          <cell r="U1157" t="str">
            <v>V0</v>
          </cell>
          <cell r="V1157" t="str">
            <v>0001</v>
          </cell>
          <cell r="W1157">
            <v>29</v>
          </cell>
          <cell r="X1157">
            <v>1</v>
          </cell>
          <cell r="Y1157" t="str">
            <v>JPY</v>
          </cell>
          <cell r="Z1157" t="str">
            <v>2006/04/01</v>
          </cell>
          <cell r="AA1157" t="str">
            <v>9999/12/31</v>
          </cell>
          <cell r="AC1157">
            <v>1899</v>
          </cell>
          <cell r="AD1157">
            <v>1</v>
          </cell>
          <cell r="AE1157">
            <v>1899</v>
          </cell>
          <cell r="AG1157">
            <v>1899</v>
          </cell>
          <cell r="AH1157" t="str">
            <v>PC</v>
          </cell>
          <cell r="AQ1157">
            <v>1</v>
          </cell>
          <cell r="AV1157">
            <v>0</v>
          </cell>
          <cell r="AY1157" t="str">
            <v>2006/04/01</v>
          </cell>
          <cell r="AZ1157" t="str">
            <v>9999/12/31</v>
          </cell>
          <cell r="BA1157">
            <v>99999999</v>
          </cell>
          <cell r="BB1157">
            <v>1899</v>
          </cell>
        </row>
        <row r="1158">
          <cell r="A1158">
            <v>77754</v>
          </cell>
          <cell r="E1158" t="str">
            <v>5300107494</v>
          </cell>
          <cell r="F1158" t="str">
            <v>0</v>
          </cell>
          <cell r="G1158" t="str">
            <v>4488432-6</v>
          </cell>
          <cell r="H1158" t="str">
            <v>ﾌﾟﾚ-ﾄ,ｼﾔﾂﾀ ｾｲﾌﾃｲ(2)M903-1</v>
          </cell>
          <cell r="I1158" t="str">
            <v>473440-2</v>
          </cell>
          <cell r="J1158" t="str">
            <v>（株）光真製作所</v>
          </cell>
          <cell r="K1158" t="str">
            <v>3480</v>
          </cell>
          <cell r="L1158" t="str">
            <v>3480</v>
          </cell>
          <cell r="M1158" t="str">
            <v>3H7</v>
          </cell>
          <cell r="N1158" t="str">
            <v>野田</v>
          </cell>
          <cell r="O1158" t="str">
            <v>野田係</v>
          </cell>
          <cell r="Q1158" t="str">
            <v>JP</v>
          </cell>
          <cell r="S1158">
            <v>1</v>
          </cell>
          <cell r="T1158">
            <v>1</v>
          </cell>
          <cell r="U1158" t="str">
            <v>V0</v>
          </cell>
          <cell r="V1158" t="str">
            <v>0001</v>
          </cell>
          <cell r="W1158">
            <v>50</v>
          </cell>
          <cell r="X1158">
            <v>1</v>
          </cell>
          <cell r="Y1158" t="str">
            <v>JPY</v>
          </cell>
          <cell r="Z1158" t="str">
            <v>2006/04/01</v>
          </cell>
          <cell r="AA1158" t="str">
            <v>9999/12/31</v>
          </cell>
          <cell r="AC1158">
            <v>401</v>
          </cell>
          <cell r="AD1158">
            <v>1</v>
          </cell>
          <cell r="AE1158">
            <v>401</v>
          </cell>
          <cell r="AG1158">
            <v>401</v>
          </cell>
          <cell r="AH1158" t="str">
            <v>PC</v>
          </cell>
          <cell r="AQ1158">
            <v>1</v>
          </cell>
          <cell r="AV1158">
            <v>0</v>
          </cell>
          <cell r="AY1158" t="str">
            <v>2006/04/01</v>
          </cell>
          <cell r="AZ1158" t="str">
            <v>9999/12/31</v>
          </cell>
          <cell r="BA1158">
            <v>99999999</v>
          </cell>
          <cell r="BB1158">
            <v>401</v>
          </cell>
        </row>
        <row r="1159">
          <cell r="A1159">
            <v>75179</v>
          </cell>
          <cell r="B1159">
            <v>114</v>
          </cell>
          <cell r="D1159">
            <v>100</v>
          </cell>
          <cell r="E1159" t="str">
            <v>5300088122</v>
          </cell>
          <cell r="F1159" t="str">
            <v>0</v>
          </cell>
          <cell r="G1159" t="str">
            <v>4492195-7</v>
          </cell>
          <cell r="H1159" t="str">
            <v>ｽﾄﾂﾊﾟ,ﾛ-ﾗ(L) M935</v>
          </cell>
          <cell r="I1159" t="str">
            <v>473440-2</v>
          </cell>
          <cell r="J1159" t="str">
            <v>（株）光真製作所</v>
          </cell>
          <cell r="K1159" t="str">
            <v>3480</v>
          </cell>
          <cell r="L1159" t="str">
            <v>3480</v>
          </cell>
          <cell r="M1159" t="str">
            <v>3H7</v>
          </cell>
          <cell r="N1159" t="str">
            <v>野田</v>
          </cell>
          <cell r="O1159" t="str">
            <v>野田係</v>
          </cell>
          <cell r="P1159" t="str">
            <v>x</v>
          </cell>
          <cell r="Q1159" t="str">
            <v>JP</v>
          </cell>
          <cell r="S1159">
            <v>1</v>
          </cell>
          <cell r="T1159">
            <v>1</v>
          </cell>
          <cell r="U1159" t="str">
            <v>V0</v>
          </cell>
          <cell r="V1159" t="str">
            <v>0001</v>
          </cell>
          <cell r="W1159">
            <v>25</v>
          </cell>
          <cell r="X1159">
            <v>1</v>
          </cell>
          <cell r="Y1159" t="str">
            <v>JPY</v>
          </cell>
          <cell r="Z1159" t="str">
            <v>2006/04/01</v>
          </cell>
          <cell r="AA1159" t="str">
            <v>9999/12/31</v>
          </cell>
          <cell r="AC1159">
            <v>114</v>
          </cell>
          <cell r="AD1159">
            <v>1</v>
          </cell>
          <cell r="AE1159">
            <v>114</v>
          </cell>
          <cell r="AF1159">
            <v>114</v>
          </cell>
          <cell r="AG1159">
            <v>114</v>
          </cell>
          <cell r="AH1159" t="str">
            <v>PC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1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 t="str">
            <v>2006/04/01</v>
          </cell>
          <cell r="AZ1159" t="str">
            <v>9999/12/31</v>
          </cell>
          <cell r="BA1159">
            <v>99999</v>
          </cell>
          <cell r="BB1159">
            <v>115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</row>
        <row r="1160">
          <cell r="A1160">
            <v>75180</v>
          </cell>
          <cell r="B1160">
            <v>114</v>
          </cell>
          <cell r="D1160">
            <v>100</v>
          </cell>
          <cell r="E1160" t="str">
            <v>5300088123</v>
          </cell>
          <cell r="F1160" t="str">
            <v>0</v>
          </cell>
          <cell r="G1160" t="str">
            <v>4492196-5</v>
          </cell>
          <cell r="H1160" t="str">
            <v>ｽﾄﾂﾊﾟ,ﾛ-ﾗ(R) M935</v>
          </cell>
          <cell r="I1160" t="str">
            <v>473440-2</v>
          </cell>
          <cell r="J1160" t="str">
            <v>（株）光真製作所</v>
          </cell>
          <cell r="K1160" t="str">
            <v>3480</v>
          </cell>
          <cell r="L1160" t="str">
            <v>3480</v>
          </cell>
          <cell r="M1160" t="str">
            <v>3H7</v>
          </cell>
          <cell r="N1160" t="str">
            <v>野田</v>
          </cell>
          <cell r="O1160" t="str">
            <v>野田係</v>
          </cell>
          <cell r="P1160" t="str">
            <v>x</v>
          </cell>
          <cell r="Q1160" t="str">
            <v>JP</v>
          </cell>
          <cell r="S1160">
            <v>1</v>
          </cell>
          <cell r="T1160">
            <v>1</v>
          </cell>
          <cell r="U1160" t="str">
            <v>V0</v>
          </cell>
          <cell r="V1160" t="str">
            <v>0001</v>
          </cell>
          <cell r="W1160">
            <v>25</v>
          </cell>
          <cell r="X1160">
            <v>1</v>
          </cell>
          <cell r="Y1160" t="str">
            <v>JPY</v>
          </cell>
          <cell r="Z1160" t="str">
            <v>2006/04/01</v>
          </cell>
          <cell r="AA1160" t="str">
            <v>9999/12/31</v>
          </cell>
          <cell r="AC1160">
            <v>114</v>
          </cell>
          <cell r="AD1160">
            <v>1</v>
          </cell>
          <cell r="AE1160">
            <v>114</v>
          </cell>
          <cell r="AF1160">
            <v>114</v>
          </cell>
          <cell r="AG1160">
            <v>114</v>
          </cell>
          <cell r="AH1160" t="str">
            <v>PC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1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 t="str">
            <v>2006/04/01</v>
          </cell>
          <cell r="AZ1160" t="str">
            <v>9999/12/31</v>
          </cell>
          <cell r="BA1160">
            <v>99999</v>
          </cell>
          <cell r="BB1160">
            <v>115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</row>
        <row r="1161">
          <cell r="A1161">
            <v>77757</v>
          </cell>
          <cell r="E1161" t="str">
            <v>5300107497</v>
          </cell>
          <cell r="F1161" t="str">
            <v>0</v>
          </cell>
          <cell r="G1161" t="str">
            <v>4495554-1</v>
          </cell>
          <cell r="H1161" t="str">
            <v>ｶﾞｲﾄﾞ(T) M2382-5</v>
          </cell>
          <cell r="I1161" t="str">
            <v>473440-2</v>
          </cell>
          <cell r="J1161" t="str">
            <v>（株）光真製作所</v>
          </cell>
          <cell r="K1161" t="str">
            <v>3480</v>
          </cell>
          <cell r="L1161" t="str">
            <v>3480</v>
          </cell>
          <cell r="M1161" t="str">
            <v>3H7</v>
          </cell>
          <cell r="N1161" t="str">
            <v>野田</v>
          </cell>
          <cell r="O1161" t="str">
            <v>野田係</v>
          </cell>
          <cell r="Q1161" t="str">
            <v>JP</v>
          </cell>
          <cell r="S1161">
            <v>1</v>
          </cell>
          <cell r="T1161">
            <v>1</v>
          </cell>
          <cell r="U1161" t="str">
            <v>V0</v>
          </cell>
          <cell r="V1161" t="str">
            <v>0001</v>
          </cell>
          <cell r="W1161">
            <v>50</v>
          </cell>
          <cell r="X1161">
            <v>1</v>
          </cell>
          <cell r="Y1161" t="str">
            <v>JPY</v>
          </cell>
          <cell r="Z1161" t="str">
            <v>2006/04/01</v>
          </cell>
          <cell r="AA1161" t="str">
            <v>9999/12/31</v>
          </cell>
          <cell r="AC1161">
            <v>225</v>
          </cell>
          <cell r="AD1161">
            <v>1</v>
          </cell>
          <cell r="AE1161">
            <v>225</v>
          </cell>
          <cell r="AG1161">
            <v>225</v>
          </cell>
          <cell r="AH1161" t="str">
            <v>PC</v>
          </cell>
          <cell r="AQ1161">
            <v>1</v>
          </cell>
          <cell r="AV1161">
            <v>0</v>
          </cell>
          <cell r="AY1161" t="str">
            <v>2006/04/01</v>
          </cell>
          <cell r="AZ1161" t="str">
            <v>9999/12/31</v>
          </cell>
          <cell r="BA1161">
            <v>99999999</v>
          </cell>
          <cell r="BB1161">
            <v>225</v>
          </cell>
        </row>
        <row r="1162">
          <cell r="A1162">
            <v>77758</v>
          </cell>
          <cell r="E1162" t="str">
            <v>5300107498</v>
          </cell>
          <cell r="F1162" t="str">
            <v>0</v>
          </cell>
          <cell r="G1162" t="str">
            <v>4495561-4</v>
          </cell>
          <cell r="H1162" t="str">
            <v>ﾚﾊﾞ-,ﾛﾂｸ M2382-5</v>
          </cell>
          <cell r="I1162" t="str">
            <v>473440-2</v>
          </cell>
          <cell r="J1162" t="str">
            <v>（株）光真製作所</v>
          </cell>
          <cell r="K1162" t="str">
            <v>3480</v>
          </cell>
          <cell r="L1162" t="str">
            <v>3480</v>
          </cell>
          <cell r="M1162" t="str">
            <v>3H7</v>
          </cell>
          <cell r="N1162" t="str">
            <v>野田</v>
          </cell>
          <cell r="O1162" t="str">
            <v>野田係</v>
          </cell>
          <cell r="Q1162" t="str">
            <v>JP</v>
          </cell>
          <cell r="S1162">
            <v>1</v>
          </cell>
          <cell r="T1162">
            <v>1</v>
          </cell>
          <cell r="U1162" t="str">
            <v>V0</v>
          </cell>
          <cell r="V1162" t="str">
            <v>0001</v>
          </cell>
          <cell r="W1162">
            <v>50</v>
          </cell>
          <cell r="X1162">
            <v>1</v>
          </cell>
          <cell r="Y1162" t="str">
            <v>JPY</v>
          </cell>
          <cell r="Z1162" t="str">
            <v>2006/04/01</v>
          </cell>
          <cell r="AA1162" t="str">
            <v>9999/12/31</v>
          </cell>
          <cell r="AC1162">
            <v>57</v>
          </cell>
          <cell r="AD1162">
            <v>1</v>
          </cell>
          <cell r="AE1162">
            <v>57</v>
          </cell>
          <cell r="AG1162">
            <v>57</v>
          </cell>
          <cell r="AH1162" t="str">
            <v>PC</v>
          </cell>
          <cell r="AQ1162">
            <v>1</v>
          </cell>
          <cell r="AV1162">
            <v>0</v>
          </cell>
          <cell r="AY1162" t="str">
            <v>2006/04/01</v>
          </cell>
          <cell r="AZ1162" t="str">
            <v>9999/12/31</v>
          </cell>
          <cell r="BA1162">
            <v>99999999</v>
          </cell>
          <cell r="BB1162">
            <v>57</v>
          </cell>
        </row>
        <row r="1163">
          <cell r="A1163">
            <v>77759</v>
          </cell>
          <cell r="E1163" t="str">
            <v>5300107499</v>
          </cell>
          <cell r="F1163" t="str">
            <v>0</v>
          </cell>
          <cell r="G1163" t="str">
            <v>4495562-2</v>
          </cell>
          <cell r="H1163" t="str">
            <v>ﾌﾂｸ,ﾛﾂｸ M2382-5</v>
          </cell>
          <cell r="I1163" t="str">
            <v>473440-2</v>
          </cell>
          <cell r="J1163" t="str">
            <v>（株）光真製作所</v>
          </cell>
          <cell r="K1163" t="str">
            <v>3480</v>
          </cell>
          <cell r="L1163" t="str">
            <v>3480</v>
          </cell>
          <cell r="M1163" t="str">
            <v>3H7</v>
          </cell>
          <cell r="N1163" t="str">
            <v>野田</v>
          </cell>
          <cell r="O1163" t="str">
            <v>野田係</v>
          </cell>
          <cell r="Q1163" t="str">
            <v>JP</v>
          </cell>
          <cell r="S1163">
            <v>1</v>
          </cell>
          <cell r="T1163">
            <v>1</v>
          </cell>
          <cell r="U1163" t="str">
            <v>V0</v>
          </cell>
          <cell r="V1163" t="str">
            <v>0001</v>
          </cell>
          <cell r="W1163">
            <v>50</v>
          </cell>
          <cell r="X1163">
            <v>1</v>
          </cell>
          <cell r="Y1163" t="str">
            <v>JPY</v>
          </cell>
          <cell r="Z1163" t="str">
            <v>2006/04/01</v>
          </cell>
          <cell r="AA1163" t="str">
            <v>9999/12/31</v>
          </cell>
          <cell r="AC1163">
            <v>20</v>
          </cell>
          <cell r="AD1163">
            <v>1</v>
          </cell>
          <cell r="AE1163">
            <v>20</v>
          </cell>
          <cell r="AG1163">
            <v>20</v>
          </cell>
          <cell r="AH1163" t="str">
            <v>PC</v>
          </cell>
          <cell r="AQ1163">
            <v>1</v>
          </cell>
          <cell r="AV1163">
            <v>0</v>
          </cell>
          <cell r="AY1163" t="str">
            <v>2006/04/01</v>
          </cell>
          <cell r="AZ1163" t="str">
            <v>9999/12/31</v>
          </cell>
          <cell r="BA1163">
            <v>99999999</v>
          </cell>
          <cell r="BB1163">
            <v>20</v>
          </cell>
        </row>
        <row r="1164">
          <cell r="A1164">
            <v>77760</v>
          </cell>
          <cell r="E1164" t="str">
            <v>5300107500</v>
          </cell>
          <cell r="F1164" t="str">
            <v>0</v>
          </cell>
          <cell r="G1164" t="str">
            <v>4495563-0</v>
          </cell>
          <cell r="H1164" t="str">
            <v>ﾌﾞﾗｹﾂﾄ,ｿﾚﾉｲﾄﾞ M2382-5</v>
          </cell>
          <cell r="I1164" t="str">
            <v>473440-2</v>
          </cell>
          <cell r="J1164" t="str">
            <v>（株）光真製作所</v>
          </cell>
          <cell r="K1164" t="str">
            <v>3480</v>
          </cell>
          <cell r="L1164" t="str">
            <v>3480</v>
          </cell>
          <cell r="M1164" t="str">
            <v>3H7</v>
          </cell>
          <cell r="N1164" t="str">
            <v>野田</v>
          </cell>
          <cell r="O1164" t="str">
            <v>野田係</v>
          </cell>
          <cell r="Q1164" t="str">
            <v>JP</v>
          </cell>
          <cell r="S1164">
            <v>1</v>
          </cell>
          <cell r="T1164">
            <v>1</v>
          </cell>
          <cell r="U1164" t="str">
            <v>V0</v>
          </cell>
          <cell r="V1164" t="str">
            <v>0001</v>
          </cell>
          <cell r="W1164">
            <v>50</v>
          </cell>
          <cell r="X1164">
            <v>1</v>
          </cell>
          <cell r="Y1164" t="str">
            <v>JPY</v>
          </cell>
          <cell r="Z1164" t="str">
            <v>2006/04/01</v>
          </cell>
          <cell r="AA1164" t="str">
            <v>9999/12/31</v>
          </cell>
          <cell r="AC1164">
            <v>355</v>
          </cell>
          <cell r="AD1164">
            <v>1</v>
          </cell>
          <cell r="AE1164">
            <v>355</v>
          </cell>
          <cell r="AG1164">
            <v>355</v>
          </cell>
          <cell r="AH1164" t="str">
            <v>PC</v>
          </cell>
          <cell r="AQ1164">
            <v>1</v>
          </cell>
          <cell r="AV1164">
            <v>0</v>
          </cell>
          <cell r="AY1164" t="str">
            <v>2006/04/01</v>
          </cell>
          <cell r="AZ1164" t="str">
            <v>9999/12/31</v>
          </cell>
          <cell r="BA1164">
            <v>99999999</v>
          </cell>
          <cell r="BB1164">
            <v>355</v>
          </cell>
        </row>
        <row r="1165">
          <cell r="A1165">
            <v>77761</v>
          </cell>
          <cell r="E1165" t="str">
            <v>5300107501</v>
          </cell>
          <cell r="F1165" t="str">
            <v>0</v>
          </cell>
          <cell r="G1165" t="str">
            <v>4495564-9</v>
          </cell>
          <cell r="H1165" t="str">
            <v>ｶﾞｲﾄﾞ,ﾎﾙﾀﾞ M2382-5</v>
          </cell>
          <cell r="I1165" t="str">
            <v>473440-2</v>
          </cell>
          <cell r="J1165" t="str">
            <v>（株）光真製作所</v>
          </cell>
          <cell r="K1165" t="str">
            <v>3480</v>
          </cell>
          <cell r="L1165" t="str">
            <v>3480</v>
          </cell>
          <cell r="M1165" t="str">
            <v>3H7</v>
          </cell>
          <cell r="N1165" t="str">
            <v>野田</v>
          </cell>
          <cell r="O1165" t="str">
            <v>野田係</v>
          </cell>
          <cell r="Q1165" t="str">
            <v>JP</v>
          </cell>
          <cell r="S1165">
            <v>1</v>
          </cell>
          <cell r="T1165">
            <v>1</v>
          </cell>
          <cell r="U1165" t="str">
            <v>V0</v>
          </cell>
          <cell r="V1165" t="str">
            <v>0001</v>
          </cell>
          <cell r="W1165">
            <v>50</v>
          </cell>
          <cell r="X1165">
            <v>1</v>
          </cell>
          <cell r="Y1165" t="str">
            <v>JPY</v>
          </cell>
          <cell r="Z1165" t="str">
            <v>2006/04/01</v>
          </cell>
          <cell r="AA1165" t="str">
            <v>9999/12/31</v>
          </cell>
          <cell r="AC1165">
            <v>80</v>
          </cell>
          <cell r="AD1165">
            <v>1</v>
          </cell>
          <cell r="AE1165">
            <v>80</v>
          </cell>
          <cell r="AG1165">
            <v>80</v>
          </cell>
          <cell r="AH1165" t="str">
            <v>PC</v>
          </cell>
          <cell r="AQ1165">
            <v>1</v>
          </cell>
          <cell r="AV1165">
            <v>0</v>
          </cell>
          <cell r="AY1165" t="str">
            <v>2006/04/01</v>
          </cell>
          <cell r="AZ1165" t="str">
            <v>9999/12/31</v>
          </cell>
          <cell r="BA1165">
            <v>99999999</v>
          </cell>
          <cell r="BB1165">
            <v>80</v>
          </cell>
        </row>
        <row r="1166">
          <cell r="A1166">
            <v>77762</v>
          </cell>
          <cell r="E1166" t="str">
            <v>5300107502</v>
          </cell>
          <cell r="F1166" t="str">
            <v>0</v>
          </cell>
          <cell r="G1166" t="str">
            <v>4497994-7</v>
          </cell>
          <cell r="H1166" t="str">
            <v>ﾌﾟﾚ-ﾄ,ｺﾃｲ ﾕｿｳ M904-2</v>
          </cell>
          <cell r="I1166" t="str">
            <v>473440-2</v>
          </cell>
          <cell r="J1166" t="str">
            <v>（株）光真製作所</v>
          </cell>
          <cell r="K1166" t="str">
            <v>3480</v>
          </cell>
          <cell r="L1166" t="str">
            <v>3480</v>
          </cell>
          <cell r="M1166" t="str">
            <v>3H7</v>
          </cell>
          <cell r="N1166" t="str">
            <v>野田</v>
          </cell>
          <cell r="O1166" t="str">
            <v>野田係</v>
          </cell>
          <cell r="Q1166" t="str">
            <v>JP</v>
          </cell>
          <cell r="S1166">
            <v>1</v>
          </cell>
          <cell r="T1166">
            <v>1</v>
          </cell>
          <cell r="U1166" t="str">
            <v>V0</v>
          </cell>
          <cell r="V1166" t="str">
            <v>0001</v>
          </cell>
          <cell r="W1166">
            <v>50</v>
          </cell>
          <cell r="X1166">
            <v>1</v>
          </cell>
          <cell r="Y1166" t="str">
            <v>JPY</v>
          </cell>
          <cell r="Z1166" t="str">
            <v>2006/04/01</v>
          </cell>
          <cell r="AA1166" t="str">
            <v>9999/12/31</v>
          </cell>
          <cell r="AC1166">
            <v>468</v>
          </cell>
          <cell r="AD1166">
            <v>1</v>
          </cell>
          <cell r="AE1166">
            <v>468</v>
          </cell>
          <cell r="AG1166">
            <v>468</v>
          </cell>
          <cell r="AH1166" t="str">
            <v>PC</v>
          </cell>
          <cell r="AQ1166">
            <v>1</v>
          </cell>
          <cell r="AV1166">
            <v>0</v>
          </cell>
          <cell r="AY1166" t="str">
            <v>2006/04/01</v>
          </cell>
          <cell r="AZ1166" t="str">
            <v>9999/12/31</v>
          </cell>
          <cell r="BA1166">
            <v>99999999</v>
          </cell>
          <cell r="BB1166">
            <v>468</v>
          </cell>
        </row>
        <row r="1167">
          <cell r="A1167">
            <v>77763</v>
          </cell>
          <cell r="E1167" t="str">
            <v>5300107503</v>
          </cell>
          <cell r="F1167" t="str">
            <v>0</v>
          </cell>
          <cell r="G1167" t="str">
            <v>4498034-1</v>
          </cell>
          <cell r="H1167" t="str">
            <v>ｽﾘﾂﾄ M902-7</v>
          </cell>
          <cell r="I1167" t="str">
            <v>473440-2</v>
          </cell>
          <cell r="J1167" t="str">
            <v>（株）光真製作所</v>
          </cell>
          <cell r="K1167" t="str">
            <v>3480</v>
          </cell>
          <cell r="L1167" t="str">
            <v>3480</v>
          </cell>
          <cell r="M1167" t="str">
            <v>3H7</v>
          </cell>
          <cell r="N1167" t="str">
            <v>野田</v>
          </cell>
          <cell r="O1167" t="str">
            <v>野田係</v>
          </cell>
          <cell r="Q1167" t="str">
            <v>JP</v>
          </cell>
          <cell r="S1167">
            <v>1</v>
          </cell>
          <cell r="T1167">
            <v>1</v>
          </cell>
          <cell r="U1167" t="str">
            <v>V0</v>
          </cell>
          <cell r="V1167" t="str">
            <v>0001</v>
          </cell>
          <cell r="W1167">
            <v>50</v>
          </cell>
          <cell r="X1167">
            <v>1</v>
          </cell>
          <cell r="Y1167" t="str">
            <v>JPY</v>
          </cell>
          <cell r="Z1167" t="str">
            <v>2006/04/01</v>
          </cell>
          <cell r="AA1167" t="str">
            <v>9999/12/31</v>
          </cell>
          <cell r="AC1167">
            <v>311</v>
          </cell>
          <cell r="AD1167">
            <v>1</v>
          </cell>
          <cell r="AE1167">
            <v>311</v>
          </cell>
          <cell r="AG1167">
            <v>311</v>
          </cell>
          <cell r="AH1167" t="str">
            <v>PC</v>
          </cell>
          <cell r="AQ1167">
            <v>1</v>
          </cell>
          <cell r="AV1167">
            <v>0</v>
          </cell>
          <cell r="AY1167" t="str">
            <v>2006/04/01</v>
          </cell>
          <cell r="AZ1167" t="str">
            <v>9999/12/31</v>
          </cell>
          <cell r="BA1167">
            <v>99999999</v>
          </cell>
          <cell r="BB1167">
            <v>311</v>
          </cell>
        </row>
        <row r="1168">
          <cell r="A1168">
            <v>55225</v>
          </cell>
          <cell r="D1168">
            <v>100</v>
          </cell>
          <cell r="E1168" t="str">
            <v>5300102653</v>
          </cell>
          <cell r="F1168" t="str">
            <v>0</v>
          </cell>
          <cell r="G1168" t="str">
            <v>4501773-1</v>
          </cell>
          <cell r="H1168" t="str">
            <v>ｱ-ﾑ ｱﾂｼ-,ｽｲﾝｸﾞ M600-7</v>
          </cell>
          <cell r="I1168" t="str">
            <v>473440-2</v>
          </cell>
          <cell r="J1168" t="str">
            <v>（株）光真製作所</v>
          </cell>
          <cell r="K1168" t="str">
            <v>3480</v>
          </cell>
          <cell r="L1168" t="str">
            <v>3480</v>
          </cell>
          <cell r="M1168" t="str">
            <v>2G2</v>
          </cell>
          <cell r="N1168" t="str">
            <v>伊藤康</v>
          </cell>
          <cell r="O1168" t="str">
            <v>野田係</v>
          </cell>
          <cell r="P1168" t="str">
            <v>x</v>
          </cell>
          <cell r="Q1168" t="str">
            <v>JP</v>
          </cell>
          <cell r="S1168">
            <v>1</v>
          </cell>
          <cell r="T1168">
            <v>1</v>
          </cell>
          <cell r="U1168" t="str">
            <v>V0</v>
          </cell>
          <cell r="V1168" t="str">
            <v>0001</v>
          </cell>
          <cell r="W1168">
            <v>25</v>
          </cell>
          <cell r="X1168">
            <v>1</v>
          </cell>
          <cell r="Y1168" t="str">
            <v>JPY</v>
          </cell>
          <cell r="Z1168" t="str">
            <v>2006/04/01</v>
          </cell>
          <cell r="AA1168" t="str">
            <v>9999/12/31</v>
          </cell>
          <cell r="AC1168">
            <v>6550</v>
          </cell>
          <cell r="AD1168">
            <v>1</v>
          </cell>
          <cell r="AE1168">
            <v>6550</v>
          </cell>
          <cell r="AG1168">
            <v>6550</v>
          </cell>
          <cell r="AH1168" t="str">
            <v>PC</v>
          </cell>
          <cell r="AQ1168">
            <v>1</v>
          </cell>
          <cell r="AV1168">
            <v>0</v>
          </cell>
          <cell r="AY1168" t="str">
            <v>2006/04/01</v>
          </cell>
          <cell r="AZ1168" t="str">
            <v>9999/12/31</v>
          </cell>
          <cell r="BA1168">
            <v>99999999</v>
          </cell>
          <cell r="BB1168">
            <v>6550</v>
          </cell>
        </row>
        <row r="1169">
          <cell r="A1169">
            <v>55223</v>
          </cell>
          <cell r="B1169">
            <v>3135</v>
          </cell>
          <cell r="D1169">
            <v>100</v>
          </cell>
          <cell r="E1169" t="str">
            <v>5300102651</v>
          </cell>
          <cell r="F1169" t="str">
            <v>0</v>
          </cell>
          <cell r="G1169" t="str">
            <v>4501813-4</v>
          </cell>
          <cell r="H1169" t="str">
            <v>ﾌﾟ-ﾘ ｱﾂｼ-,ﾊﾈ(R) M600-8</v>
          </cell>
          <cell r="I1169" t="str">
            <v>473440-2</v>
          </cell>
          <cell r="J1169" t="str">
            <v>（株）光真製作所</v>
          </cell>
          <cell r="K1169" t="str">
            <v>3480</v>
          </cell>
          <cell r="L1169" t="str">
            <v>3480</v>
          </cell>
          <cell r="M1169" t="str">
            <v>2G2</v>
          </cell>
          <cell r="N1169" t="str">
            <v>伊藤康</v>
          </cell>
          <cell r="O1169" t="str">
            <v>野田係</v>
          </cell>
          <cell r="Q1169" t="str">
            <v>JP</v>
          </cell>
          <cell r="S1169">
            <v>1</v>
          </cell>
          <cell r="T1169">
            <v>1</v>
          </cell>
          <cell r="U1169" t="str">
            <v>V0</v>
          </cell>
          <cell r="V1169" t="str">
            <v>0001</v>
          </cell>
          <cell r="W1169">
            <v>25</v>
          </cell>
          <cell r="X1169">
            <v>1</v>
          </cell>
          <cell r="Y1169" t="str">
            <v>JPY</v>
          </cell>
          <cell r="Z1169" t="str">
            <v>2006/04/01</v>
          </cell>
          <cell r="AA1169" t="str">
            <v>9999/12/31</v>
          </cell>
          <cell r="AC1169">
            <v>3135</v>
          </cell>
          <cell r="AD1169">
            <v>1</v>
          </cell>
          <cell r="AE1169">
            <v>3135</v>
          </cell>
          <cell r="AF1169">
            <v>3135</v>
          </cell>
          <cell r="AG1169">
            <v>3135</v>
          </cell>
          <cell r="AH1169" t="str">
            <v>PC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1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 t="str">
            <v>2006/04/01</v>
          </cell>
          <cell r="AZ1169" t="str">
            <v>9999/12/31</v>
          </cell>
          <cell r="BA1169">
            <v>99999999</v>
          </cell>
          <cell r="BB1169">
            <v>3135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</row>
        <row r="1170">
          <cell r="A1170">
            <v>77764</v>
          </cell>
          <cell r="E1170" t="str">
            <v>5300107504</v>
          </cell>
          <cell r="F1170" t="str">
            <v>0</v>
          </cell>
          <cell r="G1170" t="str">
            <v>4501829-0</v>
          </cell>
          <cell r="H1170" t="str">
            <v>ﾌﾞﾗｹﾂﾄ ｱﾂｼ-,ﾗﾂﾁ M600-10</v>
          </cell>
          <cell r="I1170" t="str">
            <v>473440-2</v>
          </cell>
          <cell r="J1170" t="str">
            <v>（株）光真製作所</v>
          </cell>
          <cell r="K1170" t="str">
            <v>3480</v>
          </cell>
          <cell r="L1170" t="str">
            <v>3480</v>
          </cell>
          <cell r="M1170" t="str">
            <v>3H7</v>
          </cell>
          <cell r="N1170" t="str">
            <v>野田</v>
          </cell>
          <cell r="O1170" t="str">
            <v>野田係</v>
          </cell>
          <cell r="Q1170" t="str">
            <v>JP</v>
          </cell>
          <cell r="S1170">
            <v>1</v>
          </cell>
          <cell r="T1170">
            <v>1</v>
          </cell>
          <cell r="U1170" t="str">
            <v>V0</v>
          </cell>
          <cell r="V1170" t="str">
            <v>0001</v>
          </cell>
          <cell r="W1170">
            <v>50</v>
          </cell>
          <cell r="X1170">
            <v>1</v>
          </cell>
          <cell r="Y1170" t="str">
            <v>JPY</v>
          </cell>
          <cell r="Z1170" t="str">
            <v>2006/04/01</v>
          </cell>
          <cell r="AA1170" t="str">
            <v>9999/12/31</v>
          </cell>
          <cell r="AC1170">
            <v>300</v>
          </cell>
          <cell r="AD1170">
            <v>1</v>
          </cell>
          <cell r="AE1170">
            <v>300</v>
          </cell>
          <cell r="AG1170">
            <v>300</v>
          </cell>
          <cell r="AH1170" t="str">
            <v>PC</v>
          </cell>
          <cell r="AQ1170">
            <v>1</v>
          </cell>
          <cell r="AV1170">
            <v>0</v>
          </cell>
          <cell r="AY1170" t="str">
            <v>2006/04/01</v>
          </cell>
          <cell r="AZ1170" t="str">
            <v>9999/12/31</v>
          </cell>
          <cell r="BA1170">
            <v>99999999</v>
          </cell>
          <cell r="BB1170">
            <v>300</v>
          </cell>
        </row>
        <row r="1171">
          <cell r="A1171">
            <v>77765</v>
          </cell>
          <cell r="E1171" t="str">
            <v>5300107505</v>
          </cell>
          <cell r="F1171" t="str">
            <v>0</v>
          </cell>
          <cell r="G1171" t="str">
            <v>4501833-9</v>
          </cell>
          <cell r="H1171" t="str">
            <v>ｷﾔｽﾀ ｱﾂｼ-(P-1) M600-10</v>
          </cell>
          <cell r="I1171" t="str">
            <v>473440-2</v>
          </cell>
          <cell r="J1171" t="str">
            <v>（株）光真製作所</v>
          </cell>
          <cell r="K1171" t="str">
            <v>3480</v>
          </cell>
          <cell r="L1171" t="str">
            <v>3480</v>
          </cell>
          <cell r="M1171" t="str">
            <v>3H7</v>
          </cell>
          <cell r="N1171" t="str">
            <v>野田</v>
          </cell>
          <cell r="O1171" t="str">
            <v>野田係</v>
          </cell>
          <cell r="Q1171" t="str">
            <v>JP</v>
          </cell>
          <cell r="S1171">
            <v>1</v>
          </cell>
          <cell r="T1171">
            <v>1</v>
          </cell>
          <cell r="U1171" t="str">
            <v>V0</v>
          </cell>
          <cell r="V1171" t="str">
            <v>0001</v>
          </cell>
          <cell r="W1171">
            <v>50</v>
          </cell>
          <cell r="X1171">
            <v>1</v>
          </cell>
          <cell r="Y1171" t="str">
            <v>JPY</v>
          </cell>
          <cell r="Z1171" t="str">
            <v>2006/04/01</v>
          </cell>
          <cell r="AA1171" t="str">
            <v>9999/12/31</v>
          </cell>
          <cell r="AC1171">
            <v>1</v>
          </cell>
          <cell r="AD1171">
            <v>1</v>
          </cell>
          <cell r="AE1171">
            <v>1</v>
          </cell>
          <cell r="AG1171">
            <v>38000</v>
          </cell>
          <cell r="AH1171" t="str">
            <v>PC</v>
          </cell>
          <cell r="AQ1171">
            <v>1</v>
          </cell>
          <cell r="AV1171">
            <v>0</v>
          </cell>
          <cell r="AY1171" t="str">
            <v>2006/04/01</v>
          </cell>
          <cell r="AZ1171" t="str">
            <v>9999/12/31</v>
          </cell>
          <cell r="BA1171">
            <v>99999999</v>
          </cell>
          <cell r="BB1171">
            <v>1</v>
          </cell>
        </row>
        <row r="1172">
          <cell r="A1172">
            <v>76360</v>
          </cell>
          <cell r="B1172">
            <v>3980</v>
          </cell>
          <cell r="D1172">
            <v>100</v>
          </cell>
          <cell r="E1172" t="str">
            <v>5300101788</v>
          </cell>
          <cell r="F1172" t="str">
            <v>0</v>
          </cell>
          <cell r="G1172" t="str">
            <v>4520129-0</v>
          </cell>
          <cell r="H1172" t="str">
            <v>ﾛ-ﾗ ｱﾂｼ-,ﾊﾈ M600-5</v>
          </cell>
          <cell r="I1172" t="str">
            <v>473440-2</v>
          </cell>
          <cell r="J1172" t="str">
            <v>（株）光真製作所</v>
          </cell>
          <cell r="K1172" t="str">
            <v>3480</v>
          </cell>
          <cell r="L1172" t="str">
            <v>3480</v>
          </cell>
          <cell r="M1172" t="str">
            <v>3H7</v>
          </cell>
          <cell r="N1172" t="str">
            <v>野田</v>
          </cell>
          <cell r="O1172" t="str">
            <v>野田係</v>
          </cell>
          <cell r="Q1172" t="str">
            <v>JP</v>
          </cell>
          <cell r="S1172">
            <v>1</v>
          </cell>
          <cell r="T1172">
            <v>1</v>
          </cell>
          <cell r="U1172" t="str">
            <v>V0</v>
          </cell>
          <cell r="V1172" t="str">
            <v>0001</v>
          </cell>
          <cell r="W1172">
            <v>25</v>
          </cell>
          <cell r="X1172">
            <v>1</v>
          </cell>
          <cell r="Y1172" t="str">
            <v>JPY</v>
          </cell>
          <cell r="Z1172" t="str">
            <v>2006/04/01</v>
          </cell>
          <cell r="AA1172" t="str">
            <v>9999/12/31</v>
          </cell>
          <cell r="AC1172">
            <v>3980</v>
          </cell>
          <cell r="AD1172">
            <v>1</v>
          </cell>
          <cell r="AE1172">
            <v>3980</v>
          </cell>
          <cell r="AF1172">
            <v>3980</v>
          </cell>
          <cell r="AG1172">
            <v>3980</v>
          </cell>
          <cell r="AH1172" t="str">
            <v>PC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1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 t="str">
            <v>2006/04/01</v>
          </cell>
          <cell r="AZ1172" t="str">
            <v>9999/12/31</v>
          </cell>
          <cell r="BA1172">
            <v>99999999</v>
          </cell>
          <cell r="BB1172">
            <v>3980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</row>
        <row r="1173">
          <cell r="A1173">
            <v>57503</v>
          </cell>
          <cell r="D1173">
            <v>100</v>
          </cell>
          <cell r="E1173" t="str">
            <v>5300107506</v>
          </cell>
          <cell r="F1173" t="str">
            <v>0</v>
          </cell>
          <cell r="G1173" t="str">
            <v>4520211-3</v>
          </cell>
          <cell r="H1173" t="str">
            <v>ﾎｲ-ﾙ ｱﾂｼ-,ｷﾂｶ- M598-1</v>
          </cell>
          <cell r="I1173" t="str">
            <v>473440-2</v>
          </cell>
          <cell r="J1173" t="str">
            <v>（株）光真製作所</v>
          </cell>
          <cell r="K1173" t="str">
            <v>3480</v>
          </cell>
          <cell r="L1173" t="str">
            <v>3480</v>
          </cell>
          <cell r="M1173" t="str">
            <v>2G2</v>
          </cell>
          <cell r="N1173" t="str">
            <v>伊藤康</v>
          </cell>
          <cell r="O1173" t="str">
            <v>野田係</v>
          </cell>
          <cell r="P1173" t="str">
            <v>x</v>
          </cell>
          <cell r="Q1173" t="str">
            <v>JP</v>
          </cell>
          <cell r="S1173">
            <v>1</v>
          </cell>
          <cell r="T1173">
            <v>1</v>
          </cell>
          <cell r="U1173" t="str">
            <v>V0</v>
          </cell>
          <cell r="V1173" t="str">
            <v>0001</v>
          </cell>
          <cell r="W1173">
            <v>50</v>
          </cell>
          <cell r="X1173">
            <v>1</v>
          </cell>
          <cell r="Y1173" t="str">
            <v>JPY</v>
          </cell>
          <cell r="Z1173" t="str">
            <v>2006/04/01</v>
          </cell>
          <cell r="AA1173" t="str">
            <v>9999/12/31</v>
          </cell>
          <cell r="AC1173">
            <v>15000</v>
          </cell>
          <cell r="AD1173">
            <v>1</v>
          </cell>
          <cell r="AE1173">
            <v>15000</v>
          </cell>
          <cell r="AG1173">
            <v>15000</v>
          </cell>
          <cell r="AH1173" t="str">
            <v>PC</v>
          </cell>
          <cell r="AQ1173">
            <v>1</v>
          </cell>
          <cell r="AV1173">
            <v>0</v>
          </cell>
          <cell r="AY1173" t="str">
            <v>2006/04/01</v>
          </cell>
          <cell r="AZ1173" t="str">
            <v>9999/12/31</v>
          </cell>
          <cell r="BA1173">
            <v>99999999</v>
          </cell>
          <cell r="BB1173">
            <v>2592</v>
          </cell>
        </row>
        <row r="1174">
          <cell r="A1174">
            <v>57504</v>
          </cell>
          <cell r="D1174">
            <v>100</v>
          </cell>
          <cell r="E1174" t="str">
            <v>5300107507</v>
          </cell>
          <cell r="F1174" t="str">
            <v>0</v>
          </cell>
          <cell r="G1174" t="str">
            <v>4520212-1</v>
          </cell>
          <cell r="H1174" t="str">
            <v>ﾎｲ-ﾙ ｱﾂｼ-,ﾌﾟﾂｼﾔ M598-1</v>
          </cell>
          <cell r="I1174" t="str">
            <v>473440-2</v>
          </cell>
          <cell r="J1174" t="str">
            <v>（株）光真製作所</v>
          </cell>
          <cell r="K1174" t="str">
            <v>3480</v>
          </cell>
          <cell r="L1174" t="str">
            <v>3480</v>
          </cell>
          <cell r="M1174" t="str">
            <v>2G2</v>
          </cell>
          <cell r="N1174" t="str">
            <v>伊藤康</v>
          </cell>
          <cell r="O1174" t="str">
            <v>野田係</v>
          </cell>
          <cell r="P1174" t="str">
            <v>x</v>
          </cell>
          <cell r="Q1174" t="str">
            <v>JP</v>
          </cell>
          <cell r="S1174">
            <v>1</v>
          </cell>
          <cell r="T1174">
            <v>1</v>
          </cell>
          <cell r="U1174" t="str">
            <v>V0</v>
          </cell>
          <cell r="V1174" t="str">
            <v>0001</v>
          </cell>
          <cell r="W1174">
            <v>50</v>
          </cell>
          <cell r="X1174">
            <v>1</v>
          </cell>
          <cell r="Y1174" t="str">
            <v>JPY</v>
          </cell>
          <cell r="Z1174" t="str">
            <v>2006/04/01</v>
          </cell>
          <cell r="AA1174" t="str">
            <v>9999/12/31</v>
          </cell>
          <cell r="AC1174">
            <v>15000</v>
          </cell>
          <cell r="AD1174">
            <v>1</v>
          </cell>
          <cell r="AE1174">
            <v>15000</v>
          </cell>
          <cell r="AG1174">
            <v>15000</v>
          </cell>
          <cell r="AH1174" t="str">
            <v>PC</v>
          </cell>
          <cell r="AQ1174">
            <v>1</v>
          </cell>
          <cell r="AV1174">
            <v>0</v>
          </cell>
          <cell r="AY1174" t="str">
            <v>2006/04/01</v>
          </cell>
          <cell r="AZ1174" t="str">
            <v>9999/12/31</v>
          </cell>
          <cell r="BA1174">
            <v>99999999</v>
          </cell>
          <cell r="BB1174">
            <v>3177</v>
          </cell>
        </row>
        <row r="1175">
          <cell r="A1175">
            <v>80810</v>
          </cell>
          <cell r="D1175">
            <v>100</v>
          </cell>
          <cell r="E1175" t="str">
            <v>5300123232</v>
          </cell>
          <cell r="F1175" t="str">
            <v>0</v>
          </cell>
          <cell r="G1175" t="str">
            <v>4526883-1</v>
          </cell>
          <cell r="H1175" t="str">
            <v>ｼﾔﾌﾄ ｱﾂｼ-,ｸﾄﾞｳ M575F</v>
          </cell>
          <cell r="I1175" t="str">
            <v>473440-2</v>
          </cell>
          <cell r="J1175" t="str">
            <v>（株）光真製作所</v>
          </cell>
          <cell r="K1175" t="str">
            <v>3480</v>
          </cell>
          <cell r="L1175" t="str">
            <v>3480</v>
          </cell>
          <cell r="M1175" t="str">
            <v>3H7</v>
          </cell>
          <cell r="N1175" t="str">
            <v>野田</v>
          </cell>
          <cell r="O1175" t="str">
            <v>野田係</v>
          </cell>
          <cell r="Q1175" t="str">
            <v>JP</v>
          </cell>
          <cell r="S1175">
            <v>1</v>
          </cell>
          <cell r="T1175">
            <v>0</v>
          </cell>
          <cell r="U1175" t="str">
            <v>V0</v>
          </cell>
          <cell r="V1175" t="str">
            <v>0001</v>
          </cell>
          <cell r="W1175">
            <v>49</v>
          </cell>
          <cell r="X1175">
            <v>1</v>
          </cell>
          <cell r="Y1175" t="str">
            <v>JPY</v>
          </cell>
          <cell r="Z1175" t="str">
            <v>2006/06/27</v>
          </cell>
          <cell r="AA1175" t="str">
            <v>9999/12/31</v>
          </cell>
          <cell r="AC1175">
            <v>9800</v>
          </cell>
          <cell r="AD1175">
            <v>1</v>
          </cell>
          <cell r="AE1175">
            <v>9800</v>
          </cell>
          <cell r="AG1175">
            <v>9800</v>
          </cell>
          <cell r="AH1175" t="str">
            <v>PC</v>
          </cell>
          <cell r="AQ1175">
            <v>1</v>
          </cell>
          <cell r="AV1175">
            <v>0</v>
          </cell>
          <cell r="AY1175" t="str">
            <v>2006/06/27</v>
          </cell>
          <cell r="AZ1175" t="str">
            <v>9999/12/31</v>
          </cell>
          <cell r="BA1175">
            <v>9999</v>
          </cell>
          <cell r="BB1175">
            <v>12800</v>
          </cell>
        </row>
        <row r="1176">
          <cell r="A1176">
            <v>76379</v>
          </cell>
          <cell r="B1176">
            <v>1495</v>
          </cell>
          <cell r="E1176" t="str">
            <v>5300102352</v>
          </cell>
          <cell r="F1176" t="str">
            <v>0</v>
          </cell>
          <cell r="G1176" t="str">
            <v>4542374-8</v>
          </cell>
          <cell r="H1176" t="str">
            <v>ﾌﾟﾚ-ﾄ ｱﾂｼ- ﾊﾟﾈﾙ M813P</v>
          </cell>
          <cell r="I1176" t="str">
            <v>473440-2</v>
          </cell>
          <cell r="J1176" t="str">
            <v>（株）光真製作所</v>
          </cell>
          <cell r="K1176" t="str">
            <v>3480</v>
          </cell>
          <cell r="L1176" t="str">
            <v>3480</v>
          </cell>
          <cell r="M1176" t="str">
            <v>3H7</v>
          </cell>
          <cell r="N1176" t="str">
            <v>野田</v>
          </cell>
          <cell r="O1176" t="str">
            <v>野田係</v>
          </cell>
          <cell r="P1176" t="str">
            <v>x</v>
          </cell>
          <cell r="Q1176" t="str">
            <v>JP</v>
          </cell>
          <cell r="S1176">
            <v>1</v>
          </cell>
          <cell r="T1176">
            <v>1</v>
          </cell>
          <cell r="U1176" t="str">
            <v>V0</v>
          </cell>
          <cell r="V1176" t="str">
            <v>0001</v>
          </cell>
          <cell r="W1176">
            <v>25</v>
          </cell>
          <cell r="X1176">
            <v>1</v>
          </cell>
          <cell r="Y1176" t="str">
            <v>JPY</v>
          </cell>
          <cell r="Z1176" t="str">
            <v>2006/04/01</v>
          </cell>
          <cell r="AA1176" t="str">
            <v>9999/12/31</v>
          </cell>
          <cell r="AC1176">
            <v>1495</v>
          </cell>
          <cell r="AD1176">
            <v>1</v>
          </cell>
          <cell r="AE1176">
            <v>1495</v>
          </cell>
          <cell r="AF1176">
            <v>1495</v>
          </cell>
          <cell r="AG1176">
            <v>1495</v>
          </cell>
          <cell r="AH1176" t="str">
            <v>PC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1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 t="str">
            <v>2006/04/01</v>
          </cell>
          <cell r="AZ1176" t="str">
            <v>9999/12/31</v>
          </cell>
          <cell r="BA1176">
            <v>99999999</v>
          </cell>
          <cell r="BB1176">
            <v>1495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</row>
        <row r="1177">
          <cell r="A1177">
            <v>76594</v>
          </cell>
          <cell r="B1177">
            <v>3829</v>
          </cell>
          <cell r="D1177">
            <v>100</v>
          </cell>
          <cell r="E1177" t="str">
            <v>5300104737</v>
          </cell>
          <cell r="F1177" t="str">
            <v>0</v>
          </cell>
          <cell r="G1177" t="str">
            <v>4542455-8</v>
          </cell>
          <cell r="H1177" t="str">
            <v>ﾊﾈ ｱﾂｼ-,ﾊﾝﾃﾝ M626-3</v>
          </cell>
          <cell r="I1177" t="str">
            <v>473440-2</v>
          </cell>
          <cell r="J1177" t="str">
            <v>（株）光真製作所</v>
          </cell>
          <cell r="K1177" t="str">
            <v>3480</v>
          </cell>
          <cell r="L1177" t="str">
            <v>3480</v>
          </cell>
          <cell r="M1177" t="str">
            <v>3H7</v>
          </cell>
          <cell r="N1177" t="str">
            <v>野田</v>
          </cell>
          <cell r="O1177" t="str">
            <v>野田係</v>
          </cell>
          <cell r="P1177" t="str">
            <v>x</v>
          </cell>
          <cell r="Q1177" t="str">
            <v>JP</v>
          </cell>
          <cell r="S1177">
            <v>1</v>
          </cell>
          <cell r="T1177">
            <v>1</v>
          </cell>
          <cell r="U1177" t="str">
            <v>V0</v>
          </cell>
          <cell r="V1177" t="str">
            <v>0001</v>
          </cell>
          <cell r="W1177">
            <v>25</v>
          </cell>
          <cell r="X1177">
            <v>1</v>
          </cell>
          <cell r="Y1177" t="str">
            <v>JPY</v>
          </cell>
          <cell r="Z1177" t="str">
            <v>2006/04/01</v>
          </cell>
          <cell r="AA1177" t="str">
            <v>9999/12/31</v>
          </cell>
          <cell r="AC1177">
            <v>3829</v>
          </cell>
          <cell r="AD1177">
            <v>1</v>
          </cell>
          <cell r="AE1177">
            <v>3829</v>
          </cell>
          <cell r="AF1177">
            <v>3829</v>
          </cell>
          <cell r="AG1177">
            <v>3829</v>
          </cell>
          <cell r="AH1177" t="str">
            <v>PC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1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 t="str">
            <v>2006/04/01</v>
          </cell>
          <cell r="AZ1177" t="str">
            <v>9999/12/31</v>
          </cell>
          <cell r="BA1177">
            <v>99999</v>
          </cell>
          <cell r="BB1177">
            <v>3829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</row>
        <row r="1178">
          <cell r="A1178">
            <v>77766</v>
          </cell>
          <cell r="E1178" t="str">
            <v>5300107508</v>
          </cell>
          <cell r="F1178" t="str">
            <v>0</v>
          </cell>
          <cell r="G1178" t="str">
            <v>4542475-2</v>
          </cell>
          <cell r="H1178" t="str">
            <v>ﾌﾚ-ﾑ ｱﾂｼ- M636</v>
          </cell>
          <cell r="I1178" t="str">
            <v>473440-2</v>
          </cell>
          <cell r="J1178" t="str">
            <v>（株）光真製作所</v>
          </cell>
          <cell r="K1178" t="str">
            <v>3480</v>
          </cell>
          <cell r="L1178" t="str">
            <v>3480</v>
          </cell>
          <cell r="M1178" t="str">
            <v>3H7</v>
          </cell>
          <cell r="N1178" t="str">
            <v>野田</v>
          </cell>
          <cell r="O1178" t="str">
            <v>野田係</v>
          </cell>
          <cell r="Q1178" t="str">
            <v>JP</v>
          </cell>
          <cell r="S1178">
            <v>1</v>
          </cell>
          <cell r="T1178">
            <v>1</v>
          </cell>
          <cell r="U1178" t="str">
            <v>V0</v>
          </cell>
          <cell r="V1178" t="str">
            <v>0001</v>
          </cell>
          <cell r="W1178">
            <v>50</v>
          </cell>
          <cell r="X1178">
            <v>1</v>
          </cell>
          <cell r="Y1178" t="str">
            <v>JPY</v>
          </cell>
          <cell r="Z1178" t="str">
            <v>2006/04/01</v>
          </cell>
          <cell r="AA1178" t="str">
            <v>9999/12/31</v>
          </cell>
          <cell r="AC1178">
            <v>4831</v>
          </cell>
          <cell r="AD1178">
            <v>1</v>
          </cell>
          <cell r="AE1178">
            <v>4831</v>
          </cell>
          <cell r="AG1178">
            <v>4831</v>
          </cell>
          <cell r="AH1178" t="str">
            <v>PC</v>
          </cell>
          <cell r="AQ1178">
            <v>1</v>
          </cell>
          <cell r="AV1178">
            <v>0</v>
          </cell>
          <cell r="AY1178" t="str">
            <v>2006/04/01</v>
          </cell>
          <cell r="AZ1178" t="str">
            <v>9999/12/31</v>
          </cell>
          <cell r="BA1178">
            <v>99999999</v>
          </cell>
          <cell r="BB1178">
            <v>4831</v>
          </cell>
        </row>
        <row r="1179">
          <cell r="A1179">
            <v>77767</v>
          </cell>
          <cell r="E1179" t="str">
            <v>5300107509</v>
          </cell>
          <cell r="F1179" t="str">
            <v>0</v>
          </cell>
          <cell r="G1179" t="str">
            <v>4542476-0</v>
          </cell>
          <cell r="H1179" t="str">
            <v>ﾌﾚ-ﾑ ｱﾂｼ-,ﾊﾟﾈﾙ ﾌﾛﾝﾄ M636</v>
          </cell>
          <cell r="I1179" t="str">
            <v>473440-2</v>
          </cell>
          <cell r="J1179" t="str">
            <v>（株）光真製作所</v>
          </cell>
          <cell r="K1179" t="str">
            <v>3480</v>
          </cell>
          <cell r="L1179" t="str">
            <v>3480</v>
          </cell>
          <cell r="M1179" t="str">
            <v>3H7</v>
          </cell>
          <cell r="N1179" t="str">
            <v>野田</v>
          </cell>
          <cell r="O1179" t="str">
            <v>野田係</v>
          </cell>
          <cell r="Q1179" t="str">
            <v>JP</v>
          </cell>
          <cell r="S1179">
            <v>1</v>
          </cell>
          <cell r="T1179">
            <v>1</v>
          </cell>
          <cell r="U1179" t="str">
            <v>V0</v>
          </cell>
          <cell r="V1179" t="str">
            <v>0001</v>
          </cell>
          <cell r="W1179">
            <v>50</v>
          </cell>
          <cell r="X1179">
            <v>1</v>
          </cell>
          <cell r="Y1179" t="str">
            <v>JPY</v>
          </cell>
          <cell r="Z1179" t="str">
            <v>2006/04/01</v>
          </cell>
          <cell r="AA1179" t="str">
            <v>9999/12/31</v>
          </cell>
          <cell r="AC1179">
            <v>2505</v>
          </cell>
          <cell r="AD1179">
            <v>1</v>
          </cell>
          <cell r="AE1179">
            <v>2505</v>
          </cell>
          <cell r="AG1179">
            <v>2505</v>
          </cell>
          <cell r="AH1179" t="str">
            <v>PC</v>
          </cell>
          <cell r="AQ1179">
            <v>1</v>
          </cell>
          <cell r="AV1179">
            <v>0</v>
          </cell>
          <cell r="AY1179" t="str">
            <v>2006/04/01</v>
          </cell>
          <cell r="AZ1179" t="str">
            <v>9999/12/31</v>
          </cell>
          <cell r="BA1179">
            <v>99999999</v>
          </cell>
          <cell r="BB1179">
            <v>2505</v>
          </cell>
        </row>
        <row r="1180">
          <cell r="A1180">
            <v>77768</v>
          </cell>
          <cell r="E1180" t="str">
            <v>5300107510</v>
          </cell>
          <cell r="F1180" t="str">
            <v>0</v>
          </cell>
          <cell r="G1180" t="str">
            <v>4542477-9</v>
          </cell>
          <cell r="H1180" t="str">
            <v>ﾌﾚ-ﾑ ｱﾂｼ-,ﾊﾟﾈﾙ ﾘｱ M636</v>
          </cell>
          <cell r="I1180" t="str">
            <v>473440-2</v>
          </cell>
          <cell r="J1180" t="str">
            <v>（株）光真製作所</v>
          </cell>
          <cell r="K1180" t="str">
            <v>3480</v>
          </cell>
          <cell r="L1180" t="str">
            <v>3480</v>
          </cell>
          <cell r="M1180" t="str">
            <v>3H7</v>
          </cell>
          <cell r="N1180" t="str">
            <v>野田</v>
          </cell>
          <cell r="O1180" t="str">
            <v>野田係</v>
          </cell>
          <cell r="Q1180" t="str">
            <v>JP</v>
          </cell>
          <cell r="S1180">
            <v>1</v>
          </cell>
          <cell r="T1180">
            <v>1</v>
          </cell>
          <cell r="U1180" t="str">
            <v>V0</v>
          </cell>
          <cell r="V1180" t="str">
            <v>0001</v>
          </cell>
          <cell r="W1180">
            <v>50</v>
          </cell>
          <cell r="X1180">
            <v>1</v>
          </cell>
          <cell r="Y1180" t="str">
            <v>JPY</v>
          </cell>
          <cell r="Z1180" t="str">
            <v>2006/04/01</v>
          </cell>
          <cell r="AA1180" t="str">
            <v>9999/12/31</v>
          </cell>
          <cell r="AC1180">
            <v>1989</v>
          </cell>
          <cell r="AD1180">
            <v>1</v>
          </cell>
          <cell r="AE1180">
            <v>1989</v>
          </cell>
          <cell r="AG1180">
            <v>1989</v>
          </cell>
          <cell r="AH1180" t="str">
            <v>PC</v>
          </cell>
          <cell r="AQ1180">
            <v>1</v>
          </cell>
          <cell r="AV1180">
            <v>0</v>
          </cell>
          <cell r="AY1180" t="str">
            <v>2006/04/01</v>
          </cell>
          <cell r="AZ1180" t="str">
            <v>9999/12/31</v>
          </cell>
          <cell r="BA1180">
            <v>99999999</v>
          </cell>
          <cell r="BB1180">
            <v>1989</v>
          </cell>
        </row>
        <row r="1181">
          <cell r="A1181">
            <v>77769</v>
          </cell>
          <cell r="E1181" t="str">
            <v>5300107511</v>
          </cell>
          <cell r="F1181" t="str">
            <v>0</v>
          </cell>
          <cell r="G1181" t="str">
            <v>4542478-7</v>
          </cell>
          <cell r="H1181" t="str">
            <v>ｶﾊﾞ- ｱﾂｼ- M636</v>
          </cell>
          <cell r="I1181" t="str">
            <v>473440-2</v>
          </cell>
          <cell r="J1181" t="str">
            <v>（株）光真製作所</v>
          </cell>
          <cell r="K1181" t="str">
            <v>3480</v>
          </cell>
          <cell r="L1181" t="str">
            <v>3480</v>
          </cell>
          <cell r="M1181" t="str">
            <v>3H7</v>
          </cell>
          <cell r="N1181" t="str">
            <v>野田</v>
          </cell>
          <cell r="O1181" t="str">
            <v>野田係</v>
          </cell>
          <cell r="Q1181" t="str">
            <v>JP</v>
          </cell>
          <cell r="S1181">
            <v>1</v>
          </cell>
          <cell r="T1181">
            <v>1</v>
          </cell>
          <cell r="U1181" t="str">
            <v>V0</v>
          </cell>
          <cell r="V1181" t="str">
            <v>0001</v>
          </cell>
          <cell r="W1181">
            <v>50</v>
          </cell>
          <cell r="X1181">
            <v>1</v>
          </cell>
          <cell r="Y1181" t="str">
            <v>JPY</v>
          </cell>
          <cell r="Z1181" t="str">
            <v>2006/04/01</v>
          </cell>
          <cell r="AA1181" t="str">
            <v>9999/12/31</v>
          </cell>
          <cell r="AC1181">
            <v>2937</v>
          </cell>
          <cell r="AD1181">
            <v>1</v>
          </cell>
          <cell r="AE1181">
            <v>2937</v>
          </cell>
          <cell r="AG1181">
            <v>2937</v>
          </cell>
          <cell r="AH1181" t="str">
            <v>PC</v>
          </cell>
          <cell r="AQ1181">
            <v>1</v>
          </cell>
          <cell r="AV1181">
            <v>0</v>
          </cell>
          <cell r="AY1181" t="str">
            <v>2006/04/01</v>
          </cell>
          <cell r="AZ1181" t="str">
            <v>9999/12/31</v>
          </cell>
          <cell r="BA1181">
            <v>99999999</v>
          </cell>
          <cell r="BB1181">
            <v>2937</v>
          </cell>
        </row>
        <row r="1182">
          <cell r="A1182">
            <v>77770</v>
          </cell>
          <cell r="E1182" t="str">
            <v>5300107512</v>
          </cell>
          <cell r="F1182" t="str">
            <v>0</v>
          </cell>
          <cell r="G1182" t="str">
            <v>4923031-6</v>
          </cell>
          <cell r="H1182" t="str">
            <v>ﾚﾊﾞ- ｱﾂｼ- ｹﾝﾁ M2857-10</v>
          </cell>
          <cell r="I1182" t="str">
            <v>473440-2</v>
          </cell>
          <cell r="J1182" t="str">
            <v>（株）光真製作所</v>
          </cell>
          <cell r="K1182" t="str">
            <v>3480</v>
          </cell>
          <cell r="L1182" t="str">
            <v>3480</v>
          </cell>
          <cell r="M1182" t="str">
            <v>3H7</v>
          </cell>
          <cell r="N1182" t="str">
            <v>野田</v>
          </cell>
          <cell r="O1182" t="str">
            <v>野田係</v>
          </cell>
          <cell r="Q1182" t="str">
            <v>JP</v>
          </cell>
          <cell r="S1182">
            <v>1</v>
          </cell>
          <cell r="T1182">
            <v>1</v>
          </cell>
          <cell r="U1182" t="str">
            <v>V0</v>
          </cell>
          <cell r="V1182" t="str">
            <v>0001</v>
          </cell>
          <cell r="W1182">
            <v>50</v>
          </cell>
          <cell r="X1182">
            <v>1</v>
          </cell>
          <cell r="Y1182" t="str">
            <v>JPY</v>
          </cell>
          <cell r="Z1182" t="str">
            <v>2006/04/01</v>
          </cell>
          <cell r="AA1182" t="str">
            <v>9999/12/31</v>
          </cell>
          <cell r="AC1182">
            <v>366</v>
          </cell>
          <cell r="AD1182">
            <v>1</v>
          </cell>
          <cell r="AE1182">
            <v>366</v>
          </cell>
          <cell r="AG1182">
            <v>366</v>
          </cell>
          <cell r="AH1182" t="str">
            <v>PC</v>
          </cell>
          <cell r="AQ1182">
            <v>1</v>
          </cell>
          <cell r="AV1182">
            <v>0</v>
          </cell>
          <cell r="AY1182" t="str">
            <v>2006/04/01</v>
          </cell>
          <cell r="AZ1182" t="str">
            <v>9999/12/31</v>
          </cell>
          <cell r="BA1182">
            <v>99999999</v>
          </cell>
          <cell r="BB1182">
            <v>366</v>
          </cell>
        </row>
        <row r="1183">
          <cell r="A1183">
            <v>77771</v>
          </cell>
          <cell r="E1183" t="str">
            <v>5300107513</v>
          </cell>
          <cell r="F1183" t="str">
            <v>0</v>
          </cell>
          <cell r="G1183" t="str">
            <v>4923238-6</v>
          </cell>
          <cell r="H1183" t="str">
            <v>ﾍﾞ-ｽ ｱﾂｼ-,ﾘﾌﾀ M2952-2-1</v>
          </cell>
          <cell r="I1183" t="str">
            <v>473440-2</v>
          </cell>
          <cell r="J1183" t="str">
            <v>（株）光真製作所</v>
          </cell>
          <cell r="K1183" t="str">
            <v>3480</v>
          </cell>
          <cell r="L1183" t="str">
            <v>3480</v>
          </cell>
          <cell r="M1183" t="str">
            <v>3H7</v>
          </cell>
          <cell r="N1183" t="str">
            <v>野田</v>
          </cell>
          <cell r="O1183" t="str">
            <v>野田係</v>
          </cell>
          <cell r="Q1183" t="str">
            <v>JP</v>
          </cell>
          <cell r="S1183">
            <v>1</v>
          </cell>
          <cell r="T1183">
            <v>1</v>
          </cell>
          <cell r="U1183" t="str">
            <v>V0</v>
          </cell>
          <cell r="V1183" t="str">
            <v>0001</v>
          </cell>
          <cell r="W1183">
            <v>50</v>
          </cell>
          <cell r="X1183">
            <v>1</v>
          </cell>
          <cell r="Y1183" t="str">
            <v>JPY</v>
          </cell>
          <cell r="Z1183" t="str">
            <v>2006/04/01</v>
          </cell>
          <cell r="AA1183" t="str">
            <v>9999/12/31</v>
          </cell>
          <cell r="AC1183">
            <v>390</v>
          </cell>
          <cell r="AD1183">
            <v>1</v>
          </cell>
          <cell r="AE1183">
            <v>390</v>
          </cell>
          <cell r="AG1183">
            <v>390</v>
          </cell>
          <cell r="AH1183" t="str">
            <v>PC</v>
          </cell>
          <cell r="AQ1183">
            <v>1</v>
          </cell>
          <cell r="AV1183">
            <v>0</v>
          </cell>
          <cell r="AY1183" t="str">
            <v>2006/04/01</v>
          </cell>
          <cell r="AZ1183" t="str">
            <v>9999/12/31</v>
          </cell>
          <cell r="BA1183">
            <v>99999999</v>
          </cell>
          <cell r="BB1183">
            <v>390</v>
          </cell>
        </row>
        <row r="1184">
          <cell r="A1184">
            <v>76013</v>
          </cell>
          <cell r="B1184">
            <v>362</v>
          </cell>
          <cell r="D1184">
            <v>100</v>
          </cell>
          <cell r="E1184" t="str">
            <v>5300098098</v>
          </cell>
          <cell r="F1184" t="str">
            <v>0</v>
          </cell>
          <cell r="G1184" t="str">
            <v>4923372-2</v>
          </cell>
          <cell r="H1184" t="str">
            <v>ﾌﾟﾚ-ﾄ ｱﾂｼ-,ﾊｻﾑ M2860-3</v>
          </cell>
          <cell r="I1184" t="str">
            <v>473440-2</v>
          </cell>
          <cell r="J1184" t="str">
            <v>（株）光真製作所</v>
          </cell>
          <cell r="K1184" t="str">
            <v>3480</v>
          </cell>
          <cell r="L1184" t="str">
            <v>3480</v>
          </cell>
          <cell r="M1184" t="str">
            <v>3H7</v>
          </cell>
          <cell r="N1184" t="str">
            <v>野田</v>
          </cell>
          <cell r="O1184" t="str">
            <v>野田係</v>
          </cell>
          <cell r="P1184" t="str">
            <v>x</v>
          </cell>
          <cell r="Q1184" t="str">
            <v>JP</v>
          </cell>
          <cell r="S1184">
            <v>1</v>
          </cell>
          <cell r="T1184">
            <v>1</v>
          </cell>
          <cell r="U1184" t="str">
            <v>V0</v>
          </cell>
          <cell r="V1184" t="str">
            <v>0001</v>
          </cell>
          <cell r="W1184">
            <v>25</v>
          </cell>
          <cell r="X1184">
            <v>1</v>
          </cell>
          <cell r="Y1184" t="str">
            <v>JPY</v>
          </cell>
          <cell r="Z1184" t="str">
            <v>2006/04/01</v>
          </cell>
          <cell r="AA1184" t="str">
            <v>9999/12/31</v>
          </cell>
          <cell r="AC1184">
            <v>36000</v>
          </cell>
          <cell r="AD1184">
            <v>100</v>
          </cell>
          <cell r="AE1184">
            <v>360</v>
          </cell>
          <cell r="AF1184">
            <v>362</v>
          </cell>
          <cell r="AG1184">
            <v>362</v>
          </cell>
          <cell r="AH1184" t="str">
            <v>PC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1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 t="str">
            <v>2006/04/01</v>
          </cell>
          <cell r="AZ1184" t="str">
            <v>9999/12/31</v>
          </cell>
          <cell r="BA1184">
            <v>99999</v>
          </cell>
          <cell r="BB1184">
            <v>36093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</row>
        <row r="1185">
          <cell r="A1185">
            <v>77775</v>
          </cell>
          <cell r="E1185" t="str">
            <v>5300107517</v>
          </cell>
          <cell r="F1185" t="str">
            <v>0</v>
          </cell>
          <cell r="G1185" t="str">
            <v>4923606-3</v>
          </cell>
          <cell r="H1185" t="str">
            <v>ﾚﾊﾞ- ｱﾂｼ-,ｽﾄﾂﾊﾟ(B)M911C</v>
          </cell>
          <cell r="I1185" t="str">
            <v>473440-2</v>
          </cell>
          <cell r="J1185" t="str">
            <v>（株）光真製作所</v>
          </cell>
          <cell r="K1185" t="str">
            <v>3480</v>
          </cell>
          <cell r="L1185" t="str">
            <v>3480</v>
          </cell>
          <cell r="M1185" t="str">
            <v>3H7</v>
          </cell>
          <cell r="N1185" t="str">
            <v>野田</v>
          </cell>
          <cell r="O1185" t="str">
            <v>野田係</v>
          </cell>
          <cell r="Q1185" t="str">
            <v>JP</v>
          </cell>
          <cell r="S1185">
            <v>1</v>
          </cell>
          <cell r="T1185">
            <v>1</v>
          </cell>
          <cell r="U1185" t="str">
            <v>V0</v>
          </cell>
          <cell r="V1185" t="str">
            <v>0001</v>
          </cell>
          <cell r="W1185">
            <v>50</v>
          </cell>
          <cell r="X1185">
            <v>1</v>
          </cell>
          <cell r="Y1185" t="str">
            <v>JPY</v>
          </cell>
          <cell r="Z1185" t="str">
            <v>2006/04/01</v>
          </cell>
          <cell r="AA1185" t="str">
            <v>9999/12/31</v>
          </cell>
          <cell r="AC1185">
            <v>2163</v>
          </cell>
          <cell r="AD1185">
            <v>1</v>
          </cell>
          <cell r="AE1185">
            <v>2163</v>
          </cell>
          <cell r="AG1185">
            <v>2163</v>
          </cell>
          <cell r="AH1185" t="str">
            <v>PC</v>
          </cell>
          <cell r="AQ1185">
            <v>1</v>
          </cell>
          <cell r="AV1185">
            <v>0</v>
          </cell>
          <cell r="AY1185" t="str">
            <v>2006/04/01</v>
          </cell>
          <cell r="AZ1185" t="str">
            <v>9999/12/31</v>
          </cell>
          <cell r="BA1185">
            <v>99999999</v>
          </cell>
          <cell r="BB1185">
            <v>2163</v>
          </cell>
        </row>
        <row r="1186">
          <cell r="A1186">
            <v>77777</v>
          </cell>
          <cell r="E1186" t="str">
            <v>5300107519</v>
          </cell>
          <cell r="F1186" t="str">
            <v>0</v>
          </cell>
          <cell r="G1186" t="str">
            <v>4923787-6</v>
          </cell>
          <cell r="H1186" t="str">
            <v>ﾍﾞｾﾞﾙ ｱﾂｼ- ｻｲﾄﾞ(R)</v>
          </cell>
          <cell r="I1186" t="str">
            <v>473440-2</v>
          </cell>
          <cell r="J1186" t="str">
            <v>（株）光真製作所</v>
          </cell>
          <cell r="K1186" t="str">
            <v>3480</v>
          </cell>
          <cell r="L1186" t="str">
            <v>3480</v>
          </cell>
          <cell r="M1186" t="str">
            <v>3H7</v>
          </cell>
          <cell r="N1186" t="str">
            <v>野田</v>
          </cell>
          <cell r="O1186" t="str">
            <v>野田係</v>
          </cell>
          <cell r="Q1186" t="str">
            <v>JP</v>
          </cell>
          <cell r="S1186">
            <v>1</v>
          </cell>
          <cell r="T1186">
            <v>1</v>
          </cell>
          <cell r="U1186" t="str">
            <v>V0</v>
          </cell>
          <cell r="V1186" t="str">
            <v>0001</v>
          </cell>
          <cell r="W1186">
            <v>50</v>
          </cell>
          <cell r="X1186">
            <v>1</v>
          </cell>
          <cell r="Y1186" t="str">
            <v>JPY</v>
          </cell>
          <cell r="Z1186" t="str">
            <v>2006/04/01</v>
          </cell>
          <cell r="AA1186" t="str">
            <v>9999/12/31</v>
          </cell>
          <cell r="AC1186">
            <v>3910</v>
          </cell>
          <cell r="AD1186">
            <v>1</v>
          </cell>
          <cell r="AE1186">
            <v>3910</v>
          </cell>
          <cell r="AG1186">
            <v>3910</v>
          </cell>
          <cell r="AH1186" t="str">
            <v>PC</v>
          </cell>
          <cell r="AQ1186">
            <v>1</v>
          </cell>
          <cell r="AV1186">
            <v>0</v>
          </cell>
          <cell r="AY1186" t="str">
            <v>2006/04/01</v>
          </cell>
          <cell r="AZ1186" t="str">
            <v>9999/12/31</v>
          </cell>
          <cell r="BA1186">
            <v>99999999</v>
          </cell>
          <cell r="BB1186">
            <v>3910</v>
          </cell>
        </row>
        <row r="1187">
          <cell r="A1187">
            <v>77778</v>
          </cell>
          <cell r="E1187" t="str">
            <v>5300107520</v>
          </cell>
          <cell r="F1187" t="str">
            <v>0</v>
          </cell>
          <cell r="G1187" t="str">
            <v>4923788-4</v>
          </cell>
          <cell r="H1187" t="str">
            <v>ﾍﾞｾﾞﾙ ｱﾂｼ- ｻｲﾄﾞ(L)</v>
          </cell>
          <cell r="I1187" t="str">
            <v>473440-2</v>
          </cell>
          <cell r="J1187" t="str">
            <v>（株）光真製作所</v>
          </cell>
          <cell r="K1187" t="str">
            <v>3480</v>
          </cell>
          <cell r="L1187" t="str">
            <v>3480</v>
          </cell>
          <cell r="M1187" t="str">
            <v>3H7</v>
          </cell>
          <cell r="N1187" t="str">
            <v>野田</v>
          </cell>
          <cell r="O1187" t="str">
            <v>野田係</v>
          </cell>
          <cell r="Q1187" t="str">
            <v>JP</v>
          </cell>
          <cell r="S1187">
            <v>1</v>
          </cell>
          <cell r="T1187">
            <v>1</v>
          </cell>
          <cell r="U1187" t="str">
            <v>V0</v>
          </cell>
          <cell r="V1187" t="str">
            <v>0001</v>
          </cell>
          <cell r="W1187">
            <v>50</v>
          </cell>
          <cell r="X1187">
            <v>1</v>
          </cell>
          <cell r="Y1187" t="str">
            <v>JPY</v>
          </cell>
          <cell r="Z1187" t="str">
            <v>2006/04/01</v>
          </cell>
          <cell r="AA1187" t="str">
            <v>9999/12/31</v>
          </cell>
          <cell r="AC1187">
            <v>3910</v>
          </cell>
          <cell r="AD1187">
            <v>1</v>
          </cell>
          <cell r="AE1187">
            <v>3910</v>
          </cell>
          <cell r="AG1187">
            <v>3910</v>
          </cell>
          <cell r="AH1187" t="str">
            <v>PC</v>
          </cell>
          <cell r="AQ1187">
            <v>1</v>
          </cell>
          <cell r="AV1187">
            <v>0</v>
          </cell>
          <cell r="AY1187" t="str">
            <v>2006/04/01</v>
          </cell>
          <cell r="AZ1187" t="str">
            <v>9999/12/31</v>
          </cell>
          <cell r="BA1187">
            <v>99999999</v>
          </cell>
          <cell r="BB1187">
            <v>3910</v>
          </cell>
        </row>
        <row r="1188">
          <cell r="A1188">
            <v>77781</v>
          </cell>
          <cell r="E1188" t="str">
            <v>5300107523</v>
          </cell>
          <cell r="F1188" t="str">
            <v>0</v>
          </cell>
          <cell r="G1188" t="str">
            <v>4924086-9</v>
          </cell>
          <cell r="H1188" t="str">
            <v>ﾎﾙﾀﾞ ｱﾂｼ-,BID M2559C-3</v>
          </cell>
          <cell r="I1188" t="str">
            <v>473440-2</v>
          </cell>
          <cell r="J1188" t="str">
            <v>（株）光真製作所</v>
          </cell>
          <cell r="K1188" t="str">
            <v>3480</v>
          </cell>
          <cell r="L1188" t="str">
            <v>3480</v>
          </cell>
          <cell r="M1188" t="str">
            <v>3H7</v>
          </cell>
          <cell r="N1188" t="str">
            <v>野田</v>
          </cell>
          <cell r="O1188" t="str">
            <v>野田係</v>
          </cell>
          <cell r="Q1188" t="str">
            <v>JP</v>
          </cell>
          <cell r="S1188">
            <v>1</v>
          </cell>
          <cell r="T1188">
            <v>1</v>
          </cell>
          <cell r="U1188" t="str">
            <v>V0</v>
          </cell>
          <cell r="V1188" t="str">
            <v>0001</v>
          </cell>
          <cell r="W1188">
            <v>50</v>
          </cell>
          <cell r="X1188">
            <v>1</v>
          </cell>
          <cell r="Y1188" t="str">
            <v>JPY</v>
          </cell>
          <cell r="Z1188" t="str">
            <v>2006/04/01</v>
          </cell>
          <cell r="AA1188" t="str">
            <v>9999/12/31</v>
          </cell>
          <cell r="AC1188">
            <v>408</v>
          </cell>
          <cell r="AD1188">
            <v>1</v>
          </cell>
          <cell r="AE1188">
            <v>408</v>
          </cell>
          <cell r="AG1188">
            <v>408</v>
          </cell>
          <cell r="AH1188" t="str">
            <v>PC</v>
          </cell>
          <cell r="AQ1188">
            <v>1</v>
          </cell>
          <cell r="AV1188">
            <v>0</v>
          </cell>
          <cell r="AY1188" t="str">
            <v>2006/04/01</v>
          </cell>
          <cell r="AZ1188" t="str">
            <v>9999/12/31</v>
          </cell>
          <cell r="BA1188">
            <v>99999999</v>
          </cell>
          <cell r="BB1188">
            <v>408</v>
          </cell>
        </row>
        <row r="1189">
          <cell r="A1189">
            <v>77785</v>
          </cell>
          <cell r="E1189" t="str">
            <v>5300107527</v>
          </cell>
          <cell r="F1189" t="str">
            <v>0</v>
          </cell>
          <cell r="G1189" t="str">
            <v>4924575-5</v>
          </cell>
          <cell r="H1189" t="str">
            <v>ｽﾃ- ｱﾂｼ-,ﾓ-ﾀ C M2529B</v>
          </cell>
          <cell r="I1189" t="str">
            <v>473440-2</v>
          </cell>
          <cell r="J1189" t="str">
            <v>（株）光真製作所</v>
          </cell>
          <cell r="K1189" t="str">
            <v>3480</v>
          </cell>
          <cell r="L1189" t="str">
            <v>3480</v>
          </cell>
          <cell r="M1189" t="str">
            <v>3H7</v>
          </cell>
          <cell r="N1189" t="str">
            <v>野田</v>
          </cell>
          <cell r="O1189" t="str">
            <v>野田係</v>
          </cell>
          <cell r="Q1189" t="str">
            <v>JP</v>
          </cell>
          <cell r="S1189">
            <v>1</v>
          </cell>
          <cell r="T1189">
            <v>1</v>
          </cell>
          <cell r="U1189" t="str">
            <v>V0</v>
          </cell>
          <cell r="V1189" t="str">
            <v>0001</v>
          </cell>
          <cell r="W1189">
            <v>50</v>
          </cell>
          <cell r="X1189">
            <v>1</v>
          </cell>
          <cell r="Y1189" t="str">
            <v>JPY</v>
          </cell>
          <cell r="Z1189" t="str">
            <v>2006/04/01</v>
          </cell>
          <cell r="AA1189" t="str">
            <v>9999/12/31</v>
          </cell>
          <cell r="AC1189">
            <v>1082</v>
          </cell>
          <cell r="AD1189">
            <v>1</v>
          </cell>
          <cell r="AE1189">
            <v>1082</v>
          </cell>
          <cell r="AG1189">
            <v>1082</v>
          </cell>
          <cell r="AH1189" t="str">
            <v>PC</v>
          </cell>
          <cell r="AQ1189">
            <v>1</v>
          </cell>
          <cell r="AV1189">
            <v>0</v>
          </cell>
          <cell r="AY1189" t="str">
            <v>2006/04/01</v>
          </cell>
          <cell r="AZ1189" t="str">
            <v>9999/12/31</v>
          </cell>
          <cell r="BA1189">
            <v>99999999</v>
          </cell>
          <cell r="BB1189">
            <v>1082</v>
          </cell>
        </row>
        <row r="1190">
          <cell r="A1190">
            <v>75954</v>
          </cell>
          <cell r="B1190">
            <v>2778</v>
          </cell>
          <cell r="D1190">
            <v>100</v>
          </cell>
          <cell r="E1190" t="str">
            <v>5300098009</v>
          </cell>
          <cell r="F1190" t="str">
            <v>0</v>
          </cell>
          <cell r="G1190" t="str">
            <v>4924576-3</v>
          </cell>
          <cell r="H1190" t="str">
            <v>ｽﾃ- ｱﾂｼ-,ﾓ-ﾀ C M2676</v>
          </cell>
          <cell r="I1190" t="str">
            <v>473440-2</v>
          </cell>
          <cell r="J1190" t="str">
            <v>（株）光真製作所</v>
          </cell>
          <cell r="K1190" t="str">
            <v>3480</v>
          </cell>
          <cell r="L1190" t="str">
            <v>3480</v>
          </cell>
          <cell r="M1190" t="str">
            <v>3H7</v>
          </cell>
          <cell r="N1190" t="str">
            <v>野田</v>
          </cell>
          <cell r="O1190" t="str">
            <v>野田係</v>
          </cell>
          <cell r="P1190" t="str">
            <v>x</v>
          </cell>
          <cell r="Q1190" t="str">
            <v>JP</v>
          </cell>
          <cell r="S1190">
            <v>1</v>
          </cell>
          <cell r="T1190">
            <v>1</v>
          </cell>
          <cell r="U1190" t="str">
            <v>V0</v>
          </cell>
          <cell r="V1190" t="str">
            <v>0001</v>
          </cell>
          <cell r="W1190">
            <v>25</v>
          </cell>
          <cell r="X1190">
            <v>1</v>
          </cell>
          <cell r="Y1190" t="str">
            <v>JPY</v>
          </cell>
          <cell r="Z1190" t="str">
            <v>2006/04/01</v>
          </cell>
          <cell r="AA1190" t="str">
            <v>9999/12/31</v>
          </cell>
          <cell r="AB1190" t="str">
            <v>1</v>
          </cell>
          <cell r="AC1190">
            <v>263000</v>
          </cell>
          <cell r="AD1190">
            <v>100</v>
          </cell>
          <cell r="AE1190">
            <v>2630</v>
          </cell>
          <cell r="AF1190">
            <v>2778</v>
          </cell>
          <cell r="AG1190">
            <v>2778</v>
          </cell>
          <cell r="AH1190" t="str">
            <v>PC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1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Y1190" t="str">
            <v>2006/04/01</v>
          </cell>
          <cell r="AZ1190" t="str">
            <v>9999/12/31</v>
          </cell>
          <cell r="BA1190">
            <v>19</v>
          </cell>
          <cell r="BB1190">
            <v>277800</v>
          </cell>
        </row>
        <row r="1191">
          <cell r="A1191">
            <v>75914</v>
          </cell>
          <cell r="B1191">
            <v>746</v>
          </cell>
          <cell r="D1191">
            <v>100</v>
          </cell>
          <cell r="E1191" t="str">
            <v>5300097041</v>
          </cell>
          <cell r="F1191" t="str">
            <v>0</v>
          </cell>
          <cell r="G1191" t="str">
            <v>4951379-2</v>
          </cell>
          <cell r="H1191" t="str">
            <v>ｷﾞｱ ｱﾂｼ- ﾄﾞﾗｲﾌﾞ M2650-2-1</v>
          </cell>
          <cell r="I1191" t="str">
            <v>473440-2</v>
          </cell>
          <cell r="J1191" t="str">
            <v>（株）光真製作所</v>
          </cell>
          <cell r="K1191" t="str">
            <v>3480</v>
          </cell>
          <cell r="L1191" t="str">
            <v>3480</v>
          </cell>
          <cell r="M1191" t="str">
            <v>3H7</v>
          </cell>
          <cell r="N1191" t="str">
            <v>野田</v>
          </cell>
          <cell r="O1191" t="str">
            <v>野田係</v>
          </cell>
          <cell r="P1191" t="str">
            <v>x</v>
          </cell>
          <cell r="Q1191" t="str">
            <v>JP</v>
          </cell>
          <cell r="S1191">
            <v>1</v>
          </cell>
          <cell r="T1191">
            <v>1</v>
          </cell>
          <cell r="U1191" t="str">
            <v>V0</v>
          </cell>
          <cell r="V1191" t="str">
            <v>0001</v>
          </cell>
          <cell r="W1191">
            <v>25</v>
          </cell>
          <cell r="X1191">
            <v>1</v>
          </cell>
          <cell r="Y1191" t="str">
            <v>JPY</v>
          </cell>
          <cell r="Z1191" t="str">
            <v>2006/04/01</v>
          </cell>
          <cell r="AA1191" t="str">
            <v>9999/12/31</v>
          </cell>
          <cell r="AC1191">
            <v>74600</v>
          </cell>
          <cell r="AD1191">
            <v>100</v>
          </cell>
          <cell r="AE1191">
            <v>746</v>
          </cell>
          <cell r="AF1191">
            <v>746</v>
          </cell>
          <cell r="AG1191">
            <v>746</v>
          </cell>
          <cell r="AH1191" t="str">
            <v>PC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1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 t="str">
            <v>2006/04/01</v>
          </cell>
          <cell r="AZ1191" t="str">
            <v>9999/12/31</v>
          </cell>
          <cell r="BA1191">
            <v>99999</v>
          </cell>
          <cell r="BB1191">
            <v>74695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</row>
        <row r="1192">
          <cell r="A1192">
            <v>77789</v>
          </cell>
          <cell r="E1192" t="str">
            <v>5300107531</v>
          </cell>
          <cell r="F1192" t="str">
            <v>0</v>
          </cell>
          <cell r="G1192" t="str">
            <v>4951478-0</v>
          </cell>
          <cell r="H1192" t="str">
            <v>ﾌﾞﾗｹﾂﾄ ｱﾂｼ-,ﾌﾛﾝﾄ M2626F</v>
          </cell>
          <cell r="I1192" t="str">
            <v>473440-2</v>
          </cell>
          <cell r="J1192" t="str">
            <v>（株）光真製作所</v>
          </cell>
          <cell r="K1192" t="str">
            <v>3480</v>
          </cell>
          <cell r="L1192" t="str">
            <v>3480</v>
          </cell>
          <cell r="M1192" t="str">
            <v>3H7</v>
          </cell>
          <cell r="N1192" t="str">
            <v>野田</v>
          </cell>
          <cell r="O1192" t="str">
            <v>野田係</v>
          </cell>
          <cell r="Q1192" t="str">
            <v>JP</v>
          </cell>
          <cell r="S1192">
            <v>1</v>
          </cell>
          <cell r="T1192">
            <v>1</v>
          </cell>
          <cell r="U1192" t="str">
            <v>V0</v>
          </cell>
          <cell r="V1192" t="str">
            <v>0001</v>
          </cell>
          <cell r="W1192">
            <v>50</v>
          </cell>
          <cell r="X1192">
            <v>1</v>
          </cell>
          <cell r="Y1192" t="str">
            <v>JPY</v>
          </cell>
          <cell r="Z1192" t="str">
            <v>2006/04/01</v>
          </cell>
          <cell r="AA1192" t="str">
            <v>9999/12/31</v>
          </cell>
          <cell r="AC1192">
            <v>8000</v>
          </cell>
          <cell r="AD1192">
            <v>1</v>
          </cell>
          <cell r="AE1192">
            <v>8000</v>
          </cell>
          <cell r="AG1192">
            <v>8000</v>
          </cell>
          <cell r="AH1192" t="str">
            <v>PC</v>
          </cell>
          <cell r="AQ1192">
            <v>1</v>
          </cell>
          <cell r="AV1192">
            <v>0</v>
          </cell>
          <cell r="AY1192" t="str">
            <v>2006/04/01</v>
          </cell>
          <cell r="AZ1192" t="str">
            <v>9999/12/31</v>
          </cell>
          <cell r="BA1192">
            <v>99999999</v>
          </cell>
          <cell r="BB1192">
            <v>8000</v>
          </cell>
        </row>
        <row r="1193">
          <cell r="A1193">
            <v>77790</v>
          </cell>
          <cell r="E1193" t="str">
            <v>5300107532</v>
          </cell>
          <cell r="F1193" t="str">
            <v>0</v>
          </cell>
          <cell r="G1193" t="str">
            <v>4951480-2</v>
          </cell>
          <cell r="H1193" t="str">
            <v>ﾍﾞ-ｽ ｱﾂｼ-,CD-R M2626F</v>
          </cell>
          <cell r="I1193" t="str">
            <v>473440-2</v>
          </cell>
          <cell r="J1193" t="str">
            <v>（株）光真製作所</v>
          </cell>
          <cell r="K1193" t="str">
            <v>3480</v>
          </cell>
          <cell r="L1193" t="str">
            <v>3480</v>
          </cell>
          <cell r="M1193" t="str">
            <v>3H7</v>
          </cell>
          <cell r="N1193" t="str">
            <v>野田</v>
          </cell>
          <cell r="O1193" t="str">
            <v>野田係</v>
          </cell>
          <cell r="Q1193" t="str">
            <v>JP</v>
          </cell>
          <cell r="S1193">
            <v>1</v>
          </cell>
          <cell r="T1193">
            <v>1</v>
          </cell>
          <cell r="U1193" t="str">
            <v>V0</v>
          </cell>
          <cell r="V1193" t="str">
            <v>0001</v>
          </cell>
          <cell r="W1193">
            <v>50</v>
          </cell>
          <cell r="X1193">
            <v>1</v>
          </cell>
          <cell r="Y1193" t="str">
            <v>JPY</v>
          </cell>
          <cell r="Z1193" t="str">
            <v>2006/04/01</v>
          </cell>
          <cell r="AA1193" t="str">
            <v>9999/12/31</v>
          </cell>
          <cell r="AC1193">
            <v>1476</v>
          </cell>
          <cell r="AD1193">
            <v>1</v>
          </cell>
          <cell r="AE1193">
            <v>1476</v>
          </cell>
          <cell r="AG1193">
            <v>1476</v>
          </cell>
          <cell r="AH1193" t="str">
            <v>PC</v>
          </cell>
          <cell r="AQ1193">
            <v>1</v>
          </cell>
          <cell r="AV1193">
            <v>0</v>
          </cell>
          <cell r="AY1193" t="str">
            <v>2006/04/01</v>
          </cell>
          <cell r="AZ1193" t="str">
            <v>9999/12/31</v>
          </cell>
          <cell r="BA1193">
            <v>99999999</v>
          </cell>
          <cell r="BB1193">
            <v>1476</v>
          </cell>
        </row>
        <row r="1194">
          <cell r="A1194">
            <v>77791</v>
          </cell>
          <cell r="E1194" t="str">
            <v>5300107533</v>
          </cell>
          <cell r="F1194" t="str">
            <v>0</v>
          </cell>
          <cell r="G1194" t="str">
            <v>4951481-0</v>
          </cell>
          <cell r="H1194" t="str">
            <v>ﾎﾙﾀ ｱﾂｼ-(R) M2626F</v>
          </cell>
          <cell r="I1194" t="str">
            <v>473440-2</v>
          </cell>
          <cell r="J1194" t="str">
            <v>（株）光真製作所</v>
          </cell>
          <cell r="K1194" t="str">
            <v>3480</v>
          </cell>
          <cell r="L1194" t="str">
            <v>3480</v>
          </cell>
          <cell r="M1194" t="str">
            <v>3H7</v>
          </cell>
          <cell r="N1194" t="str">
            <v>野田</v>
          </cell>
          <cell r="O1194" t="str">
            <v>野田係</v>
          </cell>
          <cell r="Q1194" t="str">
            <v>JP</v>
          </cell>
          <cell r="S1194">
            <v>1</v>
          </cell>
          <cell r="T1194">
            <v>1</v>
          </cell>
          <cell r="U1194" t="str">
            <v>V0</v>
          </cell>
          <cell r="V1194" t="str">
            <v>0001</v>
          </cell>
          <cell r="W1194">
            <v>50</v>
          </cell>
          <cell r="X1194">
            <v>1</v>
          </cell>
          <cell r="Y1194" t="str">
            <v>JPY</v>
          </cell>
          <cell r="Z1194" t="str">
            <v>2006/04/01</v>
          </cell>
          <cell r="AA1194" t="str">
            <v>9999/12/31</v>
          </cell>
          <cell r="AC1194">
            <v>450</v>
          </cell>
          <cell r="AD1194">
            <v>1</v>
          </cell>
          <cell r="AE1194">
            <v>450</v>
          </cell>
          <cell r="AG1194">
            <v>450</v>
          </cell>
          <cell r="AH1194" t="str">
            <v>PC</v>
          </cell>
          <cell r="AQ1194">
            <v>1</v>
          </cell>
          <cell r="AV1194">
            <v>0</v>
          </cell>
          <cell r="AY1194" t="str">
            <v>2006/04/01</v>
          </cell>
          <cell r="AZ1194" t="str">
            <v>9999/12/31</v>
          </cell>
          <cell r="BA1194">
            <v>99999999</v>
          </cell>
          <cell r="BB1194">
            <v>450</v>
          </cell>
        </row>
        <row r="1195">
          <cell r="A1195">
            <v>77792</v>
          </cell>
          <cell r="E1195" t="str">
            <v>5300107534</v>
          </cell>
          <cell r="F1195" t="str">
            <v>0</v>
          </cell>
          <cell r="G1195" t="str">
            <v>4951648-1</v>
          </cell>
          <cell r="H1195" t="str">
            <v>ﾄﾚ- ｱﾂｼ- W M2593H</v>
          </cell>
          <cell r="I1195" t="str">
            <v>473440-2</v>
          </cell>
          <cell r="J1195" t="str">
            <v>（株）光真製作所</v>
          </cell>
          <cell r="K1195" t="str">
            <v>3480</v>
          </cell>
          <cell r="L1195" t="str">
            <v>3480</v>
          </cell>
          <cell r="M1195" t="str">
            <v>3H7</v>
          </cell>
          <cell r="N1195" t="str">
            <v>野田</v>
          </cell>
          <cell r="O1195" t="str">
            <v>野田係</v>
          </cell>
          <cell r="Q1195" t="str">
            <v>JP</v>
          </cell>
          <cell r="S1195">
            <v>1</v>
          </cell>
          <cell r="T1195">
            <v>1</v>
          </cell>
          <cell r="U1195" t="str">
            <v>V0</v>
          </cell>
          <cell r="V1195" t="str">
            <v>0001</v>
          </cell>
          <cell r="W1195">
            <v>50</v>
          </cell>
          <cell r="X1195">
            <v>1</v>
          </cell>
          <cell r="Y1195" t="str">
            <v>JPY</v>
          </cell>
          <cell r="Z1195" t="str">
            <v>2006/04/01</v>
          </cell>
          <cell r="AA1195" t="str">
            <v>9999/12/31</v>
          </cell>
          <cell r="AC1195">
            <v>2005</v>
          </cell>
          <cell r="AD1195">
            <v>1</v>
          </cell>
          <cell r="AE1195">
            <v>2005</v>
          </cell>
          <cell r="AG1195">
            <v>2005</v>
          </cell>
          <cell r="AH1195" t="str">
            <v>PC</v>
          </cell>
          <cell r="AQ1195">
            <v>1</v>
          </cell>
          <cell r="AV1195">
            <v>0</v>
          </cell>
          <cell r="AY1195" t="str">
            <v>2006/04/01</v>
          </cell>
          <cell r="AZ1195" t="str">
            <v>9999/12/31</v>
          </cell>
          <cell r="BA1195">
            <v>99999999</v>
          </cell>
          <cell r="BB1195">
            <v>2005</v>
          </cell>
        </row>
        <row r="1196">
          <cell r="A1196">
            <v>77793</v>
          </cell>
          <cell r="E1196" t="str">
            <v>5300107535</v>
          </cell>
          <cell r="F1196" t="str">
            <v>0</v>
          </cell>
          <cell r="G1196" t="str">
            <v>4951682-1</v>
          </cell>
          <cell r="H1196" t="str">
            <v>ｺﾃｲ ｱﾂｼ-,PCB M2626F</v>
          </cell>
          <cell r="I1196" t="str">
            <v>473440-2</v>
          </cell>
          <cell r="J1196" t="str">
            <v>（株）光真製作所</v>
          </cell>
          <cell r="K1196" t="str">
            <v>3480</v>
          </cell>
          <cell r="L1196" t="str">
            <v>3480</v>
          </cell>
          <cell r="M1196" t="str">
            <v>3H7</v>
          </cell>
          <cell r="N1196" t="str">
            <v>野田</v>
          </cell>
          <cell r="O1196" t="str">
            <v>野田係</v>
          </cell>
          <cell r="Q1196" t="str">
            <v>JP</v>
          </cell>
          <cell r="S1196">
            <v>1</v>
          </cell>
          <cell r="T1196">
            <v>1</v>
          </cell>
          <cell r="U1196" t="str">
            <v>V0</v>
          </cell>
          <cell r="V1196" t="str">
            <v>0001</v>
          </cell>
          <cell r="W1196">
            <v>50</v>
          </cell>
          <cell r="X1196">
            <v>1</v>
          </cell>
          <cell r="Y1196" t="str">
            <v>JPY</v>
          </cell>
          <cell r="Z1196" t="str">
            <v>2006/04/01</v>
          </cell>
          <cell r="AA1196" t="str">
            <v>9999/12/31</v>
          </cell>
          <cell r="AC1196">
            <v>520</v>
          </cell>
          <cell r="AD1196">
            <v>1</v>
          </cell>
          <cell r="AE1196">
            <v>520</v>
          </cell>
          <cell r="AG1196">
            <v>520</v>
          </cell>
          <cell r="AH1196" t="str">
            <v>PC</v>
          </cell>
          <cell r="AQ1196">
            <v>1</v>
          </cell>
          <cell r="AV1196">
            <v>0</v>
          </cell>
          <cell r="AY1196" t="str">
            <v>2006/04/01</v>
          </cell>
          <cell r="AZ1196" t="str">
            <v>9999/12/31</v>
          </cell>
          <cell r="BA1196">
            <v>99999999</v>
          </cell>
          <cell r="BB1196">
            <v>520</v>
          </cell>
        </row>
        <row r="1197">
          <cell r="A1197">
            <v>77794</v>
          </cell>
          <cell r="E1197" t="str">
            <v>5300107536</v>
          </cell>
          <cell r="F1197" t="str">
            <v>0</v>
          </cell>
          <cell r="G1197" t="str">
            <v>4970455-5</v>
          </cell>
          <cell r="H1197" t="str">
            <v>ﾌﾟﾚ-ﾄ ｱﾂｼ-,ﾊﾝﾄﾞﾙ M2504V-5</v>
          </cell>
          <cell r="I1197" t="str">
            <v>473440-2</v>
          </cell>
          <cell r="J1197" t="str">
            <v>（株）光真製作所</v>
          </cell>
          <cell r="K1197" t="str">
            <v>3480</v>
          </cell>
          <cell r="L1197" t="str">
            <v>3480</v>
          </cell>
          <cell r="M1197" t="str">
            <v>3H7</v>
          </cell>
          <cell r="N1197" t="str">
            <v>野田</v>
          </cell>
          <cell r="O1197" t="str">
            <v>野田係</v>
          </cell>
          <cell r="P1197" t="str">
            <v>x</v>
          </cell>
          <cell r="Q1197" t="str">
            <v>JP</v>
          </cell>
          <cell r="S1197">
            <v>1</v>
          </cell>
          <cell r="T1197">
            <v>1</v>
          </cell>
          <cell r="U1197" t="str">
            <v>V0</v>
          </cell>
          <cell r="V1197" t="str">
            <v>0001</v>
          </cell>
          <cell r="W1197">
            <v>50</v>
          </cell>
          <cell r="X1197">
            <v>1</v>
          </cell>
          <cell r="Y1197" t="str">
            <v>JPY</v>
          </cell>
          <cell r="Z1197" t="str">
            <v>2006/04/01</v>
          </cell>
          <cell r="AA1197" t="str">
            <v>9999/12/31</v>
          </cell>
          <cell r="AC1197">
            <v>495</v>
          </cell>
          <cell r="AD1197">
            <v>1</v>
          </cell>
          <cell r="AE1197">
            <v>495</v>
          </cell>
          <cell r="AG1197">
            <v>495</v>
          </cell>
          <cell r="AH1197" t="str">
            <v>PC</v>
          </cell>
          <cell r="AQ1197">
            <v>1</v>
          </cell>
          <cell r="AV1197">
            <v>0</v>
          </cell>
          <cell r="AY1197" t="str">
            <v>2006/04/01</v>
          </cell>
          <cell r="AZ1197" t="str">
            <v>9999/12/31</v>
          </cell>
          <cell r="BA1197">
            <v>99999999</v>
          </cell>
          <cell r="BB1197">
            <v>495</v>
          </cell>
        </row>
        <row r="1198">
          <cell r="A1198">
            <v>77795</v>
          </cell>
          <cell r="E1198" t="str">
            <v>5300107537</v>
          </cell>
          <cell r="F1198" t="str">
            <v>0</v>
          </cell>
          <cell r="G1198" t="str">
            <v>4970456-3</v>
          </cell>
          <cell r="H1198" t="str">
            <v>ﾌﾟﾚ-ﾄ ｱﾂｼ-,ﾘﾝｸ M2504V-5</v>
          </cell>
          <cell r="I1198" t="str">
            <v>473440-2</v>
          </cell>
          <cell r="J1198" t="str">
            <v>（株）光真製作所</v>
          </cell>
          <cell r="K1198" t="str">
            <v>3480</v>
          </cell>
          <cell r="L1198" t="str">
            <v>3480</v>
          </cell>
          <cell r="M1198" t="str">
            <v>3H7</v>
          </cell>
          <cell r="N1198" t="str">
            <v>野田</v>
          </cell>
          <cell r="O1198" t="str">
            <v>野田係</v>
          </cell>
          <cell r="P1198" t="str">
            <v>x</v>
          </cell>
          <cell r="Q1198" t="str">
            <v>JP</v>
          </cell>
          <cell r="S1198">
            <v>1</v>
          </cell>
          <cell r="T1198">
            <v>1</v>
          </cell>
          <cell r="U1198" t="str">
            <v>V0</v>
          </cell>
          <cell r="V1198" t="str">
            <v>0001</v>
          </cell>
          <cell r="W1198">
            <v>50</v>
          </cell>
          <cell r="X1198">
            <v>1</v>
          </cell>
          <cell r="Y1198" t="str">
            <v>JPY</v>
          </cell>
          <cell r="Z1198" t="str">
            <v>2006/04/01</v>
          </cell>
          <cell r="AA1198" t="str">
            <v>9999/12/31</v>
          </cell>
          <cell r="AC1198">
            <v>573</v>
          </cell>
          <cell r="AD1198">
            <v>1</v>
          </cell>
          <cell r="AE1198">
            <v>573</v>
          </cell>
          <cell r="AG1198">
            <v>573</v>
          </cell>
          <cell r="AH1198" t="str">
            <v>PC</v>
          </cell>
          <cell r="AQ1198">
            <v>1</v>
          </cell>
          <cell r="AV1198">
            <v>0</v>
          </cell>
          <cell r="AY1198" t="str">
            <v>2006/04/01</v>
          </cell>
          <cell r="AZ1198" t="str">
            <v>9999/12/31</v>
          </cell>
          <cell r="BA1198">
            <v>99999999</v>
          </cell>
          <cell r="BB1198">
            <v>573</v>
          </cell>
        </row>
        <row r="1199">
          <cell r="A1199">
            <v>77796</v>
          </cell>
          <cell r="E1199" t="str">
            <v>5300107538</v>
          </cell>
          <cell r="F1199" t="str">
            <v>0</v>
          </cell>
          <cell r="G1199" t="str">
            <v>4970457-1</v>
          </cell>
          <cell r="H1199" t="str">
            <v>ﾌﾟﾚ-ﾄ ｱﾂｼ-,ｼﾔﾂﾀ M2504V-5</v>
          </cell>
          <cell r="I1199" t="str">
            <v>473440-2</v>
          </cell>
          <cell r="J1199" t="str">
            <v>（株）光真製作所</v>
          </cell>
          <cell r="K1199" t="str">
            <v>3480</v>
          </cell>
          <cell r="L1199" t="str">
            <v>3480</v>
          </cell>
          <cell r="M1199" t="str">
            <v>3H7</v>
          </cell>
          <cell r="N1199" t="str">
            <v>野田</v>
          </cell>
          <cell r="O1199" t="str">
            <v>野田係</v>
          </cell>
          <cell r="P1199" t="str">
            <v>x</v>
          </cell>
          <cell r="Q1199" t="str">
            <v>JP</v>
          </cell>
          <cell r="S1199">
            <v>1</v>
          </cell>
          <cell r="T1199">
            <v>1</v>
          </cell>
          <cell r="U1199" t="str">
            <v>V0</v>
          </cell>
          <cell r="V1199" t="str">
            <v>0001</v>
          </cell>
          <cell r="W1199">
            <v>50</v>
          </cell>
          <cell r="X1199">
            <v>1</v>
          </cell>
          <cell r="Y1199" t="str">
            <v>JPY</v>
          </cell>
          <cell r="Z1199" t="str">
            <v>2006/04/01</v>
          </cell>
          <cell r="AA1199" t="str">
            <v>9999/12/31</v>
          </cell>
          <cell r="AC1199">
            <v>945</v>
          </cell>
          <cell r="AD1199">
            <v>1</v>
          </cell>
          <cell r="AE1199">
            <v>945</v>
          </cell>
          <cell r="AG1199">
            <v>945</v>
          </cell>
          <cell r="AH1199" t="str">
            <v>PC</v>
          </cell>
          <cell r="AQ1199">
            <v>1</v>
          </cell>
          <cell r="AV1199">
            <v>0</v>
          </cell>
          <cell r="AY1199" t="str">
            <v>2006/04/01</v>
          </cell>
          <cell r="AZ1199" t="str">
            <v>9999/12/31</v>
          </cell>
          <cell r="BA1199">
            <v>99999999</v>
          </cell>
          <cell r="BB1199">
            <v>945</v>
          </cell>
        </row>
        <row r="1200">
          <cell r="A1200">
            <v>77797</v>
          </cell>
          <cell r="E1200" t="str">
            <v>5300107539</v>
          </cell>
          <cell r="F1200" t="str">
            <v>0</v>
          </cell>
          <cell r="G1200" t="str">
            <v>4970459-8</v>
          </cell>
          <cell r="H1200" t="str">
            <v>ﾌﾞﾗｹﾂﾄ ｱﾂｼ-,ﾛﾂｸ M2504V-2</v>
          </cell>
          <cell r="I1200" t="str">
            <v>473440-2</v>
          </cell>
          <cell r="J1200" t="str">
            <v>（株）光真製作所</v>
          </cell>
          <cell r="K1200" t="str">
            <v>3480</v>
          </cell>
          <cell r="L1200" t="str">
            <v>3480</v>
          </cell>
          <cell r="M1200" t="str">
            <v>3H7</v>
          </cell>
          <cell r="N1200" t="str">
            <v>野田</v>
          </cell>
          <cell r="O1200" t="str">
            <v>野田係</v>
          </cell>
          <cell r="P1200" t="str">
            <v>x</v>
          </cell>
          <cell r="Q1200" t="str">
            <v>JP</v>
          </cell>
          <cell r="S1200">
            <v>1</v>
          </cell>
          <cell r="T1200">
            <v>1</v>
          </cell>
          <cell r="U1200" t="str">
            <v>V0</v>
          </cell>
          <cell r="V1200" t="str">
            <v>0001</v>
          </cell>
          <cell r="W1200">
            <v>50</v>
          </cell>
          <cell r="X1200">
            <v>1</v>
          </cell>
          <cell r="Y1200" t="str">
            <v>JPY</v>
          </cell>
          <cell r="Z1200" t="str">
            <v>2006/04/01</v>
          </cell>
          <cell r="AA1200" t="str">
            <v>9999/12/31</v>
          </cell>
          <cell r="AC1200">
            <v>1600</v>
          </cell>
          <cell r="AD1200">
            <v>1</v>
          </cell>
          <cell r="AE1200">
            <v>1600</v>
          </cell>
          <cell r="AG1200">
            <v>1600</v>
          </cell>
          <cell r="AH1200" t="str">
            <v>PC</v>
          </cell>
          <cell r="AQ1200">
            <v>1</v>
          </cell>
          <cell r="AV1200">
            <v>0</v>
          </cell>
          <cell r="AY1200" t="str">
            <v>2006/04/01</v>
          </cell>
          <cell r="AZ1200" t="str">
            <v>9999/12/31</v>
          </cell>
          <cell r="BA1200">
            <v>99999999</v>
          </cell>
          <cell r="BB1200">
            <v>1600</v>
          </cell>
        </row>
        <row r="1201">
          <cell r="A1201">
            <v>77798</v>
          </cell>
          <cell r="E1201" t="str">
            <v>5300107540</v>
          </cell>
          <cell r="F1201" t="str">
            <v>0</v>
          </cell>
          <cell r="G1201" t="str">
            <v>4970460-1</v>
          </cell>
          <cell r="H1201" t="str">
            <v>ﾌﾚ-ﾑ ｱﾂｼ-,ｶ-ﾄﾞ M2504V-5</v>
          </cell>
          <cell r="I1201" t="str">
            <v>473440-2</v>
          </cell>
          <cell r="J1201" t="str">
            <v>（株）光真製作所</v>
          </cell>
          <cell r="K1201" t="str">
            <v>3480</v>
          </cell>
          <cell r="L1201" t="str">
            <v>3480</v>
          </cell>
          <cell r="M1201" t="str">
            <v>3H7</v>
          </cell>
          <cell r="N1201" t="str">
            <v>野田</v>
          </cell>
          <cell r="O1201" t="str">
            <v>野田係</v>
          </cell>
          <cell r="P1201" t="str">
            <v>x</v>
          </cell>
          <cell r="Q1201" t="str">
            <v>JP</v>
          </cell>
          <cell r="S1201">
            <v>1</v>
          </cell>
          <cell r="T1201">
            <v>1</v>
          </cell>
          <cell r="U1201" t="str">
            <v>V0</v>
          </cell>
          <cell r="V1201" t="str">
            <v>0001</v>
          </cell>
          <cell r="W1201">
            <v>50</v>
          </cell>
          <cell r="X1201">
            <v>1</v>
          </cell>
          <cell r="Y1201" t="str">
            <v>JPY</v>
          </cell>
          <cell r="Z1201" t="str">
            <v>2006/04/01</v>
          </cell>
          <cell r="AA1201" t="str">
            <v>9999/12/31</v>
          </cell>
          <cell r="AC1201">
            <v>3200</v>
          </cell>
          <cell r="AD1201">
            <v>1</v>
          </cell>
          <cell r="AE1201">
            <v>3200</v>
          </cell>
          <cell r="AG1201">
            <v>3200</v>
          </cell>
          <cell r="AH1201" t="str">
            <v>PC</v>
          </cell>
          <cell r="AQ1201">
            <v>1</v>
          </cell>
          <cell r="AV1201">
            <v>0</v>
          </cell>
          <cell r="AY1201" t="str">
            <v>2006/04/01</v>
          </cell>
          <cell r="AZ1201" t="str">
            <v>9999/12/31</v>
          </cell>
          <cell r="BA1201">
            <v>99999999</v>
          </cell>
          <cell r="BB1201">
            <v>3200</v>
          </cell>
        </row>
        <row r="1202">
          <cell r="A1202">
            <v>77799</v>
          </cell>
          <cell r="E1202" t="str">
            <v>5300107541</v>
          </cell>
          <cell r="F1202" t="str">
            <v>0</v>
          </cell>
          <cell r="G1202" t="str">
            <v>4970461-0</v>
          </cell>
          <cell r="H1202" t="str">
            <v>ｹ-ｽ ｱﾂｼ-,ｶ-ﾄﾞ M2504V-5</v>
          </cell>
          <cell r="I1202" t="str">
            <v>473440-2</v>
          </cell>
          <cell r="J1202" t="str">
            <v>（株）光真製作所</v>
          </cell>
          <cell r="K1202" t="str">
            <v>3480</v>
          </cell>
          <cell r="L1202" t="str">
            <v>3480</v>
          </cell>
          <cell r="M1202" t="str">
            <v>3H7</v>
          </cell>
          <cell r="N1202" t="str">
            <v>野田</v>
          </cell>
          <cell r="O1202" t="str">
            <v>野田係</v>
          </cell>
          <cell r="P1202" t="str">
            <v>x</v>
          </cell>
          <cell r="Q1202" t="str">
            <v>JP</v>
          </cell>
          <cell r="S1202">
            <v>1</v>
          </cell>
          <cell r="T1202">
            <v>1</v>
          </cell>
          <cell r="U1202" t="str">
            <v>V0</v>
          </cell>
          <cell r="V1202" t="str">
            <v>0001</v>
          </cell>
          <cell r="W1202">
            <v>50</v>
          </cell>
          <cell r="X1202">
            <v>1</v>
          </cell>
          <cell r="Y1202" t="str">
            <v>JPY</v>
          </cell>
          <cell r="Z1202" t="str">
            <v>2006/04/01</v>
          </cell>
          <cell r="AA1202" t="str">
            <v>9999/12/31</v>
          </cell>
          <cell r="AC1202">
            <v>4500</v>
          </cell>
          <cell r="AD1202">
            <v>1</v>
          </cell>
          <cell r="AE1202">
            <v>4500</v>
          </cell>
          <cell r="AG1202">
            <v>4500</v>
          </cell>
          <cell r="AH1202" t="str">
            <v>PC</v>
          </cell>
          <cell r="AQ1202">
            <v>1</v>
          </cell>
          <cell r="AV1202">
            <v>0</v>
          </cell>
          <cell r="AY1202" t="str">
            <v>2006/04/01</v>
          </cell>
          <cell r="AZ1202" t="str">
            <v>9999/12/31</v>
          </cell>
          <cell r="BA1202">
            <v>99999999</v>
          </cell>
          <cell r="BB1202">
            <v>4500</v>
          </cell>
        </row>
        <row r="1203">
          <cell r="A1203">
            <v>77800</v>
          </cell>
          <cell r="E1203" t="str">
            <v>5300107542</v>
          </cell>
          <cell r="F1203" t="str">
            <v>0</v>
          </cell>
          <cell r="G1203" t="str">
            <v>4970462-8</v>
          </cell>
          <cell r="H1203" t="str">
            <v>ﾌﾚ-ﾑ ｱﾂｼ-,ﾗｲﾄ(2) M2504V-2</v>
          </cell>
          <cell r="I1203" t="str">
            <v>473440-2</v>
          </cell>
          <cell r="J1203" t="str">
            <v>（株）光真製作所</v>
          </cell>
          <cell r="K1203" t="str">
            <v>3480</v>
          </cell>
          <cell r="L1203" t="str">
            <v>3480</v>
          </cell>
          <cell r="M1203" t="str">
            <v>3H7</v>
          </cell>
          <cell r="N1203" t="str">
            <v>野田</v>
          </cell>
          <cell r="O1203" t="str">
            <v>野田係</v>
          </cell>
          <cell r="P1203" t="str">
            <v>x</v>
          </cell>
          <cell r="Q1203" t="str">
            <v>JP</v>
          </cell>
          <cell r="S1203">
            <v>1</v>
          </cell>
          <cell r="T1203">
            <v>1</v>
          </cell>
          <cell r="U1203" t="str">
            <v>V0</v>
          </cell>
          <cell r="V1203" t="str">
            <v>0001</v>
          </cell>
          <cell r="W1203">
            <v>50</v>
          </cell>
          <cell r="X1203">
            <v>1</v>
          </cell>
          <cell r="Y1203" t="str">
            <v>JPY</v>
          </cell>
          <cell r="Z1203" t="str">
            <v>2006/04/01</v>
          </cell>
          <cell r="AA1203" t="str">
            <v>9999/12/31</v>
          </cell>
          <cell r="AC1203">
            <v>4200</v>
          </cell>
          <cell r="AD1203">
            <v>1</v>
          </cell>
          <cell r="AE1203">
            <v>4200</v>
          </cell>
          <cell r="AG1203">
            <v>4200</v>
          </cell>
          <cell r="AH1203" t="str">
            <v>PC</v>
          </cell>
          <cell r="AQ1203">
            <v>1</v>
          </cell>
          <cell r="AV1203">
            <v>0</v>
          </cell>
          <cell r="AY1203" t="str">
            <v>2006/04/01</v>
          </cell>
          <cell r="AZ1203" t="str">
            <v>9999/12/31</v>
          </cell>
          <cell r="BA1203">
            <v>99999999</v>
          </cell>
          <cell r="BB1203">
            <v>4200</v>
          </cell>
        </row>
        <row r="1204">
          <cell r="A1204">
            <v>77801</v>
          </cell>
          <cell r="E1204" t="str">
            <v>5300107543</v>
          </cell>
          <cell r="F1204" t="str">
            <v>0</v>
          </cell>
          <cell r="G1204" t="str">
            <v>4970463-6</v>
          </cell>
          <cell r="H1204" t="str">
            <v>ﾍﾞ-ｽ ｱﾂｼ-,ｶ-ﾄﾞ M2504V-1</v>
          </cell>
          <cell r="I1204" t="str">
            <v>473440-2</v>
          </cell>
          <cell r="J1204" t="str">
            <v>（株）光真製作所</v>
          </cell>
          <cell r="K1204" t="str">
            <v>3480</v>
          </cell>
          <cell r="L1204" t="str">
            <v>3480</v>
          </cell>
          <cell r="M1204" t="str">
            <v>3H7</v>
          </cell>
          <cell r="N1204" t="str">
            <v>野田</v>
          </cell>
          <cell r="O1204" t="str">
            <v>野田係</v>
          </cell>
          <cell r="P1204" t="str">
            <v>x</v>
          </cell>
          <cell r="Q1204" t="str">
            <v>JP</v>
          </cell>
          <cell r="S1204">
            <v>1</v>
          </cell>
          <cell r="T1204">
            <v>1</v>
          </cell>
          <cell r="U1204" t="str">
            <v>V0</v>
          </cell>
          <cell r="V1204" t="str">
            <v>0001</v>
          </cell>
          <cell r="W1204">
            <v>50</v>
          </cell>
          <cell r="X1204">
            <v>1</v>
          </cell>
          <cell r="Y1204" t="str">
            <v>JPY</v>
          </cell>
          <cell r="Z1204" t="str">
            <v>2006/04/01</v>
          </cell>
          <cell r="AA1204" t="str">
            <v>9999/12/31</v>
          </cell>
          <cell r="AC1204">
            <v>5600</v>
          </cell>
          <cell r="AD1204">
            <v>1</v>
          </cell>
          <cell r="AE1204">
            <v>5600</v>
          </cell>
          <cell r="AG1204">
            <v>5600</v>
          </cell>
          <cell r="AH1204" t="str">
            <v>PC</v>
          </cell>
          <cell r="AQ1204">
            <v>1</v>
          </cell>
          <cell r="AV1204">
            <v>0</v>
          </cell>
          <cell r="AY1204" t="str">
            <v>2006/04/01</v>
          </cell>
          <cell r="AZ1204" t="str">
            <v>9999/12/31</v>
          </cell>
          <cell r="BA1204">
            <v>99999999</v>
          </cell>
          <cell r="BB1204">
            <v>5600</v>
          </cell>
        </row>
        <row r="1205">
          <cell r="A1205">
            <v>55314</v>
          </cell>
          <cell r="B1205">
            <v>1030</v>
          </cell>
          <cell r="D1205">
            <v>100</v>
          </cell>
          <cell r="E1205" t="str">
            <v>5300102919</v>
          </cell>
          <cell r="F1205" t="str">
            <v>0</v>
          </cell>
          <cell r="G1205" t="str">
            <v>4970618-3</v>
          </cell>
          <cell r="H1205" t="str">
            <v>ﾌﾚ-ﾑ ｱﾂｼ-,ﾒｲﾝ(6) M2671-2</v>
          </cell>
          <cell r="I1205" t="str">
            <v>473440-2</v>
          </cell>
          <cell r="J1205" t="str">
            <v>（株）光真製作所</v>
          </cell>
          <cell r="K1205" t="str">
            <v>3480</v>
          </cell>
          <cell r="L1205" t="str">
            <v>3480</v>
          </cell>
          <cell r="M1205" t="str">
            <v>2G2</v>
          </cell>
          <cell r="N1205" t="str">
            <v>伊藤康</v>
          </cell>
          <cell r="O1205" t="str">
            <v>野田係</v>
          </cell>
          <cell r="P1205" t="str">
            <v>x</v>
          </cell>
          <cell r="Q1205" t="str">
            <v>JP</v>
          </cell>
          <cell r="S1205">
            <v>1</v>
          </cell>
          <cell r="T1205">
            <v>1</v>
          </cell>
          <cell r="U1205" t="str">
            <v>V0</v>
          </cell>
          <cell r="V1205" t="str">
            <v>0001</v>
          </cell>
          <cell r="W1205">
            <v>29</v>
          </cell>
          <cell r="X1205">
            <v>1</v>
          </cell>
          <cell r="Y1205" t="str">
            <v>JPY</v>
          </cell>
          <cell r="Z1205" t="str">
            <v>2006/04/01</v>
          </cell>
          <cell r="AA1205" t="str">
            <v>9999/12/31</v>
          </cell>
          <cell r="AC1205">
            <v>1003</v>
          </cell>
          <cell r="AD1205">
            <v>1</v>
          </cell>
          <cell r="AE1205">
            <v>1003</v>
          </cell>
          <cell r="AF1205">
            <v>1030</v>
          </cell>
          <cell r="AG1205">
            <v>1030</v>
          </cell>
          <cell r="AH1205" t="str">
            <v>PC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1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 t="str">
            <v>2006/04/01</v>
          </cell>
          <cell r="AZ1205" t="str">
            <v>9999/12/31</v>
          </cell>
          <cell r="BA1205">
            <v>99999999</v>
          </cell>
          <cell r="BB1205">
            <v>1030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</row>
        <row r="1206">
          <cell r="A1206">
            <v>77805</v>
          </cell>
          <cell r="E1206" t="str">
            <v>5300107547</v>
          </cell>
          <cell r="F1206" t="str">
            <v>0</v>
          </cell>
          <cell r="G1206" t="str">
            <v>4970735-0</v>
          </cell>
          <cell r="H1206" t="str">
            <v>ｺｲﾝ ｱﾂｼ-,ﾛﾂｸ M3001</v>
          </cell>
          <cell r="I1206" t="str">
            <v>473440-2</v>
          </cell>
          <cell r="J1206" t="str">
            <v>（株）光真製作所</v>
          </cell>
          <cell r="K1206" t="str">
            <v>3480</v>
          </cell>
          <cell r="L1206" t="str">
            <v>3480</v>
          </cell>
          <cell r="M1206" t="str">
            <v>3H7</v>
          </cell>
          <cell r="N1206" t="str">
            <v>野田</v>
          </cell>
          <cell r="O1206" t="str">
            <v>野田係</v>
          </cell>
          <cell r="Q1206" t="str">
            <v>JP</v>
          </cell>
          <cell r="S1206">
            <v>1</v>
          </cell>
          <cell r="T1206">
            <v>1</v>
          </cell>
          <cell r="U1206" t="str">
            <v>V0</v>
          </cell>
          <cell r="V1206" t="str">
            <v>0001</v>
          </cell>
          <cell r="W1206">
            <v>50</v>
          </cell>
          <cell r="X1206">
            <v>1</v>
          </cell>
          <cell r="Y1206" t="str">
            <v>JPY</v>
          </cell>
          <cell r="Z1206" t="str">
            <v>2006/04/01</v>
          </cell>
          <cell r="AA1206" t="str">
            <v>9999/12/31</v>
          </cell>
          <cell r="AC1206">
            <v>205</v>
          </cell>
          <cell r="AD1206">
            <v>1</v>
          </cell>
          <cell r="AE1206">
            <v>205</v>
          </cell>
          <cell r="AG1206">
            <v>205</v>
          </cell>
          <cell r="AH1206" t="str">
            <v>PC</v>
          </cell>
          <cell r="AQ1206">
            <v>1</v>
          </cell>
          <cell r="AV1206">
            <v>0</v>
          </cell>
          <cell r="AY1206" t="str">
            <v>2006/04/01</v>
          </cell>
          <cell r="AZ1206" t="str">
            <v>9999/12/31</v>
          </cell>
          <cell r="BA1206">
            <v>99999999</v>
          </cell>
          <cell r="BB1206">
            <v>205</v>
          </cell>
        </row>
        <row r="1207">
          <cell r="A1207">
            <v>77806</v>
          </cell>
          <cell r="E1207" t="str">
            <v>5300107548</v>
          </cell>
          <cell r="F1207" t="str">
            <v>0</v>
          </cell>
          <cell r="G1207" t="str">
            <v>4970736-8</v>
          </cell>
          <cell r="H1207" t="str">
            <v>ﾛﾂｸ ｱﾂｼ-,CCAD M3001</v>
          </cell>
          <cell r="I1207" t="str">
            <v>473440-2</v>
          </cell>
          <cell r="J1207" t="str">
            <v>（株）光真製作所</v>
          </cell>
          <cell r="K1207" t="str">
            <v>3480</v>
          </cell>
          <cell r="L1207" t="str">
            <v>3480</v>
          </cell>
          <cell r="M1207" t="str">
            <v>3H7</v>
          </cell>
          <cell r="N1207" t="str">
            <v>野田</v>
          </cell>
          <cell r="O1207" t="str">
            <v>野田係</v>
          </cell>
          <cell r="Q1207" t="str">
            <v>JP</v>
          </cell>
          <cell r="S1207">
            <v>1</v>
          </cell>
          <cell r="T1207">
            <v>1</v>
          </cell>
          <cell r="U1207" t="str">
            <v>V0</v>
          </cell>
          <cell r="V1207" t="str">
            <v>0001</v>
          </cell>
          <cell r="W1207">
            <v>50</v>
          </cell>
          <cell r="X1207">
            <v>1</v>
          </cell>
          <cell r="Y1207" t="str">
            <v>JPY</v>
          </cell>
          <cell r="Z1207" t="str">
            <v>2006/04/01</v>
          </cell>
          <cell r="AA1207" t="str">
            <v>9999/12/31</v>
          </cell>
          <cell r="AC1207">
            <v>205</v>
          </cell>
          <cell r="AD1207">
            <v>1</v>
          </cell>
          <cell r="AE1207">
            <v>205</v>
          </cell>
          <cell r="AG1207">
            <v>205</v>
          </cell>
          <cell r="AH1207" t="str">
            <v>PC</v>
          </cell>
          <cell r="AQ1207">
            <v>1</v>
          </cell>
          <cell r="AV1207">
            <v>0</v>
          </cell>
          <cell r="AY1207" t="str">
            <v>2006/04/01</v>
          </cell>
          <cell r="AZ1207" t="str">
            <v>9999/12/31</v>
          </cell>
          <cell r="BA1207">
            <v>99999999</v>
          </cell>
          <cell r="BB1207">
            <v>205</v>
          </cell>
        </row>
        <row r="1208">
          <cell r="A1208">
            <v>77809</v>
          </cell>
          <cell r="E1208" t="str">
            <v>5300107551</v>
          </cell>
          <cell r="F1208" t="str">
            <v>0</v>
          </cell>
          <cell r="G1208" t="str">
            <v>4971259-0</v>
          </cell>
          <cell r="H1208" t="str">
            <v>ﾌﾞﾗｹﾂﾄ ｱﾂｼ-,CU ｺﾈｸﾀ M3040</v>
          </cell>
          <cell r="I1208" t="str">
            <v>473440-2</v>
          </cell>
          <cell r="J1208" t="str">
            <v>（株）光真製作所</v>
          </cell>
          <cell r="K1208" t="str">
            <v>3480</v>
          </cell>
          <cell r="L1208" t="str">
            <v>3480</v>
          </cell>
          <cell r="M1208" t="str">
            <v>3H7</v>
          </cell>
          <cell r="N1208" t="str">
            <v>野田</v>
          </cell>
          <cell r="O1208" t="str">
            <v>野田係</v>
          </cell>
          <cell r="Q1208" t="str">
            <v>JP</v>
          </cell>
          <cell r="S1208">
            <v>1</v>
          </cell>
          <cell r="T1208">
            <v>1</v>
          </cell>
          <cell r="U1208" t="str">
            <v>V0</v>
          </cell>
          <cell r="V1208" t="str">
            <v>0001</v>
          </cell>
          <cell r="W1208">
            <v>50</v>
          </cell>
          <cell r="X1208">
            <v>1</v>
          </cell>
          <cell r="Y1208" t="str">
            <v>JPY</v>
          </cell>
          <cell r="Z1208" t="str">
            <v>2006/04/01</v>
          </cell>
          <cell r="AA1208" t="str">
            <v>9999/12/31</v>
          </cell>
          <cell r="AC1208">
            <v>1145</v>
          </cell>
          <cell r="AD1208">
            <v>1</v>
          </cell>
          <cell r="AE1208">
            <v>1145</v>
          </cell>
          <cell r="AG1208">
            <v>1145</v>
          </cell>
          <cell r="AH1208" t="str">
            <v>PC</v>
          </cell>
          <cell r="AQ1208">
            <v>1</v>
          </cell>
          <cell r="AV1208">
            <v>0</v>
          </cell>
          <cell r="AY1208" t="str">
            <v>2006/04/01</v>
          </cell>
          <cell r="AZ1208" t="str">
            <v>9999/12/31</v>
          </cell>
          <cell r="BA1208">
            <v>99999999</v>
          </cell>
          <cell r="BB1208">
            <v>1145</v>
          </cell>
        </row>
        <row r="1209">
          <cell r="A1209">
            <v>77810</v>
          </cell>
          <cell r="E1209" t="str">
            <v>5300107552</v>
          </cell>
          <cell r="F1209" t="str">
            <v>0</v>
          </cell>
          <cell r="G1209" t="str">
            <v>4988851-6</v>
          </cell>
          <cell r="H1209" t="str">
            <v>ｶﾊﾞ- ｱﾂｼ-,PCB(1) M3104M-2</v>
          </cell>
          <cell r="I1209" t="str">
            <v>473440-2</v>
          </cell>
          <cell r="J1209" t="str">
            <v>（株）光真製作所</v>
          </cell>
          <cell r="K1209" t="str">
            <v>3480</v>
          </cell>
          <cell r="L1209" t="str">
            <v>3480</v>
          </cell>
          <cell r="M1209" t="str">
            <v>3H7</v>
          </cell>
          <cell r="N1209" t="str">
            <v>野田</v>
          </cell>
          <cell r="O1209" t="str">
            <v>野田係</v>
          </cell>
          <cell r="P1209" t="str">
            <v>x</v>
          </cell>
          <cell r="Q1209" t="str">
            <v>JP</v>
          </cell>
          <cell r="S1209">
            <v>1</v>
          </cell>
          <cell r="T1209">
            <v>1</v>
          </cell>
          <cell r="U1209" t="str">
            <v>V0</v>
          </cell>
          <cell r="V1209" t="str">
            <v>0001</v>
          </cell>
          <cell r="W1209">
            <v>50</v>
          </cell>
          <cell r="X1209">
            <v>1</v>
          </cell>
          <cell r="Y1209" t="str">
            <v>JPY</v>
          </cell>
          <cell r="Z1209" t="str">
            <v>2006/04/01</v>
          </cell>
          <cell r="AA1209" t="str">
            <v>9999/12/31</v>
          </cell>
          <cell r="AC1209">
            <v>1983</v>
          </cell>
          <cell r="AD1209">
            <v>1</v>
          </cell>
          <cell r="AE1209">
            <v>1983</v>
          </cell>
          <cell r="AG1209">
            <v>1983</v>
          </cell>
          <cell r="AH1209" t="str">
            <v>PC</v>
          </cell>
          <cell r="AQ1209">
            <v>1</v>
          </cell>
          <cell r="AV1209">
            <v>0</v>
          </cell>
          <cell r="AY1209" t="str">
            <v>2006/04/01</v>
          </cell>
          <cell r="AZ1209" t="str">
            <v>9999/12/31</v>
          </cell>
          <cell r="BA1209">
            <v>99999999</v>
          </cell>
          <cell r="BB1209">
            <v>1983</v>
          </cell>
        </row>
        <row r="1210">
          <cell r="A1210">
            <v>77811</v>
          </cell>
          <cell r="E1210" t="str">
            <v>5300107553</v>
          </cell>
          <cell r="F1210" t="str">
            <v>0</v>
          </cell>
          <cell r="G1210" t="str">
            <v>4988854-0</v>
          </cell>
          <cell r="H1210" t="str">
            <v>ﾍﾞ-ｽ ｱﾂｼ-,ﾒｲﾝ M3104M-2</v>
          </cell>
          <cell r="I1210" t="str">
            <v>473440-2</v>
          </cell>
          <cell r="J1210" t="str">
            <v>（株）光真製作所</v>
          </cell>
          <cell r="K1210" t="str">
            <v>3480</v>
          </cell>
          <cell r="L1210" t="str">
            <v>3480</v>
          </cell>
          <cell r="M1210" t="str">
            <v>3H7</v>
          </cell>
          <cell r="N1210" t="str">
            <v>野田</v>
          </cell>
          <cell r="O1210" t="str">
            <v>野田係</v>
          </cell>
          <cell r="P1210" t="str">
            <v>x</v>
          </cell>
          <cell r="Q1210" t="str">
            <v>JP</v>
          </cell>
          <cell r="S1210">
            <v>1</v>
          </cell>
          <cell r="T1210">
            <v>1</v>
          </cell>
          <cell r="U1210" t="str">
            <v>V0</v>
          </cell>
          <cell r="V1210" t="str">
            <v>0001</v>
          </cell>
          <cell r="W1210">
            <v>50</v>
          </cell>
          <cell r="X1210">
            <v>1</v>
          </cell>
          <cell r="Y1210" t="str">
            <v>JPY</v>
          </cell>
          <cell r="Z1210" t="str">
            <v>2006/04/01</v>
          </cell>
          <cell r="AA1210" t="str">
            <v>9999/12/31</v>
          </cell>
          <cell r="AC1210">
            <v>2932</v>
          </cell>
          <cell r="AD1210">
            <v>1</v>
          </cell>
          <cell r="AE1210">
            <v>2932</v>
          </cell>
          <cell r="AG1210">
            <v>2932</v>
          </cell>
          <cell r="AH1210" t="str">
            <v>PC</v>
          </cell>
          <cell r="AQ1210">
            <v>1</v>
          </cell>
          <cell r="AV1210">
            <v>0</v>
          </cell>
          <cell r="AY1210" t="str">
            <v>2006/04/01</v>
          </cell>
          <cell r="AZ1210" t="str">
            <v>9999/12/31</v>
          </cell>
          <cell r="BA1210">
            <v>99999999</v>
          </cell>
          <cell r="BB1210">
            <v>2932</v>
          </cell>
        </row>
        <row r="1211">
          <cell r="A1211">
            <v>77812</v>
          </cell>
          <cell r="E1211" t="str">
            <v>5300107554</v>
          </cell>
          <cell r="F1211" t="str">
            <v>0</v>
          </cell>
          <cell r="G1211" t="str">
            <v>4988855-9</v>
          </cell>
          <cell r="H1211" t="str">
            <v>ﾌﾚ-ﾑ ｱﾂｼ-(R) M3104M-2</v>
          </cell>
          <cell r="I1211" t="str">
            <v>473440-2</v>
          </cell>
          <cell r="J1211" t="str">
            <v>（株）光真製作所</v>
          </cell>
          <cell r="K1211" t="str">
            <v>3480</v>
          </cell>
          <cell r="L1211" t="str">
            <v>3480</v>
          </cell>
          <cell r="M1211" t="str">
            <v>3H7</v>
          </cell>
          <cell r="N1211" t="str">
            <v>野田</v>
          </cell>
          <cell r="O1211" t="str">
            <v>野田係</v>
          </cell>
          <cell r="P1211" t="str">
            <v>x</v>
          </cell>
          <cell r="Q1211" t="str">
            <v>JP</v>
          </cell>
          <cell r="S1211">
            <v>1</v>
          </cell>
          <cell r="T1211">
            <v>1</v>
          </cell>
          <cell r="U1211" t="str">
            <v>V0</v>
          </cell>
          <cell r="V1211" t="str">
            <v>0001</v>
          </cell>
          <cell r="W1211">
            <v>50</v>
          </cell>
          <cell r="X1211">
            <v>1</v>
          </cell>
          <cell r="Y1211" t="str">
            <v>JPY</v>
          </cell>
          <cell r="Z1211" t="str">
            <v>2006/04/01</v>
          </cell>
          <cell r="AA1211" t="str">
            <v>9999/12/31</v>
          </cell>
          <cell r="AC1211">
            <v>1459</v>
          </cell>
          <cell r="AD1211">
            <v>1</v>
          </cell>
          <cell r="AE1211">
            <v>1459</v>
          </cell>
          <cell r="AG1211">
            <v>1459</v>
          </cell>
          <cell r="AH1211" t="str">
            <v>PC</v>
          </cell>
          <cell r="AQ1211">
            <v>1</v>
          </cell>
          <cell r="AV1211">
            <v>0</v>
          </cell>
          <cell r="AY1211" t="str">
            <v>2006/04/01</v>
          </cell>
          <cell r="AZ1211" t="str">
            <v>9999/12/31</v>
          </cell>
          <cell r="BA1211">
            <v>99999999</v>
          </cell>
          <cell r="BB1211">
            <v>1459</v>
          </cell>
        </row>
        <row r="1212">
          <cell r="A1212">
            <v>77813</v>
          </cell>
          <cell r="E1212" t="str">
            <v>5300107555</v>
          </cell>
          <cell r="F1212" t="str">
            <v>0</v>
          </cell>
          <cell r="G1212" t="str">
            <v>4988857-5</v>
          </cell>
          <cell r="H1212" t="str">
            <v>ﾘﾝｸ ｱﾂｼ-,ﾘｼﾞｴｸﾄ M3104M-2</v>
          </cell>
          <cell r="I1212" t="str">
            <v>473440-2</v>
          </cell>
          <cell r="J1212" t="str">
            <v>（株）光真製作所</v>
          </cell>
          <cell r="K1212" t="str">
            <v>3480</v>
          </cell>
          <cell r="L1212" t="str">
            <v>3480</v>
          </cell>
          <cell r="M1212" t="str">
            <v>3H7</v>
          </cell>
          <cell r="N1212" t="str">
            <v>野田</v>
          </cell>
          <cell r="O1212" t="str">
            <v>野田係</v>
          </cell>
          <cell r="P1212" t="str">
            <v>x</v>
          </cell>
          <cell r="Q1212" t="str">
            <v>JP</v>
          </cell>
          <cell r="S1212">
            <v>1</v>
          </cell>
          <cell r="T1212">
            <v>1</v>
          </cell>
          <cell r="U1212" t="str">
            <v>V0</v>
          </cell>
          <cell r="V1212" t="str">
            <v>0001</v>
          </cell>
          <cell r="W1212">
            <v>50</v>
          </cell>
          <cell r="X1212">
            <v>1</v>
          </cell>
          <cell r="Y1212" t="str">
            <v>JPY</v>
          </cell>
          <cell r="Z1212" t="str">
            <v>2006/04/01</v>
          </cell>
          <cell r="AA1212" t="str">
            <v>9999/12/31</v>
          </cell>
          <cell r="AC1212">
            <v>188</v>
          </cell>
          <cell r="AD1212">
            <v>1</v>
          </cell>
          <cell r="AE1212">
            <v>188</v>
          </cell>
          <cell r="AG1212">
            <v>188</v>
          </cell>
          <cell r="AH1212" t="str">
            <v>PC</v>
          </cell>
          <cell r="AQ1212">
            <v>1</v>
          </cell>
          <cell r="AV1212">
            <v>0</v>
          </cell>
          <cell r="AY1212" t="str">
            <v>2006/04/01</v>
          </cell>
          <cell r="AZ1212" t="str">
            <v>9999/12/31</v>
          </cell>
          <cell r="BA1212">
            <v>99999999</v>
          </cell>
          <cell r="BB1212">
            <v>188</v>
          </cell>
        </row>
        <row r="1213">
          <cell r="A1213">
            <v>77814</v>
          </cell>
          <cell r="E1213" t="str">
            <v>5300107556</v>
          </cell>
          <cell r="F1213" t="str">
            <v>0</v>
          </cell>
          <cell r="G1213" t="str">
            <v>4988858-3</v>
          </cell>
          <cell r="H1213" t="str">
            <v>ﾌﾚ-ﾑ ｱﾂｼ-,ﾐｷﾞ M3104M-2</v>
          </cell>
          <cell r="I1213" t="str">
            <v>473440-2</v>
          </cell>
          <cell r="J1213" t="str">
            <v>（株）光真製作所</v>
          </cell>
          <cell r="K1213" t="str">
            <v>3480</v>
          </cell>
          <cell r="L1213" t="str">
            <v>3480</v>
          </cell>
          <cell r="M1213" t="str">
            <v>3H7</v>
          </cell>
          <cell r="N1213" t="str">
            <v>野田</v>
          </cell>
          <cell r="O1213" t="str">
            <v>野田係</v>
          </cell>
          <cell r="P1213" t="str">
            <v>x</v>
          </cell>
          <cell r="Q1213" t="str">
            <v>JP</v>
          </cell>
          <cell r="S1213">
            <v>1</v>
          </cell>
          <cell r="T1213">
            <v>1</v>
          </cell>
          <cell r="U1213" t="str">
            <v>V0</v>
          </cell>
          <cell r="V1213" t="str">
            <v>0001</v>
          </cell>
          <cell r="W1213">
            <v>50</v>
          </cell>
          <cell r="X1213">
            <v>1</v>
          </cell>
          <cell r="Y1213" t="str">
            <v>JPY</v>
          </cell>
          <cell r="Z1213" t="str">
            <v>2006/04/01</v>
          </cell>
          <cell r="AA1213" t="str">
            <v>9999/12/31</v>
          </cell>
          <cell r="AC1213">
            <v>833</v>
          </cell>
          <cell r="AD1213">
            <v>1</v>
          </cell>
          <cell r="AE1213">
            <v>833</v>
          </cell>
          <cell r="AG1213">
            <v>833</v>
          </cell>
          <cell r="AH1213" t="str">
            <v>PC</v>
          </cell>
          <cell r="AQ1213">
            <v>1</v>
          </cell>
          <cell r="AV1213">
            <v>0</v>
          </cell>
          <cell r="AY1213" t="str">
            <v>2006/04/01</v>
          </cell>
          <cell r="AZ1213" t="str">
            <v>9999/12/31</v>
          </cell>
          <cell r="BA1213">
            <v>99999999</v>
          </cell>
          <cell r="BB1213">
            <v>833</v>
          </cell>
        </row>
        <row r="1214">
          <cell r="A1214">
            <v>77815</v>
          </cell>
          <cell r="E1214" t="str">
            <v>5300107557</v>
          </cell>
          <cell r="F1214" t="str">
            <v>0</v>
          </cell>
          <cell r="G1214" t="str">
            <v>4988859-1</v>
          </cell>
          <cell r="H1214" t="str">
            <v>ｱ-ﾑ ｱﾂｼ-,ﾃﾝｼﾖﾝ M3104M-2</v>
          </cell>
          <cell r="I1214" t="str">
            <v>473440-2</v>
          </cell>
          <cell r="J1214" t="str">
            <v>（株）光真製作所</v>
          </cell>
          <cell r="K1214" t="str">
            <v>3480</v>
          </cell>
          <cell r="L1214" t="str">
            <v>3480</v>
          </cell>
          <cell r="M1214" t="str">
            <v>3H7</v>
          </cell>
          <cell r="N1214" t="str">
            <v>野田</v>
          </cell>
          <cell r="O1214" t="str">
            <v>野田係</v>
          </cell>
          <cell r="P1214" t="str">
            <v>x</v>
          </cell>
          <cell r="Q1214" t="str">
            <v>JP</v>
          </cell>
          <cell r="S1214">
            <v>1</v>
          </cell>
          <cell r="T1214">
            <v>1</v>
          </cell>
          <cell r="U1214" t="str">
            <v>V0</v>
          </cell>
          <cell r="V1214" t="str">
            <v>0001</v>
          </cell>
          <cell r="W1214">
            <v>50</v>
          </cell>
          <cell r="X1214">
            <v>1</v>
          </cell>
          <cell r="Y1214" t="str">
            <v>JPY</v>
          </cell>
          <cell r="Z1214" t="str">
            <v>2006/04/01</v>
          </cell>
          <cell r="AA1214" t="str">
            <v>9999/12/31</v>
          </cell>
          <cell r="AC1214">
            <v>138</v>
          </cell>
          <cell r="AD1214">
            <v>1</v>
          </cell>
          <cell r="AE1214">
            <v>138</v>
          </cell>
          <cell r="AG1214">
            <v>138</v>
          </cell>
          <cell r="AH1214" t="str">
            <v>PC</v>
          </cell>
          <cell r="AQ1214">
            <v>1</v>
          </cell>
          <cell r="AV1214">
            <v>0</v>
          </cell>
          <cell r="AY1214" t="str">
            <v>2006/04/01</v>
          </cell>
          <cell r="AZ1214" t="str">
            <v>9999/12/31</v>
          </cell>
          <cell r="BA1214">
            <v>99999999</v>
          </cell>
          <cell r="BB1214">
            <v>138</v>
          </cell>
        </row>
        <row r="1215">
          <cell r="A1215">
            <v>77816</v>
          </cell>
          <cell r="E1215" t="str">
            <v>5300107558</v>
          </cell>
          <cell r="F1215" t="str">
            <v>0</v>
          </cell>
          <cell r="G1215" t="str">
            <v>4988860-5</v>
          </cell>
          <cell r="H1215" t="str">
            <v>ﾄﾂﾃ ｱﾂｼ-,ﾌﾛﾝﾄ M3104M-2</v>
          </cell>
          <cell r="I1215" t="str">
            <v>473440-2</v>
          </cell>
          <cell r="J1215" t="str">
            <v>（株）光真製作所</v>
          </cell>
          <cell r="K1215" t="str">
            <v>3480</v>
          </cell>
          <cell r="L1215" t="str">
            <v>3480</v>
          </cell>
          <cell r="M1215" t="str">
            <v>3H7</v>
          </cell>
          <cell r="N1215" t="str">
            <v>野田</v>
          </cell>
          <cell r="O1215" t="str">
            <v>野田係</v>
          </cell>
          <cell r="P1215" t="str">
            <v>x</v>
          </cell>
          <cell r="Q1215" t="str">
            <v>JP</v>
          </cell>
          <cell r="S1215">
            <v>1</v>
          </cell>
          <cell r="T1215">
            <v>1</v>
          </cell>
          <cell r="U1215" t="str">
            <v>V0</v>
          </cell>
          <cell r="V1215" t="str">
            <v>0001</v>
          </cell>
          <cell r="W1215">
            <v>50</v>
          </cell>
          <cell r="X1215">
            <v>1</v>
          </cell>
          <cell r="Y1215" t="str">
            <v>JPY</v>
          </cell>
          <cell r="Z1215" t="str">
            <v>2006/04/01</v>
          </cell>
          <cell r="AA1215" t="str">
            <v>9999/12/31</v>
          </cell>
          <cell r="AC1215">
            <v>324</v>
          </cell>
          <cell r="AD1215">
            <v>1</v>
          </cell>
          <cell r="AE1215">
            <v>324</v>
          </cell>
          <cell r="AG1215">
            <v>324</v>
          </cell>
          <cell r="AH1215" t="str">
            <v>PC</v>
          </cell>
          <cell r="AQ1215">
            <v>1</v>
          </cell>
          <cell r="AV1215">
            <v>0</v>
          </cell>
          <cell r="AY1215" t="str">
            <v>2006/04/01</v>
          </cell>
          <cell r="AZ1215" t="str">
            <v>9999/12/31</v>
          </cell>
          <cell r="BA1215">
            <v>99999999</v>
          </cell>
          <cell r="BB1215">
            <v>324</v>
          </cell>
        </row>
        <row r="1216">
          <cell r="A1216">
            <v>37785</v>
          </cell>
          <cell r="D1216">
            <v>100</v>
          </cell>
          <cell r="E1216" t="str">
            <v>5300071103</v>
          </cell>
          <cell r="F1216" t="str">
            <v>0</v>
          </cell>
          <cell r="G1216" t="str">
            <v>4988861-3</v>
          </cell>
          <cell r="H1216" t="str">
            <v>ﾌﾞﾗｹﾂﾄ ｱﾂｼ- M3104E-4</v>
          </cell>
          <cell r="I1216" t="str">
            <v>473440-2</v>
          </cell>
          <cell r="J1216" t="str">
            <v>（株）光真製作所</v>
          </cell>
          <cell r="K1216" t="str">
            <v>3480</v>
          </cell>
          <cell r="L1216" t="str">
            <v>3480</v>
          </cell>
          <cell r="M1216" t="str">
            <v>2G2</v>
          </cell>
          <cell r="N1216" t="str">
            <v>伊藤康</v>
          </cell>
          <cell r="O1216" t="str">
            <v>野田係</v>
          </cell>
          <cell r="P1216" t="str">
            <v>x</v>
          </cell>
          <cell r="Q1216" t="str">
            <v>JP</v>
          </cell>
          <cell r="S1216">
            <v>1</v>
          </cell>
          <cell r="T1216">
            <v>1</v>
          </cell>
          <cell r="U1216" t="str">
            <v>V0</v>
          </cell>
          <cell r="V1216" t="str">
            <v>0001</v>
          </cell>
          <cell r="W1216">
            <v>25</v>
          </cell>
          <cell r="X1216">
            <v>1</v>
          </cell>
          <cell r="Y1216" t="str">
            <v>JPY</v>
          </cell>
          <cell r="Z1216" t="str">
            <v>2006/04/01</v>
          </cell>
          <cell r="AA1216" t="str">
            <v>9999/12/31</v>
          </cell>
          <cell r="AC1216">
            <v>580</v>
          </cell>
          <cell r="AD1216">
            <v>1</v>
          </cell>
          <cell r="AE1216">
            <v>580</v>
          </cell>
          <cell r="AG1216">
            <v>580</v>
          </cell>
          <cell r="AH1216" t="str">
            <v>PC</v>
          </cell>
          <cell r="AQ1216">
            <v>1</v>
          </cell>
          <cell r="AV1216">
            <v>0</v>
          </cell>
          <cell r="AY1216" t="str">
            <v>2006/04/01</v>
          </cell>
          <cell r="AZ1216" t="str">
            <v>9999/12/31</v>
          </cell>
          <cell r="BA1216">
            <v>99999999</v>
          </cell>
          <cell r="BB1216">
            <v>580</v>
          </cell>
        </row>
        <row r="1217">
          <cell r="A1217">
            <v>37786</v>
          </cell>
          <cell r="D1217">
            <v>100</v>
          </cell>
          <cell r="E1217" t="str">
            <v>5300071104</v>
          </cell>
          <cell r="F1217" t="str">
            <v>0</v>
          </cell>
          <cell r="G1217" t="str">
            <v>4988862-1</v>
          </cell>
          <cell r="H1217" t="str">
            <v>ﾌﾚ-ﾑ ｱﾂｼ-,ｽﾗｲﾄﾞ M3104E-4</v>
          </cell>
          <cell r="I1217" t="str">
            <v>473440-2</v>
          </cell>
          <cell r="J1217" t="str">
            <v>（株）光真製作所</v>
          </cell>
          <cell r="K1217" t="str">
            <v>3480</v>
          </cell>
          <cell r="L1217" t="str">
            <v>3480</v>
          </cell>
          <cell r="M1217" t="str">
            <v>2G2</v>
          </cell>
          <cell r="N1217" t="str">
            <v>伊藤康</v>
          </cell>
          <cell r="O1217" t="str">
            <v>野田係</v>
          </cell>
          <cell r="P1217" t="str">
            <v>x</v>
          </cell>
          <cell r="Q1217" t="str">
            <v>JP</v>
          </cell>
          <cell r="S1217">
            <v>1</v>
          </cell>
          <cell r="T1217">
            <v>1</v>
          </cell>
          <cell r="U1217" t="str">
            <v>V0</v>
          </cell>
          <cell r="V1217" t="str">
            <v>0001</v>
          </cell>
          <cell r="W1217">
            <v>25</v>
          </cell>
          <cell r="X1217">
            <v>1</v>
          </cell>
          <cell r="Y1217" t="str">
            <v>JPY</v>
          </cell>
          <cell r="Z1217" t="str">
            <v>2006/04/01</v>
          </cell>
          <cell r="AA1217" t="str">
            <v>9999/12/31</v>
          </cell>
          <cell r="AC1217">
            <v>1002</v>
          </cell>
          <cell r="AD1217">
            <v>1</v>
          </cell>
          <cell r="AE1217">
            <v>1002</v>
          </cell>
          <cell r="AG1217">
            <v>1002</v>
          </cell>
          <cell r="AH1217" t="str">
            <v>PC</v>
          </cell>
          <cell r="AQ1217">
            <v>1</v>
          </cell>
          <cell r="AV1217">
            <v>0</v>
          </cell>
          <cell r="AY1217" t="str">
            <v>2006/04/01</v>
          </cell>
          <cell r="AZ1217" t="str">
            <v>9999/12/31</v>
          </cell>
          <cell r="BA1217">
            <v>99999999</v>
          </cell>
          <cell r="BB1217">
            <v>1002</v>
          </cell>
        </row>
        <row r="1218">
          <cell r="A1218">
            <v>37787</v>
          </cell>
          <cell r="D1218">
            <v>100</v>
          </cell>
          <cell r="E1218" t="str">
            <v>5300071105</v>
          </cell>
          <cell r="F1218" t="str">
            <v>0</v>
          </cell>
          <cell r="G1218" t="str">
            <v>4988863-0</v>
          </cell>
          <cell r="H1218" t="str">
            <v>ﾌﾚ-ﾑ ｱﾂｼ-(R) M3104E-4</v>
          </cell>
          <cell r="I1218" t="str">
            <v>473440-2</v>
          </cell>
          <cell r="J1218" t="str">
            <v>（株）光真製作所</v>
          </cell>
          <cell r="K1218" t="str">
            <v>3480</v>
          </cell>
          <cell r="L1218" t="str">
            <v>3480</v>
          </cell>
          <cell r="M1218" t="str">
            <v>2G2</v>
          </cell>
          <cell r="N1218" t="str">
            <v>伊藤康</v>
          </cell>
          <cell r="O1218" t="str">
            <v>野田係</v>
          </cell>
          <cell r="P1218" t="str">
            <v>x</v>
          </cell>
          <cell r="Q1218" t="str">
            <v>JP</v>
          </cell>
          <cell r="S1218">
            <v>1</v>
          </cell>
          <cell r="T1218">
            <v>1</v>
          </cell>
          <cell r="U1218" t="str">
            <v>V0</v>
          </cell>
          <cell r="V1218" t="str">
            <v>0001</v>
          </cell>
          <cell r="W1218">
            <v>25</v>
          </cell>
          <cell r="X1218">
            <v>1</v>
          </cell>
          <cell r="Y1218" t="str">
            <v>JPY</v>
          </cell>
          <cell r="Z1218" t="str">
            <v>2006/04/01</v>
          </cell>
          <cell r="AA1218" t="str">
            <v>9999/12/31</v>
          </cell>
          <cell r="AC1218">
            <v>335</v>
          </cell>
          <cell r="AD1218">
            <v>1</v>
          </cell>
          <cell r="AE1218">
            <v>335</v>
          </cell>
          <cell r="AG1218">
            <v>335</v>
          </cell>
          <cell r="AH1218" t="str">
            <v>PC</v>
          </cell>
          <cell r="AQ1218">
            <v>1</v>
          </cell>
          <cell r="AV1218">
            <v>0</v>
          </cell>
          <cell r="AY1218" t="str">
            <v>2006/04/01</v>
          </cell>
          <cell r="AZ1218" t="str">
            <v>9999/12/31</v>
          </cell>
          <cell r="BA1218">
            <v>99999999</v>
          </cell>
          <cell r="BB1218">
            <v>335</v>
          </cell>
        </row>
        <row r="1219">
          <cell r="A1219">
            <v>77817</v>
          </cell>
          <cell r="E1219" t="str">
            <v>5300107559</v>
          </cell>
          <cell r="F1219" t="str">
            <v>0</v>
          </cell>
          <cell r="G1219" t="str">
            <v>4988865-6</v>
          </cell>
          <cell r="H1219" t="str">
            <v>ﾌﾚ-ﾑ ｱﾂｼ-,ﾘｼﾞｴｸﾄ M3104M-2</v>
          </cell>
          <cell r="I1219" t="str">
            <v>473440-2</v>
          </cell>
          <cell r="J1219" t="str">
            <v>（株）光真製作所</v>
          </cell>
          <cell r="K1219" t="str">
            <v>3480</v>
          </cell>
          <cell r="L1219" t="str">
            <v>3480</v>
          </cell>
          <cell r="M1219" t="str">
            <v>3H7</v>
          </cell>
          <cell r="N1219" t="str">
            <v>野田</v>
          </cell>
          <cell r="O1219" t="str">
            <v>野田係</v>
          </cell>
          <cell r="P1219" t="str">
            <v>x</v>
          </cell>
          <cell r="Q1219" t="str">
            <v>JP</v>
          </cell>
          <cell r="S1219">
            <v>1</v>
          </cell>
          <cell r="T1219">
            <v>1</v>
          </cell>
          <cell r="U1219" t="str">
            <v>V0</v>
          </cell>
          <cell r="V1219" t="str">
            <v>0001</v>
          </cell>
          <cell r="W1219">
            <v>50</v>
          </cell>
          <cell r="X1219">
            <v>1</v>
          </cell>
          <cell r="Y1219" t="str">
            <v>JPY</v>
          </cell>
          <cell r="Z1219" t="str">
            <v>2006/04/01</v>
          </cell>
          <cell r="AA1219" t="str">
            <v>9999/12/31</v>
          </cell>
          <cell r="AC1219">
            <v>971</v>
          </cell>
          <cell r="AD1219">
            <v>1</v>
          </cell>
          <cell r="AE1219">
            <v>971</v>
          </cell>
          <cell r="AG1219">
            <v>971</v>
          </cell>
          <cell r="AH1219" t="str">
            <v>PC</v>
          </cell>
          <cell r="AQ1219">
            <v>1</v>
          </cell>
          <cell r="AV1219">
            <v>0</v>
          </cell>
          <cell r="AY1219" t="str">
            <v>2006/04/01</v>
          </cell>
          <cell r="AZ1219" t="str">
            <v>9999/12/31</v>
          </cell>
          <cell r="BA1219">
            <v>99999999</v>
          </cell>
          <cell r="BB1219">
            <v>971</v>
          </cell>
        </row>
        <row r="1220">
          <cell r="A1220">
            <v>77819</v>
          </cell>
          <cell r="E1220" t="str">
            <v>5300107561</v>
          </cell>
          <cell r="F1220" t="str">
            <v>0</v>
          </cell>
          <cell r="G1220" t="str">
            <v>4989037-5</v>
          </cell>
          <cell r="H1220" t="str">
            <v>ﾌﾞﾗｹﾂﾄ ｱﾂｼ-,ﾓ-ﾀ M3104M-2</v>
          </cell>
          <cell r="I1220" t="str">
            <v>473440-2</v>
          </cell>
          <cell r="J1220" t="str">
            <v>（株）光真製作所</v>
          </cell>
          <cell r="K1220" t="str">
            <v>3480</v>
          </cell>
          <cell r="L1220" t="str">
            <v>3480</v>
          </cell>
          <cell r="M1220" t="str">
            <v>3H7</v>
          </cell>
          <cell r="N1220" t="str">
            <v>野田</v>
          </cell>
          <cell r="O1220" t="str">
            <v>野田係</v>
          </cell>
          <cell r="P1220" t="str">
            <v>x</v>
          </cell>
          <cell r="Q1220" t="str">
            <v>JP</v>
          </cell>
          <cell r="S1220">
            <v>1</v>
          </cell>
          <cell r="T1220">
            <v>1</v>
          </cell>
          <cell r="U1220" t="str">
            <v>V0</v>
          </cell>
          <cell r="V1220" t="str">
            <v>0001</v>
          </cell>
          <cell r="W1220">
            <v>50</v>
          </cell>
          <cell r="X1220">
            <v>1</v>
          </cell>
          <cell r="Y1220" t="str">
            <v>JPY</v>
          </cell>
          <cell r="Z1220" t="str">
            <v>2006/04/01</v>
          </cell>
          <cell r="AA1220" t="str">
            <v>9999/12/31</v>
          </cell>
          <cell r="AC1220">
            <v>363</v>
          </cell>
          <cell r="AD1220">
            <v>1</v>
          </cell>
          <cell r="AE1220">
            <v>363</v>
          </cell>
          <cell r="AG1220">
            <v>363</v>
          </cell>
          <cell r="AH1220" t="str">
            <v>PC</v>
          </cell>
          <cell r="AQ1220">
            <v>1</v>
          </cell>
          <cell r="AV1220">
            <v>0</v>
          </cell>
          <cell r="AY1220" t="str">
            <v>2006/04/01</v>
          </cell>
          <cell r="AZ1220" t="str">
            <v>9999/12/31</v>
          </cell>
          <cell r="BA1220">
            <v>99999999</v>
          </cell>
          <cell r="BB1220">
            <v>363</v>
          </cell>
        </row>
        <row r="1221">
          <cell r="A1221">
            <v>56826</v>
          </cell>
          <cell r="B1221">
            <v>1550</v>
          </cell>
          <cell r="D1221">
            <v>100</v>
          </cell>
          <cell r="E1221" t="str">
            <v>5300105428</v>
          </cell>
          <cell r="F1221" t="str">
            <v>0</v>
          </cell>
          <cell r="G1221" t="str">
            <v>4989038-3</v>
          </cell>
          <cell r="H1221" t="str">
            <v>ﾘﾝｸ ｱﾂｼ-,ｶﾂﾀ C M3104M-2</v>
          </cell>
          <cell r="I1221" t="str">
            <v>473440-2</v>
          </cell>
          <cell r="J1221" t="str">
            <v>（株）光真製作所</v>
          </cell>
          <cell r="K1221" t="str">
            <v>3480</v>
          </cell>
          <cell r="L1221" t="str">
            <v>3480</v>
          </cell>
          <cell r="M1221" t="str">
            <v>2G2</v>
          </cell>
          <cell r="N1221" t="str">
            <v>伊藤康</v>
          </cell>
          <cell r="O1221" t="str">
            <v>野田係</v>
          </cell>
          <cell r="P1221" t="str">
            <v>x</v>
          </cell>
          <cell r="Q1221" t="str">
            <v>JP</v>
          </cell>
          <cell r="S1221">
            <v>1</v>
          </cell>
          <cell r="T1221">
            <v>1</v>
          </cell>
          <cell r="U1221" t="str">
            <v>V0</v>
          </cell>
          <cell r="V1221" t="str">
            <v>0001</v>
          </cell>
          <cell r="W1221">
            <v>29</v>
          </cell>
          <cell r="X1221">
            <v>1</v>
          </cell>
          <cell r="Y1221" t="str">
            <v>JPY</v>
          </cell>
          <cell r="Z1221" t="str">
            <v>2006/04/01</v>
          </cell>
          <cell r="AA1221" t="str">
            <v>9999/12/31</v>
          </cell>
          <cell r="AC1221">
            <v>1530</v>
          </cell>
          <cell r="AD1221">
            <v>1</v>
          </cell>
          <cell r="AE1221">
            <v>1530</v>
          </cell>
          <cell r="AF1221">
            <v>1550</v>
          </cell>
          <cell r="AG1221">
            <v>1550</v>
          </cell>
          <cell r="AH1221" t="str">
            <v>PC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1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 t="str">
            <v>2006/04/01</v>
          </cell>
          <cell r="AZ1221" t="str">
            <v>9999/12/31</v>
          </cell>
          <cell r="BA1221">
            <v>99999</v>
          </cell>
          <cell r="BB1221">
            <v>1550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</row>
        <row r="1222">
          <cell r="A1222">
            <v>75190</v>
          </cell>
          <cell r="B1222">
            <v>287</v>
          </cell>
          <cell r="D1222">
            <v>100</v>
          </cell>
          <cell r="E1222" t="str">
            <v>5300088140</v>
          </cell>
          <cell r="F1222" t="str">
            <v>0</v>
          </cell>
          <cell r="G1222" t="str">
            <v>4989039-1</v>
          </cell>
          <cell r="H1222" t="str">
            <v>ﾘﾝｸ ｱﾂｼ-,ｿﾚﾉｲﾄﾞ M3104M-2</v>
          </cell>
          <cell r="I1222" t="str">
            <v>473440-2</v>
          </cell>
          <cell r="J1222" t="str">
            <v>（株）光真製作所</v>
          </cell>
          <cell r="K1222" t="str">
            <v>3480</v>
          </cell>
          <cell r="L1222" t="str">
            <v>3480</v>
          </cell>
          <cell r="M1222" t="str">
            <v>3H7</v>
          </cell>
          <cell r="N1222" t="str">
            <v>野田</v>
          </cell>
          <cell r="O1222" t="str">
            <v>野田係</v>
          </cell>
          <cell r="P1222" t="str">
            <v>x</v>
          </cell>
          <cell r="Q1222" t="str">
            <v>JP</v>
          </cell>
          <cell r="S1222">
            <v>1</v>
          </cell>
          <cell r="T1222">
            <v>1</v>
          </cell>
          <cell r="U1222" t="str">
            <v>V0</v>
          </cell>
          <cell r="V1222" t="str">
            <v>0001</v>
          </cell>
          <cell r="W1222">
            <v>25</v>
          </cell>
          <cell r="X1222">
            <v>1</v>
          </cell>
          <cell r="Y1222" t="str">
            <v>JPY</v>
          </cell>
          <cell r="Z1222" t="str">
            <v>2006/04/01</v>
          </cell>
          <cell r="AA1222" t="str">
            <v>9999/12/31</v>
          </cell>
          <cell r="AC1222">
            <v>287</v>
          </cell>
          <cell r="AD1222">
            <v>1</v>
          </cell>
          <cell r="AE1222">
            <v>287</v>
          </cell>
          <cell r="AF1222">
            <v>287</v>
          </cell>
          <cell r="AG1222">
            <v>287</v>
          </cell>
          <cell r="AH1222" t="str">
            <v>PC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1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 t="str">
            <v>2006/04/01</v>
          </cell>
          <cell r="AZ1222" t="str">
            <v>9999/12/31</v>
          </cell>
          <cell r="BA1222">
            <v>99999</v>
          </cell>
          <cell r="BB1222">
            <v>288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</row>
        <row r="1223">
          <cell r="A1223">
            <v>77821</v>
          </cell>
          <cell r="E1223" t="str">
            <v>5300107563</v>
          </cell>
          <cell r="F1223" t="str">
            <v>0</v>
          </cell>
          <cell r="G1223" t="str">
            <v>4989111-8</v>
          </cell>
          <cell r="H1223" t="str">
            <v>ﾌﾟﾚ-ﾄ ｱﾂｼ-,ｻﾎﾟ-ﾄ M3104M-2</v>
          </cell>
          <cell r="I1223" t="str">
            <v>473440-2</v>
          </cell>
          <cell r="J1223" t="str">
            <v>（株）光真製作所</v>
          </cell>
          <cell r="K1223" t="str">
            <v>3480</v>
          </cell>
          <cell r="L1223" t="str">
            <v>3480</v>
          </cell>
          <cell r="M1223" t="str">
            <v>3H7</v>
          </cell>
          <cell r="N1223" t="str">
            <v>野田</v>
          </cell>
          <cell r="O1223" t="str">
            <v>野田係</v>
          </cell>
          <cell r="P1223" t="str">
            <v>x</v>
          </cell>
          <cell r="Q1223" t="str">
            <v>JP</v>
          </cell>
          <cell r="S1223">
            <v>1</v>
          </cell>
          <cell r="T1223">
            <v>1</v>
          </cell>
          <cell r="U1223" t="str">
            <v>V0</v>
          </cell>
          <cell r="V1223" t="str">
            <v>0001</v>
          </cell>
          <cell r="W1223">
            <v>50</v>
          </cell>
          <cell r="X1223">
            <v>1</v>
          </cell>
          <cell r="Y1223" t="str">
            <v>JPY</v>
          </cell>
          <cell r="Z1223" t="str">
            <v>2006/04/01</v>
          </cell>
          <cell r="AA1223" t="str">
            <v>9999/12/31</v>
          </cell>
          <cell r="AC1223">
            <v>250</v>
          </cell>
          <cell r="AD1223">
            <v>1</v>
          </cell>
          <cell r="AE1223">
            <v>250</v>
          </cell>
          <cell r="AG1223">
            <v>250</v>
          </cell>
          <cell r="AH1223" t="str">
            <v>PC</v>
          </cell>
          <cell r="AQ1223">
            <v>1</v>
          </cell>
          <cell r="AV1223">
            <v>0</v>
          </cell>
          <cell r="AY1223" t="str">
            <v>2006/04/01</v>
          </cell>
          <cell r="AZ1223" t="str">
            <v>9999/12/31</v>
          </cell>
          <cell r="BA1223">
            <v>99999999</v>
          </cell>
          <cell r="BB1223">
            <v>250</v>
          </cell>
        </row>
        <row r="1224">
          <cell r="A1224">
            <v>77822</v>
          </cell>
          <cell r="E1224" t="str">
            <v>5300107564</v>
          </cell>
          <cell r="F1224" t="str">
            <v>0</v>
          </cell>
          <cell r="G1224" t="str">
            <v>4989112-6</v>
          </cell>
          <cell r="H1224" t="str">
            <v>ﾍﾞ-ｽ ｱﾂｼ-,ｶ-ﾄﾞ M3104-1</v>
          </cell>
          <cell r="I1224" t="str">
            <v>473440-2</v>
          </cell>
          <cell r="J1224" t="str">
            <v>（株）光真製作所</v>
          </cell>
          <cell r="K1224" t="str">
            <v>3480</v>
          </cell>
          <cell r="L1224" t="str">
            <v>3480</v>
          </cell>
          <cell r="M1224" t="str">
            <v>3H7</v>
          </cell>
          <cell r="N1224" t="str">
            <v>野田</v>
          </cell>
          <cell r="O1224" t="str">
            <v>野田係</v>
          </cell>
          <cell r="P1224" t="str">
            <v>x</v>
          </cell>
          <cell r="Q1224" t="str">
            <v>JP</v>
          </cell>
          <cell r="S1224">
            <v>1</v>
          </cell>
          <cell r="T1224">
            <v>1</v>
          </cell>
          <cell r="U1224" t="str">
            <v>V0</v>
          </cell>
          <cell r="V1224" t="str">
            <v>0001</v>
          </cell>
          <cell r="W1224">
            <v>50</v>
          </cell>
          <cell r="X1224">
            <v>1</v>
          </cell>
          <cell r="Y1224" t="str">
            <v>JPY</v>
          </cell>
          <cell r="Z1224" t="str">
            <v>2006/04/01</v>
          </cell>
          <cell r="AA1224" t="str">
            <v>9999/12/31</v>
          </cell>
          <cell r="AC1224">
            <v>1104</v>
          </cell>
          <cell r="AD1224">
            <v>1</v>
          </cell>
          <cell r="AE1224">
            <v>1104</v>
          </cell>
          <cell r="AG1224">
            <v>1310</v>
          </cell>
          <cell r="AH1224" t="str">
            <v>PC</v>
          </cell>
          <cell r="AQ1224">
            <v>1</v>
          </cell>
          <cell r="AV1224">
            <v>0</v>
          </cell>
          <cell r="AY1224" t="str">
            <v>2006/04/01</v>
          </cell>
          <cell r="AZ1224" t="str">
            <v>9999/12/31</v>
          </cell>
          <cell r="BA1224">
            <v>99999999</v>
          </cell>
          <cell r="BB1224">
            <v>1104</v>
          </cell>
        </row>
        <row r="1225">
          <cell r="A1225">
            <v>77823</v>
          </cell>
          <cell r="E1225" t="str">
            <v>5300107565</v>
          </cell>
          <cell r="F1225" t="str">
            <v>0</v>
          </cell>
          <cell r="G1225" t="str">
            <v>4989114-2</v>
          </cell>
          <cell r="H1225" t="str">
            <v>ﾎﾞﾂｸｽ ｱﾂｼ- M3104M-2</v>
          </cell>
          <cell r="I1225" t="str">
            <v>473440-2</v>
          </cell>
          <cell r="J1225" t="str">
            <v>（株）光真製作所</v>
          </cell>
          <cell r="K1225" t="str">
            <v>3480</v>
          </cell>
          <cell r="L1225" t="str">
            <v>3480</v>
          </cell>
          <cell r="M1225" t="str">
            <v>3H7</v>
          </cell>
          <cell r="N1225" t="str">
            <v>野田</v>
          </cell>
          <cell r="O1225" t="str">
            <v>野田係</v>
          </cell>
          <cell r="P1225" t="str">
            <v>x</v>
          </cell>
          <cell r="Q1225" t="str">
            <v>JP</v>
          </cell>
          <cell r="S1225">
            <v>1</v>
          </cell>
          <cell r="T1225">
            <v>1</v>
          </cell>
          <cell r="U1225" t="str">
            <v>V0</v>
          </cell>
          <cell r="V1225" t="str">
            <v>0001</v>
          </cell>
          <cell r="W1225">
            <v>50</v>
          </cell>
          <cell r="X1225">
            <v>1</v>
          </cell>
          <cell r="Y1225" t="str">
            <v>JPY</v>
          </cell>
          <cell r="Z1225" t="str">
            <v>2006/04/01</v>
          </cell>
          <cell r="AA1225" t="str">
            <v>9999/12/31</v>
          </cell>
          <cell r="AC1225">
            <v>510</v>
          </cell>
          <cell r="AD1225">
            <v>1</v>
          </cell>
          <cell r="AE1225">
            <v>510</v>
          </cell>
          <cell r="AG1225">
            <v>510</v>
          </cell>
          <cell r="AH1225" t="str">
            <v>PC</v>
          </cell>
          <cell r="AQ1225">
            <v>1</v>
          </cell>
          <cell r="AV1225">
            <v>0</v>
          </cell>
          <cell r="AY1225" t="str">
            <v>2006/04/01</v>
          </cell>
          <cell r="AZ1225" t="str">
            <v>9999/12/31</v>
          </cell>
          <cell r="BA1225">
            <v>99999999</v>
          </cell>
          <cell r="BB1225">
            <v>510</v>
          </cell>
        </row>
        <row r="1226">
          <cell r="A1226">
            <v>77824</v>
          </cell>
          <cell r="E1226" t="str">
            <v>5300107566</v>
          </cell>
          <cell r="F1226" t="str">
            <v>0</v>
          </cell>
          <cell r="G1226" t="str">
            <v>4989122-3</v>
          </cell>
          <cell r="H1226" t="str">
            <v>ｱ-ﾑ ｱﾂｼ-,ﾃﾝｼﾖﾝ M3104M-2</v>
          </cell>
          <cell r="I1226" t="str">
            <v>473440-2</v>
          </cell>
          <cell r="J1226" t="str">
            <v>（株）光真製作所</v>
          </cell>
          <cell r="K1226" t="str">
            <v>3480</v>
          </cell>
          <cell r="L1226" t="str">
            <v>3480</v>
          </cell>
          <cell r="M1226" t="str">
            <v>3H7</v>
          </cell>
          <cell r="N1226" t="str">
            <v>野田</v>
          </cell>
          <cell r="O1226" t="str">
            <v>野田係</v>
          </cell>
          <cell r="P1226" t="str">
            <v>x</v>
          </cell>
          <cell r="Q1226" t="str">
            <v>JP</v>
          </cell>
          <cell r="S1226">
            <v>1</v>
          </cell>
          <cell r="T1226">
            <v>1</v>
          </cell>
          <cell r="U1226" t="str">
            <v>V0</v>
          </cell>
          <cell r="V1226" t="str">
            <v>0001</v>
          </cell>
          <cell r="W1226">
            <v>50</v>
          </cell>
          <cell r="X1226">
            <v>1</v>
          </cell>
          <cell r="Y1226" t="str">
            <v>JPY</v>
          </cell>
          <cell r="Z1226" t="str">
            <v>2006/04/01</v>
          </cell>
          <cell r="AA1226" t="str">
            <v>9999/12/31</v>
          </cell>
          <cell r="AC1226">
            <v>351</v>
          </cell>
          <cell r="AD1226">
            <v>1</v>
          </cell>
          <cell r="AE1226">
            <v>351</v>
          </cell>
          <cell r="AG1226">
            <v>351</v>
          </cell>
          <cell r="AH1226" t="str">
            <v>PC</v>
          </cell>
          <cell r="AQ1226">
            <v>1</v>
          </cell>
          <cell r="AV1226">
            <v>0</v>
          </cell>
          <cell r="AY1226" t="str">
            <v>2006/04/01</v>
          </cell>
          <cell r="AZ1226" t="str">
            <v>9999/12/31</v>
          </cell>
          <cell r="BA1226">
            <v>99999999</v>
          </cell>
          <cell r="BB1226">
            <v>351</v>
          </cell>
        </row>
        <row r="1227">
          <cell r="A1227">
            <v>77825</v>
          </cell>
          <cell r="E1227" t="str">
            <v>5300107567</v>
          </cell>
          <cell r="F1227" t="str">
            <v>0</v>
          </cell>
          <cell r="G1227" t="str">
            <v>4989125-8</v>
          </cell>
          <cell r="H1227" t="str">
            <v>ﾌﾚ-ﾑ ｱﾂｼ-,ｼﾔﾂﾀ M3104M-2</v>
          </cell>
          <cell r="I1227" t="str">
            <v>473440-2</v>
          </cell>
          <cell r="J1227" t="str">
            <v>（株）光真製作所</v>
          </cell>
          <cell r="K1227" t="str">
            <v>3480</v>
          </cell>
          <cell r="L1227" t="str">
            <v>3480</v>
          </cell>
          <cell r="M1227" t="str">
            <v>3H7</v>
          </cell>
          <cell r="N1227" t="str">
            <v>野田</v>
          </cell>
          <cell r="O1227" t="str">
            <v>野田係</v>
          </cell>
          <cell r="P1227" t="str">
            <v>x</v>
          </cell>
          <cell r="Q1227" t="str">
            <v>JP</v>
          </cell>
          <cell r="S1227">
            <v>1</v>
          </cell>
          <cell r="T1227">
            <v>1</v>
          </cell>
          <cell r="U1227" t="str">
            <v>V0</v>
          </cell>
          <cell r="V1227" t="str">
            <v>0001</v>
          </cell>
          <cell r="W1227">
            <v>50</v>
          </cell>
          <cell r="X1227">
            <v>1</v>
          </cell>
          <cell r="Y1227" t="str">
            <v>JPY</v>
          </cell>
          <cell r="Z1227" t="str">
            <v>2006/04/01</v>
          </cell>
          <cell r="AA1227" t="str">
            <v>9999/12/31</v>
          </cell>
          <cell r="AC1227">
            <v>332</v>
          </cell>
          <cell r="AD1227">
            <v>1</v>
          </cell>
          <cell r="AE1227">
            <v>332</v>
          </cell>
          <cell r="AG1227">
            <v>332</v>
          </cell>
          <cell r="AH1227" t="str">
            <v>PC</v>
          </cell>
          <cell r="AQ1227">
            <v>1</v>
          </cell>
          <cell r="AV1227">
            <v>0</v>
          </cell>
          <cell r="AY1227" t="str">
            <v>2006/04/01</v>
          </cell>
          <cell r="AZ1227" t="str">
            <v>9999/12/31</v>
          </cell>
          <cell r="BA1227">
            <v>99999999</v>
          </cell>
          <cell r="BB1227">
            <v>332</v>
          </cell>
        </row>
        <row r="1228">
          <cell r="A1228">
            <v>76383</v>
          </cell>
          <cell r="C1228">
            <v>489</v>
          </cell>
          <cell r="E1228" t="str">
            <v>5300102412</v>
          </cell>
          <cell r="F1228" t="str">
            <v>0</v>
          </cell>
          <cell r="G1228" t="str">
            <v>4P031170A</v>
          </cell>
          <cell r="H1228" t="str">
            <v>ｽﾃ- ｱﾂｼ- ﾁﾙﾄ 1  M3407B</v>
          </cell>
          <cell r="I1228" t="str">
            <v>473440-2</v>
          </cell>
          <cell r="J1228" t="str">
            <v>（株）光真製作所</v>
          </cell>
          <cell r="K1228" t="str">
            <v>3480</v>
          </cell>
          <cell r="L1228" t="str">
            <v>3480</v>
          </cell>
          <cell r="M1228" t="str">
            <v>3H7</v>
          </cell>
          <cell r="N1228" t="str">
            <v>野田</v>
          </cell>
          <cell r="O1228" t="str">
            <v>野田係</v>
          </cell>
          <cell r="P1228" t="str">
            <v>x</v>
          </cell>
          <cell r="Q1228" t="str">
            <v>JP</v>
          </cell>
          <cell r="S1228">
            <v>1</v>
          </cell>
          <cell r="T1228">
            <v>1</v>
          </cell>
          <cell r="U1228" t="str">
            <v>V0</v>
          </cell>
          <cell r="V1228" t="str">
            <v>0001</v>
          </cell>
          <cell r="W1228">
            <v>29</v>
          </cell>
          <cell r="X1228">
            <v>1</v>
          </cell>
          <cell r="Y1228" t="str">
            <v>JPY</v>
          </cell>
          <cell r="Z1228" t="str">
            <v>2006/04/01</v>
          </cell>
          <cell r="AA1228" t="str">
            <v>9999/12/31</v>
          </cell>
          <cell r="AC1228">
            <v>650</v>
          </cell>
          <cell r="AD1228">
            <v>1</v>
          </cell>
          <cell r="AE1228">
            <v>650</v>
          </cell>
          <cell r="AG1228">
            <v>650</v>
          </cell>
          <cell r="AH1228" t="str">
            <v>PC</v>
          </cell>
          <cell r="AQ1228">
            <v>1</v>
          </cell>
          <cell r="AV1228">
            <v>0</v>
          </cell>
          <cell r="AY1228" t="str">
            <v>2006/04/01</v>
          </cell>
          <cell r="AZ1228" t="str">
            <v>9999/12/31</v>
          </cell>
          <cell r="BA1228">
            <v>99999999</v>
          </cell>
          <cell r="BB1228">
            <v>900</v>
          </cell>
        </row>
        <row r="1229">
          <cell r="A1229">
            <v>76378</v>
          </cell>
          <cell r="B1229">
            <v>183</v>
          </cell>
          <cell r="C1229">
            <v>184</v>
          </cell>
          <cell r="D1229">
            <v>100</v>
          </cell>
          <cell r="E1229" t="str">
            <v>5300102308</v>
          </cell>
          <cell r="F1229" t="str">
            <v>0</v>
          </cell>
          <cell r="G1229" t="str">
            <v>4P031457-001</v>
          </cell>
          <cell r="H1229" t="str">
            <v>ﾌﾞﾗｹｯﾄ BID C-BH M3421</v>
          </cell>
          <cell r="I1229" t="str">
            <v>473440-2</v>
          </cell>
          <cell r="J1229" t="str">
            <v>（株）光真製作所</v>
          </cell>
          <cell r="K1229" t="str">
            <v>3480</v>
          </cell>
          <cell r="L1229" t="str">
            <v>3480</v>
          </cell>
          <cell r="M1229" t="str">
            <v>3H7</v>
          </cell>
          <cell r="N1229" t="str">
            <v>野田</v>
          </cell>
          <cell r="O1229" t="str">
            <v>野田係</v>
          </cell>
          <cell r="P1229" t="str">
            <v>x</v>
          </cell>
          <cell r="Q1229" t="str">
            <v>JP</v>
          </cell>
          <cell r="S1229">
            <v>1</v>
          </cell>
          <cell r="T1229">
            <v>1</v>
          </cell>
          <cell r="U1229" t="str">
            <v>V0</v>
          </cell>
          <cell r="V1229" t="str">
            <v>0001</v>
          </cell>
          <cell r="W1229">
            <v>20</v>
          </cell>
          <cell r="X1229">
            <v>1</v>
          </cell>
          <cell r="Y1229" t="str">
            <v>JPY</v>
          </cell>
          <cell r="Z1229" t="str">
            <v>2006/06/26</v>
          </cell>
          <cell r="AA1229" t="str">
            <v>9999/12/31</v>
          </cell>
          <cell r="AC1229">
            <v>183</v>
          </cell>
          <cell r="AD1229">
            <v>1</v>
          </cell>
          <cell r="AE1229">
            <v>183</v>
          </cell>
          <cell r="AF1229">
            <v>183</v>
          </cell>
          <cell r="AG1229">
            <v>183</v>
          </cell>
          <cell r="AH1229" t="str">
            <v>PC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1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 t="str">
            <v>2006/04/01</v>
          </cell>
          <cell r="AZ1229" t="str">
            <v>9999/12/31</v>
          </cell>
          <cell r="BA1229">
            <v>99999999</v>
          </cell>
          <cell r="BB1229">
            <v>595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</row>
        <row r="1230">
          <cell r="A1230">
            <v>76376</v>
          </cell>
          <cell r="B1230">
            <v>136</v>
          </cell>
          <cell r="C1230">
            <v>136</v>
          </cell>
          <cell r="D1230">
            <v>100</v>
          </cell>
          <cell r="E1230" t="str">
            <v>5300102113</v>
          </cell>
          <cell r="F1230" t="str">
            <v>0</v>
          </cell>
          <cell r="G1230" t="str">
            <v>4P031458-001</v>
          </cell>
          <cell r="H1230" t="str">
            <v>ｶﾊﾞｰ BIDM3421</v>
          </cell>
          <cell r="I1230" t="str">
            <v>473440-2</v>
          </cell>
          <cell r="J1230" t="str">
            <v>（株）光真製作所</v>
          </cell>
          <cell r="K1230" t="str">
            <v>3480</v>
          </cell>
          <cell r="L1230" t="str">
            <v>3480</v>
          </cell>
          <cell r="M1230" t="str">
            <v>3H7</v>
          </cell>
          <cell r="N1230" t="str">
            <v>野田</v>
          </cell>
          <cell r="O1230" t="str">
            <v>野田係</v>
          </cell>
          <cell r="P1230" t="str">
            <v>x</v>
          </cell>
          <cell r="Q1230" t="str">
            <v>JP</v>
          </cell>
          <cell r="S1230">
            <v>1</v>
          </cell>
          <cell r="T1230">
            <v>0</v>
          </cell>
          <cell r="U1230" t="str">
            <v>V0</v>
          </cell>
          <cell r="V1230" t="str">
            <v>0001</v>
          </cell>
          <cell r="W1230">
            <v>20</v>
          </cell>
          <cell r="X1230">
            <v>1</v>
          </cell>
          <cell r="Y1230" t="str">
            <v>JPY</v>
          </cell>
          <cell r="Z1230" t="str">
            <v>2006/06/26</v>
          </cell>
          <cell r="AA1230" t="str">
            <v>9999/12/31</v>
          </cell>
          <cell r="AC1230">
            <v>136</v>
          </cell>
          <cell r="AD1230">
            <v>1</v>
          </cell>
          <cell r="AE1230">
            <v>136</v>
          </cell>
          <cell r="AF1230">
            <v>136</v>
          </cell>
          <cell r="AG1230">
            <v>136</v>
          </cell>
          <cell r="AH1230" t="str">
            <v>PC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1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 t="str">
            <v>2006/04/01</v>
          </cell>
          <cell r="AZ1230" t="str">
            <v>9999/12/31</v>
          </cell>
          <cell r="BA1230">
            <v>99999999</v>
          </cell>
          <cell r="BB1230">
            <v>581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</row>
        <row r="1231">
          <cell r="A1231">
            <v>77827</v>
          </cell>
          <cell r="E1231" t="str">
            <v>5300107569</v>
          </cell>
          <cell r="F1231" t="str">
            <v>0</v>
          </cell>
          <cell r="G1231" t="str">
            <v>5400549-5</v>
          </cell>
          <cell r="H1231" t="str">
            <v>ﾏｽｸ,ﾍﾂﾄﾞ M942-1-1</v>
          </cell>
          <cell r="I1231" t="str">
            <v>473440-2</v>
          </cell>
          <cell r="J1231" t="str">
            <v>（株）光真製作所</v>
          </cell>
          <cell r="K1231" t="str">
            <v>3480</v>
          </cell>
          <cell r="L1231" t="str">
            <v>3480</v>
          </cell>
          <cell r="M1231" t="str">
            <v>3H7</v>
          </cell>
          <cell r="N1231" t="str">
            <v>野田</v>
          </cell>
          <cell r="O1231" t="str">
            <v>野田係</v>
          </cell>
          <cell r="Q1231" t="str">
            <v>JP</v>
          </cell>
          <cell r="S1231">
            <v>1</v>
          </cell>
          <cell r="T1231">
            <v>1</v>
          </cell>
          <cell r="U1231" t="str">
            <v>V0</v>
          </cell>
          <cell r="V1231" t="str">
            <v>0001</v>
          </cell>
          <cell r="W1231">
            <v>50</v>
          </cell>
          <cell r="X1231">
            <v>1</v>
          </cell>
          <cell r="Y1231" t="str">
            <v>JPY</v>
          </cell>
          <cell r="Z1231" t="str">
            <v>2006/04/01</v>
          </cell>
          <cell r="AA1231" t="str">
            <v>9999/12/31</v>
          </cell>
          <cell r="AC1231">
            <v>1272</v>
          </cell>
          <cell r="AD1231">
            <v>1</v>
          </cell>
          <cell r="AE1231">
            <v>1272</v>
          </cell>
          <cell r="AG1231">
            <v>1272</v>
          </cell>
          <cell r="AH1231" t="str">
            <v>PC</v>
          </cell>
          <cell r="AQ1231">
            <v>1</v>
          </cell>
          <cell r="AV1231">
            <v>0</v>
          </cell>
          <cell r="AY1231" t="str">
            <v>2006/04/01</v>
          </cell>
          <cell r="AZ1231" t="str">
            <v>9999/12/31</v>
          </cell>
          <cell r="BA1231">
            <v>99999999</v>
          </cell>
          <cell r="BB1231">
            <v>1272</v>
          </cell>
        </row>
        <row r="1232">
          <cell r="A1232">
            <v>77828</v>
          </cell>
          <cell r="E1232" t="str">
            <v>5300107570</v>
          </cell>
          <cell r="F1232" t="str">
            <v>0</v>
          </cell>
          <cell r="G1232" t="str">
            <v>5400600-9</v>
          </cell>
          <cell r="H1232" t="str">
            <v>ﾌﾞﾗｹﾂﾄ(S14) M941-1-3</v>
          </cell>
          <cell r="I1232" t="str">
            <v>473440-2</v>
          </cell>
          <cell r="J1232" t="str">
            <v>（株）光真製作所</v>
          </cell>
          <cell r="K1232" t="str">
            <v>3480</v>
          </cell>
          <cell r="L1232" t="str">
            <v>3480</v>
          </cell>
          <cell r="M1232" t="str">
            <v>3H7</v>
          </cell>
          <cell r="N1232" t="str">
            <v>野田</v>
          </cell>
          <cell r="O1232" t="str">
            <v>野田係</v>
          </cell>
          <cell r="Q1232" t="str">
            <v>JP</v>
          </cell>
          <cell r="S1232">
            <v>1</v>
          </cell>
          <cell r="T1232">
            <v>1</v>
          </cell>
          <cell r="U1232" t="str">
            <v>V0</v>
          </cell>
          <cell r="V1232" t="str">
            <v>0001</v>
          </cell>
          <cell r="W1232">
            <v>50</v>
          </cell>
          <cell r="X1232">
            <v>1</v>
          </cell>
          <cell r="Y1232" t="str">
            <v>JPY</v>
          </cell>
          <cell r="Z1232" t="str">
            <v>2006/04/01</v>
          </cell>
          <cell r="AA1232" t="str">
            <v>9999/12/31</v>
          </cell>
          <cell r="AC1232">
            <v>445</v>
          </cell>
          <cell r="AD1232">
            <v>1</v>
          </cell>
          <cell r="AE1232">
            <v>445</v>
          </cell>
          <cell r="AG1232">
            <v>445</v>
          </cell>
          <cell r="AH1232" t="str">
            <v>PC</v>
          </cell>
          <cell r="AQ1232">
            <v>1</v>
          </cell>
          <cell r="AV1232">
            <v>0</v>
          </cell>
          <cell r="AY1232" t="str">
            <v>2006/04/01</v>
          </cell>
          <cell r="AZ1232" t="str">
            <v>9999/12/31</v>
          </cell>
          <cell r="BA1232">
            <v>99999999</v>
          </cell>
          <cell r="BB1232">
            <v>445</v>
          </cell>
        </row>
        <row r="1233">
          <cell r="A1233">
            <v>77829</v>
          </cell>
          <cell r="E1233" t="str">
            <v>5300107571</v>
          </cell>
          <cell r="F1233" t="str">
            <v>0</v>
          </cell>
          <cell r="G1233" t="str">
            <v>5401534-2</v>
          </cell>
          <cell r="H1233" t="str">
            <v>ﾌﾟﾚ-ﾄ,ﾗﾂﾁ(R) M670</v>
          </cell>
          <cell r="I1233" t="str">
            <v>473440-2</v>
          </cell>
          <cell r="J1233" t="str">
            <v>（株）光真製作所</v>
          </cell>
          <cell r="K1233" t="str">
            <v>3480</v>
          </cell>
          <cell r="L1233" t="str">
            <v>3480</v>
          </cell>
          <cell r="M1233" t="str">
            <v>3H7</v>
          </cell>
          <cell r="N1233" t="str">
            <v>野田</v>
          </cell>
          <cell r="O1233" t="str">
            <v>野田係</v>
          </cell>
          <cell r="Q1233" t="str">
            <v>JP</v>
          </cell>
          <cell r="S1233">
            <v>1</v>
          </cell>
          <cell r="T1233">
            <v>1</v>
          </cell>
          <cell r="U1233" t="str">
            <v>V0</v>
          </cell>
          <cell r="V1233" t="str">
            <v>0001</v>
          </cell>
          <cell r="W1233">
            <v>50</v>
          </cell>
          <cell r="X1233">
            <v>1</v>
          </cell>
          <cell r="Y1233" t="str">
            <v>JPY</v>
          </cell>
          <cell r="Z1233" t="str">
            <v>2006/04/01</v>
          </cell>
          <cell r="AA1233" t="str">
            <v>9999/12/31</v>
          </cell>
          <cell r="AC1233">
            <v>85</v>
          </cell>
          <cell r="AD1233">
            <v>1</v>
          </cell>
          <cell r="AE1233">
            <v>85</v>
          </cell>
          <cell r="AG1233">
            <v>85</v>
          </cell>
          <cell r="AH1233" t="str">
            <v>PC</v>
          </cell>
          <cell r="AQ1233">
            <v>1</v>
          </cell>
          <cell r="AV1233">
            <v>0</v>
          </cell>
          <cell r="AY1233" t="str">
            <v>2006/04/01</v>
          </cell>
          <cell r="AZ1233" t="str">
            <v>9999/12/31</v>
          </cell>
          <cell r="BA1233">
            <v>99999999</v>
          </cell>
          <cell r="BB1233">
            <v>85</v>
          </cell>
        </row>
        <row r="1234">
          <cell r="A1234">
            <v>77830</v>
          </cell>
          <cell r="E1234" t="str">
            <v>5300107572</v>
          </cell>
          <cell r="F1234" t="str">
            <v>0</v>
          </cell>
          <cell r="G1234" t="str">
            <v>5401535-0</v>
          </cell>
          <cell r="H1234" t="str">
            <v>ﾌﾟﾚ-ﾄ,ﾗﾂﾁ(L) M670</v>
          </cell>
          <cell r="I1234" t="str">
            <v>473440-2</v>
          </cell>
          <cell r="J1234" t="str">
            <v>（株）光真製作所</v>
          </cell>
          <cell r="K1234" t="str">
            <v>3480</v>
          </cell>
          <cell r="L1234" t="str">
            <v>3480</v>
          </cell>
          <cell r="M1234" t="str">
            <v>3H7</v>
          </cell>
          <cell r="N1234" t="str">
            <v>野田</v>
          </cell>
          <cell r="O1234" t="str">
            <v>野田係</v>
          </cell>
          <cell r="Q1234" t="str">
            <v>JP</v>
          </cell>
          <cell r="S1234">
            <v>1</v>
          </cell>
          <cell r="T1234">
            <v>1</v>
          </cell>
          <cell r="U1234" t="str">
            <v>V0</v>
          </cell>
          <cell r="V1234" t="str">
            <v>0001</v>
          </cell>
          <cell r="W1234">
            <v>50</v>
          </cell>
          <cell r="X1234">
            <v>1</v>
          </cell>
          <cell r="Y1234" t="str">
            <v>JPY</v>
          </cell>
          <cell r="Z1234" t="str">
            <v>2006/04/01</v>
          </cell>
          <cell r="AA1234" t="str">
            <v>9999/12/31</v>
          </cell>
          <cell r="AC1234">
            <v>85</v>
          </cell>
          <cell r="AD1234">
            <v>1</v>
          </cell>
          <cell r="AE1234">
            <v>85</v>
          </cell>
          <cell r="AG1234">
            <v>85</v>
          </cell>
          <cell r="AH1234" t="str">
            <v>PC</v>
          </cell>
          <cell r="AQ1234">
            <v>1</v>
          </cell>
          <cell r="AV1234">
            <v>0</v>
          </cell>
          <cell r="AY1234" t="str">
            <v>2006/04/01</v>
          </cell>
          <cell r="AZ1234" t="str">
            <v>9999/12/31</v>
          </cell>
          <cell r="BA1234">
            <v>99999999</v>
          </cell>
          <cell r="BB1234">
            <v>85</v>
          </cell>
        </row>
        <row r="1235">
          <cell r="A1235">
            <v>75978</v>
          </cell>
          <cell r="D1235">
            <v>100</v>
          </cell>
          <cell r="E1235" t="str">
            <v>5300098037</v>
          </cell>
          <cell r="F1235" t="str">
            <v>0</v>
          </cell>
          <cell r="G1235" t="str">
            <v>5408980-0</v>
          </cell>
          <cell r="H1235" t="str">
            <v>ﾚﾊﾞ-,ﾌﾟﾂｼﾔ M867-8</v>
          </cell>
          <cell r="I1235" t="str">
            <v>473440-2</v>
          </cell>
          <cell r="J1235" t="str">
            <v>（株）光真製作所</v>
          </cell>
          <cell r="K1235" t="str">
            <v>3480</v>
          </cell>
          <cell r="L1235" t="str">
            <v>3480</v>
          </cell>
          <cell r="M1235" t="str">
            <v>3H7</v>
          </cell>
          <cell r="N1235" t="str">
            <v>野田</v>
          </cell>
          <cell r="O1235" t="str">
            <v>野田係</v>
          </cell>
          <cell r="P1235" t="str">
            <v>x</v>
          </cell>
          <cell r="Q1235" t="str">
            <v>JP</v>
          </cell>
          <cell r="S1235">
            <v>1</v>
          </cell>
          <cell r="T1235">
            <v>1</v>
          </cell>
          <cell r="U1235" t="str">
            <v>V0</v>
          </cell>
          <cell r="V1235" t="str">
            <v>0001</v>
          </cell>
          <cell r="W1235">
            <v>25</v>
          </cell>
          <cell r="X1235">
            <v>1</v>
          </cell>
          <cell r="Y1235" t="str">
            <v>JPY</v>
          </cell>
          <cell r="Z1235" t="str">
            <v>2006/04/01</v>
          </cell>
          <cell r="AA1235" t="str">
            <v>9999/12/31</v>
          </cell>
          <cell r="AC1235">
            <v>95</v>
          </cell>
          <cell r="AD1235">
            <v>1</v>
          </cell>
          <cell r="AE1235">
            <v>95</v>
          </cell>
          <cell r="AG1235">
            <v>95</v>
          </cell>
          <cell r="AH1235" t="str">
            <v>PC</v>
          </cell>
          <cell r="AQ1235">
            <v>1</v>
          </cell>
          <cell r="AV1235">
            <v>0</v>
          </cell>
          <cell r="AY1235" t="str">
            <v>2006/04/01</v>
          </cell>
          <cell r="AZ1235" t="str">
            <v>9999/12/31</v>
          </cell>
          <cell r="BA1235">
            <v>99999</v>
          </cell>
          <cell r="BB1235">
            <v>95</v>
          </cell>
        </row>
        <row r="1236">
          <cell r="A1236">
            <v>77831</v>
          </cell>
          <cell r="E1236" t="str">
            <v>5300107573</v>
          </cell>
          <cell r="F1236" t="str">
            <v>0</v>
          </cell>
          <cell r="G1236" t="str">
            <v>5409033-6</v>
          </cell>
          <cell r="H1236" t="str">
            <v>ﾌﾟﾚ-ﾄ,ﾀﾞｽﾄ M995</v>
          </cell>
          <cell r="I1236" t="str">
            <v>473440-2</v>
          </cell>
          <cell r="J1236" t="str">
            <v>（株）光真製作所</v>
          </cell>
          <cell r="K1236" t="str">
            <v>3480</v>
          </cell>
          <cell r="L1236" t="str">
            <v>3480</v>
          </cell>
          <cell r="M1236" t="str">
            <v>3H7</v>
          </cell>
          <cell r="N1236" t="str">
            <v>野田</v>
          </cell>
          <cell r="O1236" t="str">
            <v>野田係</v>
          </cell>
          <cell r="Q1236" t="str">
            <v>JP</v>
          </cell>
          <cell r="S1236">
            <v>1</v>
          </cell>
          <cell r="T1236">
            <v>1</v>
          </cell>
          <cell r="U1236" t="str">
            <v>V0</v>
          </cell>
          <cell r="V1236" t="str">
            <v>0001</v>
          </cell>
          <cell r="W1236">
            <v>50</v>
          </cell>
          <cell r="X1236">
            <v>1</v>
          </cell>
          <cell r="Y1236" t="str">
            <v>JPY</v>
          </cell>
          <cell r="Z1236" t="str">
            <v>2006/04/01</v>
          </cell>
          <cell r="AA1236" t="str">
            <v>9999/12/31</v>
          </cell>
          <cell r="AC1236">
            <v>35</v>
          </cell>
          <cell r="AD1236">
            <v>1</v>
          </cell>
          <cell r="AE1236">
            <v>35</v>
          </cell>
          <cell r="AG1236">
            <v>35</v>
          </cell>
          <cell r="AH1236" t="str">
            <v>PC</v>
          </cell>
          <cell r="AQ1236">
            <v>1</v>
          </cell>
          <cell r="AV1236">
            <v>0</v>
          </cell>
          <cell r="AY1236" t="str">
            <v>2006/04/01</v>
          </cell>
          <cell r="AZ1236" t="str">
            <v>9999/12/31</v>
          </cell>
          <cell r="BA1236">
            <v>99999999</v>
          </cell>
          <cell r="BB1236">
            <v>35</v>
          </cell>
        </row>
        <row r="1237">
          <cell r="A1237">
            <v>55382</v>
          </cell>
          <cell r="B1237">
            <v>320</v>
          </cell>
          <cell r="D1237">
            <v>100</v>
          </cell>
          <cell r="E1237" t="str">
            <v>5300103082</v>
          </cell>
          <cell r="F1237" t="str">
            <v>0</v>
          </cell>
          <cell r="G1237" t="str">
            <v>5409282-7</v>
          </cell>
          <cell r="H1237" t="str">
            <v>ﾌﾟﾚ-ﾄ,ﾚﾊﾞ-(2) M2502-3</v>
          </cell>
          <cell r="I1237" t="str">
            <v>473440-2</v>
          </cell>
          <cell r="J1237" t="str">
            <v>（株）光真製作所</v>
          </cell>
          <cell r="K1237" t="str">
            <v>3480</v>
          </cell>
          <cell r="L1237" t="str">
            <v>3480</v>
          </cell>
          <cell r="M1237" t="str">
            <v>2G2</v>
          </cell>
          <cell r="N1237" t="str">
            <v>伊藤康</v>
          </cell>
          <cell r="O1237" t="str">
            <v>野田係</v>
          </cell>
          <cell r="P1237" t="str">
            <v>x</v>
          </cell>
          <cell r="Q1237" t="str">
            <v>JP</v>
          </cell>
          <cell r="S1237">
            <v>1</v>
          </cell>
          <cell r="T1237">
            <v>1</v>
          </cell>
          <cell r="U1237" t="str">
            <v>V0</v>
          </cell>
          <cell r="V1237" t="str">
            <v>0001</v>
          </cell>
          <cell r="W1237">
            <v>29</v>
          </cell>
          <cell r="X1237">
            <v>1</v>
          </cell>
          <cell r="Y1237" t="str">
            <v>JPY</v>
          </cell>
          <cell r="Z1237" t="str">
            <v>2006/04/01</v>
          </cell>
          <cell r="AA1237" t="str">
            <v>9999/12/31</v>
          </cell>
          <cell r="AC1237">
            <v>319</v>
          </cell>
          <cell r="AD1237">
            <v>1</v>
          </cell>
          <cell r="AE1237">
            <v>319</v>
          </cell>
          <cell r="AF1237">
            <v>320</v>
          </cell>
          <cell r="AG1237">
            <v>320</v>
          </cell>
          <cell r="AH1237" t="str">
            <v>PC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1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 t="str">
            <v>2006/04/01</v>
          </cell>
          <cell r="AZ1237" t="str">
            <v>9999/12/31</v>
          </cell>
          <cell r="BA1237">
            <v>99999</v>
          </cell>
          <cell r="BB1237">
            <v>320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</row>
        <row r="1238">
          <cell r="A1238">
            <v>77833</v>
          </cell>
          <cell r="E1238" t="str">
            <v>5300107575</v>
          </cell>
          <cell r="F1238" t="str">
            <v>0</v>
          </cell>
          <cell r="G1238" t="str">
            <v>5409336-0</v>
          </cell>
          <cell r="H1238" t="str">
            <v>ﾘﾝｸ,ﾛﾂｸ M2501-7</v>
          </cell>
          <cell r="I1238" t="str">
            <v>473440-2</v>
          </cell>
          <cell r="J1238" t="str">
            <v>（株）光真製作所</v>
          </cell>
          <cell r="K1238" t="str">
            <v>3480</v>
          </cell>
          <cell r="L1238" t="str">
            <v>3480</v>
          </cell>
          <cell r="M1238" t="str">
            <v>3H7</v>
          </cell>
          <cell r="N1238" t="str">
            <v>野田</v>
          </cell>
          <cell r="O1238" t="str">
            <v>野田係</v>
          </cell>
          <cell r="Q1238" t="str">
            <v>JP</v>
          </cell>
          <cell r="S1238">
            <v>1</v>
          </cell>
          <cell r="T1238">
            <v>1</v>
          </cell>
          <cell r="U1238" t="str">
            <v>V0</v>
          </cell>
          <cell r="V1238" t="str">
            <v>0001</v>
          </cell>
          <cell r="W1238">
            <v>50</v>
          </cell>
          <cell r="X1238">
            <v>1</v>
          </cell>
          <cell r="Y1238" t="str">
            <v>JPY</v>
          </cell>
          <cell r="Z1238" t="str">
            <v>2006/04/01</v>
          </cell>
          <cell r="AA1238" t="str">
            <v>9999/12/31</v>
          </cell>
          <cell r="AC1238">
            <v>166</v>
          </cell>
          <cell r="AD1238">
            <v>1</v>
          </cell>
          <cell r="AE1238">
            <v>166</v>
          </cell>
          <cell r="AG1238">
            <v>166</v>
          </cell>
          <cell r="AH1238" t="str">
            <v>PC</v>
          </cell>
          <cell r="AQ1238">
            <v>1</v>
          </cell>
          <cell r="AV1238">
            <v>0</v>
          </cell>
          <cell r="AY1238" t="str">
            <v>2006/04/01</v>
          </cell>
          <cell r="AZ1238" t="str">
            <v>9999/12/31</v>
          </cell>
          <cell r="BA1238">
            <v>99999999</v>
          </cell>
          <cell r="BB1238">
            <v>166</v>
          </cell>
        </row>
        <row r="1239">
          <cell r="A1239">
            <v>77834</v>
          </cell>
          <cell r="E1239" t="str">
            <v>5300107576</v>
          </cell>
          <cell r="F1239" t="str">
            <v>0</v>
          </cell>
          <cell r="G1239" t="str">
            <v>5412682-9</v>
          </cell>
          <cell r="H1239" t="str">
            <v>ﾛﾂｸ,ﾘﾝｸ M952</v>
          </cell>
          <cell r="I1239" t="str">
            <v>473440-2</v>
          </cell>
          <cell r="J1239" t="str">
            <v>（株）光真製作所</v>
          </cell>
          <cell r="K1239" t="str">
            <v>3480</v>
          </cell>
          <cell r="L1239" t="str">
            <v>3480</v>
          </cell>
          <cell r="M1239" t="str">
            <v>3H7</v>
          </cell>
          <cell r="N1239" t="str">
            <v>野田</v>
          </cell>
          <cell r="O1239" t="str">
            <v>野田係</v>
          </cell>
          <cell r="Q1239" t="str">
            <v>JP</v>
          </cell>
          <cell r="S1239">
            <v>1</v>
          </cell>
          <cell r="T1239">
            <v>1</v>
          </cell>
          <cell r="U1239" t="str">
            <v>V0</v>
          </cell>
          <cell r="V1239" t="str">
            <v>0001</v>
          </cell>
          <cell r="W1239">
            <v>50</v>
          </cell>
          <cell r="X1239">
            <v>1</v>
          </cell>
          <cell r="Y1239" t="str">
            <v>JPY</v>
          </cell>
          <cell r="Z1239" t="str">
            <v>2006/04/01</v>
          </cell>
          <cell r="AA1239" t="str">
            <v>9999/12/31</v>
          </cell>
          <cell r="AC1239">
            <v>552</v>
          </cell>
          <cell r="AD1239">
            <v>1</v>
          </cell>
          <cell r="AE1239">
            <v>552</v>
          </cell>
          <cell r="AG1239">
            <v>552</v>
          </cell>
          <cell r="AH1239" t="str">
            <v>PC</v>
          </cell>
          <cell r="AQ1239">
            <v>1</v>
          </cell>
          <cell r="AV1239">
            <v>0</v>
          </cell>
          <cell r="AY1239" t="str">
            <v>2006/04/01</v>
          </cell>
          <cell r="AZ1239" t="str">
            <v>9999/12/31</v>
          </cell>
          <cell r="BA1239">
            <v>99999999</v>
          </cell>
          <cell r="BB1239">
            <v>552</v>
          </cell>
        </row>
        <row r="1240">
          <cell r="A1240">
            <v>77835</v>
          </cell>
          <cell r="E1240" t="str">
            <v>5300107577</v>
          </cell>
          <cell r="F1240" t="str">
            <v>0</v>
          </cell>
          <cell r="G1240" t="str">
            <v>5417510-2</v>
          </cell>
          <cell r="H1240" t="str">
            <v>ﾌﾞﾗｹﾂﾄ,ｾﾝｻ(1) M2382-2</v>
          </cell>
          <cell r="I1240" t="str">
            <v>473440-2</v>
          </cell>
          <cell r="J1240" t="str">
            <v>（株）光真製作所</v>
          </cell>
          <cell r="K1240" t="str">
            <v>3480</v>
          </cell>
          <cell r="L1240" t="str">
            <v>3480</v>
          </cell>
          <cell r="M1240" t="str">
            <v>3H7</v>
          </cell>
          <cell r="N1240" t="str">
            <v>野田</v>
          </cell>
          <cell r="O1240" t="str">
            <v>野田係</v>
          </cell>
          <cell r="Q1240" t="str">
            <v>JP</v>
          </cell>
          <cell r="S1240">
            <v>1</v>
          </cell>
          <cell r="T1240">
            <v>1</v>
          </cell>
          <cell r="U1240" t="str">
            <v>V0</v>
          </cell>
          <cell r="V1240" t="str">
            <v>0001</v>
          </cell>
          <cell r="W1240">
            <v>50</v>
          </cell>
          <cell r="X1240">
            <v>1</v>
          </cell>
          <cell r="Y1240" t="str">
            <v>JPY</v>
          </cell>
          <cell r="Z1240" t="str">
            <v>2006/04/01</v>
          </cell>
          <cell r="AA1240" t="str">
            <v>9999/12/31</v>
          </cell>
          <cell r="AC1240">
            <v>309</v>
          </cell>
          <cell r="AD1240">
            <v>1</v>
          </cell>
          <cell r="AE1240">
            <v>309</v>
          </cell>
          <cell r="AG1240">
            <v>309</v>
          </cell>
          <cell r="AH1240" t="str">
            <v>PC</v>
          </cell>
          <cell r="AQ1240">
            <v>1</v>
          </cell>
          <cell r="AV1240">
            <v>0</v>
          </cell>
          <cell r="AY1240" t="str">
            <v>2006/04/01</v>
          </cell>
          <cell r="AZ1240" t="str">
            <v>9999/12/31</v>
          </cell>
          <cell r="BA1240">
            <v>99999999</v>
          </cell>
          <cell r="BB1240">
            <v>309</v>
          </cell>
        </row>
        <row r="1241">
          <cell r="A1241">
            <v>77836</v>
          </cell>
          <cell r="E1241" t="str">
            <v>5300107578</v>
          </cell>
          <cell r="F1241" t="str">
            <v>0</v>
          </cell>
          <cell r="G1241" t="str">
            <v>5417512-9</v>
          </cell>
          <cell r="H1241" t="str">
            <v>ｽﾃｲ,ﾌﾟﾚ-ﾄ M2382-2</v>
          </cell>
          <cell r="I1241" t="str">
            <v>473440-2</v>
          </cell>
          <cell r="J1241" t="str">
            <v>（株）光真製作所</v>
          </cell>
          <cell r="K1241" t="str">
            <v>3480</v>
          </cell>
          <cell r="L1241" t="str">
            <v>3480</v>
          </cell>
          <cell r="M1241" t="str">
            <v>3H7</v>
          </cell>
          <cell r="N1241" t="str">
            <v>野田</v>
          </cell>
          <cell r="O1241" t="str">
            <v>野田係</v>
          </cell>
          <cell r="Q1241" t="str">
            <v>JP</v>
          </cell>
          <cell r="S1241">
            <v>1</v>
          </cell>
          <cell r="T1241">
            <v>1</v>
          </cell>
          <cell r="U1241" t="str">
            <v>V0</v>
          </cell>
          <cell r="V1241" t="str">
            <v>0001</v>
          </cell>
          <cell r="W1241">
            <v>50</v>
          </cell>
          <cell r="X1241">
            <v>1</v>
          </cell>
          <cell r="Y1241" t="str">
            <v>JPY</v>
          </cell>
          <cell r="Z1241" t="str">
            <v>2006/04/01</v>
          </cell>
          <cell r="AA1241" t="str">
            <v>9999/12/31</v>
          </cell>
          <cell r="AC1241">
            <v>1953</v>
          </cell>
          <cell r="AD1241">
            <v>1</v>
          </cell>
          <cell r="AE1241">
            <v>1953</v>
          </cell>
          <cell r="AG1241">
            <v>1953</v>
          </cell>
          <cell r="AH1241" t="str">
            <v>PC</v>
          </cell>
          <cell r="AQ1241">
            <v>1</v>
          </cell>
          <cell r="AV1241">
            <v>0</v>
          </cell>
          <cell r="AY1241" t="str">
            <v>2006/04/01</v>
          </cell>
          <cell r="AZ1241" t="str">
            <v>9999/12/31</v>
          </cell>
          <cell r="BA1241">
            <v>99999999</v>
          </cell>
          <cell r="BB1241">
            <v>1953</v>
          </cell>
        </row>
        <row r="1242">
          <cell r="A1242">
            <v>77837</v>
          </cell>
          <cell r="E1242" t="str">
            <v>5300107579</v>
          </cell>
          <cell r="F1242" t="str">
            <v>0</v>
          </cell>
          <cell r="G1242" t="str">
            <v>5417635-4</v>
          </cell>
          <cell r="H1242" t="str">
            <v>ﾌﾞﾗｹﾂﾄ,ﾀﾞｸﾄ M901-1</v>
          </cell>
          <cell r="I1242" t="str">
            <v>473440-2</v>
          </cell>
          <cell r="J1242" t="str">
            <v>（株）光真製作所</v>
          </cell>
          <cell r="K1242" t="str">
            <v>3480</v>
          </cell>
          <cell r="L1242" t="str">
            <v>3480</v>
          </cell>
          <cell r="M1242" t="str">
            <v>3H7</v>
          </cell>
          <cell r="N1242" t="str">
            <v>野田</v>
          </cell>
          <cell r="O1242" t="str">
            <v>野田係</v>
          </cell>
          <cell r="Q1242" t="str">
            <v>JP</v>
          </cell>
          <cell r="S1242">
            <v>1</v>
          </cell>
          <cell r="T1242">
            <v>1</v>
          </cell>
          <cell r="U1242" t="str">
            <v>V0</v>
          </cell>
          <cell r="V1242" t="str">
            <v>0001</v>
          </cell>
          <cell r="W1242">
            <v>50</v>
          </cell>
          <cell r="X1242">
            <v>1</v>
          </cell>
          <cell r="Y1242" t="str">
            <v>JPY</v>
          </cell>
          <cell r="Z1242" t="str">
            <v>2006/04/01</v>
          </cell>
          <cell r="AA1242" t="str">
            <v>9999/12/31</v>
          </cell>
          <cell r="AC1242">
            <v>558</v>
          </cell>
          <cell r="AD1242">
            <v>1</v>
          </cell>
          <cell r="AE1242">
            <v>558</v>
          </cell>
          <cell r="AG1242">
            <v>558</v>
          </cell>
          <cell r="AH1242" t="str">
            <v>PC</v>
          </cell>
          <cell r="AQ1242">
            <v>1</v>
          </cell>
          <cell r="AV1242">
            <v>0</v>
          </cell>
          <cell r="AY1242" t="str">
            <v>2006/04/01</v>
          </cell>
          <cell r="AZ1242" t="str">
            <v>9999/12/31</v>
          </cell>
          <cell r="BA1242">
            <v>99999999</v>
          </cell>
          <cell r="BB1242">
            <v>558</v>
          </cell>
        </row>
        <row r="1243">
          <cell r="A1243">
            <v>77838</v>
          </cell>
          <cell r="E1243" t="str">
            <v>5300107580</v>
          </cell>
          <cell r="F1243" t="str">
            <v>0</v>
          </cell>
          <cell r="G1243" t="str">
            <v>5417637-0</v>
          </cell>
          <cell r="H1243" t="str">
            <v>ﾌﾞﾗｹﾂﾄ,ｾﾝｻ M901-1</v>
          </cell>
          <cell r="I1243" t="str">
            <v>473440-2</v>
          </cell>
          <cell r="J1243" t="str">
            <v>（株）光真製作所</v>
          </cell>
          <cell r="K1243" t="str">
            <v>3480</v>
          </cell>
          <cell r="L1243" t="str">
            <v>3480</v>
          </cell>
          <cell r="M1243" t="str">
            <v>3H7</v>
          </cell>
          <cell r="N1243" t="str">
            <v>野田</v>
          </cell>
          <cell r="O1243" t="str">
            <v>野田係</v>
          </cell>
          <cell r="Q1243" t="str">
            <v>JP</v>
          </cell>
          <cell r="S1243">
            <v>1</v>
          </cell>
          <cell r="T1243">
            <v>1</v>
          </cell>
          <cell r="U1243" t="str">
            <v>V0</v>
          </cell>
          <cell r="V1243" t="str">
            <v>0001</v>
          </cell>
          <cell r="W1243">
            <v>50</v>
          </cell>
          <cell r="X1243">
            <v>1</v>
          </cell>
          <cell r="Y1243" t="str">
            <v>JPY</v>
          </cell>
          <cell r="Z1243" t="str">
            <v>2006/04/01</v>
          </cell>
          <cell r="AA1243" t="str">
            <v>9999/12/31</v>
          </cell>
          <cell r="AC1243">
            <v>67</v>
          </cell>
          <cell r="AD1243">
            <v>1</v>
          </cell>
          <cell r="AE1243">
            <v>67</v>
          </cell>
          <cell r="AG1243">
            <v>67</v>
          </cell>
          <cell r="AH1243" t="str">
            <v>PC</v>
          </cell>
          <cell r="AQ1243">
            <v>1</v>
          </cell>
          <cell r="AV1243">
            <v>0</v>
          </cell>
          <cell r="AY1243" t="str">
            <v>2006/04/01</v>
          </cell>
          <cell r="AZ1243" t="str">
            <v>9999/12/31</v>
          </cell>
          <cell r="BA1243">
            <v>99999999</v>
          </cell>
          <cell r="BB1243">
            <v>67</v>
          </cell>
        </row>
        <row r="1244">
          <cell r="A1244">
            <v>77839</v>
          </cell>
          <cell r="E1244" t="str">
            <v>5300107581</v>
          </cell>
          <cell r="F1244" t="str">
            <v>0</v>
          </cell>
          <cell r="G1244" t="str">
            <v>5417671-0</v>
          </cell>
          <cell r="H1244" t="str">
            <v>ﾌﾟﾚ-ﾄ,ﾎﾙﾀﾞ(1) M2385</v>
          </cell>
          <cell r="I1244" t="str">
            <v>473440-2</v>
          </cell>
          <cell r="J1244" t="str">
            <v>（株）光真製作所</v>
          </cell>
          <cell r="K1244" t="str">
            <v>3480</v>
          </cell>
          <cell r="L1244" t="str">
            <v>3480</v>
          </cell>
          <cell r="M1244" t="str">
            <v>3H7</v>
          </cell>
          <cell r="N1244" t="str">
            <v>野田</v>
          </cell>
          <cell r="O1244" t="str">
            <v>野田係</v>
          </cell>
          <cell r="Q1244" t="str">
            <v>JP</v>
          </cell>
          <cell r="S1244">
            <v>1</v>
          </cell>
          <cell r="T1244">
            <v>1</v>
          </cell>
          <cell r="U1244" t="str">
            <v>V0</v>
          </cell>
          <cell r="V1244" t="str">
            <v>0001</v>
          </cell>
          <cell r="W1244">
            <v>50</v>
          </cell>
          <cell r="X1244">
            <v>1</v>
          </cell>
          <cell r="Y1244" t="str">
            <v>JPY</v>
          </cell>
          <cell r="Z1244" t="str">
            <v>2006/04/01</v>
          </cell>
          <cell r="AA1244" t="str">
            <v>9999/12/31</v>
          </cell>
          <cell r="AC1244">
            <v>201</v>
          </cell>
          <cell r="AD1244">
            <v>1</v>
          </cell>
          <cell r="AE1244">
            <v>201</v>
          </cell>
          <cell r="AG1244">
            <v>201</v>
          </cell>
          <cell r="AH1244" t="str">
            <v>PC</v>
          </cell>
          <cell r="AQ1244">
            <v>1</v>
          </cell>
          <cell r="AV1244">
            <v>0</v>
          </cell>
          <cell r="AY1244" t="str">
            <v>2006/04/01</v>
          </cell>
          <cell r="AZ1244" t="str">
            <v>9999/12/31</v>
          </cell>
          <cell r="BA1244">
            <v>99999999</v>
          </cell>
          <cell r="BB1244">
            <v>201</v>
          </cell>
        </row>
        <row r="1245">
          <cell r="A1245">
            <v>77840</v>
          </cell>
          <cell r="E1245" t="str">
            <v>5300107582</v>
          </cell>
          <cell r="F1245" t="str">
            <v>0</v>
          </cell>
          <cell r="G1245" t="str">
            <v>5417672-9</v>
          </cell>
          <cell r="H1245" t="str">
            <v>ﾌﾟﾚ-ﾄ,ﾎﾙﾀﾞ(2) M2385</v>
          </cell>
          <cell r="I1245" t="str">
            <v>473440-2</v>
          </cell>
          <cell r="J1245" t="str">
            <v>（株）光真製作所</v>
          </cell>
          <cell r="K1245" t="str">
            <v>3480</v>
          </cell>
          <cell r="L1245" t="str">
            <v>3480</v>
          </cell>
          <cell r="M1245" t="str">
            <v>3H7</v>
          </cell>
          <cell r="N1245" t="str">
            <v>野田</v>
          </cell>
          <cell r="O1245" t="str">
            <v>野田係</v>
          </cell>
          <cell r="Q1245" t="str">
            <v>JP</v>
          </cell>
          <cell r="S1245">
            <v>1</v>
          </cell>
          <cell r="T1245">
            <v>1</v>
          </cell>
          <cell r="U1245" t="str">
            <v>V0</v>
          </cell>
          <cell r="V1245" t="str">
            <v>0001</v>
          </cell>
          <cell r="W1245">
            <v>50</v>
          </cell>
          <cell r="X1245">
            <v>1</v>
          </cell>
          <cell r="Y1245" t="str">
            <v>JPY</v>
          </cell>
          <cell r="Z1245" t="str">
            <v>2006/04/01</v>
          </cell>
          <cell r="AA1245" t="str">
            <v>9999/12/31</v>
          </cell>
          <cell r="AC1245">
            <v>236</v>
          </cell>
          <cell r="AD1245">
            <v>1</v>
          </cell>
          <cell r="AE1245">
            <v>236</v>
          </cell>
          <cell r="AG1245">
            <v>236</v>
          </cell>
          <cell r="AH1245" t="str">
            <v>PC</v>
          </cell>
          <cell r="AQ1245">
            <v>1</v>
          </cell>
          <cell r="AV1245">
            <v>0</v>
          </cell>
          <cell r="AY1245" t="str">
            <v>2006/04/01</v>
          </cell>
          <cell r="AZ1245" t="str">
            <v>9999/12/31</v>
          </cell>
          <cell r="BA1245">
            <v>99999999</v>
          </cell>
          <cell r="BB1245">
            <v>236</v>
          </cell>
        </row>
        <row r="1246">
          <cell r="A1246">
            <v>77841</v>
          </cell>
          <cell r="E1246" t="str">
            <v>5300107583</v>
          </cell>
          <cell r="F1246" t="str">
            <v>0</v>
          </cell>
          <cell r="G1246" t="str">
            <v>5417682-6</v>
          </cell>
          <cell r="H1246" t="str">
            <v>ﾌﾞﾗｹﾂﾄ,ｾﾝｻ S11 M2383-2</v>
          </cell>
          <cell r="I1246" t="str">
            <v>473440-2</v>
          </cell>
          <cell r="J1246" t="str">
            <v>（株）光真製作所</v>
          </cell>
          <cell r="K1246" t="str">
            <v>3480</v>
          </cell>
          <cell r="L1246" t="str">
            <v>3480</v>
          </cell>
          <cell r="M1246" t="str">
            <v>3H7</v>
          </cell>
          <cell r="N1246" t="str">
            <v>野田</v>
          </cell>
          <cell r="O1246" t="str">
            <v>野田係</v>
          </cell>
          <cell r="Q1246" t="str">
            <v>JP</v>
          </cell>
          <cell r="S1246">
            <v>1</v>
          </cell>
          <cell r="T1246">
            <v>1</v>
          </cell>
          <cell r="U1246" t="str">
            <v>V0</v>
          </cell>
          <cell r="V1246" t="str">
            <v>0001</v>
          </cell>
          <cell r="W1246">
            <v>50</v>
          </cell>
          <cell r="X1246">
            <v>1</v>
          </cell>
          <cell r="Y1246" t="str">
            <v>JPY</v>
          </cell>
          <cell r="Z1246" t="str">
            <v>2006/04/01</v>
          </cell>
          <cell r="AA1246" t="str">
            <v>9999/12/31</v>
          </cell>
          <cell r="AC1246">
            <v>133</v>
          </cell>
          <cell r="AD1246">
            <v>1</v>
          </cell>
          <cell r="AE1246">
            <v>133</v>
          </cell>
          <cell r="AG1246">
            <v>133</v>
          </cell>
          <cell r="AH1246" t="str">
            <v>PC</v>
          </cell>
          <cell r="AQ1246">
            <v>1</v>
          </cell>
          <cell r="AV1246">
            <v>0</v>
          </cell>
          <cell r="AY1246" t="str">
            <v>2006/04/01</v>
          </cell>
          <cell r="AZ1246" t="str">
            <v>9999/12/31</v>
          </cell>
          <cell r="BA1246">
            <v>99999999</v>
          </cell>
          <cell r="BB1246">
            <v>133</v>
          </cell>
        </row>
        <row r="1247">
          <cell r="A1247">
            <v>77842</v>
          </cell>
          <cell r="E1247" t="str">
            <v>5300107584</v>
          </cell>
          <cell r="F1247" t="str">
            <v>0</v>
          </cell>
          <cell r="G1247" t="str">
            <v>5417683-4</v>
          </cell>
          <cell r="H1247" t="str">
            <v>ﾌﾞﾗｹﾂﾄ,ｾﾝｻ S13 M2383-2</v>
          </cell>
          <cell r="I1247" t="str">
            <v>473440-2</v>
          </cell>
          <cell r="J1247" t="str">
            <v>（株）光真製作所</v>
          </cell>
          <cell r="K1247" t="str">
            <v>3480</v>
          </cell>
          <cell r="L1247" t="str">
            <v>3480</v>
          </cell>
          <cell r="M1247" t="str">
            <v>3H7</v>
          </cell>
          <cell r="N1247" t="str">
            <v>野田</v>
          </cell>
          <cell r="O1247" t="str">
            <v>野田係</v>
          </cell>
          <cell r="Q1247" t="str">
            <v>JP</v>
          </cell>
          <cell r="S1247">
            <v>1</v>
          </cell>
          <cell r="T1247">
            <v>1</v>
          </cell>
          <cell r="U1247" t="str">
            <v>V0</v>
          </cell>
          <cell r="V1247" t="str">
            <v>0001</v>
          </cell>
          <cell r="W1247">
            <v>50</v>
          </cell>
          <cell r="X1247">
            <v>1</v>
          </cell>
          <cell r="Y1247" t="str">
            <v>JPY</v>
          </cell>
          <cell r="Z1247" t="str">
            <v>2006/04/01</v>
          </cell>
          <cell r="AA1247" t="str">
            <v>9999/12/31</v>
          </cell>
          <cell r="AC1247">
            <v>45</v>
          </cell>
          <cell r="AD1247">
            <v>1</v>
          </cell>
          <cell r="AE1247">
            <v>45</v>
          </cell>
          <cell r="AG1247">
            <v>45</v>
          </cell>
          <cell r="AH1247" t="str">
            <v>PC</v>
          </cell>
          <cell r="AQ1247">
            <v>1</v>
          </cell>
          <cell r="AV1247">
            <v>0</v>
          </cell>
          <cell r="AY1247" t="str">
            <v>2006/04/01</v>
          </cell>
          <cell r="AZ1247" t="str">
            <v>9999/12/31</v>
          </cell>
          <cell r="BA1247">
            <v>99999999</v>
          </cell>
          <cell r="BB1247">
            <v>45</v>
          </cell>
        </row>
        <row r="1248">
          <cell r="A1248">
            <v>77843</v>
          </cell>
          <cell r="E1248" t="str">
            <v>5300107585</v>
          </cell>
          <cell r="F1248" t="str">
            <v>0</v>
          </cell>
          <cell r="G1248" t="str">
            <v>5417691-5</v>
          </cell>
          <cell r="H1248" t="str">
            <v>ﾌﾞﾗｹﾂﾄ,ﾁﾙﾄ M2383-2</v>
          </cell>
          <cell r="I1248" t="str">
            <v>473440-2</v>
          </cell>
          <cell r="J1248" t="str">
            <v>（株）光真製作所</v>
          </cell>
          <cell r="K1248" t="str">
            <v>3480</v>
          </cell>
          <cell r="L1248" t="str">
            <v>3480</v>
          </cell>
          <cell r="M1248" t="str">
            <v>3H7</v>
          </cell>
          <cell r="N1248" t="str">
            <v>野田</v>
          </cell>
          <cell r="O1248" t="str">
            <v>野田係</v>
          </cell>
          <cell r="Q1248" t="str">
            <v>JP</v>
          </cell>
          <cell r="S1248">
            <v>1</v>
          </cell>
          <cell r="T1248">
            <v>1</v>
          </cell>
          <cell r="U1248" t="str">
            <v>V0</v>
          </cell>
          <cell r="V1248" t="str">
            <v>0001</v>
          </cell>
          <cell r="W1248">
            <v>50</v>
          </cell>
          <cell r="X1248">
            <v>1</v>
          </cell>
          <cell r="Y1248" t="str">
            <v>JPY</v>
          </cell>
          <cell r="Z1248" t="str">
            <v>2006/04/01</v>
          </cell>
          <cell r="AA1248" t="str">
            <v>9999/12/31</v>
          </cell>
          <cell r="AC1248">
            <v>218</v>
          </cell>
          <cell r="AD1248">
            <v>1</v>
          </cell>
          <cell r="AE1248">
            <v>218</v>
          </cell>
          <cell r="AG1248">
            <v>218</v>
          </cell>
          <cell r="AH1248" t="str">
            <v>PC</v>
          </cell>
          <cell r="AQ1248">
            <v>1</v>
          </cell>
          <cell r="AV1248">
            <v>0</v>
          </cell>
          <cell r="AY1248" t="str">
            <v>2006/04/01</v>
          </cell>
          <cell r="AZ1248" t="str">
            <v>9999/12/31</v>
          </cell>
          <cell r="BA1248">
            <v>99999999</v>
          </cell>
          <cell r="BB1248">
            <v>218</v>
          </cell>
        </row>
        <row r="1249">
          <cell r="A1249">
            <v>77844</v>
          </cell>
          <cell r="E1249" t="str">
            <v>5300107586</v>
          </cell>
          <cell r="F1249" t="str">
            <v>0</v>
          </cell>
          <cell r="G1249" t="str">
            <v>5417692-3</v>
          </cell>
          <cell r="H1249" t="str">
            <v>ﾌﾞﾗｹﾂﾄ,ｶﾂﾀ M2383-2</v>
          </cell>
          <cell r="I1249" t="str">
            <v>473440-2</v>
          </cell>
          <cell r="J1249" t="str">
            <v>（株）光真製作所</v>
          </cell>
          <cell r="K1249" t="str">
            <v>3480</v>
          </cell>
          <cell r="L1249" t="str">
            <v>3480</v>
          </cell>
          <cell r="M1249" t="str">
            <v>3H7</v>
          </cell>
          <cell r="N1249" t="str">
            <v>野田</v>
          </cell>
          <cell r="O1249" t="str">
            <v>野田係</v>
          </cell>
          <cell r="Q1249" t="str">
            <v>JP</v>
          </cell>
          <cell r="S1249">
            <v>1</v>
          </cell>
          <cell r="T1249">
            <v>1</v>
          </cell>
          <cell r="U1249" t="str">
            <v>V0</v>
          </cell>
          <cell r="V1249" t="str">
            <v>0001</v>
          </cell>
          <cell r="W1249">
            <v>50</v>
          </cell>
          <cell r="X1249">
            <v>1</v>
          </cell>
          <cell r="Y1249" t="str">
            <v>JPY</v>
          </cell>
          <cell r="Z1249" t="str">
            <v>2006/04/01</v>
          </cell>
          <cell r="AA1249" t="str">
            <v>9999/12/31</v>
          </cell>
          <cell r="AC1249">
            <v>49</v>
          </cell>
          <cell r="AD1249">
            <v>1</v>
          </cell>
          <cell r="AE1249">
            <v>49</v>
          </cell>
          <cell r="AG1249">
            <v>49</v>
          </cell>
          <cell r="AH1249" t="str">
            <v>PC</v>
          </cell>
          <cell r="AQ1249">
            <v>1</v>
          </cell>
          <cell r="AV1249">
            <v>0</v>
          </cell>
          <cell r="AY1249" t="str">
            <v>2006/04/01</v>
          </cell>
          <cell r="AZ1249" t="str">
            <v>9999/12/31</v>
          </cell>
          <cell r="BA1249">
            <v>99999999</v>
          </cell>
          <cell r="BB1249">
            <v>49</v>
          </cell>
        </row>
        <row r="1250">
          <cell r="A1250">
            <v>77845</v>
          </cell>
          <cell r="E1250" t="str">
            <v>5300107587</v>
          </cell>
          <cell r="F1250" t="str">
            <v>0</v>
          </cell>
          <cell r="G1250" t="str">
            <v>5417740-7</v>
          </cell>
          <cell r="H1250" t="str">
            <v>ﾌﾟﾚ-ﾄ,ｽﾄﾂﾊﾟ(2) M2382-1</v>
          </cell>
          <cell r="I1250" t="str">
            <v>473440-2</v>
          </cell>
          <cell r="J1250" t="str">
            <v>（株）光真製作所</v>
          </cell>
          <cell r="K1250" t="str">
            <v>3480</v>
          </cell>
          <cell r="L1250" t="str">
            <v>3480</v>
          </cell>
          <cell r="M1250" t="str">
            <v>3H7</v>
          </cell>
          <cell r="N1250" t="str">
            <v>野田</v>
          </cell>
          <cell r="O1250" t="str">
            <v>野田係</v>
          </cell>
          <cell r="Q1250" t="str">
            <v>JP</v>
          </cell>
          <cell r="S1250">
            <v>1</v>
          </cell>
          <cell r="T1250">
            <v>1</v>
          </cell>
          <cell r="U1250" t="str">
            <v>V0</v>
          </cell>
          <cell r="V1250" t="str">
            <v>0001</v>
          </cell>
          <cell r="W1250">
            <v>50</v>
          </cell>
          <cell r="X1250">
            <v>1</v>
          </cell>
          <cell r="Y1250" t="str">
            <v>JPY</v>
          </cell>
          <cell r="Z1250" t="str">
            <v>2006/04/01</v>
          </cell>
          <cell r="AA1250" t="str">
            <v>9999/12/31</v>
          </cell>
          <cell r="AC1250">
            <v>243</v>
          </cell>
          <cell r="AD1250">
            <v>1</v>
          </cell>
          <cell r="AE1250">
            <v>243</v>
          </cell>
          <cell r="AG1250">
            <v>243</v>
          </cell>
          <cell r="AH1250" t="str">
            <v>PC</v>
          </cell>
          <cell r="AQ1250">
            <v>1</v>
          </cell>
          <cell r="AV1250">
            <v>0</v>
          </cell>
          <cell r="AY1250" t="str">
            <v>2006/04/01</v>
          </cell>
          <cell r="AZ1250" t="str">
            <v>9999/12/31</v>
          </cell>
          <cell r="BA1250">
            <v>99999999</v>
          </cell>
          <cell r="BB1250">
            <v>243</v>
          </cell>
        </row>
        <row r="1251">
          <cell r="A1251">
            <v>77846</v>
          </cell>
          <cell r="E1251" t="str">
            <v>5300107588</v>
          </cell>
          <cell r="F1251" t="str">
            <v>0</v>
          </cell>
          <cell r="G1251" t="str">
            <v>5417745-8</v>
          </cell>
          <cell r="H1251" t="str">
            <v>ﾌﾟﾚ-ﾄ,ｾﾝｻ(1) M2382-1</v>
          </cell>
          <cell r="I1251" t="str">
            <v>473440-2</v>
          </cell>
          <cell r="J1251" t="str">
            <v>（株）光真製作所</v>
          </cell>
          <cell r="K1251" t="str">
            <v>3480</v>
          </cell>
          <cell r="L1251" t="str">
            <v>3480</v>
          </cell>
          <cell r="M1251" t="str">
            <v>3H7</v>
          </cell>
          <cell r="N1251" t="str">
            <v>野田</v>
          </cell>
          <cell r="O1251" t="str">
            <v>野田係</v>
          </cell>
          <cell r="Q1251" t="str">
            <v>JP</v>
          </cell>
          <cell r="S1251">
            <v>1</v>
          </cell>
          <cell r="T1251">
            <v>1</v>
          </cell>
          <cell r="U1251" t="str">
            <v>V0</v>
          </cell>
          <cell r="V1251" t="str">
            <v>0001</v>
          </cell>
          <cell r="W1251">
            <v>50</v>
          </cell>
          <cell r="X1251">
            <v>1</v>
          </cell>
          <cell r="Y1251" t="str">
            <v>JPY</v>
          </cell>
          <cell r="Z1251" t="str">
            <v>2006/04/01</v>
          </cell>
          <cell r="AA1251" t="str">
            <v>9999/12/31</v>
          </cell>
          <cell r="AC1251">
            <v>323</v>
          </cell>
          <cell r="AD1251">
            <v>1</v>
          </cell>
          <cell r="AE1251">
            <v>323</v>
          </cell>
          <cell r="AG1251">
            <v>323</v>
          </cell>
          <cell r="AH1251" t="str">
            <v>PC</v>
          </cell>
          <cell r="AQ1251">
            <v>1</v>
          </cell>
          <cell r="AV1251">
            <v>0</v>
          </cell>
          <cell r="AY1251" t="str">
            <v>2006/04/01</v>
          </cell>
          <cell r="AZ1251" t="str">
            <v>9999/12/31</v>
          </cell>
          <cell r="BA1251">
            <v>99999999</v>
          </cell>
          <cell r="BB1251">
            <v>323</v>
          </cell>
        </row>
        <row r="1252">
          <cell r="A1252">
            <v>77847</v>
          </cell>
          <cell r="E1252" t="str">
            <v>5300107589</v>
          </cell>
          <cell r="F1252" t="str">
            <v>0</v>
          </cell>
          <cell r="G1252" t="str">
            <v>5417747-4</v>
          </cell>
          <cell r="H1252" t="str">
            <v>ﾌﾟﾚ-ﾄ,ｾﾝｻ(5) M2382-1</v>
          </cell>
          <cell r="I1252" t="str">
            <v>473440-2</v>
          </cell>
          <cell r="J1252" t="str">
            <v>（株）光真製作所</v>
          </cell>
          <cell r="K1252" t="str">
            <v>3480</v>
          </cell>
          <cell r="L1252" t="str">
            <v>3480</v>
          </cell>
          <cell r="M1252" t="str">
            <v>3H7</v>
          </cell>
          <cell r="N1252" t="str">
            <v>野田</v>
          </cell>
          <cell r="O1252" t="str">
            <v>野田係</v>
          </cell>
          <cell r="Q1252" t="str">
            <v>JP</v>
          </cell>
          <cell r="S1252">
            <v>1</v>
          </cell>
          <cell r="T1252">
            <v>1</v>
          </cell>
          <cell r="U1252" t="str">
            <v>V0</v>
          </cell>
          <cell r="V1252" t="str">
            <v>0001</v>
          </cell>
          <cell r="W1252">
            <v>50</v>
          </cell>
          <cell r="X1252">
            <v>1</v>
          </cell>
          <cell r="Y1252" t="str">
            <v>JPY</v>
          </cell>
          <cell r="Z1252" t="str">
            <v>2006/04/01</v>
          </cell>
          <cell r="AA1252" t="str">
            <v>9999/12/31</v>
          </cell>
          <cell r="AC1252">
            <v>314</v>
          </cell>
          <cell r="AD1252">
            <v>1</v>
          </cell>
          <cell r="AE1252">
            <v>314</v>
          </cell>
          <cell r="AG1252">
            <v>314</v>
          </cell>
          <cell r="AH1252" t="str">
            <v>PC</v>
          </cell>
          <cell r="AQ1252">
            <v>1</v>
          </cell>
          <cell r="AV1252">
            <v>0</v>
          </cell>
          <cell r="AY1252" t="str">
            <v>2006/04/01</v>
          </cell>
          <cell r="AZ1252" t="str">
            <v>9999/12/31</v>
          </cell>
          <cell r="BA1252">
            <v>99999999</v>
          </cell>
          <cell r="BB1252">
            <v>314</v>
          </cell>
        </row>
        <row r="1253">
          <cell r="A1253">
            <v>77848</v>
          </cell>
          <cell r="E1253" t="str">
            <v>5300107590</v>
          </cell>
          <cell r="F1253" t="str">
            <v>0</v>
          </cell>
          <cell r="G1253" t="str">
            <v>5417757-1</v>
          </cell>
          <cell r="H1253" t="str">
            <v>ﾌﾟﾚ-ﾄ,PCB M2382-1</v>
          </cell>
          <cell r="I1253" t="str">
            <v>473440-2</v>
          </cell>
          <cell r="J1253" t="str">
            <v>（株）光真製作所</v>
          </cell>
          <cell r="K1253" t="str">
            <v>3480</v>
          </cell>
          <cell r="L1253" t="str">
            <v>3480</v>
          </cell>
          <cell r="M1253" t="str">
            <v>3H7</v>
          </cell>
          <cell r="N1253" t="str">
            <v>野田</v>
          </cell>
          <cell r="O1253" t="str">
            <v>野田係</v>
          </cell>
          <cell r="Q1253" t="str">
            <v>JP</v>
          </cell>
          <cell r="S1253">
            <v>1</v>
          </cell>
          <cell r="T1253">
            <v>1</v>
          </cell>
          <cell r="U1253" t="str">
            <v>V0</v>
          </cell>
          <cell r="V1253" t="str">
            <v>0001</v>
          </cell>
          <cell r="W1253">
            <v>50</v>
          </cell>
          <cell r="X1253">
            <v>1</v>
          </cell>
          <cell r="Y1253" t="str">
            <v>JPY</v>
          </cell>
          <cell r="Z1253" t="str">
            <v>2006/04/01</v>
          </cell>
          <cell r="AA1253" t="str">
            <v>9999/12/31</v>
          </cell>
          <cell r="AC1253">
            <v>1475</v>
          </cell>
          <cell r="AD1253">
            <v>1</v>
          </cell>
          <cell r="AE1253">
            <v>1475</v>
          </cell>
          <cell r="AG1253">
            <v>1475</v>
          </cell>
          <cell r="AH1253" t="str">
            <v>PC</v>
          </cell>
          <cell r="AQ1253">
            <v>1</v>
          </cell>
          <cell r="AV1253">
            <v>0</v>
          </cell>
          <cell r="AY1253" t="str">
            <v>2006/04/01</v>
          </cell>
          <cell r="AZ1253" t="str">
            <v>9999/12/31</v>
          </cell>
          <cell r="BA1253">
            <v>99999999</v>
          </cell>
          <cell r="BB1253">
            <v>1475</v>
          </cell>
        </row>
        <row r="1254">
          <cell r="A1254">
            <v>77849</v>
          </cell>
          <cell r="E1254" t="str">
            <v>5300107591</v>
          </cell>
          <cell r="F1254" t="str">
            <v>0</v>
          </cell>
          <cell r="G1254" t="str">
            <v>5417758-0</v>
          </cell>
          <cell r="H1254" t="str">
            <v>ﾛﾂｸ(2) M2382-1</v>
          </cell>
          <cell r="I1254" t="str">
            <v>473440-2</v>
          </cell>
          <cell r="J1254" t="str">
            <v>（株）光真製作所</v>
          </cell>
          <cell r="K1254" t="str">
            <v>3480</v>
          </cell>
          <cell r="L1254" t="str">
            <v>3480</v>
          </cell>
          <cell r="M1254" t="str">
            <v>3H7</v>
          </cell>
          <cell r="N1254" t="str">
            <v>野田</v>
          </cell>
          <cell r="O1254" t="str">
            <v>野田係</v>
          </cell>
          <cell r="Q1254" t="str">
            <v>JP</v>
          </cell>
          <cell r="S1254">
            <v>1</v>
          </cell>
          <cell r="T1254">
            <v>1</v>
          </cell>
          <cell r="U1254" t="str">
            <v>V0</v>
          </cell>
          <cell r="V1254" t="str">
            <v>0001</v>
          </cell>
          <cell r="W1254">
            <v>50</v>
          </cell>
          <cell r="X1254">
            <v>1</v>
          </cell>
          <cell r="Y1254" t="str">
            <v>JPY</v>
          </cell>
          <cell r="Z1254" t="str">
            <v>2006/04/01</v>
          </cell>
          <cell r="AA1254" t="str">
            <v>9999/12/31</v>
          </cell>
          <cell r="AC1254">
            <v>1092</v>
          </cell>
          <cell r="AD1254">
            <v>1</v>
          </cell>
          <cell r="AE1254">
            <v>1092</v>
          </cell>
          <cell r="AG1254">
            <v>1092</v>
          </cell>
          <cell r="AH1254" t="str">
            <v>PC</v>
          </cell>
          <cell r="AQ1254">
            <v>1</v>
          </cell>
          <cell r="AV1254">
            <v>0</v>
          </cell>
          <cell r="AY1254" t="str">
            <v>2006/04/01</v>
          </cell>
          <cell r="AZ1254" t="str">
            <v>9999/12/31</v>
          </cell>
          <cell r="BA1254">
            <v>99999999</v>
          </cell>
          <cell r="BB1254">
            <v>1092</v>
          </cell>
        </row>
        <row r="1255">
          <cell r="A1255">
            <v>77850</v>
          </cell>
          <cell r="E1255" t="str">
            <v>5300107592</v>
          </cell>
          <cell r="F1255" t="str">
            <v>0</v>
          </cell>
          <cell r="G1255" t="str">
            <v>5417797-0</v>
          </cell>
          <cell r="H1255" t="str">
            <v>ﾌﾟﾚ-ﾄ,ｾﾝｻ(3) M2382-1</v>
          </cell>
          <cell r="I1255" t="str">
            <v>473440-2</v>
          </cell>
          <cell r="J1255" t="str">
            <v>（株）光真製作所</v>
          </cell>
          <cell r="K1255" t="str">
            <v>3480</v>
          </cell>
          <cell r="L1255" t="str">
            <v>3480</v>
          </cell>
          <cell r="M1255" t="str">
            <v>3H7</v>
          </cell>
          <cell r="N1255" t="str">
            <v>野田</v>
          </cell>
          <cell r="O1255" t="str">
            <v>野田係</v>
          </cell>
          <cell r="Q1255" t="str">
            <v>JP</v>
          </cell>
          <cell r="S1255">
            <v>1</v>
          </cell>
          <cell r="T1255">
            <v>1</v>
          </cell>
          <cell r="U1255" t="str">
            <v>V0</v>
          </cell>
          <cell r="V1255" t="str">
            <v>0001</v>
          </cell>
          <cell r="W1255">
            <v>50</v>
          </cell>
          <cell r="X1255">
            <v>1</v>
          </cell>
          <cell r="Y1255" t="str">
            <v>JPY</v>
          </cell>
          <cell r="Z1255" t="str">
            <v>2006/04/01</v>
          </cell>
          <cell r="AA1255" t="str">
            <v>9999/12/31</v>
          </cell>
          <cell r="AC1255">
            <v>95</v>
          </cell>
          <cell r="AD1255">
            <v>1</v>
          </cell>
          <cell r="AE1255">
            <v>95</v>
          </cell>
          <cell r="AG1255">
            <v>95</v>
          </cell>
          <cell r="AH1255" t="str">
            <v>PC</v>
          </cell>
          <cell r="AQ1255">
            <v>1</v>
          </cell>
          <cell r="AV1255">
            <v>0</v>
          </cell>
          <cell r="AY1255" t="str">
            <v>2006/04/01</v>
          </cell>
          <cell r="AZ1255" t="str">
            <v>9999/12/31</v>
          </cell>
          <cell r="BA1255">
            <v>99999999</v>
          </cell>
          <cell r="BB1255">
            <v>95</v>
          </cell>
        </row>
        <row r="1256">
          <cell r="A1256">
            <v>77851</v>
          </cell>
          <cell r="E1256" t="str">
            <v>5300107593</v>
          </cell>
          <cell r="F1256" t="str">
            <v>0</v>
          </cell>
          <cell r="G1256" t="str">
            <v>5417798-9</v>
          </cell>
          <cell r="H1256" t="str">
            <v>ﾌﾟﾚ-ﾄ,ｾﾝｻ ｶﾑ M2382-1</v>
          </cell>
          <cell r="I1256" t="str">
            <v>473440-2</v>
          </cell>
          <cell r="J1256" t="str">
            <v>（株）光真製作所</v>
          </cell>
          <cell r="K1256" t="str">
            <v>3480</v>
          </cell>
          <cell r="L1256" t="str">
            <v>3480</v>
          </cell>
          <cell r="M1256" t="str">
            <v>3H7</v>
          </cell>
          <cell r="N1256" t="str">
            <v>野田</v>
          </cell>
          <cell r="O1256" t="str">
            <v>野田係</v>
          </cell>
          <cell r="Q1256" t="str">
            <v>JP</v>
          </cell>
          <cell r="S1256">
            <v>1</v>
          </cell>
          <cell r="T1256">
            <v>1</v>
          </cell>
          <cell r="U1256" t="str">
            <v>V0</v>
          </cell>
          <cell r="V1256" t="str">
            <v>0001</v>
          </cell>
          <cell r="W1256">
            <v>50</v>
          </cell>
          <cell r="X1256">
            <v>1</v>
          </cell>
          <cell r="Y1256" t="str">
            <v>JPY</v>
          </cell>
          <cell r="Z1256" t="str">
            <v>2006/04/01</v>
          </cell>
          <cell r="AA1256" t="str">
            <v>9999/12/31</v>
          </cell>
          <cell r="AC1256">
            <v>162</v>
          </cell>
          <cell r="AD1256">
            <v>1</v>
          </cell>
          <cell r="AE1256">
            <v>162</v>
          </cell>
          <cell r="AG1256">
            <v>162</v>
          </cell>
          <cell r="AH1256" t="str">
            <v>PC</v>
          </cell>
          <cell r="AQ1256">
            <v>1</v>
          </cell>
          <cell r="AV1256">
            <v>0</v>
          </cell>
          <cell r="AY1256" t="str">
            <v>2006/04/01</v>
          </cell>
          <cell r="AZ1256" t="str">
            <v>9999/12/31</v>
          </cell>
          <cell r="BA1256">
            <v>99999999</v>
          </cell>
          <cell r="BB1256">
            <v>162</v>
          </cell>
        </row>
        <row r="1257">
          <cell r="A1257">
            <v>77852</v>
          </cell>
          <cell r="E1257" t="str">
            <v>5300107594</v>
          </cell>
          <cell r="F1257" t="str">
            <v>0</v>
          </cell>
          <cell r="G1257" t="str">
            <v>5417806-3</v>
          </cell>
          <cell r="H1257" t="str">
            <v>ﾚﾊﾞ-,ﾛﾂｸ M2382-1</v>
          </cell>
          <cell r="I1257" t="str">
            <v>473440-2</v>
          </cell>
          <cell r="J1257" t="str">
            <v>（株）光真製作所</v>
          </cell>
          <cell r="K1257" t="str">
            <v>3480</v>
          </cell>
          <cell r="L1257" t="str">
            <v>3480</v>
          </cell>
          <cell r="M1257" t="str">
            <v>3H7</v>
          </cell>
          <cell r="N1257" t="str">
            <v>野田</v>
          </cell>
          <cell r="O1257" t="str">
            <v>野田係</v>
          </cell>
          <cell r="Q1257" t="str">
            <v>JP</v>
          </cell>
          <cell r="S1257">
            <v>1</v>
          </cell>
          <cell r="T1257">
            <v>1</v>
          </cell>
          <cell r="U1257" t="str">
            <v>V0</v>
          </cell>
          <cell r="V1257" t="str">
            <v>0001</v>
          </cell>
          <cell r="W1257">
            <v>50</v>
          </cell>
          <cell r="X1257">
            <v>1</v>
          </cell>
          <cell r="Y1257" t="str">
            <v>JPY</v>
          </cell>
          <cell r="Z1257" t="str">
            <v>2006/04/01</v>
          </cell>
          <cell r="AA1257" t="str">
            <v>9999/12/31</v>
          </cell>
          <cell r="AC1257">
            <v>1910</v>
          </cell>
          <cell r="AD1257">
            <v>1</v>
          </cell>
          <cell r="AE1257">
            <v>1910</v>
          </cell>
          <cell r="AG1257">
            <v>1910</v>
          </cell>
          <cell r="AH1257" t="str">
            <v>PC</v>
          </cell>
          <cell r="AQ1257">
            <v>1</v>
          </cell>
          <cell r="AV1257">
            <v>0</v>
          </cell>
          <cell r="AY1257" t="str">
            <v>2006/04/01</v>
          </cell>
          <cell r="AZ1257" t="str">
            <v>9999/12/31</v>
          </cell>
          <cell r="BA1257">
            <v>99999999</v>
          </cell>
          <cell r="BB1257">
            <v>1910</v>
          </cell>
        </row>
        <row r="1258">
          <cell r="A1258">
            <v>77853</v>
          </cell>
          <cell r="E1258" t="str">
            <v>5300107595</v>
          </cell>
          <cell r="F1258" t="str">
            <v>0</v>
          </cell>
          <cell r="G1258" t="str">
            <v>5417813-6</v>
          </cell>
          <cell r="H1258" t="str">
            <v>ﾌﾞﾗｹﾂﾄ,ｿﾚﾉｲﾄﾞ M2382-1</v>
          </cell>
          <cell r="I1258" t="str">
            <v>473440-2</v>
          </cell>
          <cell r="J1258" t="str">
            <v>（株）光真製作所</v>
          </cell>
          <cell r="K1258" t="str">
            <v>3480</v>
          </cell>
          <cell r="L1258" t="str">
            <v>3480</v>
          </cell>
          <cell r="M1258" t="str">
            <v>3H7</v>
          </cell>
          <cell r="N1258" t="str">
            <v>野田</v>
          </cell>
          <cell r="O1258" t="str">
            <v>野田係</v>
          </cell>
          <cell r="Q1258" t="str">
            <v>JP</v>
          </cell>
          <cell r="S1258">
            <v>1</v>
          </cell>
          <cell r="T1258">
            <v>1</v>
          </cell>
          <cell r="U1258" t="str">
            <v>V0</v>
          </cell>
          <cell r="V1258" t="str">
            <v>0001</v>
          </cell>
          <cell r="W1258">
            <v>50</v>
          </cell>
          <cell r="X1258">
            <v>1</v>
          </cell>
          <cell r="Y1258" t="str">
            <v>JPY</v>
          </cell>
          <cell r="Z1258" t="str">
            <v>2006/04/01</v>
          </cell>
          <cell r="AA1258" t="str">
            <v>9999/12/31</v>
          </cell>
          <cell r="AC1258">
            <v>231</v>
          </cell>
          <cell r="AD1258">
            <v>1</v>
          </cell>
          <cell r="AE1258">
            <v>231</v>
          </cell>
          <cell r="AG1258">
            <v>231</v>
          </cell>
          <cell r="AH1258" t="str">
            <v>PC</v>
          </cell>
          <cell r="AQ1258">
            <v>1</v>
          </cell>
          <cell r="AV1258">
            <v>0</v>
          </cell>
          <cell r="AY1258" t="str">
            <v>2006/04/01</v>
          </cell>
          <cell r="AZ1258" t="str">
            <v>9999/12/31</v>
          </cell>
          <cell r="BA1258">
            <v>99999999</v>
          </cell>
          <cell r="BB1258">
            <v>231</v>
          </cell>
        </row>
        <row r="1259">
          <cell r="A1259">
            <v>77854</v>
          </cell>
          <cell r="E1259" t="str">
            <v>5300107596</v>
          </cell>
          <cell r="F1259" t="str">
            <v>0</v>
          </cell>
          <cell r="G1259" t="str">
            <v>5417814-4</v>
          </cell>
          <cell r="H1259" t="str">
            <v>ﾌﾟﾚ-ﾄ,ｾﾝｻ(6) M2382-1</v>
          </cell>
          <cell r="I1259" t="str">
            <v>473440-2</v>
          </cell>
          <cell r="J1259" t="str">
            <v>（株）光真製作所</v>
          </cell>
          <cell r="K1259" t="str">
            <v>3480</v>
          </cell>
          <cell r="L1259" t="str">
            <v>3480</v>
          </cell>
          <cell r="M1259" t="str">
            <v>3H7</v>
          </cell>
          <cell r="N1259" t="str">
            <v>野田</v>
          </cell>
          <cell r="O1259" t="str">
            <v>野田係</v>
          </cell>
          <cell r="Q1259" t="str">
            <v>JP</v>
          </cell>
          <cell r="S1259">
            <v>1</v>
          </cell>
          <cell r="T1259">
            <v>1</v>
          </cell>
          <cell r="U1259" t="str">
            <v>V0</v>
          </cell>
          <cell r="V1259" t="str">
            <v>0001</v>
          </cell>
          <cell r="W1259">
            <v>50</v>
          </cell>
          <cell r="X1259">
            <v>1</v>
          </cell>
          <cell r="Y1259" t="str">
            <v>JPY</v>
          </cell>
          <cell r="Z1259" t="str">
            <v>2006/04/01</v>
          </cell>
          <cell r="AA1259" t="str">
            <v>9999/12/31</v>
          </cell>
          <cell r="AC1259">
            <v>238</v>
          </cell>
          <cell r="AD1259">
            <v>1</v>
          </cell>
          <cell r="AE1259">
            <v>238</v>
          </cell>
          <cell r="AG1259">
            <v>238</v>
          </cell>
          <cell r="AH1259" t="str">
            <v>PC</v>
          </cell>
          <cell r="AQ1259">
            <v>1</v>
          </cell>
          <cell r="AV1259">
            <v>0</v>
          </cell>
          <cell r="AY1259" t="str">
            <v>2006/04/01</v>
          </cell>
          <cell r="AZ1259" t="str">
            <v>9999/12/31</v>
          </cell>
          <cell r="BA1259">
            <v>99999999</v>
          </cell>
          <cell r="BB1259">
            <v>238</v>
          </cell>
        </row>
        <row r="1260">
          <cell r="A1260">
            <v>77855</v>
          </cell>
          <cell r="E1260" t="str">
            <v>5300107597</v>
          </cell>
          <cell r="F1260" t="str">
            <v>0</v>
          </cell>
          <cell r="G1260" t="str">
            <v>5417815-2</v>
          </cell>
          <cell r="H1260" t="str">
            <v>ﾌﾟﾚ-ﾄ,ｾﾝｻ(7) M2382-1</v>
          </cell>
          <cell r="I1260" t="str">
            <v>473440-2</v>
          </cell>
          <cell r="J1260" t="str">
            <v>（株）光真製作所</v>
          </cell>
          <cell r="K1260" t="str">
            <v>3480</v>
          </cell>
          <cell r="L1260" t="str">
            <v>3480</v>
          </cell>
          <cell r="M1260" t="str">
            <v>3H7</v>
          </cell>
          <cell r="N1260" t="str">
            <v>野田</v>
          </cell>
          <cell r="O1260" t="str">
            <v>野田係</v>
          </cell>
          <cell r="Q1260" t="str">
            <v>JP</v>
          </cell>
          <cell r="S1260">
            <v>1</v>
          </cell>
          <cell r="T1260">
            <v>1</v>
          </cell>
          <cell r="U1260" t="str">
            <v>V0</v>
          </cell>
          <cell r="V1260" t="str">
            <v>0001</v>
          </cell>
          <cell r="W1260">
            <v>50</v>
          </cell>
          <cell r="X1260">
            <v>1</v>
          </cell>
          <cell r="Y1260" t="str">
            <v>JPY</v>
          </cell>
          <cell r="Z1260" t="str">
            <v>2006/04/01</v>
          </cell>
          <cell r="AA1260" t="str">
            <v>9999/12/31</v>
          </cell>
          <cell r="AC1260">
            <v>238</v>
          </cell>
          <cell r="AD1260">
            <v>1</v>
          </cell>
          <cell r="AE1260">
            <v>238</v>
          </cell>
          <cell r="AG1260">
            <v>238</v>
          </cell>
          <cell r="AH1260" t="str">
            <v>PC</v>
          </cell>
          <cell r="AQ1260">
            <v>1</v>
          </cell>
          <cell r="AV1260">
            <v>0</v>
          </cell>
          <cell r="AY1260" t="str">
            <v>2006/04/01</v>
          </cell>
          <cell r="AZ1260" t="str">
            <v>9999/12/31</v>
          </cell>
          <cell r="BA1260">
            <v>99999999</v>
          </cell>
          <cell r="BB1260">
            <v>238</v>
          </cell>
        </row>
        <row r="1261">
          <cell r="A1261">
            <v>77856</v>
          </cell>
          <cell r="E1261" t="str">
            <v>5300107598</v>
          </cell>
          <cell r="F1261" t="str">
            <v>0</v>
          </cell>
          <cell r="G1261" t="str">
            <v>5417816-0</v>
          </cell>
          <cell r="H1261" t="str">
            <v>ﾌﾟﾚ-ﾄ,ｾﾝｻ(2-1) M2382-1</v>
          </cell>
          <cell r="I1261" t="str">
            <v>473440-2</v>
          </cell>
          <cell r="J1261" t="str">
            <v>（株）光真製作所</v>
          </cell>
          <cell r="K1261" t="str">
            <v>3480</v>
          </cell>
          <cell r="L1261" t="str">
            <v>3480</v>
          </cell>
          <cell r="M1261" t="str">
            <v>3H7</v>
          </cell>
          <cell r="N1261" t="str">
            <v>野田</v>
          </cell>
          <cell r="O1261" t="str">
            <v>野田係</v>
          </cell>
          <cell r="Q1261" t="str">
            <v>JP</v>
          </cell>
          <cell r="S1261">
            <v>1</v>
          </cell>
          <cell r="T1261">
            <v>1</v>
          </cell>
          <cell r="U1261" t="str">
            <v>V0</v>
          </cell>
          <cell r="V1261" t="str">
            <v>0001</v>
          </cell>
          <cell r="W1261">
            <v>50</v>
          </cell>
          <cell r="X1261">
            <v>1</v>
          </cell>
          <cell r="Y1261" t="str">
            <v>JPY</v>
          </cell>
          <cell r="Z1261" t="str">
            <v>2006/04/01</v>
          </cell>
          <cell r="AA1261" t="str">
            <v>9999/12/31</v>
          </cell>
          <cell r="AC1261">
            <v>197</v>
          </cell>
          <cell r="AD1261">
            <v>1</v>
          </cell>
          <cell r="AE1261">
            <v>197</v>
          </cell>
          <cell r="AG1261">
            <v>197</v>
          </cell>
          <cell r="AH1261" t="str">
            <v>PC</v>
          </cell>
          <cell r="AQ1261">
            <v>1</v>
          </cell>
          <cell r="AV1261">
            <v>0</v>
          </cell>
          <cell r="AY1261" t="str">
            <v>2006/04/01</v>
          </cell>
          <cell r="AZ1261" t="str">
            <v>9999/12/31</v>
          </cell>
          <cell r="BA1261">
            <v>99999999</v>
          </cell>
          <cell r="BB1261">
            <v>197</v>
          </cell>
        </row>
        <row r="1262">
          <cell r="A1262">
            <v>77857</v>
          </cell>
          <cell r="E1262" t="str">
            <v>5300107599</v>
          </cell>
          <cell r="F1262" t="str">
            <v>0</v>
          </cell>
          <cell r="G1262" t="str">
            <v>5417817-9</v>
          </cell>
          <cell r="H1262" t="str">
            <v>ﾌﾟﾚ-ﾄ,ｾﾝｻ(2-2) M2382-1</v>
          </cell>
          <cell r="I1262" t="str">
            <v>473440-2</v>
          </cell>
          <cell r="J1262" t="str">
            <v>（株）光真製作所</v>
          </cell>
          <cell r="K1262" t="str">
            <v>3480</v>
          </cell>
          <cell r="L1262" t="str">
            <v>3480</v>
          </cell>
          <cell r="M1262" t="str">
            <v>3H7</v>
          </cell>
          <cell r="N1262" t="str">
            <v>野田</v>
          </cell>
          <cell r="O1262" t="str">
            <v>野田係</v>
          </cell>
          <cell r="Q1262" t="str">
            <v>JP</v>
          </cell>
          <cell r="S1262">
            <v>1</v>
          </cell>
          <cell r="T1262">
            <v>1</v>
          </cell>
          <cell r="U1262" t="str">
            <v>V0</v>
          </cell>
          <cell r="V1262" t="str">
            <v>0001</v>
          </cell>
          <cell r="W1262">
            <v>50</v>
          </cell>
          <cell r="X1262">
            <v>1</v>
          </cell>
          <cell r="Y1262" t="str">
            <v>JPY</v>
          </cell>
          <cell r="Z1262" t="str">
            <v>2006/04/01</v>
          </cell>
          <cell r="AA1262" t="str">
            <v>9999/12/31</v>
          </cell>
          <cell r="AC1262">
            <v>320</v>
          </cell>
          <cell r="AD1262">
            <v>1</v>
          </cell>
          <cell r="AE1262">
            <v>320</v>
          </cell>
          <cell r="AG1262">
            <v>320</v>
          </cell>
          <cell r="AH1262" t="str">
            <v>PC</v>
          </cell>
          <cell r="AQ1262">
            <v>1</v>
          </cell>
          <cell r="AV1262">
            <v>0</v>
          </cell>
          <cell r="AY1262" t="str">
            <v>2006/04/01</v>
          </cell>
          <cell r="AZ1262" t="str">
            <v>9999/12/31</v>
          </cell>
          <cell r="BA1262">
            <v>99999999</v>
          </cell>
          <cell r="BB1262">
            <v>320</v>
          </cell>
        </row>
        <row r="1263">
          <cell r="A1263">
            <v>77858</v>
          </cell>
          <cell r="E1263" t="str">
            <v>5300107600</v>
          </cell>
          <cell r="F1263" t="str">
            <v>0</v>
          </cell>
          <cell r="G1263" t="str">
            <v>5417850-0</v>
          </cell>
          <cell r="H1263" t="str">
            <v>ｶﾅｸﾞ,ﾊﾟﾙｽ M2382-2</v>
          </cell>
          <cell r="I1263" t="str">
            <v>473440-2</v>
          </cell>
          <cell r="J1263" t="str">
            <v>（株）光真製作所</v>
          </cell>
          <cell r="K1263" t="str">
            <v>3480</v>
          </cell>
          <cell r="L1263" t="str">
            <v>3480</v>
          </cell>
          <cell r="M1263" t="str">
            <v>3H7</v>
          </cell>
          <cell r="N1263" t="str">
            <v>野田</v>
          </cell>
          <cell r="O1263" t="str">
            <v>野田係</v>
          </cell>
          <cell r="Q1263" t="str">
            <v>JP</v>
          </cell>
          <cell r="S1263">
            <v>1</v>
          </cell>
          <cell r="T1263">
            <v>1</v>
          </cell>
          <cell r="U1263" t="str">
            <v>V0</v>
          </cell>
          <cell r="V1263" t="str">
            <v>0001</v>
          </cell>
          <cell r="W1263">
            <v>50</v>
          </cell>
          <cell r="X1263">
            <v>1</v>
          </cell>
          <cell r="Y1263" t="str">
            <v>JPY</v>
          </cell>
          <cell r="Z1263" t="str">
            <v>2006/04/01</v>
          </cell>
          <cell r="AA1263" t="str">
            <v>9999/12/31</v>
          </cell>
          <cell r="AC1263">
            <v>2765</v>
          </cell>
          <cell r="AD1263">
            <v>1</v>
          </cell>
          <cell r="AE1263">
            <v>2765</v>
          </cell>
          <cell r="AG1263">
            <v>2765</v>
          </cell>
          <cell r="AH1263" t="str">
            <v>PC</v>
          </cell>
          <cell r="AQ1263">
            <v>1</v>
          </cell>
          <cell r="AV1263">
            <v>0</v>
          </cell>
          <cell r="AY1263" t="str">
            <v>2006/04/01</v>
          </cell>
          <cell r="AZ1263" t="str">
            <v>9999/12/31</v>
          </cell>
          <cell r="BA1263">
            <v>99999999</v>
          </cell>
          <cell r="BB1263">
            <v>2765</v>
          </cell>
        </row>
        <row r="1264">
          <cell r="A1264">
            <v>77859</v>
          </cell>
          <cell r="E1264" t="str">
            <v>5300107601</v>
          </cell>
          <cell r="F1264" t="str">
            <v>0</v>
          </cell>
          <cell r="G1264" t="str">
            <v>5417881-0</v>
          </cell>
          <cell r="H1264" t="str">
            <v>ﾌﾟﾚ-ﾄ,BOH M2393</v>
          </cell>
          <cell r="I1264" t="str">
            <v>473440-2</v>
          </cell>
          <cell r="J1264" t="str">
            <v>（株）光真製作所</v>
          </cell>
          <cell r="K1264" t="str">
            <v>3480</v>
          </cell>
          <cell r="L1264" t="str">
            <v>3480</v>
          </cell>
          <cell r="M1264" t="str">
            <v>3H7</v>
          </cell>
          <cell r="N1264" t="str">
            <v>野田</v>
          </cell>
          <cell r="O1264" t="str">
            <v>野田係</v>
          </cell>
          <cell r="Q1264" t="str">
            <v>JP</v>
          </cell>
          <cell r="S1264">
            <v>1</v>
          </cell>
          <cell r="T1264">
            <v>1</v>
          </cell>
          <cell r="U1264" t="str">
            <v>V0</v>
          </cell>
          <cell r="V1264" t="str">
            <v>0001</v>
          </cell>
          <cell r="W1264">
            <v>50</v>
          </cell>
          <cell r="X1264">
            <v>1</v>
          </cell>
          <cell r="Y1264" t="str">
            <v>JPY</v>
          </cell>
          <cell r="Z1264" t="str">
            <v>2006/04/01</v>
          </cell>
          <cell r="AA1264" t="str">
            <v>9999/12/31</v>
          </cell>
          <cell r="AC1264">
            <v>102</v>
          </cell>
          <cell r="AD1264">
            <v>1</v>
          </cell>
          <cell r="AE1264">
            <v>102</v>
          </cell>
          <cell r="AG1264">
            <v>102</v>
          </cell>
          <cell r="AH1264" t="str">
            <v>PC</v>
          </cell>
          <cell r="AQ1264">
            <v>1</v>
          </cell>
          <cell r="AV1264">
            <v>0</v>
          </cell>
          <cell r="AY1264" t="str">
            <v>2006/04/01</v>
          </cell>
          <cell r="AZ1264" t="str">
            <v>9999/12/31</v>
          </cell>
          <cell r="BA1264">
            <v>99999999</v>
          </cell>
          <cell r="BB1264">
            <v>102</v>
          </cell>
        </row>
        <row r="1265">
          <cell r="A1265">
            <v>77860</v>
          </cell>
          <cell r="E1265" t="str">
            <v>5300107602</v>
          </cell>
          <cell r="F1265" t="str">
            <v>0</v>
          </cell>
          <cell r="G1265" t="str">
            <v>5417882-9</v>
          </cell>
          <cell r="H1265" t="str">
            <v>ﾌﾟﾚ-ﾄ,ｶﾞｲﾄﾞ M2393</v>
          </cell>
          <cell r="I1265" t="str">
            <v>473440-2</v>
          </cell>
          <cell r="J1265" t="str">
            <v>（株）光真製作所</v>
          </cell>
          <cell r="K1265" t="str">
            <v>3480</v>
          </cell>
          <cell r="L1265" t="str">
            <v>3480</v>
          </cell>
          <cell r="M1265" t="str">
            <v>3H7</v>
          </cell>
          <cell r="N1265" t="str">
            <v>野田</v>
          </cell>
          <cell r="O1265" t="str">
            <v>野田係</v>
          </cell>
          <cell r="Q1265" t="str">
            <v>JP</v>
          </cell>
          <cell r="S1265">
            <v>1</v>
          </cell>
          <cell r="T1265">
            <v>1</v>
          </cell>
          <cell r="U1265" t="str">
            <v>V0</v>
          </cell>
          <cell r="V1265" t="str">
            <v>0001</v>
          </cell>
          <cell r="W1265">
            <v>50</v>
          </cell>
          <cell r="X1265">
            <v>1</v>
          </cell>
          <cell r="Y1265" t="str">
            <v>JPY</v>
          </cell>
          <cell r="Z1265" t="str">
            <v>2006/04/01</v>
          </cell>
          <cell r="AA1265" t="str">
            <v>9999/12/31</v>
          </cell>
          <cell r="AC1265">
            <v>110</v>
          </cell>
          <cell r="AD1265">
            <v>1</v>
          </cell>
          <cell r="AE1265">
            <v>110</v>
          </cell>
          <cell r="AG1265">
            <v>110</v>
          </cell>
          <cell r="AH1265" t="str">
            <v>PC</v>
          </cell>
          <cell r="AQ1265">
            <v>1</v>
          </cell>
          <cell r="AV1265">
            <v>0</v>
          </cell>
          <cell r="AY1265" t="str">
            <v>2006/04/01</v>
          </cell>
          <cell r="AZ1265" t="str">
            <v>9999/12/31</v>
          </cell>
          <cell r="BA1265">
            <v>99999999</v>
          </cell>
          <cell r="BB1265">
            <v>110</v>
          </cell>
        </row>
        <row r="1266">
          <cell r="A1266">
            <v>77861</v>
          </cell>
          <cell r="E1266" t="str">
            <v>5300107603</v>
          </cell>
          <cell r="F1266" t="str">
            <v>0</v>
          </cell>
          <cell r="G1266" t="str">
            <v>5417897-7</v>
          </cell>
          <cell r="H1266" t="str">
            <v>ﾎﾙﾀﾞ,ﾌﾞｻﾞ- M2393</v>
          </cell>
          <cell r="I1266" t="str">
            <v>473440-2</v>
          </cell>
          <cell r="J1266" t="str">
            <v>（株）光真製作所</v>
          </cell>
          <cell r="K1266" t="str">
            <v>3480</v>
          </cell>
          <cell r="L1266" t="str">
            <v>3480</v>
          </cell>
          <cell r="M1266" t="str">
            <v>3H7</v>
          </cell>
          <cell r="N1266" t="str">
            <v>野田</v>
          </cell>
          <cell r="O1266" t="str">
            <v>野田係</v>
          </cell>
          <cell r="Q1266" t="str">
            <v>JP</v>
          </cell>
          <cell r="S1266">
            <v>1</v>
          </cell>
          <cell r="T1266">
            <v>1</v>
          </cell>
          <cell r="U1266" t="str">
            <v>V0</v>
          </cell>
          <cell r="V1266" t="str">
            <v>0001</v>
          </cell>
          <cell r="W1266">
            <v>50</v>
          </cell>
          <cell r="X1266">
            <v>1</v>
          </cell>
          <cell r="Y1266" t="str">
            <v>JPY</v>
          </cell>
          <cell r="Z1266" t="str">
            <v>2006/04/01</v>
          </cell>
          <cell r="AA1266" t="str">
            <v>9999/12/31</v>
          </cell>
          <cell r="AC1266">
            <v>95</v>
          </cell>
          <cell r="AD1266">
            <v>1</v>
          </cell>
          <cell r="AE1266">
            <v>95</v>
          </cell>
          <cell r="AG1266">
            <v>95</v>
          </cell>
          <cell r="AH1266" t="str">
            <v>PC</v>
          </cell>
          <cell r="AQ1266">
            <v>1</v>
          </cell>
          <cell r="AV1266">
            <v>0</v>
          </cell>
          <cell r="AY1266" t="str">
            <v>2006/04/01</v>
          </cell>
          <cell r="AZ1266" t="str">
            <v>9999/12/31</v>
          </cell>
          <cell r="BA1266">
            <v>99999999</v>
          </cell>
          <cell r="BB1266">
            <v>95</v>
          </cell>
        </row>
        <row r="1267">
          <cell r="A1267">
            <v>77862</v>
          </cell>
          <cell r="E1267" t="str">
            <v>5300107604</v>
          </cell>
          <cell r="F1267" t="str">
            <v>0</v>
          </cell>
          <cell r="G1267" t="str">
            <v>5417898-5</v>
          </cell>
          <cell r="H1267" t="str">
            <v>ﾎﾙﾀﾞ,ｽﾋﾟ-ｶ(2) M2397</v>
          </cell>
          <cell r="I1267" t="str">
            <v>473440-2</v>
          </cell>
          <cell r="J1267" t="str">
            <v>（株）光真製作所</v>
          </cell>
          <cell r="K1267" t="str">
            <v>3480</v>
          </cell>
          <cell r="L1267" t="str">
            <v>3480</v>
          </cell>
          <cell r="M1267" t="str">
            <v>3H7</v>
          </cell>
          <cell r="N1267" t="str">
            <v>野田</v>
          </cell>
          <cell r="O1267" t="str">
            <v>野田係</v>
          </cell>
          <cell r="Q1267" t="str">
            <v>JP</v>
          </cell>
          <cell r="S1267">
            <v>1</v>
          </cell>
          <cell r="T1267">
            <v>1</v>
          </cell>
          <cell r="U1267" t="str">
            <v>V0</v>
          </cell>
          <cell r="V1267" t="str">
            <v>0001</v>
          </cell>
          <cell r="W1267">
            <v>50</v>
          </cell>
          <cell r="X1267">
            <v>1</v>
          </cell>
          <cell r="Y1267" t="str">
            <v>JPY</v>
          </cell>
          <cell r="Z1267" t="str">
            <v>2006/04/01</v>
          </cell>
          <cell r="AA1267" t="str">
            <v>9999/12/31</v>
          </cell>
          <cell r="AC1267">
            <v>239</v>
          </cell>
          <cell r="AD1267">
            <v>1</v>
          </cell>
          <cell r="AE1267">
            <v>239</v>
          </cell>
          <cell r="AG1267">
            <v>239</v>
          </cell>
          <cell r="AH1267" t="str">
            <v>PC</v>
          </cell>
          <cell r="AQ1267">
            <v>1</v>
          </cell>
          <cell r="AV1267">
            <v>0</v>
          </cell>
          <cell r="AY1267" t="str">
            <v>2006/04/01</v>
          </cell>
          <cell r="AZ1267" t="str">
            <v>9999/12/31</v>
          </cell>
          <cell r="BA1267">
            <v>99999999</v>
          </cell>
          <cell r="BB1267">
            <v>239</v>
          </cell>
        </row>
        <row r="1268">
          <cell r="A1268">
            <v>77863</v>
          </cell>
          <cell r="E1268" t="str">
            <v>5300107605</v>
          </cell>
          <cell r="F1268" t="str">
            <v>0</v>
          </cell>
          <cell r="G1268" t="str">
            <v>5417916-7</v>
          </cell>
          <cell r="H1268" t="str">
            <v>ｶﾞｲﾄﾞ,ｾﾂｷﾔｸ(R) M2393</v>
          </cell>
          <cell r="I1268" t="str">
            <v>473440-2</v>
          </cell>
          <cell r="J1268" t="str">
            <v>（株）光真製作所</v>
          </cell>
          <cell r="K1268" t="str">
            <v>3480</v>
          </cell>
          <cell r="L1268" t="str">
            <v>3480</v>
          </cell>
          <cell r="M1268" t="str">
            <v>3H7</v>
          </cell>
          <cell r="N1268" t="str">
            <v>野田</v>
          </cell>
          <cell r="O1268" t="str">
            <v>野田係</v>
          </cell>
          <cell r="Q1268" t="str">
            <v>JP</v>
          </cell>
          <cell r="S1268">
            <v>1</v>
          </cell>
          <cell r="T1268">
            <v>1</v>
          </cell>
          <cell r="U1268" t="str">
            <v>V0</v>
          </cell>
          <cell r="V1268" t="str">
            <v>0001</v>
          </cell>
          <cell r="W1268">
            <v>50</v>
          </cell>
          <cell r="X1268">
            <v>1</v>
          </cell>
          <cell r="Y1268" t="str">
            <v>JPY</v>
          </cell>
          <cell r="Z1268" t="str">
            <v>2006/04/01</v>
          </cell>
          <cell r="AA1268" t="str">
            <v>9999/12/31</v>
          </cell>
          <cell r="AC1268">
            <v>103</v>
          </cell>
          <cell r="AD1268">
            <v>1</v>
          </cell>
          <cell r="AE1268">
            <v>103</v>
          </cell>
          <cell r="AG1268">
            <v>103</v>
          </cell>
          <cell r="AH1268" t="str">
            <v>PC</v>
          </cell>
          <cell r="AQ1268">
            <v>1</v>
          </cell>
          <cell r="AV1268">
            <v>0</v>
          </cell>
          <cell r="AY1268" t="str">
            <v>2006/04/01</v>
          </cell>
          <cell r="AZ1268" t="str">
            <v>9999/12/31</v>
          </cell>
          <cell r="BA1268">
            <v>99999999</v>
          </cell>
          <cell r="BB1268">
            <v>103</v>
          </cell>
        </row>
        <row r="1269">
          <cell r="A1269">
            <v>77864</v>
          </cell>
          <cell r="E1269" t="str">
            <v>5300107606</v>
          </cell>
          <cell r="F1269" t="str">
            <v>0</v>
          </cell>
          <cell r="G1269" t="str">
            <v>5417917-5</v>
          </cell>
          <cell r="H1269" t="str">
            <v>ｶﾞｲﾄﾞ,ｾﾂｷﾔｸ(L) M2393</v>
          </cell>
          <cell r="I1269" t="str">
            <v>473440-2</v>
          </cell>
          <cell r="J1269" t="str">
            <v>（株）光真製作所</v>
          </cell>
          <cell r="K1269" t="str">
            <v>3480</v>
          </cell>
          <cell r="L1269" t="str">
            <v>3480</v>
          </cell>
          <cell r="M1269" t="str">
            <v>3H7</v>
          </cell>
          <cell r="N1269" t="str">
            <v>野田</v>
          </cell>
          <cell r="O1269" t="str">
            <v>野田係</v>
          </cell>
          <cell r="Q1269" t="str">
            <v>JP</v>
          </cell>
          <cell r="S1269">
            <v>1</v>
          </cell>
          <cell r="T1269">
            <v>1</v>
          </cell>
          <cell r="U1269" t="str">
            <v>V0</v>
          </cell>
          <cell r="V1269" t="str">
            <v>0001</v>
          </cell>
          <cell r="W1269">
            <v>50</v>
          </cell>
          <cell r="X1269">
            <v>1</v>
          </cell>
          <cell r="Y1269" t="str">
            <v>JPY</v>
          </cell>
          <cell r="Z1269" t="str">
            <v>2006/04/01</v>
          </cell>
          <cell r="AA1269" t="str">
            <v>9999/12/31</v>
          </cell>
          <cell r="AC1269">
            <v>103</v>
          </cell>
          <cell r="AD1269">
            <v>1</v>
          </cell>
          <cell r="AE1269">
            <v>103</v>
          </cell>
          <cell r="AG1269">
            <v>103</v>
          </cell>
          <cell r="AH1269" t="str">
            <v>PC</v>
          </cell>
          <cell r="AQ1269">
            <v>1</v>
          </cell>
          <cell r="AV1269">
            <v>0</v>
          </cell>
          <cell r="AY1269" t="str">
            <v>2006/04/01</v>
          </cell>
          <cell r="AZ1269" t="str">
            <v>9999/12/31</v>
          </cell>
          <cell r="BA1269">
            <v>99999999</v>
          </cell>
          <cell r="BB1269">
            <v>103</v>
          </cell>
        </row>
        <row r="1270">
          <cell r="A1270">
            <v>77865</v>
          </cell>
          <cell r="E1270" t="str">
            <v>5300107607</v>
          </cell>
          <cell r="F1270" t="str">
            <v>0</v>
          </cell>
          <cell r="G1270" t="str">
            <v>5417933-7</v>
          </cell>
          <cell r="H1270" t="str">
            <v>ｽﾄﾂﾊﾟ M2393</v>
          </cell>
          <cell r="I1270" t="str">
            <v>473440-2</v>
          </cell>
          <cell r="J1270" t="str">
            <v>（株）光真製作所</v>
          </cell>
          <cell r="K1270" t="str">
            <v>3480</v>
          </cell>
          <cell r="L1270" t="str">
            <v>3480</v>
          </cell>
          <cell r="M1270" t="str">
            <v>3H7</v>
          </cell>
          <cell r="N1270" t="str">
            <v>野田</v>
          </cell>
          <cell r="O1270" t="str">
            <v>野田係</v>
          </cell>
          <cell r="Q1270" t="str">
            <v>JP</v>
          </cell>
          <cell r="S1270">
            <v>1</v>
          </cell>
          <cell r="T1270">
            <v>1</v>
          </cell>
          <cell r="U1270" t="str">
            <v>V0</v>
          </cell>
          <cell r="V1270" t="str">
            <v>0001</v>
          </cell>
          <cell r="W1270">
            <v>50</v>
          </cell>
          <cell r="X1270">
            <v>1</v>
          </cell>
          <cell r="Y1270" t="str">
            <v>JPY</v>
          </cell>
          <cell r="Z1270" t="str">
            <v>2006/04/01</v>
          </cell>
          <cell r="AA1270" t="str">
            <v>9999/12/31</v>
          </cell>
          <cell r="AC1270">
            <v>70</v>
          </cell>
          <cell r="AD1270">
            <v>1</v>
          </cell>
          <cell r="AE1270">
            <v>70</v>
          </cell>
          <cell r="AG1270">
            <v>70</v>
          </cell>
          <cell r="AH1270" t="str">
            <v>PC</v>
          </cell>
          <cell r="AQ1270">
            <v>1</v>
          </cell>
          <cell r="AV1270">
            <v>0</v>
          </cell>
          <cell r="AY1270" t="str">
            <v>2006/04/01</v>
          </cell>
          <cell r="AZ1270" t="str">
            <v>9999/12/31</v>
          </cell>
          <cell r="BA1270">
            <v>99999999</v>
          </cell>
          <cell r="BB1270">
            <v>70</v>
          </cell>
        </row>
        <row r="1271">
          <cell r="A1271">
            <v>76181</v>
          </cell>
          <cell r="B1271">
            <v>218</v>
          </cell>
          <cell r="D1271">
            <v>100</v>
          </cell>
          <cell r="E1271" t="str">
            <v>5300098629</v>
          </cell>
          <cell r="F1271" t="str">
            <v>0</v>
          </cell>
          <cell r="G1271" t="str">
            <v>5419006-3</v>
          </cell>
          <cell r="H1271" t="str">
            <v>ﾌﾞﾗｹﾂﾄ,ｱﾂﾊﾟ ｾﾝｻ M901B-6</v>
          </cell>
          <cell r="I1271" t="str">
            <v>473440-2</v>
          </cell>
          <cell r="J1271" t="str">
            <v>（株）光真製作所</v>
          </cell>
          <cell r="K1271" t="str">
            <v>3480</v>
          </cell>
          <cell r="L1271" t="str">
            <v>3480</v>
          </cell>
          <cell r="M1271" t="str">
            <v>3H7</v>
          </cell>
          <cell r="N1271" t="str">
            <v>野田</v>
          </cell>
          <cell r="O1271" t="str">
            <v>野田係</v>
          </cell>
          <cell r="P1271" t="str">
            <v>x</v>
          </cell>
          <cell r="Q1271" t="str">
            <v>JP</v>
          </cell>
          <cell r="S1271">
            <v>1</v>
          </cell>
          <cell r="T1271">
            <v>1</v>
          </cell>
          <cell r="U1271" t="str">
            <v>V0</v>
          </cell>
          <cell r="V1271" t="str">
            <v>0001</v>
          </cell>
          <cell r="W1271">
            <v>25</v>
          </cell>
          <cell r="X1271">
            <v>1</v>
          </cell>
          <cell r="Y1271" t="str">
            <v>JPY</v>
          </cell>
          <cell r="Z1271" t="str">
            <v>2006/04/01</v>
          </cell>
          <cell r="AA1271" t="str">
            <v>9999/12/31</v>
          </cell>
          <cell r="AC1271">
            <v>218</v>
          </cell>
          <cell r="AD1271">
            <v>1</v>
          </cell>
          <cell r="AE1271">
            <v>218</v>
          </cell>
          <cell r="AF1271">
            <v>218</v>
          </cell>
          <cell r="AG1271">
            <v>218</v>
          </cell>
          <cell r="AH1271" t="str">
            <v>PC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1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 t="str">
            <v>2006/04/01</v>
          </cell>
          <cell r="AZ1271" t="str">
            <v>9999/12/31</v>
          </cell>
          <cell r="BA1271">
            <v>99999</v>
          </cell>
          <cell r="BB1271">
            <v>218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</row>
        <row r="1272">
          <cell r="A1272">
            <v>77866</v>
          </cell>
          <cell r="E1272" t="str">
            <v>5300107608</v>
          </cell>
          <cell r="F1272" t="str">
            <v>0</v>
          </cell>
          <cell r="G1272" t="str">
            <v>5425080-5</v>
          </cell>
          <cell r="H1272" t="str">
            <v>ﾌﾟﾚ-ﾄ,ｴﾝﾄﾞ(30,110 M2382-5</v>
          </cell>
          <cell r="I1272" t="str">
            <v>473440-2</v>
          </cell>
          <cell r="J1272" t="str">
            <v>（株）光真製作所</v>
          </cell>
          <cell r="K1272" t="str">
            <v>3480</v>
          </cell>
          <cell r="L1272" t="str">
            <v>3480</v>
          </cell>
          <cell r="M1272" t="str">
            <v>3H7</v>
          </cell>
          <cell r="N1272" t="str">
            <v>野田</v>
          </cell>
          <cell r="O1272" t="str">
            <v>野田係</v>
          </cell>
          <cell r="Q1272" t="str">
            <v>JP</v>
          </cell>
          <cell r="S1272">
            <v>1</v>
          </cell>
          <cell r="T1272">
            <v>1</v>
          </cell>
          <cell r="U1272" t="str">
            <v>V0</v>
          </cell>
          <cell r="V1272" t="str">
            <v>0001</v>
          </cell>
          <cell r="W1272">
            <v>50</v>
          </cell>
          <cell r="X1272">
            <v>1</v>
          </cell>
          <cell r="Y1272" t="str">
            <v>JPY</v>
          </cell>
          <cell r="Z1272" t="str">
            <v>2006/04/01</v>
          </cell>
          <cell r="AA1272" t="str">
            <v>9999/12/31</v>
          </cell>
          <cell r="AC1272">
            <v>96</v>
          </cell>
          <cell r="AD1272">
            <v>1</v>
          </cell>
          <cell r="AE1272">
            <v>96</v>
          </cell>
          <cell r="AG1272">
            <v>96</v>
          </cell>
          <cell r="AH1272" t="str">
            <v>PC</v>
          </cell>
          <cell r="AQ1272">
            <v>1</v>
          </cell>
          <cell r="AV1272">
            <v>0</v>
          </cell>
          <cell r="AY1272" t="str">
            <v>2006/04/01</v>
          </cell>
          <cell r="AZ1272" t="str">
            <v>9999/12/31</v>
          </cell>
          <cell r="BA1272">
            <v>99999999</v>
          </cell>
          <cell r="BB1272">
            <v>96</v>
          </cell>
        </row>
        <row r="1273">
          <cell r="A1273">
            <v>77867</v>
          </cell>
          <cell r="E1273" t="str">
            <v>5300107609</v>
          </cell>
          <cell r="F1273" t="str">
            <v>0</v>
          </cell>
          <cell r="G1273" t="str">
            <v>5425152-6</v>
          </cell>
          <cell r="H1273" t="str">
            <v>ﾘﾝｸ,ｿﾚﾉｲﾄﾞ M2382-5</v>
          </cell>
          <cell r="I1273" t="str">
            <v>473440-2</v>
          </cell>
          <cell r="J1273" t="str">
            <v>（株）光真製作所</v>
          </cell>
          <cell r="K1273" t="str">
            <v>3480</v>
          </cell>
          <cell r="L1273" t="str">
            <v>3480</v>
          </cell>
          <cell r="M1273" t="str">
            <v>3H7</v>
          </cell>
          <cell r="N1273" t="str">
            <v>野田</v>
          </cell>
          <cell r="O1273" t="str">
            <v>野田係</v>
          </cell>
          <cell r="Q1273" t="str">
            <v>JP</v>
          </cell>
          <cell r="S1273">
            <v>1</v>
          </cell>
          <cell r="T1273">
            <v>1</v>
          </cell>
          <cell r="U1273" t="str">
            <v>V0</v>
          </cell>
          <cell r="V1273" t="str">
            <v>0001</v>
          </cell>
          <cell r="W1273">
            <v>50</v>
          </cell>
          <cell r="X1273">
            <v>1</v>
          </cell>
          <cell r="Y1273" t="str">
            <v>JPY</v>
          </cell>
          <cell r="Z1273" t="str">
            <v>2006/04/01</v>
          </cell>
          <cell r="AA1273" t="str">
            <v>9999/12/31</v>
          </cell>
          <cell r="AC1273">
            <v>60</v>
          </cell>
          <cell r="AD1273">
            <v>1</v>
          </cell>
          <cell r="AE1273">
            <v>60</v>
          </cell>
          <cell r="AG1273">
            <v>60</v>
          </cell>
          <cell r="AH1273" t="str">
            <v>PC</v>
          </cell>
          <cell r="AQ1273">
            <v>1</v>
          </cell>
          <cell r="AV1273">
            <v>0</v>
          </cell>
          <cell r="AY1273" t="str">
            <v>2006/04/01</v>
          </cell>
          <cell r="AZ1273" t="str">
            <v>9999/12/31</v>
          </cell>
          <cell r="BA1273">
            <v>99999999</v>
          </cell>
          <cell r="BB1273">
            <v>60</v>
          </cell>
        </row>
        <row r="1274">
          <cell r="A1274">
            <v>77868</v>
          </cell>
          <cell r="E1274" t="str">
            <v>5300107610</v>
          </cell>
          <cell r="F1274" t="str">
            <v>0</v>
          </cell>
          <cell r="G1274" t="str">
            <v>5430716-5</v>
          </cell>
          <cell r="H1274" t="str">
            <v>ﾌﾞﾗｹﾂﾄ,ﾛﾂｸ M2383-1</v>
          </cell>
          <cell r="I1274" t="str">
            <v>473440-2</v>
          </cell>
          <cell r="J1274" t="str">
            <v>（株）光真製作所</v>
          </cell>
          <cell r="K1274" t="str">
            <v>3480</v>
          </cell>
          <cell r="L1274" t="str">
            <v>3480</v>
          </cell>
          <cell r="M1274" t="str">
            <v>3H7</v>
          </cell>
          <cell r="N1274" t="str">
            <v>野田</v>
          </cell>
          <cell r="O1274" t="str">
            <v>野田係</v>
          </cell>
          <cell r="Q1274" t="str">
            <v>JP</v>
          </cell>
          <cell r="S1274">
            <v>1</v>
          </cell>
          <cell r="T1274">
            <v>1</v>
          </cell>
          <cell r="U1274" t="str">
            <v>V0</v>
          </cell>
          <cell r="V1274" t="str">
            <v>0001</v>
          </cell>
          <cell r="W1274">
            <v>50</v>
          </cell>
          <cell r="X1274">
            <v>1</v>
          </cell>
          <cell r="Y1274" t="str">
            <v>JPY</v>
          </cell>
          <cell r="Z1274" t="str">
            <v>2006/04/01</v>
          </cell>
          <cell r="AA1274" t="str">
            <v>9999/12/31</v>
          </cell>
          <cell r="AC1274">
            <v>136</v>
          </cell>
          <cell r="AD1274">
            <v>1</v>
          </cell>
          <cell r="AE1274">
            <v>136</v>
          </cell>
          <cell r="AG1274">
            <v>136</v>
          </cell>
          <cell r="AH1274" t="str">
            <v>PC</v>
          </cell>
          <cell r="AQ1274">
            <v>1</v>
          </cell>
          <cell r="AV1274">
            <v>0</v>
          </cell>
          <cell r="AY1274" t="str">
            <v>2006/04/01</v>
          </cell>
          <cell r="AZ1274" t="str">
            <v>9999/12/31</v>
          </cell>
          <cell r="BA1274">
            <v>99999999</v>
          </cell>
          <cell r="BB1274">
            <v>136</v>
          </cell>
        </row>
        <row r="1275">
          <cell r="A1275">
            <v>77869</v>
          </cell>
          <cell r="E1275" t="str">
            <v>5300107611</v>
          </cell>
          <cell r="F1275" t="str">
            <v>0</v>
          </cell>
          <cell r="G1275" t="str">
            <v>5430742-4</v>
          </cell>
          <cell r="H1275" t="str">
            <v>ｶﾅｸﾞ,ｾﾝｻ(201) M2382-2</v>
          </cell>
          <cell r="I1275" t="str">
            <v>473440-2</v>
          </cell>
          <cell r="J1275" t="str">
            <v>（株）光真製作所</v>
          </cell>
          <cell r="K1275" t="str">
            <v>3480</v>
          </cell>
          <cell r="L1275" t="str">
            <v>3480</v>
          </cell>
          <cell r="M1275" t="str">
            <v>3H7</v>
          </cell>
          <cell r="N1275" t="str">
            <v>野田</v>
          </cell>
          <cell r="O1275" t="str">
            <v>野田係</v>
          </cell>
          <cell r="Q1275" t="str">
            <v>JP</v>
          </cell>
          <cell r="S1275">
            <v>1</v>
          </cell>
          <cell r="T1275">
            <v>1</v>
          </cell>
          <cell r="U1275" t="str">
            <v>V0</v>
          </cell>
          <cell r="V1275" t="str">
            <v>0001</v>
          </cell>
          <cell r="W1275">
            <v>50</v>
          </cell>
          <cell r="X1275">
            <v>1</v>
          </cell>
          <cell r="Y1275" t="str">
            <v>JPY</v>
          </cell>
          <cell r="Z1275" t="str">
            <v>2006/04/01</v>
          </cell>
          <cell r="AA1275" t="str">
            <v>9999/12/31</v>
          </cell>
          <cell r="AC1275">
            <v>906</v>
          </cell>
          <cell r="AD1275">
            <v>1</v>
          </cell>
          <cell r="AE1275">
            <v>906</v>
          </cell>
          <cell r="AG1275">
            <v>906</v>
          </cell>
          <cell r="AH1275" t="str">
            <v>PC</v>
          </cell>
          <cell r="AQ1275">
            <v>1</v>
          </cell>
          <cell r="AV1275">
            <v>0</v>
          </cell>
          <cell r="AY1275" t="str">
            <v>2006/04/01</v>
          </cell>
          <cell r="AZ1275" t="str">
            <v>9999/12/31</v>
          </cell>
          <cell r="BA1275">
            <v>99999999</v>
          </cell>
          <cell r="BB1275">
            <v>906</v>
          </cell>
        </row>
        <row r="1276">
          <cell r="A1276">
            <v>77870</v>
          </cell>
          <cell r="E1276" t="str">
            <v>5300107612</v>
          </cell>
          <cell r="F1276" t="str">
            <v>0</v>
          </cell>
          <cell r="G1276" t="str">
            <v>5430743-2</v>
          </cell>
          <cell r="H1276" t="str">
            <v>ｶﾅｸﾞ,ｾﾝｻ(202) M2382-2</v>
          </cell>
          <cell r="I1276" t="str">
            <v>473440-2</v>
          </cell>
          <cell r="J1276" t="str">
            <v>（株）光真製作所</v>
          </cell>
          <cell r="K1276" t="str">
            <v>3480</v>
          </cell>
          <cell r="L1276" t="str">
            <v>3480</v>
          </cell>
          <cell r="M1276" t="str">
            <v>3H7</v>
          </cell>
          <cell r="N1276" t="str">
            <v>野田</v>
          </cell>
          <cell r="O1276" t="str">
            <v>野田係</v>
          </cell>
          <cell r="Q1276" t="str">
            <v>JP</v>
          </cell>
          <cell r="S1276">
            <v>1</v>
          </cell>
          <cell r="T1276">
            <v>1</v>
          </cell>
          <cell r="U1276" t="str">
            <v>V0</v>
          </cell>
          <cell r="V1276" t="str">
            <v>0001</v>
          </cell>
          <cell r="W1276">
            <v>50</v>
          </cell>
          <cell r="X1276">
            <v>1</v>
          </cell>
          <cell r="Y1276" t="str">
            <v>JPY</v>
          </cell>
          <cell r="Z1276" t="str">
            <v>2006/04/01</v>
          </cell>
          <cell r="AA1276" t="str">
            <v>9999/12/31</v>
          </cell>
          <cell r="AC1276">
            <v>906</v>
          </cell>
          <cell r="AD1276">
            <v>1</v>
          </cell>
          <cell r="AE1276">
            <v>906</v>
          </cell>
          <cell r="AG1276">
            <v>906</v>
          </cell>
          <cell r="AH1276" t="str">
            <v>PC</v>
          </cell>
          <cell r="AQ1276">
            <v>1</v>
          </cell>
          <cell r="AV1276">
            <v>0</v>
          </cell>
          <cell r="AY1276" t="str">
            <v>2006/04/01</v>
          </cell>
          <cell r="AZ1276" t="str">
            <v>9999/12/31</v>
          </cell>
          <cell r="BA1276">
            <v>99999999</v>
          </cell>
          <cell r="BB1276">
            <v>906</v>
          </cell>
        </row>
        <row r="1277">
          <cell r="A1277">
            <v>77871</v>
          </cell>
          <cell r="E1277" t="str">
            <v>5300107613</v>
          </cell>
          <cell r="F1277" t="str">
            <v>0</v>
          </cell>
          <cell r="G1277" t="str">
            <v>5430761-0</v>
          </cell>
          <cell r="H1277" t="str">
            <v>ﾌﾟﾚ-ﾄ,ｽﾄﾂﾊﾟ M2382-1</v>
          </cell>
          <cell r="I1277" t="str">
            <v>473440-2</v>
          </cell>
          <cell r="J1277" t="str">
            <v>（株）光真製作所</v>
          </cell>
          <cell r="K1277" t="str">
            <v>3480</v>
          </cell>
          <cell r="L1277" t="str">
            <v>3480</v>
          </cell>
          <cell r="M1277" t="str">
            <v>3H7</v>
          </cell>
          <cell r="N1277" t="str">
            <v>野田</v>
          </cell>
          <cell r="O1277" t="str">
            <v>野田係</v>
          </cell>
          <cell r="Q1277" t="str">
            <v>JP</v>
          </cell>
          <cell r="S1277">
            <v>1</v>
          </cell>
          <cell r="T1277">
            <v>1</v>
          </cell>
          <cell r="U1277" t="str">
            <v>V0</v>
          </cell>
          <cell r="V1277" t="str">
            <v>0001</v>
          </cell>
          <cell r="W1277">
            <v>50</v>
          </cell>
          <cell r="X1277">
            <v>1</v>
          </cell>
          <cell r="Y1277" t="str">
            <v>JPY</v>
          </cell>
          <cell r="Z1277" t="str">
            <v>2006/04/01</v>
          </cell>
          <cell r="AA1277" t="str">
            <v>9999/12/31</v>
          </cell>
          <cell r="AC1277">
            <v>351</v>
          </cell>
          <cell r="AD1277">
            <v>1</v>
          </cell>
          <cell r="AE1277">
            <v>351</v>
          </cell>
          <cell r="AG1277">
            <v>351</v>
          </cell>
          <cell r="AH1277" t="str">
            <v>PC</v>
          </cell>
          <cell r="AQ1277">
            <v>1</v>
          </cell>
          <cell r="AV1277">
            <v>0</v>
          </cell>
          <cell r="AY1277" t="str">
            <v>2006/04/01</v>
          </cell>
          <cell r="AZ1277" t="str">
            <v>9999/12/31</v>
          </cell>
          <cell r="BA1277">
            <v>99999999</v>
          </cell>
          <cell r="BB1277">
            <v>351</v>
          </cell>
        </row>
        <row r="1278">
          <cell r="A1278">
            <v>77872</v>
          </cell>
          <cell r="E1278" t="str">
            <v>5300107614</v>
          </cell>
          <cell r="F1278" t="str">
            <v>0</v>
          </cell>
          <cell r="G1278" t="str">
            <v>5430905-2</v>
          </cell>
          <cell r="H1278" t="str">
            <v>ﾌﾟﾚ-ﾄ,ｻﾌﾞ M2395</v>
          </cell>
          <cell r="I1278" t="str">
            <v>473440-2</v>
          </cell>
          <cell r="J1278" t="str">
            <v>（株）光真製作所</v>
          </cell>
          <cell r="K1278" t="str">
            <v>3480</v>
          </cell>
          <cell r="L1278" t="str">
            <v>3480</v>
          </cell>
          <cell r="M1278" t="str">
            <v>3H7</v>
          </cell>
          <cell r="N1278" t="str">
            <v>野田</v>
          </cell>
          <cell r="O1278" t="str">
            <v>野田係</v>
          </cell>
          <cell r="Q1278" t="str">
            <v>JP</v>
          </cell>
          <cell r="S1278">
            <v>1</v>
          </cell>
          <cell r="T1278">
            <v>1</v>
          </cell>
          <cell r="U1278" t="str">
            <v>V0</v>
          </cell>
          <cell r="V1278" t="str">
            <v>0001</v>
          </cell>
          <cell r="W1278">
            <v>50</v>
          </cell>
          <cell r="X1278">
            <v>1</v>
          </cell>
          <cell r="Y1278" t="str">
            <v>JPY</v>
          </cell>
          <cell r="Z1278" t="str">
            <v>2006/04/01</v>
          </cell>
          <cell r="AA1278" t="str">
            <v>9999/12/31</v>
          </cell>
          <cell r="AC1278">
            <v>355</v>
          </cell>
          <cell r="AD1278">
            <v>1</v>
          </cell>
          <cell r="AE1278">
            <v>355</v>
          </cell>
          <cell r="AG1278">
            <v>355</v>
          </cell>
          <cell r="AH1278" t="str">
            <v>PC</v>
          </cell>
          <cell r="AQ1278">
            <v>1</v>
          </cell>
          <cell r="AV1278">
            <v>0</v>
          </cell>
          <cell r="AY1278" t="str">
            <v>2006/04/01</v>
          </cell>
          <cell r="AZ1278" t="str">
            <v>9999/12/31</v>
          </cell>
          <cell r="BA1278">
            <v>99999999</v>
          </cell>
          <cell r="BB1278">
            <v>355</v>
          </cell>
        </row>
        <row r="1279">
          <cell r="A1279">
            <v>77873</v>
          </cell>
          <cell r="E1279" t="str">
            <v>5300107615</v>
          </cell>
          <cell r="F1279" t="str">
            <v>0</v>
          </cell>
          <cell r="G1279" t="str">
            <v>5430973-7</v>
          </cell>
          <cell r="H1279" t="str">
            <v>ｶﾊﾞ-,ｶ-ﾄﾞ M2384</v>
          </cell>
          <cell r="I1279" t="str">
            <v>473440-2</v>
          </cell>
          <cell r="J1279" t="str">
            <v>（株）光真製作所</v>
          </cell>
          <cell r="K1279" t="str">
            <v>3480</v>
          </cell>
          <cell r="L1279" t="str">
            <v>3480</v>
          </cell>
          <cell r="M1279" t="str">
            <v>3H7</v>
          </cell>
          <cell r="N1279" t="str">
            <v>野田</v>
          </cell>
          <cell r="O1279" t="str">
            <v>野田係</v>
          </cell>
          <cell r="Q1279" t="str">
            <v>JP</v>
          </cell>
          <cell r="S1279">
            <v>1</v>
          </cell>
          <cell r="T1279">
            <v>1</v>
          </cell>
          <cell r="U1279" t="str">
            <v>V0</v>
          </cell>
          <cell r="V1279" t="str">
            <v>0001</v>
          </cell>
          <cell r="W1279">
            <v>50</v>
          </cell>
          <cell r="X1279">
            <v>1</v>
          </cell>
          <cell r="Y1279" t="str">
            <v>JPY</v>
          </cell>
          <cell r="Z1279" t="str">
            <v>2006/04/01</v>
          </cell>
          <cell r="AA1279" t="str">
            <v>9999/12/31</v>
          </cell>
          <cell r="AC1279">
            <v>210</v>
          </cell>
          <cell r="AD1279">
            <v>1</v>
          </cell>
          <cell r="AE1279">
            <v>210</v>
          </cell>
          <cell r="AG1279">
            <v>210</v>
          </cell>
          <cell r="AH1279" t="str">
            <v>PC</v>
          </cell>
          <cell r="AQ1279">
            <v>1</v>
          </cell>
          <cell r="AV1279">
            <v>0</v>
          </cell>
          <cell r="AY1279" t="str">
            <v>2006/04/01</v>
          </cell>
          <cell r="AZ1279" t="str">
            <v>9999/12/31</v>
          </cell>
          <cell r="BA1279">
            <v>99999999</v>
          </cell>
          <cell r="BB1279">
            <v>210</v>
          </cell>
        </row>
        <row r="1280">
          <cell r="A1280">
            <v>77874</v>
          </cell>
          <cell r="E1280" t="str">
            <v>5300107616</v>
          </cell>
          <cell r="F1280" t="str">
            <v>0</v>
          </cell>
          <cell r="G1280" t="str">
            <v>5430974-5</v>
          </cell>
          <cell r="H1280" t="str">
            <v>ｶﾊﾞ-,ｺﾝﾃﾞﾝｻ M2384</v>
          </cell>
          <cell r="I1280" t="str">
            <v>473440-2</v>
          </cell>
          <cell r="J1280" t="str">
            <v>（株）光真製作所</v>
          </cell>
          <cell r="K1280" t="str">
            <v>3480</v>
          </cell>
          <cell r="L1280" t="str">
            <v>3480</v>
          </cell>
          <cell r="M1280" t="str">
            <v>3H7</v>
          </cell>
          <cell r="N1280" t="str">
            <v>野田</v>
          </cell>
          <cell r="O1280" t="str">
            <v>野田係</v>
          </cell>
          <cell r="Q1280" t="str">
            <v>JP</v>
          </cell>
          <cell r="S1280">
            <v>1</v>
          </cell>
          <cell r="T1280">
            <v>1</v>
          </cell>
          <cell r="U1280" t="str">
            <v>V0</v>
          </cell>
          <cell r="V1280" t="str">
            <v>0001</v>
          </cell>
          <cell r="W1280">
            <v>50</v>
          </cell>
          <cell r="X1280">
            <v>1</v>
          </cell>
          <cell r="Y1280" t="str">
            <v>JPY</v>
          </cell>
          <cell r="Z1280" t="str">
            <v>2006/04/01</v>
          </cell>
          <cell r="AA1280" t="str">
            <v>9999/12/31</v>
          </cell>
          <cell r="AC1280">
            <v>215</v>
          </cell>
          <cell r="AD1280">
            <v>1</v>
          </cell>
          <cell r="AE1280">
            <v>215</v>
          </cell>
          <cell r="AG1280">
            <v>215</v>
          </cell>
          <cell r="AH1280" t="str">
            <v>PC</v>
          </cell>
          <cell r="AQ1280">
            <v>1</v>
          </cell>
          <cell r="AV1280">
            <v>0</v>
          </cell>
          <cell r="AY1280" t="str">
            <v>2006/04/01</v>
          </cell>
          <cell r="AZ1280" t="str">
            <v>9999/12/31</v>
          </cell>
          <cell r="BA1280">
            <v>99999999</v>
          </cell>
          <cell r="BB1280">
            <v>215</v>
          </cell>
        </row>
        <row r="1281">
          <cell r="A1281">
            <v>77875</v>
          </cell>
          <cell r="E1281" t="str">
            <v>5300107617</v>
          </cell>
          <cell r="F1281" t="str">
            <v>0</v>
          </cell>
          <cell r="G1281" t="str">
            <v>5431124-3</v>
          </cell>
          <cell r="H1281" t="str">
            <v>ﾌﾟﾚ-ﾄ,ﾘｼﾞｴｸﾄ M2383-1</v>
          </cell>
          <cell r="I1281" t="str">
            <v>473440-2</v>
          </cell>
          <cell r="J1281" t="str">
            <v>（株）光真製作所</v>
          </cell>
          <cell r="K1281" t="str">
            <v>3480</v>
          </cell>
          <cell r="L1281" t="str">
            <v>3480</v>
          </cell>
          <cell r="M1281" t="str">
            <v>3H7</v>
          </cell>
          <cell r="N1281" t="str">
            <v>野田</v>
          </cell>
          <cell r="O1281" t="str">
            <v>野田係</v>
          </cell>
          <cell r="Q1281" t="str">
            <v>JP</v>
          </cell>
          <cell r="S1281">
            <v>1</v>
          </cell>
          <cell r="T1281">
            <v>1</v>
          </cell>
          <cell r="U1281" t="str">
            <v>V0</v>
          </cell>
          <cell r="V1281" t="str">
            <v>0001</v>
          </cell>
          <cell r="W1281">
            <v>50</v>
          </cell>
          <cell r="X1281">
            <v>1</v>
          </cell>
          <cell r="Y1281" t="str">
            <v>JPY</v>
          </cell>
          <cell r="Z1281" t="str">
            <v>2006/04/01</v>
          </cell>
          <cell r="AA1281" t="str">
            <v>9999/12/31</v>
          </cell>
          <cell r="AC1281">
            <v>44</v>
          </cell>
          <cell r="AD1281">
            <v>1</v>
          </cell>
          <cell r="AE1281">
            <v>44</v>
          </cell>
          <cell r="AG1281">
            <v>44</v>
          </cell>
          <cell r="AH1281" t="str">
            <v>PC</v>
          </cell>
          <cell r="AQ1281">
            <v>1</v>
          </cell>
          <cell r="AV1281">
            <v>0</v>
          </cell>
          <cell r="AY1281" t="str">
            <v>2006/04/01</v>
          </cell>
          <cell r="AZ1281" t="str">
            <v>9999/12/31</v>
          </cell>
          <cell r="BA1281">
            <v>99999999</v>
          </cell>
          <cell r="BB1281">
            <v>44</v>
          </cell>
        </row>
        <row r="1282">
          <cell r="A1282">
            <v>77876</v>
          </cell>
          <cell r="E1282" t="str">
            <v>5300107618</v>
          </cell>
          <cell r="F1282" t="str">
            <v>0</v>
          </cell>
          <cell r="G1282" t="str">
            <v>5431173-1</v>
          </cell>
          <cell r="H1282" t="str">
            <v>ｼﾔﾂﾀ,BOH(P-3) M2393</v>
          </cell>
          <cell r="I1282" t="str">
            <v>473440-2</v>
          </cell>
          <cell r="J1282" t="str">
            <v>（株）光真製作所</v>
          </cell>
          <cell r="K1282" t="str">
            <v>3480</v>
          </cell>
          <cell r="L1282" t="str">
            <v>3480</v>
          </cell>
          <cell r="M1282" t="str">
            <v>3H7</v>
          </cell>
          <cell r="N1282" t="str">
            <v>野田</v>
          </cell>
          <cell r="O1282" t="str">
            <v>野田係</v>
          </cell>
          <cell r="Q1282" t="str">
            <v>JP</v>
          </cell>
          <cell r="S1282">
            <v>1</v>
          </cell>
          <cell r="T1282">
            <v>1</v>
          </cell>
          <cell r="U1282" t="str">
            <v>V0</v>
          </cell>
          <cell r="V1282" t="str">
            <v>0001</v>
          </cell>
          <cell r="W1282">
            <v>50</v>
          </cell>
          <cell r="X1282">
            <v>1</v>
          </cell>
          <cell r="Y1282" t="str">
            <v>JPY</v>
          </cell>
          <cell r="Z1282" t="str">
            <v>2006/04/01</v>
          </cell>
          <cell r="AA1282" t="str">
            <v>9999/12/31</v>
          </cell>
          <cell r="AC1282">
            <v>100</v>
          </cell>
          <cell r="AD1282">
            <v>1</v>
          </cell>
          <cell r="AE1282">
            <v>100</v>
          </cell>
          <cell r="AG1282">
            <v>100</v>
          </cell>
          <cell r="AH1282" t="str">
            <v>PC</v>
          </cell>
          <cell r="AQ1282">
            <v>1</v>
          </cell>
          <cell r="AV1282">
            <v>0</v>
          </cell>
          <cell r="AY1282" t="str">
            <v>2006/04/01</v>
          </cell>
          <cell r="AZ1282" t="str">
            <v>9999/12/31</v>
          </cell>
          <cell r="BA1282">
            <v>99999999</v>
          </cell>
          <cell r="BB1282">
            <v>100</v>
          </cell>
        </row>
        <row r="1283">
          <cell r="A1283">
            <v>77877</v>
          </cell>
          <cell r="E1283" t="str">
            <v>5300107619</v>
          </cell>
          <cell r="F1283" t="str">
            <v>0</v>
          </cell>
          <cell r="G1283" t="str">
            <v>5431180-4</v>
          </cell>
          <cell r="H1283" t="str">
            <v>ﾌﾞﾗｹﾂﾄ,ｶﾒﾗ(1) M2393</v>
          </cell>
          <cell r="I1283" t="str">
            <v>473440-2</v>
          </cell>
          <cell r="J1283" t="str">
            <v>（株）光真製作所</v>
          </cell>
          <cell r="K1283" t="str">
            <v>3480</v>
          </cell>
          <cell r="L1283" t="str">
            <v>3480</v>
          </cell>
          <cell r="M1283" t="str">
            <v>3H7</v>
          </cell>
          <cell r="N1283" t="str">
            <v>野田</v>
          </cell>
          <cell r="O1283" t="str">
            <v>野田係</v>
          </cell>
          <cell r="Q1283" t="str">
            <v>JP</v>
          </cell>
          <cell r="S1283">
            <v>1</v>
          </cell>
          <cell r="T1283">
            <v>1</v>
          </cell>
          <cell r="U1283" t="str">
            <v>V0</v>
          </cell>
          <cell r="V1283" t="str">
            <v>0001</v>
          </cell>
          <cell r="W1283">
            <v>50</v>
          </cell>
          <cell r="X1283">
            <v>1</v>
          </cell>
          <cell r="Y1283" t="str">
            <v>JPY</v>
          </cell>
          <cell r="Z1283" t="str">
            <v>2006/04/01</v>
          </cell>
          <cell r="AA1283" t="str">
            <v>9999/12/31</v>
          </cell>
          <cell r="AC1283">
            <v>87</v>
          </cell>
          <cell r="AD1283">
            <v>1</v>
          </cell>
          <cell r="AE1283">
            <v>87</v>
          </cell>
          <cell r="AG1283">
            <v>87</v>
          </cell>
          <cell r="AH1283" t="str">
            <v>PC</v>
          </cell>
          <cell r="AQ1283">
            <v>1</v>
          </cell>
          <cell r="AV1283">
            <v>0</v>
          </cell>
          <cell r="AY1283" t="str">
            <v>2006/04/01</v>
          </cell>
          <cell r="AZ1283" t="str">
            <v>9999/12/31</v>
          </cell>
          <cell r="BA1283">
            <v>99999999</v>
          </cell>
          <cell r="BB1283">
            <v>87</v>
          </cell>
        </row>
        <row r="1284">
          <cell r="A1284">
            <v>77878</v>
          </cell>
          <cell r="E1284" t="str">
            <v>5300107620</v>
          </cell>
          <cell r="F1284" t="str">
            <v>0</v>
          </cell>
          <cell r="G1284" t="str">
            <v>5431383-1</v>
          </cell>
          <cell r="H1284" t="str">
            <v>ﾌﾞﾗｹﾂﾄ,ｷ- M2393</v>
          </cell>
          <cell r="I1284" t="str">
            <v>473440-2</v>
          </cell>
          <cell r="J1284" t="str">
            <v>（株）光真製作所</v>
          </cell>
          <cell r="K1284" t="str">
            <v>3480</v>
          </cell>
          <cell r="L1284" t="str">
            <v>3480</v>
          </cell>
          <cell r="M1284" t="str">
            <v>3H7</v>
          </cell>
          <cell r="N1284" t="str">
            <v>野田</v>
          </cell>
          <cell r="O1284" t="str">
            <v>野田係</v>
          </cell>
          <cell r="Q1284" t="str">
            <v>JP</v>
          </cell>
          <cell r="S1284">
            <v>1</v>
          </cell>
          <cell r="T1284">
            <v>1</v>
          </cell>
          <cell r="U1284" t="str">
            <v>V0</v>
          </cell>
          <cell r="V1284" t="str">
            <v>0001</v>
          </cell>
          <cell r="W1284">
            <v>50</v>
          </cell>
          <cell r="X1284">
            <v>1</v>
          </cell>
          <cell r="Y1284" t="str">
            <v>JPY</v>
          </cell>
          <cell r="Z1284" t="str">
            <v>2006/04/01</v>
          </cell>
          <cell r="AA1284" t="str">
            <v>9999/12/31</v>
          </cell>
          <cell r="AC1284">
            <v>132</v>
          </cell>
          <cell r="AD1284">
            <v>1</v>
          </cell>
          <cell r="AE1284">
            <v>132</v>
          </cell>
          <cell r="AG1284">
            <v>132</v>
          </cell>
          <cell r="AH1284" t="str">
            <v>PC</v>
          </cell>
          <cell r="AQ1284">
            <v>1</v>
          </cell>
          <cell r="AV1284">
            <v>0</v>
          </cell>
          <cell r="AY1284" t="str">
            <v>2006/04/01</v>
          </cell>
          <cell r="AZ1284" t="str">
            <v>9999/12/31</v>
          </cell>
          <cell r="BA1284">
            <v>99999999</v>
          </cell>
          <cell r="BB1284">
            <v>132</v>
          </cell>
        </row>
        <row r="1285">
          <cell r="A1285">
            <v>77879</v>
          </cell>
          <cell r="E1285" t="str">
            <v>5300107621</v>
          </cell>
          <cell r="F1285" t="str">
            <v>0</v>
          </cell>
          <cell r="G1285" t="str">
            <v>5431724-1</v>
          </cell>
          <cell r="H1285" t="str">
            <v>ﾚﾊﾞ-,ﾛﾂｸ ｱ-ﾑ M910E</v>
          </cell>
          <cell r="I1285" t="str">
            <v>473440-2</v>
          </cell>
          <cell r="J1285" t="str">
            <v>（株）光真製作所</v>
          </cell>
          <cell r="K1285" t="str">
            <v>3480</v>
          </cell>
          <cell r="L1285" t="str">
            <v>3480</v>
          </cell>
          <cell r="M1285" t="str">
            <v>3H7</v>
          </cell>
          <cell r="N1285" t="str">
            <v>野田</v>
          </cell>
          <cell r="O1285" t="str">
            <v>野田係</v>
          </cell>
          <cell r="Q1285" t="str">
            <v>JP</v>
          </cell>
          <cell r="S1285">
            <v>1</v>
          </cell>
          <cell r="T1285">
            <v>1</v>
          </cell>
          <cell r="U1285" t="str">
            <v>V0</v>
          </cell>
          <cell r="V1285" t="str">
            <v>0001</v>
          </cell>
          <cell r="W1285">
            <v>50</v>
          </cell>
          <cell r="X1285">
            <v>1</v>
          </cell>
          <cell r="Y1285" t="str">
            <v>JPY</v>
          </cell>
          <cell r="Z1285" t="str">
            <v>2006/04/01</v>
          </cell>
          <cell r="AA1285" t="str">
            <v>9999/12/31</v>
          </cell>
          <cell r="AC1285">
            <v>84</v>
          </cell>
          <cell r="AD1285">
            <v>1</v>
          </cell>
          <cell r="AE1285">
            <v>84</v>
          </cell>
          <cell r="AG1285">
            <v>84</v>
          </cell>
          <cell r="AH1285" t="str">
            <v>PC</v>
          </cell>
          <cell r="AQ1285">
            <v>1</v>
          </cell>
          <cell r="AV1285">
            <v>0</v>
          </cell>
          <cell r="AY1285" t="str">
            <v>2006/04/01</v>
          </cell>
          <cell r="AZ1285" t="str">
            <v>9999/12/31</v>
          </cell>
          <cell r="BA1285">
            <v>99999999</v>
          </cell>
          <cell r="BB1285">
            <v>84</v>
          </cell>
        </row>
        <row r="1286">
          <cell r="A1286">
            <v>77880</v>
          </cell>
          <cell r="E1286" t="str">
            <v>5300107622</v>
          </cell>
          <cell r="F1286" t="str">
            <v>0</v>
          </cell>
          <cell r="G1286" t="str">
            <v>5431781-0</v>
          </cell>
          <cell r="H1286" t="str">
            <v>ﾌﾞﾗｹﾂﾄ,ｾﾝｻ ｶﾞｲﾄﾞ M901B-6</v>
          </cell>
          <cell r="I1286" t="str">
            <v>473440-2</v>
          </cell>
          <cell r="J1286" t="str">
            <v>（株）光真製作所</v>
          </cell>
          <cell r="K1286" t="str">
            <v>3480</v>
          </cell>
          <cell r="L1286" t="str">
            <v>3480</v>
          </cell>
          <cell r="M1286" t="str">
            <v>3H7</v>
          </cell>
          <cell r="N1286" t="str">
            <v>野田</v>
          </cell>
          <cell r="O1286" t="str">
            <v>野田係</v>
          </cell>
          <cell r="Q1286" t="str">
            <v>JP</v>
          </cell>
          <cell r="S1286">
            <v>1</v>
          </cell>
          <cell r="T1286">
            <v>1</v>
          </cell>
          <cell r="U1286" t="str">
            <v>V0</v>
          </cell>
          <cell r="V1286" t="str">
            <v>0001</v>
          </cell>
          <cell r="W1286">
            <v>50</v>
          </cell>
          <cell r="X1286">
            <v>1</v>
          </cell>
          <cell r="Y1286" t="str">
            <v>JPY</v>
          </cell>
          <cell r="Z1286" t="str">
            <v>2006/04/01</v>
          </cell>
          <cell r="AA1286" t="str">
            <v>9999/12/31</v>
          </cell>
          <cell r="AC1286">
            <v>86</v>
          </cell>
          <cell r="AD1286">
            <v>1</v>
          </cell>
          <cell r="AE1286">
            <v>86</v>
          </cell>
          <cell r="AG1286">
            <v>86</v>
          </cell>
          <cell r="AH1286" t="str">
            <v>PC</v>
          </cell>
          <cell r="AQ1286">
            <v>1</v>
          </cell>
          <cell r="AV1286">
            <v>0</v>
          </cell>
          <cell r="AY1286" t="str">
            <v>2006/04/01</v>
          </cell>
          <cell r="AZ1286" t="str">
            <v>9999/12/31</v>
          </cell>
          <cell r="BA1286">
            <v>99999999</v>
          </cell>
          <cell r="BB1286">
            <v>86</v>
          </cell>
        </row>
        <row r="1287">
          <cell r="A1287">
            <v>77881</v>
          </cell>
          <cell r="E1287" t="str">
            <v>5300107623</v>
          </cell>
          <cell r="F1287" t="str">
            <v>0</v>
          </cell>
          <cell r="G1287" t="str">
            <v>5440991-0</v>
          </cell>
          <cell r="H1287" t="str">
            <v>ｱﾝｸﾞﾙ,DPH M2441-3</v>
          </cell>
          <cell r="I1287" t="str">
            <v>473440-2</v>
          </cell>
          <cell r="J1287" t="str">
            <v>（株）光真製作所</v>
          </cell>
          <cell r="K1287" t="str">
            <v>3480</v>
          </cell>
          <cell r="L1287" t="str">
            <v>3480</v>
          </cell>
          <cell r="M1287" t="str">
            <v>3H7</v>
          </cell>
          <cell r="N1287" t="str">
            <v>野田</v>
          </cell>
          <cell r="O1287" t="str">
            <v>野田係</v>
          </cell>
          <cell r="Q1287" t="str">
            <v>JP</v>
          </cell>
          <cell r="S1287">
            <v>1</v>
          </cell>
          <cell r="T1287">
            <v>1</v>
          </cell>
          <cell r="U1287" t="str">
            <v>V0</v>
          </cell>
          <cell r="V1287" t="str">
            <v>0001</v>
          </cell>
          <cell r="W1287">
            <v>50</v>
          </cell>
          <cell r="X1287">
            <v>1</v>
          </cell>
          <cell r="Y1287" t="str">
            <v>JPY</v>
          </cell>
          <cell r="Z1287" t="str">
            <v>2006/04/01</v>
          </cell>
          <cell r="AA1287" t="str">
            <v>9999/12/31</v>
          </cell>
          <cell r="AC1287">
            <v>875</v>
          </cell>
          <cell r="AD1287">
            <v>1</v>
          </cell>
          <cell r="AE1287">
            <v>875</v>
          </cell>
          <cell r="AG1287">
            <v>875</v>
          </cell>
          <cell r="AH1287" t="str">
            <v>PC</v>
          </cell>
          <cell r="AQ1287">
            <v>1</v>
          </cell>
          <cell r="AV1287">
            <v>0</v>
          </cell>
          <cell r="AY1287" t="str">
            <v>2006/04/01</v>
          </cell>
          <cell r="AZ1287" t="str">
            <v>9999/12/31</v>
          </cell>
          <cell r="BA1287">
            <v>99999999</v>
          </cell>
          <cell r="BB1287">
            <v>875</v>
          </cell>
        </row>
        <row r="1288">
          <cell r="A1288">
            <v>77882</v>
          </cell>
          <cell r="E1288" t="str">
            <v>5300107624</v>
          </cell>
          <cell r="F1288" t="str">
            <v>0</v>
          </cell>
          <cell r="G1288" t="str">
            <v>5441078-0</v>
          </cell>
          <cell r="H1288" t="str">
            <v>ﾌﾞﾗｹﾂﾄ,ｽﾃｲ M2438</v>
          </cell>
          <cell r="I1288" t="str">
            <v>473440-2</v>
          </cell>
          <cell r="J1288" t="str">
            <v>（株）光真製作所</v>
          </cell>
          <cell r="K1288" t="str">
            <v>3480</v>
          </cell>
          <cell r="L1288" t="str">
            <v>3480</v>
          </cell>
          <cell r="M1288" t="str">
            <v>3H7</v>
          </cell>
          <cell r="N1288" t="str">
            <v>野田</v>
          </cell>
          <cell r="O1288" t="str">
            <v>野田係</v>
          </cell>
          <cell r="Q1288" t="str">
            <v>JP</v>
          </cell>
          <cell r="S1288">
            <v>1</v>
          </cell>
          <cell r="T1288">
            <v>1</v>
          </cell>
          <cell r="U1288" t="str">
            <v>V0</v>
          </cell>
          <cell r="V1288" t="str">
            <v>0001</v>
          </cell>
          <cell r="W1288">
            <v>50</v>
          </cell>
          <cell r="X1288">
            <v>1</v>
          </cell>
          <cell r="Y1288" t="str">
            <v>JPY</v>
          </cell>
          <cell r="Z1288" t="str">
            <v>2006/04/01</v>
          </cell>
          <cell r="AA1288" t="str">
            <v>9999/12/31</v>
          </cell>
          <cell r="AC1288">
            <v>459</v>
          </cell>
          <cell r="AD1288">
            <v>1</v>
          </cell>
          <cell r="AE1288">
            <v>459</v>
          </cell>
          <cell r="AG1288">
            <v>459</v>
          </cell>
          <cell r="AH1288" t="str">
            <v>PC</v>
          </cell>
          <cell r="AQ1288">
            <v>1</v>
          </cell>
          <cell r="AV1288">
            <v>0</v>
          </cell>
          <cell r="AY1288" t="str">
            <v>2006/04/01</v>
          </cell>
          <cell r="AZ1288" t="str">
            <v>9999/12/31</v>
          </cell>
          <cell r="BA1288">
            <v>99999999</v>
          </cell>
          <cell r="BB1288">
            <v>459</v>
          </cell>
        </row>
        <row r="1289">
          <cell r="A1289">
            <v>77883</v>
          </cell>
          <cell r="E1289" t="str">
            <v>5300107625</v>
          </cell>
          <cell r="F1289" t="str">
            <v>0</v>
          </cell>
          <cell r="G1289" t="str">
            <v>5442652-0</v>
          </cell>
          <cell r="H1289" t="str">
            <v>ｱﾝｸﾞﾙ,ｶ-ﾄﾞ M2439</v>
          </cell>
          <cell r="I1289" t="str">
            <v>473440-2</v>
          </cell>
          <cell r="J1289" t="str">
            <v>（株）光真製作所</v>
          </cell>
          <cell r="K1289" t="str">
            <v>3480</v>
          </cell>
          <cell r="L1289" t="str">
            <v>3480</v>
          </cell>
          <cell r="M1289" t="str">
            <v>3H7</v>
          </cell>
          <cell r="N1289" t="str">
            <v>野田</v>
          </cell>
          <cell r="O1289" t="str">
            <v>野田係</v>
          </cell>
          <cell r="Q1289" t="str">
            <v>JP</v>
          </cell>
          <cell r="S1289">
            <v>1</v>
          </cell>
          <cell r="T1289">
            <v>1</v>
          </cell>
          <cell r="U1289" t="str">
            <v>V0</v>
          </cell>
          <cell r="V1289" t="str">
            <v>0001</v>
          </cell>
          <cell r="W1289">
            <v>50</v>
          </cell>
          <cell r="X1289">
            <v>1</v>
          </cell>
          <cell r="Y1289" t="str">
            <v>JPY</v>
          </cell>
          <cell r="Z1289" t="str">
            <v>2006/04/01</v>
          </cell>
          <cell r="AA1289" t="str">
            <v>9999/12/31</v>
          </cell>
          <cell r="AC1289">
            <v>843</v>
          </cell>
          <cell r="AD1289">
            <v>1</v>
          </cell>
          <cell r="AE1289">
            <v>843</v>
          </cell>
          <cell r="AG1289">
            <v>843</v>
          </cell>
          <cell r="AH1289" t="str">
            <v>PC</v>
          </cell>
          <cell r="AQ1289">
            <v>1</v>
          </cell>
          <cell r="AV1289">
            <v>0</v>
          </cell>
          <cell r="AY1289" t="str">
            <v>2006/04/01</v>
          </cell>
          <cell r="AZ1289" t="str">
            <v>9999/12/31</v>
          </cell>
          <cell r="BA1289">
            <v>99999999</v>
          </cell>
          <cell r="BB1289">
            <v>843</v>
          </cell>
        </row>
        <row r="1290">
          <cell r="A1290">
            <v>77884</v>
          </cell>
          <cell r="E1290" t="str">
            <v>5300107626</v>
          </cell>
          <cell r="F1290" t="str">
            <v>0</v>
          </cell>
          <cell r="G1290" t="str">
            <v>5450459-9</v>
          </cell>
          <cell r="H1290" t="str">
            <v>ﾌﾞﾗｹﾂﾄ,ﾗﾂﾁ M2382-5</v>
          </cell>
          <cell r="I1290" t="str">
            <v>473440-2</v>
          </cell>
          <cell r="J1290" t="str">
            <v>（株）光真製作所</v>
          </cell>
          <cell r="K1290" t="str">
            <v>3480</v>
          </cell>
          <cell r="L1290" t="str">
            <v>3480</v>
          </cell>
          <cell r="M1290" t="str">
            <v>3H7</v>
          </cell>
          <cell r="N1290" t="str">
            <v>野田</v>
          </cell>
          <cell r="O1290" t="str">
            <v>野田係</v>
          </cell>
          <cell r="Q1290" t="str">
            <v>JP</v>
          </cell>
          <cell r="S1290">
            <v>1</v>
          </cell>
          <cell r="T1290">
            <v>1</v>
          </cell>
          <cell r="U1290" t="str">
            <v>V0</v>
          </cell>
          <cell r="V1290" t="str">
            <v>0001</v>
          </cell>
          <cell r="W1290">
            <v>50</v>
          </cell>
          <cell r="X1290">
            <v>1</v>
          </cell>
          <cell r="Y1290" t="str">
            <v>JPY</v>
          </cell>
          <cell r="Z1290" t="str">
            <v>2006/04/01</v>
          </cell>
          <cell r="AA1290" t="str">
            <v>9999/12/31</v>
          </cell>
          <cell r="AC1290">
            <v>137</v>
          </cell>
          <cell r="AD1290">
            <v>1</v>
          </cell>
          <cell r="AE1290">
            <v>137</v>
          </cell>
          <cell r="AG1290">
            <v>137</v>
          </cell>
          <cell r="AH1290" t="str">
            <v>PC</v>
          </cell>
          <cell r="AQ1290">
            <v>1</v>
          </cell>
          <cell r="AV1290">
            <v>0</v>
          </cell>
          <cell r="AY1290" t="str">
            <v>2006/04/01</v>
          </cell>
          <cell r="AZ1290" t="str">
            <v>9999/12/31</v>
          </cell>
          <cell r="BA1290">
            <v>99999999</v>
          </cell>
          <cell r="BB1290">
            <v>137</v>
          </cell>
        </row>
        <row r="1291">
          <cell r="A1291">
            <v>56448</v>
          </cell>
          <cell r="B1291">
            <v>5810</v>
          </cell>
          <cell r="D1291">
            <v>100</v>
          </cell>
          <cell r="E1291" t="str">
            <v>5300104900</v>
          </cell>
          <cell r="F1291" t="str">
            <v>0</v>
          </cell>
          <cell r="G1291" t="str">
            <v>5473977-4</v>
          </cell>
          <cell r="H1291" t="str">
            <v>ｶﾞｲﾄﾞ,FL6 M901-1</v>
          </cell>
          <cell r="I1291" t="str">
            <v>473440-2</v>
          </cell>
          <cell r="J1291" t="str">
            <v>（株）光真製作所</v>
          </cell>
          <cell r="K1291" t="str">
            <v>3480</v>
          </cell>
          <cell r="L1291" t="str">
            <v>3480</v>
          </cell>
          <cell r="M1291" t="str">
            <v>2G2</v>
          </cell>
          <cell r="N1291" t="str">
            <v>伊藤康</v>
          </cell>
          <cell r="O1291" t="str">
            <v>野田係</v>
          </cell>
          <cell r="P1291" t="str">
            <v>x</v>
          </cell>
          <cell r="Q1291" t="str">
            <v>JP</v>
          </cell>
          <cell r="S1291">
            <v>1</v>
          </cell>
          <cell r="T1291">
            <v>0</v>
          </cell>
          <cell r="U1291" t="str">
            <v>V0</v>
          </cell>
          <cell r="V1291" t="str">
            <v>0001</v>
          </cell>
          <cell r="W1291">
            <v>29</v>
          </cell>
          <cell r="X1291">
            <v>1</v>
          </cell>
          <cell r="Y1291" t="str">
            <v>JPY</v>
          </cell>
          <cell r="Z1291" t="str">
            <v>2006/04/01</v>
          </cell>
          <cell r="AA1291" t="str">
            <v>9999/12/31</v>
          </cell>
          <cell r="AC1291">
            <v>5810</v>
          </cell>
          <cell r="AD1291">
            <v>1</v>
          </cell>
          <cell r="AE1291">
            <v>5810</v>
          </cell>
          <cell r="AF1291">
            <v>5810</v>
          </cell>
          <cell r="AG1291">
            <v>5810</v>
          </cell>
          <cell r="AH1291" t="str">
            <v>PC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1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 t="str">
            <v>2006/04/01</v>
          </cell>
          <cell r="AZ1291" t="str">
            <v>9999/12/31</v>
          </cell>
          <cell r="BA1291">
            <v>9999</v>
          </cell>
          <cell r="BB1291">
            <v>5810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</row>
        <row r="1292">
          <cell r="A1292">
            <v>55383</v>
          </cell>
          <cell r="B1292">
            <v>548</v>
          </cell>
          <cell r="D1292">
            <v>100</v>
          </cell>
          <cell r="E1292" t="str">
            <v>5300103083</v>
          </cell>
          <cell r="F1292" t="str">
            <v>0</v>
          </cell>
          <cell r="G1292" t="str">
            <v>5482159-4</v>
          </cell>
          <cell r="H1292" t="str">
            <v>ｶﾊﾞ-,CCD M2502-3</v>
          </cell>
          <cell r="I1292" t="str">
            <v>473440-2</v>
          </cell>
          <cell r="J1292" t="str">
            <v>（株）光真製作所</v>
          </cell>
          <cell r="K1292" t="str">
            <v>3480</v>
          </cell>
          <cell r="L1292" t="str">
            <v>3480</v>
          </cell>
          <cell r="M1292" t="str">
            <v>2G2</v>
          </cell>
          <cell r="N1292" t="str">
            <v>伊藤康</v>
          </cell>
          <cell r="O1292" t="str">
            <v>野田係</v>
          </cell>
          <cell r="P1292" t="str">
            <v>x</v>
          </cell>
          <cell r="Q1292" t="str">
            <v>JP</v>
          </cell>
          <cell r="S1292">
            <v>1</v>
          </cell>
          <cell r="T1292">
            <v>1</v>
          </cell>
          <cell r="U1292" t="str">
            <v>V0</v>
          </cell>
          <cell r="V1292" t="str">
            <v>0001</v>
          </cell>
          <cell r="W1292">
            <v>29</v>
          </cell>
          <cell r="X1292">
            <v>1</v>
          </cell>
          <cell r="Y1292" t="str">
            <v>JPY</v>
          </cell>
          <cell r="Z1292" t="str">
            <v>2006/04/01</v>
          </cell>
          <cell r="AA1292" t="str">
            <v>9999/12/31</v>
          </cell>
          <cell r="AC1292">
            <v>547</v>
          </cell>
          <cell r="AD1292">
            <v>1</v>
          </cell>
          <cell r="AE1292">
            <v>547</v>
          </cell>
          <cell r="AF1292">
            <v>548</v>
          </cell>
          <cell r="AG1292">
            <v>548</v>
          </cell>
          <cell r="AH1292" t="str">
            <v>PC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1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 t="str">
            <v>2006/04/01</v>
          </cell>
          <cell r="AZ1292" t="str">
            <v>9999/12/31</v>
          </cell>
          <cell r="BA1292">
            <v>99999</v>
          </cell>
          <cell r="BB1292">
            <v>548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</row>
        <row r="1293">
          <cell r="A1293">
            <v>80495</v>
          </cell>
          <cell r="B1293">
            <v>180</v>
          </cell>
          <cell r="D1293">
            <v>100</v>
          </cell>
          <cell r="E1293" t="str">
            <v>5300121518</v>
          </cell>
          <cell r="F1293" t="str">
            <v>0</v>
          </cell>
          <cell r="G1293" t="str">
            <v>5483067-4</v>
          </cell>
          <cell r="H1293" t="str">
            <v>ﾋﾟﾝ,ﾃﾝｼﾖﾝ(1) M2504-1</v>
          </cell>
          <cell r="I1293" t="str">
            <v>473440-2</v>
          </cell>
          <cell r="J1293" t="str">
            <v>（株）光真製作所</v>
          </cell>
          <cell r="K1293" t="str">
            <v>3480</v>
          </cell>
          <cell r="L1293" t="str">
            <v>3480</v>
          </cell>
          <cell r="M1293" t="str">
            <v>3H7</v>
          </cell>
          <cell r="N1293" t="str">
            <v>野田</v>
          </cell>
          <cell r="O1293" t="str">
            <v>野田係</v>
          </cell>
          <cell r="P1293" t="str">
            <v>x</v>
          </cell>
          <cell r="Q1293" t="str">
            <v>JP</v>
          </cell>
          <cell r="S1293">
            <v>1</v>
          </cell>
          <cell r="T1293">
            <v>0</v>
          </cell>
          <cell r="U1293" t="str">
            <v>V0</v>
          </cell>
          <cell r="V1293" t="str">
            <v>0001</v>
          </cell>
          <cell r="W1293">
            <v>50</v>
          </cell>
          <cell r="X1293">
            <v>1</v>
          </cell>
          <cell r="Y1293" t="str">
            <v>JPY</v>
          </cell>
          <cell r="Z1293" t="str">
            <v>2006/04/14</v>
          </cell>
          <cell r="AA1293" t="str">
            <v>9999/12/31</v>
          </cell>
          <cell r="AC1293">
            <v>180</v>
          </cell>
          <cell r="AD1293">
            <v>1</v>
          </cell>
          <cell r="AE1293">
            <v>180</v>
          </cell>
          <cell r="AF1293">
            <v>180</v>
          </cell>
          <cell r="AG1293">
            <v>180</v>
          </cell>
          <cell r="AH1293" t="str">
            <v>PC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1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 t="str">
            <v>2006/04/14</v>
          </cell>
          <cell r="AZ1293" t="str">
            <v>9999/12/31</v>
          </cell>
          <cell r="BA1293">
            <v>9999</v>
          </cell>
          <cell r="BB1293">
            <v>800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</row>
        <row r="1294">
          <cell r="A1294">
            <v>75061</v>
          </cell>
          <cell r="B1294">
            <v>120</v>
          </cell>
          <cell r="D1294">
            <v>100</v>
          </cell>
          <cell r="E1294" t="str">
            <v>5300087459</v>
          </cell>
          <cell r="F1294" t="str">
            <v>0</v>
          </cell>
          <cell r="G1294" t="str">
            <v>5483164-6</v>
          </cell>
          <cell r="H1294" t="str">
            <v>ﾚﾊﾞ-,ﾂﾏﾐ M2504</v>
          </cell>
          <cell r="I1294" t="str">
            <v>473440-2</v>
          </cell>
          <cell r="J1294" t="str">
            <v>（株）光真製作所</v>
          </cell>
          <cell r="K1294" t="str">
            <v>3480</v>
          </cell>
          <cell r="L1294" t="str">
            <v>3480</v>
          </cell>
          <cell r="M1294" t="str">
            <v>3H7</v>
          </cell>
          <cell r="N1294" t="str">
            <v>野田</v>
          </cell>
          <cell r="O1294" t="str">
            <v>野田係</v>
          </cell>
          <cell r="P1294" t="str">
            <v>x</v>
          </cell>
          <cell r="Q1294" t="str">
            <v>JP</v>
          </cell>
          <cell r="S1294">
            <v>1</v>
          </cell>
          <cell r="T1294">
            <v>1</v>
          </cell>
          <cell r="U1294" t="str">
            <v>V0</v>
          </cell>
          <cell r="V1294" t="str">
            <v>0001</v>
          </cell>
          <cell r="W1294">
            <v>25</v>
          </cell>
          <cell r="X1294">
            <v>1</v>
          </cell>
          <cell r="Y1294" t="str">
            <v>JPY</v>
          </cell>
          <cell r="Z1294" t="str">
            <v>2006/04/01</v>
          </cell>
          <cell r="AA1294" t="str">
            <v>9999/12/31</v>
          </cell>
          <cell r="AC1294">
            <v>119</v>
          </cell>
          <cell r="AD1294">
            <v>1</v>
          </cell>
          <cell r="AE1294">
            <v>119</v>
          </cell>
          <cell r="AF1294">
            <v>120</v>
          </cell>
          <cell r="AG1294">
            <v>120</v>
          </cell>
          <cell r="AH1294" t="str">
            <v>PC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1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 t="str">
            <v>2006/04/01</v>
          </cell>
          <cell r="AZ1294" t="str">
            <v>9999/12/31</v>
          </cell>
          <cell r="BA1294">
            <v>99999</v>
          </cell>
          <cell r="BB1294">
            <v>120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</row>
        <row r="1295">
          <cell r="A1295">
            <v>75979</v>
          </cell>
          <cell r="B1295">
            <v>60</v>
          </cell>
          <cell r="D1295">
            <v>100</v>
          </cell>
          <cell r="E1295" t="str">
            <v>5300098038</v>
          </cell>
          <cell r="F1295" t="str">
            <v>0</v>
          </cell>
          <cell r="G1295" t="str">
            <v>5483560-9</v>
          </cell>
          <cell r="H1295" t="str">
            <v>ﾘﾝｸ,SOL M2528</v>
          </cell>
          <cell r="I1295" t="str">
            <v>473440-2</v>
          </cell>
          <cell r="J1295" t="str">
            <v>（株）光真製作所</v>
          </cell>
          <cell r="K1295" t="str">
            <v>3480</v>
          </cell>
          <cell r="L1295" t="str">
            <v>3480</v>
          </cell>
          <cell r="M1295" t="str">
            <v>3H7</v>
          </cell>
          <cell r="N1295" t="str">
            <v>野田</v>
          </cell>
          <cell r="O1295" t="str">
            <v>野田係</v>
          </cell>
          <cell r="P1295" t="str">
            <v>x</v>
          </cell>
          <cell r="Q1295" t="str">
            <v>JP</v>
          </cell>
          <cell r="S1295">
            <v>1</v>
          </cell>
          <cell r="T1295">
            <v>1</v>
          </cell>
          <cell r="U1295" t="str">
            <v>V0</v>
          </cell>
          <cell r="V1295" t="str">
            <v>0001</v>
          </cell>
          <cell r="W1295">
            <v>25</v>
          </cell>
          <cell r="X1295">
            <v>1</v>
          </cell>
          <cell r="Y1295" t="str">
            <v>JPY</v>
          </cell>
          <cell r="Z1295" t="str">
            <v>2006/04/01</v>
          </cell>
          <cell r="AA1295" t="str">
            <v>9999/12/31</v>
          </cell>
          <cell r="AC1295">
            <v>59</v>
          </cell>
          <cell r="AD1295">
            <v>1</v>
          </cell>
          <cell r="AE1295">
            <v>59</v>
          </cell>
          <cell r="AF1295">
            <v>60</v>
          </cell>
          <cell r="AG1295">
            <v>60</v>
          </cell>
          <cell r="AH1295" t="str">
            <v>PC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1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 t="str">
            <v>2006/04/01</v>
          </cell>
          <cell r="AZ1295" t="str">
            <v>9999/12/31</v>
          </cell>
          <cell r="BA1295">
            <v>99999</v>
          </cell>
          <cell r="BB1295">
            <v>60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</row>
        <row r="1296">
          <cell r="A1296">
            <v>75980</v>
          </cell>
          <cell r="B1296">
            <v>160</v>
          </cell>
          <cell r="D1296">
            <v>100</v>
          </cell>
          <cell r="E1296" t="str">
            <v>5300098039</v>
          </cell>
          <cell r="F1296" t="str">
            <v>0</v>
          </cell>
          <cell r="G1296" t="str">
            <v>5483566-8</v>
          </cell>
          <cell r="H1296" t="str">
            <v>ﾌﾟﾚ-ﾄ,ﾌｲﾂｸｽ M2528</v>
          </cell>
          <cell r="I1296" t="str">
            <v>473440-2</v>
          </cell>
          <cell r="J1296" t="str">
            <v>（株）光真製作所</v>
          </cell>
          <cell r="K1296" t="str">
            <v>3480</v>
          </cell>
          <cell r="L1296" t="str">
            <v>3480</v>
          </cell>
          <cell r="M1296" t="str">
            <v>3H7</v>
          </cell>
          <cell r="N1296" t="str">
            <v>野田</v>
          </cell>
          <cell r="O1296" t="str">
            <v>野田係</v>
          </cell>
          <cell r="P1296" t="str">
            <v>x</v>
          </cell>
          <cell r="Q1296" t="str">
            <v>JP</v>
          </cell>
          <cell r="S1296">
            <v>1</v>
          </cell>
          <cell r="T1296">
            <v>1</v>
          </cell>
          <cell r="U1296" t="str">
            <v>V0</v>
          </cell>
          <cell r="V1296" t="str">
            <v>0001</v>
          </cell>
          <cell r="W1296">
            <v>25</v>
          </cell>
          <cell r="X1296">
            <v>1</v>
          </cell>
          <cell r="Y1296" t="str">
            <v>JPY</v>
          </cell>
          <cell r="Z1296" t="str">
            <v>2006/04/01</v>
          </cell>
          <cell r="AA1296" t="str">
            <v>9999/12/31</v>
          </cell>
          <cell r="AC1296">
            <v>159</v>
          </cell>
          <cell r="AD1296">
            <v>1</v>
          </cell>
          <cell r="AE1296">
            <v>159</v>
          </cell>
          <cell r="AF1296">
            <v>160</v>
          </cell>
          <cell r="AG1296">
            <v>160</v>
          </cell>
          <cell r="AH1296" t="str">
            <v>PC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1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 t="str">
            <v>2006/04/01</v>
          </cell>
          <cell r="AZ1296" t="str">
            <v>9999/12/31</v>
          </cell>
          <cell r="BA1296">
            <v>99999</v>
          </cell>
          <cell r="BB1296">
            <v>160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</row>
        <row r="1297">
          <cell r="A1297">
            <v>75981</v>
          </cell>
          <cell r="B1297">
            <v>90</v>
          </cell>
          <cell r="D1297">
            <v>100</v>
          </cell>
          <cell r="E1297" t="str">
            <v>5300098040</v>
          </cell>
          <cell r="F1297" t="str">
            <v>0</v>
          </cell>
          <cell r="G1297" t="str">
            <v>5483569-2</v>
          </cell>
          <cell r="H1297" t="str">
            <v>ﾌﾟﾚ-ﾄ,ｿﾚﾉｲﾄﾞ M2528</v>
          </cell>
          <cell r="I1297" t="str">
            <v>473440-2</v>
          </cell>
          <cell r="J1297" t="str">
            <v>（株）光真製作所</v>
          </cell>
          <cell r="K1297" t="str">
            <v>3480</v>
          </cell>
          <cell r="L1297" t="str">
            <v>3480</v>
          </cell>
          <cell r="M1297" t="str">
            <v>3H7</v>
          </cell>
          <cell r="N1297" t="str">
            <v>野田</v>
          </cell>
          <cell r="O1297" t="str">
            <v>野田係</v>
          </cell>
          <cell r="P1297" t="str">
            <v>x</v>
          </cell>
          <cell r="Q1297" t="str">
            <v>JP</v>
          </cell>
          <cell r="S1297">
            <v>1</v>
          </cell>
          <cell r="T1297">
            <v>1</v>
          </cell>
          <cell r="U1297" t="str">
            <v>V0</v>
          </cell>
          <cell r="V1297" t="str">
            <v>0001</v>
          </cell>
          <cell r="W1297">
            <v>25</v>
          </cell>
          <cell r="X1297">
            <v>1</v>
          </cell>
          <cell r="Y1297" t="str">
            <v>JPY</v>
          </cell>
          <cell r="Z1297" t="str">
            <v>2006/04/01</v>
          </cell>
          <cell r="AA1297" t="str">
            <v>9999/12/31</v>
          </cell>
          <cell r="AC1297">
            <v>89</v>
          </cell>
          <cell r="AD1297">
            <v>1</v>
          </cell>
          <cell r="AE1297">
            <v>89</v>
          </cell>
          <cell r="AF1297">
            <v>90</v>
          </cell>
          <cell r="AG1297">
            <v>90</v>
          </cell>
          <cell r="AH1297" t="str">
            <v>PC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1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 t="str">
            <v>2006/04/01</v>
          </cell>
          <cell r="AZ1297" t="str">
            <v>9999/12/31</v>
          </cell>
          <cell r="BA1297">
            <v>99999</v>
          </cell>
          <cell r="BB1297">
            <v>90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</row>
        <row r="1298">
          <cell r="A1298">
            <v>74917</v>
          </cell>
          <cell r="D1298">
            <v>100</v>
          </cell>
          <cell r="E1298" t="str">
            <v>5300087114</v>
          </cell>
          <cell r="F1298" t="str">
            <v>0</v>
          </cell>
          <cell r="G1298" t="str">
            <v>5483600-1</v>
          </cell>
          <cell r="H1298" t="str">
            <v>ﾌﾞﾗｹﾂﾄ,SOL M2530</v>
          </cell>
          <cell r="I1298" t="str">
            <v>473440-2</v>
          </cell>
          <cell r="J1298" t="str">
            <v>（株）光真製作所</v>
          </cell>
          <cell r="K1298" t="str">
            <v>3480</v>
          </cell>
          <cell r="L1298" t="str">
            <v>3480</v>
          </cell>
          <cell r="M1298" t="str">
            <v>3H7</v>
          </cell>
          <cell r="N1298" t="str">
            <v>野田</v>
          </cell>
          <cell r="O1298" t="str">
            <v>野田係</v>
          </cell>
          <cell r="P1298" t="str">
            <v>x</v>
          </cell>
          <cell r="Q1298" t="str">
            <v>JP</v>
          </cell>
          <cell r="S1298">
            <v>1</v>
          </cell>
          <cell r="T1298">
            <v>1</v>
          </cell>
          <cell r="U1298" t="str">
            <v>V0</v>
          </cell>
          <cell r="V1298" t="str">
            <v>0001</v>
          </cell>
          <cell r="W1298">
            <v>25</v>
          </cell>
          <cell r="X1298">
            <v>1</v>
          </cell>
          <cell r="Y1298" t="str">
            <v>JPY</v>
          </cell>
          <cell r="Z1298" t="str">
            <v>2006/04/01</v>
          </cell>
          <cell r="AA1298" t="str">
            <v>9999/12/31</v>
          </cell>
          <cell r="AC1298">
            <v>51</v>
          </cell>
          <cell r="AD1298">
            <v>1</v>
          </cell>
          <cell r="AE1298">
            <v>51</v>
          </cell>
          <cell r="AG1298">
            <v>51</v>
          </cell>
          <cell r="AH1298" t="str">
            <v>PC</v>
          </cell>
          <cell r="AQ1298">
            <v>1</v>
          </cell>
          <cell r="AV1298">
            <v>0</v>
          </cell>
          <cell r="AY1298" t="str">
            <v>2006/04/01</v>
          </cell>
          <cell r="AZ1298" t="str">
            <v>9999/12/31</v>
          </cell>
          <cell r="BA1298">
            <v>99999</v>
          </cell>
          <cell r="BB1298">
            <v>51</v>
          </cell>
        </row>
        <row r="1299">
          <cell r="A1299">
            <v>74918</v>
          </cell>
          <cell r="D1299">
            <v>100</v>
          </cell>
          <cell r="E1299" t="str">
            <v>5300087116</v>
          </cell>
          <cell r="F1299" t="str">
            <v>0</v>
          </cell>
          <cell r="G1299" t="str">
            <v>5483602-8</v>
          </cell>
          <cell r="H1299" t="str">
            <v>ﾌﾞﾗｹﾂﾄ,PCB M2530</v>
          </cell>
          <cell r="I1299" t="str">
            <v>473440-2</v>
          </cell>
          <cell r="J1299" t="str">
            <v>（株）光真製作所</v>
          </cell>
          <cell r="K1299" t="str">
            <v>3480</v>
          </cell>
          <cell r="L1299" t="str">
            <v>3480</v>
          </cell>
          <cell r="M1299" t="str">
            <v>3H7</v>
          </cell>
          <cell r="N1299" t="str">
            <v>野田</v>
          </cell>
          <cell r="O1299" t="str">
            <v>野田係</v>
          </cell>
          <cell r="P1299" t="str">
            <v>x</v>
          </cell>
          <cell r="Q1299" t="str">
            <v>JP</v>
          </cell>
          <cell r="S1299">
            <v>1</v>
          </cell>
          <cell r="T1299">
            <v>1</v>
          </cell>
          <cell r="U1299" t="str">
            <v>V0</v>
          </cell>
          <cell r="V1299" t="str">
            <v>0001</v>
          </cell>
          <cell r="W1299">
            <v>25</v>
          </cell>
          <cell r="X1299">
            <v>1</v>
          </cell>
          <cell r="Y1299" t="str">
            <v>JPY</v>
          </cell>
          <cell r="Z1299" t="str">
            <v>2006/04/01</v>
          </cell>
          <cell r="AA1299" t="str">
            <v>9999/12/31</v>
          </cell>
          <cell r="AC1299">
            <v>243</v>
          </cell>
          <cell r="AD1299">
            <v>1</v>
          </cell>
          <cell r="AE1299">
            <v>243</v>
          </cell>
          <cell r="AG1299">
            <v>243</v>
          </cell>
          <cell r="AH1299" t="str">
            <v>PC</v>
          </cell>
          <cell r="AQ1299">
            <v>1</v>
          </cell>
          <cell r="AV1299">
            <v>0</v>
          </cell>
          <cell r="AY1299" t="str">
            <v>2006/04/01</v>
          </cell>
          <cell r="AZ1299" t="str">
            <v>9999/12/31</v>
          </cell>
          <cell r="BA1299">
            <v>99999</v>
          </cell>
          <cell r="BB1299">
            <v>243</v>
          </cell>
        </row>
        <row r="1300">
          <cell r="A1300">
            <v>75982</v>
          </cell>
          <cell r="B1300">
            <v>150</v>
          </cell>
          <cell r="D1300">
            <v>100</v>
          </cell>
          <cell r="E1300" t="str">
            <v>5300098041</v>
          </cell>
          <cell r="F1300" t="str">
            <v>0</v>
          </cell>
          <cell r="G1300" t="str">
            <v>5483809-8</v>
          </cell>
          <cell r="H1300" t="str">
            <v>ｽﾄﾂﾊﾟ,ﾛﾂｸ(R) M2507</v>
          </cell>
          <cell r="I1300" t="str">
            <v>473440-2</v>
          </cell>
          <cell r="J1300" t="str">
            <v>（株）光真製作所</v>
          </cell>
          <cell r="K1300" t="str">
            <v>3480</v>
          </cell>
          <cell r="L1300" t="str">
            <v>3480</v>
          </cell>
          <cell r="M1300" t="str">
            <v>3H7</v>
          </cell>
          <cell r="N1300" t="str">
            <v>野田</v>
          </cell>
          <cell r="O1300" t="str">
            <v>野田係</v>
          </cell>
          <cell r="P1300" t="str">
            <v>x</v>
          </cell>
          <cell r="Q1300" t="str">
            <v>JP</v>
          </cell>
          <cell r="S1300">
            <v>1</v>
          </cell>
          <cell r="T1300">
            <v>1</v>
          </cell>
          <cell r="U1300" t="str">
            <v>V0</v>
          </cell>
          <cell r="V1300" t="str">
            <v>0001</v>
          </cell>
          <cell r="W1300">
            <v>25</v>
          </cell>
          <cell r="X1300">
            <v>1</v>
          </cell>
          <cell r="Y1300" t="str">
            <v>JPY</v>
          </cell>
          <cell r="Z1300" t="str">
            <v>2006/04/01</v>
          </cell>
          <cell r="AA1300" t="str">
            <v>9999/12/31</v>
          </cell>
          <cell r="AC1300">
            <v>149</v>
          </cell>
          <cell r="AD1300">
            <v>1</v>
          </cell>
          <cell r="AE1300">
            <v>149</v>
          </cell>
          <cell r="AF1300">
            <v>150</v>
          </cell>
          <cell r="AG1300">
            <v>150</v>
          </cell>
          <cell r="AH1300" t="str">
            <v>PC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1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 t="str">
            <v>2006/04/01</v>
          </cell>
          <cell r="AZ1300" t="str">
            <v>9999/12/31</v>
          </cell>
          <cell r="BA1300">
            <v>99999</v>
          </cell>
          <cell r="BB1300">
            <v>150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</row>
        <row r="1301">
          <cell r="A1301">
            <v>48865</v>
          </cell>
          <cell r="B1301">
            <v>95</v>
          </cell>
          <cell r="D1301">
            <v>100</v>
          </cell>
          <cell r="E1301" t="str">
            <v>5300088141</v>
          </cell>
          <cell r="F1301" t="str">
            <v>0</v>
          </cell>
          <cell r="G1301" t="str">
            <v>5484183-8</v>
          </cell>
          <cell r="H1301" t="str">
            <v>ﾚﾊﾞ-,ﾛﾂｸ ﾄﾞｱ M2501-2-1</v>
          </cell>
          <cell r="I1301" t="str">
            <v>473440-2</v>
          </cell>
          <cell r="J1301" t="str">
            <v>（株）光真製作所</v>
          </cell>
          <cell r="K1301" t="str">
            <v>3480</v>
          </cell>
          <cell r="L1301" t="str">
            <v>3480</v>
          </cell>
          <cell r="M1301" t="str">
            <v>2G2</v>
          </cell>
          <cell r="N1301" t="str">
            <v>伊藤康</v>
          </cell>
          <cell r="O1301" t="str">
            <v>野田係</v>
          </cell>
          <cell r="P1301" t="str">
            <v>x</v>
          </cell>
          <cell r="Q1301" t="str">
            <v>JP</v>
          </cell>
          <cell r="S1301">
            <v>1</v>
          </cell>
          <cell r="T1301">
            <v>1</v>
          </cell>
          <cell r="U1301" t="str">
            <v>V0</v>
          </cell>
          <cell r="V1301" t="str">
            <v>0001</v>
          </cell>
          <cell r="W1301">
            <v>25</v>
          </cell>
          <cell r="X1301">
            <v>1</v>
          </cell>
          <cell r="Y1301" t="str">
            <v>JPY</v>
          </cell>
          <cell r="Z1301" t="str">
            <v>2006/04/01</v>
          </cell>
          <cell r="AA1301" t="str">
            <v>9999/12/31</v>
          </cell>
          <cell r="AC1301">
            <v>95</v>
          </cell>
          <cell r="AD1301">
            <v>1</v>
          </cell>
          <cell r="AE1301">
            <v>95</v>
          </cell>
          <cell r="AF1301">
            <v>95</v>
          </cell>
          <cell r="AG1301">
            <v>95</v>
          </cell>
          <cell r="AH1301" t="str">
            <v>PC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1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 t="str">
            <v>2006/04/01</v>
          </cell>
          <cell r="AZ1301" t="str">
            <v>9999/12/31</v>
          </cell>
          <cell r="BA1301">
            <v>99999</v>
          </cell>
          <cell r="BB1301">
            <v>96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</row>
        <row r="1302">
          <cell r="A1302">
            <v>76373</v>
          </cell>
          <cell r="D1302">
            <v>100</v>
          </cell>
          <cell r="E1302" t="str">
            <v>5300101998</v>
          </cell>
          <cell r="F1302" t="str">
            <v>0</v>
          </cell>
          <cell r="G1302" t="str">
            <v>5484299-0</v>
          </cell>
          <cell r="H1302" t="str">
            <v>ﾌﾞﾗｹﾂﾄ,ﾓ-ﾀ DM42 M2501-2</v>
          </cell>
          <cell r="I1302" t="str">
            <v>473440-2</v>
          </cell>
          <cell r="J1302" t="str">
            <v>（株）光真製作所</v>
          </cell>
          <cell r="K1302" t="str">
            <v>3480</v>
          </cell>
          <cell r="L1302" t="str">
            <v>3480</v>
          </cell>
          <cell r="M1302" t="str">
            <v>3H7</v>
          </cell>
          <cell r="N1302" t="str">
            <v>野田</v>
          </cell>
          <cell r="O1302" t="str">
            <v>野田係</v>
          </cell>
          <cell r="P1302" t="str">
            <v>x</v>
          </cell>
          <cell r="Q1302" t="str">
            <v>JP</v>
          </cell>
          <cell r="S1302">
            <v>1</v>
          </cell>
          <cell r="T1302">
            <v>1</v>
          </cell>
          <cell r="U1302" t="str">
            <v>V0</v>
          </cell>
          <cell r="V1302" t="str">
            <v>0001</v>
          </cell>
          <cell r="W1302">
            <v>29</v>
          </cell>
          <cell r="X1302">
            <v>1</v>
          </cell>
          <cell r="Y1302" t="str">
            <v>JPY</v>
          </cell>
          <cell r="Z1302" t="str">
            <v>2006/04/01</v>
          </cell>
          <cell r="AA1302" t="str">
            <v>9999/12/31</v>
          </cell>
          <cell r="AC1302">
            <v>149</v>
          </cell>
          <cell r="AD1302">
            <v>1</v>
          </cell>
          <cell r="AE1302">
            <v>149</v>
          </cell>
          <cell r="AG1302">
            <v>149</v>
          </cell>
          <cell r="AH1302" t="str">
            <v>PC</v>
          </cell>
          <cell r="AQ1302">
            <v>1</v>
          </cell>
          <cell r="AV1302">
            <v>0</v>
          </cell>
          <cell r="AY1302" t="str">
            <v>2006/04/01</v>
          </cell>
          <cell r="AZ1302" t="str">
            <v>9999/12/31</v>
          </cell>
          <cell r="BA1302">
            <v>99999999</v>
          </cell>
          <cell r="BB1302">
            <v>150</v>
          </cell>
        </row>
        <row r="1303">
          <cell r="A1303">
            <v>75983</v>
          </cell>
          <cell r="B1303">
            <v>60</v>
          </cell>
          <cell r="D1303">
            <v>100</v>
          </cell>
          <cell r="E1303" t="str">
            <v>5300098043</v>
          </cell>
          <cell r="F1303" t="str">
            <v>0</v>
          </cell>
          <cell r="G1303" t="str">
            <v>5484710-0</v>
          </cell>
          <cell r="H1303" t="str">
            <v>ﾌﾞﾗｹﾂﾄ,ｾﾝｻ M2529</v>
          </cell>
          <cell r="I1303" t="str">
            <v>473440-2</v>
          </cell>
          <cell r="J1303" t="str">
            <v>（株）光真製作所</v>
          </cell>
          <cell r="K1303" t="str">
            <v>3480</v>
          </cell>
          <cell r="L1303" t="str">
            <v>3480</v>
          </cell>
          <cell r="M1303" t="str">
            <v>3H7</v>
          </cell>
          <cell r="N1303" t="str">
            <v>野田</v>
          </cell>
          <cell r="O1303" t="str">
            <v>野田係</v>
          </cell>
          <cell r="P1303" t="str">
            <v>x</v>
          </cell>
          <cell r="Q1303" t="str">
            <v>JP</v>
          </cell>
          <cell r="S1303">
            <v>1</v>
          </cell>
          <cell r="T1303">
            <v>1</v>
          </cell>
          <cell r="U1303" t="str">
            <v>V0</v>
          </cell>
          <cell r="V1303" t="str">
            <v>0001</v>
          </cell>
          <cell r="W1303">
            <v>25</v>
          </cell>
          <cell r="X1303">
            <v>1</v>
          </cell>
          <cell r="Y1303" t="str">
            <v>JPY</v>
          </cell>
          <cell r="Z1303" t="str">
            <v>2006/04/01</v>
          </cell>
          <cell r="AA1303" t="str">
            <v>9999/12/31</v>
          </cell>
          <cell r="AC1303">
            <v>59</v>
          </cell>
          <cell r="AD1303">
            <v>1</v>
          </cell>
          <cell r="AE1303">
            <v>59</v>
          </cell>
          <cell r="AF1303">
            <v>60</v>
          </cell>
          <cell r="AG1303">
            <v>60</v>
          </cell>
          <cell r="AH1303" t="str">
            <v>PC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1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 t="str">
            <v>2006/04/01</v>
          </cell>
          <cell r="AZ1303" t="str">
            <v>9999/12/31</v>
          </cell>
          <cell r="BA1303">
            <v>99999</v>
          </cell>
          <cell r="BB1303">
            <v>60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</row>
        <row r="1304">
          <cell r="A1304">
            <v>74919</v>
          </cell>
          <cell r="D1304">
            <v>100</v>
          </cell>
          <cell r="E1304" t="str">
            <v>5300087117</v>
          </cell>
          <cell r="F1304" t="str">
            <v>0</v>
          </cell>
          <cell r="G1304" t="str">
            <v>5484713-5</v>
          </cell>
          <cell r="H1304" t="str">
            <v>ﾌﾞﾗｹﾂﾄ,ｹ-ﾌﾞﾙ M2530</v>
          </cell>
          <cell r="I1304" t="str">
            <v>473440-2</v>
          </cell>
          <cell r="J1304" t="str">
            <v>（株）光真製作所</v>
          </cell>
          <cell r="K1304" t="str">
            <v>3480</v>
          </cell>
          <cell r="L1304" t="str">
            <v>3480</v>
          </cell>
          <cell r="M1304" t="str">
            <v>3H7</v>
          </cell>
          <cell r="N1304" t="str">
            <v>野田</v>
          </cell>
          <cell r="O1304" t="str">
            <v>野田係</v>
          </cell>
          <cell r="P1304" t="str">
            <v>x</v>
          </cell>
          <cell r="Q1304" t="str">
            <v>JP</v>
          </cell>
          <cell r="S1304">
            <v>1</v>
          </cell>
          <cell r="T1304">
            <v>1</v>
          </cell>
          <cell r="U1304" t="str">
            <v>V0</v>
          </cell>
          <cell r="V1304" t="str">
            <v>0001</v>
          </cell>
          <cell r="W1304">
            <v>25</v>
          </cell>
          <cell r="X1304">
            <v>1</v>
          </cell>
          <cell r="Y1304" t="str">
            <v>JPY</v>
          </cell>
          <cell r="Z1304" t="str">
            <v>2006/04/01</v>
          </cell>
          <cell r="AA1304" t="str">
            <v>9999/12/31</v>
          </cell>
          <cell r="AC1304">
            <v>295</v>
          </cell>
          <cell r="AD1304">
            <v>1</v>
          </cell>
          <cell r="AE1304">
            <v>295</v>
          </cell>
          <cell r="AG1304">
            <v>295</v>
          </cell>
          <cell r="AH1304" t="str">
            <v>PC</v>
          </cell>
          <cell r="AQ1304">
            <v>1</v>
          </cell>
          <cell r="AV1304">
            <v>0</v>
          </cell>
          <cell r="AY1304" t="str">
            <v>2006/04/01</v>
          </cell>
          <cell r="AZ1304" t="str">
            <v>9999/12/31</v>
          </cell>
          <cell r="BA1304">
            <v>99999</v>
          </cell>
          <cell r="BB1304">
            <v>300</v>
          </cell>
        </row>
        <row r="1305">
          <cell r="A1305">
            <v>76528</v>
          </cell>
          <cell r="B1305">
            <v>6500</v>
          </cell>
          <cell r="D1305">
            <v>100</v>
          </cell>
          <cell r="E1305" t="str">
            <v>5300104244</v>
          </cell>
          <cell r="F1305" t="str">
            <v>0</v>
          </cell>
          <cell r="G1305" t="str">
            <v>5547092-2</v>
          </cell>
          <cell r="H1305" t="str">
            <v>ﾌﾟ-ﾘ ｱﾂｼ-(12Z) M735-1</v>
          </cell>
          <cell r="I1305" t="str">
            <v>473440-2</v>
          </cell>
          <cell r="J1305" t="str">
            <v>（株）光真製作所</v>
          </cell>
          <cell r="K1305" t="str">
            <v>3480</v>
          </cell>
          <cell r="L1305" t="str">
            <v>3480</v>
          </cell>
          <cell r="M1305" t="str">
            <v>3H7</v>
          </cell>
          <cell r="N1305" t="str">
            <v>野田</v>
          </cell>
          <cell r="O1305" t="str">
            <v>野田係</v>
          </cell>
          <cell r="P1305" t="str">
            <v>x</v>
          </cell>
          <cell r="Q1305" t="str">
            <v>JP</v>
          </cell>
          <cell r="S1305">
            <v>1</v>
          </cell>
          <cell r="T1305">
            <v>1</v>
          </cell>
          <cell r="U1305" t="str">
            <v>V0</v>
          </cell>
          <cell r="V1305" t="str">
            <v>0001</v>
          </cell>
          <cell r="W1305">
            <v>25</v>
          </cell>
          <cell r="X1305">
            <v>1</v>
          </cell>
          <cell r="Y1305" t="str">
            <v>JPY</v>
          </cell>
          <cell r="Z1305" t="str">
            <v>2006/04/01</v>
          </cell>
          <cell r="AA1305" t="str">
            <v>9999/12/31</v>
          </cell>
          <cell r="AC1305">
            <v>6500</v>
          </cell>
          <cell r="AD1305">
            <v>1</v>
          </cell>
          <cell r="AE1305">
            <v>6500</v>
          </cell>
          <cell r="AF1305">
            <v>6500</v>
          </cell>
          <cell r="AG1305">
            <v>6500</v>
          </cell>
          <cell r="AH1305" t="str">
            <v>PC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1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 t="str">
            <v>2006/04/01</v>
          </cell>
          <cell r="AZ1305" t="str">
            <v>9999/12/31</v>
          </cell>
          <cell r="BA1305">
            <v>99999</v>
          </cell>
          <cell r="BB1305">
            <v>6500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</row>
        <row r="1306">
          <cell r="A1306">
            <v>76011</v>
          </cell>
          <cell r="B1306">
            <v>300</v>
          </cell>
          <cell r="D1306">
            <v>100</v>
          </cell>
          <cell r="E1306" t="str">
            <v>5300098096</v>
          </cell>
          <cell r="F1306" t="str">
            <v>0</v>
          </cell>
          <cell r="G1306" t="str">
            <v>5906026-5</v>
          </cell>
          <cell r="H1306" t="str">
            <v>ｶﾊﾞ- ｱﾂｼ-(R) M3041-3</v>
          </cell>
          <cell r="I1306" t="str">
            <v>473440-2</v>
          </cell>
          <cell r="J1306" t="str">
            <v>（株）光真製作所</v>
          </cell>
          <cell r="K1306" t="str">
            <v>3480</v>
          </cell>
          <cell r="L1306" t="str">
            <v>3480</v>
          </cell>
          <cell r="M1306" t="str">
            <v>3H7</v>
          </cell>
          <cell r="N1306" t="str">
            <v>野田</v>
          </cell>
          <cell r="O1306" t="str">
            <v>野田係</v>
          </cell>
          <cell r="P1306" t="str">
            <v>x</v>
          </cell>
          <cell r="Q1306" t="str">
            <v>JP</v>
          </cell>
          <cell r="S1306">
            <v>1</v>
          </cell>
          <cell r="T1306">
            <v>1</v>
          </cell>
          <cell r="U1306" t="str">
            <v>V0</v>
          </cell>
          <cell r="V1306" t="str">
            <v>0001</v>
          </cell>
          <cell r="W1306">
            <v>25</v>
          </cell>
          <cell r="X1306">
            <v>1</v>
          </cell>
          <cell r="Y1306" t="str">
            <v>JPY</v>
          </cell>
          <cell r="Z1306" t="str">
            <v>2006/04/01</v>
          </cell>
          <cell r="AA1306" t="str">
            <v>9999/12/31</v>
          </cell>
          <cell r="AC1306">
            <v>299</v>
          </cell>
          <cell r="AD1306">
            <v>1</v>
          </cell>
          <cell r="AE1306">
            <v>299</v>
          </cell>
          <cell r="AF1306">
            <v>300</v>
          </cell>
          <cell r="AG1306">
            <v>300</v>
          </cell>
          <cell r="AH1306" t="str">
            <v>PC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1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 t="str">
            <v>2006/04/01</v>
          </cell>
          <cell r="AZ1306" t="str">
            <v>9999/12/31</v>
          </cell>
          <cell r="BA1306">
            <v>99999</v>
          </cell>
          <cell r="BB1306">
            <v>300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</row>
        <row r="1307">
          <cell r="A1307">
            <v>76707</v>
          </cell>
          <cell r="D1307">
            <v>100</v>
          </cell>
          <cell r="E1307" t="str">
            <v>5300106223</v>
          </cell>
          <cell r="F1307" t="str">
            <v>0</v>
          </cell>
          <cell r="G1307" t="str">
            <v>5906302-7</v>
          </cell>
          <cell r="H1307" t="str">
            <v>ﾌﾟﾚ-ﾄ ｱﾂｼ-,ﾌﾟﾚｽ M3104M-2</v>
          </cell>
          <cell r="I1307" t="str">
            <v>473440-2</v>
          </cell>
          <cell r="J1307" t="str">
            <v>（株）光真製作所</v>
          </cell>
          <cell r="K1307" t="str">
            <v>3480</v>
          </cell>
          <cell r="L1307" t="str">
            <v>3480</v>
          </cell>
          <cell r="M1307" t="str">
            <v>3H7</v>
          </cell>
          <cell r="N1307" t="str">
            <v>野田</v>
          </cell>
          <cell r="O1307" t="str">
            <v>野田係</v>
          </cell>
          <cell r="P1307" t="str">
            <v>x</v>
          </cell>
          <cell r="Q1307" t="str">
            <v>JP</v>
          </cell>
          <cell r="S1307">
            <v>1</v>
          </cell>
          <cell r="T1307">
            <v>1</v>
          </cell>
          <cell r="U1307" t="str">
            <v>V0</v>
          </cell>
          <cell r="V1307" t="str">
            <v>0001</v>
          </cell>
          <cell r="W1307">
            <v>29</v>
          </cell>
          <cell r="X1307">
            <v>1</v>
          </cell>
          <cell r="Y1307" t="str">
            <v>JPY</v>
          </cell>
          <cell r="Z1307" t="str">
            <v>2006/04/01</v>
          </cell>
          <cell r="AA1307" t="str">
            <v>9999/12/31</v>
          </cell>
          <cell r="AC1307">
            <v>799</v>
          </cell>
          <cell r="AD1307">
            <v>1</v>
          </cell>
          <cell r="AE1307">
            <v>799</v>
          </cell>
          <cell r="AG1307">
            <v>799</v>
          </cell>
          <cell r="AH1307" t="str">
            <v>PC</v>
          </cell>
          <cell r="AQ1307">
            <v>1</v>
          </cell>
          <cell r="AV1307">
            <v>0</v>
          </cell>
          <cell r="AY1307" t="str">
            <v>2006/04/01</v>
          </cell>
          <cell r="AZ1307" t="str">
            <v>9999/12/31</v>
          </cell>
          <cell r="BA1307">
            <v>99999</v>
          </cell>
          <cell r="BB1307">
            <v>799</v>
          </cell>
        </row>
        <row r="1308">
          <cell r="A1308">
            <v>76708</v>
          </cell>
          <cell r="D1308">
            <v>100</v>
          </cell>
          <cell r="E1308" t="str">
            <v>5300106225</v>
          </cell>
          <cell r="F1308" t="str">
            <v>0</v>
          </cell>
          <cell r="G1308" t="str">
            <v>5906303-5</v>
          </cell>
          <cell r="H1308" t="str">
            <v>ｶﾞｲﾄﾞ ｱﾂｼ-,ｷﾔﾘ- M3104M-2</v>
          </cell>
          <cell r="I1308" t="str">
            <v>473440-2</v>
          </cell>
          <cell r="J1308" t="str">
            <v>（株）光真製作所</v>
          </cell>
          <cell r="K1308" t="str">
            <v>3480</v>
          </cell>
          <cell r="L1308" t="str">
            <v>3480</v>
          </cell>
          <cell r="M1308" t="str">
            <v>3H7</v>
          </cell>
          <cell r="N1308" t="str">
            <v>野田</v>
          </cell>
          <cell r="O1308" t="str">
            <v>野田係</v>
          </cell>
          <cell r="P1308" t="str">
            <v>x</v>
          </cell>
          <cell r="Q1308" t="str">
            <v>JP</v>
          </cell>
          <cell r="S1308">
            <v>1</v>
          </cell>
          <cell r="T1308">
            <v>1</v>
          </cell>
          <cell r="U1308" t="str">
            <v>V0</v>
          </cell>
          <cell r="V1308" t="str">
            <v>0001</v>
          </cell>
          <cell r="W1308">
            <v>29</v>
          </cell>
          <cell r="X1308">
            <v>1</v>
          </cell>
          <cell r="Y1308" t="str">
            <v>JPY</v>
          </cell>
          <cell r="Z1308" t="str">
            <v>2006/04/01</v>
          </cell>
          <cell r="AA1308" t="str">
            <v>9999/12/31</v>
          </cell>
          <cell r="AC1308">
            <v>721</v>
          </cell>
          <cell r="AD1308">
            <v>1</v>
          </cell>
          <cell r="AE1308">
            <v>721</v>
          </cell>
          <cell r="AG1308">
            <v>721</v>
          </cell>
          <cell r="AH1308" t="str">
            <v>PC</v>
          </cell>
          <cell r="AQ1308">
            <v>1</v>
          </cell>
          <cell r="AV1308">
            <v>0</v>
          </cell>
          <cell r="AY1308" t="str">
            <v>2006/04/01</v>
          </cell>
          <cell r="AZ1308" t="str">
            <v>9999/12/31</v>
          </cell>
          <cell r="BA1308">
            <v>99999</v>
          </cell>
          <cell r="BB1308">
            <v>721</v>
          </cell>
        </row>
        <row r="1309">
          <cell r="A1309">
            <v>76709</v>
          </cell>
          <cell r="D1309">
            <v>100</v>
          </cell>
          <cell r="E1309" t="str">
            <v>5300106226</v>
          </cell>
          <cell r="F1309" t="str">
            <v>0</v>
          </cell>
          <cell r="G1309" t="str">
            <v>5906304-3</v>
          </cell>
          <cell r="H1309" t="str">
            <v>ﾌﾞﾗｹﾂﾄ ｱﾂｼ-,ﾍﾂﾄﾞ M3104M-2</v>
          </cell>
          <cell r="I1309" t="str">
            <v>473440-2</v>
          </cell>
          <cell r="J1309" t="str">
            <v>（株）光真製作所</v>
          </cell>
          <cell r="K1309" t="str">
            <v>3480</v>
          </cell>
          <cell r="L1309" t="str">
            <v>3480</v>
          </cell>
          <cell r="M1309" t="str">
            <v>3H7</v>
          </cell>
          <cell r="N1309" t="str">
            <v>野田</v>
          </cell>
          <cell r="O1309" t="str">
            <v>野田係</v>
          </cell>
          <cell r="P1309" t="str">
            <v>x</v>
          </cell>
          <cell r="Q1309" t="str">
            <v>JP</v>
          </cell>
          <cell r="S1309">
            <v>1</v>
          </cell>
          <cell r="T1309">
            <v>1</v>
          </cell>
          <cell r="U1309" t="str">
            <v>V0</v>
          </cell>
          <cell r="V1309" t="str">
            <v>0001</v>
          </cell>
          <cell r="W1309">
            <v>29</v>
          </cell>
          <cell r="X1309">
            <v>1</v>
          </cell>
          <cell r="Y1309" t="str">
            <v>JPY</v>
          </cell>
          <cell r="Z1309" t="str">
            <v>2006/04/01</v>
          </cell>
          <cell r="AA1309" t="str">
            <v>9999/12/31</v>
          </cell>
          <cell r="AC1309">
            <v>441</v>
          </cell>
          <cell r="AD1309">
            <v>1</v>
          </cell>
          <cell r="AE1309">
            <v>441</v>
          </cell>
          <cell r="AG1309">
            <v>441</v>
          </cell>
          <cell r="AH1309" t="str">
            <v>PC</v>
          </cell>
          <cell r="AQ1309">
            <v>1</v>
          </cell>
          <cell r="AV1309">
            <v>0</v>
          </cell>
          <cell r="AY1309" t="str">
            <v>2006/04/01</v>
          </cell>
          <cell r="AZ1309" t="str">
            <v>9999/12/31</v>
          </cell>
          <cell r="BA1309">
            <v>99999</v>
          </cell>
          <cell r="BB1309">
            <v>441</v>
          </cell>
        </row>
        <row r="1310">
          <cell r="A1310">
            <v>76710</v>
          </cell>
          <cell r="D1310">
            <v>100</v>
          </cell>
          <cell r="E1310" t="str">
            <v>5300106227</v>
          </cell>
          <cell r="F1310" t="str">
            <v>0</v>
          </cell>
          <cell r="G1310" t="str">
            <v>5906305-1</v>
          </cell>
          <cell r="H1310" t="str">
            <v>ｶﾞｲﾄﾞ ｱﾂｼ-,ﾌﾛﾝﾄ M2504M-2</v>
          </cell>
          <cell r="I1310" t="str">
            <v>473440-2</v>
          </cell>
          <cell r="J1310" t="str">
            <v>（株）光真製作所</v>
          </cell>
          <cell r="K1310" t="str">
            <v>3480</v>
          </cell>
          <cell r="L1310" t="str">
            <v>3480</v>
          </cell>
          <cell r="M1310" t="str">
            <v>3H7</v>
          </cell>
          <cell r="N1310" t="str">
            <v>野田</v>
          </cell>
          <cell r="O1310" t="str">
            <v>野田係</v>
          </cell>
          <cell r="P1310" t="str">
            <v>x</v>
          </cell>
          <cell r="Q1310" t="str">
            <v>JP</v>
          </cell>
          <cell r="S1310">
            <v>1</v>
          </cell>
          <cell r="T1310">
            <v>1</v>
          </cell>
          <cell r="U1310" t="str">
            <v>V0</v>
          </cell>
          <cell r="V1310" t="str">
            <v>0001</v>
          </cell>
          <cell r="W1310">
            <v>29</v>
          </cell>
          <cell r="X1310">
            <v>1</v>
          </cell>
          <cell r="Y1310" t="str">
            <v>JPY</v>
          </cell>
          <cell r="Z1310" t="str">
            <v>2006/04/01</v>
          </cell>
          <cell r="AA1310" t="str">
            <v>9999/12/31</v>
          </cell>
          <cell r="AC1310">
            <v>325</v>
          </cell>
          <cell r="AD1310">
            <v>1</v>
          </cell>
          <cell r="AE1310">
            <v>325</v>
          </cell>
          <cell r="AG1310">
            <v>325</v>
          </cell>
          <cell r="AH1310" t="str">
            <v>PC</v>
          </cell>
          <cell r="AQ1310">
            <v>1</v>
          </cell>
          <cell r="AV1310">
            <v>0</v>
          </cell>
          <cell r="AY1310" t="str">
            <v>2006/04/01</v>
          </cell>
          <cell r="AZ1310" t="str">
            <v>9999/12/31</v>
          </cell>
          <cell r="BA1310">
            <v>99999</v>
          </cell>
          <cell r="BB1310">
            <v>325</v>
          </cell>
        </row>
        <row r="1311">
          <cell r="A1311">
            <v>57338</v>
          </cell>
          <cell r="D1311">
            <v>100</v>
          </cell>
          <cell r="E1311" t="str">
            <v>5300106228</v>
          </cell>
          <cell r="F1311" t="str">
            <v>0</v>
          </cell>
          <cell r="G1311" t="str">
            <v>5906308-6</v>
          </cell>
          <cell r="H1311" t="str">
            <v>ｶﾞｲﾄﾞ ｱﾂｼ-,ｶﾂﾀ M3104M-2</v>
          </cell>
          <cell r="I1311" t="str">
            <v>473440-2</v>
          </cell>
          <cell r="J1311" t="str">
            <v>（株）光真製作所</v>
          </cell>
          <cell r="K1311" t="str">
            <v>3480</v>
          </cell>
          <cell r="L1311" t="str">
            <v>3480</v>
          </cell>
          <cell r="M1311" t="str">
            <v>2G2</v>
          </cell>
          <cell r="N1311" t="str">
            <v>伊藤康</v>
          </cell>
          <cell r="O1311" t="str">
            <v>野田係</v>
          </cell>
          <cell r="P1311" t="str">
            <v>x</v>
          </cell>
          <cell r="Q1311" t="str">
            <v>JP</v>
          </cell>
          <cell r="S1311">
            <v>1</v>
          </cell>
          <cell r="T1311">
            <v>1</v>
          </cell>
          <cell r="U1311" t="str">
            <v>V0</v>
          </cell>
          <cell r="V1311" t="str">
            <v>0001</v>
          </cell>
          <cell r="W1311">
            <v>50</v>
          </cell>
          <cell r="X1311">
            <v>1</v>
          </cell>
          <cell r="Y1311" t="str">
            <v>JPY</v>
          </cell>
          <cell r="Z1311" t="str">
            <v>2006/04/01</v>
          </cell>
          <cell r="AA1311" t="str">
            <v>9999/12/31</v>
          </cell>
          <cell r="AC1311">
            <v>147</v>
          </cell>
          <cell r="AD1311">
            <v>1</v>
          </cell>
          <cell r="AE1311">
            <v>147</v>
          </cell>
          <cell r="AG1311">
            <v>147</v>
          </cell>
          <cell r="AH1311" t="str">
            <v>PC</v>
          </cell>
          <cell r="AQ1311">
            <v>1</v>
          </cell>
          <cell r="AV1311">
            <v>0</v>
          </cell>
          <cell r="AY1311" t="str">
            <v>2006/04/01</v>
          </cell>
          <cell r="AZ1311" t="str">
            <v>9999/12/31</v>
          </cell>
          <cell r="BA1311">
            <v>99999999</v>
          </cell>
          <cell r="BB1311">
            <v>147</v>
          </cell>
        </row>
        <row r="1312">
          <cell r="A1312">
            <v>57339</v>
          </cell>
          <cell r="D1312">
            <v>100</v>
          </cell>
          <cell r="E1312" t="str">
            <v>5300106229</v>
          </cell>
          <cell r="F1312" t="str">
            <v>0</v>
          </cell>
          <cell r="G1312" t="str">
            <v>5906309-4</v>
          </cell>
          <cell r="H1312" t="str">
            <v>ﾘﾝｸ ｱﾂｼ-,ｻﾌﾟﾗｲ M3104M-2</v>
          </cell>
          <cell r="I1312" t="str">
            <v>473440-2</v>
          </cell>
          <cell r="J1312" t="str">
            <v>（株）光真製作所</v>
          </cell>
          <cell r="K1312" t="str">
            <v>3480</v>
          </cell>
          <cell r="L1312" t="str">
            <v>3480</v>
          </cell>
          <cell r="M1312" t="str">
            <v>2G2</v>
          </cell>
          <cell r="N1312" t="str">
            <v>伊藤康</v>
          </cell>
          <cell r="O1312" t="str">
            <v>野田係</v>
          </cell>
          <cell r="P1312" t="str">
            <v>x</v>
          </cell>
          <cell r="Q1312" t="str">
            <v>JP</v>
          </cell>
          <cell r="S1312">
            <v>1</v>
          </cell>
          <cell r="T1312">
            <v>1</v>
          </cell>
          <cell r="U1312" t="str">
            <v>V0</v>
          </cell>
          <cell r="V1312" t="str">
            <v>0001</v>
          </cell>
          <cell r="W1312">
            <v>50</v>
          </cell>
          <cell r="X1312">
            <v>1</v>
          </cell>
          <cell r="Y1312" t="str">
            <v>JPY</v>
          </cell>
          <cell r="Z1312" t="str">
            <v>2006/04/01</v>
          </cell>
          <cell r="AA1312" t="str">
            <v>9999/12/31</v>
          </cell>
          <cell r="AC1312">
            <v>124</v>
          </cell>
          <cell r="AD1312">
            <v>1</v>
          </cell>
          <cell r="AE1312">
            <v>124</v>
          </cell>
          <cell r="AG1312">
            <v>124</v>
          </cell>
          <cell r="AH1312" t="str">
            <v>PC</v>
          </cell>
          <cell r="AQ1312">
            <v>1</v>
          </cell>
          <cell r="AV1312">
            <v>0</v>
          </cell>
          <cell r="AY1312" t="str">
            <v>2006/04/01</v>
          </cell>
          <cell r="AZ1312" t="str">
            <v>9999/12/31</v>
          </cell>
          <cell r="BA1312">
            <v>99999999</v>
          </cell>
          <cell r="BB1312">
            <v>124</v>
          </cell>
        </row>
        <row r="1313">
          <cell r="A1313">
            <v>57341</v>
          </cell>
          <cell r="D1313">
            <v>100</v>
          </cell>
          <cell r="E1313" t="str">
            <v>5300106231</v>
          </cell>
          <cell r="F1313" t="str">
            <v>0</v>
          </cell>
          <cell r="G1313" t="str">
            <v>5906310-8</v>
          </cell>
          <cell r="H1313" t="str">
            <v>ﾘﾝｸ ｱﾂｼ-,ｻﾌﾟﾗｲ M3104M-2</v>
          </cell>
          <cell r="I1313" t="str">
            <v>473440-2</v>
          </cell>
          <cell r="J1313" t="str">
            <v>（株）光真製作所</v>
          </cell>
          <cell r="K1313" t="str">
            <v>3480</v>
          </cell>
          <cell r="L1313" t="str">
            <v>3480</v>
          </cell>
          <cell r="M1313" t="str">
            <v>2G2</v>
          </cell>
          <cell r="N1313" t="str">
            <v>伊藤康</v>
          </cell>
          <cell r="O1313" t="str">
            <v>野田係</v>
          </cell>
          <cell r="P1313" t="str">
            <v>x</v>
          </cell>
          <cell r="Q1313" t="str">
            <v>JP</v>
          </cell>
          <cell r="S1313">
            <v>1</v>
          </cell>
          <cell r="T1313">
            <v>1</v>
          </cell>
          <cell r="U1313" t="str">
            <v>V0</v>
          </cell>
          <cell r="V1313" t="str">
            <v>0001</v>
          </cell>
          <cell r="W1313">
            <v>50</v>
          </cell>
          <cell r="X1313">
            <v>1</v>
          </cell>
          <cell r="Y1313" t="str">
            <v>JPY</v>
          </cell>
          <cell r="Z1313" t="str">
            <v>2006/04/01</v>
          </cell>
          <cell r="AA1313" t="str">
            <v>9999/12/31</v>
          </cell>
          <cell r="AC1313">
            <v>100</v>
          </cell>
          <cell r="AD1313">
            <v>1</v>
          </cell>
          <cell r="AE1313">
            <v>100</v>
          </cell>
          <cell r="AG1313">
            <v>100</v>
          </cell>
          <cell r="AH1313" t="str">
            <v>PC</v>
          </cell>
          <cell r="AQ1313">
            <v>1</v>
          </cell>
          <cell r="AV1313">
            <v>0</v>
          </cell>
          <cell r="AY1313" t="str">
            <v>2006/04/01</v>
          </cell>
          <cell r="AZ1313" t="str">
            <v>9999/12/31</v>
          </cell>
          <cell r="BA1313">
            <v>99999999</v>
          </cell>
          <cell r="BB1313">
            <v>100</v>
          </cell>
        </row>
        <row r="1314">
          <cell r="A1314">
            <v>57344</v>
          </cell>
          <cell r="E1314" t="str">
            <v>5300106234</v>
          </cell>
          <cell r="F1314" t="str">
            <v>0</v>
          </cell>
          <cell r="G1314" t="str">
            <v>5906311-6</v>
          </cell>
          <cell r="H1314" t="str">
            <v>ﾍﾞ-ｽ ｱﾂｼ-,ﾚ-ﾙ M3111</v>
          </cell>
          <cell r="I1314" t="str">
            <v>473440-2</v>
          </cell>
          <cell r="J1314" t="str">
            <v>（株）光真製作所</v>
          </cell>
          <cell r="K1314" t="str">
            <v>3480</v>
          </cell>
          <cell r="L1314" t="str">
            <v>3480</v>
          </cell>
          <cell r="M1314" t="str">
            <v>2G2</v>
          </cell>
          <cell r="N1314" t="str">
            <v>伊藤康</v>
          </cell>
          <cell r="O1314" t="str">
            <v>野田係</v>
          </cell>
          <cell r="P1314" t="str">
            <v>x</v>
          </cell>
          <cell r="Q1314" t="str">
            <v>JP</v>
          </cell>
          <cell r="S1314">
            <v>1</v>
          </cell>
          <cell r="T1314">
            <v>1</v>
          </cell>
          <cell r="U1314" t="str">
            <v>V0</v>
          </cell>
          <cell r="V1314" t="str">
            <v>0001</v>
          </cell>
          <cell r="W1314">
            <v>50</v>
          </cell>
          <cell r="X1314">
            <v>1</v>
          </cell>
          <cell r="Y1314" t="str">
            <v>JPY</v>
          </cell>
          <cell r="Z1314" t="str">
            <v>2006/04/01</v>
          </cell>
          <cell r="AA1314" t="str">
            <v>9999/12/31</v>
          </cell>
          <cell r="AC1314">
            <v>882</v>
          </cell>
          <cell r="AD1314">
            <v>1</v>
          </cell>
          <cell r="AE1314">
            <v>882</v>
          </cell>
          <cell r="AG1314">
            <v>882</v>
          </cell>
          <cell r="AH1314" t="str">
            <v>PC</v>
          </cell>
          <cell r="AQ1314">
            <v>1</v>
          </cell>
          <cell r="AV1314">
            <v>0</v>
          </cell>
          <cell r="AY1314" t="str">
            <v>2006/04/01</v>
          </cell>
          <cell r="AZ1314" t="str">
            <v>9999/12/31</v>
          </cell>
          <cell r="BA1314">
            <v>99999999</v>
          </cell>
          <cell r="BB1314">
            <v>882</v>
          </cell>
        </row>
        <row r="1315">
          <cell r="A1315">
            <v>57345</v>
          </cell>
          <cell r="D1315">
            <v>100</v>
          </cell>
          <cell r="E1315" t="str">
            <v>5300106235</v>
          </cell>
          <cell r="F1315" t="str">
            <v>0</v>
          </cell>
          <cell r="G1315" t="str">
            <v>5906312-4</v>
          </cell>
          <cell r="H1315" t="str">
            <v>ﾚﾊﾞ- ｱﾂｼ-,ﾛﾂｸ M3111</v>
          </cell>
          <cell r="I1315" t="str">
            <v>473440-2</v>
          </cell>
          <cell r="J1315" t="str">
            <v>（株）光真製作所</v>
          </cell>
          <cell r="K1315" t="str">
            <v>3480</v>
          </cell>
          <cell r="L1315" t="str">
            <v>3480</v>
          </cell>
          <cell r="M1315" t="str">
            <v>2G2</v>
          </cell>
          <cell r="N1315" t="str">
            <v>伊藤康</v>
          </cell>
          <cell r="O1315" t="str">
            <v>野田係</v>
          </cell>
          <cell r="P1315" t="str">
            <v>x</v>
          </cell>
          <cell r="Q1315" t="str">
            <v>JP</v>
          </cell>
          <cell r="S1315">
            <v>1</v>
          </cell>
          <cell r="T1315">
            <v>1</v>
          </cell>
          <cell r="U1315" t="str">
            <v>V0</v>
          </cell>
          <cell r="V1315" t="str">
            <v>0001</v>
          </cell>
          <cell r="W1315">
            <v>50</v>
          </cell>
          <cell r="X1315">
            <v>1</v>
          </cell>
          <cell r="Y1315" t="str">
            <v>JPY</v>
          </cell>
          <cell r="Z1315" t="str">
            <v>2006/04/01</v>
          </cell>
          <cell r="AA1315" t="str">
            <v>9999/12/31</v>
          </cell>
          <cell r="AC1315">
            <v>120</v>
          </cell>
          <cell r="AD1315">
            <v>1</v>
          </cell>
          <cell r="AE1315">
            <v>120</v>
          </cell>
          <cell r="AG1315">
            <v>120</v>
          </cell>
          <cell r="AH1315" t="str">
            <v>PC</v>
          </cell>
          <cell r="AQ1315">
            <v>1</v>
          </cell>
          <cell r="AV1315">
            <v>0</v>
          </cell>
          <cell r="AY1315" t="str">
            <v>2006/04/01</v>
          </cell>
          <cell r="AZ1315" t="str">
            <v>9999/12/31</v>
          </cell>
          <cell r="BA1315">
            <v>99999999</v>
          </cell>
          <cell r="BB1315">
            <v>120</v>
          </cell>
        </row>
        <row r="1316">
          <cell r="A1316">
            <v>38928</v>
          </cell>
          <cell r="D1316">
            <v>100</v>
          </cell>
          <cell r="E1316" t="str">
            <v>5300072721</v>
          </cell>
          <cell r="F1316" t="str">
            <v>0</v>
          </cell>
          <cell r="G1316" t="str">
            <v>5906315-9</v>
          </cell>
          <cell r="H1316" t="str">
            <v>ﾌﾚ-ﾑ ｱﾂｼ-,ｶ-ﾄﾞ M3104E-4</v>
          </cell>
          <cell r="I1316" t="str">
            <v>473440-2</v>
          </cell>
          <cell r="J1316" t="str">
            <v>（株）光真製作所</v>
          </cell>
          <cell r="K1316" t="str">
            <v>3480</v>
          </cell>
          <cell r="L1316" t="str">
            <v>3480</v>
          </cell>
          <cell r="M1316" t="str">
            <v>2G2</v>
          </cell>
          <cell r="N1316" t="str">
            <v>伊藤康</v>
          </cell>
          <cell r="O1316" t="str">
            <v>野田係</v>
          </cell>
          <cell r="P1316" t="str">
            <v>x</v>
          </cell>
          <cell r="Q1316" t="str">
            <v>JP</v>
          </cell>
          <cell r="S1316">
            <v>1</v>
          </cell>
          <cell r="T1316">
            <v>1</v>
          </cell>
          <cell r="U1316" t="str">
            <v>V0</v>
          </cell>
          <cell r="V1316" t="str">
            <v>0001</v>
          </cell>
          <cell r="W1316">
            <v>25</v>
          </cell>
          <cell r="X1316">
            <v>1</v>
          </cell>
          <cell r="Y1316" t="str">
            <v>JPY</v>
          </cell>
          <cell r="Z1316" t="str">
            <v>2006/04/01</v>
          </cell>
          <cell r="AA1316" t="str">
            <v>9999/12/31</v>
          </cell>
          <cell r="AC1316">
            <v>2010</v>
          </cell>
          <cell r="AD1316">
            <v>1</v>
          </cell>
          <cell r="AE1316">
            <v>2010</v>
          </cell>
          <cell r="AG1316">
            <v>2010</v>
          </cell>
          <cell r="AH1316" t="str">
            <v>PC</v>
          </cell>
          <cell r="AQ1316">
            <v>1</v>
          </cell>
          <cell r="AV1316">
            <v>0</v>
          </cell>
          <cell r="AY1316" t="str">
            <v>2006/04/01</v>
          </cell>
          <cell r="AZ1316" t="str">
            <v>9999/12/31</v>
          </cell>
          <cell r="BA1316">
            <v>99999999</v>
          </cell>
          <cell r="BB1316">
            <v>2010</v>
          </cell>
        </row>
        <row r="1317">
          <cell r="A1317">
            <v>38929</v>
          </cell>
          <cell r="D1317">
            <v>100</v>
          </cell>
          <cell r="E1317" t="str">
            <v>5300072722</v>
          </cell>
          <cell r="F1317" t="str">
            <v>0</v>
          </cell>
          <cell r="G1317" t="str">
            <v>5906316-7</v>
          </cell>
          <cell r="H1317" t="str">
            <v>ﾌﾟﾚ-ﾄ ｱﾂｼ-,ｽﾗｲﾄﾞ M3104E-4</v>
          </cell>
          <cell r="I1317" t="str">
            <v>473440-2</v>
          </cell>
          <cell r="J1317" t="str">
            <v>（株）光真製作所</v>
          </cell>
          <cell r="K1317" t="str">
            <v>3480</v>
          </cell>
          <cell r="L1317" t="str">
            <v>3480</v>
          </cell>
          <cell r="M1317" t="str">
            <v>2G2</v>
          </cell>
          <cell r="N1317" t="str">
            <v>伊藤康</v>
          </cell>
          <cell r="O1317" t="str">
            <v>野田係</v>
          </cell>
          <cell r="P1317" t="str">
            <v>x</v>
          </cell>
          <cell r="Q1317" t="str">
            <v>JP</v>
          </cell>
          <cell r="S1317">
            <v>1</v>
          </cell>
          <cell r="T1317">
            <v>1</v>
          </cell>
          <cell r="U1317" t="str">
            <v>V0</v>
          </cell>
          <cell r="V1317" t="str">
            <v>0001</v>
          </cell>
          <cell r="W1317">
            <v>25</v>
          </cell>
          <cell r="X1317">
            <v>1</v>
          </cell>
          <cell r="Y1317" t="str">
            <v>JPY</v>
          </cell>
          <cell r="Z1317" t="str">
            <v>2006/04/01</v>
          </cell>
          <cell r="AA1317" t="str">
            <v>9999/12/31</v>
          </cell>
          <cell r="AC1317">
            <v>498</v>
          </cell>
          <cell r="AD1317">
            <v>1</v>
          </cell>
          <cell r="AE1317">
            <v>498</v>
          </cell>
          <cell r="AG1317">
            <v>498</v>
          </cell>
          <cell r="AH1317" t="str">
            <v>PC</v>
          </cell>
          <cell r="AQ1317">
            <v>1</v>
          </cell>
          <cell r="AV1317">
            <v>0</v>
          </cell>
          <cell r="AY1317" t="str">
            <v>2006/04/01</v>
          </cell>
          <cell r="AZ1317" t="str">
            <v>9999/12/31</v>
          </cell>
          <cell r="BA1317">
            <v>99999999</v>
          </cell>
          <cell r="BB1317">
            <v>498</v>
          </cell>
        </row>
        <row r="1318">
          <cell r="A1318">
            <v>38940</v>
          </cell>
          <cell r="D1318">
            <v>100</v>
          </cell>
          <cell r="E1318" t="str">
            <v>5300072733</v>
          </cell>
          <cell r="F1318" t="str">
            <v>0</v>
          </cell>
          <cell r="G1318" t="str">
            <v>5906330-2</v>
          </cell>
          <cell r="H1318" t="str">
            <v>ﾌﾞﾗｹﾂﾄ ｱﾂｼ-,ｴﾝﾄﾞM3104O-3</v>
          </cell>
          <cell r="I1318" t="str">
            <v>473440-2</v>
          </cell>
          <cell r="J1318" t="str">
            <v>（株）光真製作所</v>
          </cell>
          <cell r="K1318" t="str">
            <v>3480</v>
          </cell>
          <cell r="L1318" t="str">
            <v>3480</v>
          </cell>
          <cell r="M1318" t="str">
            <v>2G2</v>
          </cell>
          <cell r="N1318" t="str">
            <v>伊藤康</v>
          </cell>
          <cell r="O1318" t="str">
            <v>野田係</v>
          </cell>
          <cell r="P1318" t="str">
            <v>x</v>
          </cell>
          <cell r="Q1318" t="str">
            <v>JP</v>
          </cell>
          <cell r="S1318">
            <v>1</v>
          </cell>
          <cell r="T1318">
            <v>1</v>
          </cell>
          <cell r="U1318" t="str">
            <v>V0</v>
          </cell>
          <cell r="V1318" t="str">
            <v>0001</v>
          </cell>
          <cell r="W1318">
            <v>25</v>
          </cell>
          <cell r="X1318">
            <v>1</v>
          </cell>
          <cell r="Y1318" t="str">
            <v>JPY</v>
          </cell>
          <cell r="Z1318" t="str">
            <v>2006/04/01</v>
          </cell>
          <cell r="AA1318" t="str">
            <v>9999/12/31</v>
          </cell>
          <cell r="AC1318">
            <v>227</v>
          </cell>
          <cell r="AD1318">
            <v>1</v>
          </cell>
          <cell r="AE1318">
            <v>227</v>
          </cell>
          <cell r="AG1318">
            <v>227</v>
          </cell>
          <cell r="AH1318" t="str">
            <v>PC</v>
          </cell>
          <cell r="AQ1318">
            <v>1</v>
          </cell>
          <cell r="AV1318">
            <v>0</v>
          </cell>
          <cell r="AY1318" t="str">
            <v>2006/04/01</v>
          </cell>
          <cell r="AZ1318" t="str">
            <v>9999/12/31</v>
          </cell>
          <cell r="BA1318">
            <v>99999999</v>
          </cell>
          <cell r="BB1318">
            <v>227</v>
          </cell>
        </row>
        <row r="1319">
          <cell r="A1319">
            <v>77887</v>
          </cell>
          <cell r="E1319" t="str">
            <v>5300107629</v>
          </cell>
          <cell r="F1319" t="str">
            <v>0</v>
          </cell>
          <cell r="G1319" t="str">
            <v>5906357-4</v>
          </cell>
          <cell r="H1319" t="str">
            <v>ﾌﾞﾗｹﾂﾄ ｱﾂｼ-,ｲﾝﾚﾂﾄ M3104-1</v>
          </cell>
          <cell r="I1319" t="str">
            <v>473440-2</v>
          </cell>
          <cell r="J1319" t="str">
            <v>（株）光真製作所</v>
          </cell>
          <cell r="K1319" t="str">
            <v>3480</v>
          </cell>
          <cell r="L1319" t="str">
            <v>3480</v>
          </cell>
          <cell r="M1319" t="str">
            <v>3H7</v>
          </cell>
          <cell r="N1319" t="str">
            <v>野田</v>
          </cell>
          <cell r="O1319" t="str">
            <v>野田係</v>
          </cell>
          <cell r="P1319" t="str">
            <v>x</v>
          </cell>
          <cell r="Q1319" t="str">
            <v>JP</v>
          </cell>
          <cell r="S1319">
            <v>1</v>
          </cell>
          <cell r="T1319">
            <v>1</v>
          </cell>
          <cell r="U1319" t="str">
            <v>V0</v>
          </cell>
          <cell r="V1319" t="str">
            <v>0001</v>
          </cell>
          <cell r="W1319">
            <v>50</v>
          </cell>
          <cell r="X1319">
            <v>1</v>
          </cell>
          <cell r="Y1319" t="str">
            <v>JPY</v>
          </cell>
          <cell r="Z1319" t="str">
            <v>2006/04/01</v>
          </cell>
          <cell r="AA1319" t="str">
            <v>9999/12/31</v>
          </cell>
          <cell r="AC1319">
            <v>170</v>
          </cell>
          <cell r="AD1319">
            <v>1</v>
          </cell>
          <cell r="AE1319">
            <v>170</v>
          </cell>
          <cell r="AG1319">
            <v>170</v>
          </cell>
          <cell r="AH1319" t="str">
            <v>PC</v>
          </cell>
          <cell r="AQ1319">
            <v>1</v>
          </cell>
          <cell r="AV1319">
            <v>0</v>
          </cell>
          <cell r="AY1319" t="str">
            <v>2006/04/01</v>
          </cell>
          <cell r="AZ1319" t="str">
            <v>9999/12/31</v>
          </cell>
          <cell r="BA1319">
            <v>99999999</v>
          </cell>
          <cell r="BB1319">
            <v>170</v>
          </cell>
        </row>
        <row r="1320">
          <cell r="A1320">
            <v>57347</v>
          </cell>
          <cell r="D1320">
            <v>100</v>
          </cell>
          <cell r="E1320" t="str">
            <v>5300106237</v>
          </cell>
          <cell r="F1320" t="str">
            <v>0</v>
          </cell>
          <cell r="G1320" t="str">
            <v>5906358-2</v>
          </cell>
          <cell r="H1320" t="str">
            <v>ﾌﾞﾗｹﾂﾄ ｱﾂｼ-,ｲﾝﾚﾂﾄ M3104-1</v>
          </cell>
          <cell r="I1320" t="str">
            <v>473440-2</v>
          </cell>
          <cell r="J1320" t="str">
            <v>（株）光真製作所</v>
          </cell>
          <cell r="K1320" t="str">
            <v>3480</v>
          </cell>
          <cell r="L1320" t="str">
            <v>3480</v>
          </cell>
          <cell r="M1320" t="str">
            <v>2G2</v>
          </cell>
          <cell r="N1320" t="str">
            <v>伊藤康</v>
          </cell>
          <cell r="O1320" t="str">
            <v>野田係</v>
          </cell>
          <cell r="P1320" t="str">
            <v>x</v>
          </cell>
          <cell r="Q1320" t="str">
            <v>JP</v>
          </cell>
          <cell r="S1320">
            <v>1</v>
          </cell>
          <cell r="T1320">
            <v>1</v>
          </cell>
          <cell r="U1320" t="str">
            <v>V0</v>
          </cell>
          <cell r="V1320" t="str">
            <v>0001</v>
          </cell>
          <cell r="W1320">
            <v>50</v>
          </cell>
          <cell r="X1320">
            <v>1</v>
          </cell>
          <cell r="Y1320" t="str">
            <v>JPY</v>
          </cell>
          <cell r="Z1320" t="str">
            <v>2006/04/01</v>
          </cell>
          <cell r="AA1320" t="str">
            <v>9999/12/31</v>
          </cell>
          <cell r="AC1320">
            <v>156</v>
          </cell>
          <cell r="AD1320">
            <v>1</v>
          </cell>
          <cell r="AE1320">
            <v>156</v>
          </cell>
          <cell r="AG1320">
            <v>156</v>
          </cell>
          <cell r="AH1320" t="str">
            <v>PC</v>
          </cell>
          <cell r="AQ1320">
            <v>1</v>
          </cell>
          <cell r="AV1320">
            <v>0</v>
          </cell>
          <cell r="AY1320" t="str">
            <v>2006/04/01</v>
          </cell>
          <cell r="AZ1320" t="str">
            <v>9999/12/31</v>
          </cell>
          <cell r="BA1320">
            <v>99999999</v>
          </cell>
          <cell r="BB1320">
            <v>156</v>
          </cell>
        </row>
        <row r="1321">
          <cell r="A1321">
            <v>57356</v>
          </cell>
          <cell r="B1321">
            <v>19250</v>
          </cell>
          <cell r="D1321">
            <v>100</v>
          </cell>
          <cell r="E1321" t="str">
            <v>5300106246</v>
          </cell>
          <cell r="F1321" t="str">
            <v>0</v>
          </cell>
          <cell r="G1321" t="str">
            <v>5906894-0</v>
          </cell>
          <cell r="H1321" t="str">
            <v>ﾍﾞ-ｽ ｱﾂｼ-,STR PBM M3040B</v>
          </cell>
          <cell r="I1321" t="str">
            <v>473440-2</v>
          </cell>
          <cell r="J1321" t="str">
            <v>（株）光真製作所</v>
          </cell>
          <cell r="K1321" t="str">
            <v>3480</v>
          </cell>
          <cell r="L1321" t="str">
            <v>3480</v>
          </cell>
          <cell r="M1321" t="str">
            <v>2G2</v>
          </cell>
          <cell r="N1321" t="str">
            <v>伊藤康</v>
          </cell>
          <cell r="O1321" t="str">
            <v>野田係</v>
          </cell>
          <cell r="P1321" t="str">
            <v>x</v>
          </cell>
          <cell r="Q1321" t="str">
            <v>JP</v>
          </cell>
          <cell r="S1321">
            <v>1</v>
          </cell>
          <cell r="T1321">
            <v>1</v>
          </cell>
          <cell r="U1321" t="str">
            <v>V0</v>
          </cell>
          <cell r="V1321" t="str">
            <v>0001</v>
          </cell>
          <cell r="W1321">
            <v>50</v>
          </cell>
          <cell r="X1321">
            <v>1</v>
          </cell>
          <cell r="Y1321" t="str">
            <v>JPY</v>
          </cell>
          <cell r="Z1321" t="str">
            <v>2006/04/01</v>
          </cell>
          <cell r="AA1321" t="str">
            <v>9999/12/31</v>
          </cell>
          <cell r="AC1321">
            <v>19250</v>
          </cell>
          <cell r="AD1321">
            <v>1</v>
          </cell>
          <cell r="AE1321">
            <v>19250</v>
          </cell>
          <cell r="AF1321">
            <v>19250</v>
          </cell>
          <cell r="AG1321">
            <v>19250</v>
          </cell>
          <cell r="AH1321" t="str">
            <v>PC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1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 t="str">
            <v>2006/04/01</v>
          </cell>
          <cell r="AZ1321" t="str">
            <v>9999/12/31</v>
          </cell>
          <cell r="BA1321">
            <v>99999999</v>
          </cell>
          <cell r="BB1321">
            <v>19250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</row>
        <row r="1322">
          <cell r="A1322">
            <v>57358</v>
          </cell>
          <cell r="B1322">
            <v>24750</v>
          </cell>
          <cell r="D1322">
            <v>100</v>
          </cell>
          <cell r="E1322" t="str">
            <v>5300106248</v>
          </cell>
          <cell r="F1322" t="str">
            <v>0</v>
          </cell>
          <cell r="G1322" t="str">
            <v>5906895-9</v>
          </cell>
          <cell r="H1322" t="str">
            <v>ｼﾔﾂﾀ ｱﾂｼ-,PBM M3040B</v>
          </cell>
          <cell r="I1322" t="str">
            <v>473440-2</v>
          </cell>
          <cell r="J1322" t="str">
            <v>（株）光真製作所</v>
          </cell>
          <cell r="K1322" t="str">
            <v>3480</v>
          </cell>
          <cell r="L1322" t="str">
            <v>3480</v>
          </cell>
          <cell r="M1322" t="str">
            <v>2G2</v>
          </cell>
          <cell r="N1322" t="str">
            <v>伊藤康</v>
          </cell>
          <cell r="O1322" t="str">
            <v>野田係</v>
          </cell>
          <cell r="P1322" t="str">
            <v>x</v>
          </cell>
          <cell r="Q1322" t="str">
            <v>JP</v>
          </cell>
          <cell r="S1322">
            <v>1</v>
          </cell>
          <cell r="T1322">
            <v>1</v>
          </cell>
          <cell r="U1322" t="str">
            <v>V0</v>
          </cell>
          <cell r="V1322" t="str">
            <v>0001</v>
          </cell>
          <cell r="W1322">
            <v>50</v>
          </cell>
          <cell r="X1322">
            <v>1</v>
          </cell>
          <cell r="Y1322" t="str">
            <v>JPY</v>
          </cell>
          <cell r="Z1322" t="str">
            <v>2006/04/01</v>
          </cell>
          <cell r="AA1322" t="str">
            <v>9999/12/31</v>
          </cell>
          <cell r="AC1322">
            <v>24750</v>
          </cell>
          <cell r="AD1322">
            <v>1</v>
          </cell>
          <cell r="AE1322">
            <v>24750</v>
          </cell>
          <cell r="AF1322">
            <v>24750</v>
          </cell>
          <cell r="AG1322">
            <v>24750</v>
          </cell>
          <cell r="AH1322" t="str">
            <v>PC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1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 t="str">
            <v>2006/04/01</v>
          </cell>
          <cell r="AZ1322" t="str">
            <v>9999/12/31</v>
          </cell>
          <cell r="BA1322">
            <v>99999999</v>
          </cell>
          <cell r="BB1322">
            <v>24750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</row>
        <row r="1323">
          <cell r="A1323">
            <v>57360</v>
          </cell>
          <cell r="B1323">
            <v>19800</v>
          </cell>
          <cell r="D1323">
            <v>100</v>
          </cell>
          <cell r="E1323" t="str">
            <v>5300106250</v>
          </cell>
          <cell r="F1323" t="str">
            <v>0</v>
          </cell>
          <cell r="G1323" t="str">
            <v>5906897-5</v>
          </cell>
          <cell r="H1323" t="str">
            <v>ﾍﾞ-ｽ ｱﾂｼ-,STR SPRM M3040B</v>
          </cell>
          <cell r="I1323" t="str">
            <v>473440-2</v>
          </cell>
          <cell r="J1323" t="str">
            <v>（株）光真製作所</v>
          </cell>
          <cell r="K1323" t="str">
            <v>3480</v>
          </cell>
          <cell r="L1323" t="str">
            <v>3480</v>
          </cell>
          <cell r="M1323" t="str">
            <v>2G2</v>
          </cell>
          <cell r="N1323" t="str">
            <v>伊藤康</v>
          </cell>
          <cell r="O1323" t="str">
            <v>野田係</v>
          </cell>
          <cell r="P1323" t="str">
            <v>x</v>
          </cell>
          <cell r="Q1323" t="str">
            <v>JP</v>
          </cell>
          <cell r="S1323">
            <v>1</v>
          </cell>
          <cell r="T1323">
            <v>1</v>
          </cell>
          <cell r="U1323" t="str">
            <v>V0</v>
          </cell>
          <cell r="V1323" t="str">
            <v>0001</v>
          </cell>
          <cell r="W1323">
            <v>50</v>
          </cell>
          <cell r="X1323">
            <v>1</v>
          </cell>
          <cell r="Y1323" t="str">
            <v>JPY</v>
          </cell>
          <cell r="Z1323" t="str">
            <v>2006/04/01</v>
          </cell>
          <cell r="AA1323" t="str">
            <v>9999/12/31</v>
          </cell>
          <cell r="AC1323">
            <v>19800</v>
          </cell>
          <cell r="AD1323">
            <v>1</v>
          </cell>
          <cell r="AE1323">
            <v>19800</v>
          </cell>
          <cell r="AF1323">
            <v>19800</v>
          </cell>
          <cell r="AG1323">
            <v>19800</v>
          </cell>
          <cell r="AH1323" t="str">
            <v>PC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1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 t="str">
            <v>2006/04/01</v>
          </cell>
          <cell r="AZ1323" t="str">
            <v>9999/12/31</v>
          </cell>
          <cell r="BA1323">
            <v>99999999</v>
          </cell>
          <cell r="BB1323">
            <v>19800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</row>
        <row r="1324">
          <cell r="A1324">
            <v>57361</v>
          </cell>
          <cell r="B1324">
            <v>15950</v>
          </cell>
          <cell r="D1324">
            <v>100</v>
          </cell>
          <cell r="E1324" t="str">
            <v>5300106251</v>
          </cell>
          <cell r="F1324" t="str">
            <v>0</v>
          </cell>
          <cell r="G1324" t="str">
            <v>5906898-3</v>
          </cell>
          <cell r="H1324" t="str">
            <v>ｼﾔﾂﾀ ｱﾂｼ-,SPRM M3040B</v>
          </cell>
          <cell r="I1324" t="str">
            <v>473440-2</v>
          </cell>
          <cell r="J1324" t="str">
            <v>（株）光真製作所</v>
          </cell>
          <cell r="K1324" t="str">
            <v>3480</v>
          </cell>
          <cell r="L1324" t="str">
            <v>3480</v>
          </cell>
          <cell r="M1324" t="str">
            <v>2G2</v>
          </cell>
          <cell r="N1324" t="str">
            <v>伊藤康</v>
          </cell>
          <cell r="O1324" t="str">
            <v>野田係</v>
          </cell>
          <cell r="P1324" t="str">
            <v>x</v>
          </cell>
          <cell r="Q1324" t="str">
            <v>JP</v>
          </cell>
          <cell r="S1324">
            <v>1</v>
          </cell>
          <cell r="T1324">
            <v>1</v>
          </cell>
          <cell r="U1324" t="str">
            <v>V0</v>
          </cell>
          <cell r="V1324" t="str">
            <v>0001</v>
          </cell>
          <cell r="W1324">
            <v>50</v>
          </cell>
          <cell r="X1324">
            <v>1</v>
          </cell>
          <cell r="Y1324" t="str">
            <v>JPY</v>
          </cell>
          <cell r="Z1324" t="str">
            <v>2006/04/01</v>
          </cell>
          <cell r="AA1324" t="str">
            <v>9999/12/31</v>
          </cell>
          <cell r="AC1324">
            <v>15950</v>
          </cell>
          <cell r="AD1324">
            <v>1</v>
          </cell>
          <cell r="AE1324">
            <v>15950</v>
          </cell>
          <cell r="AF1324">
            <v>15950</v>
          </cell>
          <cell r="AG1324">
            <v>15950</v>
          </cell>
          <cell r="AH1324" t="str">
            <v>PC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1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 t="str">
            <v>2006/04/01</v>
          </cell>
          <cell r="AZ1324" t="str">
            <v>9999/12/31</v>
          </cell>
          <cell r="BA1324">
            <v>99999999</v>
          </cell>
          <cell r="BB1324">
            <v>15950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</row>
        <row r="1325">
          <cell r="A1325">
            <v>57363</v>
          </cell>
          <cell r="B1325">
            <v>7150</v>
          </cell>
          <cell r="D1325">
            <v>100</v>
          </cell>
          <cell r="E1325" t="str">
            <v>5300106253</v>
          </cell>
          <cell r="F1325" t="str">
            <v>0</v>
          </cell>
          <cell r="G1325" t="str">
            <v>5906899-1</v>
          </cell>
          <cell r="H1325" t="str">
            <v>ﾚﾊﾞ- ｱﾂｼ-,SPRM(2) M3040B</v>
          </cell>
          <cell r="I1325" t="str">
            <v>473440-2</v>
          </cell>
          <cell r="J1325" t="str">
            <v>（株）光真製作所</v>
          </cell>
          <cell r="K1325" t="str">
            <v>3480</v>
          </cell>
          <cell r="L1325" t="str">
            <v>3480</v>
          </cell>
          <cell r="M1325" t="str">
            <v>2G2</v>
          </cell>
          <cell r="N1325" t="str">
            <v>伊藤康</v>
          </cell>
          <cell r="O1325" t="str">
            <v>野田係</v>
          </cell>
          <cell r="P1325" t="str">
            <v>x</v>
          </cell>
          <cell r="Q1325" t="str">
            <v>JP</v>
          </cell>
          <cell r="S1325">
            <v>1</v>
          </cell>
          <cell r="T1325">
            <v>1</v>
          </cell>
          <cell r="U1325" t="str">
            <v>V0</v>
          </cell>
          <cell r="V1325" t="str">
            <v>0001</v>
          </cell>
          <cell r="W1325">
            <v>50</v>
          </cell>
          <cell r="X1325">
            <v>1</v>
          </cell>
          <cell r="Y1325" t="str">
            <v>JPY</v>
          </cell>
          <cell r="Z1325" t="str">
            <v>2006/04/01</v>
          </cell>
          <cell r="AA1325" t="str">
            <v>9999/12/31</v>
          </cell>
          <cell r="AC1325">
            <v>7150</v>
          </cell>
          <cell r="AD1325">
            <v>1</v>
          </cell>
          <cell r="AE1325">
            <v>7150</v>
          </cell>
          <cell r="AF1325">
            <v>7150</v>
          </cell>
          <cell r="AG1325">
            <v>7150</v>
          </cell>
          <cell r="AH1325" t="str">
            <v>PC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1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 t="str">
            <v>2006/04/01</v>
          </cell>
          <cell r="AZ1325" t="str">
            <v>9999/12/31</v>
          </cell>
          <cell r="BA1325">
            <v>99999999</v>
          </cell>
          <cell r="BB1325">
            <v>7150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</row>
        <row r="1326">
          <cell r="A1326">
            <v>77890</v>
          </cell>
          <cell r="B1326">
            <v>29150</v>
          </cell>
          <cell r="D1326">
            <v>100</v>
          </cell>
          <cell r="E1326" t="str">
            <v>5300107632</v>
          </cell>
          <cell r="F1326" t="str">
            <v>0</v>
          </cell>
          <cell r="G1326" t="str">
            <v>5917527-5</v>
          </cell>
          <cell r="H1326" t="str">
            <v>ｼﾔﾂﾀ ｱﾂｼ-,IMPR M3040B</v>
          </cell>
          <cell r="I1326" t="str">
            <v>473440-2</v>
          </cell>
          <cell r="J1326" t="str">
            <v>（株）光真製作所</v>
          </cell>
          <cell r="K1326" t="str">
            <v>3480</v>
          </cell>
          <cell r="L1326" t="str">
            <v>3480</v>
          </cell>
          <cell r="M1326" t="str">
            <v>3H7</v>
          </cell>
          <cell r="N1326" t="str">
            <v>野田</v>
          </cell>
          <cell r="O1326" t="str">
            <v>野田係</v>
          </cell>
          <cell r="P1326" t="str">
            <v>x</v>
          </cell>
          <cell r="Q1326" t="str">
            <v>JP</v>
          </cell>
          <cell r="S1326">
            <v>1</v>
          </cell>
          <cell r="T1326">
            <v>1</v>
          </cell>
          <cell r="U1326" t="str">
            <v>V0</v>
          </cell>
          <cell r="V1326" t="str">
            <v>0001</v>
          </cell>
          <cell r="W1326">
            <v>50</v>
          </cell>
          <cell r="X1326">
            <v>1</v>
          </cell>
          <cell r="Y1326" t="str">
            <v>JPY</v>
          </cell>
          <cell r="Z1326" t="str">
            <v>2006/04/01</v>
          </cell>
          <cell r="AA1326" t="str">
            <v>9999/12/31</v>
          </cell>
          <cell r="AC1326">
            <v>29150</v>
          </cell>
          <cell r="AD1326">
            <v>1</v>
          </cell>
          <cell r="AE1326">
            <v>29150</v>
          </cell>
          <cell r="AF1326">
            <v>29150</v>
          </cell>
          <cell r="AG1326">
            <v>29150</v>
          </cell>
          <cell r="AH1326" t="str">
            <v>PC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1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 t="str">
            <v>2006/04/01</v>
          </cell>
          <cell r="AZ1326" t="str">
            <v>9999/12/31</v>
          </cell>
          <cell r="BA1326">
            <v>99999999</v>
          </cell>
          <cell r="BB1326">
            <v>29150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</row>
        <row r="1327">
          <cell r="A1327">
            <v>77891</v>
          </cell>
          <cell r="B1327">
            <v>22550</v>
          </cell>
          <cell r="D1327">
            <v>100</v>
          </cell>
          <cell r="E1327" t="str">
            <v>5300107633</v>
          </cell>
          <cell r="F1327" t="str">
            <v>0</v>
          </cell>
          <cell r="G1327" t="str">
            <v>5917528-3</v>
          </cell>
          <cell r="H1327" t="str">
            <v>ﾍﾞ-ｽ ｱﾂｼ- M3040B</v>
          </cell>
          <cell r="I1327" t="str">
            <v>473440-2</v>
          </cell>
          <cell r="J1327" t="str">
            <v>（株）光真製作所</v>
          </cell>
          <cell r="K1327" t="str">
            <v>3480</v>
          </cell>
          <cell r="L1327" t="str">
            <v>3480</v>
          </cell>
          <cell r="M1327" t="str">
            <v>3H7</v>
          </cell>
          <cell r="N1327" t="str">
            <v>野田</v>
          </cell>
          <cell r="O1327" t="str">
            <v>野田係</v>
          </cell>
          <cell r="P1327" t="str">
            <v>x</v>
          </cell>
          <cell r="Q1327" t="str">
            <v>JP</v>
          </cell>
          <cell r="S1327">
            <v>1</v>
          </cell>
          <cell r="T1327">
            <v>1</v>
          </cell>
          <cell r="U1327" t="str">
            <v>V0</v>
          </cell>
          <cell r="V1327" t="str">
            <v>0001</v>
          </cell>
          <cell r="W1327">
            <v>50</v>
          </cell>
          <cell r="X1327">
            <v>1</v>
          </cell>
          <cell r="Y1327" t="str">
            <v>JPY</v>
          </cell>
          <cell r="Z1327" t="str">
            <v>2006/04/01</v>
          </cell>
          <cell r="AA1327" t="str">
            <v>9999/12/31</v>
          </cell>
          <cell r="AC1327">
            <v>22550</v>
          </cell>
          <cell r="AD1327">
            <v>1</v>
          </cell>
          <cell r="AE1327">
            <v>22550</v>
          </cell>
          <cell r="AF1327">
            <v>22550</v>
          </cell>
          <cell r="AG1327">
            <v>22550</v>
          </cell>
          <cell r="AH1327" t="str">
            <v>PC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1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 t="str">
            <v>2006/04/01</v>
          </cell>
          <cell r="AZ1327" t="str">
            <v>9999/12/31</v>
          </cell>
          <cell r="BA1327">
            <v>99999999</v>
          </cell>
          <cell r="BB1327">
            <v>22550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</row>
        <row r="1328">
          <cell r="A1328">
            <v>77892</v>
          </cell>
          <cell r="B1328">
            <v>14080</v>
          </cell>
          <cell r="D1328">
            <v>100</v>
          </cell>
          <cell r="E1328" t="str">
            <v>5300107634</v>
          </cell>
          <cell r="F1328" t="str">
            <v>0</v>
          </cell>
          <cell r="G1328" t="str">
            <v>5917529-1</v>
          </cell>
          <cell r="H1328" t="str">
            <v>ｽﾗｲﾀﾞ ｱﾂｼ- M3040B</v>
          </cell>
          <cell r="I1328" t="str">
            <v>473440-2</v>
          </cell>
          <cell r="J1328" t="str">
            <v>（株）光真製作所</v>
          </cell>
          <cell r="K1328" t="str">
            <v>3480</v>
          </cell>
          <cell r="L1328" t="str">
            <v>3480</v>
          </cell>
          <cell r="M1328" t="str">
            <v>3H7</v>
          </cell>
          <cell r="N1328" t="str">
            <v>野田</v>
          </cell>
          <cell r="O1328" t="str">
            <v>野田係</v>
          </cell>
          <cell r="P1328" t="str">
            <v>x</v>
          </cell>
          <cell r="Q1328" t="str">
            <v>JP</v>
          </cell>
          <cell r="S1328">
            <v>1</v>
          </cell>
          <cell r="T1328">
            <v>1</v>
          </cell>
          <cell r="U1328" t="str">
            <v>V0</v>
          </cell>
          <cell r="V1328" t="str">
            <v>0001</v>
          </cell>
          <cell r="W1328">
            <v>50</v>
          </cell>
          <cell r="X1328">
            <v>1</v>
          </cell>
          <cell r="Y1328" t="str">
            <v>JPY</v>
          </cell>
          <cell r="Z1328" t="str">
            <v>2006/04/01</v>
          </cell>
          <cell r="AA1328" t="str">
            <v>9999/12/31</v>
          </cell>
          <cell r="AC1328">
            <v>14080</v>
          </cell>
          <cell r="AD1328">
            <v>1</v>
          </cell>
          <cell r="AE1328">
            <v>14080</v>
          </cell>
          <cell r="AF1328">
            <v>14080</v>
          </cell>
          <cell r="AG1328">
            <v>14080</v>
          </cell>
          <cell r="AH1328" t="str">
            <v>PC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1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 t="str">
            <v>2006/04/01</v>
          </cell>
          <cell r="AZ1328" t="str">
            <v>9999/12/31</v>
          </cell>
          <cell r="BA1328">
            <v>99999999</v>
          </cell>
          <cell r="BB1328">
            <v>14080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</row>
        <row r="1329">
          <cell r="A1329">
            <v>76461</v>
          </cell>
          <cell r="B1329">
            <v>2010</v>
          </cell>
          <cell r="D1329">
            <v>100</v>
          </cell>
          <cell r="E1329" t="str">
            <v>5300103435</v>
          </cell>
          <cell r="F1329" t="str">
            <v>0</v>
          </cell>
          <cell r="G1329" t="str">
            <v>5917535-6</v>
          </cell>
          <cell r="H1329" t="str">
            <v>ﾚﾊﾞ- ｱﾂｼ-,ｾﾝｻ M3102-7</v>
          </cell>
          <cell r="I1329" t="str">
            <v>473440-2</v>
          </cell>
          <cell r="J1329" t="str">
            <v>（株）光真製作所</v>
          </cell>
          <cell r="K1329" t="str">
            <v>3480</v>
          </cell>
          <cell r="L1329" t="str">
            <v>3480</v>
          </cell>
          <cell r="M1329" t="str">
            <v>3H7</v>
          </cell>
          <cell r="N1329" t="str">
            <v>野田</v>
          </cell>
          <cell r="O1329" t="str">
            <v>野田係</v>
          </cell>
          <cell r="P1329" t="str">
            <v>x</v>
          </cell>
          <cell r="Q1329" t="str">
            <v>JP</v>
          </cell>
          <cell r="S1329">
            <v>1</v>
          </cell>
          <cell r="T1329">
            <v>0</v>
          </cell>
          <cell r="U1329" t="str">
            <v>V0</v>
          </cell>
          <cell r="V1329" t="str">
            <v>0001</v>
          </cell>
          <cell r="W1329">
            <v>25</v>
          </cell>
          <cell r="X1329">
            <v>1</v>
          </cell>
          <cell r="Y1329" t="str">
            <v>JPY</v>
          </cell>
          <cell r="Z1329" t="str">
            <v>2006/04/01</v>
          </cell>
          <cell r="AA1329" t="str">
            <v>9999/12/31</v>
          </cell>
          <cell r="AC1329">
            <v>2010</v>
          </cell>
          <cell r="AD1329">
            <v>1</v>
          </cell>
          <cell r="AE1329">
            <v>2010</v>
          </cell>
          <cell r="AF1329">
            <v>2010</v>
          </cell>
          <cell r="AG1329">
            <v>2010</v>
          </cell>
          <cell r="AH1329" t="str">
            <v>PC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1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 t="str">
            <v>2006/04/01</v>
          </cell>
          <cell r="AZ1329" t="str">
            <v>9999/12/31</v>
          </cell>
          <cell r="BA1329">
            <v>99999999</v>
          </cell>
          <cell r="BB1329">
            <v>1000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</row>
        <row r="1330">
          <cell r="A1330">
            <v>77893</v>
          </cell>
          <cell r="E1330" t="str">
            <v>5300107635</v>
          </cell>
          <cell r="F1330" t="str">
            <v>0</v>
          </cell>
          <cell r="G1330" t="str">
            <v>5917536-4</v>
          </cell>
          <cell r="H1330" t="str">
            <v>ﾌﾞﾗｹﾂﾄ ｱﾂｼ-,SOL M3102-7</v>
          </cell>
          <cell r="I1330" t="str">
            <v>473440-2</v>
          </cell>
          <cell r="J1330" t="str">
            <v>（株）光真製作所</v>
          </cell>
          <cell r="K1330" t="str">
            <v>3480</v>
          </cell>
          <cell r="L1330" t="str">
            <v>3480</v>
          </cell>
          <cell r="M1330" t="str">
            <v>3H7</v>
          </cell>
          <cell r="N1330" t="str">
            <v>野田</v>
          </cell>
          <cell r="O1330" t="str">
            <v>野田係</v>
          </cell>
          <cell r="Q1330" t="str">
            <v>JP</v>
          </cell>
          <cell r="S1330">
            <v>1</v>
          </cell>
          <cell r="T1330">
            <v>1</v>
          </cell>
          <cell r="U1330" t="str">
            <v>V0</v>
          </cell>
          <cell r="V1330" t="str">
            <v>0001</v>
          </cell>
          <cell r="W1330">
            <v>50</v>
          </cell>
          <cell r="X1330">
            <v>1</v>
          </cell>
          <cell r="Y1330" t="str">
            <v>JPY</v>
          </cell>
          <cell r="Z1330" t="str">
            <v>2006/04/01</v>
          </cell>
          <cell r="AA1330" t="str">
            <v>9999/12/31</v>
          </cell>
          <cell r="AC1330">
            <v>158</v>
          </cell>
          <cell r="AD1330">
            <v>1</v>
          </cell>
          <cell r="AE1330">
            <v>158</v>
          </cell>
          <cell r="AG1330">
            <v>158</v>
          </cell>
          <cell r="AH1330" t="str">
            <v>PC</v>
          </cell>
          <cell r="AQ1330">
            <v>1</v>
          </cell>
          <cell r="AV1330">
            <v>0</v>
          </cell>
          <cell r="AY1330" t="str">
            <v>2006/04/01</v>
          </cell>
          <cell r="AZ1330" t="str">
            <v>9999/12/31</v>
          </cell>
          <cell r="BA1330">
            <v>99999999</v>
          </cell>
          <cell r="BB1330">
            <v>158</v>
          </cell>
        </row>
        <row r="1331">
          <cell r="A1331">
            <v>77894</v>
          </cell>
          <cell r="E1331" t="str">
            <v>5300107636</v>
          </cell>
          <cell r="F1331" t="str">
            <v>0</v>
          </cell>
          <cell r="G1331" t="str">
            <v>5917537-2</v>
          </cell>
          <cell r="H1331" t="str">
            <v>ﾌﾞﾗｹﾂﾄ ｱﾂｼ- M3102-7</v>
          </cell>
          <cell r="I1331" t="str">
            <v>473440-2</v>
          </cell>
          <cell r="J1331" t="str">
            <v>（株）光真製作所</v>
          </cell>
          <cell r="K1331" t="str">
            <v>3480</v>
          </cell>
          <cell r="L1331" t="str">
            <v>3480</v>
          </cell>
          <cell r="M1331" t="str">
            <v>3H7</v>
          </cell>
          <cell r="N1331" t="str">
            <v>野田</v>
          </cell>
          <cell r="O1331" t="str">
            <v>野田係</v>
          </cell>
          <cell r="Q1331" t="str">
            <v>JP</v>
          </cell>
          <cell r="S1331">
            <v>1</v>
          </cell>
          <cell r="T1331">
            <v>1</v>
          </cell>
          <cell r="U1331" t="str">
            <v>V0</v>
          </cell>
          <cell r="V1331" t="str">
            <v>0001</v>
          </cell>
          <cell r="W1331">
            <v>50</v>
          </cell>
          <cell r="X1331">
            <v>1</v>
          </cell>
          <cell r="Y1331" t="str">
            <v>JPY</v>
          </cell>
          <cell r="Z1331" t="str">
            <v>2006/04/01</v>
          </cell>
          <cell r="AA1331" t="str">
            <v>9999/12/31</v>
          </cell>
          <cell r="AC1331">
            <v>158</v>
          </cell>
          <cell r="AD1331">
            <v>1</v>
          </cell>
          <cell r="AE1331">
            <v>158</v>
          </cell>
          <cell r="AG1331">
            <v>158</v>
          </cell>
          <cell r="AH1331" t="str">
            <v>PC</v>
          </cell>
          <cell r="AQ1331">
            <v>1</v>
          </cell>
          <cell r="AV1331">
            <v>0</v>
          </cell>
          <cell r="AY1331" t="str">
            <v>2006/04/01</v>
          </cell>
          <cell r="AZ1331" t="str">
            <v>9999/12/31</v>
          </cell>
          <cell r="BA1331">
            <v>99999999</v>
          </cell>
          <cell r="BB1331">
            <v>158</v>
          </cell>
        </row>
        <row r="1332">
          <cell r="A1332">
            <v>77896</v>
          </cell>
          <cell r="B1332">
            <v>13750</v>
          </cell>
          <cell r="D1332">
            <v>100</v>
          </cell>
          <cell r="E1332" t="str">
            <v>5300107638</v>
          </cell>
          <cell r="F1332" t="str">
            <v>0</v>
          </cell>
          <cell r="G1332" t="str">
            <v>5917587-9</v>
          </cell>
          <cell r="H1332" t="str">
            <v>ｼﾔﾂﾀ ｱﾂｼ-,IMPR(2) M3040B</v>
          </cell>
          <cell r="I1332" t="str">
            <v>473440-2</v>
          </cell>
          <cell r="J1332" t="str">
            <v>（株）光真製作所</v>
          </cell>
          <cell r="K1332" t="str">
            <v>3480</v>
          </cell>
          <cell r="L1332" t="str">
            <v>3480</v>
          </cell>
          <cell r="M1332" t="str">
            <v>3H7</v>
          </cell>
          <cell r="N1332" t="str">
            <v>野田</v>
          </cell>
          <cell r="O1332" t="str">
            <v>野田係</v>
          </cell>
          <cell r="P1332" t="str">
            <v>x</v>
          </cell>
          <cell r="Q1332" t="str">
            <v>JP</v>
          </cell>
          <cell r="S1332">
            <v>1</v>
          </cell>
          <cell r="T1332">
            <v>1</v>
          </cell>
          <cell r="U1332" t="str">
            <v>V0</v>
          </cell>
          <cell r="V1332" t="str">
            <v>0001</v>
          </cell>
          <cell r="W1332">
            <v>50</v>
          </cell>
          <cell r="X1332">
            <v>1</v>
          </cell>
          <cell r="Y1332" t="str">
            <v>JPY</v>
          </cell>
          <cell r="Z1332" t="str">
            <v>2006/04/01</v>
          </cell>
          <cell r="AA1332" t="str">
            <v>9999/12/31</v>
          </cell>
          <cell r="AC1332">
            <v>13750</v>
          </cell>
          <cell r="AD1332">
            <v>1</v>
          </cell>
          <cell r="AE1332">
            <v>13750</v>
          </cell>
          <cell r="AF1332">
            <v>13750</v>
          </cell>
          <cell r="AG1332">
            <v>13750</v>
          </cell>
          <cell r="AH1332" t="str">
            <v>PC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1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 t="str">
            <v>2006/04/01</v>
          </cell>
          <cell r="AZ1332" t="str">
            <v>9999/12/31</v>
          </cell>
          <cell r="BA1332">
            <v>99999999</v>
          </cell>
          <cell r="BB1332">
            <v>13750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</row>
        <row r="1333">
          <cell r="A1333">
            <v>77897</v>
          </cell>
          <cell r="B1333">
            <v>13200</v>
          </cell>
          <cell r="D1333">
            <v>100</v>
          </cell>
          <cell r="E1333" t="str">
            <v>5300107639</v>
          </cell>
          <cell r="F1333" t="str">
            <v>0</v>
          </cell>
          <cell r="G1333" t="str">
            <v>5925676-3</v>
          </cell>
          <cell r="H1333" t="str">
            <v>ﾍﾞ-ｽ ｱﾂｼ- M3040B</v>
          </cell>
          <cell r="I1333" t="str">
            <v>473440-2</v>
          </cell>
          <cell r="J1333" t="str">
            <v>（株）光真製作所</v>
          </cell>
          <cell r="K1333" t="str">
            <v>3480</v>
          </cell>
          <cell r="L1333" t="str">
            <v>3480</v>
          </cell>
          <cell r="M1333" t="str">
            <v>3H7</v>
          </cell>
          <cell r="N1333" t="str">
            <v>野田</v>
          </cell>
          <cell r="O1333" t="str">
            <v>野田係</v>
          </cell>
          <cell r="P1333" t="str">
            <v>x</v>
          </cell>
          <cell r="Q1333" t="str">
            <v>JP</v>
          </cell>
          <cell r="S1333">
            <v>1</v>
          </cell>
          <cell r="T1333">
            <v>1</v>
          </cell>
          <cell r="U1333" t="str">
            <v>V0</v>
          </cell>
          <cell r="V1333" t="str">
            <v>0001</v>
          </cell>
          <cell r="W1333">
            <v>50</v>
          </cell>
          <cell r="X1333">
            <v>1</v>
          </cell>
          <cell r="Y1333" t="str">
            <v>JPY</v>
          </cell>
          <cell r="Z1333" t="str">
            <v>2006/04/01</v>
          </cell>
          <cell r="AA1333" t="str">
            <v>9999/12/31</v>
          </cell>
          <cell r="AC1333">
            <v>13200</v>
          </cell>
          <cell r="AD1333">
            <v>1</v>
          </cell>
          <cell r="AE1333">
            <v>13200</v>
          </cell>
          <cell r="AF1333">
            <v>13200</v>
          </cell>
          <cell r="AG1333">
            <v>13200</v>
          </cell>
          <cell r="AH1333" t="str">
            <v>PC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1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 t="str">
            <v>2006/04/01</v>
          </cell>
          <cell r="AZ1333" t="str">
            <v>9999/12/31</v>
          </cell>
          <cell r="BA1333">
            <v>99999999</v>
          </cell>
          <cell r="BB1333">
            <v>13200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</row>
        <row r="1334">
          <cell r="A1334">
            <v>76446</v>
          </cell>
          <cell r="B1334">
            <v>35500</v>
          </cell>
          <cell r="D1334">
            <v>100</v>
          </cell>
          <cell r="E1334" t="str">
            <v>5300103137</v>
          </cell>
          <cell r="F1334" t="str">
            <v>0</v>
          </cell>
          <cell r="G1334" t="str">
            <v>5925705-0</v>
          </cell>
          <cell r="H1334" t="str">
            <v>ﾄﾚ- ｱﾂｼ-(R) M2920D-4</v>
          </cell>
          <cell r="I1334" t="str">
            <v>473440-2</v>
          </cell>
          <cell r="J1334" t="str">
            <v>（株）光真製作所</v>
          </cell>
          <cell r="K1334" t="str">
            <v>3480</v>
          </cell>
          <cell r="L1334" t="str">
            <v>3480</v>
          </cell>
          <cell r="M1334" t="str">
            <v>3H7</v>
          </cell>
          <cell r="N1334" t="str">
            <v>野田</v>
          </cell>
          <cell r="O1334" t="str">
            <v>野田係</v>
          </cell>
          <cell r="P1334" t="str">
            <v>x</v>
          </cell>
          <cell r="Q1334" t="str">
            <v>JP</v>
          </cell>
          <cell r="S1334">
            <v>1</v>
          </cell>
          <cell r="T1334">
            <v>0</v>
          </cell>
          <cell r="U1334" t="str">
            <v>V0</v>
          </cell>
          <cell r="V1334" t="str">
            <v>0001</v>
          </cell>
          <cell r="W1334">
            <v>25</v>
          </cell>
          <cell r="X1334">
            <v>1</v>
          </cell>
          <cell r="Y1334" t="str">
            <v>JPY</v>
          </cell>
          <cell r="Z1334" t="str">
            <v>2006/04/01</v>
          </cell>
          <cell r="AA1334" t="str">
            <v>9999/12/31</v>
          </cell>
          <cell r="AC1334">
            <v>35000</v>
          </cell>
          <cell r="AD1334">
            <v>1</v>
          </cell>
          <cell r="AE1334">
            <v>35000</v>
          </cell>
          <cell r="AF1334">
            <v>35500</v>
          </cell>
          <cell r="AG1334">
            <v>35500</v>
          </cell>
          <cell r="AH1334" t="str">
            <v>PC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1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 t="str">
            <v>2006/04/01</v>
          </cell>
          <cell r="AZ1334" t="str">
            <v>9999/12/31</v>
          </cell>
          <cell r="BA1334">
            <v>9999</v>
          </cell>
          <cell r="BB1334">
            <v>35500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</row>
        <row r="1335">
          <cell r="A1335">
            <v>77898</v>
          </cell>
          <cell r="E1335" t="str">
            <v>5300107640</v>
          </cell>
          <cell r="F1335" t="str">
            <v>0</v>
          </cell>
          <cell r="G1335" t="str">
            <v>5925803-0</v>
          </cell>
          <cell r="H1335" t="str">
            <v>ﾌﾚ-ﾑ ｱﾂｼ-,ﾗｲﾄ(2) M3104V-2</v>
          </cell>
          <cell r="I1335" t="str">
            <v>473440-2</v>
          </cell>
          <cell r="J1335" t="str">
            <v>（株）光真製作所</v>
          </cell>
          <cell r="K1335" t="str">
            <v>3480</v>
          </cell>
          <cell r="L1335" t="str">
            <v>3480</v>
          </cell>
          <cell r="M1335" t="str">
            <v>3H7</v>
          </cell>
          <cell r="N1335" t="str">
            <v>野田</v>
          </cell>
          <cell r="O1335" t="str">
            <v>野田係</v>
          </cell>
          <cell r="P1335" t="str">
            <v>x</v>
          </cell>
          <cell r="Q1335" t="str">
            <v>JP</v>
          </cell>
          <cell r="S1335">
            <v>1</v>
          </cell>
          <cell r="T1335">
            <v>1</v>
          </cell>
          <cell r="U1335" t="str">
            <v>V0</v>
          </cell>
          <cell r="V1335" t="str">
            <v>0001</v>
          </cell>
          <cell r="W1335">
            <v>50</v>
          </cell>
          <cell r="X1335">
            <v>1</v>
          </cell>
          <cell r="Y1335" t="str">
            <v>JPY</v>
          </cell>
          <cell r="Z1335" t="str">
            <v>2006/04/01</v>
          </cell>
          <cell r="AA1335" t="str">
            <v>9999/12/31</v>
          </cell>
          <cell r="AC1335">
            <v>4387</v>
          </cell>
          <cell r="AD1335">
            <v>1</v>
          </cell>
          <cell r="AE1335">
            <v>4387</v>
          </cell>
          <cell r="AG1335">
            <v>4387</v>
          </cell>
          <cell r="AH1335" t="str">
            <v>PC</v>
          </cell>
          <cell r="AQ1335">
            <v>1</v>
          </cell>
          <cell r="AV1335">
            <v>0</v>
          </cell>
          <cell r="AY1335" t="str">
            <v>2006/04/01</v>
          </cell>
          <cell r="AZ1335" t="str">
            <v>9999/12/31</v>
          </cell>
          <cell r="BA1335">
            <v>99999999</v>
          </cell>
          <cell r="BB1335">
            <v>4387</v>
          </cell>
        </row>
        <row r="1336">
          <cell r="A1336">
            <v>77899</v>
          </cell>
          <cell r="E1336" t="str">
            <v>5300107641</v>
          </cell>
          <cell r="F1336" t="str">
            <v>0</v>
          </cell>
          <cell r="G1336" t="str">
            <v>5925804-9</v>
          </cell>
          <cell r="H1336" t="str">
            <v>ﾍﾞ-ｽ ｱﾂｼ-,ｶ-ﾄﾞ M3104V-1</v>
          </cell>
          <cell r="I1336" t="str">
            <v>473440-2</v>
          </cell>
          <cell r="J1336" t="str">
            <v>（株）光真製作所</v>
          </cell>
          <cell r="K1336" t="str">
            <v>3480</v>
          </cell>
          <cell r="L1336" t="str">
            <v>3480</v>
          </cell>
          <cell r="M1336" t="str">
            <v>3H7</v>
          </cell>
          <cell r="N1336" t="str">
            <v>野田</v>
          </cell>
          <cell r="O1336" t="str">
            <v>野田係</v>
          </cell>
          <cell r="P1336" t="str">
            <v>x</v>
          </cell>
          <cell r="Q1336" t="str">
            <v>JP</v>
          </cell>
          <cell r="S1336">
            <v>1</v>
          </cell>
          <cell r="T1336">
            <v>1</v>
          </cell>
          <cell r="U1336" t="str">
            <v>V0</v>
          </cell>
          <cell r="V1336" t="str">
            <v>0001</v>
          </cell>
          <cell r="W1336">
            <v>50</v>
          </cell>
          <cell r="X1336">
            <v>1</v>
          </cell>
          <cell r="Y1336" t="str">
            <v>JPY</v>
          </cell>
          <cell r="Z1336" t="str">
            <v>2006/04/01</v>
          </cell>
          <cell r="AA1336" t="str">
            <v>9999/12/31</v>
          </cell>
          <cell r="AC1336">
            <v>5600</v>
          </cell>
          <cell r="AD1336">
            <v>1</v>
          </cell>
          <cell r="AE1336">
            <v>5600</v>
          </cell>
          <cell r="AG1336">
            <v>5600</v>
          </cell>
          <cell r="AH1336" t="str">
            <v>PC</v>
          </cell>
          <cell r="AQ1336">
            <v>1</v>
          </cell>
          <cell r="AV1336">
            <v>0</v>
          </cell>
          <cell r="AY1336" t="str">
            <v>2006/04/01</v>
          </cell>
          <cell r="AZ1336" t="str">
            <v>9999/12/31</v>
          </cell>
          <cell r="BA1336">
            <v>99999999</v>
          </cell>
          <cell r="BB1336">
            <v>5600</v>
          </cell>
        </row>
        <row r="1337">
          <cell r="A1337">
            <v>77900</v>
          </cell>
          <cell r="E1337" t="str">
            <v>5300107642</v>
          </cell>
          <cell r="F1337" t="str">
            <v>0</v>
          </cell>
          <cell r="G1337" t="str">
            <v>5925908-8</v>
          </cell>
          <cell r="H1337" t="str">
            <v>ﾌﾚ-ﾑ ｱﾂｼ-,ｶ-ﾄﾞ M3104X-5</v>
          </cell>
          <cell r="I1337" t="str">
            <v>473440-2</v>
          </cell>
          <cell r="J1337" t="str">
            <v>（株）光真製作所</v>
          </cell>
          <cell r="K1337" t="str">
            <v>3480</v>
          </cell>
          <cell r="L1337" t="str">
            <v>3480</v>
          </cell>
          <cell r="M1337" t="str">
            <v>3H7</v>
          </cell>
          <cell r="N1337" t="str">
            <v>野田</v>
          </cell>
          <cell r="O1337" t="str">
            <v>野田係</v>
          </cell>
          <cell r="P1337" t="str">
            <v>x</v>
          </cell>
          <cell r="Q1337" t="str">
            <v>JP</v>
          </cell>
          <cell r="S1337">
            <v>1</v>
          </cell>
          <cell r="T1337">
            <v>1</v>
          </cell>
          <cell r="U1337" t="str">
            <v>V0</v>
          </cell>
          <cell r="V1337" t="str">
            <v>0001</v>
          </cell>
          <cell r="W1337">
            <v>50</v>
          </cell>
          <cell r="X1337">
            <v>1</v>
          </cell>
          <cell r="Y1337" t="str">
            <v>JPY</v>
          </cell>
          <cell r="Z1337" t="str">
            <v>2006/04/01</v>
          </cell>
          <cell r="AA1337" t="str">
            <v>9999/12/31</v>
          </cell>
          <cell r="AC1337">
            <v>3200</v>
          </cell>
          <cell r="AD1337">
            <v>1</v>
          </cell>
          <cell r="AE1337">
            <v>3200</v>
          </cell>
          <cell r="AG1337">
            <v>3200</v>
          </cell>
          <cell r="AH1337" t="str">
            <v>PC</v>
          </cell>
          <cell r="AQ1337">
            <v>1</v>
          </cell>
          <cell r="AV1337">
            <v>0</v>
          </cell>
          <cell r="AY1337" t="str">
            <v>2006/04/01</v>
          </cell>
          <cell r="AZ1337" t="str">
            <v>9999/12/31</v>
          </cell>
          <cell r="BA1337">
            <v>99999999</v>
          </cell>
          <cell r="BB1337">
            <v>3200</v>
          </cell>
        </row>
        <row r="1338">
          <cell r="A1338">
            <v>55384</v>
          </cell>
          <cell r="B1338">
            <v>1303</v>
          </cell>
          <cell r="D1338">
            <v>100</v>
          </cell>
          <cell r="E1338" t="str">
            <v>5300103084</v>
          </cell>
          <cell r="F1338" t="str">
            <v>0</v>
          </cell>
          <cell r="G1338" t="str">
            <v>5926040-0</v>
          </cell>
          <cell r="H1338" t="str">
            <v>ｶﾊﾞ- ｱﾂｼ-,ｴｽｸﾛ M3041-3</v>
          </cell>
          <cell r="I1338" t="str">
            <v>473440-2</v>
          </cell>
          <cell r="J1338" t="str">
            <v>（株）光真製作所</v>
          </cell>
          <cell r="K1338" t="str">
            <v>3480</v>
          </cell>
          <cell r="L1338" t="str">
            <v>3480</v>
          </cell>
          <cell r="M1338" t="str">
            <v>2G2</v>
          </cell>
          <cell r="N1338" t="str">
            <v>伊藤康</v>
          </cell>
          <cell r="O1338" t="str">
            <v>野田係</v>
          </cell>
          <cell r="P1338" t="str">
            <v>x</v>
          </cell>
          <cell r="Q1338" t="str">
            <v>JP</v>
          </cell>
          <cell r="S1338">
            <v>1</v>
          </cell>
          <cell r="T1338">
            <v>1</v>
          </cell>
          <cell r="U1338" t="str">
            <v>V0</v>
          </cell>
          <cell r="V1338" t="str">
            <v>0001</v>
          </cell>
          <cell r="W1338">
            <v>29</v>
          </cell>
          <cell r="X1338">
            <v>1</v>
          </cell>
          <cell r="Y1338" t="str">
            <v>JPY</v>
          </cell>
          <cell r="Z1338" t="str">
            <v>2006/04/01</v>
          </cell>
          <cell r="AA1338" t="str">
            <v>9999/12/31</v>
          </cell>
          <cell r="AC1338">
            <v>1300</v>
          </cell>
          <cell r="AD1338">
            <v>1</v>
          </cell>
          <cell r="AE1338">
            <v>1300</v>
          </cell>
          <cell r="AF1338">
            <v>1303</v>
          </cell>
          <cell r="AG1338">
            <v>1303</v>
          </cell>
          <cell r="AH1338" t="str">
            <v>PC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1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 t="str">
            <v>2006/04/01</v>
          </cell>
          <cell r="AZ1338" t="str">
            <v>9999/12/31</v>
          </cell>
          <cell r="BA1338">
            <v>99999</v>
          </cell>
          <cell r="BB1338">
            <v>1303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</row>
        <row r="1339">
          <cell r="A1339">
            <v>77901</v>
          </cell>
          <cell r="E1339" t="str">
            <v>5300107643</v>
          </cell>
          <cell r="F1339" t="str">
            <v>0</v>
          </cell>
          <cell r="G1339" t="str">
            <v>5926579-7</v>
          </cell>
          <cell r="H1339" t="str">
            <v>ﾌﾟﾚ-ﾄ ｱﾂｼ-,ｽﾄﾂﾊﾟ M2482-13</v>
          </cell>
          <cell r="I1339" t="str">
            <v>473440-2</v>
          </cell>
          <cell r="J1339" t="str">
            <v>（株）光真製作所</v>
          </cell>
          <cell r="K1339" t="str">
            <v>3480</v>
          </cell>
          <cell r="L1339" t="str">
            <v>3480</v>
          </cell>
          <cell r="M1339" t="str">
            <v>3H7</v>
          </cell>
          <cell r="N1339" t="str">
            <v>野田</v>
          </cell>
          <cell r="O1339" t="str">
            <v>野田係</v>
          </cell>
          <cell r="Q1339" t="str">
            <v>JP</v>
          </cell>
          <cell r="S1339">
            <v>1</v>
          </cell>
          <cell r="T1339">
            <v>1</v>
          </cell>
          <cell r="U1339" t="str">
            <v>V0</v>
          </cell>
          <cell r="V1339" t="str">
            <v>0001</v>
          </cell>
          <cell r="W1339">
            <v>50</v>
          </cell>
          <cell r="X1339">
            <v>1</v>
          </cell>
          <cell r="Y1339" t="str">
            <v>JPY</v>
          </cell>
          <cell r="Z1339" t="str">
            <v>2006/04/01</v>
          </cell>
          <cell r="AA1339" t="str">
            <v>9999/12/31</v>
          </cell>
          <cell r="AC1339">
            <v>470</v>
          </cell>
          <cell r="AD1339">
            <v>1</v>
          </cell>
          <cell r="AE1339">
            <v>470</v>
          </cell>
          <cell r="AG1339">
            <v>470</v>
          </cell>
          <cell r="AH1339" t="str">
            <v>PC</v>
          </cell>
          <cell r="AQ1339">
            <v>1</v>
          </cell>
          <cell r="AV1339">
            <v>0</v>
          </cell>
          <cell r="AY1339" t="str">
            <v>2006/04/01</v>
          </cell>
          <cell r="AZ1339" t="str">
            <v>9999/12/31</v>
          </cell>
          <cell r="BA1339">
            <v>99999999</v>
          </cell>
          <cell r="BB1339">
            <v>470</v>
          </cell>
        </row>
        <row r="1340">
          <cell r="A1340">
            <v>77908</v>
          </cell>
          <cell r="E1340" t="str">
            <v>5300107650</v>
          </cell>
          <cell r="F1340" t="str">
            <v>0</v>
          </cell>
          <cell r="G1340" t="str">
            <v>5942784-3</v>
          </cell>
          <cell r="H1340" t="str">
            <v>ﾌﾞﾗｹﾂﾄ,UPS ｱﾂｼ- M3165</v>
          </cell>
          <cell r="I1340" t="str">
            <v>473440-2</v>
          </cell>
          <cell r="J1340" t="str">
            <v>（株）光真製作所</v>
          </cell>
          <cell r="K1340" t="str">
            <v>3480</v>
          </cell>
          <cell r="L1340" t="str">
            <v>3480</v>
          </cell>
          <cell r="M1340" t="str">
            <v>3H7</v>
          </cell>
          <cell r="N1340" t="str">
            <v>野田</v>
          </cell>
          <cell r="O1340" t="str">
            <v>野田係</v>
          </cell>
          <cell r="Q1340" t="str">
            <v>JP</v>
          </cell>
          <cell r="S1340">
            <v>1</v>
          </cell>
          <cell r="T1340">
            <v>1</v>
          </cell>
          <cell r="U1340" t="str">
            <v>V0</v>
          </cell>
          <cell r="V1340" t="str">
            <v>0001</v>
          </cell>
          <cell r="W1340">
            <v>50</v>
          </cell>
          <cell r="X1340">
            <v>1</v>
          </cell>
          <cell r="Y1340" t="str">
            <v>JPY</v>
          </cell>
          <cell r="Z1340" t="str">
            <v>2006/04/01</v>
          </cell>
          <cell r="AA1340" t="str">
            <v>9999/12/31</v>
          </cell>
          <cell r="AC1340">
            <v>500</v>
          </cell>
          <cell r="AD1340">
            <v>1</v>
          </cell>
          <cell r="AE1340">
            <v>500</v>
          </cell>
          <cell r="AG1340">
            <v>500</v>
          </cell>
          <cell r="AH1340" t="str">
            <v>PC</v>
          </cell>
          <cell r="AQ1340">
            <v>1</v>
          </cell>
          <cell r="AV1340">
            <v>0</v>
          </cell>
          <cell r="AY1340" t="str">
            <v>2006/04/01</v>
          </cell>
          <cell r="AZ1340" t="str">
            <v>9999/12/31</v>
          </cell>
          <cell r="BA1340">
            <v>99999999</v>
          </cell>
          <cell r="BB1340">
            <v>500</v>
          </cell>
        </row>
        <row r="1341">
          <cell r="A1341">
            <v>75955</v>
          </cell>
          <cell r="B1341">
            <v>25806</v>
          </cell>
          <cell r="D1341">
            <v>100</v>
          </cell>
          <cell r="E1341" t="str">
            <v>5300098010</v>
          </cell>
          <cell r="F1341" t="str">
            <v>0</v>
          </cell>
          <cell r="G1341" t="str">
            <v>5951042-2</v>
          </cell>
          <cell r="H1341" t="str">
            <v>ﾌﾟﾚ-ﾄ ｱﾂｼ-,ｾﾝﾀ M3150</v>
          </cell>
          <cell r="I1341" t="str">
            <v>473440-2</v>
          </cell>
          <cell r="J1341" t="str">
            <v>（株）光真製作所</v>
          </cell>
          <cell r="K1341" t="str">
            <v>3480</v>
          </cell>
          <cell r="L1341" t="str">
            <v>3480</v>
          </cell>
          <cell r="M1341" t="str">
            <v>3H7</v>
          </cell>
          <cell r="N1341" t="str">
            <v>野田</v>
          </cell>
          <cell r="O1341" t="str">
            <v>野田係</v>
          </cell>
          <cell r="P1341" t="str">
            <v>x</v>
          </cell>
          <cell r="Q1341" t="str">
            <v>JP</v>
          </cell>
          <cell r="S1341">
            <v>1</v>
          </cell>
          <cell r="T1341">
            <v>1</v>
          </cell>
          <cell r="U1341" t="str">
            <v>V0</v>
          </cell>
          <cell r="V1341" t="str">
            <v>0001</v>
          </cell>
          <cell r="W1341">
            <v>25</v>
          </cell>
          <cell r="X1341">
            <v>1</v>
          </cell>
          <cell r="Y1341" t="str">
            <v>JPY</v>
          </cell>
          <cell r="Z1341" t="str">
            <v>2006/04/01</v>
          </cell>
          <cell r="AA1341" t="str">
            <v>9999/12/31</v>
          </cell>
          <cell r="AB1341" t="str">
            <v>1</v>
          </cell>
          <cell r="AC1341">
            <v>2580600</v>
          </cell>
          <cell r="AD1341">
            <v>100</v>
          </cell>
          <cell r="AE1341">
            <v>25806</v>
          </cell>
          <cell r="AF1341">
            <v>25806</v>
          </cell>
          <cell r="AG1341">
            <v>25806</v>
          </cell>
          <cell r="AH1341" t="str">
            <v>PC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1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Y1341" t="str">
            <v>2006/04/01</v>
          </cell>
          <cell r="AZ1341" t="str">
            <v>9999/12/31</v>
          </cell>
          <cell r="BA1341">
            <v>9</v>
          </cell>
          <cell r="BB1341">
            <v>2580567</v>
          </cell>
        </row>
        <row r="1342">
          <cell r="A1342">
            <v>75956</v>
          </cell>
          <cell r="B1342">
            <v>9408</v>
          </cell>
          <cell r="D1342">
            <v>100</v>
          </cell>
          <cell r="E1342" t="str">
            <v>5300098011</v>
          </cell>
          <cell r="F1342" t="str">
            <v>0</v>
          </cell>
          <cell r="G1342" t="str">
            <v>5951064-3</v>
          </cell>
          <cell r="H1342" t="str">
            <v>ｶﾞｲﾄﾞ ｱﾂｼ-,ﾖｺ CU M3150</v>
          </cell>
          <cell r="I1342" t="str">
            <v>473440-2</v>
          </cell>
          <cell r="J1342" t="str">
            <v>（株）光真製作所</v>
          </cell>
          <cell r="K1342" t="str">
            <v>3480</v>
          </cell>
          <cell r="L1342" t="str">
            <v>3480</v>
          </cell>
          <cell r="M1342" t="str">
            <v>3H7</v>
          </cell>
          <cell r="N1342" t="str">
            <v>野田</v>
          </cell>
          <cell r="O1342" t="str">
            <v>野田係</v>
          </cell>
          <cell r="P1342" t="str">
            <v>x</v>
          </cell>
          <cell r="Q1342" t="str">
            <v>JP</v>
          </cell>
          <cell r="S1342">
            <v>1</v>
          </cell>
          <cell r="T1342">
            <v>1</v>
          </cell>
          <cell r="U1342" t="str">
            <v>V0</v>
          </cell>
          <cell r="V1342" t="str">
            <v>0001</v>
          </cell>
          <cell r="W1342">
            <v>25</v>
          </cell>
          <cell r="X1342">
            <v>1</v>
          </cell>
          <cell r="Y1342" t="str">
            <v>JPY</v>
          </cell>
          <cell r="Z1342" t="str">
            <v>2006/04/01</v>
          </cell>
          <cell r="AA1342" t="str">
            <v>9999/12/31</v>
          </cell>
          <cell r="AB1342" t="str">
            <v>1</v>
          </cell>
          <cell r="AC1342">
            <v>940800</v>
          </cell>
          <cell r="AD1342">
            <v>100</v>
          </cell>
          <cell r="AE1342">
            <v>9408</v>
          </cell>
          <cell r="AF1342">
            <v>9408</v>
          </cell>
          <cell r="AG1342">
            <v>9408</v>
          </cell>
          <cell r="AH1342" t="str">
            <v>PC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1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Y1342" t="str">
            <v>2006/04/01</v>
          </cell>
          <cell r="AZ1342" t="str">
            <v>9999/12/31</v>
          </cell>
          <cell r="BA1342">
            <v>9</v>
          </cell>
          <cell r="BB1342">
            <v>591700</v>
          </cell>
        </row>
        <row r="1343">
          <cell r="A1343">
            <v>75947</v>
          </cell>
          <cell r="D1343">
            <v>100</v>
          </cell>
          <cell r="E1343" t="str">
            <v>5300097999</v>
          </cell>
          <cell r="F1343" t="str">
            <v>0</v>
          </cell>
          <cell r="G1343" t="str">
            <v>5951067-8</v>
          </cell>
          <cell r="H1343" t="str">
            <v>ｶﾞｲﾄﾞ ｱﾂｼ-,ｹ-ﾌﾞﾙ(F) M3150</v>
          </cell>
          <cell r="I1343" t="str">
            <v>473440-2</v>
          </cell>
          <cell r="J1343" t="str">
            <v>（株）光真製作所</v>
          </cell>
          <cell r="K1343" t="str">
            <v>3480</v>
          </cell>
          <cell r="L1343" t="str">
            <v>3480</v>
          </cell>
          <cell r="M1343" t="str">
            <v>3H7</v>
          </cell>
          <cell r="N1343" t="str">
            <v>野田</v>
          </cell>
          <cell r="O1343" t="str">
            <v>野田係</v>
          </cell>
          <cell r="P1343" t="str">
            <v>x</v>
          </cell>
          <cell r="Q1343" t="str">
            <v>JP</v>
          </cell>
          <cell r="S1343">
            <v>1</v>
          </cell>
          <cell r="T1343">
            <v>1</v>
          </cell>
          <cell r="U1343" t="str">
            <v>V0</v>
          </cell>
          <cell r="V1343" t="str">
            <v>0001</v>
          </cell>
          <cell r="W1343">
            <v>25</v>
          </cell>
          <cell r="X1343">
            <v>1</v>
          </cell>
          <cell r="Y1343" t="str">
            <v>JPY</v>
          </cell>
          <cell r="Z1343" t="str">
            <v>2006/04/01</v>
          </cell>
          <cell r="AA1343" t="str">
            <v>9999/12/31</v>
          </cell>
          <cell r="AB1343" t="str">
            <v>1</v>
          </cell>
          <cell r="AC1343">
            <v>263400</v>
          </cell>
          <cell r="AD1343">
            <v>100</v>
          </cell>
          <cell r="AE1343">
            <v>2634</v>
          </cell>
          <cell r="AG1343">
            <v>2634</v>
          </cell>
          <cell r="AH1343" t="str">
            <v>PC</v>
          </cell>
          <cell r="AQ1343">
            <v>1</v>
          </cell>
          <cell r="AV1343">
            <v>0</v>
          </cell>
          <cell r="AY1343" t="str">
            <v>2006/04/01</v>
          </cell>
          <cell r="AZ1343" t="str">
            <v>9999/12/31</v>
          </cell>
          <cell r="BA1343">
            <v>9</v>
          </cell>
          <cell r="BB1343">
            <v>66900</v>
          </cell>
        </row>
        <row r="1344">
          <cell r="A1344">
            <v>75948</v>
          </cell>
          <cell r="B1344">
            <v>8817</v>
          </cell>
          <cell r="D1344">
            <v>100</v>
          </cell>
          <cell r="E1344" t="str">
            <v>5300098000</v>
          </cell>
          <cell r="F1344" t="str">
            <v>0</v>
          </cell>
          <cell r="G1344" t="str">
            <v>5951072-4</v>
          </cell>
          <cell r="H1344" t="str">
            <v>ﾄﾚ- ｱﾂｼ-,CU M3150</v>
          </cell>
          <cell r="I1344" t="str">
            <v>473440-2</v>
          </cell>
          <cell r="J1344" t="str">
            <v>（株）光真製作所</v>
          </cell>
          <cell r="K1344" t="str">
            <v>3480</v>
          </cell>
          <cell r="L1344" t="str">
            <v>3480</v>
          </cell>
          <cell r="M1344" t="str">
            <v>3H7</v>
          </cell>
          <cell r="N1344" t="str">
            <v>野田</v>
          </cell>
          <cell r="O1344" t="str">
            <v>野田係</v>
          </cell>
          <cell r="P1344" t="str">
            <v>x</v>
          </cell>
          <cell r="Q1344" t="str">
            <v>JP</v>
          </cell>
          <cell r="S1344">
            <v>1</v>
          </cell>
          <cell r="T1344">
            <v>1</v>
          </cell>
          <cell r="U1344" t="str">
            <v>V0</v>
          </cell>
          <cell r="V1344" t="str">
            <v>0001</v>
          </cell>
          <cell r="W1344">
            <v>25</v>
          </cell>
          <cell r="X1344">
            <v>1</v>
          </cell>
          <cell r="Y1344" t="str">
            <v>JPY</v>
          </cell>
          <cell r="Z1344" t="str">
            <v>2006/04/01</v>
          </cell>
          <cell r="AA1344" t="str">
            <v>9999/12/31</v>
          </cell>
          <cell r="AB1344" t="str">
            <v>1</v>
          </cell>
          <cell r="AC1344">
            <v>881700</v>
          </cell>
          <cell r="AD1344">
            <v>100</v>
          </cell>
          <cell r="AE1344">
            <v>8817</v>
          </cell>
          <cell r="AF1344">
            <v>8817</v>
          </cell>
          <cell r="AG1344">
            <v>8817</v>
          </cell>
          <cell r="AH1344" t="str">
            <v>PC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1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Y1344" t="str">
            <v>2006/04/01</v>
          </cell>
          <cell r="AZ1344" t="str">
            <v>9999/12/31</v>
          </cell>
          <cell r="BA1344">
            <v>9</v>
          </cell>
          <cell r="BB1344">
            <v>907700</v>
          </cell>
        </row>
        <row r="1345">
          <cell r="A1345">
            <v>39074</v>
          </cell>
          <cell r="B1345">
            <v>2076</v>
          </cell>
          <cell r="D1345">
            <v>100</v>
          </cell>
          <cell r="E1345" t="str">
            <v>5300073195</v>
          </cell>
          <cell r="F1345" t="str">
            <v>0</v>
          </cell>
          <cell r="G1345" t="str">
            <v>5951168-2</v>
          </cell>
          <cell r="H1345" t="str">
            <v>ｶﾞｲﾄﾞ ｱﾂｼ-,ﾍﾞ-ｽ M3185-1</v>
          </cell>
          <cell r="I1345" t="str">
            <v>473440-2</v>
          </cell>
          <cell r="J1345" t="str">
            <v>（株）光真製作所</v>
          </cell>
          <cell r="K1345" t="str">
            <v>3480</v>
          </cell>
          <cell r="L1345" t="str">
            <v>3480</v>
          </cell>
          <cell r="M1345" t="str">
            <v>2G2</v>
          </cell>
          <cell r="N1345" t="str">
            <v>伊藤康</v>
          </cell>
          <cell r="O1345" t="str">
            <v>野田係</v>
          </cell>
          <cell r="P1345" t="str">
            <v>x</v>
          </cell>
          <cell r="Q1345" t="str">
            <v>JP</v>
          </cell>
          <cell r="S1345">
            <v>1</v>
          </cell>
          <cell r="T1345">
            <v>1</v>
          </cell>
          <cell r="U1345" t="str">
            <v>V0</v>
          </cell>
          <cell r="V1345" t="str">
            <v>0001</v>
          </cell>
          <cell r="W1345">
            <v>25</v>
          </cell>
          <cell r="X1345">
            <v>1</v>
          </cell>
          <cell r="Y1345" t="str">
            <v>JPY</v>
          </cell>
          <cell r="Z1345" t="str">
            <v>2006/04/01</v>
          </cell>
          <cell r="AA1345" t="str">
            <v>9999/12/31</v>
          </cell>
          <cell r="AC1345">
            <v>2076</v>
          </cell>
          <cell r="AD1345">
            <v>1</v>
          </cell>
          <cell r="AE1345">
            <v>2076</v>
          </cell>
          <cell r="AF1345">
            <v>2076</v>
          </cell>
          <cell r="AG1345">
            <v>2076</v>
          </cell>
          <cell r="AH1345" t="str">
            <v>PC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1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 t="str">
            <v>2006/04/01</v>
          </cell>
          <cell r="AZ1345" t="str">
            <v>9999/12/31</v>
          </cell>
          <cell r="BA1345">
            <v>99999999</v>
          </cell>
          <cell r="BB1345">
            <v>2076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</row>
        <row r="1346">
          <cell r="A1346">
            <v>75103</v>
          </cell>
          <cell r="D1346">
            <v>100</v>
          </cell>
          <cell r="E1346" t="str">
            <v>5300087606</v>
          </cell>
          <cell r="F1346" t="str">
            <v>0</v>
          </cell>
          <cell r="G1346" t="str">
            <v>5951194-1</v>
          </cell>
          <cell r="H1346" t="str">
            <v>ﾄﾚ- ｱﾂｼ-,ﾌﾟﾘﾝﾀ M3144</v>
          </cell>
          <cell r="I1346" t="str">
            <v>473440-2</v>
          </cell>
          <cell r="J1346" t="str">
            <v>（株）光真製作所</v>
          </cell>
          <cell r="K1346" t="str">
            <v>3480</v>
          </cell>
          <cell r="L1346" t="str">
            <v>3480</v>
          </cell>
          <cell r="M1346" t="str">
            <v>3H7</v>
          </cell>
          <cell r="N1346" t="str">
            <v>野田</v>
          </cell>
          <cell r="O1346" t="str">
            <v>野田係</v>
          </cell>
          <cell r="P1346" t="str">
            <v>x</v>
          </cell>
          <cell r="Q1346" t="str">
            <v>JP</v>
          </cell>
          <cell r="S1346">
            <v>1</v>
          </cell>
          <cell r="T1346">
            <v>1</v>
          </cell>
          <cell r="U1346" t="str">
            <v>V0</v>
          </cell>
          <cell r="V1346" t="str">
            <v>0001</v>
          </cell>
          <cell r="W1346">
            <v>29</v>
          </cell>
          <cell r="X1346">
            <v>1</v>
          </cell>
          <cell r="Y1346" t="str">
            <v>JPY</v>
          </cell>
          <cell r="Z1346" t="str">
            <v>2006/04/01</v>
          </cell>
          <cell r="AA1346" t="str">
            <v>9999/12/31</v>
          </cell>
          <cell r="AC1346">
            <v>2075</v>
          </cell>
          <cell r="AD1346">
            <v>1</v>
          </cell>
          <cell r="AE1346">
            <v>2075</v>
          </cell>
          <cell r="AG1346">
            <v>2075</v>
          </cell>
          <cell r="AH1346" t="str">
            <v>PC</v>
          </cell>
          <cell r="AQ1346">
            <v>1</v>
          </cell>
          <cell r="AV1346">
            <v>0</v>
          </cell>
          <cell r="AY1346" t="str">
            <v>2006/04/01</v>
          </cell>
          <cell r="AZ1346" t="str">
            <v>9999/12/31</v>
          </cell>
          <cell r="BA1346">
            <v>99999</v>
          </cell>
          <cell r="BB1346">
            <v>2101</v>
          </cell>
        </row>
        <row r="1347">
          <cell r="A1347">
            <v>75064</v>
          </cell>
          <cell r="D1347">
            <v>100</v>
          </cell>
          <cell r="E1347" t="str">
            <v>5300087478</v>
          </cell>
          <cell r="F1347" t="str">
            <v>0</v>
          </cell>
          <cell r="G1347" t="str">
            <v>5951221-2</v>
          </cell>
          <cell r="H1347" t="str">
            <v>ﾚﾊﾞ- ｱﾂｼ- ﾀﾂﾁ M3140</v>
          </cell>
          <cell r="I1347" t="str">
            <v>473440-2</v>
          </cell>
          <cell r="J1347" t="str">
            <v>（株）光真製作所</v>
          </cell>
          <cell r="K1347" t="str">
            <v>3480</v>
          </cell>
          <cell r="L1347" t="str">
            <v>3480</v>
          </cell>
          <cell r="M1347" t="str">
            <v>3H7</v>
          </cell>
          <cell r="N1347" t="str">
            <v>野田</v>
          </cell>
          <cell r="O1347" t="str">
            <v>野田係</v>
          </cell>
          <cell r="P1347" t="str">
            <v>x</v>
          </cell>
          <cell r="Q1347" t="str">
            <v>JP</v>
          </cell>
          <cell r="S1347">
            <v>1</v>
          </cell>
          <cell r="T1347">
            <v>1</v>
          </cell>
          <cell r="U1347" t="str">
            <v>V0</v>
          </cell>
          <cell r="V1347" t="str">
            <v>0001</v>
          </cell>
          <cell r="W1347">
            <v>25</v>
          </cell>
          <cell r="X1347">
            <v>1</v>
          </cell>
          <cell r="Y1347" t="str">
            <v>JPY</v>
          </cell>
          <cell r="Z1347" t="str">
            <v>2006/04/01</v>
          </cell>
          <cell r="AA1347" t="str">
            <v>9999/12/31</v>
          </cell>
          <cell r="AC1347">
            <v>470</v>
          </cell>
          <cell r="AD1347">
            <v>1</v>
          </cell>
          <cell r="AE1347">
            <v>470</v>
          </cell>
          <cell r="AG1347">
            <v>470</v>
          </cell>
          <cell r="AH1347" t="str">
            <v>PC</v>
          </cell>
          <cell r="AQ1347">
            <v>1</v>
          </cell>
          <cell r="AV1347">
            <v>0</v>
          </cell>
          <cell r="AY1347" t="str">
            <v>2006/04/01</v>
          </cell>
          <cell r="AZ1347" t="str">
            <v>9999/12/31</v>
          </cell>
          <cell r="BA1347">
            <v>99999</v>
          </cell>
          <cell r="BB1347">
            <v>474</v>
          </cell>
        </row>
        <row r="1348">
          <cell r="A1348">
            <v>48840</v>
          </cell>
          <cell r="B1348">
            <v>1596</v>
          </cell>
          <cell r="D1348">
            <v>100</v>
          </cell>
          <cell r="E1348" t="str">
            <v>5300088073</v>
          </cell>
          <cell r="F1348" t="str">
            <v>0</v>
          </cell>
          <cell r="G1348" t="str">
            <v>5951630-7</v>
          </cell>
          <cell r="H1348" t="str">
            <v>ﾌﾞﾗｹﾂﾄ ｱﾂｼ-,PCB(2) M3171</v>
          </cell>
          <cell r="I1348" t="str">
            <v>473440-2</v>
          </cell>
          <cell r="J1348" t="str">
            <v>（株）光真製作所</v>
          </cell>
          <cell r="K1348" t="str">
            <v>3480</v>
          </cell>
          <cell r="L1348" t="str">
            <v>3480</v>
          </cell>
          <cell r="M1348" t="str">
            <v>2G2</v>
          </cell>
          <cell r="N1348" t="str">
            <v>伊藤康</v>
          </cell>
          <cell r="O1348" t="str">
            <v>野田係</v>
          </cell>
          <cell r="P1348" t="str">
            <v>x</v>
          </cell>
          <cell r="Q1348" t="str">
            <v>JP</v>
          </cell>
          <cell r="S1348">
            <v>1</v>
          </cell>
          <cell r="T1348">
            <v>1</v>
          </cell>
          <cell r="U1348" t="str">
            <v>V0</v>
          </cell>
          <cell r="V1348" t="str">
            <v>0001</v>
          </cell>
          <cell r="W1348">
            <v>25</v>
          </cell>
          <cell r="X1348">
            <v>1</v>
          </cell>
          <cell r="Y1348" t="str">
            <v>JPY</v>
          </cell>
          <cell r="Z1348" t="str">
            <v>2006/04/01</v>
          </cell>
          <cell r="AA1348" t="str">
            <v>9999/12/31</v>
          </cell>
          <cell r="AC1348">
            <v>1596</v>
          </cell>
          <cell r="AD1348">
            <v>1</v>
          </cell>
          <cell r="AE1348">
            <v>1596</v>
          </cell>
          <cell r="AF1348">
            <v>1596</v>
          </cell>
          <cell r="AG1348">
            <v>1596</v>
          </cell>
          <cell r="AH1348" t="str">
            <v>PC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1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 t="str">
            <v>2006/04/01</v>
          </cell>
          <cell r="AZ1348" t="str">
            <v>9999/12/31</v>
          </cell>
          <cell r="BA1348">
            <v>99999999</v>
          </cell>
          <cell r="BB1348">
            <v>1596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</row>
        <row r="1349">
          <cell r="A1349">
            <v>77910</v>
          </cell>
          <cell r="E1349" t="str">
            <v>5300107652</v>
          </cell>
          <cell r="F1349" t="str">
            <v>0</v>
          </cell>
          <cell r="G1349" t="str">
            <v>5962334-0</v>
          </cell>
          <cell r="H1349" t="str">
            <v>ﾌﾞﾗｹﾂﾄ ｱﾂｼ-,ﾛﾂｸ(E) M2653N</v>
          </cell>
          <cell r="I1349" t="str">
            <v>473440-2</v>
          </cell>
          <cell r="J1349" t="str">
            <v>（株）光真製作所</v>
          </cell>
          <cell r="K1349" t="str">
            <v>3480</v>
          </cell>
          <cell r="L1349" t="str">
            <v>3480</v>
          </cell>
          <cell r="M1349" t="str">
            <v>3H7</v>
          </cell>
          <cell r="N1349" t="str">
            <v>野田</v>
          </cell>
          <cell r="O1349" t="str">
            <v>野田係</v>
          </cell>
          <cell r="P1349" t="str">
            <v>x</v>
          </cell>
          <cell r="Q1349" t="str">
            <v>JP</v>
          </cell>
          <cell r="S1349">
            <v>1</v>
          </cell>
          <cell r="T1349">
            <v>1</v>
          </cell>
          <cell r="U1349" t="str">
            <v>V0</v>
          </cell>
          <cell r="V1349" t="str">
            <v>0001</v>
          </cell>
          <cell r="W1349">
            <v>50</v>
          </cell>
          <cell r="X1349">
            <v>1</v>
          </cell>
          <cell r="Y1349" t="str">
            <v>JPY</v>
          </cell>
          <cell r="Z1349" t="str">
            <v>2006/04/01</v>
          </cell>
          <cell r="AA1349" t="str">
            <v>9999/12/31</v>
          </cell>
          <cell r="AC1349">
            <v>455</v>
          </cell>
          <cell r="AD1349">
            <v>1</v>
          </cell>
          <cell r="AE1349">
            <v>455</v>
          </cell>
          <cell r="AG1349">
            <v>455</v>
          </cell>
          <cell r="AH1349" t="str">
            <v>PC</v>
          </cell>
          <cell r="AQ1349">
            <v>1</v>
          </cell>
          <cell r="AV1349">
            <v>0</v>
          </cell>
          <cell r="AY1349" t="str">
            <v>2006/04/01</v>
          </cell>
          <cell r="AZ1349" t="str">
            <v>9999/12/31</v>
          </cell>
          <cell r="BA1349">
            <v>99999999</v>
          </cell>
          <cell r="BB1349">
            <v>455</v>
          </cell>
        </row>
        <row r="1350">
          <cell r="A1350">
            <v>77911</v>
          </cell>
          <cell r="B1350">
            <v>90500</v>
          </cell>
          <cell r="D1350">
            <v>100</v>
          </cell>
          <cell r="E1350" t="str">
            <v>5300107653</v>
          </cell>
          <cell r="F1350" t="str">
            <v>0</v>
          </cell>
          <cell r="G1350" t="str">
            <v>5962565-3</v>
          </cell>
          <cell r="H1350" t="str">
            <v>ｼﾔﾂﾀ ｱﾂｼ-,COM M3040B</v>
          </cell>
          <cell r="I1350" t="str">
            <v>473440-2</v>
          </cell>
          <cell r="J1350" t="str">
            <v>（株）光真製作所</v>
          </cell>
          <cell r="K1350" t="str">
            <v>3480</v>
          </cell>
          <cell r="L1350" t="str">
            <v>3480</v>
          </cell>
          <cell r="M1350" t="str">
            <v>3H7</v>
          </cell>
          <cell r="N1350" t="str">
            <v>野田</v>
          </cell>
          <cell r="O1350" t="str">
            <v>野田係</v>
          </cell>
          <cell r="P1350" t="str">
            <v>x</v>
          </cell>
          <cell r="Q1350" t="str">
            <v>JP</v>
          </cell>
          <cell r="S1350">
            <v>1</v>
          </cell>
          <cell r="T1350">
            <v>1</v>
          </cell>
          <cell r="U1350" t="str">
            <v>V0</v>
          </cell>
          <cell r="V1350" t="str">
            <v>0001</v>
          </cell>
          <cell r="W1350">
            <v>50</v>
          </cell>
          <cell r="X1350">
            <v>1</v>
          </cell>
          <cell r="Y1350" t="str">
            <v>JPY</v>
          </cell>
          <cell r="Z1350" t="str">
            <v>2006/04/01</v>
          </cell>
          <cell r="AA1350" t="str">
            <v>9999/12/31</v>
          </cell>
          <cell r="AC1350">
            <v>90500</v>
          </cell>
          <cell r="AD1350">
            <v>1</v>
          </cell>
          <cell r="AE1350">
            <v>90500</v>
          </cell>
          <cell r="AF1350">
            <v>90500</v>
          </cell>
          <cell r="AG1350">
            <v>90500</v>
          </cell>
          <cell r="AH1350" t="str">
            <v>PC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1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 t="str">
            <v>2006/04/01</v>
          </cell>
          <cell r="AZ1350" t="str">
            <v>9999/12/31</v>
          </cell>
          <cell r="BA1350">
            <v>99999999</v>
          </cell>
          <cell r="BB1350">
            <v>90500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</row>
        <row r="1351">
          <cell r="A1351">
            <v>77912</v>
          </cell>
          <cell r="B1351">
            <v>166200</v>
          </cell>
          <cell r="D1351">
            <v>100</v>
          </cell>
          <cell r="E1351" t="str">
            <v>5300107654</v>
          </cell>
          <cell r="F1351" t="str">
            <v>0</v>
          </cell>
          <cell r="G1351" t="str">
            <v>5962566-1</v>
          </cell>
          <cell r="H1351" t="str">
            <v>ｼﾔﾂﾀ ｱﾂｼ-,BRM M3040B</v>
          </cell>
          <cell r="I1351" t="str">
            <v>473440-2</v>
          </cell>
          <cell r="J1351" t="str">
            <v>（株）光真製作所</v>
          </cell>
          <cell r="K1351" t="str">
            <v>3480</v>
          </cell>
          <cell r="L1351" t="str">
            <v>3480</v>
          </cell>
          <cell r="M1351" t="str">
            <v>3H7</v>
          </cell>
          <cell r="N1351" t="str">
            <v>野田</v>
          </cell>
          <cell r="O1351" t="str">
            <v>野田係</v>
          </cell>
          <cell r="P1351" t="str">
            <v>x</v>
          </cell>
          <cell r="Q1351" t="str">
            <v>JP</v>
          </cell>
          <cell r="S1351">
            <v>1</v>
          </cell>
          <cell r="T1351">
            <v>1</v>
          </cell>
          <cell r="U1351" t="str">
            <v>V0</v>
          </cell>
          <cell r="V1351" t="str">
            <v>0001</v>
          </cell>
          <cell r="W1351">
            <v>50</v>
          </cell>
          <cell r="X1351">
            <v>1</v>
          </cell>
          <cell r="Y1351" t="str">
            <v>JPY</v>
          </cell>
          <cell r="Z1351" t="str">
            <v>2006/04/01</v>
          </cell>
          <cell r="AA1351" t="str">
            <v>9999/12/31</v>
          </cell>
          <cell r="AC1351">
            <v>166200</v>
          </cell>
          <cell r="AD1351">
            <v>1</v>
          </cell>
          <cell r="AE1351">
            <v>166200</v>
          </cell>
          <cell r="AF1351">
            <v>166200</v>
          </cell>
          <cell r="AG1351">
            <v>166200</v>
          </cell>
          <cell r="AH1351" t="str">
            <v>PC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1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 t="str">
            <v>2006/04/01</v>
          </cell>
          <cell r="AZ1351" t="str">
            <v>9999/12/31</v>
          </cell>
          <cell r="BA1351">
            <v>99999999</v>
          </cell>
          <cell r="BB1351">
            <v>166200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</row>
        <row r="1352">
          <cell r="A1352">
            <v>39108</v>
          </cell>
          <cell r="B1352">
            <v>2275</v>
          </cell>
          <cell r="D1352">
            <v>100</v>
          </cell>
          <cell r="E1352" t="str">
            <v>5300073352</v>
          </cell>
          <cell r="F1352" t="str">
            <v>0</v>
          </cell>
          <cell r="G1352" t="str">
            <v>5962671-4</v>
          </cell>
          <cell r="H1352" t="str">
            <v>ﾌﾚ-ﾑ ｱﾂｼ-,ﾍﾞ-ｽ M3185-1</v>
          </cell>
          <cell r="I1352" t="str">
            <v>473440-2</v>
          </cell>
          <cell r="J1352" t="str">
            <v>（株）光真製作所</v>
          </cell>
          <cell r="K1352" t="str">
            <v>3480</v>
          </cell>
          <cell r="L1352" t="str">
            <v>3480</v>
          </cell>
          <cell r="M1352" t="str">
            <v>2G2</v>
          </cell>
          <cell r="N1352" t="str">
            <v>伊藤康</v>
          </cell>
          <cell r="O1352" t="str">
            <v>野田係</v>
          </cell>
          <cell r="P1352" t="str">
            <v>x</v>
          </cell>
          <cell r="Q1352" t="str">
            <v>JP</v>
          </cell>
          <cell r="S1352">
            <v>1</v>
          </cell>
          <cell r="T1352">
            <v>1</v>
          </cell>
          <cell r="U1352" t="str">
            <v>V0</v>
          </cell>
          <cell r="V1352" t="str">
            <v>0001</v>
          </cell>
          <cell r="W1352">
            <v>25</v>
          </cell>
          <cell r="X1352">
            <v>1</v>
          </cell>
          <cell r="Y1352" t="str">
            <v>JPY</v>
          </cell>
          <cell r="Z1352" t="str">
            <v>2006/04/01</v>
          </cell>
          <cell r="AA1352" t="str">
            <v>9999/12/31</v>
          </cell>
          <cell r="AC1352">
            <v>2275</v>
          </cell>
          <cell r="AD1352">
            <v>1</v>
          </cell>
          <cell r="AE1352">
            <v>2275</v>
          </cell>
          <cell r="AF1352">
            <v>2275</v>
          </cell>
          <cell r="AG1352">
            <v>2275</v>
          </cell>
          <cell r="AH1352" t="str">
            <v>PC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1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 t="str">
            <v>2006/04/01</v>
          </cell>
          <cell r="AZ1352" t="str">
            <v>9999/12/31</v>
          </cell>
          <cell r="BA1352">
            <v>99999999</v>
          </cell>
          <cell r="BB1352">
            <v>2275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</row>
        <row r="1353">
          <cell r="A1353">
            <v>51662</v>
          </cell>
          <cell r="B1353">
            <v>2010</v>
          </cell>
          <cell r="D1353">
            <v>100</v>
          </cell>
          <cell r="E1353" t="str">
            <v>5300093068</v>
          </cell>
          <cell r="F1353" t="str">
            <v>0</v>
          </cell>
          <cell r="G1353" t="str">
            <v>5962816-4</v>
          </cell>
          <cell r="H1353" t="str">
            <v>ﾌﾟﾚ-ﾄ ｱﾂｼ-,ｹ-ﾌﾞﾙ 3M2DM</v>
          </cell>
          <cell r="I1353" t="str">
            <v>473440-2</v>
          </cell>
          <cell r="J1353" t="str">
            <v>（株）光真製作所</v>
          </cell>
          <cell r="K1353" t="str">
            <v>3480</v>
          </cell>
          <cell r="L1353" t="str">
            <v>3480</v>
          </cell>
          <cell r="M1353" t="str">
            <v>2G2</v>
          </cell>
          <cell r="N1353" t="str">
            <v>伊藤康</v>
          </cell>
          <cell r="O1353" t="str">
            <v>野田係</v>
          </cell>
          <cell r="P1353" t="str">
            <v>x</v>
          </cell>
          <cell r="Q1353" t="str">
            <v>JP</v>
          </cell>
          <cell r="S1353">
            <v>1</v>
          </cell>
          <cell r="T1353">
            <v>1</v>
          </cell>
          <cell r="U1353" t="str">
            <v>V0</v>
          </cell>
          <cell r="V1353" t="str">
            <v>0001</v>
          </cell>
          <cell r="W1353">
            <v>25</v>
          </cell>
          <cell r="X1353">
            <v>1</v>
          </cell>
          <cell r="Y1353" t="str">
            <v>JPY</v>
          </cell>
          <cell r="Z1353" t="str">
            <v>2006/04/01</v>
          </cell>
          <cell r="AA1353" t="str">
            <v>9999/12/31</v>
          </cell>
          <cell r="AC1353">
            <v>2010</v>
          </cell>
          <cell r="AD1353">
            <v>1</v>
          </cell>
          <cell r="AE1353">
            <v>2010</v>
          </cell>
          <cell r="AF1353">
            <v>2010</v>
          </cell>
          <cell r="AG1353">
            <v>2010</v>
          </cell>
          <cell r="AH1353" t="str">
            <v>PC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1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 t="str">
            <v>2006/04/01</v>
          </cell>
          <cell r="AZ1353" t="str">
            <v>9999/12/31</v>
          </cell>
          <cell r="BA1353">
            <v>99999999</v>
          </cell>
          <cell r="BB1353">
            <v>2068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</row>
        <row r="1354">
          <cell r="A1354">
            <v>77913</v>
          </cell>
          <cell r="E1354" t="str">
            <v>5300107655</v>
          </cell>
          <cell r="F1354" t="str">
            <v>0</v>
          </cell>
          <cell r="G1354" t="str">
            <v>5962817-2</v>
          </cell>
          <cell r="H1354" t="str">
            <v>ﾌﾟﾚ-ﾄ ｱﾂｼ-,CU M3040B</v>
          </cell>
          <cell r="I1354" t="str">
            <v>473440-2</v>
          </cell>
          <cell r="J1354" t="str">
            <v>（株）光真製作所</v>
          </cell>
          <cell r="K1354" t="str">
            <v>3480</v>
          </cell>
          <cell r="L1354" t="str">
            <v>3480</v>
          </cell>
          <cell r="M1354" t="str">
            <v>3H7</v>
          </cell>
          <cell r="N1354" t="str">
            <v>野田</v>
          </cell>
          <cell r="O1354" t="str">
            <v>野田係</v>
          </cell>
          <cell r="Q1354" t="str">
            <v>JP</v>
          </cell>
          <cell r="S1354">
            <v>1</v>
          </cell>
          <cell r="T1354">
            <v>1</v>
          </cell>
          <cell r="U1354" t="str">
            <v>V0</v>
          </cell>
          <cell r="V1354" t="str">
            <v>0001</v>
          </cell>
          <cell r="W1354">
            <v>50</v>
          </cell>
          <cell r="X1354">
            <v>1</v>
          </cell>
          <cell r="Y1354" t="str">
            <v>JPY</v>
          </cell>
          <cell r="Z1354" t="str">
            <v>2006/04/01</v>
          </cell>
          <cell r="AA1354" t="str">
            <v>9999/12/31</v>
          </cell>
          <cell r="AC1354">
            <v>1239</v>
          </cell>
          <cell r="AD1354">
            <v>1</v>
          </cell>
          <cell r="AE1354">
            <v>1239</v>
          </cell>
          <cell r="AG1354">
            <v>1239</v>
          </cell>
          <cell r="AH1354" t="str">
            <v>PC</v>
          </cell>
          <cell r="AQ1354">
            <v>1</v>
          </cell>
          <cell r="AV1354">
            <v>0</v>
          </cell>
          <cell r="AY1354" t="str">
            <v>2006/04/01</v>
          </cell>
          <cell r="AZ1354" t="str">
            <v>9999/12/31</v>
          </cell>
          <cell r="BA1354">
            <v>99999999</v>
          </cell>
          <cell r="BB1354">
            <v>1239</v>
          </cell>
        </row>
        <row r="1355">
          <cell r="A1355">
            <v>48744</v>
          </cell>
          <cell r="B1355">
            <v>893</v>
          </cell>
          <cell r="D1355">
            <v>100</v>
          </cell>
          <cell r="E1355" t="str">
            <v>5300087516</v>
          </cell>
          <cell r="F1355" t="str">
            <v>0</v>
          </cell>
          <cell r="G1355" t="str">
            <v>5963027-4</v>
          </cell>
          <cell r="H1355" t="str">
            <v>ﾌﾟﾚ-ﾄ ｱﾂｼ- ﾃﾝｼﾖﾝ M3140</v>
          </cell>
          <cell r="I1355" t="str">
            <v>473440-2</v>
          </cell>
          <cell r="J1355" t="str">
            <v>（株）光真製作所</v>
          </cell>
          <cell r="K1355" t="str">
            <v>3480</v>
          </cell>
          <cell r="L1355" t="str">
            <v>3480</v>
          </cell>
          <cell r="M1355" t="str">
            <v>2G2</v>
          </cell>
          <cell r="N1355" t="str">
            <v>伊藤康</v>
          </cell>
          <cell r="O1355" t="str">
            <v>野田係</v>
          </cell>
          <cell r="P1355" t="str">
            <v>x</v>
          </cell>
          <cell r="Q1355" t="str">
            <v>JP</v>
          </cell>
          <cell r="S1355">
            <v>1</v>
          </cell>
          <cell r="T1355">
            <v>1</v>
          </cell>
          <cell r="U1355" t="str">
            <v>V0</v>
          </cell>
          <cell r="V1355" t="str">
            <v>0001</v>
          </cell>
          <cell r="W1355">
            <v>25</v>
          </cell>
          <cell r="X1355">
            <v>1</v>
          </cell>
          <cell r="Y1355" t="str">
            <v>JPY</v>
          </cell>
          <cell r="Z1355" t="str">
            <v>2006/04/01</v>
          </cell>
          <cell r="AA1355" t="str">
            <v>9999/12/31</v>
          </cell>
          <cell r="AC1355">
            <v>860</v>
          </cell>
          <cell r="AD1355">
            <v>1</v>
          </cell>
          <cell r="AE1355">
            <v>860</v>
          </cell>
          <cell r="AF1355">
            <v>893</v>
          </cell>
          <cell r="AG1355">
            <v>893</v>
          </cell>
          <cell r="AH1355" t="str">
            <v>PC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1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 t="str">
            <v>2006/04/01</v>
          </cell>
          <cell r="AZ1355" t="str">
            <v>9999/12/31</v>
          </cell>
          <cell r="BA1355">
            <v>99999999</v>
          </cell>
          <cell r="BB1355">
            <v>893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</row>
        <row r="1356">
          <cell r="A1356">
            <v>75077</v>
          </cell>
          <cell r="B1356">
            <v>2240</v>
          </cell>
          <cell r="D1356">
            <v>100</v>
          </cell>
          <cell r="E1356" t="str">
            <v>5300087532</v>
          </cell>
          <cell r="F1356" t="str">
            <v>0</v>
          </cell>
          <cell r="G1356" t="str">
            <v>5963032-0</v>
          </cell>
          <cell r="H1356" t="str">
            <v>ｶﾞｲﾄﾞ ｱﾂｼ- 1  M3140</v>
          </cell>
          <cell r="I1356" t="str">
            <v>473440-2</v>
          </cell>
          <cell r="J1356" t="str">
            <v>（株）光真製作所</v>
          </cell>
          <cell r="K1356" t="str">
            <v>3480</v>
          </cell>
          <cell r="L1356" t="str">
            <v>3480</v>
          </cell>
          <cell r="M1356" t="str">
            <v>3H7</v>
          </cell>
          <cell r="N1356" t="str">
            <v>野田</v>
          </cell>
          <cell r="O1356" t="str">
            <v>野田係</v>
          </cell>
          <cell r="P1356" t="str">
            <v>x</v>
          </cell>
          <cell r="Q1356" t="str">
            <v>JP</v>
          </cell>
          <cell r="S1356">
            <v>1</v>
          </cell>
          <cell r="T1356">
            <v>1</v>
          </cell>
          <cell r="U1356" t="str">
            <v>V0</v>
          </cell>
          <cell r="V1356" t="str">
            <v>0001</v>
          </cell>
          <cell r="W1356">
            <v>25</v>
          </cell>
          <cell r="X1356">
            <v>1</v>
          </cell>
          <cell r="Y1356" t="str">
            <v>JPY</v>
          </cell>
          <cell r="Z1356" t="str">
            <v>2006/04/01</v>
          </cell>
          <cell r="AA1356" t="str">
            <v>9999/12/31</v>
          </cell>
          <cell r="AC1356">
            <v>2240</v>
          </cell>
          <cell r="AD1356">
            <v>1</v>
          </cell>
          <cell r="AE1356">
            <v>2240</v>
          </cell>
          <cell r="AF1356">
            <v>2240</v>
          </cell>
          <cell r="AG1356">
            <v>2240</v>
          </cell>
          <cell r="AH1356" t="str">
            <v>PC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1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 t="str">
            <v>2006/04/01</v>
          </cell>
          <cell r="AZ1356" t="str">
            <v>9999/12/31</v>
          </cell>
          <cell r="BA1356">
            <v>99999</v>
          </cell>
          <cell r="BB1356">
            <v>2360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</row>
        <row r="1357">
          <cell r="A1357">
            <v>75104</v>
          </cell>
          <cell r="B1357">
            <v>3445</v>
          </cell>
          <cell r="D1357">
            <v>100</v>
          </cell>
          <cell r="E1357" t="str">
            <v>5300087607</v>
          </cell>
          <cell r="F1357" t="str">
            <v>0</v>
          </cell>
          <cell r="G1357" t="str">
            <v>5963056-8</v>
          </cell>
          <cell r="H1357" t="str">
            <v>ﾌﾟﾚ-ﾄ ｱﾂｼ-,ﾄﾚ- M3142</v>
          </cell>
          <cell r="I1357" t="str">
            <v>473440-2</v>
          </cell>
          <cell r="J1357" t="str">
            <v>（株）光真製作所</v>
          </cell>
          <cell r="K1357" t="str">
            <v>3480</v>
          </cell>
          <cell r="L1357" t="str">
            <v>3480</v>
          </cell>
          <cell r="M1357" t="str">
            <v>3H7</v>
          </cell>
          <cell r="N1357" t="str">
            <v>野田</v>
          </cell>
          <cell r="O1357" t="str">
            <v>野田係</v>
          </cell>
          <cell r="P1357" t="str">
            <v>x</v>
          </cell>
          <cell r="Q1357" t="str">
            <v>JP</v>
          </cell>
          <cell r="S1357">
            <v>1</v>
          </cell>
          <cell r="T1357">
            <v>1</v>
          </cell>
          <cell r="U1357" t="str">
            <v>V0</v>
          </cell>
          <cell r="V1357" t="str">
            <v>0001</v>
          </cell>
          <cell r="W1357">
            <v>29</v>
          </cell>
          <cell r="X1357">
            <v>1</v>
          </cell>
          <cell r="Y1357" t="str">
            <v>JPY</v>
          </cell>
          <cell r="Z1357" t="str">
            <v>2006/04/01</v>
          </cell>
          <cell r="AA1357" t="str">
            <v>9999/12/31</v>
          </cell>
          <cell r="AC1357">
            <v>3445</v>
          </cell>
          <cell r="AD1357">
            <v>1</v>
          </cell>
          <cell r="AE1357">
            <v>3445</v>
          </cell>
          <cell r="AF1357">
            <v>3445</v>
          </cell>
          <cell r="AG1357">
            <v>3445</v>
          </cell>
          <cell r="AH1357" t="str">
            <v>PC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1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 t="str">
            <v>2006/04/01</v>
          </cell>
          <cell r="AZ1357" t="str">
            <v>9999/12/31</v>
          </cell>
          <cell r="BA1357">
            <v>99999</v>
          </cell>
          <cell r="BB1357">
            <v>3460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</row>
        <row r="1358">
          <cell r="A1358">
            <v>75168</v>
          </cell>
          <cell r="B1358">
            <v>720</v>
          </cell>
          <cell r="D1358">
            <v>100</v>
          </cell>
          <cell r="E1358" t="str">
            <v>5300088101</v>
          </cell>
          <cell r="F1358" t="str">
            <v>0</v>
          </cell>
          <cell r="G1358" t="str">
            <v>5977720-8</v>
          </cell>
          <cell r="H1358" t="str">
            <v>ﾌﾟﾚ-ﾄ ｱﾂｼ-,ﾌﾟﾂｼﾔ ｲﾝ M3141</v>
          </cell>
          <cell r="I1358" t="str">
            <v>473440-2</v>
          </cell>
          <cell r="J1358" t="str">
            <v>（株）光真製作所</v>
          </cell>
          <cell r="K1358" t="str">
            <v>3480</v>
          </cell>
          <cell r="L1358" t="str">
            <v>3480</v>
          </cell>
          <cell r="M1358" t="str">
            <v>3H7</v>
          </cell>
          <cell r="N1358" t="str">
            <v>野田</v>
          </cell>
          <cell r="O1358" t="str">
            <v>野田係</v>
          </cell>
          <cell r="P1358" t="str">
            <v>x</v>
          </cell>
          <cell r="Q1358" t="str">
            <v>JP</v>
          </cell>
          <cell r="S1358">
            <v>1</v>
          </cell>
          <cell r="T1358">
            <v>1</v>
          </cell>
          <cell r="U1358" t="str">
            <v>V0</v>
          </cell>
          <cell r="V1358" t="str">
            <v>0001</v>
          </cell>
          <cell r="W1358">
            <v>25</v>
          </cell>
          <cell r="X1358">
            <v>1</v>
          </cell>
          <cell r="Y1358" t="str">
            <v>JPY</v>
          </cell>
          <cell r="Z1358" t="str">
            <v>2006/04/01</v>
          </cell>
          <cell r="AA1358" t="str">
            <v>9999/12/31</v>
          </cell>
          <cell r="AC1358">
            <v>72000</v>
          </cell>
          <cell r="AD1358">
            <v>100</v>
          </cell>
          <cell r="AE1358">
            <v>720</v>
          </cell>
          <cell r="AF1358">
            <v>720</v>
          </cell>
          <cell r="AG1358">
            <v>720</v>
          </cell>
          <cell r="AH1358" t="str">
            <v>PC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1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 t="str">
            <v>2006/04/01</v>
          </cell>
          <cell r="AZ1358" t="str">
            <v>9999/12/31</v>
          </cell>
          <cell r="BA1358">
            <v>99999</v>
          </cell>
          <cell r="BB1358">
            <v>74793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</row>
        <row r="1359">
          <cell r="A1359">
            <v>75820</v>
          </cell>
          <cell r="B1359">
            <v>1235</v>
          </cell>
          <cell r="D1359">
            <v>100</v>
          </cell>
          <cell r="E1359" t="str">
            <v>5300093069</v>
          </cell>
          <cell r="F1359" t="str">
            <v>0</v>
          </cell>
          <cell r="G1359" t="str">
            <v>5977722-4</v>
          </cell>
          <cell r="H1359" t="str">
            <v>ｹ-ｽ ｱﾂｼ-,ﾍﾟﾝ 3M2DM</v>
          </cell>
          <cell r="I1359" t="str">
            <v>473440-2</v>
          </cell>
          <cell r="J1359" t="str">
            <v>（株）光真製作所</v>
          </cell>
          <cell r="K1359" t="str">
            <v>3480</v>
          </cell>
          <cell r="L1359" t="str">
            <v>3480</v>
          </cell>
          <cell r="M1359" t="str">
            <v>3H7</v>
          </cell>
          <cell r="N1359" t="str">
            <v>野田</v>
          </cell>
          <cell r="O1359" t="str">
            <v>野田係</v>
          </cell>
          <cell r="P1359" t="str">
            <v>x</v>
          </cell>
          <cell r="Q1359" t="str">
            <v>JP</v>
          </cell>
          <cell r="S1359">
            <v>1</v>
          </cell>
          <cell r="T1359">
            <v>1</v>
          </cell>
          <cell r="U1359" t="str">
            <v>V0</v>
          </cell>
          <cell r="V1359" t="str">
            <v>0001</v>
          </cell>
          <cell r="W1359">
            <v>25</v>
          </cell>
          <cell r="X1359">
            <v>1</v>
          </cell>
          <cell r="Y1359" t="str">
            <v>JPY</v>
          </cell>
          <cell r="Z1359" t="str">
            <v>2006/04/01</v>
          </cell>
          <cell r="AA1359" t="str">
            <v>9999/12/31</v>
          </cell>
          <cell r="AC1359">
            <v>1235</v>
          </cell>
          <cell r="AD1359">
            <v>1</v>
          </cell>
          <cell r="AE1359">
            <v>1235</v>
          </cell>
          <cell r="AF1359">
            <v>1235</v>
          </cell>
          <cell r="AG1359">
            <v>1235</v>
          </cell>
          <cell r="AH1359" t="str">
            <v>PC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1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 t="str">
            <v>2006/04/01</v>
          </cell>
          <cell r="AZ1359" t="str">
            <v>9999/12/31</v>
          </cell>
          <cell r="BA1359">
            <v>99999</v>
          </cell>
          <cell r="BB1359">
            <v>1238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</row>
        <row r="1360">
          <cell r="A1360">
            <v>77916</v>
          </cell>
          <cell r="E1360" t="str">
            <v>5300107658</v>
          </cell>
          <cell r="F1360" t="str">
            <v>0</v>
          </cell>
          <cell r="G1360" t="str">
            <v>5977723-2</v>
          </cell>
          <cell r="H1360" t="str">
            <v>ﾁﾖｳﾊﾞﾝ ｱﾂｼ- 3M2DM</v>
          </cell>
          <cell r="I1360" t="str">
            <v>473440-2</v>
          </cell>
          <cell r="J1360" t="str">
            <v>（株）光真製作所</v>
          </cell>
          <cell r="K1360" t="str">
            <v>3480</v>
          </cell>
          <cell r="L1360" t="str">
            <v>3480</v>
          </cell>
          <cell r="M1360" t="str">
            <v>3H7</v>
          </cell>
          <cell r="N1360" t="str">
            <v>野田</v>
          </cell>
          <cell r="O1360" t="str">
            <v>野田係</v>
          </cell>
          <cell r="Q1360" t="str">
            <v>JP</v>
          </cell>
          <cell r="S1360">
            <v>1</v>
          </cell>
          <cell r="T1360">
            <v>1</v>
          </cell>
          <cell r="U1360" t="str">
            <v>V0</v>
          </cell>
          <cell r="V1360" t="str">
            <v>0001</v>
          </cell>
          <cell r="W1360">
            <v>50</v>
          </cell>
          <cell r="X1360">
            <v>1</v>
          </cell>
          <cell r="Y1360" t="str">
            <v>JPY</v>
          </cell>
          <cell r="Z1360" t="str">
            <v>2006/04/01</v>
          </cell>
          <cell r="AA1360" t="str">
            <v>9999/12/31</v>
          </cell>
          <cell r="AC1360">
            <v>150</v>
          </cell>
          <cell r="AD1360">
            <v>1</v>
          </cell>
          <cell r="AE1360">
            <v>150</v>
          </cell>
          <cell r="AG1360">
            <v>150</v>
          </cell>
          <cell r="AH1360" t="str">
            <v>PC</v>
          </cell>
          <cell r="AQ1360">
            <v>1</v>
          </cell>
          <cell r="AV1360">
            <v>0</v>
          </cell>
          <cell r="AY1360" t="str">
            <v>2006/04/01</v>
          </cell>
          <cell r="AZ1360" t="str">
            <v>9999/12/31</v>
          </cell>
          <cell r="BA1360">
            <v>99999999</v>
          </cell>
          <cell r="BB1360">
            <v>150</v>
          </cell>
        </row>
        <row r="1361">
          <cell r="A1361">
            <v>75105</v>
          </cell>
          <cell r="B1361">
            <v>205</v>
          </cell>
          <cell r="D1361">
            <v>100</v>
          </cell>
          <cell r="E1361" t="str">
            <v>5300087608</v>
          </cell>
          <cell r="F1361" t="str">
            <v>0</v>
          </cell>
          <cell r="G1361" t="str">
            <v>5977724-0</v>
          </cell>
          <cell r="H1361" t="str">
            <v>ﾋﾟﾝ ｱﾂｼ-,ﾗﾂﾁ(R) M3142</v>
          </cell>
          <cell r="I1361" t="str">
            <v>473440-2</v>
          </cell>
          <cell r="J1361" t="str">
            <v>（株）光真製作所</v>
          </cell>
          <cell r="K1361" t="str">
            <v>3480</v>
          </cell>
          <cell r="L1361" t="str">
            <v>3480</v>
          </cell>
          <cell r="M1361" t="str">
            <v>3H7</v>
          </cell>
          <cell r="N1361" t="str">
            <v>野田</v>
          </cell>
          <cell r="O1361" t="str">
            <v>野田係</v>
          </cell>
          <cell r="P1361" t="str">
            <v>x</v>
          </cell>
          <cell r="Q1361" t="str">
            <v>JP</v>
          </cell>
          <cell r="S1361">
            <v>1</v>
          </cell>
          <cell r="T1361">
            <v>1</v>
          </cell>
          <cell r="U1361" t="str">
            <v>V0</v>
          </cell>
          <cell r="V1361" t="str">
            <v>0001</v>
          </cell>
          <cell r="W1361">
            <v>29</v>
          </cell>
          <cell r="X1361">
            <v>1</v>
          </cell>
          <cell r="Y1361" t="str">
            <v>JPY</v>
          </cell>
          <cell r="Z1361" t="str">
            <v>2006/04/01</v>
          </cell>
          <cell r="AA1361" t="str">
            <v>9999/12/31</v>
          </cell>
          <cell r="AC1361">
            <v>205</v>
          </cell>
          <cell r="AD1361">
            <v>1</v>
          </cell>
          <cell r="AE1361">
            <v>205</v>
          </cell>
          <cell r="AF1361">
            <v>205</v>
          </cell>
          <cell r="AG1361">
            <v>205</v>
          </cell>
          <cell r="AH1361" t="str">
            <v>PC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1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 t="str">
            <v>2006/04/01</v>
          </cell>
          <cell r="AZ1361" t="str">
            <v>9999/12/31</v>
          </cell>
          <cell r="BA1361">
            <v>99999</v>
          </cell>
          <cell r="BB1361">
            <v>206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</row>
        <row r="1362">
          <cell r="A1362">
            <v>75106</v>
          </cell>
          <cell r="B1362">
            <v>205</v>
          </cell>
          <cell r="D1362">
            <v>100</v>
          </cell>
          <cell r="E1362" t="str">
            <v>5300087609</v>
          </cell>
          <cell r="F1362" t="str">
            <v>0</v>
          </cell>
          <cell r="G1362" t="str">
            <v>5977725-9</v>
          </cell>
          <cell r="H1362" t="str">
            <v>ﾋﾟﾝ ｱﾂｼ-,ﾗﾂﾁ(L) M3142</v>
          </cell>
          <cell r="I1362" t="str">
            <v>473440-2</v>
          </cell>
          <cell r="J1362" t="str">
            <v>（株）光真製作所</v>
          </cell>
          <cell r="K1362" t="str">
            <v>3480</v>
          </cell>
          <cell r="L1362" t="str">
            <v>3480</v>
          </cell>
          <cell r="M1362" t="str">
            <v>3H7</v>
          </cell>
          <cell r="N1362" t="str">
            <v>野田</v>
          </cell>
          <cell r="O1362" t="str">
            <v>野田係</v>
          </cell>
          <cell r="P1362" t="str">
            <v>x</v>
          </cell>
          <cell r="Q1362" t="str">
            <v>JP</v>
          </cell>
          <cell r="S1362">
            <v>1</v>
          </cell>
          <cell r="T1362">
            <v>1</v>
          </cell>
          <cell r="U1362" t="str">
            <v>V0</v>
          </cell>
          <cell r="V1362" t="str">
            <v>0001</v>
          </cell>
          <cell r="W1362">
            <v>29</v>
          </cell>
          <cell r="X1362">
            <v>1</v>
          </cell>
          <cell r="Y1362" t="str">
            <v>JPY</v>
          </cell>
          <cell r="Z1362" t="str">
            <v>2006/04/01</v>
          </cell>
          <cell r="AA1362" t="str">
            <v>9999/12/31</v>
          </cell>
          <cell r="AC1362">
            <v>205</v>
          </cell>
          <cell r="AD1362">
            <v>1</v>
          </cell>
          <cell r="AE1362">
            <v>205</v>
          </cell>
          <cell r="AF1362">
            <v>205</v>
          </cell>
          <cell r="AG1362">
            <v>205</v>
          </cell>
          <cell r="AH1362" t="str">
            <v>PC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1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 t="str">
            <v>2006/04/01</v>
          </cell>
          <cell r="AZ1362" t="str">
            <v>9999/12/31</v>
          </cell>
          <cell r="BA1362">
            <v>99999</v>
          </cell>
          <cell r="BB1362">
            <v>206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</row>
        <row r="1363">
          <cell r="A1363">
            <v>39192</v>
          </cell>
          <cell r="B1363">
            <v>2243</v>
          </cell>
          <cell r="D1363">
            <v>100</v>
          </cell>
          <cell r="E1363" t="str">
            <v>5300073545</v>
          </cell>
          <cell r="F1363" t="str">
            <v>0</v>
          </cell>
          <cell r="G1363" t="str">
            <v>5977884-0</v>
          </cell>
          <cell r="H1363" t="str">
            <v>ｶﾞｲﾄﾞ ｱﾂｼ-,ｶﾂﾀ- M3185-1</v>
          </cell>
          <cell r="I1363" t="str">
            <v>473440-2</v>
          </cell>
          <cell r="J1363" t="str">
            <v>（株）光真製作所</v>
          </cell>
          <cell r="K1363" t="str">
            <v>3480</v>
          </cell>
          <cell r="L1363" t="str">
            <v>3480</v>
          </cell>
          <cell r="M1363" t="str">
            <v>2G2</v>
          </cell>
          <cell r="N1363" t="str">
            <v>伊藤康</v>
          </cell>
          <cell r="O1363" t="str">
            <v>野田係</v>
          </cell>
          <cell r="P1363" t="str">
            <v>x</v>
          </cell>
          <cell r="Q1363" t="str">
            <v>JP</v>
          </cell>
          <cell r="S1363">
            <v>1</v>
          </cell>
          <cell r="T1363">
            <v>1</v>
          </cell>
          <cell r="U1363" t="str">
            <v>V0</v>
          </cell>
          <cell r="V1363" t="str">
            <v>0001</v>
          </cell>
          <cell r="W1363">
            <v>25</v>
          </cell>
          <cell r="X1363">
            <v>1</v>
          </cell>
          <cell r="Y1363" t="str">
            <v>JPY</v>
          </cell>
          <cell r="Z1363" t="str">
            <v>2006/04/01</v>
          </cell>
          <cell r="AA1363" t="str">
            <v>9999/12/31</v>
          </cell>
          <cell r="AC1363">
            <v>2243</v>
          </cell>
          <cell r="AD1363">
            <v>1</v>
          </cell>
          <cell r="AE1363">
            <v>2243</v>
          </cell>
          <cell r="AF1363">
            <v>2243</v>
          </cell>
          <cell r="AG1363">
            <v>2243</v>
          </cell>
          <cell r="AH1363" t="str">
            <v>PC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1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 t="str">
            <v>2006/04/01</v>
          </cell>
          <cell r="AZ1363" t="str">
            <v>9999/12/31</v>
          </cell>
          <cell r="BA1363">
            <v>99999999</v>
          </cell>
          <cell r="BB1363">
            <v>2243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</row>
        <row r="1364">
          <cell r="A1364">
            <v>39205</v>
          </cell>
          <cell r="D1364">
            <v>100</v>
          </cell>
          <cell r="E1364" t="str">
            <v>5300073587</v>
          </cell>
          <cell r="F1364" t="str">
            <v>0</v>
          </cell>
          <cell r="G1364" t="str">
            <v>5978301-1</v>
          </cell>
          <cell r="H1364" t="str">
            <v>ﾍﾞ-ｽ ｱﾂｼ-,ﾌﾟﾚ-ﾄ M3185B</v>
          </cell>
          <cell r="I1364" t="str">
            <v>473440-2</v>
          </cell>
          <cell r="J1364" t="str">
            <v>（株）光真製作所</v>
          </cell>
          <cell r="K1364" t="str">
            <v>3480</v>
          </cell>
          <cell r="L1364" t="str">
            <v>3480</v>
          </cell>
          <cell r="M1364" t="str">
            <v>2G2</v>
          </cell>
          <cell r="N1364" t="str">
            <v>伊藤康</v>
          </cell>
          <cell r="O1364" t="str">
            <v>野田係</v>
          </cell>
          <cell r="P1364" t="str">
            <v>x</v>
          </cell>
          <cell r="Q1364" t="str">
            <v>JP</v>
          </cell>
          <cell r="S1364">
            <v>1</v>
          </cell>
          <cell r="T1364">
            <v>1</v>
          </cell>
          <cell r="U1364" t="str">
            <v>V0</v>
          </cell>
          <cell r="V1364" t="str">
            <v>0001</v>
          </cell>
          <cell r="W1364">
            <v>25</v>
          </cell>
          <cell r="X1364">
            <v>1</v>
          </cell>
          <cell r="Y1364" t="str">
            <v>JPY</v>
          </cell>
          <cell r="Z1364" t="str">
            <v>2006/04/01</v>
          </cell>
          <cell r="AA1364" t="str">
            <v>9999/12/31</v>
          </cell>
          <cell r="AC1364">
            <v>9200</v>
          </cell>
          <cell r="AD1364">
            <v>1</v>
          </cell>
          <cell r="AE1364">
            <v>9200</v>
          </cell>
          <cell r="AG1364">
            <v>9200</v>
          </cell>
          <cell r="AH1364" t="str">
            <v>PC</v>
          </cell>
          <cell r="AQ1364">
            <v>1</v>
          </cell>
          <cell r="AV1364">
            <v>0</v>
          </cell>
          <cell r="AY1364" t="str">
            <v>2006/04/01</v>
          </cell>
          <cell r="AZ1364" t="str">
            <v>9999/12/31</v>
          </cell>
          <cell r="BA1364">
            <v>99999999</v>
          </cell>
          <cell r="BB1364">
            <v>9200</v>
          </cell>
        </row>
        <row r="1365">
          <cell r="A1365">
            <v>39206</v>
          </cell>
          <cell r="B1365">
            <v>4819</v>
          </cell>
          <cell r="D1365">
            <v>100</v>
          </cell>
          <cell r="E1365" t="str">
            <v>5300073588</v>
          </cell>
          <cell r="F1365" t="str">
            <v>0</v>
          </cell>
          <cell r="G1365" t="str">
            <v>5978302-0</v>
          </cell>
          <cell r="H1365" t="str">
            <v>ﾍﾞ-ｽ ｱﾂｼ-,ﾌﾟﾚ-ﾄ M3185</v>
          </cell>
          <cell r="I1365" t="str">
            <v>473440-2</v>
          </cell>
          <cell r="J1365" t="str">
            <v>（株）光真製作所</v>
          </cell>
          <cell r="K1365" t="str">
            <v>3480</v>
          </cell>
          <cell r="L1365" t="str">
            <v>3480</v>
          </cell>
          <cell r="M1365" t="str">
            <v>2G2</v>
          </cell>
          <cell r="N1365" t="str">
            <v>伊藤康</v>
          </cell>
          <cell r="O1365" t="str">
            <v>野田係</v>
          </cell>
          <cell r="P1365" t="str">
            <v>x</v>
          </cell>
          <cell r="Q1365" t="str">
            <v>JP</v>
          </cell>
          <cell r="S1365">
            <v>1</v>
          </cell>
          <cell r="T1365">
            <v>1</v>
          </cell>
          <cell r="U1365" t="str">
            <v>V0</v>
          </cell>
          <cell r="V1365" t="str">
            <v>0001</v>
          </cell>
          <cell r="W1365">
            <v>25</v>
          </cell>
          <cell r="X1365">
            <v>1</v>
          </cell>
          <cell r="Y1365" t="str">
            <v>JPY</v>
          </cell>
          <cell r="Z1365" t="str">
            <v>2006/04/01</v>
          </cell>
          <cell r="AA1365" t="str">
            <v>9999/12/31</v>
          </cell>
          <cell r="AC1365">
            <v>4819</v>
          </cell>
          <cell r="AD1365">
            <v>1</v>
          </cell>
          <cell r="AE1365">
            <v>4819</v>
          </cell>
          <cell r="AF1365">
            <v>4819</v>
          </cell>
          <cell r="AG1365">
            <v>4819</v>
          </cell>
          <cell r="AH1365" t="str">
            <v>PC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1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 t="str">
            <v>2006/04/01</v>
          </cell>
          <cell r="AZ1365" t="str">
            <v>9999/12/31</v>
          </cell>
          <cell r="BA1365">
            <v>99999999</v>
          </cell>
          <cell r="BB1365">
            <v>4819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</row>
        <row r="1366">
          <cell r="A1366">
            <v>39207</v>
          </cell>
          <cell r="B1366">
            <v>3485</v>
          </cell>
          <cell r="D1366">
            <v>100</v>
          </cell>
          <cell r="E1366" t="str">
            <v>5300073589</v>
          </cell>
          <cell r="F1366" t="str">
            <v>0</v>
          </cell>
          <cell r="G1366" t="str">
            <v>5978304-6</v>
          </cell>
          <cell r="H1366" t="str">
            <v>ﾍﾞ-ｽ ｱﾂｼ-,ｶ-ﾄﾞ M3185-2</v>
          </cell>
          <cell r="I1366" t="str">
            <v>473440-2</v>
          </cell>
          <cell r="J1366" t="str">
            <v>（株）光真製作所</v>
          </cell>
          <cell r="K1366" t="str">
            <v>3480</v>
          </cell>
          <cell r="L1366" t="str">
            <v>3480</v>
          </cell>
          <cell r="M1366" t="str">
            <v>2G2</v>
          </cell>
          <cell r="N1366" t="str">
            <v>伊藤康</v>
          </cell>
          <cell r="O1366" t="str">
            <v>野田係</v>
          </cell>
          <cell r="P1366" t="str">
            <v>x</v>
          </cell>
          <cell r="Q1366" t="str">
            <v>JP</v>
          </cell>
          <cell r="S1366">
            <v>1</v>
          </cell>
          <cell r="T1366">
            <v>1</v>
          </cell>
          <cell r="U1366" t="str">
            <v>V0</v>
          </cell>
          <cell r="V1366" t="str">
            <v>0001</v>
          </cell>
          <cell r="W1366">
            <v>25</v>
          </cell>
          <cell r="X1366">
            <v>1</v>
          </cell>
          <cell r="Y1366" t="str">
            <v>JPY</v>
          </cell>
          <cell r="Z1366" t="str">
            <v>2006/04/01</v>
          </cell>
          <cell r="AA1366" t="str">
            <v>9999/12/31</v>
          </cell>
          <cell r="AC1366">
            <v>3485</v>
          </cell>
          <cell r="AD1366">
            <v>1</v>
          </cell>
          <cell r="AE1366">
            <v>3485</v>
          </cell>
          <cell r="AF1366">
            <v>3485</v>
          </cell>
          <cell r="AG1366">
            <v>3485</v>
          </cell>
          <cell r="AH1366" t="str">
            <v>PC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1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 t="str">
            <v>2006/04/01</v>
          </cell>
          <cell r="AZ1366" t="str">
            <v>9999/12/31</v>
          </cell>
          <cell r="BA1366">
            <v>99999999</v>
          </cell>
          <cell r="BB1366">
            <v>3485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</row>
        <row r="1367">
          <cell r="A1367">
            <v>75797</v>
          </cell>
          <cell r="B1367">
            <v>286</v>
          </cell>
          <cell r="D1367">
            <v>100</v>
          </cell>
          <cell r="E1367" t="str">
            <v>5300092954</v>
          </cell>
          <cell r="F1367" t="str">
            <v>0</v>
          </cell>
          <cell r="G1367" t="str">
            <v>5978306-2</v>
          </cell>
          <cell r="H1367" t="str">
            <v>ﾌﾞﾗｹﾂﾄ ｱﾂｼ-,ﾄﾞｱ(R) M3142</v>
          </cell>
          <cell r="I1367" t="str">
            <v>473440-2</v>
          </cell>
          <cell r="J1367" t="str">
            <v>（株）光真製作所</v>
          </cell>
          <cell r="K1367" t="str">
            <v>3480</v>
          </cell>
          <cell r="L1367" t="str">
            <v>3480</v>
          </cell>
          <cell r="M1367" t="str">
            <v>3H7</v>
          </cell>
          <cell r="N1367" t="str">
            <v>野田</v>
          </cell>
          <cell r="O1367" t="str">
            <v>野田係</v>
          </cell>
          <cell r="P1367" t="str">
            <v>x</v>
          </cell>
          <cell r="Q1367" t="str">
            <v>JP</v>
          </cell>
          <cell r="S1367">
            <v>1</v>
          </cell>
          <cell r="T1367">
            <v>1</v>
          </cell>
          <cell r="U1367" t="str">
            <v>V0</v>
          </cell>
          <cell r="V1367" t="str">
            <v>0001</v>
          </cell>
          <cell r="W1367">
            <v>25</v>
          </cell>
          <cell r="X1367">
            <v>1</v>
          </cell>
          <cell r="Y1367" t="str">
            <v>JPY</v>
          </cell>
          <cell r="Z1367" t="str">
            <v>2006/04/01</v>
          </cell>
          <cell r="AA1367" t="str">
            <v>9999/12/31</v>
          </cell>
          <cell r="AC1367">
            <v>286</v>
          </cell>
          <cell r="AD1367">
            <v>1</v>
          </cell>
          <cell r="AE1367">
            <v>286</v>
          </cell>
          <cell r="AF1367">
            <v>286</v>
          </cell>
          <cell r="AG1367">
            <v>286</v>
          </cell>
          <cell r="AH1367" t="str">
            <v>PC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1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 t="str">
            <v>2006/04/01</v>
          </cell>
          <cell r="AZ1367" t="str">
            <v>9999/12/31</v>
          </cell>
          <cell r="BA1367">
            <v>99999</v>
          </cell>
          <cell r="BB1367">
            <v>287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</row>
        <row r="1368">
          <cell r="A1368">
            <v>51663</v>
          </cell>
          <cell r="B1368">
            <v>1485</v>
          </cell>
          <cell r="D1368">
            <v>100</v>
          </cell>
          <cell r="E1368" t="str">
            <v>5300093070</v>
          </cell>
          <cell r="F1368" t="str">
            <v>0</v>
          </cell>
          <cell r="G1368" t="str">
            <v>5978307-0</v>
          </cell>
          <cell r="H1368" t="str">
            <v>ﾌﾟﾚ-ﾄ ｱﾂｼ-,HUB M3146</v>
          </cell>
          <cell r="I1368" t="str">
            <v>473440-2</v>
          </cell>
          <cell r="J1368" t="str">
            <v>（株）光真製作所</v>
          </cell>
          <cell r="K1368" t="str">
            <v>3480</v>
          </cell>
          <cell r="L1368" t="str">
            <v>3480</v>
          </cell>
          <cell r="M1368" t="str">
            <v>2G2</v>
          </cell>
          <cell r="N1368" t="str">
            <v>伊藤康</v>
          </cell>
          <cell r="O1368" t="str">
            <v>野田係</v>
          </cell>
          <cell r="P1368" t="str">
            <v>x</v>
          </cell>
          <cell r="Q1368" t="str">
            <v>JP</v>
          </cell>
          <cell r="S1368">
            <v>1</v>
          </cell>
          <cell r="T1368">
            <v>1</v>
          </cell>
          <cell r="U1368" t="str">
            <v>V0</v>
          </cell>
          <cell r="V1368" t="str">
            <v>0001</v>
          </cell>
          <cell r="W1368">
            <v>25</v>
          </cell>
          <cell r="X1368">
            <v>1</v>
          </cell>
          <cell r="Y1368" t="str">
            <v>JPY</v>
          </cell>
          <cell r="Z1368" t="str">
            <v>2006/04/01</v>
          </cell>
          <cell r="AA1368" t="str">
            <v>9999/12/31</v>
          </cell>
          <cell r="AC1368">
            <v>1485</v>
          </cell>
          <cell r="AD1368">
            <v>1</v>
          </cell>
          <cell r="AE1368">
            <v>1485</v>
          </cell>
          <cell r="AF1368">
            <v>1485</v>
          </cell>
          <cell r="AG1368">
            <v>1485</v>
          </cell>
          <cell r="AH1368" t="str">
            <v>PC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1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 t="str">
            <v>2006/04/01</v>
          </cell>
          <cell r="AZ1368" t="str">
            <v>9999/12/31</v>
          </cell>
          <cell r="BA1368">
            <v>99999999</v>
          </cell>
          <cell r="BB1368">
            <v>1555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</row>
        <row r="1369">
          <cell r="A1369">
            <v>77920</v>
          </cell>
          <cell r="E1369" t="str">
            <v>5300107662</v>
          </cell>
          <cell r="F1369" t="str">
            <v>0</v>
          </cell>
          <cell r="G1369" t="str">
            <v>5978308-9</v>
          </cell>
          <cell r="H1369" t="str">
            <v>ｶﾞｲﾄﾞ ｱﾂｼ-(1) M2466E-1</v>
          </cell>
          <cell r="I1369" t="str">
            <v>473440-2</v>
          </cell>
          <cell r="J1369" t="str">
            <v>（株）光真製作所</v>
          </cell>
          <cell r="K1369" t="str">
            <v>3480</v>
          </cell>
          <cell r="L1369" t="str">
            <v>3480</v>
          </cell>
          <cell r="M1369" t="str">
            <v>3H7</v>
          </cell>
          <cell r="N1369" t="str">
            <v>野田</v>
          </cell>
          <cell r="O1369" t="str">
            <v>野田係</v>
          </cell>
          <cell r="Q1369" t="str">
            <v>JP</v>
          </cell>
          <cell r="S1369">
            <v>1</v>
          </cell>
          <cell r="T1369">
            <v>1</v>
          </cell>
          <cell r="U1369" t="str">
            <v>V0</v>
          </cell>
          <cell r="V1369" t="str">
            <v>0001</v>
          </cell>
          <cell r="W1369">
            <v>50</v>
          </cell>
          <cell r="X1369">
            <v>1</v>
          </cell>
          <cell r="Y1369" t="str">
            <v>JPY</v>
          </cell>
          <cell r="Z1369" t="str">
            <v>2006/04/01</v>
          </cell>
          <cell r="AA1369" t="str">
            <v>9999/12/31</v>
          </cell>
          <cell r="AC1369">
            <v>1445</v>
          </cell>
          <cell r="AD1369">
            <v>1</v>
          </cell>
          <cell r="AE1369">
            <v>1445</v>
          </cell>
          <cell r="AG1369">
            <v>1445</v>
          </cell>
          <cell r="AH1369" t="str">
            <v>PC</v>
          </cell>
          <cell r="AQ1369">
            <v>1</v>
          </cell>
          <cell r="AV1369">
            <v>0</v>
          </cell>
          <cell r="AY1369" t="str">
            <v>2006/04/01</v>
          </cell>
          <cell r="AZ1369" t="str">
            <v>9999/12/31</v>
          </cell>
          <cell r="BA1369">
            <v>99999999</v>
          </cell>
          <cell r="BB1369">
            <v>1445</v>
          </cell>
        </row>
        <row r="1370">
          <cell r="A1370">
            <v>39209</v>
          </cell>
          <cell r="B1370">
            <v>1248</v>
          </cell>
          <cell r="D1370">
            <v>100</v>
          </cell>
          <cell r="E1370" t="str">
            <v>5300073592</v>
          </cell>
          <cell r="F1370" t="str">
            <v>0</v>
          </cell>
          <cell r="G1370" t="str">
            <v>5978317-8</v>
          </cell>
          <cell r="H1370" t="str">
            <v>ﾌﾚ-ﾑ ｱﾂｼ-,ｲﾒ-ｼﾞ M3185-3</v>
          </cell>
          <cell r="I1370" t="str">
            <v>473440-2</v>
          </cell>
          <cell r="J1370" t="str">
            <v>（株）光真製作所</v>
          </cell>
          <cell r="K1370" t="str">
            <v>3480</v>
          </cell>
          <cell r="L1370" t="str">
            <v>3480</v>
          </cell>
          <cell r="M1370" t="str">
            <v>2G2</v>
          </cell>
          <cell r="N1370" t="str">
            <v>伊藤康</v>
          </cell>
          <cell r="O1370" t="str">
            <v>野田係</v>
          </cell>
          <cell r="P1370" t="str">
            <v>x</v>
          </cell>
          <cell r="Q1370" t="str">
            <v>JP</v>
          </cell>
          <cell r="S1370">
            <v>1</v>
          </cell>
          <cell r="T1370">
            <v>1</v>
          </cell>
          <cell r="U1370" t="str">
            <v>V0</v>
          </cell>
          <cell r="V1370" t="str">
            <v>0001</v>
          </cell>
          <cell r="W1370">
            <v>25</v>
          </cell>
          <cell r="X1370">
            <v>1</v>
          </cell>
          <cell r="Y1370" t="str">
            <v>JPY</v>
          </cell>
          <cell r="Z1370" t="str">
            <v>2006/04/01</v>
          </cell>
          <cell r="AA1370" t="str">
            <v>9999/12/31</v>
          </cell>
          <cell r="AC1370">
            <v>1248</v>
          </cell>
          <cell r="AD1370">
            <v>1</v>
          </cell>
          <cell r="AE1370">
            <v>1248</v>
          </cell>
          <cell r="AF1370">
            <v>1248</v>
          </cell>
          <cell r="AG1370">
            <v>1248</v>
          </cell>
          <cell r="AH1370" t="str">
            <v>PC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1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 t="str">
            <v>2006/04/01</v>
          </cell>
          <cell r="AZ1370" t="str">
            <v>9999/12/31</v>
          </cell>
          <cell r="BA1370">
            <v>99999999</v>
          </cell>
          <cell r="BB1370">
            <v>1248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</row>
        <row r="1371">
          <cell r="A1371">
            <v>75079</v>
          </cell>
          <cell r="D1371">
            <v>100</v>
          </cell>
          <cell r="E1371" t="str">
            <v>5300087534</v>
          </cell>
          <cell r="F1371" t="str">
            <v>0</v>
          </cell>
          <cell r="G1371" t="str">
            <v>5978321-6</v>
          </cell>
          <cell r="H1371" t="str">
            <v>ﾘﾝｸ ｱﾂｼ- SOL 21B  M3140</v>
          </cell>
          <cell r="I1371" t="str">
            <v>473440-2</v>
          </cell>
          <cell r="J1371" t="str">
            <v>（株）光真製作所</v>
          </cell>
          <cell r="K1371" t="str">
            <v>3480</v>
          </cell>
          <cell r="L1371" t="str">
            <v>3480</v>
          </cell>
          <cell r="M1371" t="str">
            <v>3H7</v>
          </cell>
          <cell r="N1371" t="str">
            <v>野田</v>
          </cell>
          <cell r="O1371" t="str">
            <v>野田係</v>
          </cell>
          <cell r="P1371" t="str">
            <v>x</v>
          </cell>
          <cell r="Q1371" t="str">
            <v>JP</v>
          </cell>
          <cell r="S1371">
            <v>1</v>
          </cell>
          <cell r="T1371">
            <v>1</v>
          </cell>
          <cell r="U1371" t="str">
            <v>V0</v>
          </cell>
          <cell r="V1371" t="str">
            <v>0001</v>
          </cell>
          <cell r="W1371">
            <v>25</v>
          </cell>
          <cell r="X1371">
            <v>1</v>
          </cell>
          <cell r="Y1371" t="str">
            <v>JPY</v>
          </cell>
          <cell r="Z1371" t="str">
            <v>2006/04/01</v>
          </cell>
          <cell r="AA1371" t="str">
            <v>9999/12/31</v>
          </cell>
          <cell r="AC1371">
            <v>195</v>
          </cell>
          <cell r="AD1371">
            <v>1</v>
          </cell>
          <cell r="AE1371">
            <v>195</v>
          </cell>
          <cell r="AG1371">
            <v>195</v>
          </cell>
          <cell r="AH1371" t="str">
            <v>PC</v>
          </cell>
          <cell r="AQ1371">
            <v>1</v>
          </cell>
          <cell r="AV1371">
            <v>0</v>
          </cell>
          <cell r="AY1371" t="str">
            <v>2006/04/01</v>
          </cell>
          <cell r="AZ1371" t="str">
            <v>9999/12/31</v>
          </cell>
          <cell r="BA1371">
            <v>99999</v>
          </cell>
          <cell r="BB1371">
            <v>196</v>
          </cell>
        </row>
        <row r="1372">
          <cell r="A1372">
            <v>75081</v>
          </cell>
          <cell r="B1372">
            <v>1495</v>
          </cell>
          <cell r="D1372">
            <v>100</v>
          </cell>
          <cell r="E1372" t="str">
            <v>5300087538</v>
          </cell>
          <cell r="F1372" t="str">
            <v>0</v>
          </cell>
          <cell r="G1372" t="str">
            <v>5978322-4</v>
          </cell>
          <cell r="H1372" t="str">
            <v>ｶﾞｲﾄﾞ ｱﾂｼ- 8A  M3140</v>
          </cell>
          <cell r="I1372" t="str">
            <v>473440-2</v>
          </cell>
          <cell r="J1372" t="str">
            <v>（株）光真製作所</v>
          </cell>
          <cell r="K1372" t="str">
            <v>3480</v>
          </cell>
          <cell r="L1372" t="str">
            <v>3480</v>
          </cell>
          <cell r="M1372" t="str">
            <v>3H7</v>
          </cell>
          <cell r="N1372" t="str">
            <v>野田</v>
          </cell>
          <cell r="O1372" t="str">
            <v>野田係</v>
          </cell>
          <cell r="P1372" t="str">
            <v>x</v>
          </cell>
          <cell r="Q1372" t="str">
            <v>JP</v>
          </cell>
          <cell r="S1372">
            <v>1</v>
          </cell>
          <cell r="T1372">
            <v>1</v>
          </cell>
          <cell r="U1372" t="str">
            <v>V0</v>
          </cell>
          <cell r="V1372" t="str">
            <v>0001</v>
          </cell>
          <cell r="W1372">
            <v>25</v>
          </cell>
          <cell r="X1372">
            <v>1</v>
          </cell>
          <cell r="Y1372" t="str">
            <v>JPY</v>
          </cell>
          <cell r="Z1372" t="str">
            <v>2006/04/01</v>
          </cell>
          <cell r="AA1372" t="str">
            <v>9999/12/31</v>
          </cell>
          <cell r="AC1372">
            <v>1495</v>
          </cell>
          <cell r="AD1372">
            <v>1</v>
          </cell>
          <cell r="AE1372">
            <v>1495</v>
          </cell>
          <cell r="AF1372">
            <v>1495</v>
          </cell>
          <cell r="AG1372">
            <v>1495</v>
          </cell>
          <cell r="AH1372" t="str">
            <v>PC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1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 t="str">
            <v>2006/04/01</v>
          </cell>
          <cell r="AZ1372" t="str">
            <v>9999/12/31</v>
          </cell>
          <cell r="BA1372">
            <v>99999</v>
          </cell>
          <cell r="BB1372">
            <v>1502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</row>
        <row r="1373">
          <cell r="A1373">
            <v>48752</v>
          </cell>
          <cell r="B1373">
            <v>1608</v>
          </cell>
          <cell r="D1373">
            <v>100</v>
          </cell>
          <cell r="E1373" t="str">
            <v>5300087539</v>
          </cell>
          <cell r="F1373" t="str">
            <v>0</v>
          </cell>
          <cell r="G1373" t="str">
            <v>5978323-2</v>
          </cell>
          <cell r="H1373" t="str">
            <v>ｶﾞｲﾄﾞ ｱﾂｼ- 2  M3140</v>
          </cell>
          <cell r="I1373" t="str">
            <v>473440-2</v>
          </cell>
          <cell r="J1373" t="str">
            <v>（株）光真製作所</v>
          </cell>
          <cell r="K1373" t="str">
            <v>3480</v>
          </cell>
          <cell r="L1373" t="str">
            <v>3480</v>
          </cell>
          <cell r="M1373" t="str">
            <v>2G2</v>
          </cell>
          <cell r="N1373" t="str">
            <v>伊藤康</v>
          </cell>
          <cell r="O1373" t="str">
            <v>野田係</v>
          </cell>
          <cell r="P1373" t="str">
            <v>x</v>
          </cell>
          <cell r="Q1373" t="str">
            <v>JP</v>
          </cell>
          <cell r="S1373">
            <v>1</v>
          </cell>
          <cell r="T1373">
            <v>1</v>
          </cell>
          <cell r="U1373" t="str">
            <v>V0</v>
          </cell>
          <cell r="V1373" t="str">
            <v>0001</v>
          </cell>
          <cell r="W1373">
            <v>25</v>
          </cell>
          <cell r="X1373">
            <v>1</v>
          </cell>
          <cell r="Y1373" t="str">
            <v>JPY</v>
          </cell>
          <cell r="Z1373" t="str">
            <v>2006/04/01</v>
          </cell>
          <cell r="AA1373" t="str">
            <v>9999/12/31</v>
          </cell>
          <cell r="AC1373">
            <v>1570</v>
          </cell>
          <cell r="AD1373">
            <v>1</v>
          </cell>
          <cell r="AE1373">
            <v>1570</v>
          </cell>
          <cell r="AF1373">
            <v>1608</v>
          </cell>
          <cell r="AG1373">
            <v>1608</v>
          </cell>
          <cell r="AH1373" t="str">
            <v>PC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1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 t="str">
            <v>2006/04/01</v>
          </cell>
          <cell r="AZ1373" t="str">
            <v>9999/12/31</v>
          </cell>
          <cell r="BA1373">
            <v>99999999</v>
          </cell>
          <cell r="BB1373">
            <v>1608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</row>
        <row r="1374">
          <cell r="A1374">
            <v>75082</v>
          </cell>
          <cell r="B1374">
            <v>836</v>
          </cell>
          <cell r="D1374">
            <v>100</v>
          </cell>
          <cell r="E1374" t="str">
            <v>5300087541</v>
          </cell>
          <cell r="F1374" t="str">
            <v>0</v>
          </cell>
          <cell r="G1374" t="str">
            <v>5978324-0</v>
          </cell>
          <cell r="H1374" t="str">
            <v>ｶﾞｲﾄﾞ ｱﾂｼ- 8B  M3140</v>
          </cell>
          <cell r="I1374" t="str">
            <v>473440-2</v>
          </cell>
          <cell r="J1374" t="str">
            <v>（株）光真製作所</v>
          </cell>
          <cell r="K1374" t="str">
            <v>3480</v>
          </cell>
          <cell r="L1374" t="str">
            <v>3480</v>
          </cell>
          <cell r="M1374" t="str">
            <v>3H7</v>
          </cell>
          <cell r="N1374" t="str">
            <v>野田</v>
          </cell>
          <cell r="O1374" t="str">
            <v>野田係</v>
          </cell>
          <cell r="P1374" t="str">
            <v>x</v>
          </cell>
          <cell r="Q1374" t="str">
            <v>JP</v>
          </cell>
          <cell r="S1374">
            <v>1</v>
          </cell>
          <cell r="T1374">
            <v>1</v>
          </cell>
          <cell r="U1374" t="str">
            <v>V0</v>
          </cell>
          <cell r="V1374" t="str">
            <v>0001</v>
          </cell>
          <cell r="W1374">
            <v>25</v>
          </cell>
          <cell r="X1374">
            <v>1</v>
          </cell>
          <cell r="Y1374" t="str">
            <v>JPY</v>
          </cell>
          <cell r="Z1374" t="str">
            <v>2006/04/01</v>
          </cell>
          <cell r="AA1374" t="str">
            <v>9999/12/31</v>
          </cell>
          <cell r="AC1374">
            <v>83600</v>
          </cell>
          <cell r="AD1374">
            <v>100</v>
          </cell>
          <cell r="AE1374">
            <v>836</v>
          </cell>
          <cell r="AF1374">
            <v>836</v>
          </cell>
          <cell r="AG1374">
            <v>836</v>
          </cell>
          <cell r="AH1374" t="str">
            <v>PC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1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 t="str">
            <v>2006/04/01</v>
          </cell>
          <cell r="AZ1374" t="str">
            <v>9999/12/31</v>
          </cell>
          <cell r="BA1374">
            <v>99999</v>
          </cell>
          <cell r="BB1374">
            <v>83800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</row>
        <row r="1375">
          <cell r="A1375">
            <v>75083</v>
          </cell>
          <cell r="B1375">
            <v>1050</v>
          </cell>
          <cell r="D1375">
            <v>100</v>
          </cell>
          <cell r="E1375" t="str">
            <v>5300087543</v>
          </cell>
          <cell r="F1375" t="str">
            <v>0</v>
          </cell>
          <cell r="G1375" t="str">
            <v>5978325-9</v>
          </cell>
          <cell r="H1375" t="str">
            <v>ｶﾞｲﾄﾞ ｱﾂｼ- 9  M3140</v>
          </cell>
          <cell r="I1375" t="str">
            <v>473440-2</v>
          </cell>
          <cell r="J1375" t="str">
            <v>（株）光真製作所</v>
          </cell>
          <cell r="K1375" t="str">
            <v>3480</v>
          </cell>
          <cell r="L1375" t="str">
            <v>3480</v>
          </cell>
          <cell r="M1375" t="str">
            <v>3H7</v>
          </cell>
          <cell r="N1375" t="str">
            <v>野田</v>
          </cell>
          <cell r="O1375" t="str">
            <v>野田係</v>
          </cell>
          <cell r="P1375" t="str">
            <v>x</v>
          </cell>
          <cell r="Q1375" t="str">
            <v>JP</v>
          </cell>
          <cell r="S1375">
            <v>1</v>
          </cell>
          <cell r="T1375">
            <v>1</v>
          </cell>
          <cell r="U1375" t="str">
            <v>V0</v>
          </cell>
          <cell r="V1375" t="str">
            <v>0001</v>
          </cell>
          <cell r="W1375">
            <v>25</v>
          </cell>
          <cell r="X1375">
            <v>1</v>
          </cell>
          <cell r="Y1375" t="str">
            <v>JPY</v>
          </cell>
          <cell r="Z1375" t="str">
            <v>2006/04/01</v>
          </cell>
          <cell r="AA1375" t="str">
            <v>9999/12/31</v>
          </cell>
          <cell r="AC1375">
            <v>105000</v>
          </cell>
          <cell r="AD1375">
            <v>100</v>
          </cell>
          <cell r="AE1375">
            <v>1050</v>
          </cell>
          <cell r="AF1375">
            <v>1050</v>
          </cell>
          <cell r="AG1375">
            <v>1050</v>
          </cell>
          <cell r="AH1375" t="str">
            <v>PC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1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 t="str">
            <v>2006/04/01</v>
          </cell>
          <cell r="AZ1375" t="str">
            <v>9999/12/31</v>
          </cell>
          <cell r="BA1375">
            <v>99999</v>
          </cell>
          <cell r="BB1375">
            <v>105400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</row>
        <row r="1376">
          <cell r="A1376">
            <v>75084</v>
          </cell>
          <cell r="D1376">
            <v>100</v>
          </cell>
          <cell r="E1376" t="str">
            <v>5300087545</v>
          </cell>
          <cell r="F1376" t="str">
            <v>0</v>
          </cell>
          <cell r="G1376" t="str">
            <v>5978326-7</v>
          </cell>
          <cell r="H1376" t="str">
            <v>ｶﾞｲﾄﾞ ｱﾂｼ- 6  M3140</v>
          </cell>
          <cell r="I1376" t="str">
            <v>473440-2</v>
          </cell>
          <cell r="J1376" t="str">
            <v>（株）光真製作所</v>
          </cell>
          <cell r="K1376" t="str">
            <v>3480</v>
          </cell>
          <cell r="L1376" t="str">
            <v>3480</v>
          </cell>
          <cell r="M1376" t="str">
            <v>3H7</v>
          </cell>
          <cell r="N1376" t="str">
            <v>野田</v>
          </cell>
          <cell r="O1376" t="str">
            <v>野田係</v>
          </cell>
          <cell r="P1376" t="str">
            <v>x</v>
          </cell>
          <cell r="Q1376" t="str">
            <v>JP</v>
          </cell>
          <cell r="S1376">
            <v>1</v>
          </cell>
          <cell r="T1376">
            <v>1</v>
          </cell>
          <cell r="U1376" t="str">
            <v>V0</v>
          </cell>
          <cell r="V1376" t="str">
            <v>0001</v>
          </cell>
          <cell r="W1376">
            <v>25</v>
          </cell>
          <cell r="X1376">
            <v>1</v>
          </cell>
          <cell r="Y1376" t="str">
            <v>JPY</v>
          </cell>
          <cell r="Z1376" t="str">
            <v>2006/04/01</v>
          </cell>
          <cell r="AA1376" t="str">
            <v>9999/12/31</v>
          </cell>
          <cell r="AC1376">
            <v>1367</v>
          </cell>
          <cell r="AD1376">
            <v>1</v>
          </cell>
          <cell r="AE1376">
            <v>1367</v>
          </cell>
          <cell r="AG1376">
            <v>1367</v>
          </cell>
          <cell r="AH1376" t="str">
            <v>PC</v>
          </cell>
          <cell r="AQ1376">
            <v>1</v>
          </cell>
          <cell r="AV1376">
            <v>0</v>
          </cell>
          <cell r="AY1376" t="str">
            <v>2006/04/01</v>
          </cell>
          <cell r="AZ1376" t="str">
            <v>9999/12/31</v>
          </cell>
          <cell r="BA1376">
            <v>99999</v>
          </cell>
          <cell r="BB1376">
            <v>1372</v>
          </cell>
        </row>
        <row r="1377">
          <cell r="A1377">
            <v>48757</v>
          </cell>
          <cell r="B1377">
            <v>397</v>
          </cell>
          <cell r="D1377">
            <v>100</v>
          </cell>
          <cell r="E1377" t="str">
            <v>5300087547</v>
          </cell>
          <cell r="F1377" t="str">
            <v>0</v>
          </cell>
          <cell r="G1377" t="str">
            <v>5978327-5</v>
          </cell>
          <cell r="H1377" t="str">
            <v>ﾌﾟﾚ-ﾄ ｱﾂｼ- ｷﾞｱ M3140</v>
          </cell>
          <cell r="I1377" t="str">
            <v>473440-2</v>
          </cell>
          <cell r="J1377" t="str">
            <v>（株）光真製作所</v>
          </cell>
          <cell r="K1377" t="str">
            <v>3480</v>
          </cell>
          <cell r="L1377" t="str">
            <v>3480</v>
          </cell>
          <cell r="M1377" t="str">
            <v>2G2</v>
          </cell>
          <cell r="N1377" t="str">
            <v>伊藤康</v>
          </cell>
          <cell r="O1377" t="str">
            <v>野田係</v>
          </cell>
          <cell r="P1377" t="str">
            <v>x</v>
          </cell>
          <cell r="Q1377" t="str">
            <v>JP</v>
          </cell>
          <cell r="S1377">
            <v>1</v>
          </cell>
          <cell r="T1377">
            <v>1</v>
          </cell>
          <cell r="U1377" t="str">
            <v>V0</v>
          </cell>
          <cell r="V1377" t="str">
            <v>0001</v>
          </cell>
          <cell r="W1377">
            <v>25</v>
          </cell>
          <cell r="X1377">
            <v>1</v>
          </cell>
          <cell r="Y1377" t="str">
            <v>JPY</v>
          </cell>
          <cell r="Z1377" t="str">
            <v>2006/04/01</v>
          </cell>
          <cell r="AA1377" t="str">
            <v>9999/12/31</v>
          </cell>
          <cell r="AC1377">
            <v>390</v>
          </cell>
          <cell r="AD1377">
            <v>1</v>
          </cell>
          <cell r="AE1377">
            <v>390</v>
          </cell>
          <cell r="AF1377">
            <v>397</v>
          </cell>
          <cell r="AG1377">
            <v>397</v>
          </cell>
          <cell r="AH1377" t="str">
            <v>PC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1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 t="str">
            <v>2006/04/01</v>
          </cell>
          <cell r="AZ1377" t="str">
            <v>9999/12/31</v>
          </cell>
          <cell r="BA1377">
            <v>99999999</v>
          </cell>
          <cell r="BB1377">
            <v>397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</row>
        <row r="1378">
          <cell r="A1378">
            <v>48750</v>
          </cell>
          <cell r="B1378">
            <v>644</v>
          </cell>
          <cell r="D1378">
            <v>100</v>
          </cell>
          <cell r="E1378" t="str">
            <v>5300087535</v>
          </cell>
          <cell r="F1378" t="str">
            <v>0</v>
          </cell>
          <cell r="G1378" t="str">
            <v>5978328-3</v>
          </cell>
          <cell r="H1378" t="str">
            <v>ｼﾔﾌﾄ ｱﾂｼ- ｼﾔﾂﾀ M3140</v>
          </cell>
          <cell r="I1378" t="str">
            <v>473440-2</v>
          </cell>
          <cell r="J1378" t="str">
            <v>（株）光真製作所</v>
          </cell>
          <cell r="K1378" t="str">
            <v>3480</v>
          </cell>
          <cell r="L1378" t="str">
            <v>3480</v>
          </cell>
          <cell r="M1378" t="str">
            <v>2G2</v>
          </cell>
          <cell r="N1378" t="str">
            <v>伊藤康</v>
          </cell>
          <cell r="O1378" t="str">
            <v>野田係</v>
          </cell>
          <cell r="P1378" t="str">
            <v>x</v>
          </cell>
          <cell r="Q1378" t="str">
            <v>JP</v>
          </cell>
          <cell r="S1378">
            <v>1</v>
          </cell>
          <cell r="T1378">
            <v>1</v>
          </cell>
          <cell r="U1378" t="str">
            <v>V0</v>
          </cell>
          <cell r="V1378" t="str">
            <v>0001</v>
          </cell>
          <cell r="W1378">
            <v>25</v>
          </cell>
          <cell r="X1378">
            <v>1</v>
          </cell>
          <cell r="Y1378" t="str">
            <v>JPY</v>
          </cell>
          <cell r="Z1378" t="str">
            <v>2006/04/01</v>
          </cell>
          <cell r="AA1378" t="str">
            <v>9999/12/31</v>
          </cell>
          <cell r="AC1378">
            <v>635</v>
          </cell>
          <cell r="AD1378">
            <v>1</v>
          </cell>
          <cell r="AE1378">
            <v>635</v>
          </cell>
          <cell r="AF1378">
            <v>644</v>
          </cell>
          <cell r="AG1378">
            <v>644</v>
          </cell>
          <cell r="AH1378" t="str">
            <v>PC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1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 t="str">
            <v>2006/04/01</v>
          </cell>
          <cell r="AZ1378" t="str">
            <v>9999/12/31</v>
          </cell>
          <cell r="BA1378">
            <v>99999999</v>
          </cell>
          <cell r="BB1378">
            <v>644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</row>
        <row r="1379">
          <cell r="A1379">
            <v>75090</v>
          </cell>
          <cell r="D1379">
            <v>100</v>
          </cell>
          <cell r="E1379" t="str">
            <v>5300087560</v>
          </cell>
          <cell r="F1379" t="str">
            <v>0</v>
          </cell>
          <cell r="G1379" t="str">
            <v>5978329-1</v>
          </cell>
          <cell r="H1379" t="str">
            <v>ﾘﾝｸ ｱﾂｼ- SOL 24A  M3140</v>
          </cell>
          <cell r="I1379" t="str">
            <v>473440-2</v>
          </cell>
          <cell r="J1379" t="str">
            <v>（株）光真製作所</v>
          </cell>
          <cell r="K1379" t="str">
            <v>3480</v>
          </cell>
          <cell r="L1379" t="str">
            <v>3480</v>
          </cell>
          <cell r="M1379" t="str">
            <v>3H7</v>
          </cell>
          <cell r="N1379" t="str">
            <v>野田</v>
          </cell>
          <cell r="O1379" t="str">
            <v>野田係</v>
          </cell>
          <cell r="P1379" t="str">
            <v>x</v>
          </cell>
          <cell r="Q1379" t="str">
            <v>JP</v>
          </cell>
          <cell r="S1379">
            <v>1</v>
          </cell>
          <cell r="T1379">
            <v>1</v>
          </cell>
          <cell r="U1379" t="str">
            <v>V0</v>
          </cell>
          <cell r="V1379" t="str">
            <v>0001</v>
          </cell>
          <cell r="W1379">
            <v>25</v>
          </cell>
          <cell r="X1379">
            <v>1</v>
          </cell>
          <cell r="Y1379" t="str">
            <v>JPY</v>
          </cell>
          <cell r="Z1379" t="str">
            <v>2006/04/01</v>
          </cell>
          <cell r="AA1379" t="str">
            <v>9999/12/31</v>
          </cell>
          <cell r="AC1379">
            <v>187</v>
          </cell>
          <cell r="AD1379">
            <v>1</v>
          </cell>
          <cell r="AE1379">
            <v>187</v>
          </cell>
          <cell r="AG1379">
            <v>187</v>
          </cell>
          <cell r="AH1379" t="str">
            <v>PC</v>
          </cell>
          <cell r="AQ1379">
            <v>1</v>
          </cell>
          <cell r="AV1379">
            <v>0</v>
          </cell>
          <cell r="AY1379" t="str">
            <v>2006/04/01</v>
          </cell>
          <cell r="AZ1379" t="str">
            <v>9999/12/31</v>
          </cell>
          <cell r="BA1379">
            <v>99999</v>
          </cell>
          <cell r="BB1379">
            <v>188</v>
          </cell>
        </row>
        <row r="1380">
          <cell r="A1380">
            <v>39210</v>
          </cell>
          <cell r="B1380">
            <v>437</v>
          </cell>
          <cell r="D1380">
            <v>100</v>
          </cell>
          <cell r="E1380" t="str">
            <v>5300073598</v>
          </cell>
          <cell r="F1380" t="str">
            <v>0</v>
          </cell>
          <cell r="G1380" t="str">
            <v>5978371-2</v>
          </cell>
          <cell r="H1380" t="str">
            <v>ﾌﾟﾚ-ﾄ ｱﾂｼ-,ﾌｲﾙﾑ M3185-1</v>
          </cell>
          <cell r="I1380" t="str">
            <v>473440-2</v>
          </cell>
          <cell r="J1380" t="str">
            <v>（株）光真製作所</v>
          </cell>
          <cell r="K1380" t="str">
            <v>3480</v>
          </cell>
          <cell r="L1380" t="str">
            <v>3480</v>
          </cell>
          <cell r="M1380" t="str">
            <v>2G2</v>
          </cell>
          <cell r="N1380" t="str">
            <v>伊藤康</v>
          </cell>
          <cell r="O1380" t="str">
            <v>野田係</v>
          </cell>
          <cell r="P1380" t="str">
            <v>x</v>
          </cell>
          <cell r="Q1380" t="str">
            <v>JP</v>
          </cell>
          <cell r="S1380">
            <v>1</v>
          </cell>
          <cell r="T1380">
            <v>1</v>
          </cell>
          <cell r="U1380" t="str">
            <v>V0</v>
          </cell>
          <cell r="V1380" t="str">
            <v>0001</v>
          </cell>
          <cell r="W1380">
            <v>25</v>
          </cell>
          <cell r="X1380">
            <v>1</v>
          </cell>
          <cell r="Y1380" t="str">
            <v>JPY</v>
          </cell>
          <cell r="Z1380" t="str">
            <v>2006/04/01</v>
          </cell>
          <cell r="AA1380" t="str">
            <v>9999/12/31</v>
          </cell>
          <cell r="AC1380">
            <v>437</v>
          </cell>
          <cell r="AD1380">
            <v>1</v>
          </cell>
          <cell r="AE1380">
            <v>437</v>
          </cell>
          <cell r="AF1380">
            <v>437</v>
          </cell>
          <cell r="AG1380">
            <v>437</v>
          </cell>
          <cell r="AH1380" t="str">
            <v>PC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1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 t="str">
            <v>2006/04/01</v>
          </cell>
          <cell r="AZ1380" t="str">
            <v>9999/12/31</v>
          </cell>
          <cell r="BA1380">
            <v>99999999</v>
          </cell>
          <cell r="BB1380">
            <v>437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</row>
        <row r="1381">
          <cell r="A1381">
            <v>48768</v>
          </cell>
          <cell r="B1381">
            <v>1160</v>
          </cell>
          <cell r="D1381">
            <v>100</v>
          </cell>
          <cell r="E1381" t="str">
            <v>5300087579</v>
          </cell>
          <cell r="F1381" t="str">
            <v>0</v>
          </cell>
          <cell r="G1381" t="str">
            <v>5978375-5</v>
          </cell>
          <cell r="H1381" t="str">
            <v>ﾌﾚ-ﾑ ｱﾂｼ- LA  M3140</v>
          </cell>
          <cell r="I1381" t="str">
            <v>473440-2</v>
          </cell>
          <cell r="J1381" t="str">
            <v>（株）光真製作所</v>
          </cell>
          <cell r="K1381" t="str">
            <v>3480</v>
          </cell>
          <cell r="L1381" t="str">
            <v>3480</v>
          </cell>
          <cell r="M1381" t="str">
            <v>2G2</v>
          </cell>
          <cell r="N1381" t="str">
            <v>伊藤康</v>
          </cell>
          <cell r="O1381" t="str">
            <v>野田係</v>
          </cell>
          <cell r="P1381" t="str">
            <v>x</v>
          </cell>
          <cell r="Q1381" t="str">
            <v>JP</v>
          </cell>
          <cell r="S1381">
            <v>1</v>
          </cell>
          <cell r="T1381">
            <v>1</v>
          </cell>
          <cell r="U1381" t="str">
            <v>V0</v>
          </cell>
          <cell r="V1381" t="str">
            <v>0001</v>
          </cell>
          <cell r="W1381">
            <v>25</v>
          </cell>
          <cell r="X1381">
            <v>1</v>
          </cell>
          <cell r="Y1381" t="str">
            <v>JPY</v>
          </cell>
          <cell r="Z1381" t="str">
            <v>2006/04/01</v>
          </cell>
          <cell r="AA1381" t="str">
            <v>9999/12/31</v>
          </cell>
          <cell r="AC1381">
            <v>1110</v>
          </cell>
          <cell r="AD1381">
            <v>1</v>
          </cell>
          <cell r="AE1381">
            <v>1110</v>
          </cell>
          <cell r="AF1381">
            <v>1160</v>
          </cell>
          <cell r="AG1381">
            <v>1160</v>
          </cell>
          <cell r="AH1381" t="str">
            <v>PC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1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 t="str">
            <v>2006/04/01</v>
          </cell>
          <cell r="AZ1381" t="str">
            <v>9999/12/31</v>
          </cell>
          <cell r="BA1381">
            <v>99999999</v>
          </cell>
          <cell r="BB1381">
            <v>1160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</row>
        <row r="1382">
          <cell r="A1382">
            <v>48769</v>
          </cell>
          <cell r="B1382">
            <v>1357</v>
          </cell>
          <cell r="D1382">
            <v>100</v>
          </cell>
          <cell r="E1382" t="str">
            <v>5300087580</v>
          </cell>
          <cell r="F1382" t="str">
            <v>0</v>
          </cell>
          <cell r="G1382" t="str">
            <v>5978376-3</v>
          </cell>
          <cell r="H1382" t="str">
            <v>ﾌﾚ-ﾑ ｱﾂｼ- RA  M3140</v>
          </cell>
          <cell r="I1382" t="str">
            <v>473440-2</v>
          </cell>
          <cell r="J1382" t="str">
            <v>（株）光真製作所</v>
          </cell>
          <cell r="K1382" t="str">
            <v>3480</v>
          </cell>
          <cell r="L1382" t="str">
            <v>3480</v>
          </cell>
          <cell r="M1382" t="str">
            <v>2G2</v>
          </cell>
          <cell r="N1382" t="str">
            <v>伊藤康</v>
          </cell>
          <cell r="O1382" t="str">
            <v>野田係</v>
          </cell>
          <cell r="P1382" t="str">
            <v>x</v>
          </cell>
          <cell r="Q1382" t="str">
            <v>JP</v>
          </cell>
          <cell r="S1382">
            <v>1</v>
          </cell>
          <cell r="T1382">
            <v>1</v>
          </cell>
          <cell r="U1382" t="str">
            <v>V0</v>
          </cell>
          <cell r="V1382" t="str">
            <v>0001</v>
          </cell>
          <cell r="W1382">
            <v>25</v>
          </cell>
          <cell r="X1382">
            <v>1</v>
          </cell>
          <cell r="Y1382" t="str">
            <v>JPY</v>
          </cell>
          <cell r="Z1382" t="str">
            <v>2006/04/01</v>
          </cell>
          <cell r="AA1382" t="str">
            <v>9999/12/31</v>
          </cell>
          <cell r="AC1382">
            <v>1300</v>
          </cell>
          <cell r="AD1382">
            <v>1</v>
          </cell>
          <cell r="AE1382">
            <v>1300</v>
          </cell>
          <cell r="AF1382">
            <v>1357</v>
          </cell>
          <cell r="AG1382">
            <v>1357</v>
          </cell>
          <cell r="AH1382" t="str">
            <v>PC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1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 t="str">
            <v>2006/04/01</v>
          </cell>
          <cell r="AZ1382" t="str">
            <v>9999/12/31</v>
          </cell>
          <cell r="BA1382">
            <v>99999999</v>
          </cell>
          <cell r="BB1382">
            <v>1357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</row>
        <row r="1383">
          <cell r="A1383">
            <v>48770</v>
          </cell>
          <cell r="B1383">
            <v>514</v>
          </cell>
          <cell r="D1383">
            <v>100</v>
          </cell>
          <cell r="E1383" t="str">
            <v>5300087581</v>
          </cell>
          <cell r="F1383" t="str">
            <v>0</v>
          </cell>
          <cell r="G1383" t="str">
            <v>5978394-1</v>
          </cell>
          <cell r="H1383" t="str">
            <v>ｼﾔﾌﾄ ｱﾂｼ- ﾛ-ﾗ ﾀﾂﾁ M3140</v>
          </cell>
          <cell r="I1383" t="str">
            <v>473440-2</v>
          </cell>
          <cell r="J1383" t="str">
            <v>（株）光真製作所</v>
          </cell>
          <cell r="K1383" t="str">
            <v>3480</v>
          </cell>
          <cell r="L1383" t="str">
            <v>3480</v>
          </cell>
          <cell r="M1383" t="str">
            <v>2G2</v>
          </cell>
          <cell r="N1383" t="str">
            <v>伊藤康</v>
          </cell>
          <cell r="O1383" t="str">
            <v>野田係</v>
          </cell>
          <cell r="P1383" t="str">
            <v>x</v>
          </cell>
          <cell r="Q1383" t="str">
            <v>JP</v>
          </cell>
          <cell r="S1383">
            <v>1</v>
          </cell>
          <cell r="T1383">
            <v>1</v>
          </cell>
          <cell r="U1383" t="str">
            <v>V0</v>
          </cell>
          <cell r="V1383" t="str">
            <v>0001</v>
          </cell>
          <cell r="W1383">
            <v>25</v>
          </cell>
          <cell r="X1383">
            <v>1</v>
          </cell>
          <cell r="Y1383" t="str">
            <v>JPY</v>
          </cell>
          <cell r="Z1383" t="str">
            <v>2006/04/01</v>
          </cell>
          <cell r="AA1383" t="str">
            <v>9999/12/31</v>
          </cell>
          <cell r="AC1383">
            <v>270</v>
          </cell>
          <cell r="AD1383">
            <v>1</v>
          </cell>
          <cell r="AE1383">
            <v>270</v>
          </cell>
          <cell r="AF1383">
            <v>514</v>
          </cell>
          <cell r="AG1383">
            <v>514</v>
          </cell>
          <cell r="AH1383" t="str">
            <v>PC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1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 t="str">
            <v>2006/04/01</v>
          </cell>
          <cell r="AZ1383" t="str">
            <v>9999/12/31</v>
          </cell>
          <cell r="BA1383">
            <v>99999999</v>
          </cell>
          <cell r="BB1383">
            <v>270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</row>
        <row r="1384">
          <cell r="A1384">
            <v>48771</v>
          </cell>
          <cell r="B1384">
            <v>275</v>
          </cell>
          <cell r="D1384">
            <v>100</v>
          </cell>
          <cell r="E1384" t="str">
            <v>5300087582</v>
          </cell>
          <cell r="F1384" t="str">
            <v>0</v>
          </cell>
          <cell r="G1384" t="str">
            <v>5978396-8</v>
          </cell>
          <cell r="H1384" t="str">
            <v>ｼﾔﾌﾄ ｱﾂｼ- ﾉﾌﾞ M3140</v>
          </cell>
          <cell r="I1384" t="str">
            <v>473440-2</v>
          </cell>
          <cell r="J1384" t="str">
            <v>（株）光真製作所</v>
          </cell>
          <cell r="K1384" t="str">
            <v>3480</v>
          </cell>
          <cell r="L1384" t="str">
            <v>3480</v>
          </cell>
          <cell r="M1384" t="str">
            <v>2G2</v>
          </cell>
          <cell r="N1384" t="str">
            <v>伊藤康</v>
          </cell>
          <cell r="O1384" t="str">
            <v>野田係</v>
          </cell>
          <cell r="P1384" t="str">
            <v>x</v>
          </cell>
          <cell r="Q1384" t="str">
            <v>JP</v>
          </cell>
          <cell r="S1384">
            <v>1</v>
          </cell>
          <cell r="T1384">
            <v>1</v>
          </cell>
          <cell r="U1384" t="str">
            <v>V0</v>
          </cell>
          <cell r="V1384" t="str">
            <v>0001</v>
          </cell>
          <cell r="W1384">
            <v>25</v>
          </cell>
          <cell r="X1384">
            <v>1</v>
          </cell>
          <cell r="Y1384" t="str">
            <v>JPY</v>
          </cell>
          <cell r="Z1384" t="str">
            <v>2006/04/01</v>
          </cell>
          <cell r="AA1384" t="str">
            <v>9999/12/31</v>
          </cell>
          <cell r="AC1384">
            <v>275</v>
          </cell>
          <cell r="AD1384">
            <v>1</v>
          </cell>
          <cell r="AE1384">
            <v>275</v>
          </cell>
          <cell r="AF1384">
            <v>275</v>
          </cell>
          <cell r="AG1384">
            <v>275</v>
          </cell>
          <cell r="AH1384" t="str">
            <v>PC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1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 t="str">
            <v>2006/04/01</v>
          </cell>
          <cell r="AZ1384" t="str">
            <v>9999/12/31</v>
          </cell>
          <cell r="BA1384">
            <v>99999999</v>
          </cell>
          <cell r="BB1384">
            <v>275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</row>
        <row r="1385">
          <cell r="A1385">
            <v>73194</v>
          </cell>
          <cell r="B1385">
            <v>208</v>
          </cell>
          <cell r="D1385">
            <v>100</v>
          </cell>
          <cell r="E1385" t="str">
            <v>5300073612</v>
          </cell>
          <cell r="F1385" t="str">
            <v>0</v>
          </cell>
          <cell r="G1385" t="str">
            <v>5978429-8</v>
          </cell>
          <cell r="H1385" t="str">
            <v>ﾘﾝｸ ｱﾂｼ-,ｻﾌﾟﾗｲ M3104M-2</v>
          </cell>
          <cell r="I1385" t="str">
            <v>473440-2</v>
          </cell>
          <cell r="J1385" t="str">
            <v>（株）光真製作所</v>
          </cell>
          <cell r="K1385" t="str">
            <v>3480</v>
          </cell>
          <cell r="L1385" t="str">
            <v>3480</v>
          </cell>
          <cell r="M1385" t="str">
            <v>3H7</v>
          </cell>
          <cell r="N1385" t="str">
            <v>野田</v>
          </cell>
          <cell r="O1385" t="str">
            <v>野田係</v>
          </cell>
          <cell r="P1385" t="str">
            <v>x</v>
          </cell>
          <cell r="Q1385" t="str">
            <v>JP</v>
          </cell>
          <cell r="S1385">
            <v>1</v>
          </cell>
          <cell r="T1385">
            <v>1</v>
          </cell>
          <cell r="U1385" t="str">
            <v>V0</v>
          </cell>
          <cell r="V1385" t="str">
            <v>0001</v>
          </cell>
          <cell r="W1385">
            <v>29</v>
          </cell>
          <cell r="X1385">
            <v>1</v>
          </cell>
          <cell r="Y1385" t="str">
            <v>JPY</v>
          </cell>
          <cell r="Z1385" t="str">
            <v>2006/04/01</v>
          </cell>
          <cell r="AA1385" t="str">
            <v>9999/12/31</v>
          </cell>
          <cell r="AC1385">
            <v>207</v>
          </cell>
          <cell r="AD1385">
            <v>1</v>
          </cell>
          <cell r="AE1385">
            <v>207</v>
          </cell>
          <cell r="AF1385">
            <v>208</v>
          </cell>
          <cell r="AG1385">
            <v>208</v>
          </cell>
          <cell r="AH1385" t="str">
            <v>PC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1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 t="str">
            <v>2006/04/01</v>
          </cell>
          <cell r="AZ1385" t="str">
            <v>9999/12/31</v>
          </cell>
          <cell r="BA1385">
            <v>99999999</v>
          </cell>
          <cell r="BB1385">
            <v>208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</row>
        <row r="1386">
          <cell r="A1386">
            <v>75169</v>
          </cell>
          <cell r="D1386">
            <v>100</v>
          </cell>
          <cell r="E1386" t="str">
            <v>5300088102</v>
          </cell>
          <cell r="F1386" t="str">
            <v>0</v>
          </cell>
          <cell r="G1386" t="str">
            <v>5978465-4</v>
          </cell>
          <cell r="H1386" t="str">
            <v>ﾌﾚ-ﾑ ｱﾂｼ-(L) M3141</v>
          </cell>
          <cell r="I1386" t="str">
            <v>473440-2</v>
          </cell>
          <cell r="J1386" t="str">
            <v>（株）光真製作所</v>
          </cell>
          <cell r="K1386" t="str">
            <v>3480</v>
          </cell>
          <cell r="L1386" t="str">
            <v>3480</v>
          </cell>
          <cell r="M1386" t="str">
            <v>3H7</v>
          </cell>
          <cell r="N1386" t="str">
            <v>野田</v>
          </cell>
          <cell r="O1386" t="str">
            <v>野田係</v>
          </cell>
          <cell r="P1386" t="str">
            <v>x</v>
          </cell>
          <cell r="Q1386" t="str">
            <v>JP</v>
          </cell>
          <cell r="S1386">
            <v>1</v>
          </cell>
          <cell r="T1386">
            <v>1</v>
          </cell>
          <cell r="U1386" t="str">
            <v>V0</v>
          </cell>
          <cell r="V1386" t="str">
            <v>0001</v>
          </cell>
          <cell r="W1386">
            <v>25</v>
          </cell>
          <cell r="X1386">
            <v>1</v>
          </cell>
          <cell r="Y1386" t="str">
            <v>JPY</v>
          </cell>
          <cell r="Z1386" t="str">
            <v>2006/04/01</v>
          </cell>
          <cell r="AA1386" t="str">
            <v>9999/12/31</v>
          </cell>
          <cell r="AC1386">
            <v>85000</v>
          </cell>
          <cell r="AD1386">
            <v>100</v>
          </cell>
          <cell r="AE1386">
            <v>850</v>
          </cell>
          <cell r="AG1386">
            <v>850</v>
          </cell>
          <cell r="AH1386" t="str">
            <v>PC</v>
          </cell>
          <cell r="AQ1386">
            <v>1</v>
          </cell>
          <cell r="AV1386">
            <v>0</v>
          </cell>
          <cell r="AY1386" t="str">
            <v>2006/04/01</v>
          </cell>
          <cell r="AZ1386" t="str">
            <v>9999/12/31</v>
          </cell>
          <cell r="BA1386">
            <v>99999</v>
          </cell>
          <cell r="BB1386">
            <v>88061</v>
          </cell>
        </row>
        <row r="1387">
          <cell r="A1387">
            <v>75170</v>
          </cell>
          <cell r="B1387">
            <v>550</v>
          </cell>
          <cell r="D1387">
            <v>100</v>
          </cell>
          <cell r="E1387" t="str">
            <v>5300088103</v>
          </cell>
          <cell r="F1387" t="str">
            <v>0</v>
          </cell>
          <cell r="G1387" t="str">
            <v>5978466-2</v>
          </cell>
          <cell r="H1387" t="str">
            <v>ｱ-ﾑ ｱﾂｼ-(L) M3141</v>
          </cell>
          <cell r="I1387" t="str">
            <v>473440-2</v>
          </cell>
          <cell r="J1387" t="str">
            <v>（株）光真製作所</v>
          </cell>
          <cell r="K1387" t="str">
            <v>3480</v>
          </cell>
          <cell r="L1387" t="str">
            <v>3480</v>
          </cell>
          <cell r="M1387" t="str">
            <v>3H7</v>
          </cell>
          <cell r="N1387" t="str">
            <v>野田</v>
          </cell>
          <cell r="O1387" t="str">
            <v>野田係</v>
          </cell>
          <cell r="P1387" t="str">
            <v>x</v>
          </cell>
          <cell r="Q1387" t="str">
            <v>JP</v>
          </cell>
          <cell r="S1387">
            <v>1</v>
          </cell>
          <cell r="T1387">
            <v>1</v>
          </cell>
          <cell r="U1387" t="str">
            <v>V0</v>
          </cell>
          <cell r="V1387" t="str">
            <v>0001</v>
          </cell>
          <cell r="W1387">
            <v>25</v>
          </cell>
          <cell r="X1387">
            <v>1</v>
          </cell>
          <cell r="Y1387" t="str">
            <v>JPY</v>
          </cell>
          <cell r="Z1387" t="str">
            <v>2006/04/01</v>
          </cell>
          <cell r="AA1387" t="str">
            <v>9999/12/31</v>
          </cell>
          <cell r="AC1387">
            <v>55000</v>
          </cell>
          <cell r="AD1387">
            <v>100</v>
          </cell>
          <cell r="AE1387">
            <v>550</v>
          </cell>
          <cell r="AF1387">
            <v>550</v>
          </cell>
          <cell r="AG1387">
            <v>550</v>
          </cell>
          <cell r="AH1387" t="str">
            <v>PC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1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 t="str">
            <v>2006/04/01</v>
          </cell>
          <cell r="AZ1387" t="str">
            <v>9999/12/31</v>
          </cell>
          <cell r="BA1387">
            <v>99999</v>
          </cell>
          <cell r="BB1387">
            <v>57138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</row>
        <row r="1388">
          <cell r="A1388">
            <v>75171</v>
          </cell>
          <cell r="D1388">
            <v>100</v>
          </cell>
          <cell r="E1388" t="str">
            <v>5300088104</v>
          </cell>
          <cell r="F1388" t="str">
            <v>0</v>
          </cell>
          <cell r="G1388" t="str">
            <v>5978467-0</v>
          </cell>
          <cell r="H1388" t="str">
            <v>ﾌﾞﾗｹﾂﾄ ｱﾂｼ-,ﾓ-ﾀ M3141</v>
          </cell>
          <cell r="I1388" t="str">
            <v>473440-2</v>
          </cell>
          <cell r="J1388" t="str">
            <v>（株）光真製作所</v>
          </cell>
          <cell r="K1388" t="str">
            <v>3480</v>
          </cell>
          <cell r="L1388" t="str">
            <v>3480</v>
          </cell>
          <cell r="M1388" t="str">
            <v>3H7</v>
          </cell>
          <cell r="N1388" t="str">
            <v>野田</v>
          </cell>
          <cell r="O1388" t="str">
            <v>野田係</v>
          </cell>
          <cell r="P1388" t="str">
            <v>x</v>
          </cell>
          <cell r="Q1388" t="str">
            <v>JP</v>
          </cell>
          <cell r="S1388">
            <v>1</v>
          </cell>
          <cell r="T1388">
            <v>1</v>
          </cell>
          <cell r="U1388" t="str">
            <v>V0</v>
          </cell>
          <cell r="V1388" t="str">
            <v>0001</v>
          </cell>
          <cell r="W1388">
            <v>25</v>
          </cell>
          <cell r="X1388">
            <v>1</v>
          </cell>
          <cell r="Y1388" t="str">
            <v>JPY</v>
          </cell>
          <cell r="Z1388" t="str">
            <v>2006/04/01</v>
          </cell>
          <cell r="AA1388" t="str">
            <v>9999/12/31</v>
          </cell>
          <cell r="AC1388">
            <v>40600</v>
          </cell>
          <cell r="AD1388">
            <v>100</v>
          </cell>
          <cell r="AE1388">
            <v>406</v>
          </cell>
          <cell r="AG1388">
            <v>406</v>
          </cell>
          <cell r="AH1388" t="str">
            <v>PC</v>
          </cell>
          <cell r="AQ1388">
            <v>1</v>
          </cell>
          <cell r="AV1388">
            <v>0</v>
          </cell>
          <cell r="AY1388" t="str">
            <v>2006/04/01</v>
          </cell>
          <cell r="AZ1388" t="str">
            <v>9999/12/31</v>
          </cell>
          <cell r="BA1388">
            <v>99999</v>
          </cell>
          <cell r="BB1388">
            <v>41088</v>
          </cell>
        </row>
        <row r="1389">
          <cell r="A1389">
            <v>75172</v>
          </cell>
          <cell r="D1389">
            <v>100</v>
          </cell>
          <cell r="E1389" t="str">
            <v>5300088105</v>
          </cell>
          <cell r="F1389" t="str">
            <v>0</v>
          </cell>
          <cell r="G1389" t="str">
            <v>5978468-9</v>
          </cell>
          <cell r="H1389" t="str">
            <v>ﾌﾞﾗｹﾂﾄ ｱﾂｼ-,ﾌﾀ M3142-1</v>
          </cell>
          <cell r="I1389" t="str">
            <v>473440-2</v>
          </cell>
          <cell r="J1389" t="str">
            <v>（株）光真製作所</v>
          </cell>
          <cell r="K1389" t="str">
            <v>3480</v>
          </cell>
          <cell r="L1389" t="str">
            <v>3480</v>
          </cell>
          <cell r="M1389" t="str">
            <v>3H7</v>
          </cell>
          <cell r="N1389" t="str">
            <v>野田</v>
          </cell>
          <cell r="O1389" t="str">
            <v>野田係</v>
          </cell>
          <cell r="P1389" t="str">
            <v>x</v>
          </cell>
          <cell r="Q1389" t="str">
            <v>JP</v>
          </cell>
          <cell r="S1389">
            <v>1</v>
          </cell>
          <cell r="T1389">
            <v>1</v>
          </cell>
          <cell r="U1389" t="str">
            <v>V0</v>
          </cell>
          <cell r="V1389" t="str">
            <v>0001</v>
          </cell>
          <cell r="W1389">
            <v>25</v>
          </cell>
          <cell r="X1389">
            <v>1</v>
          </cell>
          <cell r="Y1389" t="str">
            <v>JPY</v>
          </cell>
          <cell r="Z1389" t="str">
            <v>2006/04/01</v>
          </cell>
          <cell r="AA1389" t="str">
            <v>9999/12/31</v>
          </cell>
          <cell r="AC1389">
            <v>265300</v>
          </cell>
          <cell r="AD1389">
            <v>100</v>
          </cell>
          <cell r="AE1389">
            <v>2653</v>
          </cell>
          <cell r="AG1389">
            <v>2653</v>
          </cell>
          <cell r="AH1389" t="str">
            <v>PC</v>
          </cell>
          <cell r="AQ1389">
            <v>1</v>
          </cell>
          <cell r="AV1389">
            <v>0</v>
          </cell>
          <cell r="AY1389" t="str">
            <v>2006/04/01</v>
          </cell>
          <cell r="AZ1389" t="str">
            <v>9999/12/31</v>
          </cell>
          <cell r="BA1389">
            <v>99999</v>
          </cell>
          <cell r="BB1389">
            <v>266216</v>
          </cell>
        </row>
        <row r="1390">
          <cell r="A1390">
            <v>48854</v>
          </cell>
          <cell r="B1390">
            <v>4390</v>
          </cell>
          <cell r="D1390">
            <v>100</v>
          </cell>
          <cell r="E1390" t="str">
            <v>5300088106</v>
          </cell>
          <cell r="F1390" t="str">
            <v>0</v>
          </cell>
          <cell r="G1390" t="str">
            <v>5978469-7</v>
          </cell>
          <cell r="H1390" t="str">
            <v>ﾌﾞﾗｹﾂﾄ ｱﾂｼ- M3142-1</v>
          </cell>
          <cell r="I1390" t="str">
            <v>473440-2</v>
          </cell>
          <cell r="J1390" t="str">
            <v>（株）光真製作所</v>
          </cell>
          <cell r="K1390" t="str">
            <v>3480</v>
          </cell>
          <cell r="L1390" t="str">
            <v>3480</v>
          </cell>
          <cell r="M1390" t="str">
            <v>2G2</v>
          </cell>
          <cell r="N1390" t="str">
            <v>伊藤康</v>
          </cell>
          <cell r="O1390" t="str">
            <v>野田係</v>
          </cell>
          <cell r="P1390" t="str">
            <v>x</v>
          </cell>
          <cell r="Q1390" t="str">
            <v>JP</v>
          </cell>
          <cell r="S1390">
            <v>1</v>
          </cell>
          <cell r="T1390">
            <v>1</v>
          </cell>
          <cell r="U1390" t="str">
            <v>V0</v>
          </cell>
          <cell r="V1390" t="str">
            <v>0001</v>
          </cell>
          <cell r="W1390">
            <v>25</v>
          </cell>
          <cell r="X1390">
            <v>1</v>
          </cell>
          <cell r="Y1390" t="str">
            <v>JPY</v>
          </cell>
          <cell r="Z1390" t="str">
            <v>2006/04/01</v>
          </cell>
          <cell r="AA1390" t="str">
            <v>9999/12/31</v>
          </cell>
          <cell r="AC1390">
            <v>4290</v>
          </cell>
          <cell r="AD1390">
            <v>1</v>
          </cell>
          <cell r="AE1390">
            <v>4290</v>
          </cell>
          <cell r="AF1390">
            <v>4390</v>
          </cell>
          <cell r="AG1390">
            <v>4390</v>
          </cell>
          <cell r="AH1390" t="str">
            <v>PC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1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 t="str">
            <v>2006/04/01</v>
          </cell>
          <cell r="AZ1390" t="str">
            <v>9999/12/31</v>
          </cell>
          <cell r="BA1390">
            <v>99999999</v>
          </cell>
          <cell r="BB1390">
            <v>4390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</row>
        <row r="1391">
          <cell r="A1391">
            <v>75821</v>
          </cell>
          <cell r="B1391">
            <v>1490</v>
          </cell>
          <cell r="D1391">
            <v>100</v>
          </cell>
          <cell r="E1391" t="str">
            <v>5300093071</v>
          </cell>
          <cell r="F1391" t="str">
            <v>0</v>
          </cell>
          <cell r="G1391" t="str">
            <v>5978576-6</v>
          </cell>
          <cell r="H1391" t="str">
            <v>ﾍﾞ-ｽ ｱﾂｼ-,ﾊﾟﾜ- M3170</v>
          </cell>
          <cell r="I1391" t="str">
            <v>473440-2</v>
          </cell>
          <cell r="J1391" t="str">
            <v>（株）光真製作所</v>
          </cell>
          <cell r="K1391" t="str">
            <v>3480</v>
          </cell>
          <cell r="L1391" t="str">
            <v>3480</v>
          </cell>
          <cell r="M1391" t="str">
            <v>3H7</v>
          </cell>
          <cell r="N1391" t="str">
            <v>野田</v>
          </cell>
          <cell r="O1391" t="str">
            <v>野田係</v>
          </cell>
          <cell r="P1391" t="str">
            <v>x</v>
          </cell>
          <cell r="Q1391" t="str">
            <v>JP</v>
          </cell>
          <cell r="S1391">
            <v>1</v>
          </cell>
          <cell r="T1391">
            <v>1</v>
          </cell>
          <cell r="U1391" t="str">
            <v>V0</v>
          </cell>
          <cell r="V1391" t="str">
            <v>0001</v>
          </cell>
          <cell r="W1391">
            <v>25</v>
          </cell>
          <cell r="X1391">
            <v>1</v>
          </cell>
          <cell r="Y1391" t="str">
            <v>JPY</v>
          </cell>
          <cell r="Z1391" t="str">
            <v>2006/04/01</v>
          </cell>
          <cell r="AA1391" t="str">
            <v>9999/12/31</v>
          </cell>
          <cell r="AC1391">
            <v>1490</v>
          </cell>
          <cell r="AD1391">
            <v>1</v>
          </cell>
          <cell r="AE1391">
            <v>1490</v>
          </cell>
          <cell r="AF1391">
            <v>1490</v>
          </cell>
          <cell r="AG1391">
            <v>1490</v>
          </cell>
          <cell r="AH1391" t="str">
            <v>PC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1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 t="str">
            <v>2006/04/01</v>
          </cell>
          <cell r="AZ1391" t="str">
            <v>9999/12/31</v>
          </cell>
          <cell r="BA1391">
            <v>99999</v>
          </cell>
          <cell r="BB1391">
            <v>1500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</row>
        <row r="1392">
          <cell r="A1392">
            <v>77921</v>
          </cell>
          <cell r="E1392" t="str">
            <v>5300107663</v>
          </cell>
          <cell r="F1392" t="str">
            <v>0</v>
          </cell>
          <cell r="G1392" t="str">
            <v>5978592-8</v>
          </cell>
          <cell r="H1392" t="str">
            <v>ｶﾊﾞ- ｱﾂｼ-,ｹ-ﾌﾞﾙ M3040J</v>
          </cell>
          <cell r="I1392" t="str">
            <v>473440-2</v>
          </cell>
          <cell r="J1392" t="str">
            <v>（株）光真製作所</v>
          </cell>
          <cell r="K1392" t="str">
            <v>3480</v>
          </cell>
          <cell r="L1392" t="str">
            <v>3480</v>
          </cell>
          <cell r="M1392" t="str">
            <v>3H7</v>
          </cell>
          <cell r="N1392" t="str">
            <v>野田</v>
          </cell>
          <cell r="O1392" t="str">
            <v>野田係</v>
          </cell>
          <cell r="Q1392" t="str">
            <v>JP</v>
          </cell>
          <cell r="S1392">
            <v>1</v>
          </cell>
          <cell r="T1392">
            <v>1</v>
          </cell>
          <cell r="U1392" t="str">
            <v>V0</v>
          </cell>
          <cell r="V1392" t="str">
            <v>0001</v>
          </cell>
          <cell r="W1392">
            <v>50</v>
          </cell>
          <cell r="X1392">
            <v>1</v>
          </cell>
          <cell r="Y1392" t="str">
            <v>JPY</v>
          </cell>
          <cell r="Z1392" t="str">
            <v>2006/04/01</v>
          </cell>
          <cell r="AA1392" t="str">
            <v>9999/12/31</v>
          </cell>
          <cell r="AC1392">
            <v>645</v>
          </cell>
          <cell r="AD1392">
            <v>1</v>
          </cell>
          <cell r="AE1392">
            <v>645</v>
          </cell>
          <cell r="AG1392">
            <v>645</v>
          </cell>
          <cell r="AH1392" t="str">
            <v>PC</v>
          </cell>
          <cell r="AQ1392">
            <v>1</v>
          </cell>
          <cell r="AV1392">
            <v>0</v>
          </cell>
          <cell r="AY1392" t="str">
            <v>2006/04/01</v>
          </cell>
          <cell r="AZ1392" t="str">
            <v>9999/12/31</v>
          </cell>
          <cell r="BA1392">
            <v>99999999</v>
          </cell>
          <cell r="BB1392">
            <v>645</v>
          </cell>
        </row>
        <row r="1393">
          <cell r="A1393">
            <v>77922</v>
          </cell>
          <cell r="E1393" t="str">
            <v>5300107664</v>
          </cell>
          <cell r="F1393" t="str">
            <v>0</v>
          </cell>
          <cell r="G1393" t="str">
            <v>6402893-0</v>
          </cell>
          <cell r="H1393" t="str">
            <v>ｶﾊﾞ-,ｷﾞﾔ Z28 M2504C-3</v>
          </cell>
          <cell r="I1393" t="str">
            <v>473440-2</v>
          </cell>
          <cell r="J1393" t="str">
            <v>（株）光真製作所</v>
          </cell>
          <cell r="K1393" t="str">
            <v>3480</v>
          </cell>
          <cell r="L1393" t="str">
            <v>3480</v>
          </cell>
          <cell r="M1393" t="str">
            <v>3H7</v>
          </cell>
          <cell r="N1393" t="str">
            <v>野田</v>
          </cell>
          <cell r="O1393" t="str">
            <v>野田係</v>
          </cell>
          <cell r="P1393" t="str">
            <v>x</v>
          </cell>
          <cell r="Q1393" t="str">
            <v>JP</v>
          </cell>
          <cell r="S1393">
            <v>1</v>
          </cell>
          <cell r="T1393">
            <v>1</v>
          </cell>
          <cell r="U1393" t="str">
            <v>V0</v>
          </cell>
          <cell r="V1393" t="str">
            <v>0001</v>
          </cell>
          <cell r="W1393">
            <v>50</v>
          </cell>
          <cell r="X1393">
            <v>1</v>
          </cell>
          <cell r="Y1393" t="str">
            <v>JPY</v>
          </cell>
          <cell r="Z1393" t="str">
            <v>2006/04/01</v>
          </cell>
          <cell r="AA1393" t="str">
            <v>9999/12/31</v>
          </cell>
          <cell r="AC1393">
            <v>143</v>
          </cell>
          <cell r="AD1393">
            <v>1</v>
          </cell>
          <cell r="AE1393">
            <v>143</v>
          </cell>
          <cell r="AG1393">
            <v>143</v>
          </cell>
          <cell r="AH1393" t="str">
            <v>PC</v>
          </cell>
          <cell r="AQ1393">
            <v>1</v>
          </cell>
          <cell r="AV1393">
            <v>0</v>
          </cell>
          <cell r="AY1393" t="str">
            <v>2006/04/01</v>
          </cell>
          <cell r="AZ1393" t="str">
            <v>9999/12/31</v>
          </cell>
          <cell r="BA1393">
            <v>99999999</v>
          </cell>
          <cell r="BB1393">
            <v>143</v>
          </cell>
        </row>
        <row r="1394">
          <cell r="A1394">
            <v>77923</v>
          </cell>
          <cell r="E1394" t="str">
            <v>5300107665</v>
          </cell>
          <cell r="F1394" t="str">
            <v>0</v>
          </cell>
          <cell r="G1394" t="str">
            <v>6402919-8</v>
          </cell>
          <cell r="H1394" t="str">
            <v>ｶﾞｲﾄﾞ,ｶﾂﾀ(1) M904-2</v>
          </cell>
          <cell r="I1394" t="str">
            <v>473440-2</v>
          </cell>
          <cell r="J1394" t="str">
            <v>（株）光真製作所</v>
          </cell>
          <cell r="K1394" t="str">
            <v>3480</v>
          </cell>
          <cell r="L1394" t="str">
            <v>3480</v>
          </cell>
          <cell r="M1394" t="str">
            <v>3H7</v>
          </cell>
          <cell r="N1394" t="str">
            <v>野田</v>
          </cell>
          <cell r="O1394" t="str">
            <v>野田係</v>
          </cell>
          <cell r="Q1394" t="str">
            <v>JP</v>
          </cell>
          <cell r="S1394">
            <v>1</v>
          </cell>
          <cell r="T1394">
            <v>1</v>
          </cell>
          <cell r="U1394" t="str">
            <v>V0</v>
          </cell>
          <cell r="V1394" t="str">
            <v>0001</v>
          </cell>
          <cell r="W1394">
            <v>50</v>
          </cell>
          <cell r="X1394">
            <v>1</v>
          </cell>
          <cell r="Y1394" t="str">
            <v>JPY</v>
          </cell>
          <cell r="Z1394" t="str">
            <v>2006/04/01</v>
          </cell>
          <cell r="AA1394" t="str">
            <v>9999/12/31</v>
          </cell>
          <cell r="AC1394">
            <v>115</v>
          </cell>
          <cell r="AD1394">
            <v>1</v>
          </cell>
          <cell r="AE1394">
            <v>115</v>
          </cell>
          <cell r="AG1394">
            <v>115</v>
          </cell>
          <cell r="AH1394" t="str">
            <v>PC</v>
          </cell>
          <cell r="AQ1394">
            <v>1</v>
          </cell>
          <cell r="AV1394">
            <v>0</v>
          </cell>
          <cell r="AY1394" t="str">
            <v>2006/04/01</v>
          </cell>
          <cell r="AZ1394" t="str">
            <v>9999/12/31</v>
          </cell>
          <cell r="BA1394">
            <v>99999999</v>
          </cell>
          <cell r="BB1394">
            <v>115</v>
          </cell>
        </row>
        <row r="1395">
          <cell r="A1395">
            <v>39229</v>
          </cell>
          <cell r="D1395">
            <v>100</v>
          </cell>
          <cell r="E1395" t="str">
            <v>5300073731</v>
          </cell>
          <cell r="F1395" t="str">
            <v>0</v>
          </cell>
          <cell r="G1395" t="str">
            <v>6402925-2</v>
          </cell>
          <cell r="H1395" t="str">
            <v>ｶﾊﾞ-,ｹ-ﾌﾞﾙ PCB M2504E-4</v>
          </cell>
          <cell r="I1395" t="str">
            <v>473440-2</v>
          </cell>
          <cell r="J1395" t="str">
            <v>（株）光真製作所</v>
          </cell>
          <cell r="K1395" t="str">
            <v>3480</v>
          </cell>
          <cell r="L1395" t="str">
            <v>3480</v>
          </cell>
          <cell r="M1395" t="str">
            <v>2G2</v>
          </cell>
          <cell r="N1395" t="str">
            <v>伊藤康</v>
          </cell>
          <cell r="O1395" t="str">
            <v>野田係</v>
          </cell>
          <cell r="P1395" t="str">
            <v>x</v>
          </cell>
          <cell r="Q1395" t="str">
            <v>JP</v>
          </cell>
          <cell r="S1395">
            <v>1</v>
          </cell>
          <cell r="T1395">
            <v>1</v>
          </cell>
          <cell r="U1395" t="str">
            <v>V0</v>
          </cell>
          <cell r="V1395" t="str">
            <v>0001</v>
          </cell>
          <cell r="W1395">
            <v>25</v>
          </cell>
          <cell r="X1395">
            <v>1</v>
          </cell>
          <cell r="Y1395" t="str">
            <v>JPY</v>
          </cell>
          <cell r="Z1395" t="str">
            <v>2006/04/01</v>
          </cell>
          <cell r="AA1395" t="str">
            <v>9999/12/31</v>
          </cell>
          <cell r="AC1395">
            <v>408</v>
          </cell>
          <cell r="AD1395">
            <v>1</v>
          </cell>
          <cell r="AE1395">
            <v>408</v>
          </cell>
          <cell r="AG1395">
            <v>408</v>
          </cell>
          <cell r="AH1395" t="str">
            <v>PC</v>
          </cell>
          <cell r="AQ1395">
            <v>1</v>
          </cell>
          <cell r="AV1395">
            <v>0</v>
          </cell>
          <cell r="AY1395" t="str">
            <v>2006/04/01</v>
          </cell>
          <cell r="AZ1395" t="str">
            <v>9999/12/31</v>
          </cell>
          <cell r="BA1395">
            <v>99999999</v>
          </cell>
          <cell r="BB1395">
            <v>408</v>
          </cell>
        </row>
        <row r="1396">
          <cell r="A1396">
            <v>77924</v>
          </cell>
          <cell r="E1396" t="str">
            <v>5300107666</v>
          </cell>
          <cell r="F1396" t="str">
            <v>0</v>
          </cell>
          <cell r="G1396" t="str">
            <v>6404050-7</v>
          </cell>
          <cell r="H1396" t="str">
            <v>ﾌﾟﾚ-ﾄ,ｷﾞﾔﾂﾌﾟ(L) M2502-8</v>
          </cell>
          <cell r="I1396" t="str">
            <v>473440-2</v>
          </cell>
          <cell r="J1396" t="str">
            <v>（株）光真製作所</v>
          </cell>
          <cell r="K1396" t="str">
            <v>3480</v>
          </cell>
          <cell r="L1396" t="str">
            <v>3480</v>
          </cell>
          <cell r="M1396" t="str">
            <v>3H7</v>
          </cell>
          <cell r="N1396" t="str">
            <v>野田</v>
          </cell>
          <cell r="O1396" t="str">
            <v>野田係</v>
          </cell>
          <cell r="Q1396" t="str">
            <v>JP</v>
          </cell>
          <cell r="S1396">
            <v>1</v>
          </cell>
          <cell r="T1396">
            <v>1</v>
          </cell>
          <cell r="U1396" t="str">
            <v>V0</v>
          </cell>
          <cell r="V1396" t="str">
            <v>0001</v>
          </cell>
          <cell r="W1396">
            <v>50</v>
          </cell>
          <cell r="X1396">
            <v>1</v>
          </cell>
          <cell r="Y1396" t="str">
            <v>JPY</v>
          </cell>
          <cell r="Z1396" t="str">
            <v>2006/04/01</v>
          </cell>
          <cell r="AA1396" t="str">
            <v>9999/12/31</v>
          </cell>
          <cell r="AC1396">
            <v>88</v>
          </cell>
          <cell r="AD1396">
            <v>1</v>
          </cell>
          <cell r="AE1396">
            <v>88</v>
          </cell>
          <cell r="AG1396">
            <v>88</v>
          </cell>
          <cell r="AH1396" t="str">
            <v>PC</v>
          </cell>
          <cell r="AQ1396">
            <v>1</v>
          </cell>
          <cell r="AV1396">
            <v>0</v>
          </cell>
          <cell r="AY1396" t="str">
            <v>2006/04/01</v>
          </cell>
          <cell r="AZ1396" t="str">
            <v>9999/12/31</v>
          </cell>
          <cell r="BA1396">
            <v>99999999</v>
          </cell>
          <cell r="BB1396">
            <v>88</v>
          </cell>
        </row>
        <row r="1397">
          <cell r="A1397">
            <v>77925</v>
          </cell>
          <cell r="E1397" t="str">
            <v>5300107667</v>
          </cell>
          <cell r="F1397" t="str">
            <v>0</v>
          </cell>
          <cell r="G1397" t="str">
            <v>6404051-5</v>
          </cell>
          <cell r="H1397" t="str">
            <v>ﾌﾟﾚ-ﾄ,ｷﾞﾔﾂﾌﾟ(R) M2502-8</v>
          </cell>
          <cell r="I1397" t="str">
            <v>473440-2</v>
          </cell>
          <cell r="J1397" t="str">
            <v>（株）光真製作所</v>
          </cell>
          <cell r="K1397" t="str">
            <v>3480</v>
          </cell>
          <cell r="L1397" t="str">
            <v>3480</v>
          </cell>
          <cell r="M1397" t="str">
            <v>3H7</v>
          </cell>
          <cell r="N1397" t="str">
            <v>野田</v>
          </cell>
          <cell r="O1397" t="str">
            <v>野田係</v>
          </cell>
          <cell r="Q1397" t="str">
            <v>JP</v>
          </cell>
          <cell r="S1397">
            <v>1</v>
          </cell>
          <cell r="T1397">
            <v>1</v>
          </cell>
          <cell r="U1397" t="str">
            <v>V0</v>
          </cell>
          <cell r="V1397" t="str">
            <v>0001</v>
          </cell>
          <cell r="W1397">
            <v>50</v>
          </cell>
          <cell r="X1397">
            <v>1</v>
          </cell>
          <cell r="Y1397" t="str">
            <v>JPY</v>
          </cell>
          <cell r="Z1397" t="str">
            <v>2006/04/01</v>
          </cell>
          <cell r="AA1397" t="str">
            <v>9999/12/31</v>
          </cell>
          <cell r="AC1397">
            <v>88</v>
          </cell>
          <cell r="AD1397">
            <v>1</v>
          </cell>
          <cell r="AE1397">
            <v>88</v>
          </cell>
          <cell r="AG1397">
            <v>88</v>
          </cell>
          <cell r="AH1397" t="str">
            <v>PC</v>
          </cell>
          <cell r="AQ1397">
            <v>1</v>
          </cell>
          <cell r="AV1397">
            <v>0</v>
          </cell>
          <cell r="AY1397" t="str">
            <v>2006/04/01</v>
          </cell>
          <cell r="AZ1397" t="str">
            <v>9999/12/31</v>
          </cell>
          <cell r="BA1397">
            <v>99999999</v>
          </cell>
          <cell r="BB1397">
            <v>88</v>
          </cell>
        </row>
        <row r="1398">
          <cell r="A1398">
            <v>77926</v>
          </cell>
          <cell r="E1398" t="str">
            <v>5300107668</v>
          </cell>
          <cell r="F1398" t="str">
            <v>0</v>
          </cell>
          <cell r="G1398" t="str">
            <v>6404053-1</v>
          </cell>
          <cell r="H1398" t="str">
            <v>ｶﾞｲﾄﾞ,ｽﾃ-(2) M2502-8</v>
          </cell>
          <cell r="I1398" t="str">
            <v>473440-2</v>
          </cell>
          <cell r="J1398" t="str">
            <v>（株）光真製作所</v>
          </cell>
          <cell r="K1398" t="str">
            <v>3480</v>
          </cell>
          <cell r="L1398" t="str">
            <v>3480</v>
          </cell>
          <cell r="M1398" t="str">
            <v>3H7</v>
          </cell>
          <cell r="N1398" t="str">
            <v>野田</v>
          </cell>
          <cell r="O1398" t="str">
            <v>野田係</v>
          </cell>
          <cell r="Q1398" t="str">
            <v>JP</v>
          </cell>
          <cell r="S1398">
            <v>1</v>
          </cell>
          <cell r="T1398">
            <v>1</v>
          </cell>
          <cell r="U1398" t="str">
            <v>V0</v>
          </cell>
          <cell r="V1398" t="str">
            <v>0001</v>
          </cell>
          <cell r="W1398">
            <v>50</v>
          </cell>
          <cell r="X1398">
            <v>1</v>
          </cell>
          <cell r="Y1398" t="str">
            <v>JPY</v>
          </cell>
          <cell r="Z1398" t="str">
            <v>2006/04/01</v>
          </cell>
          <cell r="AA1398" t="str">
            <v>9999/12/31</v>
          </cell>
          <cell r="AC1398">
            <v>120</v>
          </cell>
          <cell r="AD1398">
            <v>1</v>
          </cell>
          <cell r="AE1398">
            <v>120</v>
          </cell>
          <cell r="AG1398">
            <v>120</v>
          </cell>
          <cell r="AH1398" t="str">
            <v>PC</v>
          </cell>
          <cell r="AQ1398">
            <v>1</v>
          </cell>
          <cell r="AV1398">
            <v>0</v>
          </cell>
          <cell r="AY1398" t="str">
            <v>2006/04/01</v>
          </cell>
          <cell r="AZ1398" t="str">
            <v>9999/12/31</v>
          </cell>
          <cell r="BA1398">
            <v>99999999</v>
          </cell>
          <cell r="BB1398">
            <v>120</v>
          </cell>
        </row>
        <row r="1399">
          <cell r="A1399">
            <v>77927</v>
          </cell>
          <cell r="E1399" t="str">
            <v>5300107669</v>
          </cell>
          <cell r="F1399" t="str">
            <v>0</v>
          </cell>
          <cell r="G1399" t="str">
            <v>6404059-0</v>
          </cell>
          <cell r="H1399" t="str">
            <v>ﾋﾟﾝ,ﾚﾊﾞ-(4) M2502-6</v>
          </cell>
          <cell r="I1399" t="str">
            <v>473440-2</v>
          </cell>
          <cell r="J1399" t="str">
            <v>（株）光真製作所</v>
          </cell>
          <cell r="K1399" t="str">
            <v>3480</v>
          </cell>
          <cell r="L1399" t="str">
            <v>3480</v>
          </cell>
          <cell r="M1399" t="str">
            <v>3H7</v>
          </cell>
          <cell r="N1399" t="str">
            <v>野田</v>
          </cell>
          <cell r="O1399" t="str">
            <v>野田係</v>
          </cell>
          <cell r="Q1399" t="str">
            <v>JP</v>
          </cell>
          <cell r="S1399">
            <v>1</v>
          </cell>
          <cell r="T1399">
            <v>1</v>
          </cell>
          <cell r="U1399" t="str">
            <v>V0</v>
          </cell>
          <cell r="V1399" t="str">
            <v>0001</v>
          </cell>
          <cell r="W1399">
            <v>50</v>
          </cell>
          <cell r="X1399">
            <v>1</v>
          </cell>
          <cell r="Y1399" t="str">
            <v>JPY</v>
          </cell>
          <cell r="Z1399" t="str">
            <v>2006/04/01</v>
          </cell>
          <cell r="AA1399" t="str">
            <v>9999/12/31</v>
          </cell>
          <cell r="AC1399">
            <v>86</v>
          </cell>
          <cell r="AD1399">
            <v>1</v>
          </cell>
          <cell r="AE1399">
            <v>86</v>
          </cell>
          <cell r="AG1399">
            <v>86</v>
          </cell>
          <cell r="AH1399" t="str">
            <v>PC</v>
          </cell>
          <cell r="AQ1399">
            <v>1</v>
          </cell>
          <cell r="AV1399">
            <v>0</v>
          </cell>
          <cell r="AY1399" t="str">
            <v>2006/04/01</v>
          </cell>
          <cell r="AZ1399" t="str">
            <v>9999/12/31</v>
          </cell>
          <cell r="BA1399">
            <v>99999999</v>
          </cell>
          <cell r="BB1399">
            <v>86</v>
          </cell>
        </row>
        <row r="1400">
          <cell r="A1400">
            <v>77928</v>
          </cell>
          <cell r="E1400" t="str">
            <v>5300107670</v>
          </cell>
          <cell r="F1400" t="str">
            <v>0</v>
          </cell>
          <cell r="G1400" t="str">
            <v>6404313-1</v>
          </cell>
          <cell r="H1400" t="str">
            <v>ﾌﾞﾗｹﾂﾄ,S23TP M2504-1</v>
          </cell>
          <cell r="I1400" t="str">
            <v>473440-2</v>
          </cell>
          <cell r="J1400" t="str">
            <v>（株）光真製作所</v>
          </cell>
          <cell r="K1400" t="str">
            <v>3480</v>
          </cell>
          <cell r="L1400" t="str">
            <v>3480</v>
          </cell>
          <cell r="M1400" t="str">
            <v>3H7</v>
          </cell>
          <cell r="N1400" t="str">
            <v>野田</v>
          </cell>
          <cell r="O1400" t="str">
            <v>野田係</v>
          </cell>
          <cell r="P1400" t="str">
            <v>x</v>
          </cell>
          <cell r="Q1400" t="str">
            <v>JP</v>
          </cell>
          <cell r="S1400">
            <v>1</v>
          </cell>
          <cell r="T1400">
            <v>1</v>
          </cell>
          <cell r="U1400" t="str">
            <v>V0</v>
          </cell>
          <cell r="V1400" t="str">
            <v>0001</v>
          </cell>
          <cell r="W1400">
            <v>50</v>
          </cell>
          <cell r="X1400">
            <v>1</v>
          </cell>
          <cell r="Y1400" t="str">
            <v>JPY</v>
          </cell>
          <cell r="Z1400" t="str">
            <v>2006/04/01</v>
          </cell>
          <cell r="AA1400" t="str">
            <v>9999/12/31</v>
          </cell>
          <cell r="AC1400">
            <v>181</v>
          </cell>
          <cell r="AD1400">
            <v>1</v>
          </cell>
          <cell r="AE1400">
            <v>181</v>
          </cell>
          <cell r="AG1400">
            <v>181</v>
          </cell>
          <cell r="AH1400" t="str">
            <v>PC</v>
          </cell>
          <cell r="AQ1400">
            <v>1</v>
          </cell>
          <cell r="AV1400">
            <v>0</v>
          </cell>
          <cell r="AY1400" t="str">
            <v>2006/04/01</v>
          </cell>
          <cell r="AZ1400" t="str">
            <v>9999/12/31</v>
          </cell>
          <cell r="BA1400">
            <v>99999999</v>
          </cell>
          <cell r="BB1400">
            <v>181</v>
          </cell>
        </row>
        <row r="1401">
          <cell r="A1401">
            <v>77929</v>
          </cell>
          <cell r="E1401" t="str">
            <v>5300107671</v>
          </cell>
          <cell r="F1401" t="str">
            <v>0</v>
          </cell>
          <cell r="G1401" t="str">
            <v>6404386-7</v>
          </cell>
          <cell r="H1401" t="str">
            <v>ﾌﾞﾗｹﾂﾄ,ﾛﾂｸ(R) M2515</v>
          </cell>
          <cell r="I1401" t="str">
            <v>473440-2</v>
          </cell>
          <cell r="J1401" t="str">
            <v>（株）光真製作所</v>
          </cell>
          <cell r="K1401" t="str">
            <v>3480</v>
          </cell>
          <cell r="L1401" t="str">
            <v>3480</v>
          </cell>
          <cell r="M1401" t="str">
            <v>3H7</v>
          </cell>
          <cell r="N1401" t="str">
            <v>野田</v>
          </cell>
          <cell r="O1401" t="str">
            <v>野田係</v>
          </cell>
          <cell r="Q1401" t="str">
            <v>JP</v>
          </cell>
          <cell r="S1401">
            <v>1</v>
          </cell>
          <cell r="T1401">
            <v>1</v>
          </cell>
          <cell r="U1401" t="str">
            <v>V0</v>
          </cell>
          <cell r="V1401" t="str">
            <v>0001</v>
          </cell>
          <cell r="W1401">
            <v>50</v>
          </cell>
          <cell r="X1401">
            <v>1</v>
          </cell>
          <cell r="Y1401" t="str">
            <v>JPY</v>
          </cell>
          <cell r="Z1401" t="str">
            <v>2006/04/01</v>
          </cell>
          <cell r="AA1401" t="str">
            <v>9999/12/31</v>
          </cell>
          <cell r="AC1401">
            <v>55</v>
          </cell>
          <cell r="AD1401">
            <v>1</v>
          </cell>
          <cell r="AE1401">
            <v>55</v>
          </cell>
          <cell r="AG1401">
            <v>55</v>
          </cell>
          <cell r="AH1401" t="str">
            <v>PC</v>
          </cell>
          <cell r="AQ1401">
            <v>1</v>
          </cell>
          <cell r="AV1401">
            <v>0</v>
          </cell>
          <cell r="AY1401" t="str">
            <v>2006/04/01</v>
          </cell>
          <cell r="AZ1401" t="str">
            <v>9999/12/31</v>
          </cell>
          <cell r="BA1401">
            <v>99999999</v>
          </cell>
          <cell r="BB1401">
            <v>55</v>
          </cell>
        </row>
        <row r="1402">
          <cell r="A1402">
            <v>77930</v>
          </cell>
          <cell r="E1402" t="str">
            <v>5300107672</v>
          </cell>
          <cell r="F1402" t="str">
            <v>0</v>
          </cell>
          <cell r="G1402" t="str">
            <v>6404387-5</v>
          </cell>
          <cell r="H1402" t="str">
            <v>ﾌﾞﾗｹﾂﾄ,ﾛﾂｸ(L) M2515</v>
          </cell>
          <cell r="I1402" t="str">
            <v>473440-2</v>
          </cell>
          <cell r="J1402" t="str">
            <v>（株）光真製作所</v>
          </cell>
          <cell r="K1402" t="str">
            <v>3480</v>
          </cell>
          <cell r="L1402" t="str">
            <v>3480</v>
          </cell>
          <cell r="M1402" t="str">
            <v>3H7</v>
          </cell>
          <cell r="N1402" t="str">
            <v>野田</v>
          </cell>
          <cell r="O1402" t="str">
            <v>野田係</v>
          </cell>
          <cell r="Q1402" t="str">
            <v>JP</v>
          </cell>
          <cell r="S1402">
            <v>1</v>
          </cell>
          <cell r="T1402">
            <v>1</v>
          </cell>
          <cell r="U1402" t="str">
            <v>V0</v>
          </cell>
          <cell r="V1402" t="str">
            <v>0001</v>
          </cell>
          <cell r="W1402">
            <v>50</v>
          </cell>
          <cell r="X1402">
            <v>1</v>
          </cell>
          <cell r="Y1402" t="str">
            <v>JPY</v>
          </cell>
          <cell r="Z1402" t="str">
            <v>2006/04/01</v>
          </cell>
          <cell r="AA1402" t="str">
            <v>9999/12/31</v>
          </cell>
          <cell r="AC1402">
            <v>48</v>
          </cell>
          <cell r="AD1402">
            <v>1</v>
          </cell>
          <cell r="AE1402">
            <v>48</v>
          </cell>
          <cell r="AG1402">
            <v>48</v>
          </cell>
          <cell r="AH1402" t="str">
            <v>PC</v>
          </cell>
          <cell r="AQ1402">
            <v>1</v>
          </cell>
          <cell r="AV1402">
            <v>0</v>
          </cell>
          <cell r="AY1402" t="str">
            <v>2006/04/01</v>
          </cell>
          <cell r="AZ1402" t="str">
            <v>9999/12/31</v>
          </cell>
          <cell r="BA1402">
            <v>99999999</v>
          </cell>
          <cell r="BB1402">
            <v>48</v>
          </cell>
        </row>
        <row r="1403">
          <cell r="A1403">
            <v>76444</v>
          </cell>
          <cell r="B1403">
            <v>1000</v>
          </cell>
          <cell r="D1403">
            <v>100</v>
          </cell>
          <cell r="E1403" t="str">
            <v>5300103104</v>
          </cell>
          <cell r="F1403" t="str">
            <v>0</v>
          </cell>
          <cell r="G1403" t="str">
            <v>6404406-5</v>
          </cell>
          <cell r="H1403" t="str">
            <v>ﾌﾟﾚ-ﾄ,ｵﾓﾘ M2388</v>
          </cell>
          <cell r="I1403" t="str">
            <v>473440-2</v>
          </cell>
          <cell r="J1403" t="str">
            <v>（株）光真製作所</v>
          </cell>
          <cell r="K1403" t="str">
            <v>3480</v>
          </cell>
          <cell r="L1403" t="str">
            <v>3480</v>
          </cell>
          <cell r="M1403" t="str">
            <v>3H7</v>
          </cell>
          <cell r="N1403" t="str">
            <v>野田</v>
          </cell>
          <cell r="O1403" t="str">
            <v>野田係</v>
          </cell>
          <cell r="P1403" t="str">
            <v>x</v>
          </cell>
          <cell r="Q1403" t="str">
            <v>JP</v>
          </cell>
          <cell r="S1403">
            <v>1</v>
          </cell>
          <cell r="T1403">
            <v>0</v>
          </cell>
          <cell r="U1403" t="str">
            <v>V0</v>
          </cell>
          <cell r="V1403" t="str">
            <v>0001</v>
          </cell>
          <cell r="W1403">
            <v>29</v>
          </cell>
          <cell r="X1403">
            <v>1</v>
          </cell>
          <cell r="Y1403" t="str">
            <v>JPY</v>
          </cell>
          <cell r="Z1403" t="str">
            <v>2006/04/01</v>
          </cell>
          <cell r="AA1403" t="str">
            <v>9999/12/31</v>
          </cell>
          <cell r="AC1403">
            <v>1000</v>
          </cell>
          <cell r="AD1403">
            <v>1</v>
          </cell>
          <cell r="AE1403">
            <v>1000</v>
          </cell>
          <cell r="AF1403">
            <v>1000</v>
          </cell>
          <cell r="AG1403">
            <v>1000</v>
          </cell>
          <cell r="AH1403" t="str">
            <v>PC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1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 t="str">
            <v>2006/04/01</v>
          </cell>
          <cell r="AZ1403" t="str">
            <v>9999/12/31</v>
          </cell>
          <cell r="BA1403">
            <v>99999</v>
          </cell>
          <cell r="BB1403">
            <v>1000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</row>
        <row r="1404">
          <cell r="A1404">
            <v>77931</v>
          </cell>
          <cell r="E1404" t="str">
            <v>5300107673</v>
          </cell>
          <cell r="F1404" t="str">
            <v>0</v>
          </cell>
          <cell r="G1404" t="str">
            <v>6404433-2</v>
          </cell>
          <cell r="H1404" t="str">
            <v>ﾌﾞﾗｹﾂﾄ,ﾌｱﾝ(F3) M2505BD</v>
          </cell>
          <cell r="I1404" t="str">
            <v>473440-2</v>
          </cell>
          <cell r="J1404" t="str">
            <v>（株）光真製作所</v>
          </cell>
          <cell r="K1404" t="str">
            <v>3480</v>
          </cell>
          <cell r="L1404" t="str">
            <v>3480</v>
          </cell>
          <cell r="M1404" t="str">
            <v>3H7</v>
          </cell>
          <cell r="N1404" t="str">
            <v>野田</v>
          </cell>
          <cell r="O1404" t="str">
            <v>野田係</v>
          </cell>
          <cell r="Q1404" t="str">
            <v>JP</v>
          </cell>
          <cell r="S1404">
            <v>1</v>
          </cell>
          <cell r="T1404">
            <v>1</v>
          </cell>
          <cell r="U1404" t="str">
            <v>V0</v>
          </cell>
          <cell r="V1404" t="str">
            <v>0001</v>
          </cell>
          <cell r="W1404">
            <v>50</v>
          </cell>
          <cell r="X1404">
            <v>1</v>
          </cell>
          <cell r="Y1404" t="str">
            <v>JPY</v>
          </cell>
          <cell r="Z1404" t="str">
            <v>2006/04/01</v>
          </cell>
          <cell r="AA1404" t="str">
            <v>9999/12/31</v>
          </cell>
          <cell r="AC1404">
            <v>377</v>
          </cell>
          <cell r="AD1404">
            <v>1</v>
          </cell>
          <cell r="AE1404">
            <v>377</v>
          </cell>
          <cell r="AG1404">
            <v>377</v>
          </cell>
          <cell r="AH1404" t="str">
            <v>PC</v>
          </cell>
          <cell r="AQ1404">
            <v>1</v>
          </cell>
          <cell r="AV1404">
            <v>0</v>
          </cell>
          <cell r="AY1404" t="str">
            <v>2006/04/01</v>
          </cell>
          <cell r="AZ1404" t="str">
            <v>9999/12/31</v>
          </cell>
          <cell r="BA1404">
            <v>99999999</v>
          </cell>
          <cell r="BB1404">
            <v>377</v>
          </cell>
        </row>
        <row r="1405">
          <cell r="A1405">
            <v>77932</v>
          </cell>
          <cell r="E1405" t="str">
            <v>5300107674</v>
          </cell>
          <cell r="F1405" t="str">
            <v>0</v>
          </cell>
          <cell r="G1405" t="str">
            <v>6404444-8</v>
          </cell>
          <cell r="H1405" t="str">
            <v>ﾌｲｸﾁﾕｱ,ﾌｲﾙﾀ M2526</v>
          </cell>
          <cell r="I1405" t="str">
            <v>473440-2</v>
          </cell>
          <cell r="J1405" t="str">
            <v>（株）光真製作所</v>
          </cell>
          <cell r="K1405" t="str">
            <v>3480</v>
          </cell>
          <cell r="L1405" t="str">
            <v>3480</v>
          </cell>
          <cell r="M1405" t="str">
            <v>3H7</v>
          </cell>
          <cell r="N1405" t="str">
            <v>野田</v>
          </cell>
          <cell r="O1405" t="str">
            <v>野田係</v>
          </cell>
          <cell r="Q1405" t="str">
            <v>JP</v>
          </cell>
          <cell r="S1405">
            <v>1</v>
          </cell>
          <cell r="T1405">
            <v>1</v>
          </cell>
          <cell r="U1405" t="str">
            <v>V0</v>
          </cell>
          <cell r="V1405" t="str">
            <v>0001</v>
          </cell>
          <cell r="W1405">
            <v>50</v>
          </cell>
          <cell r="X1405">
            <v>1</v>
          </cell>
          <cell r="Y1405" t="str">
            <v>JPY</v>
          </cell>
          <cell r="Z1405" t="str">
            <v>2006/04/01</v>
          </cell>
          <cell r="AA1405" t="str">
            <v>9999/12/31</v>
          </cell>
          <cell r="AC1405">
            <v>61</v>
          </cell>
          <cell r="AD1405">
            <v>1</v>
          </cell>
          <cell r="AE1405">
            <v>61</v>
          </cell>
          <cell r="AG1405">
            <v>61</v>
          </cell>
          <cell r="AH1405" t="str">
            <v>PC</v>
          </cell>
          <cell r="AQ1405">
            <v>1</v>
          </cell>
          <cell r="AV1405">
            <v>0</v>
          </cell>
          <cell r="AY1405" t="str">
            <v>2006/04/01</v>
          </cell>
          <cell r="AZ1405" t="str">
            <v>9999/12/31</v>
          </cell>
          <cell r="BA1405">
            <v>99999999</v>
          </cell>
          <cell r="BB1405">
            <v>61</v>
          </cell>
        </row>
        <row r="1406">
          <cell r="A1406">
            <v>77933</v>
          </cell>
          <cell r="B1406">
            <v>35631</v>
          </cell>
          <cell r="D1406">
            <v>100</v>
          </cell>
          <cell r="E1406" t="str">
            <v>5300107675</v>
          </cell>
          <cell r="F1406" t="str">
            <v>0</v>
          </cell>
          <cell r="G1406" t="str">
            <v>6404487-1</v>
          </cell>
          <cell r="H1406" t="str">
            <v>ｽﾄﾂﾊﾟ,CU M2515</v>
          </cell>
          <cell r="I1406" t="str">
            <v>473440-2</v>
          </cell>
          <cell r="J1406" t="str">
            <v>（株）光真製作所</v>
          </cell>
          <cell r="K1406" t="str">
            <v>3480</v>
          </cell>
          <cell r="L1406" t="str">
            <v>3480</v>
          </cell>
          <cell r="M1406" t="str">
            <v>3H7</v>
          </cell>
          <cell r="N1406" t="str">
            <v>野田</v>
          </cell>
          <cell r="O1406" t="str">
            <v>野田係</v>
          </cell>
          <cell r="P1406" t="str">
            <v>x</v>
          </cell>
          <cell r="Q1406" t="str">
            <v>JP</v>
          </cell>
          <cell r="S1406">
            <v>1</v>
          </cell>
          <cell r="T1406">
            <v>1</v>
          </cell>
          <cell r="U1406" t="str">
            <v>V0</v>
          </cell>
          <cell r="V1406" t="str">
            <v>0001</v>
          </cell>
          <cell r="W1406">
            <v>50</v>
          </cell>
          <cell r="X1406">
            <v>1</v>
          </cell>
          <cell r="Y1406" t="str">
            <v>JPY</v>
          </cell>
          <cell r="Z1406" t="str">
            <v>2006/04/01</v>
          </cell>
          <cell r="AA1406" t="str">
            <v>9999/12/31</v>
          </cell>
          <cell r="AC1406">
            <v>35631</v>
          </cell>
          <cell r="AD1406">
            <v>1</v>
          </cell>
          <cell r="AE1406">
            <v>35631</v>
          </cell>
          <cell r="AF1406">
            <v>35631</v>
          </cell>
          <cell r="AG1406">
            <v>35631</v>
          </cell>
          <cell r="AH1406" t="str">
            <v>PC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1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 t="str">
            <v>2006/04/01</v>
          </cell>
          <cell r="AZ1406" t="str">
            <v>9999/12/31</v>
          </cell>
          <cell r="BA1406">
            <v>99999999</v>
          </cell>
          <cell r="BB1406">
            <v>35631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</row>
        <row r="1407">
          <cell r="A1407">
            <v>77934</v>
          </cell>
          <cell r="E1407" t="str">
            <v>5300107676</v>
          </cell>
          <cell r="F1407" t="str">
            <v>0</v>
          </cell>
          <cell r="G1407" t="str">
            <v>6404488-0</v>
          </cell>
          <cell r="H1407" t="str">
            <v>ｽﾄﾂﾊﾟ M2505BA</v>
          </cell>
          <cell r="I1407" t="str">
            <v>473440-2</v>
          </cell>
          <cell r="J1407" t="str">
            <v>（株）光真製作所</v>
          </cell>
          <cell r="K1407" t="str">
            <v>3480</v>
          </cell>
          <cell r="L1407" t="str">
            <v>3480</v>
          </cell>
          <cell r="M1407" t="str">
            <v>3H7</v>
          </cell>
          <cell r="N1407" t="str">
            <v>野田</v>
          </cell>
          <cell r="O1407" t="str">
            <v>野田係</v>
          </cell>
          <cell r="Q1407" t="str">
            <v>JP</v>
          </cell>
          <cell r="S1407">
            <v>1</v>
          </cell>
          <cell r="T1407">
            <v>1</v>
          </cell>
          <cell r="U1407" t="str">
            <v>V0</v>
          </cell>
          <cell r="V1407" t="str">
            <v>0001</v>
          </cell>
          <cell r="W1407">
            <v>50</v>
          </cell>
          <cell r="X1407">
            <v>1</v>
          </cell>
          <cell r="Y1407" t="str">
            <v>JPY</v>
          </cell>
          <cell r="Z1407" t="str">
            <v>2006/04/01</v>
          </cell>
          <cell r="AA1407" t="str">
            <v>9999/12/31</v>
          </cell>
          <cell r="AC1407">
            <v>125</v>
          </cell>
          <cell r="AD1407">
            <v>1</v>
          </cell>
          <cell r="AE1407">
            <v>125</v>
          </cell>
          <cell r="AG1407">
            <v>125</v>
          </cell>
          <cell r="AH1407" t="str">
            <v>PC</v>
          </cell>
          <cell r="AQ1407">
            <v>1</v>
          </cell>
          <cell r="AV1407">
            <v>0</v>
          </cell>
          <cell r="AY1407" t="str">
            <v>2006/04/01</v>
          </cell>
          <cell r="AZ1407" t="str">
            <v>9999/12/31</v>
          </cell>
          <cell r="BA1407">
            <v>99999999</v>
          </cell>
          <cell r="BB1407">
            <v>125</v>
          </cell>
        </row>
        <row r="1408">
          <cell r="A1408">
            <v>77935</v>
          </cell>
          <cell r="E1408" t="str">
            <v>5300107677</v>
          </cell>
          <cell r="F1408" t="str">
            <v>0</v>
          </cell>
          <cell r="G1408" t="str">
            <v>6404492-8</v>
          </cell>
          <cell r="H1408" t="str">
            <v>ｽﾄﾂﾊﾟ(F) M2505BD</v>
          </cell>
          <cell r="I1408" t="str">
            <v>473440-2</v>
          </cell>
          <cell r="J1408" t="str">
            <v>（株）光真製作所</v>
          </cell>
          <cell r="K1408" t="str">
            <v>3480</v>
          </cell>
          <cell r="L1408" t="str">
            <v>3480</v>
          </cell>
          <cell r="M1408" t="str">
            <v>3H7</v>
          </cell>
          <cell r="N1408" t="str">
            <v>野田</v>
          </cell>
          <cell r="O1408" t="str">
            <v>野田係</v>
          </cell>
          <cell r="Q1408" t="str">
            <v>JP</v>
          </cell>
          <cell r="S1408">
            <v>1</v>
          </cell>
          <cell r="T1408">
            <v>1</v>
          </cell>
          <cell r="U1408" t="str">
            <v>V0</v>
          </cell>
          <cell r="V1408" t="str">
            <v>0001</v>
          </cell>
          <cell r="W1408">
            <v>50</v>
          </cell>
          <cell r="X1408">
            <v>1</v>
          </cell>
          <cell r="Y1408" t="str">
            <v>JPY</v>
          </cell>
          <cell r="Z1408" t="str">
            <v>2006/04/01</v>
          </cell>
          <cell r="AA1408" t="str">
            <v>9999/12/31</v>
          </cell>
          <cell r="AC1408">
            <v>151</v>
          </cell>
          <cell r="AD1408">
            <v>1</v>
          </cell>
          <cell r="AE1408">
            <v>151</v>
          </cell>
          <cell r="AG1408">
            <v>151</v>
          </cell>
          <cell r="AH1408" t="str">
            <v>PC</v>
          </cell>
          <cell r="AQ1408">
            <v>1</v>
          </cell>
          <cell r="AV1408">
            <v>0</v>
          </cell>
          <cell r="AY1408" t="str">
            <v>2006/04/01</v>
          </cell>
          <cell r="AZ1408" t="str">
            <v>9999/12/31</v>
          </cell>
          <cell r="BA1408">
            <v>99999999</v>
          </cell>
          <cell r="BB1408">
            <v>151</v>
          </cell>
        </row>
        <row r="1409">
          <cell r="A1409">
            <v>77936</v>
          </cell>
          <cell r="E1409" t="str">
            <v>5300107678</v>
          </cell>
          <cell r="F1409" t="str">
            <v>0</v>
          </cell>
          <cell r="G1409" t="str">
            <v>6414986-0</v>
          </cell>
          <cell r="H1409" t="str">
            <v>ﾌﾞﾗｹﾂﾄ,ﾛﾂｸ 3M2KM-AAA-01</v>
          </cell>
          <cell r="I1409" t="str">
            <v>473440-2</v>
          </cell>
          <cell r="J1409" t="str">
            <v>（株）光真製作所</v>
          </cell>
          <cell r="K1409" t="str">
            <v>3480</v>
          </cell>
          <cell r="L1409" t="str">
            <v>3480</v>
          </cell>
          <cell r="M1409" t="str">
            <v>3H7</v>
          </cell>
          <cell r="N1409" t="str">
            <v>野田</v>
          </cell>
          <cell r="O1409" t="str">
            <v>野田係</v>
          </cell>
          <cell r="Q1409" t="str">
            <v>JP</v>
          </cell>
          <cell r="S1409">
            <v>1</v>
          </cell>
          <cell r="T1409">
            <v>1</v>
          </cell>
          <cell r="U1409" t="str">
            <v>V0</v>
          </cell>
          <cell r="V1409" t="str">
            <v>0001</v>
          </cell>
          <cell r="W1409">
            <v>50</v>
          </cell>
          <cell r="X1409">
            <v>1</v>
          </cell>
          <cell r="Y1409" t="str">
            <v>JPY</v>
          </cell>
          <cell r="Z1409" t="str">
            <v>2006/04/01</v>
          </cell>
          <cell r="AA1409" t="str">
            <v>9999/12/31</v>
          </cell>
          <cell r="AC1409">
            <v>400</v>
          </cell>
          <cell r="AD1409">
            <v>1</v>
          </cell>
          <cell r="AE1409">
            <v>400</v>
          </cell>
          <cell r="AG1409">
            <v>400</v>
          </cell>
          <cell r="AH1409" t="str">
            <v>PC</v>
          </cell>
          <cell r="AQ1409">
            <v>1</v>
          </cell>
          <cell r="AV1409">
            <v>0</v>
          </cell>
          <cell r="AY1409" t="str">
            <v>2006/04/01</v>
          </cell>
          <cell r="AZ1409" t="str">
            <v>9999/12/31</v>
          </cell>
          <cell r="BA1409">
            <v>99999999</v>
          </cell>
          <cell r="BB1409">
            <v>400</v>
          </cell>
        </row>
        <row r="1410">
          <cell r="A1410">
            <v>77937</v>
          </cell>
          <cell r="E1410" t="str">
            <v>5300107679</v>
          </cell>
          <cell r="F1410" t="str">
            <v>0</v>
          </cell>
          <cell r="G1410" t="str">
            <v>6414987-8</v>
          </cell>
          <cell r="H1410" t="str">
            <v>ﾌﾞﾗｹﾂﾄ,ﾛﾂｸ 3M2KM-AAA-01</v>
          </cell>
          <cell r="I1410" t="str">
            <v>473440-2</v>
          </cell>
          <cell r="J1410" t="str">
            <v>（株）光真製作所</v>
          </cell>
          <cell r="K1410" t="str">
            <v>3480</v>
          </cell>
          <cell r="L1410" t="str">
            <v>3480</v>
          </cell>
          <cell r="M1410" t="str">
            <v>3H7</v>
          </cell>
          <cell r="N1410" t="str">
            <v>野田</v>
          </cell>
          <cell r="O1410" t="str">
            <v>野田係</v>
          </cell>
          <cell r="Q1410" t="str">
            <v>JP</v>
          </cell>
          <cell r="S1410">
            <v>1</v>
          </cell>
          <cell r="T1410">
            <v>1</v>
          </cell>
          <cell r="U1410" t="str">
            <v>V0</v>
          </cell>
          <cell r="V1410" t="str">
            <v>0001</v>
          </cell>
          <cell r="W1410">
            <v>50</v>
          </cell>
          <cell r="X1410">
            <v>1</v>
          </cell>
          <cell r="Y1410" t="str">
            <v>JPY</v>
          </cell>
          <cell r="Z1410" t="str">
            <v>2006/04/01</v>
          </cell>
          <cell r="AA1410" t="str">
            <v>9999/12/31</v>
          </cell>
          <cell r="AC1410">
            <v>348</v>
          </cell>
          <cell r="AD1410">
            <v>1</v>
          </cell>
          <cell r="AE1410">
            <v>348</v>
          </cell>
          <cell r="AG1410">
            <v>348</v>
          </cell>
          <cell r="AH1410" t="str">
            <v>PC</v>
          </cell>
          <cell r="AQ1410">
            <v>1</v>
          </cell>
          <cell r="AV1410">
            <v>0</v>
          </cell>
          <cell r="AY1410" t="str">
            <v>2006/04/01</v>
          </cell>
          <cell r="AZ1410" t="str">
            <v>9999/12/31</v>
          </cell>
          <cell r="BA1410">
            <v>99999999</v>
          </cell>
          <cell r="BB1410">
            <v>348</v>
          </cell>
        </row>
        <row r="1411">
          <cell r="A1411">
            <v>77938</v>
          </cell>
          <cell r="E1411" t="str">
            <v>5300107680</v>
          </cell>
          <cell r="F1411" t="str">
            <v>0</v>
          </cell>
          <cell r="G1411" t="str">
            <v>6420542-5</v>
          </cell>
          <cell r="H1411" t="str">
            <v>ﾌﾞﾗｹﾂﾄ(CA1+2) M2636</v>
          </cell>
          <cell r="I1411" t="str">
            <v>473440-2</v>
          </cell>
          <cell r="J1411" t="str">
            <v>（株）光真製作所</v>
          </cell>
          <cell r="K1411" t="str">
            <v>3480</v>
          </cell>
          <cell r="L1411" t="str">
            <v>3480</v>
          </cell>
          <cell r="M1411" t="str">
            <v>3H7</v>
          </cell>
          <cell r="N1411" t="str">
            <v>野田</v>
          </cell>
          <cell r="O1411" t="str">
            <v>野田係</v>
          </cell>
          <cell r="Q1411" t="str">
            <v>JP</v>
          </cell>
          <cell r="S1411">
            <v>1</v>
          </cell>
          <cell r="T1411">
            <v>1</v>
          </cell>
          <cell r="U1411" t="str">
            <v>V0</v>
          </cell>
          <cell r="V1411" t="str">
            <v>0001</v>
          </cell>
          <cell r="W1411">
            <v>50</v>
          </cell>
          <cell r="X1411">
            <v>1</v>
          </cell>
          <cell r="Y1411" t="str">
            <v>JPY</v>
          </cell>
          <cell r="Z1411" t="str">
            <v>2006/04/01</v>
          </cell>
          <cell r="AA1411" t="str">
            <v>9999/12/31</v>
          </cell>
          <cell r="AC1411">
            <v>304</v>
          </cell>
          <cell r="AD1411">
            <v>1</v>
          </cell>
          <cell r="AE1411">
            <v>304</v>
          </cell>
          <cell r="AG1411">
            <v>304</v>
          </cell>
          <cell r="AH1411" t="str">
            <v>PC</v>
          </cell>
          <cell r="AQ1411">
            <v>1</v>
          </cell>
          <cell r="AV1411">
            <v>0</v>
          </cell>
          <cell r="AY1411" t="str">
            <v>2006/04/01</v>
          </cell>
          <cell r="AZ1411" t="str">
            <v>9999/12/31</v>
          </cell>
          <cell r="BA1411">
            <v>99999999</v>
          </cell>
          <cell r="BB1411">
            <v>304</v>
          </cell>
        </row>
        <row r="1412">
          <cell r="A1412">
            <v>77939</v>
          </cell>
          <cell r="E1412" t="str">
            <v>5300107681</v>
          </cell>
          <cell r="F1412" t="str">
            <v>0</v>
          </cell>
          <cell r="G1412" t="str">
            <v>6422052-1</v>
          </cell>
          <cell r="H1412" t="str">
            <v>ﾌﾟﾚ-ﾄ,ﾀﾞﾝﾊﾟ(3) M2501-7</v>
          </cell>
          <cell r="I1412" t="str">
            <v>473440-2</v>
          </cell>
          <cell r="J1412" t="str">
            <v>（株）光真製作所</v>
          </cell>
          <cell r="K1412" t="str">
            <v>3480</v>
          </cell>
          <cell r="L1412" t="str">
            <v>3480</v>
          </cell>
          <cell r="M1412" t="str">
            <v>3H7</v>
          </cell>
          <cell r="N1412" t="str">
            <v>野田</v>
          </cell>
          <cell r="O1412" t="str">
            <v>野田係</v>
          </cell>
          <cell r="Q1412" t="str">
            <v>JP</v>
          </cell>
          <cell r="S1412">
            <v>1</v>
          </cell>
          <cell r="T1412">
            <v>1</v>
          </cell>
          <cell r="U1412" t="str">
            <v>V0</v>
          </cell>
          <cell r="V1412" t="str">
            <v>0001</v>
          </cell>
          <cell r="W1412">
            <v>50</v>
          </cell>
          <cell r="X1412">
            <v>1</v>
          </cell>
          <cell r="Y1412" t="str">
            <v>JPY</v>
          </cell>
          <cell r="Z1412" t="str">
            <v>2006/04/01</v>
          </cell>
          <cell r="AA1412" t="str">
            <v>9999/12/31</v>
          </cell>
          <cell r="AC1412">
            <v>48</v>
          </cell>
          <cell r="AD1412">
            <v>1</v>
          </cell>
          <cell r="AE1412">
            <v>48</v>
          </cell>
          <cell r="AG1412">
            <v>48</v>
          </cell>
          <cell r="AH1412" t="str">
            <v>PC</v>
          </cell>
          <cell r="AQ1412">
            <v>1</v>
          </cell>
          <cell r="AV1412">
            <v>0</v>
          </cell>
          <cell r="AY1412" t="str">
            <v>2006/04/01</v>
          </cell>
          <cell r="AZ1412" t="str">
            <v>9999/12/31</v>
          </cell>
          <cell r="BA1412">
            <v>99999999</v>
          </cell>
          <cell r="BB1412">
            <v>48</v>
          </cell>
        </row>
        <row r="1413">
          <cell r="A1413">
            <v>75154</v>
          </cell>
          <cell r="D1413">
            <v>100</v>
          </cell>
          <cell r="E1413" t="str">
            <v>5300088075</v>
          </cell>
          <cell r="F1413" t="str">
            <v>0</v>
          </cell>
          <cell r="G1413" t="str">
            <v>6422203-6</v>
          </cell>
          <cell r="H1413" t="str">
            <v>ｽﾍﾟ-ｻ,ﾍﾞｱﾘﾝｸﾞ(S) M2650-3</v>
          </cell>
          <cell r="I1413" t="str">
            <v>473440-2</v>
          </cell>
          <cell r="J1413" t="str">
            <v>（株）光真製作所</v>
          </cell>
          <cell r="K1413" t="str">
            <v>3480</v>
          </cell>
          <cell r="L1413" t="str">
            <v>3480</v>
          </cell>
          <cell r="M1413" t="str">
            <v>3H7</v>
          </cell>
          <cell r="N1413" t="str">
            <v>野田</v>
          </cell>
          <cell r="O1413" t="str">
            <v>野田係</v>
          </cell>
          <cell r="P1413" t="str">
            <v>x</v>
          </cell>
          <cell r="Q1413" t="str">
            <v>JP</v>
          </cell>
          <cell r="S1413">
            <v>1</v>
          </cell>
          <cell r="T1413">
            <v>1</v>
          </cell>
          <cell r="U1413" t="str">
            <v>V0</v>
          </cell>
          <cell r="V1413" t="str">
            <v>0001</v>
          </cell>
          <cell r="W1413">
            <v>25</v>
          </cell>
          <cell r="X1413">
            <v>1</v>
          </cell>
          <cell r="Y1413" t="str">
            <v>JPY</v>
          </cell>
          <cell r="Z1413" t="str">
            <v>2006/04/01</v>
          </cell>
          <cell r="AA1413" t="str">
            <v>9999/12/31</v>
          </cell>
          <cell r="AC1413">
            <v>31</v>
          </cell>
          <cell r="AD1413">
            <v>1</v>
          </cell>
          <cell r="AE1413">
            <v>31</v>
          </cell>
          <cell r="AG1413">
            <v>31</v>
          </cell>
          <cell r="AH1413" t="str">
            <v>PC</v>
          </cell>
          <cell r="AQ1413">
            <v>1</v>
          </cell>
          <cell r="AV1413">
            <v>0</v>
          </cell>
          <cell r="AY1413" t="str">
            <v>2006/04/01</v>
          </cell>
          <cell r="AZ1413" t="str">
            <v>9999/12/31</v>
          </cell>
          <cell r="BA1413">
            <v>99999</v>
          </cell>
          <cell r="BB1413">
            <v>31</v>
          </cell>
        </row>
        <row r="1414">
          <cell r="A1414">
            <v>77944</v>
          </cell>
          <cell r="E1414" t="str">
            <v>5300107686</v>
          </cell>
          <cell r="F1414" t="str">
            <v>0</v>
          </cell>
          <cell r="G1414" t="str">
            <v>6423684-3</v>
          </cell>
          <cell r="H1414" t="str">
            <v>ﾌﾗﾝｼﾞ,ﾌﾟ-ﾘ M2502-6</v>
          </cell>
          <cell r="I1414" t="str">
            <v>473440-2</v>
          </cell>
          <cell r="J1414" t="str">
            <v>（株）光真製作所</v>
          </cell>
          <cell r="K1414" t="str">
            <v>3480</v>
          </cell>
          <cell r="L1414" t="str">
            <v>3480</v>
          </cell>
          <cell r="M1414" t="str">
            <v>3H7</v>
          </cell>
          <cell r="N1414" t="str">
            <v>野田</v>
          </cell>
          <cell r="O1414" t="str">
            <v>野田係</v>
          </cell>
          <cell r="Q1414" t="str">
            <v>JP</v>
          </cell>
          <cell r="S1414">
            <v>1</v>
          </cell>
          <cell r="T1414">
            <v>1</v>
          </cell>
          <cell r="U1414" t="str">
            <v>V0</v>
          </cell>
          <cell r="V1414" t="str">
            <v>0001</v>
          </cell>
          <cell r="W1414">
            <v>50</v>
          </cell>
          <cell r="X1414">
            <v>1</v>
          </cell>
          <cell r="Y1414" t="str">
            <v>JPY</v>
          </cell>
          <cell r="Z1414" t="str">
            <v>2006/04/01</v>
          </cell>
          <cell r="AA1414" t="str">
            <v>9999/12/31</v>
          </cell>
          <cell r="AC1414">
            <v>23</v>
          </cell>
          <cell r="AD1414">
            <v>1</v>
          </cell>
          <cell r="AE1414">
            <v>23</v>
          </cell>
          <cell r="AG1414">
            <v>23</v>
          </cell>
          <cell r="AH1414" t="str">
            <v>PC</v>
          </cell>
          <cell r="AQ1414">
            <v>1</v>
          </cell>
          <cell r="AV1414">
            <v>0</v>
          </cell>
          <cell r="AY1414" t="str">
            <v>2006/04/01</v>
          </cell>
          <cell r="AZ1414" t="str">
            <v>9999/12/31</v>
          </cell>
          <cell r="BA1414">
            <v>99999999</v>
          </cell>
          <cell r="BB1414">
            <v>23</v>
          </cell>
        </row>
        <row r="1415">
          <cell r="A1415">
            <v>76595</v>
          </cell>
          <cell r="B1415">
            <v>10600</v>
          </cell>
          <cell r="D1415">
            <v>100</v>
          </cell>
          <cell r="E1415" t="str">
            <v>5300104738</v>
          </cell>
          <cell r="F1415" t="str">
            <v>0</v>
          </cell>
          <cell r="G1415" t="str">
            <v>6424024-7</v>
          </cell>
          <cell r="H1415" t="str">
            <v>ﾌﾞﾛﾂｸ,ｶﾞｲﾄﾞ M2502</v>
          </cell>
          <cell r="I1415" t="str">
            <v>473440-2</v>
          </cell>
          <cell r="J1415" t="str">
            <v>（株）光真製作所</v>
          </cell>
          <cell r="K1415" t="str">
            <v>3480</v>
          </cell>
          <cell r="L1415" t="str">
            <v>3480</v>
          </cell>
          <cell r="M1415" t="str">
            <v>3H7</v>
          </cell>
          <cell r="N1415" t="str">
            <v>野田</v>
          </cell>
          <cell r="O1415" t="str">
            <v>野田係</v>
          </cell>
          <cell r="P1415" t="str">
            <v>x</v>
          </cell>
          <cell r="Q1415" t="str">
            <v>JP</v>
          </cell>
          <cell r="S1415">
            <v>1</v>
          </cell>
          <cell r="T1415">
            <v>0</v>
          </cell>
          <cell r="U1415" t="str">
            <v>V0</v>
          </cell>
          <cell r="V1415" t="str">
            <v>0001</v>
          </cell>
          <cell r="W1415">
            <v>25</v>
          </cell>
          <cell r="X1415">
            <v>1</v>
          </cell>
          <cell r="Y1415" t="str">
            <v>JPY</v>
          </cell>
          <cell r="Z1415" t="str">
            <v>2006/04/01</v>
          </cell>
          <cell r="AA1415" t="str">
            <v>9999/12/31</v>
          </cell>
          <cell r="AC1415">
            <v>10600</v>
          </cell>
          <cell r="AD1415">
            <v>1</v>
          </cell>
          <cell r="AE1415">
            <v>10600</v>
          </cell>
          <cell r="AF1415">
            <v>10600</v>
          </cell>
          <cell r="AG1415">
            <v>10600</v>
          </cell>
          <cell r="AH1415" t="str">
            <v>PC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1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 t="str">
            <v>2006/04/01</v>
          </cell>
          <cell r="AZ1415" t="str">
            <v>9999/12/31</v>
          </cell>
          <cell r="BA1415">
            <v>9999</v>
          </cell>
          <cell r="BB1415">
            <v>10600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</row>
        <row r="1416">
          <cell r="A1416">
            <v>76584</v>
          </cell>
          <cell r="B1416">
            <v>1877</v>
          </cell>
          <cell r="D1416">
            <v>100</v>
          </cell>
          <cell r="E1416" t="str">
            <v>5300104481</v>
          </cell>
          <cell r="F1416" t="str">
            <v>0</v>
          </cell>
          <cell r="G1416" t="str">
            <v>6424043-3</v>
          </cell>
          <cell r="H1416" t="str">
            <v>ﾌﾟﾚ-ﾄ,ｶﾞｲﾄﾞ(2) M2502-4</v>
          </cell>
          <cell r="I1416" t="str">
            <v>473440-2</v>
          </cell>
          <cell r="J1416" t="str">
            <v>（株）光真製作所</v>
          </cell>
          <cell r="K1416" t="str">
            <v>3480</v>
          </cell>
          <cell r="L1416" t="str">
            <v>3480</v>
          </cell>
          <cell r="M1416" t="str">
            <v>3H7</v>
          </cell>
          <cell r="N1416" t="str">
            <v>野田</v>
          </cell>
          <cell r="O1416" t="str">
            <v>野田係</v>
          </cell>
          <cell r="P1416" t="str">
            <v>x</v>
          </cell>
          <cell r="Q1416" t="str">
            <v>JP</v>
          </cell>
          <cell r="S1416">
            <v>1</v>
          </cell>
          <cell r="T1416">
            <v>0</v>
          </cell>
          <cell r="U1416" t="str">
            <v>V0</v>
          </cell>
          <cell r="V1416" t="str">
            <v>0001</v>
          </cell>
          <cell r="W1416">
            <v>29</v>
          </cell>
          <cell r="X1416">
            <v>1</v>
          </cell>
          <cell r="Y1416" t="str">
            <v>JPY</v>
          </cell>
          <cell r="Z1416" t="str">
            <v>2006/04/01</v>
          </cell>
          <cell r="AA1416" t="str">
            <v>9999/12/31</v>
          </cell>
          <cell r="AC1416">
            <v>1875</v>
          </cell>
          <cell r="AD1416">
            <v>1</v>
          </cell>
          <cell r="AE1416">
            <v>1875</v>
          </cell>
          <cell r="AF1416">
            <v>1877</v>
          </cell>
          <cell r="AG1416">
            <v>1877</v>
          </cell>
          <cell r="AH1416" t="str">
            <v>PC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1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 t="str">
            <v>2006/04/01</v>
          </cell>
          <cell r="AZ1416" t="str">
            <v>9999/12/31</v>
          </cell>
          <cell r="BA1416">
            <v>9999</v>
          </cell>
          <cell r="BB1416">
            <v>1877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</row>
        <row r="1417">
          <cell r="A1417">
            <v>77945</v>
          </cell>
          <cell r="E1417" t="str">
            <v>5300107687</v>
          </cell>
          <cell r="F1417" t="str">
            <v>0</v>
          </cell>
          <cell r="G1417" t="str">
            <v>6424170-7</v>
          </cell>
          <cell r="H1417" t="str">
            <v>ﾌﾞﾗｹﾂﾄ,ﾛﾂｸ M2511</v>
          </cell>
          <cell r="I1417" t="str">
            <v>473440-2</v>
          </cell>
          <cell r="J1417" t="str">
            <v>（株）光真製作所</v>
          </cell>
          <cell r="K1417" t="str">
            <v>3480</v>
          </cell>
          <cell r="L1417" t="str">
            <v>3480</v>
          </cell>
          <cell r="M1417" t="str">
            <v>3H7</v>
          </cell>
          <cell r="N1417" t="str">
            <v>野田</v>
          </cell>
          <cell r="O1417" t="str">
            <v>野田係</v>
          </cell>
          <cell r="P1417" t="str">
            <v>x</v>
          </cell>
          <cell r="Q1417" t="str">
            <v>JP</v>
          </cell>
          <cell r="S1417">
            <v>1</v>
          </cell>
          <cell r="T1417">
            <v>1</v>
          </cell>
          <cell r="U1417" t="str">
            <v>V0</v>
          </cell>
          <cell r="V1417" t="str">
            <v>0001</v>
          </cell>
          <cell r="W1417">
            <v>50</v>
          </cell>
          <cell r="X1417">
            <v>1</v>
          </cell>
          <cell r="Y1417" t="str">
            <v>JPY</v>
          </cell>
          <cell r="Z1417" t="str">
            <v>2006/04/01</v>
          </cell>
          <cell r="AA1417" t="str">
            <v>9999/12/31</v>
          </cell>
          <cell r="AC1417">
            <v>178</v>
          </cell>
          <cell r="AD1417">
            <v>1</v>
          </cell>
          <cell r="AE1417">
            <v>178</v>
          </cell>
          <cell r="AG1417">
            <v>178</v>
          </cell>
          <cell r="AH1417" t="str">
            <v>PC</v>
          </cell>
          <cell r="AQ1417">
            <v>1</v>
          </cell>
          <cell r="AV1417">
            <v>0</v>
          </cell>
          <cell r="AY1417" t="str">
            <v>2006/04/01</v>
          </cell>
          <cell r="AZ1417" t="str">
            <v>9999/12/31</v>
          </cell>
          <cell r="BA1417">
            <v>99999999</v>
          </cell>
          <cell r="BB1417">
            <v>178</v>
          </cell>
        </row>
        <row r="1418">
          <cell r="A1418">
            <v>76222</v>
          </cell>
          <cell r="B1418">
            <v>207</v>
          </cell>
          <cell r="D1418">
            <v>100</v>
          </cell>
          <cell r="E1418" t="str">
            <v>5300099655</v>
          </cell>
          <cell r="F1418" t="str">
            <v>0</v>
          </cell>
          <cell r="G1418" t="str">
            <v>6424218-5</v>
          </cell>
          <cell r="H1418" t="str">
            <v>ｶﾞｲﾄﾞ,ｶﾂﾀ(2) M2504M-2</v>
          </cell>
          <cell r="I1418" t="str">
            <v>473440-2</v>
          </cell>
          <cell r="J1418" t="str">
            <v>（株）光真製作所</v>
          </cell>
          <cell r="K1418" t="str">
            <v>3480</v>
          </cell>
          <cell r="L1418" t="str">
            <v>3480</v>
          </cell>
          <cell r="M1418" t="str">
            <v>3H7</v>
          </cell>
          <cell r="N1418" t="str">
            <v>野田</v>
          </cell>
          <cell r="O1418" t="str">
            <v>野田係</v>
          </cell>
          <cell r="P1418" t="str">
            <v>x</v>
          </cell>
          <cell r="Q1418" t="str">
            <v>JP</v>
          </cell>
          <cell r="S1418">
            <v>1</v>
          </cell>
          <cell r="T1418">
            <v>1</v>
          </cell>
          <cell r="U1418" t="str">
            <v>V0</v>
          </cell>
          <cell r="V1418" t="str">
            <v>0001</v>
          </cell>
          <cell r="W1418">
            <v>25</v>
          </cell>
          <cell r="X1418">
            <v>1</v>
          </cell>
          <cell r="Y1418" t="str">
            <v>JPY</v>
          </cell>
          <cell r="Z1418" t="str">
            <v>2006/04/01</v>
          </cell>
          <cell r="AA1418" t="str">
            <v>9999/12/31</v>
          </cell>
          <cell r="AC1418">
            <v>207</v>
          </cell>
          <cell r="AD1418">
            <v>1</v>
          </cell>
          <cell r="AE1418">
            <v>207</v>
          </cell>
          <cell r="AF1418">
            <v>207</v>
          </cell>
          <cell r="AG1418">
            <v>207</v>
          </cell>
          <cell r="AH1418" t="str">
            <v>PC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1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 t="str">
            <v>2006/04/01</v>
          </cell>
          <cell r="AZ1418" t="str">
            <v>9999/12/31</v>
          </cell>
          <cell r="BA1418">
            <v>99999</v>
          </cell>
          <cell r="BB1418">
            <v>207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</row>
        <row r="1419">
          <cell r="A1419">
            <v>57458</v>
          </cell>
          <cell r="B1419">
            <v>22363</v>
          </cell>
          <cell r="D1419">
            <v>100</v>
          </cell>
          <cell r="E1419" t="str">
            <v>5300106422</v>
          </cell>
          <cell r="F1419" t="str">
            <v>0</v>
          </cell>
          <cell r="G1419" t="str">
            <v>6424631-8</v>
          </cell>
          <cell r="H1419" t="str">
            <v>ｶﾞ-ﾄﾞ,ﾊﾝﾄﾞ(1) M867-3</v>
          </cell>
          <cell r="I1419" t="str">
            <v>473440-2</v>
          </cell>
          <cell r="J1419" t="str">
            <v>（株）光真製作所</v>
          </cell>
          <cell r="K1419" t="str">
            <v>3480</v>
          </cell>
          <cell r="L1419" t="str">
            <v>3480</v>
          </cell>
          <cell r="M1419" t="str">
            <v>2G2</v>
          </cell>
          <cell r="N1419" t="str">
            <v>伊藤康</v>
          </cell>
          <cell r="O1419" t="str">
            <v>野田係</v>
          </cell>
          <cell r="P1419" t="str">
            <v>x</v>
          </cell>
          <cell r="Q1419" t="str">
            <v>JP</v>
          </cell>
          <cell r="S1419">
            <v>1</v>
          </cell>
          <cell r="T1419">
            <v>1</v>
          </cell>
          <cell r="U1419" t="str">
            <v>V0</v>
          </cell>
          <cell r="V1419" t="str">
            <v>0001</v>
          </cell>
          <cell r="W1419">
            <v>30</v>
          </cell>
          <cell r="X1419">
            <v>1</v>
          </cell>
          <cell r="Y1419" t="str">
            <v>JPY</v>
          </cell>
          <cell r="Z1419" t="str">
            <v>2006/04/01</v>
          </cell>
          <cell r="AA1419" t="str">
            <v>9999/12/31</v>
          </cell>
          <cell r="AC1419">
            <v>22363</v>
          </cell>
          <cell r="AD1419">
            <v>1</v>
          </cell>
          <cell r="AE1419">
            <v>22363</v>
          </cell>
          <cell r="AF1419">
            <v>22363</v>
          </cell>
          <cell r="AG1419">
            <v>22363</v>
          </cell>
          <cell r="AH1419" t="str">
            <v>PC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1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 t="str">
            <v>2006/04/01</v>
          </cell>
          <cell r="AZ1419" t="str">
            <v>9999/12/31</v>
          </cell>
          <cell r="BA1419">
            <v>99999999</v>
          </cell>
          <cell r="BB1419">
            <v>22363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</row>
        <row r="1420">
          <cell r="A1420">
            <v>77946</v>
          </cell>
          <cell r="E1420" t="str">
            <v>5300107688</v>
          </cell>
          <cell r="F1420" t="str">
            <v>0</v>
          </cell>
          <cell r="G1420" t="str">
            <v>6438616-0</v>
          </cell>
          <cell r="H1420" t="str">
            <v>ﾊﾟﾈﾙ,ﾌﾛﾝﾄ M2626</v>
          </cell>
          <cell r="I1420" t="str">
            <v>473440-2</v>
          </cell>
          <cell r="J1420" t="str">
            <v>（株）光真製作所</v>
          </cell>
          <cell r="K1420" t="str">
            <v>3480</v>
          </cell>
          <cell r="L1420" t="str">
            <v>3480</v>
          </cell>
          <cell r="M1420" t="str">
            <v>3H7</v>
          </cell>
          <cell r="N1420" t="str">
            <v>野田</v>
          </cell>
          <cell r="O1420" t="str">
            <v>野田係</v>
          </cell>
          <cell r="Q1420" t="str">
            <v>JP</v>
          </cell>
          <cell r="S1420">
            <v>1</v>
          </cell>
          <cell r="T1420">
            <v>1</v>
          </cell>
          <cell r="U1420" t="str">
            <v>V0</v>
          </cell>
          <cell r="V1420" t="str">
            <v>0001</v>
          </cell>
          <cell r="W1420">
            <v>50</v>
          </cell>
          <cell r="X1420">
            <v>1</v>
          </cell>
          <cell r="Y1420" t="str">
            <v>JPY</v>
          </cell>
          <cell r="Z1420" t="str">
            <v>2006/04/01</v>
          </cell>
          <cell r="AA1420" t="str">
            <v>9999/12/31</v>
          </cell>
          <cell r="AC1420">
            <v>122</v>
          </cell>
          <cell r="AD1420">
            <v>1</v>
          </cell>
          <cell r="AE1420">
            <v>122</v>
          </cell>
          <cell r="AG1420">
            <v>122</v>
          </cell>
          <cell r="AH1420" t="str">
            <v>PC</v>
          </cell>
          <cell r="AQ1420">
            <v>1</v>
          </cell>
          <cell r="AV1420">
            <v>0</v>
          </cell>
          <cell r="AY1420" t="str">
            <v>2006/04/01</v>
          </cell>
          <cell r="AZ1420" t="str">
            <v>9999/12/31</v>
          </cell>
          <cell r="BA1420">
            <v>99999999</v>
          </cell>
          <cell r="BB1420">
            <v>122</v>
          </cell>
        </row>
        <row r="1421">
          <cell r="A1421">
            <v>77947</v>
          </cell>
          <cell r="E1421" t="str">
            <v>5300107689</v>
          </cell>
          <cell r="F1421" t="str">
            <v>0</v>
          </cell>
          <cell r="G1421" t="str">
            <v>6438734-5</v>
          </cell>
          <cell r="H1421" t="str">
            <v>ｶﾊﾞ-,ﾚﾊﾞ-(3) M2594C</v>
          </cell>
          <cell r="I1421" t="str">
            <v>473440-2</v>
          </cell>
          <cell r="J1421" t="str">
            <v>（株）光真製作所</v>
          </cell>
          <cell r="K1421" t="str">
            <v>3480</v>
          </cell>
          <cell r="L1421" t="str">
            <v>3480</v>
          </cell>
          <cell r="M1421" t="str">
            <v>3H7</v>
          </cell>
          <cell r="N1421" t="str">
            <v>野田</v>
          </cell>
          <cell r="O1421" t="str">
            <v>野田係</v>
          </cell>
          <cell r="Q1421" t="str">
            <v>JP</v>
          </cell>
          <cell r="S1421">
            <v>1</v>
          </cell>
          <cell r="T1421">
            <v>1</v>
          </cell>
          <cell r="U1421" t="str">
            <v>V0</v>
          </cell>
          <cell r="V1421" t="str">
            <v>0001</v>
          </cell>
          <cell r="W1421">
            <v>50</v>
          </cell>
          <cell r="X1421">
            <v>1</v>
          </cell>
          <cell r="Y1421" t="str">
            <v>JPY</v>
          </cell>
          <cell r="Z1421" t="str">
            <v>2006/04/01</v>
          </cell>
          <cell r="AA1421" t="str">
            <v>9999/12/31</v>
          </cell>
          <cell r="AC1421">
            <v>670</v>
          </cell>
          <cell r="AD1421">
            <v>1</v>
          </cell>
          <cell r="AE1421">
            <v>670</v>
          </cell>
          <cell r="AG1421">
            <v>670</v>
          </cell>
          <cell r="AH1421" t="str">
            <v>PC</v>
          </cell>
          <cell r="AQ1421">
            <v>1</v>
          </cell>
          <cell r="AV1421">
            <v>0</v>
          </cell>
          <cell r="AY1421" t="str">
            <v>2006/04/01</v>
          </cell>
          <cell r="AZ1421" t="str">
            <v>9999/12/31</v>
          </cell>
          <cell r="BA1421">
            <v>99999999</v>
          </cell>
          <cell r="BB1421">
            <v>670</v>
          </cell>
        </row>
        <row r="1422">
          <cell r="A1422">
            <v>77948</v>
          </cell>
          <cell r="E1422" t="str">
            <v>5300107690</v>
          </cell>
          <cell r="F1422" t="str">
            <v>0</v>
          </cell>
          <cell r="G1422" t="str">
            <v>6438766-3</v>
          </cell>
          <cell r="H1422" t="str">
            <v>ｶﾊﾞ-,ﾚﾊﾞ-(2) M2594C</v>
          </cell>
          <cell r="I1422" t="str">
            <v>473440-2</v>
          </cell>
          <cell r="J1422" t="str">
            <v>（株）光真製作所</v>
          </cell>
          <cell r="K1422" t="str">
            <v>3480</v>
          </cell>
          <cell r="L1422" t="str">
            <v>3480</v>
          </cell>
          <cell r="M1422" t="str">
            <v>3H7</v>
          </cell>
          <cell r="N1422" t="str">
            <v>野田</v>
          </cell>
          <cell r="O1422" t="str">
            <v>野田係</v>
          </cell>
          <cell r="Q1422" t="str">
            <v>JP</v>
          </cell>
          <cell r="S1422">
            <v>1</v>
          </cell>
          <cell r="T1422">
            <v>1</v>
          </cell>
          <cell r="U1422" t="str">
            <v>V0</v>
          </cell>
          <cell r="V1422" t="str">
            <v>0001</v>
          </cell>
          <cell r="W1422">
            <v>50</v>
          </cell>
          <cell r="X1422">
            <v>1</v>
          </cell>
          <cell r="Y1422" t="str">
            <v>JPY</v>
          </cell>
          <cell r="Z1422" t="str">
            <v>2006/04/01</v>
          </cell>
          <cell r="AA1422" t="str">
            <v>9999/12/31</v>
          </cell>
          <cell r="AC1422">
            <v>750</v>
          </cell>
          <cell r="AD1422">
            <v>1</v>
          </cell>
          <cell r="AE1422">
            <v>750</v>
          </cell>
          <cell r="AG1422">
            <v>750</v>
          </cell>
          <cell r="AH1422" t="str">
            <v>PC</v>
          </cell>
          <cell r="AQ1422">
            <v>1</v>
          </cell>
          <cell r="AV1422">
            <v>0</v>
          </cell>
          <cell r="AY1422" t="str">
            <v>2006/04/01</v>
          </cell>
          <cell r="AZ1422" t="str">
            <v>9999/12/31</v>
          </cell>
          <cell r="BA1422">
            <v>99999999</v>
          </cell>
          <cell r="BB1422">
            <v>750</v>
          </cell>
        </row>
        <row r="1423">
          <cell r="A1423">
            <v>77949</v>
          </cell>
          <cell r="E1423" t="str">
            <v>5300107691</v>
          </cell>
          <cell r="F1423" t="str">
            <v>0</v>
          </cell>
          <cell r="G1423" t="str">
            <v>6438840-6</v>
          </cell>
          <cell r="H1423" t="str">
            <v>ﾌﾟﾚ-ﾄ,ﾌｱﾝ(1) M670</v>
          </cell>
          <cell r="I1423" t="str">
            <v>473440-2</v>
          </cell>
          <cell r="J1423" t="str">
            <v>（株）光真製作所</v>
          </cell>
          <cell r="K1423" t="str">
            <v>3480</v>
          </cell>
          <cell r="L1423" t="str">
            <v>3480</v>
          </cell>
          <cell r="M1423" t="str">
            <v>3H7</v>
          </cell>
          <cell r="N1423" t="str">
            <v>野田</v>
          </cell>
          <cell r="O1423" t="str">
            <v>野田係</v>
          </cell>
          <cell r="Q1423" t="str">
            <v>JP</v>
          </cell>
          <cell r="S1423">
            <v>1</v>
          </cell>
          <cell r="T1423">
            <v>1</v>
          </cell>
          <cell r="U1423" t="str">
            <v>V0</v>
          </cell>
          <cell r="V1423" t="str">
            <v>0001</v>
          </cell>
          <cell r="W1423">
            <v>50</v>
          </cell>
          <cell r="X1423">
            <v>1</v>
          </cell>
          <cell r="Y1423" t="str">
            <v>JPY</v>
          </cell>
          <cell r="Z1423" t="str">
            <v>2006/04/01</v>
          </cell>
          <cell r="AA1423" t="str">
            <v>9999/12/31</v>
          </cell>
          <cell r="AC1423">
            <v>90</v>
          </cell>
          <cell r="AD1423">
            <v>1</v>
          </cell>
          <cell r="AE1423">
            <v>90</v>
          </cell>
          <cell r="AG1423">
            <v>90</v>
          </cell>
          <cell r="AH1423" t="str">
            <v>PC</v>
          </cell>
          <cell r="AQ1423">
            <v>1</v>
          </cell>
          <cell r="AV1423">
            <v>0</v>
          </cell>
          <cell r="AY1423" t="str">
            <v>2006/04/01</v>
          </cell>
          <cell r="AZ1423" t="str">
            <v>9999/12/31</v>
          </cell>
          <cell r="BA1423">
            <v>99999999</v>
          </cell>
          <cell r="BB1423">
            <v>90</v>
          </cell>
        </row>
        <row r="1424">
          <cell r="A1424">
            <v>77950</v>
          </cell>
          <cell r="E1424" t="str">
            <v>5300107692</v>
          </cell>
          <cell r="F1424" t="str">
            <v>0</v>
          </cell>
          <cell r="G1424" t="str">
            <v>6439170-9</v>
          </cell>
          <cell r="H1424" t="str">
            <v>ﾌﾞﾗｹﾂﾄ,PH(H-R) M2667</v>
          </cell>
          <cell r="I1424" t="str">
            <v>473440-2</v>
          </cell>
          <cell r="J1424" t="str">
            <v>（株）光真製作所</v>
          </cell>
          <cell r="K1424" t="str">
            <v>3480</v>
          </cell>
          <cell r="L1424" t="str">
            <v>3480</v>
          </cell>
          <cell r="M1424" t="str">
            <v>3H7</v>
          </cell>
          <cell r="N1424" t="str">
            <v>野田</v>
          </cell>
          <cell r="O1424" t="str">
            <v>野田係</v>
          </cell>
          <cell r="Q1424" t="str">
            <v>JP</v>
          </cell>
          <cell r="S1424">
            <v>1</v>
          </cell>
          <cell r="T1424">
            <v>1</v>
          </cell>
          <cell r="U1424" t="str">
            <v>V0</v>
          </cell>
          <cell r="V1424" t="str">
            <v>0001</v>
          </cell>
          <cell r="W1424">
            <v>50</v>
          </cell>
          <cell r="X1424">
            <v>1</v>
          </cell>
          <cell r="Y1424" t="str">
            <v>JPY</v>
          </cell>
          <cell r="Z1424" t="str">
            <v>2006/04/01</v>
          </cell>
          <cell r="AA1424" t="str">
            <v>9999/12/31</v>
          </cell>
          <cell r="AC1424">
            <v>205</v>
          </cell>
          <cell r="AD1424">
            <v>1</v>
          </cell>
          <cell r="AE1424">
            <v>205</v>
          </cell>
          <cell r="AG1424">
            <v>205</v>
          </cell>
          <cell r="AH1424" t="str">
            <v>PC</v>
          </cell>
          <cell r="AQ1424">
            <v>1</v>
          </cell>
          <cell r="AV1424">
            <v>0</v>
          </cell>
          <cell r="AY1424" t="str">
            <v>2006/04/01</v>
          </cell>
          <cell r="AZ1424" t="str">
            <v>9999/12/31</v>
          </cell>
          <cell r="BA1424">
            <v>99999999</v>
          </cell>
          <cell r="BB1424">
            <v>205</v>
          </cell>
        </row>
        <row r="1425">
          <cell r="A1425">
            <v>77951</v>
          </cell>
          <cell r="E1425" t="str">
            <v>5300107693</v>
          </cell>
          <cell r="F1425" t="str">
            <v>0</v>
          </cell>
          <cell r="G1425" t="str">
            <v>6439174-1</v>
          </cell>
          <cell r="H1425" t="str">
            <v>ﾎﾙﾀﾞ,ﾓ-ﾀ(1) M2667</v>
          </cell>
          <cell r="I1425" t="str">
            <v>473440-2</v>
          </cell>
          <cell r="J1425" t="str">
            <v>（株）光真製作所</v>
          </cell>
          <cell r="K1425" t="str">
            <v>3480</v>
          </cell>
          <cell r="L1425" t="str">
            <v>3480</v>
          </cell>
          <cell r="M1425" t="str">
            <v>3H7</v>
          </cell>
          <cell r="N1425" t="str">
            <v>野田</v>
          </cell>
          <cell r="O1425" t="str">
            <v>野田係</v>
          </cell>
          <cell r="Q1425" t="str">
            <v>JP</v>
          </cell>
          <cell r="S1425">
            <v>1</v>
          </cell>
          <cell r="T1425">
            <v>1</v>
          </cell>
          <cell r="U1425" t="str">
            <v>V0</v>
          </cell>
          <cell r="V1425" t="str">
            <v>0001</v>
          </cell>
          <cell r="W1425">
            <v>50</v>
          </cell>
          <cell r="X1425">
            <v>1</v>
          </cell>
          <cell r="Y1425" t="str">
            <v>JPY</v>
          </cell>
          <cell r="Z1425" t="str">
            <v>2006/04/01</v>
          </cell>
          <cell r="AA1425" t="str">
            <v>9999/12/31</v>
          </cell>
          <cell r="AC1425">
            <v>66</v>
          </cell>
          <cell r="AD1425">
            <v>1</v>
          </cell>
          <cell r="AE1425">
            <v>66</v>
          </cell>
          <cell r="AG1425">
            <v>66</v>
          </cell>
          <cell r="AH1425" t="str">
            <v>PC</v>
          </cell>
          <cell r="AQ1425">
            <v>1</v>
          </cell>
          <cell r="AV1425">
            <v>0</v>
          </cell>
          <cell r="AY1425" t="str">
            <v>2006/04/01</v>
          </cell>
          <cell r="AZ1425" t="str">
            <v>9999/12/31</v>
          </cell>
          <cell r="BA1425">
            <v>99999999</v>
          </cell>
          <cell r="BB1425">
            <v>66</v>
          </cell>
        </row>
        <row r="1426">
          <cell r="A1426">
            <v>77952</v>
          </cell>
          <cell r="E1426" t="str">
            <v>5300107694</v>
          </cell>
          <cell r="F1426" t="str">
            <v>0</v>
          </cell>
          <cell r="G1426" t="str">
            <v>6439176-8</v>
          </cell>
          <cell r="H1426" t="str">
            <v>ｶﾊﾞ-,PCB M2667</v>
          </cell>
          <cell r="I1426" t="str">
            <v>473440-2</v>
          </cell>
          <cell r="J1426" t="str">
            <v>（株）光真製作所</v>
          </cell>
          <cell r="K1426" t="str">
            <v>3480</v>
          </cell>
          <cell r="L1426" t="str">
            <v>3480</v>
          </cell>
          <cell r="M1426" t="str">
            <v>3H7</v>
          </cell>
          <cell r="N1426" t="str">
            <v>野田</v>
          </cell>
          <cell r="O1426" t="str">
            <v>野田係</v>
          </cell>
          <cell r="Q1426" t="str">
            <v>JP</v>
          </cell>
          <cell r="S1426">
            <v>1</v>
          </cell>
          <cell r="T1426">
            <v>1</v>
          </cell>
          <cell r="U1426" t="str">
            <v>V0</v>
          </cell>
          <cell r="V1426" t="str">
            <v>0001</v>
          </cell>
          <cell r="W1426">
            <v>50</v>
          </cell>
          <cell r="X1426">
            <v>1</v>
          </cell>
          <cell r="Y1426" t="str">
            <v>JPY</v>
          </cell>
          <cell r="Z1426" t="str">
            <v>2006/04/01</v>
          </cell>
          <cell r="AA1426" t="str">
            <v>9999/12/31</v>
          </cell>
          <cell r="AC1426">
            <v>275</v>
          </cell>
          <cell r="AD1426">
            <v>1</v>
          </cell>
          <cell r="AE1426">
            <v>275</v>
          </cell>
          <cell r="AG1426">
            <v>275</v>
          </cell>
          <cell r="AH1426" t="str">
            <v>PC</v>
          </cell>
          <cell r="AQ1426">
            <v>1</v>
          </cell>
          <cell r="AV1426">
            <v>0</v>
          </cell>
          <cell r="AY1426" t="str">
            <v>2006/04/01</v>
          </cell>
          <cell r="AZ1426" t="str">
            <v>9999/12/31</v>
          </cell>
          <cell r="BA1426">
            <v>99999999</v>
          </cell>
          <cell r="BB1426">
            <v>275</v>
          </cell>
        </row>
        <row r="1427">
          <cell r="A1427">
            <v>77953</v>
          </cell>
          <cell r="E1427" t="str">
            <v>5300107695</v>
          </cell>
          <cell r="F1427" t="str">
            <v>0</v>
          </cell>
          <cell r="G1427" t="str">
            <v>6439189-0</v>
          </cell>
          <cell r="H1427" t="str">
            <v>ﾌﾞﾗｹﾂﾄ,BH(R) M2665</v>
          </cell>
          <cell r="I1427" t="str">
            <v>473440-2</v>
          </cell>
          <cell r="J1427" t="str">
            <v>（株）光真製作所</v>
          </cell>
          <cell r="K1427" t="str">
            <v>3480</v>
          </cell>
          <cell r="L1427" t="str">
            <v>3480</v>
          </cell>
          <cell r="M1427" t="str">
            <v>3H7</v>
          </cell>
          <cell r="N1427" t="str">
            <v>野田</v>
          </cell>
          <cell r="O1427" t="str">
            <v>野田係</v>
          </cell>
          <cell r="Q1427" t="str">
            <v>JP</v>
          </cell>
          <cell r="S1427">
            <v>1</v>
          </cell>
          <cell r="T1427">
            <v>1</v>
          </cell>
          <cell r="U1427" t="str">
            <v>V0</v>
          </cell>
          <cell r="V1427" t="str">
            <v>0001</v>
          </cell>
          <cell r="W1427">
            <v>50</v>
          </cell>
          <cell r="X1427">
            <v>1</v>
          </cell>
          <cell r="Y1427" t="str">
            <v>JPY</v>
          </cell>
          <cell r="Z1427" t="str">
            <v>2006/04/01</v>
          </cell>
          <cell r="AA1427" t="str">
            <v>9999/12/31</v>
          </cell>
          <cell r="AC1427">
            <v>268</v>
          </cell>
          <cell r="AD1427">
            <v>1</v>
          </cell>
          <cell r="AE1427">
            <v>268</v>
          </cell>
          <cell r="AG1427">
            <v>268</v>
          </cell>
          <cell r="AH1427" t="str">
            <v>PC</v>
          </cell>
          <cell r="AQ1427">
            <v>1</v>
          </cell>
          <cell r="AV1427">
            <v>0</v>
          </cell>
          <cell r="AY1427" t="str">
            <v>2006/04/01</v>
          </cell>
          <cell r="AZ1427" t="str">
            <v>9999/12/31</v>
          </cell>
          <cell r="BA1427">
            <v>99999999</v>
          </cell>
          <cell r="BB1427">
            <v>268</v>
          </cell>
        </row>
        <row r="1428">
          <cell r="A1428">
            <v>77954</v>
          </cell>
          <cell r="E1428" t="str">
            <v>5300107696</v>
          </cell>
          <cell r="F1428" t="str">
            <v>0</v>
          </cell>
          <cell r="G1428" t="str">
            <v>6440376-6</v>
          </cell>
          <cell r="H1428" t="str">
            <v>ｽﾄﾂﾊﾟ,CU(F) M2515D</v>
          </cell>
          <cell r="I1428" t="str">
            <v>473440-2</v>
          </cell>
          <cell r="J1428" t="str">
            <v>（株）光真製作所</v>
          </cell>
          <cell r="K1428" t="str">
            <v>3480</v>
          </cell>
          <cell r="L1428" t="str">
            <v>3480</v>
          </cell>
          <cell r="M1428" t="str">
            <v>3H7</v>
          </cell>
          <cell r="N1428" t="str">
            <v>野田</v>
          </cell>
          <cell r="O1428" t="str">
            <v>野田係</v>
          </cell>
          <cell r="Q1428" t="str">
            <v>JP</v>
          </cell>
          <cell r="S1428">
            <v>1</v>
          </cell>
          <cell r="T1428">
            <v>1</v>
          </cell>
          <cell r="U1428" t="str">
            <v>V0</v>
          </cell>
          <cell r="V1428" t="str">
            <v>0001</v>
          </cell>
          <cell r="W1428">
            <v>50</v>
          </cell>
          <cell r="X1428">
            <v>1</v>
          </cell>
          <cell r="Y1428" t="str">
            <v>JPY</v>
          </cell>
          <cell r="Z1428" t="str">
            <v>2006/04/01</v>
          </cell>
          <cell r="AA1428" t="str">
            <v>9999/12/31</v>
          </cell>
          <cell r="AC1428">
            <v>555</v>
          </cell>
          <cell r="AD1428">
            <v>1</v>
          </cell>
          <cell r="AE1428">
            <v>555</v>
          </cell>
          <cell r="AG1428">
            <v>555</v>
          </cell>
          <cell r="AH1428" t="str">
            <v>PC</v>
          </cell>
          <cell r="AQ1428">
            <v>1</v>
          </cell>
          <cell r="AV1428">
            <v>0</v>
          </cell>
          <cell r="AY1428" t="str">
            <v>2006/04/01</v>
          </cell>
          <cell r="AZ1428" t="str">
            <v>9999/12/31</v>
          </cell>
          <cell r="BA1428">
            <v>99999999</v>
          </cell>
          <cell r="BB1428">
            <v>555</v>
          </cell>
        </row>
        <row r="1429">
          <cell r="A1429">
            <v>77955</v>
          </cell>
          <cell r="E1429" t="str">
            <v>5300107697</v>
          </cell>
          <cell r="F1429" t="str">
            <v>0</v>
          </cell>
          <cell r="G1429" t="str">
            <v>6440535-1</v>
          </cell>
          <cell r="H1429" t="str">
            <v>ﾌﾞﾗｹﾂﾄ,ﾌﾚ-ﾑ(R) M2481</v>
          </cell>
          <cell r="I1429" t="str">
            <v>473440-2</v>
          </cell>
          <cell r="J1429" t="str">
            <v>（株）光真製作所</v>
          </cell>
          <cell r="K1429" t="str">
            <v>3480</v>
          </cell>
          <cell r="L1429" t="str">
            <v>3480</v>
          </cell>
          <cell r="M1429" t="str">
            <v>3H7</v>
          </cell>
          <cell r="N1429" t="str">
            <v>野田</v>
          </cell>
          <cell r="O1429" t="str">
            <v>野田係</v>
          </cell>
          <cell r="Q1429" t="str">
            <v>JP</v>
          </cell>
          <cell r="S1429">
            <v>1</v>
          </cell>
          <cell r="T1429">
            <v>1</v>
          </cell>
          <cell r="U1429" t="str">
            <v>V0</v>
          </cell>
          <cell r="V1429" t="str">
            <v>0001</v>
          </cell>
          <cell r="W1429">
            <v>50</v>
          </cell>
          <cell r="X1429">
            <v>1</v>
          </cell>
          <cell r="Y1429" t="str">
            <v>JPY</v>
          </cell>
          <cell r="Z1429" t="str">
            <v>2006/04/01</v>
          </cell>
          <cell r="AA1429" t="str">
            <v>9999/12/31</v>
          </cell>
          <cell r="AC1429">
            <v>308</v>
          </cell>
          <cell r="AD1429">
            <v>1</v>
          </cell>
          <cell r="AE1429">
            <v>308</v>
          </cell>
          <cell r="AG1429">
            <v>308</v>
          </cell>
          <cell r="AH1429" t="str">
            <v>PC</v>
          </cell>
          <cell r="AQ1429">
            <v>1</v>
          </cell>
          <cell r="AV1429">
            <v>0</v>
          </cell>
          <cell r="AY1429" t="str">
            <v>2006/04/01</v>
          </cell>
          <cell r="AZ1429" t="str">
            <v>9999/12/31</v>
          </cell>
          <cell r="BA1429">
            <v>99999999</v>
          </cell>
          <cell r="BB1429">
            <v>308</v>
          </cell>
        </row>
        <row r="1430">
          <cell r="A1430">
            <v>77956</v>
          </cell>
          <cell r="E1430" t="str">
            <v>5300107698</v>
          </cell>
          <cell r="F1430" t="str">
            <v>0</v>
          </cell>
          <cell r="G1430" t="str">
            <v>6440536-0</v>
          </cell>
          <cell r="H1430" t="str">
            <v>ﾌﾞﾗｹﾂﾄ,ﾌﾚ-ﾑ(L) M2481</v>
          </cell>
          <cell r="I1430" t="str">
            <v>473440-2</v>
          </cell>
          <cell r="J1430" t="str">
            <v>（株）光真製作所</v>
          </cell>
          <cell r="K1430" t="str">
            <v>3480</v>
          </cell>
          <cell r="L1430" t="str">
            <v>3480</v>
          </cell>
          <cell r="M1430" t="str">
            <v>3H7</v>
          </cell>
          <cell r="N1430" t="str">
            <v>野田</v>
          </cell>
          <cell r="O1430" t="str">
            <v>野田係</v>
          </cell>
          <cell r="Q1430" t="str">
            <v>JP</v>
          </cell>
          <cell r="S1430">
            <v>1</v>
          </cell>
          <cell r="T1430">
            <v>1</v>
          </cell>
          <cell r="U1430" t="str">
            <v>V0</v>
          </cell>
          <cell r="V1430" t="str">
            <v>0001</v>
          </cell>
          <cell r="W1430">
            <v>50</v>
          </cell>
          <cell r="X1430">
            <v>1</v>
          </cell>
          <cell r="Y1430" t="str">
            <v>JPY</v>
          </cell>
          <cell r="Z1430" t="str">
            <v>2006/04/01</v>
          </cell>
          <cell r="AA1430" t="str">
            <v>9999/12/31</v>
          </cell>
          <cell r="AC1430">
            <v>312</v>
          </cell>
          <cell r="AD1430">
            <v>1</v>
          </cell>
          <cell r="AE1430">
            <v>312</v>
          </cell>
          <cell r="AG1430">
            <v>312</v>
          </cell>
          <cell r="AH1430" t="str">
            <v>PC</v>
          </cell>
          <cell r="AQ1430">
            <v>1</v>
          </cell>
          <cell r="AV1430">
            <v>0</v>
          </cell>
          <cell r="AY1430" t="str">
            <v>2006/04/01</v>
          </cell>
          <cell r="AZ1430" t="str">
            <v>9999/12/31</v>
          </cell>
          <cell r="BA1430">
            <v>99999999</v>
          </cell>
          <cell r="BB1430">
            <v>312</v>
          </cell>
        </row>
        <row r="1431">
          <cell r="A1431">
            <v>77957</v>
          </cell>
          <cell r="E1431" t="str">
            <v>5300107699</v>
          </cell>
          <cell r="F1431" t="str">
            <v>0</v>
          </cell>
          <cell r="G1431" t="str">
            <v>6440628-5</v>
          </cell>
          <cell r="H1431" t="str">
            <v>ﾌﾟﾚ-ﾄ,ｶﾊﾞ- M2504M-1</v>
          </cell>
          <cell r="I1431" t="str">
            <v>473440-2</v>
          </cell>
          <cell r="J1431" t="str">
            <v>（株）光真製作所</v>
          </cell>
          <cell r="K1431" t="str">
            <v>3480</v>
          </cell>
          <cell r="L1431" t="str">
            <v>3480</v>
          </cell>
          <cell r="M1431" t="str">
            <v>3H7</v>
          </cell>
          <cell r="N1431" t="str">
            <v>野田</v>
          </cell>
          <cell r="O1431" t="str">
            <v>野田係</v>
          </cell>
          <cell r="P1431" t="str">
            <v>x</v>
          </cell>
          <cell r="Q1431" t="str">
            <v>JP</v>
          </cell>
          <cell r="S1431">
            <v>1</v>
          </cell>
          <cell r="T1431">
            <v>1</v>
          </cell>
          <cell r="U1431" t="str">
            <v>V0</v>
          </cell>
          <cell r="V1431" t="str">
            <v>0001</v>
          </cell>
          <cell r="W1431">
            <v>50</v>
          </cell>
          <cell r="X1431">
            <v>1</v>
          </cell>
          <cell r="Y1431" t="str">
            <v>JPY</v>
          </cell>
          <cell r="Z1431" t="str">
            <v>2006/04/01</v>
          </cell>
          <cell r="AA1431" t="str">
            <v>9999/12/31</v>
          </cell>
          <cell r="AC1431">
            <v>140</v>
          </cell>
          <cell r="AD1431">
            <v>1</v>
          </cell>
          <cell r="AE1431">
            <v>140</v>
          </cell>
          <cell r="AG1431">
            <v>140</v>
          </cell>
          <cell r="AH1431" t="str">
            <v>PC</v>
          </cell>
          <cell r="AQ1431">
            <v>1</v>
          </cell>
          <cell r="AV1431">
            <v>0</v>
          </cell>
          <cell r="AY1431" t="str">
            <v>2006/04/01</v>
          </cell>
          <cell r="AZ1431" t="str">
            <v>9999/12/31</v>
          </cell>
          <cell r="BA1431">
            <v>99999999</v>
          </cell>
          <cell r="BB1431">
            <v>140</v>
          </cell>
        </row>
        <row r="1432">
          <cell r="A1432">
            <v>77958</v>
          </cell>
          <cell r="E1432" t="str">
            <v>5300107700</v>
          </cell>
          <cell r="F1432" t="str">
            <v>0</v>
          </cell>
          <cell r="G1432" t="str">
            <v>6442329-5</v>
          </cell>
          <cell r="H1432" t="str">
            <v>ﾚﾊﾞ-,ﾎﾂﾊﾟ(L) M2502-2</v>
          </cell>
          <cell r="I1432" t="str">
            <v>473440-2</v>
          </cell>
          <cell r="J1432" t="str">
            <v>（株）光真製作所</v>
          </cell>
          <cell r="K1432" t="str">
            <v>3480</v>
          </cell>
          <cell r="L1432" t="str">
            <v>3480</v>
          </cell>
          <cell r="M1432" t="str">
            <v>3H7</v>
          </cell>
          <cell r="N1432" t="str">
            <v>野田</v>
          </cell>
          <cell r="O1432" t="str">
            <v>野田係</v>
          </cell>
          <cell r="Q1432" t="str">
            <v>JP</v>
          </cell>
          <cell r="S1432">
            <v>1</v>
          </cell>
          <cell r="T1432">
            <v>1</v>
          </cell>
          <cell r="U1432" t="str">
            <v>V0</v>
          </cell>
          <cell r="V1432" t="str">
            <v>0001</v>
          </cell>
          <cell r="W1432">
            <v>50</v>
          </cell>
          <cell r="X1432">
            <v>1</v>
          </cell>
          <cell r="Y1432" t="str">
            <v>JPY</v>
          </cell>
          <cell r="Z1432" t="str">
            <v>2006/04/01</v>
          </cell>
          <cell r="AA1432" t="str">
            <v>9999/12/31</v>
          </cell>
          <cell r="AC1432">
            <v>43</v>
          </cell>
          <cell r="AD1432">
            <v>1</v>
          </cell>
          <cell r="AE1432">
            <v>43</v>
          </cell>
          <cell r="AG1432">
            <v>43</v>
          </cell>
          <cell r="AH1432" t="str">
            <v>PC</v>
          </cell>
          <cell r="AQ1432">
            <v>1</v>
          </cell>
          <cell r="AV1432">
            <v>0</v>
          </cell>
          <cell r="AY1432" t="str">
            <v>2006/04/01</v>
          </cell>
          <cell r="AZ1432" t="str">
            <v>9999/12/31</v>
          </cell>
          <cell r="BA1432">
            <v>99999999</v>
          </cell>
          <cell r="BB1432">
            <v>43</v>
          </cell>
        </row>
        <row r="1433">
          <cell r="A1433">
            <v>77959</v>
          </cell>
          <cell r="E1433" t="str">
            <v>5300107701</v>
          </cell>
          <cell r="F1433" t="str">
            <v>0</v>
          </cell>
          <cell r="G1433" t="str">
            <v>6442538-7</v>
          </cell>
          <cell r="H1433" t="str">
            <v>ﾌﾞﾗｹﾂﾄ,ｾﾝｻ M2671-2</v>
          </cell>
          <cell r="I1433" t="str">
            <v>473440-2</v>
          </cell>
          <cell r="J1433" t="str">
            <v>（株）光真製作所</v>
          </cell>
          <cell r="K1433" t="str">
            <v>3480</v>
          </cell>
          <cell r="L1433" t="str">
            <v>3480</v>
          </cell>
          <cell r="M1433" t="str">
            <v>3H7</v>
          </cell>
          <cell r="N1433" t="str">
            <v>野田</v>
          </cell>
          <cell r="O1433" t="str">
            <v>野田係</v>
          </cell>
          <cell r="P1433" t="str">
            <v>x</v>
          </cell>
          <cell r="Q1433" t="str">
            <v>JP</v>
          </cell>
          <cell r="S1433">
            <v>1</v>
          </cell>
          <cell r="T1433">
            <v>1</v>
          </cell>
          <cell r="U1433" t="str">
            <v>V0</v>
          </cell>
          <cell r="V1433" t="str">
            <v>0001</v>
          </cell>
          <cell r="W1433">
            <v>50</v>
          </cell>
          <cell r="X1433">
            <v>1</v>
          </cell>
          <cell r="Y1433" t="str">
            <v>JPY</v>
          </cell>
          <cell r="Z1433" t="str">
            <v>2006/04/01</v>
          </cell>
          <cell r="AA1433" t="str">
            <v>9999/12/31</v>
          </cell>
          <cell r="AC1433">
            <v>131</v>
          </cell>
          <cell r="AD1433">
            <v>1</v>
          </cell>
          <cell r="AE1433">
            <v>131</v>
          </cell>
          <cell r="AG1433">
            <v>131</v>
          </cell>
          <cell r="AH1433" t="str">
            <v>PC</v>
          </cell>
          <cell r="AQ1433">
            <v>1</v>
          </cell>
          <cell r="AV1433">
            <v>0</v>
          </cell>
          <cell r="AY1433" t="str">
            <v>2006/04/01</v>
          </cell>
          <cell r="AZ1433" t="str">
            <v>9999/12/31</v>
          </cell>
          <cell r="BA1433">
            <v>99999999</v>
          </cell>
          <cell r="BB1433">
            <v>131</v>
          </cell>
        </row>
        <row r="1434">
          <cell r="A1434">
            <v>77960</v>
          </cell>
          <cell r="E1434" t="str">
            <v>5300107702</v>
          </cell>
          <cell r="F1434" t="str">
            <v>0</v>
          </cell>
          <cell r="G1434" t="str">
            <v>6442566-2</v>
          </cell>
          <cell r="H1434" t="str">
            <v>ﾌﾟﾚ-ﾄ,ｼﾔﾂﾀ M2382-1</v>
          </cell>
          <cell r="I1434" t="str">
            <v>473440-2</v>
          </cell>
          <cell r="J1434" t="str">
            <v>（株）光真製作所</v>
          </cell>
          <cell r="K1434" t="str">
            <v>3480</v>
          </cell>
          <cell r="L1434" t="str">
            <v>3480</v>
          </cell>
          <cell r="M1434" t="str">
            <v>3H7</v>
          </cell>
          <cell r="N1434" t="str">
            <v>野田</v>
          </cell>
          <cell r="O1434" t="str">
            <v>野田係</v>
          </cell>
          <cell r="Q1434" t="str">
            <v>JP</v>
          </cell>
          <cell r="S1434">
            <v>1</v>
          </cell>
          <cell r="T1434">
            <v>1</v>
          </cell>
          <cell r="U1434" t="str">
            <v>V0</v>
          </cell>
          <cell r="V1434" t="str">
            <v>0001</v>
          </cell>
          <cell r="W1434">
            <v>50</v>
          </cell>
          <cell r="X1434">
            <v>1</v>
          </cell>
          <cell r="Y1434" t="str">
            <v>JPY</v>
          </cell>
          <cell r="Z1434" t="str">
            <v>2006/04/01</v>
          </cell>
          <cell r="AA1434" t="str">
            <v>9999/12/31</v>
          </cell>
          <cell r="AC1434">
            <v>1047</v>
          </cell>
          <cell r="AD1434">
            <v>1</v>
          </cell>
          <cell r="AE1434">
            <v>1047</v>
          </cell>
          <cell r="AG1434">
            <v>1047</v>
          </cell>
          <cell r="AH1434" t="str">
            <v>PC</v>
          </cell>
          <cell r="AQ1434">
            <v>1</v>
          </cell>
          <cell r="AV1434">
            <v>0</v>
          </cell>
          <cell r="AY1434" t="str">
            <v>2006/04/01</v>
          </cell>
          <cell r="AZ1434" t="str">
            <v>9999/12/31</v>
          </cell>
          <cell r="BA1434">
            <v>99999999</v>
          </cell>
          <cell r="BB1434">
            <v>1047</v>
          </cell>
        </row>
        <row r="1435">
          <cell r="A1435">
            <v>77961</v>
          </cell>
          <cell r="E1435" t="str">
            <v>5300107703</v>
          </cell>
          <cell r="F1435" t="str">
            <v>0</v>
          </cell>
          <cell r="G1435" t="str">
            <v>6443468-8</v>
          </cell>
          <cell r="H1435" t="str">
            <v>ｽﾍﾟ-ｻ,BH(R) M2665</v>
          </cell>
          <cell r="I1435" t="str">
            <v>473440-2</v>
          </cell>
          <cell r="J1435" t="str">
            <v>（株）光真製作所</v>
          </cell>
          <cell r="K1435" t="str">
            <v>3480</v>
          </cell>
          <cell r="L1435" t="str">
            <v>3480</v>
          </cell>
          <cell r="M1435" t="str">
            <v>3H7</v>
          </cell>
          <cell r="N1435" t="str">
            <v>野田</v>
          </cell>
          <cell r="O1435" t="str">
            <v>野田係</v>
          </cell>
          <cell r="Q1435" t="str">
            <v>JP</v>
          </cell>
          <cell r="S1435">
            <v>1</v>
          </cell>
          <cell r="T1435">
            <v>1</v>
          </cell>
          <cell r="U1435" t="str">
            <v>V0</v>
          </cell>
          <cell r="V1435" t="str">
            <v>0001</v>
          </cell>
          <cell r="W1435">
            <v>50</v>
          </cell>
          <cell r="X1435">
            <v>1</v>
          </cell>
          <cell r="Y1435" t="str">
            <v>JPY</v>
          </cell>
          <cell r="Z1435" t="str">
            <v>2006/04/01</v>
          </cell>
          <cell r="AA1435" t="str">
            <v>9999/12/31</v>
          </cell>
          <cell r="AC1435">
            <v>110</v>
          </cell>
          <cell r="AD1435">
            <v>1</v>
          </cell>
          <cell r="AE1435">
            <v>110</v>
          </cell>
          <cell r="AG1435">
            <v>110</v>
          </cell>
          <cell r="AH1435" t="str">
            <v>PC</v>
          </cell>
          <cell r="AQ1435">
            <v>1</v>
          </cell>
          <cell r="AV1435">
            <v>0</v>
          </cell>
          <cell r="AY1435" t="str">
            <v>2006/04/01</v>
          </cell>
          <cell r="AZ1435" t="str">
            <v>9999/12/31</v>
          </cell>
          <cell r="BA1435">
            <v>99999999</v>
          </cell>
          <cell r="BB1435">
            <v>110</v>
          </cell>
        </row>
        <row r="1436">
          <cell r="A1436">
            <v>77962</v>
          </cell>
          <cell r="E1436" t="str">
            <v>5300107704</v>
          </cell>
          <cell r="F1436" t="str">
            <v>0</v>
          </cell>
          <cell r="G1436" t="str">
            <v>6443469-6</v>
          </cell>
          <cell r="H1436" t="str">
            <v>ｽﾃ-,BH M2665</v>
          </cell>
          <cell r="I1436" t="str">
            <v>473440-2</v>
          </cell>
          <cell r="J1436" t="str">
            <v>（株）光真製作所</v>
          </cell>
          <cell r="K1436" t="str">
            <v>3480</v>
          </cell>
          <cell r="L1436" t="str">
            <v>3480</v>
          </cell>
          <cell r="M1436" t="str">
            <v>3H7</v>
          </cell>
          <cell r="N1436" t="str">
            <v>野田</v>
          </cell>
          <cell r="O1436" t="str">
            <v>野田係</v>
          </cell>
          <cell r="Q1436" t="str">
            <v>JP</v>
          </cell>
          <cell r="S1436">
            <v>1</v>
          </cell>
          <cell r="T1436">
            <v>1</v>
          </cell>
          <cell r="U1436" t="str">
            <v>V0</v>
          </cell>
          <cell r="V1436" t="str">
            <v>0001</v>
          </cell>
          <cell r="W1436">
            <v>50</v>
          </cell>
          <cell r="X1436">
            <v>1</v>
          </cell>
          <cell r="Y1436" t="str">
            <v>JPY</v>
          </cell>
          <cell r="Z1436" t="str">
            <v>2006/04/01</v>
          </cell>
          <cell r="AA1436" t="str">
            <v>9999/12/31</v>
          </cell>
          <cell r="AC1436">
            <v>168</v>
          </cell>
          <cell r="AD1436">
            <v>1</v>
          </cell>
          <cell r="AE1436">
            <v>168</v>
          </cell>
          <cell r="AG1436">
            <v>168</v>
          </cell>
          <cell r="AH1436" t="str">
            <v>PC</v>
          </cell>
          <cell r="AQ1436">
            <v>1</v>
          </cell>
          <cell r="AV1436">
            <v>0</v>
          </cell>
          <cell r="AY1436" t="str">
            <v>2006/04/01</v>
          </cell>
          <cell r="AZ1436" t="str">
            <v>9999/12/31</v>
          </cell>
          <cell r="BA1436">
            <v>99999999</v>
          </cell>
          <cell r="BB1436">
            <v>168</v>
          </cell>
        </row>
        <row r="1437">
          <cell r="A1437">
            <v>77963</v>
          </cell>
          <cell r="E1437" t="str">
            <v>5300107705</v>
          </cell>
          <cell r="F1437" t="str">
            <v>0</v>
          </cell>
          <cell r="G1437" t="str">
            <v>6443473-4</v>
          </cell>
          <cell r="H1437" t="str">
            <v>ｽﾃ-,PH(H) M2667</v>
          </cell>
          <cell r="I1437" t="str">
            <v>473440-2</v>
          </cell>
          <cell r="J1437" t="str">
            <v>（株）光真製作所</v>
          </cell>
          <cell r="K1437" t="str">
            <v>3480</v>
          </cell>
          <cell r="L1437" t="str">
            <v>3480</v>
          </cell>
          <cell r="M1437" t="str">
            <v>3H7</v>
          </cell>
          <cell r="N1437" t="str">
            <v>野田</v>
          </cell>
          <cell r="O1437" t="str">
            <v>野田係</v>
          </cell>
          <cell r="Q1437" t="str">
            <v>JP</v>
          </cell>
          <cell r="S1437">
            <v>1</v>
          </cell>
          <cell r="T1437">
            <v>1</v>
          </cell>
          <cell r="U1437" t="str">
            <v>V0</v>
          </cell>
          <cell r="V1437" t="str">
            <v>0001</v>
          </cell>
          <cell r="W1437">
            <v>50</v>
          </cell>
          <cell r="X1437">
            <v>1</v>
          </cell>
          <cell r="Y1437" t="str">
            <v>JPY</v>
          </cell>
          <cell r="Z1437" t="str">
            <v>2006/04/01</v>
          </cell>
          <cell r="AA1437" t="str">
            <v>9999/12/31</v>
          </cell>
          <cell r="AC1437">
            <v>144</v>
          </cell>
          <cell r="AD1437">
            <v>1</v>
          </cell>
          <cell r="AE1437">
            <v>144</v>
          </cell>
          <cell r="AG1437">
            <v>144</v>
          </cell>
          <cell r="AH1437" t="str">
            <v>PC</v>
          </cell>
          <cell r="AQ1437">
            <v>1</v>
          </cell>
          <cell r="AV1437">
            <v>0</v>
          </cell>
          <cell r="AY1437" t="str">
            <v>2006/04/01</v>
          </cell>
          <cell r="AZ1437" t="str">
            <v>9999/12/31</v>
          </cell>
          <cell r="BA1437">
            <v>99999999</v>
          </cell>
          <cell r="BB1437">
            <v>144</v>
          </cell>
        </row>
        <row r="1438">
          <cell r="A1438">
            <v>75231</v>
          </cell>
          <cell r="D1438">
            <v>100</v>
          </cell>
          <cell r="E1438" t="str">
            <v>5300088347</v>
          </cell>
          <cell r="F1438" t="str">
            <v>0</v>
          </cell>
          <cell r="G1438" t="str">
            <v>6443480-7</v>
          </cell>
          <cell r="H1438" t="str">
            <v>ﾌﾚ-ﾑ,CID(F) M2653-2</v>
          </cell>
          <cell r="I1438" t="str">
            <v>473440-2</v>
          </cell>
          <cell r="J1438" t="str">
            <v>（株）光真製作所</v>
          </cell>
          <cell r="K1438" t="str">
            <v>3480</v>
          </cell>
          <cell r="L1438" t="str">
            <v>3480</v>
          </cell>
          <cell r="M1438" t="str">
            <v>3H7</v>
          </cell>
          <cell r="N1438" t="str">
            <v>野田</v>
          </cell>
          <cell r="O1438" t="str">
            <v>野田係</v>
          </cell>
          <cell r="P1438" t="str">
            <v>x</v>
          </cell>
          <cell r="Q1438" t="str">
            <v>JP</v>
          </cell>
          <cell r="S1438">
            <v>1</v>
          </cell>
          <cell r="T1438">
            <v>1</v>
          </cell>
          <cell r="U1438" t="str">
            <v>V0</v>
          </cell>
          <cell r="V1438" t="str">
            <v>0001</v>
          </cell>
          <cell r="W1438">
            <v>25</v>
          </cell>
          <cell r="X1438">
            <v>1</v>
          </cell>
          <cell r="Y1438" t="str">
            <v>JPY</v>
          </cell>
          <cell r="Z1438" t="str">
            <v>2006/04/01</v>
          </cell>
          <cell r="AA1438" t="str">
            <v>9999/12/31</v>
          </cell>
          <cell r="AC1438">
            <v>190</v>
          </cell>
          <cell r="AD1438">
            <v>1</v>
          </cell>
          <cell r="AE1438">
            <v>190</v>
          </cell>
          <cell r="AG1438">
            <v>190</v>
          </cell>
          <cell r="AH1438" t="str">
            <v>PC</v>
          </cell>
          <cell r="AQ1438">
            <v>1</v>
          </cell>
          <cell r="AV1438">
            <v>0</v>
          </cell>
          <cell r="AY1438" t="str">
            <v>2006/04/01</v>
          </cell>
          <cell r="AZ1438" t="str">
            <v>9999/12/31</v>
          </cell>
          <cell r="BA1438">
            <v>99999</v>
          </cell>
          <cell r="BB1438">
            <v>191</v>
          </cell>
        </row>
        <row r="1439">
          <cell r="A1439">
            <v>75828</v>
          </cell>
          <cell r="B1439">
            <v>119</v>
          </cell>
          <cell r="D1439">
            <v>100</v>
          </cell>
          <cell r="E1439" t="str">
            <v>5300093179</v>
          </cell>
          <cell r="F1439" t="str">
            <v>0</v>
          </cell>
          <cell r="G1439" t="str">
            <v>6443483-1</v>
          </cell>
          <cell r="H1439" t="str">
            <v>ｽﾃ-,CID M2653-2</v>
          </cell>
          <cell r="I1439" t="str">
            <v>473440-2</v>
          </cell>
          <cell r="J1439" t="str">
            <v>（株）光真製作所</v>
          </cell>
          <cell r="K1439" t="str">
            <v>3480</v>
          </cell>
          <cell r="L1439" t="str">
            <v>3480</v>
          </cell>
          <cell r="M1439" t="str">
            <v>3H7</v>
          </cell>
          <cell r="N1439" t="str">
            <v>野田</v>
          </cell>
          <cell r="O1439" t="str">
            <v>野田係</v>
          </cell>
          <cell r="P1439" t="str">
            <v>x</v>
          </cell>
          <cell r="Q1439" t="str">
            <v>JP</v>
          </cell>
          <cell r="S1439">
            <v>1</v>
          </cell>
          <cell r="T1439">
            <v>1</v>
          </cell>
          <cell r="U1439" t="str">
            <v>V0</v>
          </cell>
          <cell r="V1439" t="str">
            <v>0001</v>
          </cell>
          <cell r="W1439">
            <v>25</v>
          </cell>
          <cell r="X1439">
            <v>1</v>
          </cell>
          <cell r="Y1439" t="str">
            <v>JPY</v>
          </cell>
          <cell r="Z1439" t="str">
            <v>2006/04/01</v>
          </cell>
          <cell r="AA1439" t="str">
            <v>9999/12/31</v>
          </cell>
          <cell r="AC1439">
            <v>119</v>
          </cell>
          <cell r="AD1439">
            <v>1</v>
          </cell>
          <cell r="AE1439">
            <v>119</v>
          </cell>
          <cell r="AF1439">
            <v>119</v>
          </cell>
          <cell r="AG1439">
            <v>119</v>
          </cell>
          <cell r="AH1439" t="str">
            <v>PC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1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 t="str">
            <v>2006/04/01</v>
          </cell>
          <cell r="AZ1439" t="str">
            <v>9999/12/31</v>
          </cell>
          <cell r="BA1439">
            <v>99999</v>
          </cell>
          <cell r="BB1439">
            <v>120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</row>
        <row r="1440">
          <cell r="A1440">
            <v>75829</v>
          </cell>
          <cell r="D1440">
            <v>100</v>
          </cell>
          <cell r="E1440" t="str">
            <v>5300093183</v>
          </cell>
          <cell r="F1440" t="str">
            <v>0</v>
          </cell>
          <cell r="G1440" t="str">
            <v>6443495-5</v>
          </cell>
          <cell r="H1440" t="str">
            <v>ﾌﾞﾗｹﾂﾄ,ｾﾝｻ M2653-1</v>
          </cell>
          <cell r="I1440" t="str">
            <v>473440-2</v>
          </cell>
          <cell r="J1440" t="str">
            <v>（株）光真製作所</v>
          </cell>
          <cell r="K1440" t="str">
            <v>3480</v>
          </cell>
          <cell r="L1440" t="str">
            <v>3480</v>
          </cell>
          <cell r="M1440" t="str">
            <v>3H7</v>
          </cell>
          <cell r="N1440" t="str">
            <v>野田</v>
          </cell>
          <cell r="O1440" t="str">
            <v>野田係</v>
          </cell>
          <cell r="P1440" t="str">
            <v>x</v>
          </cell>
          <cell r="Q1440" t="str">
            <v>JP</v>
          </cell>
          <cell r="S1440">
            <v>1</v>
          </cell>
          <cell r="T1440">
            <v>1</v>
          </cell>
          <cell r="U1440" t="str">
            <v>V0</v>
          </cell>
          <cell r="V1440" t="str">
            <v>0001</v>
          </cell>
          <cell r="W1440">
            <v>25</v>
          </cell>
          <cell r="X1440">
            <v>1</v>
          </cell>
          <cell r="Y1440" t="str">
            <v>JPY</v>
          </cell>
          <cell r="Z1440" t="str">
            <v>2006/04/01</v>
          </cell>
          <cell r="AA1440" t="str">
            <v>9999/12/31</v>
          </cell>
          <cell r="AC1440">
            <v>89</v>
          </cell>
          <cell r="AD1440">
            <v>1</v>
          </cell>
          <cell r="AE1440">
            <v>89</v>
          </cell>
          <cell r="AG1440">
            <v>89</v>
          </cell>
          <cell r="AH1440" t="str">
            <v>PC</v>
          </cell>
          <cell r="AQ1440">
            <v>1</v>
          </cell>
          <cell r="AV1440">
            <v>0</v>
          </cell>
          <cell r="AY1440" t="str">
            <v>2006/04/01</v>
          </cell>
          <cell r="AZ1440" t="str">
            <v>9999/12/31</v>
          </cell>
          <cell r="BA1440">
            <v>99999</v>
          </cell>
          <cell r="BB1440">
            <v>90</v>
          </cell>
        </row>
        <row r="1441">
          <cell r="A1441">
            <v>75830</v>
          </cell>
          <cell r="D1441">
            <v>100</v>
          </cell>
          <cell r="E1441" t="str">
            <v>5300093187</v>
          </cell>
          <cell r="F1441" t="str">
            <v>0</v>
          </cell>
          <cell r="G1441" t="str">
            <v>6443500-5</v>
          </cell>
          <cell r="H1441" t="str">
            <v>ﾌﾞﾗｹﾂﾄ,ﾌﾗﾂﾊﾟ M2653-2</v>
          </cell>
          <cell r="I1441" t="str">
            <v>473440-2</v>
          </cell>
          <cell r="J1441" t="str">
            <v>（株）光真製作所</v>
          </cell>
          <cell r="K1441" t="str">
            <v>3480</v>
          </cell>
          <cell r="L1441" t="str">
            <v>3480</v>
          </cell>
          <cell r="M1441" t="str">
            <v>3H7</v>
          </cell>
          <cell r="N1441" t="str">
            <v>野田</v>
          </cell>
          <cell r="O1441" t="str">
            <v>野田係</v>
          </cell>
          <cell r="P1441" t="str">
            <v>x</v>
          </cell>
          <cell r="Q1441" t="str">
            <v>JP</v>
          </cell>
          <cell r="S1441">
            <v>1</v>
          </cell>
          <cell r="T1441">
            <v>1</v>
          </cell>
          <cell r="U1441" t="str">
            <v>V0</v>
          </cell>
          <cell r="V1441" t="str">
            <v>0001</v>
          </cell>
          <cell r="W1441">
            <v>25</v>
          </cell>
          <cell r="X1441">
            <v>1</v>
          </cell>
          <cell r="Y1441" t="str">
            <v>JPY</v>
          </cell>
          <cell r="Z1441" t="str">
            <v>2006/04/01</v>
          </cell>
          <cell r="AA1441" t="str">
            <v>9999/12/31</v>
          </cell>
          <cell r="AC1441">
            <v>69</v>
          </cell>
          <cell r="AD1441">
            <v>1</v>
          </cell>
          <cell r="AE1441">
            <v>69</v>
          </cell>
          <cell r="AG1441">
            <v>69</v>
          </cell>
          <cell r="AH1441" t="str">
            <v>PC</v>
          </cell>
          <cell r="AQ1441">
            <v>1</v>
          </cell>
          <cell r="AV1441">
            <v>0</v>
          </cell>
          <cell r="AY1441" t="str">
            <v>2006/04/01</v>
          </cell>
          <cell r="AZ1441" t="str">
            <v>9999/12/31</v>
          </cell>
          <cell r="BA1441">
            <v>99999</v>
          </cell>
          <cell r="BB1441">
            <v>70</v>
          </cell>
        </row>
        <row r="1442">
          <cell r="A1442">
            <v>75831</v>
          </cell>
          <cell r="D1442">
            <v>100</v>
          </cell>
          <cell r="E1442" t="str">
            <v>5300093188</v>
          </cell>
          <cell r="F1442" t="str">
            <v>0</v>
          </cell>
          <cell r="G1442" t="str">
            <v>6443502-1</v>
          </cell>
          <cell r="H1442" t="str">
            <v>ﾌﾞﾗｹﾂﾄ,SOL M2653-2</v>
          </cell>
          <cell r="I1442" t="str">
            <v>473440-2</v>
          </cell>
          <cell r="J1442" t="str">
            <v>（株）光真製作所</v>
          </cell>
          <cell r="K1442" t="str">
            <v>3480</v>
          </cell>
          <cell r="L1442" t="str">
            <v>3480</v>
          </cell>
          <cell r="M1442" t="str">
            <v>3H7</v>
          </cell>
          <cell r="N1442" t="str">
            <v>野田</v>
          </cell>
          <cell r="O1442" t="str">
            <v>野田係</v>
          </cell>
          <cell r="P1442" t="str">
            <v>x</v>
          </cell>
          <cell r="Q1442" t="str">
            <v>JP</v>
          </cell>
          <cell r="S1442">
            <v>1</v>
          </cell>
          <cell r="T1442">
            <v>1</v>
          </cell>
          <cell r="U1442" t="str">
            <v>V0</v>
          </cell>
          <cell r="V1442" t="str">
            <v>0001</v>
          </cell>
          <cell r="W1442">
            <v>25</v>
          </cell>
          <cell r="X1442">
            <v>1</v>
          </cell>
          <cell r="Y1442" t="str">
            <v>JPY</v>
          </cell>
          <cell r="Z1442" t="str">
            <v>2006/04/01</v>
          </cell>
          <cell r="AA1442" t="str">
            <v>9999/12/31</v>
          </cell>
          <cell r="AC1442">
            <v>79</v>
          </cell>
          <cell r="AD1442">
            <v>1</v>
          </cell>
          <cell r="AE1442">
            <v>79</v>
          </cell>
          <cell r="AG1442">
            <v>79</v>
          </cell>
          <cell r="AH1442" t="str">
            <v>PC</v>
          </cell>
          <cell r="AQ1442">
            <v>1</v>
          </cell>
          <cell r="AV1442">
            <v>0</v>
          </cell>
          <cell r="AY1442" t="str">
            <v>2006/04/01</v>
          </cell>
          <cell r="AZ1442" t="str">
            <v>9999/12/31</v>
          </cell>
          <cell r="BA1442">
            <v>99999</v>
          </cell>
          <cell r="BB1442">
            <v>80</v>
          </cell>
        </row>
        <row r="1443">
          <cell r="A1443">
            <v>75850</v>
          </cell>
          <cell r="D1443">
            <v>100</v>
          </cell>
          <cell r="E1443" t="str">
            <v>5300093227</v>
          </cell>
          <cell r="F1443" t="str">
            <v>0</v>
          </cell>
          <cell r="G1443" t="str">
            <v>6443514-5</v>
          </cell>
          <cell r="H1443" t="str">
            <v>ｶﾊﾞ-,ﾘｱ M2653</v>
          </cell>
          <cell r="I1443" t="str">
            <v>473440-2</v>
          </cell>
          <cell r="J1443" t="str">
            <v>（株）光真製作所</v>
          </cell>
          <cell r="K1443" t="str">
            <v>3480</v>
          </cell>
          <cell r="L1443" t="str">
            <v>3480</v>
          </cell>
          <cell r="M1443" t="str">
            <v>3H7</v>
          </cell>
          <cell r="N1443" t="str">
            <v>野田</v>
          </cell>
          <cell r="O1443" t="str">
            <v>野田係</v>
          </cell>
          <cell r="P1443" t="str">
            <v>x</v>
          </cell>
          <cell r="Q1443" t="str">
            <v>JP</v>
          </cell>
          <cell r="S1443">
            <v>1</v>
          </cell>
          <cell r="T1443">
            <v>1</v>
          </cell>
          <cell r="U1443" t="str">
            <v>V0</v>
          </cell>
          <cell r="V1443" t="str">
            <v>0001</v>
          </cell>
          <cell r="W1443">
            <v>25</v>
          </cell>
          <cell r="X1443">
            <v>1</v>
          </cell>
          <cell r="Y1443" t="str">
            <v>JPY</v>
          </cell>
          <cell r="Z1443" t="str">
            <v>2006/04/01</v>
          </cell>
          <cell r="AA1443" t="str">
            <v>9999/12/31</v>
          </cell>
          <cell r="AC1443">
            <v>41300</v>
          </cell>
          <cell r="AD1443">
            <v>100</v>
          </cell>
          <cell r="AE1443">
            <v>413</v>
          </cell>
          <cell r="AG1443">
            <v>413</v>
          </cell>
          <cell r="AH1443" t="str">
            <v>PC</v>
          </cell>
          <cell r="AQ1443">
            <v>1</v>
          </cell>
          <cell r="AV1443">
            <v>0</v>
          </cell>
          <cell r="AY1443" t="str">
            <v>2006/04/01</v>
          </cell>
          <cell r="AZ1443" t="str">
            <v>9999/12/31</v>
          </cell>
          <cell r="BA1443">
            <v>99999</v>
          </cell>
          <cell r="BB1443">
            <v>41500</v>
          </cell>
        </row>
        <row r="1444">
          <cell r="A1444">
            <v>75984</v>
          </cell>
          <cell r="B1444">
            <v>317</v>
          </cell>
          <cell r="D1444">
            <v>100</v>
          </cell>
          <cell r="E1444" t="str">
            <v>5300098044</v>
          </cell>
          <cell r="F1444" t="str">
            <v>0</v>
          </cell>
          <cell r="G1444" t="str">
            <v>6443515-3</v>
          </cell>
          <cell r="H1444" t="str">
            <v>ﾌﾀ,ﾎﾟﾂﾊﾟ M2653</v>
          </cell>
          <cell r="I1444" t="str">
            <v>473440-2</v>
          </cell>
          <cell r="J1444" t="str">
            <v>（株）光真製作所</v>
          </cell>
          <cell r="K1444" t="str">
            <v>3480</v>
          </cell>
          <cell r="L1444" t="str">
            <v>3480</v>
          </cell>
          <cell r="M1444" t="str">
            <v>3H7</v>
          </cell>
          <cell r="N1444" t="str">
            <v>野田</v>
          </cell>
          <cell r="O1444" t="str">
            <v>野田係</v>
          </cell>
          <cell r="P1444" t="str">
            <v>x</v>
          </cell>
          <cell r="Q1444" t="str">
            <v>JP</v>
          </cell>
          <cell r="S1444">
            <v>1</v>
          </cell>
          <cell r="T1444">
            <v>1</v>
          </cell>
          <cell r="U1444" t="str">
            <v>V0</v>
          </cell>
          <cell r="V1444" t="str">
            <v>0001</v>
          </cell>
          <cell r="W1444">
            <v>25</v>
          </cell>
          <cell r="X1444">
            <v>1</v>
          </cell>
          <cell r="Y1444" t="str">
            <v>JPY</v>
          </cell>
          <cell r="Z1444" t="str">
            <v>2006/04/01</v>
          </cell>
          <cell r="AA1444" t="str">
            <v>9999/12/31</v>
          </cell>
          <cell r="AC1444">
            <v>317</v>
          </cell>
          <cell r="AD1444">
            <v>1</v>
          </cell>
          <cell r="AE1444">
            <v>317</v>
          </cell>
          <cell r="AF1444">
            <v>317</v>
          </cell>
          <cell r="AG1444">
            <v>317</v>
          </cell>
          <cell r="AH1444" t="str">
            <v>PC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1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 t="str">
            <v>2006/04/01</v>
          </cell>
          <cell r="AZ1444" t="str">
            <v>9999/12/31</v>
          </cell>
          <cell r="BA1444">
            <v>99999</v>
          </cell>
          <cell r="BB1444">
            <v>318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</row>
        <row r="1445">
          <cell r="A1445">
            <v>77964</v>
          </cell>
          <cell r="E1445" t="str">
            <v>5300107706</v>
          </cell>
          <cell r="F1445" t="str">
            <v>0</v>
          </cell>
          <cell r="G1445" t="str">
            <v>6443529-3</v>
          </cell>
          <cell r="H1445" t="str">
            <v>ﾌﾚ-ﾑ,ﾒｲﾝ ｻﾌﾞ(4) M2671-2</v>
          </cell>
          <cell r="I1445" t="str">
            <v>473440-2</v>
          </cell>
          <cell r="J1445" t="str">
            <v>（株）光真製作所</v>
          </cell>
          <cell r="K1445" t="str">
            <v>3480</v>
          </cell>
          <cell r="L1445" t="str">
            <v>3480</v>
          </cell>
          <cell r="M1445" t="str">
            <v>3H7</v>
          </cell>
          <cell r="N1445" t="str">
            <v>野田</v>
          </cell>
          <cell r="O1445" t="str">
            <v>野田係</v>
          </cell>
          <cell r="P1445" t="str">
            <v>x</v>
          </cell>
          <cell r="Q1445" t="str">
            <v>JP</v>
          </cell>
          <cell r="S1445">
            <v>1</v>
          </cell>
          <cell r="T1445">
            <v>1</v>
          </cell>
          <cell r="U1445" t="str">
            <v>V0</v>
          </cell>
          <cell r="V1445" t="str">
            <v>0001</v>
          </cell>
          <cell r="W1445">
            <v>50</v>
          </cell>
          <cell r="X1445">
            <v>1</v>
          </cell>
          <cell r="Y1445" t="str">
            <v>JPY</v>
          </cell>
          <cell r="Z1445" t="str">
            <v>2006/04/01</v>
          </cell>
          <cell r="AA1445" t="str">
            <v>9999/12/31</v>
          </cell>
          <cell r="AC1445">
            <v>134</v>
          </cell>
          <cell r="AD1445">
            <v>1</v>
          </cell>
          <cell r="AE1445">
            <v>134</v>
          </cell>
          <cell r="AG1445">
            <v>134</v>
          </cell>
          <cell r="AH1445" t="str">
            <v>PC</v>
          </cell>
          <cell r="AQ1445">
            <v>1</v>
          </cell>
          <cell r="AV1445">
            <v>0</v>
          </cell>
          <cell r="AY1445" t="str">
            <v>2006/04/01</v>
          </cell>
          <cell r="AZ1445" t="str">
            <v>9999/12/31</v>
          </cell>
          <cell r="BA1445">
            <v>99999999</v>
          </cell>
          <cell r="BB1445">
            <v>134</v>
          </cell>
        </row>
        <row r="1446">
          <cell r="A1446">
            <v>75851</v>
          </cell>
          <cell r="D1446">
            <v>100</v>
          </cell>
          <cell r="E1446" t="str">
            <v>5300093230</v>
          </cell>
          <cell r="F1446" t="str">
            <v>0</v>
          </cell>
          <cell r="G1446" t="str">
            <v>6443549-8</v>
          </cell>
          <cell r="H1446" t="str">
            <v>ﾏｽｸ,ﾊﾞｹﾂﾄ M2653-1</v>
          </cell>
          <cell r="I1446" t="str">
            <v>473440-2</v>
          </cell>
          <cell r="J1446" t="str">
            <v>（株）光真製作所</v>
          </cell>
          <cell r="K1446" t="str">
            <v>3480</v>
          </cell>
          <cell r="L1446" t="str">
            <v>3480</v>
          </cell>
          <cell r="M1446" t="str">
            <v>3H7</v>
          </cell>
          <cell r="N1446" t="str">
            <v>野田</v>
          </cell>
          <cell r="O1446" t="str">
            <v>野田係</v>
          </cell>
          <cell r="P1446" t="str">
            <v>x</v>
          </cell>
          <cell r="Q1446" t="str">
            <v>JP</v>
          </cell>
          <cell r="S1446">
            <v>1</v>
          </cell>
          <cell r="T1446">
            <v>1</v>
          </cell>
          <cell r="U1446" t="str">
            <v>V0</v>
          </cell>
          <cell r="V1446" t="str">
            <v>0001</v>
          </cell>
          <cell r="W1446">
            <v>25</v>
          </cell>
          <cell r="X1446">
            <v>1</v>
          </cell>
          <cell r="Y1446" t="str">
            <v>JPY</v>
          </cell>
          <cell r="Z1446" t="str">
            <v>2006/04/01</v>
          </cell>
          <cell r="AA1446" t="str">
            <v>9999/12/31</v>
          </cell>
          <cell r="AC1446">
            <v>219</v>
          </cell>
          <cell r="AD1446">
            <v>1</v>
          </cell>
          <cell r="AE1446">
            <v>219</v>
          </cell>
          <cell r="AG1446">
            <v>219</v>
          </cell>
          <cell r="AH1446" t="str">
            <v>PC</v>
          </cell>
          <cell r="AQ1446">
            <v>1</v>
          </cell>
          <cell r="AV1446">
            <v>0</v>
          </cell>
          <cell r="AY1446" t="str">
            <v>2006/04/01</v>
          </cell>
          <cell r="AZ1446" t="str">
            <v>9999/12/31</v>
          </cell>
          <cell r="BA1446">
            <v>99999</v>
          </cell>
          <cell r="BB1446">
            <v>220</v>
          </cell>
        </row>
        <row r="1447">
          <cell r="A1447">
            <v>77965</v>
          </cell>
          <cell r="E1447" t="str">
            <v>5300107707</v>
          </cell>
          <cell r="F1447" t="str">
            <v>0</v>
          </cell>
          <cell r="G1447" t="str">
            <v>6443688-5</v>
          </cell>
          <cell r="H1447" t="str">
            <v>ｶﾊﾞ-,ﾘﾝｸ M2653-2</v>
          </cell>
          <cell r="I1447" t="str">
            <v>473440-2</v>
          </cell>
          <cell r="J1447" t="str">
            <v>（株）光真製作所</v>
          </cell>
          <cell r="K1447" t="str">
            <v>3480</v>
          </cell>
          <cell r="L1447" t="str">
            <v>3480</v>
          </cell>
          <cell r="M1447" t="str">
            <v>3H7</v>
          </cell>
          <cell r="N1447" t="str">
            <v>野田</v>
          </cell>
          <cell r="O1447" t="str">
            <v>野田係</v>
          </cell>
          <cell r="Q1447" t="str">
            <v>JP</v>
          </cell>
          <cell r="S1447">
            <v>1</v>
          </cell>
          <cell r="T1447">
            <v>1</v>
          </cell>
          <cell r="U1447" t="str">
            <v>V0</v>
          </cell>
          <cell r="V1447" t="str">
            <v>0001</v>
          </cell>
          <cell r="W1447">
            <v>50</v>
          </cell>
          <cell r="X1447">
            <v>1</v>
          </cell>
          <cell r="Y1447" t="str">
            <v>JPY</v>
          </cell>
          <cell r="Z1447" t="str">
            <v>2006/04/01</v>
          </cell>
          <cell r="AA1447" t="str">
            <v>9999/12/31</v>
          </cell>
          <cell r="AC1447">
            <v>143</v>
          </cell>
          <cell r="AD1447">
            <v>1</v>
          </cell>
          <cell r="AE1447">
            <v>143</v>
          </cell>
          <cell r="AG1447">
            <v>143</v>
          </cell>
          <cell r="AH1447" t="str">
            <v>PC</v>
          </cell>
          <cell r="AQ1447">
            <v>1</v>
          </cell>
          <cell r="AV1447">
            <v>0</v>
          </cell>
          <cell r="AY1447" t="str">
            <v>2006/04/01</v>
          </cell>
          <cell r="AZ1447" t="str">
            <v>9999/12/31</v>
          </cell>
          <cell r="BA1447">
            <v>99999999</v>
          </cell>
          <cell r="BB1447">
            <v>143</v>
          </cell>
        </row>
        <row r="1448">
          <cell r="A1448">
            <v>77966</v>
          </cell>
          <cell r="E1448" t="str">
            <v>5300107708</v>
          </cell>
          <cell r="F1448" t="str">
            <v>0</v>
          </cell>
          <cell r="G1448" t="str">
            <v>6443689-3</v>
          </cell>
          <cell r="H1448" t="str">
            <v>ﾌﾀ,ﾗﾂｸ M2654</v>
          </cell>
          <cell r="I1448" t="str">
            <v>473440-2</v>
          </cell>
          <cell r="J1448" t="str">
            <v>（株）光真製作所</v>
          </cell>
          <cell r="K1448" t="str">
            <v>3480</v>
          </cell>
          <cell r="L1448" t="str">
            <v>3480</v>
          </cell>
          <cell r="M1448" t="str">
            <v>3H7</v>
          </cell>
          <cell r="N1448" t="str">
            <v>野田</v>
          </cell>
          <cell r="O1448" t="str">
            <v>野田係</v>
          </cell>
          <cell r="Q1448" t="str">
            <v>JP</v>
          </cell>
          <cell r="S1448">
            <v>1</v>
          </cell>
          <cell r="T1448">
            <v>1</v>
          </cell>
          <cell r="U1448" t="str">
            <v>V0</v>
          </cell>
          <cell r="V1448" t="str">
            <v>0001</v>
          </cell>
          <cell r="W1448">
            <v>50</v>
          </cell>
          <cell r="X1448">
            <v>1</v>
          </cell>
          <cell r="Y1448" t="str">
            <v>JPY</v>
          </cell>
          <cell r="Z1448" t="str">
            <v>2006/04/01</v>
          </cell>
          <cell r="AA1448" t="str">
            <v>9999/12/31</v>
          </cell>
          <cell r="AC1448">
            <v>191</v>
          </cell>
          <cell r="AD1448">
            <v>1</v>
          </cell>
          <cell r="AE1448">
            <v>191</v>
          </cell>
          <cell r="AG1448">
            <v>191</v>
          </cell>
          <cell r="AH1448" t="str">
            <v>PC</v>
          </cell>
          <cell r="AQ1448">
            <v>1</v>
          </cell>
          <cell r="AV1448">
            <v>0</v>
          </cell>
          <cell r="AY1448" t="str">
            <v>2006/04/01</v>
          </cell>
          <cell r="AZ1448" t="str">
            <v>9999/12/31</v>
          </cell>
          <cell r="BA1448">
            <v>99999999</v>
          </cell>
          <cell r="BB1448">
            <v>191</v>
          </cell>
        </row>
        <row r="1449">
          <cell r="A1449">
            <v>77967</v>
          </cell>
          <cell r="E1449" t="str">
            <v>5300107709</v>
          </cell>
          <cell r="F1449" t="str">
            <v>0</v>
          </cell>
          <cell r="G1449" t="str">
            <v>6443698-2</v>
          </cell>
          <cell r="H1449" t="str">
            <v>ｽﾄﾂﾊﾟ,CU M2654</v>
          </cell>
          <cell r="I1449" t="str">
            <v>473440-2</v>
          </cell>
          <cell r="J1449" t="str">
            <v>（株）光真製作所</v>
          </cell>
          <cell r="K1449" t="str">
            <v>3480</v>
          </cell>
          <cell r="L1449" t="str">
            <v>3480</v>
          </cell>
          <cell r="M1449" t="str">
            <v>3H7</v>
          </cell>
          <cell r="N1449" t="str">
            <v>野田</v>
          </cell>
          <cell r="O1449" t="str">
            <v>野田係</v>
          </cell>
          <cell r="Q1449" t="str">
            <v>JP</v>
          </cell>
          <cell r="S1449">
            <v>1</v>
          </cell>
          <cell r="T1449">
            <v>1</v>
          </cell>
          <cell r="U1449" t="str">
            <v>V0</v>
          </cell>
          <cell r="V1449" t="str">
            <v>0001</v>
          </cell>
          <cell r="W1449">
            <v>50</v>
          </cell>
          <cell r="X1449">
            <v>1</v>
          </cell>
          <cell r="Y1449" t="str">
            <v>JPY</v>
          </cell>
          <cell r="Z1449" t="str">
            <v>2006/04/01</v>
          </cell>
          <cell r="AA1449" t="str">
            <v>9999/12/31</v>
          </cell>
          <cell r="AC1449">
            <v>92</v>
          </cell>
          <cell r="AD1449">
            <v>1</v>
          </cell>
          <cell r="AE1449">
            <v>92</v>
          </cell>
          <cell r="AG1449">
            <v>92</v>
          </cell>
          <cell r="AH1449" t="str">
            <v>PC</v>
          </cell>
          <cell r="AQ1449">
            <v>1</v>
          </cell>
          <cell r="AV1449">
            <v>0</v>
          </cell>
          <cell r="AY1449" t="str">
            <v>2006/04/01</v>
          </cell>
          <cell r="AZ1449" t="str">
            <v>9999/12/31</v>
          </cell>
          <cell r="BA1449">
            <v>99999999</v>
          </cell>
          <cell r="BB1449">
            <v>92</v>
          </cell>
        </row>
        <row r="1450">
          <cell r="A1450">
            <v>75852</v>
          </cell>
          <cell r="B1450">
            <v>55</v>
          </cell>
          <cell r="D1450">
            <v>100</v>
          </cell>
          <cell r="E1450" t="str">
            <v>5300093232</v>
          </cell>
          <cell r="F1450" t="str">
            <v>0</v>
          </cell>
          <cell r="G1450" t="str">
            <v>6443766-0</v>
          </cell>
          <cell r="H1450" t="str">
            <v>ﾌﾞﾗｹﾂﾄ,ﾌﾀ M2653</v>
          </cell>
          <cell r="I1450" t="str">
            <v>473440-2</v>
          </cell>
          <cell r="J1450" t="str">
            <v>（株）光真製作所</v>
          </cell>
          <cell r="K1450" t="str">
            <v>3480</v>
          </cell>
          <cell r="L1450" t="str">
            <v>3480</v>
          </cell>
          <cell r="M1450" t="str">
            <v>3H7</v>
          </cell>
          <cell r="N1450" t="str">
            <v>野田</v>
          </cell>
          <cell r="O1450" t="str">
            <v>野田係</v>
          </cell>
          <cell r="P1450" t="str">
            <v>x</v>
          </cell>
          <cell r="Q1450" t="str">
            <v>JP</v>
          </cell>
          <cell r="S1450">
            <v>1</v>
          </cell>
          <cell r="T1450">
            <v>1</v>
          </cell>
          <cell r="U1450" t="str">
            <v>V0</v>
          </cell>
          <cell r="V1450" t="str">
            <v>0001</v>
          </cell>
          <cell r="W1450">
            <v>25</v>
          </cell>
          <cell r="X1450">
            <v>1</v>
          </cell>
          <cell r="Y1450" t="str">
            <v>JPY</v>
          </cell>
          <cell r="Z1450" t="str">
            <v>2006/04/01</v>
          </cell>
          <cell r="AA1450" t="str">
            <v>9999/12/31</v>
          </cell>
          <cell r="AC1450">
            <v>55</v>
          </cell>
          <cell r="AD1450">
            <v>1</v>
          </cell>
          <cell r="AE1450">
            <v>55</v>
          </cell>
          <cell r="AF1450">
            <v>55</v>
          </cell>
          <cell r="AG1450">
            <v>55</v>
          </cell>
          <cell r="AH1450" t="str">
            <v>PC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1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 t="str">
            <v>2006/04/01</v>
          </cell>
          <cell r="AZ1450" t="str">
            <v>9999/12/31</v>
          </cell>
          <cell r="BA1450">
            <v>99999</v>
          </cell>
          <cell r="BB1450">
            <v>56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</row>
        <row r="1451">
          <cell r="A1451">
            <v>77969</v>
          </cell>
          <cell r="E1451" t="str">
            <v>5300107711</v>
          </cell>
          <cell r="F1451" t="str">
            <v>0</v>
          </cell>
          <cell r="G1451" t="str">
            <v>6443798-9</v>
          </cell>
          <cell r="H1451" t="str">
            <v>ﾌﾞﾗｹﾂﾄ,ｹ-ﾌﾞﾙ M2651B-3</v>
          </cell>
          <cell r="I1451" t="str">
            <v>473440-2</v>
          </cell>
          <cell r="J1451" t="str">
            <v>（株）光真製作所</v>
          </cell>
          <cell r="K1451" t="str">
            <v>3480</v>
          </cell>
          <cell r="L1451" t="str">
            <v>3480</v>
          </cell>
          <cell r="M1451" t="str">
            <v>3H7</v>
          </cell>
          <cell r="N1451" t="str">
            <v>野田</v>
          </cell>
          <cell r="O1451" t="str">
            <v>野田係</v>
          </cell>
          <cell r="Q1451" t="str">
            <v>JP</v>
          </cell>
          <cell r="S1451">
            <v>1</v>
          </cell>
          <cell r="T1451">
            <v>1</v>
          </cell>
          <cell r="U1451" t="str">
            <v>V0</v>
          </cell>
          <cell r="V1451" t="str">
            <v>0001</v>
          </cell>
          <cell r="W1451">
            <v>50</v>
          </cell>
          <cell r="X1451">
            <v>1</v>
          </cell>
          <cell r="Y1451" t="str">
            <v>JPY</v>
          </cell>
          <cell r="Z1451" t="str">
            <v>2006/04/01</v>
          </cell>
          <cell r="AA1451" t="str">
            <v>9999/12/31</v>
          </cell>
          <cell r="AC1451">
            <v>81</v>
          </cell>
          <cell r="AD1451">
            <v>1</v>
          </cell>
          <cell r="AE1451">
            <v>81</v>
          </cell>
          <cell r="AG1451">
            <v>81</v>
          </cell>
          <cell r="AH1451" t="str">
            <v>PC</v>
          </cell>
          <cell r="AQ1451">
            <v>1</v>
          </cell>
          <cell r="AV1451">
            <v>0</v>
          </cell>
          <cell r="AY1451" t="str">
            <v>2006/04/01</v>
          </cell>
          <cell r="AZ1451" t="str">
            <v>9999/12/31</v>
          </cell>
          <cell r="BA1451">
            <v>99999999</v>
          </cell>
          <cell r="BB1451">
            <v>81</v>
          </cell>
        </row>
        <row r="1452">
          <cell r="A1452">
            <v>77970</v>
          </cell>
          <cell r="E1452" t="str">
            <v>5300107712</v>
          </cell>
          <cell r="F1452" t="str">
            <v>0</v>
          </cell>
          <cell r="G1452" t="str">
            <v>6443822-5</v>
          </cell>
          <cell r="H1452" t="str">
            <v>ﾌﾞﾗｹﾂﾄ,SW M2653</v>
          </cell>
          <cell r="I1452" t="str">
            <v>473440-2</v>
          </cell>
          <cell r="J1452" t="str">
            <v>（株）光真製作所</v>
          </cell>
          <cell r="K1452" t="str">
            <v>3480</v>
          </cell>
          <cell r="L1452" t="str">
            <v>3480</v>
          </cell>
          <cell r="M1452" t="str">
            <v>3H7</v>
          </cell>
          <cell r="N1452" t="str">
            <v>野田</v>
          </cell>
          <cell r="O1452" t="str">
            <v>野田係</v>
          </cell>
          <cell r="P1452" t="str">
            <v>x</v>
          </cell>
          <cell r="Q1452" t="str">
            <v>JP</v>
          </cell>
          <cell r="S1452">
            <v>1</v>
          </cell>
          <cell r="T1452">
            <v>1</v>
          </cell>
          <cell r="U1452" t="str">
            <v>V0</v>
          </cell>
          <cell r="V1452" t="str">
            <v>0001</v>
          </cell>
          <cell r="W1452">
            <v>50</v>
          </cell>
          <cell r="X1452">
            <v>1</v>
          </cell>
          <cell r="Y1452" t="str">
            <v>JPY</v>
          </cell>
          <cell r="Z1452" t="str">
            <v>2006/04/01</v>
          </cell>
          <cell r="AA1452" t="str">
            <v>9999/12/31</v>
          </cell>
          <cell r="AC1452">
            <v>143</v>
          </cell>
          <cell r="AD1452">
            <v>1</v>
          </cell>
          <cell r="AE1452">
            <v>143</v>
          </cell>
          <cell r="AG1452">
            <v>143</v>
          </cell>
          <cell r="AH1452" t="str">
            <v>PC</v>
          </cell>
          <cell r="AQ1452">
            <v>1</v>
          </cell>
          <cell r="AV1452">
            <v>0</v>
          </cell>
          <cell r="AY1452" t="str">
            <v>2006/04/01</v>
          </cell>
          <cell r="AZ1452" t="str">
            <v>9999/12/31</v>
          </cell>
          <cell r="BA1452">
            <v>99999999</v>
          </cell>
          <cell r="BB1452">
            <v>143</v>
          </cell>
        </row>
        <row r="1453">
          <cell r="A1453">
            <v>73363</v>
          </cell>
          <cell r="D1453">
            <v>100</v>
          </cell>
          <cell r="E1453" t="str">
            <v>5300074729</v>
          </cell>
          <cell r="F1453" t="str">
            <v>0</v>
          </cell>
          <cell r="G1453" t="str">
            <v>6443834-9</v>
          </cell>
          <cell r="H1453" t="str">
            <v>ﾚﾊﾞ-,ﾛﾂｸ M2671B</v>
          </cell>
          <cell r="I1453" t="str">
            <v>473440-2</v>
          </cell>
          <cell r="J1453" t="str">
            <v>（株）光真製作所</v>
          </cell>
          <cell r="K1453" t="str">
            <v>3480</v>
          </cell>
          <cell r="L1453" t="str">
            <v>3480</v>
          </cell>
          <cell r="M1453" t="str">
            <v>3H7</v>
          </cell>
          <cell r="N1453" t="str">
            <v>野田</v>
          </cell>
          <cell r="O1453" t="str">
            <v>野田係</v>
          </cell>
          <cell r="P1453" t="str">
            <v>x</v>
          </cell>
          <cell r="Q1453" t="str">
            <v>JP</v>
          </cell>
          <cell r="S1453">
            <v>1</v>
          </cell>
          <cell r="T1453">
            <v>1</v>
          </cell>
          <cell r="U1453" t="str">
            <v>V0</v>
          </cell>
          <cell r="V1453" t="str">
            <v>0001</v>
          </cell>
          <cell r="W1453">
            <v>25</v>
          </cell>
          <cell r="X1453">
            <v>1</v>
          </cell>
          <cell r="Y1453" t="str">
            <v>JPY</v>
          </cell>
          <cell r="Z1453" t="str">
            <v>2006/04/01</v>
          </cell>
          <cell r="AA1453" t="str">
            <v>9999/12/31</v>
          </cell>
          <cell r="AC1453">
            <v>169</v>
          </cell>
          <cell r="AD1453">
            <v>1</v>
          </cell>
          <cell r="AE1453">
            <v>169</v>
          </cell>
          <cell r="AG1453">
            <v>169</v>
          </cell>
          <cell r="AH1453" t="str">
            <v>PC</v>
          </cell>
          <cell r="AQ1453">
            <v>1</v>
          </cell>
          <cell r="AV1453">
            <v>0</v>
          </cell>
          <cell r="AY1453" t="str">
            <v>2006/04/01</v>
          </cell>
          <cell r="AZ1453" t="str">
            <v>9999/12/31</v>
          </cell>
          <cell r="BA1453">
            <v>99999999</v>
          </cell>
          <cell r="BB1453">
            <v>169</v>
          </cell>
        </row>
        <row r="1454">
          <cell r="A1454">
            <v>77971</v>
          </cell>
          <cell r="E1454" t="str">
            <v>5300107713</v>
          </cell>
          <cell r="F1454" t="str">
            <v>0</v>
          </cell>
          <cell r="G1454" t="str">
            <v>6443838-1</v>
          </cell>
          <cell r="H1454" t="str">
            <v>ﾌﾟﾚ-ﾄ,ｹ-ﾌﾞﾙ(R) M2671</v>
          </cell>
          <cell r="I1454" t="str">
            <v>473440-2</v>
          </cell>
          <cell r="J1454" t="str">
            <v>（株）光真製作所</v>
          </cell>
          <cell r="K1454" t="str">
            <v>3480</v>
          </cell>
          <cell r="L1454" t="str">
            <v>3480</v>
          </cell>
          <cell r="M1454" t="str">
            <v>3H7</v>
          </cell>
          <cell r="N1454" t="str">
            <v>野田</v>
          </cell>
          <cell r="O1454" t="str">
            <v>野田係</v>
          </cell>
          <cell r="P1454" t="str">
            <v>x</v>
          </cell>
          <cell r="Q1454" t="str">
            <v>JP</v>
          </cell>
          <cell r="S1454">
            <v>1</v>
          </cell>
          <cell r="T1454">
            <v>1</v>
          </cell>
          <cell r="U1454" t="str">
            <v>V0</v>
          </cell>
          <cell r="V1454" t="str">
            <v>0001</v>
          </cell>
          <cell r="W1454">
            <v>50</v>
          </cell>
          <cell r="X1454">
            <v>1</v>
          </cell>
          <cell r="Y1454" t="str">
            <v>JPY</v>
          </cell>
          <cell r="Z1454" t="str">
            <v>2006/04/01</v>
          </cell>
          <cell r="AA1454" t="str">
            <v>9999/12/31</v>
          </cell>
          <cell r="AC1454">
            <v>121</v>
          </cell>
          <cell r="AD1454">
            <v>1</v>
          </cell>
          <cell r="AE1454">
            <v>121</v>
          </cell>
          <cell r="AG1454">
            <v>121</v>
          </cell>
          <cell r="AH1454" t="str">
            <v>PC</v>
          </cell>
          <cell r="AQ1454">
            <v>1</v>
          </cell>
          <cell r="AV1454">
            <v>0</v>
          </cell>
          <cell r="AY1454" t="str">
            <v>2006/04/01</v>
          </cell>
          <cell r="AZ1454" t="str">
            <v>9999/12/31</v>
          </cell>
          <cell r="BA1454">
            <v>99999999</v>
          </cell>
          <cell r="BB1454">
            <v>121</v>
          </cell>
        </row>
        <row r="1455">
          <cell r="A1455">
            <v>73364</v>
          </cell>
          <cell r="D1455">
            <v>100</v>
          </cell>
          <cell r="E1455" t="str">
            <v>5300074730</v>
          </cell>
          <cell r="F1455" t="str">
            <v>0</v>
          </cell>
          <cell r="G1455" t="str">
            <v>6443849-7</v>
          </cell>
          <cell r="H1455" t="str">
            <v>ﾌﾟﾚ-ﾄ,M/C M2657E</v>
          </cell>
          <cell r="I1455" t="str">
            <v>473440-2</v>
          </cell>
          <cell r="J1455" t="str">
            <v>（株）光真製作所</v>
          </cell>
          <cell r="K1455" t="str">
            <v>3480</v>
          </cell>
          <cell r="L1455" t="str">
            <v>3480</v>
          </cell>
          <cell r="M1455" t="str">
            <v>3H7</v>
          </cell>
          <cell r="N1455" t="str">
            <v>野田</v>
          </cell>
          <cell r="O1455" t="str">
            <v>野田係</v>
          </cell>
          <cell r="P1455" t="str">
            <v>x</v>
          </cell>
          <cell r="Q1455" t="str">
            <v>JP</v>
          </cell>
          <cell r="S1455">
            <v>1</v>
          </cell>
          <cell r="T1455">
            <v>1</v>
          </cell>
          <cell r="U1455" t="str">
            <v>V0</v>
          </cell>
          <cell r="V1455" t="str">
            <v>0001</v>
          </cell>
          <cell r="W1455">
            <v>25</v>
          </cell>
          <cell r="X1455">
            <v>1</v>
          </cell>
          <cell r="Y1455" t="str">
            <v>JPY</v>
          </cell>
          <cell r="Z1455" t="str">
            <v>2006/04/01</v>
          </cell>
          <cell r="AA1455" t="str">
            <v>9999/12/31</v>
          </cell>
          <cell r="AB1455" t="str">
            <v>1</v>
          </cell>
          <cell r="AC1455">
            <v>453</v>
          </cell>
          <cell r="AD1455">
            <v>1</v>
          </cell>
          <cell r="AE1455">
            <v>453</v>
          </cell>
          <cell r="AG1455">
            <v>453</v>
          </cell>
          <cell r="AH1455" t="str">
            <v>PC</v>
          </cell>
          <cell r="AQ1455">
            <v>1</v>
          </cell>
          <cell r="AV1455">
            <v>0</v>
          </cell>
          <cell r="AY1455" t="str">
            <v>2006/04/01</v>
          </cell>
          <cell r="AZ1455" t="str">
            <v>9999/12/31</v>
          </cell>
          <cell r="BA1455">
            <v>9</v>
          </cell>
          <cell r="BB1455">
            <v>453</v>
          </cell>
        </row>
        <row r="1456">
          <cell r="A1456">
            <v>73365</v>
          </cell>
          <cell r="D1456">
            <v>100</v>
          </cell>
          <cell r="E1456" t="str">
            <v>5300074738</v>
          </cell>
          <cell r="F1456" t="str">
            <v>0</v>
          </cell>
          <cell r="G1456" t="str">
            <v>6448874-5</v>
          </cell>
          <cell r="H1456" t="str">
            <v>ﾌﾟﾚ-ﾄ,ﾄﾂﾃ M2657F</v>
          </cell>
          <cell r="I1456" t="str">
            <v>473440-2</v>
          </cell>
          <cell r="J1456" t="str">
            <v>（株）光真製作所</v>
          </cell>
          <cell r="K1456" t="str">
            <v>3480</v>
          </cell>
          <cell r="L1456" t="str">
            <v>3480</v>
          </cell>
          <cell r="M1456" t="str">
            <v>3H7</v>
          </cell>
          <cell r="N1456" t="str">
            <v>野田</v>
          </cell>
          <cell r="O1456" t="str">
            <v>野田係</v>
          </cell>
          <cell r="P1456" t="str">
            <v>x</v>
          </cell>
          <cell r="Q1456" t="str">
            <v>JP</v>
          </cell>
          <cell r="S1456">
            <v>1</v>
          </cell>
          <cell r="T1456">
            <v>1</v>
          </cell>
          <cell r="U1456" t="str">
            <v>V0</v>
          </cell>
          <cell r="V1456" t="str">
            <v>0001</v>
          </cell>
          <cell r="W1456">
            <v>25</v>
          </cell>
          <cell r="X1456">
            <v>1</v>
          </cell>
          <cell r="Y1456" t="str">
            <v>JPY</v>
          </cell>
          <cell r="Z1456" t="str">
            <v>2006/04/01</v>
          </cell>
          <cell r="AA1456" t="str">
            <v>9999/12/31</v>
          </cell>
          <cell r="AB1456" t="str">
            <v>1</v>
          </cell>
          <cell r="AC1456">
            <v>350</v>
          </cell>
          <cell r="AD1456">
            <v>1</v>
          </cell>
          <cell r="AE1456">
            <v>350</v>
          </cell>
          <cell r="AG1456">
            <v>350</v>
          </cell>
          <cell r="AH1456" t="str">
            <v>PC</v>
          </cell>
          <cell r="AQ1456">
            <v>1</v>
          </cell>
          <cell r="AV1456">
            <v>0</v>
          </cell>
          <cell r="AY1456" t="str">
            <v>2006/04/01</v>
          </cell>
          <cell r="AZ1456" t="str">
            <v>9999/12/31</v>
          </cell>
          <cell r="BA1456">
            <v>19</v>
          </cell>
          <cell r="BB1456">
            <v>350</v>
          </cell>
        </row>
        <row r="1457">
          <cell r="A1457">
            <v>73366</v>
          </cell>
          <cell r="D1457">
            <v>100</v>
          </cell>
          <cell r="E1457" t="str">
            <v>5300074741</v>
          </cell>
          <cell r="F1457" t="str">
            <v>0</v>
          </cell>
          <cell r="G1457" t="str">
            <v>6448879-6</v>
          </cell>
          <cell r="H1457" t="str">
            <v>ﾌﾞﾗｹﾂﾄ,ﾄﾂﾃ M2657G</v>
          </cell>
          <cell r="I1457" t="str">
            <v>473440-2</v>
          </cell>
          <cell r="J1457" t="str">
            <v>（株）光真製作所</v>
          </cell>
          <cell r="K1457" t="str">
            <v>3480</v>
          </cell>
          <cell r="L1457" t="str">
            <v>3480</v>
          </cell>
          <cell r="M1457" t="str">
            <v>3H7</v>
          </cell>
          <cell r="N1457" t="str">
            <v>野田</v>
          </cell>
          <cell r="O1457" t="str">
            <v>野田係</v>
          </cell>
          <cell r="P1457" t="str">
            <v>x</v>
          </cell>
          <cell r="Q1457" t="str">
            <v>JP</v>
          </cell>
          <cell r="S1457">
            <v>1</v>
          </cell>
          <cell r="T1457">
            <v>1</v>
          </cell>
          <cell r="U1457" t="str">
            <v>V0</v>
          </cell>
          <cell r="V1457" t="str">
            <v>0001</v>
          </cell>
          <cell r="W1457">
            <v>25</v>
          </cell>
          <cell r="X1457">
            <v>1</v>
          </cell>
          <cell r="Y1457" t="str">
            <v>JPY</v>
          </cell>
          <cell r="Z1457" t="str">
            <v>2006/04/01</v>
          </cell>
          <cell r="AA1457" t="str">
            <v>9999/12/31</v>
          </cell>
          <cell r="AB1457" t="str">
            <v>1</v>
          </cell>
          <cell r="AC1457">
            <v>655</v>
          </cell>
          <cell r="AD1457">
            <v>1</v>
          </cell>
          <cell r="AE1457">
            <v>655</v>
          </cell>
          <cell r="AG1457">
            <v>655</v>
          </cell>
          <cell r="AH1457" t="str">
            <v>PC</v>
          </cell>
          <cell r="AQ1457">
            <v>1</v>
          </cell>
          <cell r="AV1457">
            <v>0</v>
          </cell>
          <cell r="AY1457" t="str">
            <v>2006/04/01</v>
          </cell>
          <cell r="AZ1457" t="str">
            <v>9999/12/31</v>
          </cell>
          <cell r="BA1457">
            <v>9</v>
          </cell>
          <cell r="BB1457">
            <v>655</v>
          </cell>
        </row>
        <row r="1458">
          <cell r="A1458">
            <v>73367</v>
          </cell>
          <cell r="D1458">
            <v>100</v>
          </cell>
          <cell r="E1458" t="str">
            <v>5300074742</v>
          </cell>
          <cell r="F1458" t="str">
            <v>0</v>
          </cell>
          <cell r="G1458" t="str">
            <v>6448887-7</v>
          </cell>
          <cell r="H1458" t="str">
            <v>ﾚﾊﾞ-,ﾄﾂﾃ M2657E</v>
          </cell>
          <cell r="I1458" t="str">
            <v>473440-2</v>
          </cell>
          <cell r="J1458" t="str">
            <v>（株）光真製作所</v>
          </cell>
          <cell r="K1458" t="str">
            <v>3480</v>
          </cell>
          <cell r="L1458" t="str">
            <v>3480</v>
          </cell>
          <cell r="M1458" t="str">
            <v>3H7</v>
          </cell>
          <cell r="N1458" t="str">
            <v>野田</v>
          </cell>
          <cell r="O1458" t="str">
            <v>野田係</v>
          </cell>
          <cell r="P1458" t="str">
            <v>x</v>
          </cell>
          <cell r="Q1458" t="str">
            <v>JP</v>
          </cell>
          <cell r="S1458">
            <v>1</v>
          </cell>
          <cell r="T1458">
            <v>1</v>
          </cell>
          <cell r="U1458" t="str">
            <v>V0</v>
          </cell>
          <cell r="V1458" t="str">
            <v>0001</v>
          </cell>
          <cell r="W1458">
            <v>25</v>
          </cell>
          <cell r="X1458">
            <v>1</v>
          </cell>
          <cell r="Y1458" t="str">
            <v>JPY</v>
          </cell>
          <cell r="Z1458" t="str">
            <v>2006/04/01</v>
          </cell>
          <cell r="AA1458" t="str">
            <v>9999/12/31</v>
          </cell>
          <cell r="AB1458" t="str">
            <v>1</v>
          </cell>
          <cell r="AC1458">
            <v>550</v>
          </cell>
          <cell r="AD1458">
            <v>1</v>
          </cell>
          <cell r="AE1458">
            <v>550</v>
          </cell>
          <cell r="AG1458">
            <v>550</v>
          </cell>
          <cell r="AH1458" t="str">
            <v>PC</v>
          </cell>
          <cell r="AQ1458">
            <v>1</v>
          </cell>
          <cell r="AV1458">
            <v>0</v>
          </cell>
          <cell r="AY1458" t="str">
            <v>2006/04/01</v>
          </cell>
          <cell r="AZ1458" t="str">
            <v>9999/12/31</v>
          </cell>
          <cell r="BA1458">
            <v>9</v>
          </cell>
          <cell r="BB1458">
            <v>550</v>
          </cell>
        </row>
        <row r="1459">
          <cell r="A1459">
            <v>75138</v>
          </cell>
          <cell r="D1459">
            <v>100</v>
          </cell>
          <cell r="E1459" t="str">
            <v>5300088049</v>
          </cell>
          <cell r="F1459" t="str">
            <v>0</v>
          </cell>
          <cell r="G1459" t="str">
            <v>6448889-3</v>
          </cell>
          <cell r="H1459" t="str">
            <v>ﾌﾞﾗｹﾂﾄ,ﾗﾂﾁ M2755</v>
          </cell>
          <cell r="I1459" t="str">
            <v>473440-2</v>
          </cell>
          <cell r="J1459" t="str">
            <v>（株）光真製作所</v>
          </cell>
          <cell r="K1459" t="str">
            <v>3480</v>
          </cell>
          <cell r="L1459" t="str">
            <v>3480</v>
          </cell>
          <cell r="M1459" t="str">
            <v>3H7</v>
          </cell>
          <cell r="N1459" t="str">
            <v>野田</v>
          </cell>
          <cell r="O1459" t="str">
            <v>野田係</v>
          </cell>
          <cell r="P1459" t="str">
            <v>x</v>
          </cell>
          <cell r="Q1459" t="str">
            <v>JP</v>
          </cell>
          <cell r="S1459">
            <v>1</v>
          </cell>
          <cell r="T1459">
            <v>1</v>
          </cell>
          <cell r="U1459" t="str">
            <v>V0</v>
          </cell>
          <cell r="V1459" t="str">
            <v>0001</v>
          </cell>
          <cell r="W1459">
            <v>25</v>
          </cell>
          <cell r="X1459">
            <v>1</v>
          </cell>
          <cell r="Y1459" t="str">
            <v>JPY</v>
          </cell>
          <cell r="Z1459" t="str">
            <v>2006/04/01</v>
          </cell>
          <cell r="AA1459" t="str">
            <v>9999/12/31</v>
          </cell>
          <cell r="AC1459">
            <v>213</v>
          </cell>
          <cell r="AD1459">
            <v>1</v>
          </cell>
          <cell r="AE1459">
            <v>213</v>
          </cell>
          <cell r="AG1459">
            <v>213</v>
          </cell>
          <cell r="AH1459" t="str">
            <v>PC</v>
          </cell>
          <cell r="AQ1459">
            <v>1</v>
          </cell>
          <cell r="AV1459">
            <v>0</v>
          </cell>
          <cell r="AY1459" t="str">
            <v>2006/04/01</v>
          </cell>
          <cell r="AZ1459" t="str">
            <v>9999/12/31</v>
          </cell>
          <cell r="BA1459">
            <v>99999</v>
          </cell>
          <cell r="BB1459">
            <v>215</v>
          </cell>
        </row>
        <row r="1460">
          <cell r="A1460">
            <v>77974</v>
          </cell>
          <cell r="E1460" t="str">
            <v>5300107716</v>
          </cell>
          <cell r="F1460" t="str">
            <v>0</v>
          </cell>
          <cell r="G1460" t="str">
            <v>6448891-5</v>
          </cell>
          <cell r="H1460" t="str">
            <v>ﾌﾞﾗｹﾂﾄ,ﾄﾂﾃ M2657B</v>
          </cell>
          <cell r="I1460" t="str">
            <v>473440-2</v>
          </cell>
          <cell r="J1460" t="str">
            <v>（株）光真製作所</v>
          </cell>
          <cell r="K1460" t="str">
            <v>3480</v>
          </cell>
          <cell r="L1460" t="str">
            <v>3480</v>
          </cell>
          <cell r="M1460" t="str">
            <v>3H7</v>
          </cell>
          <cell r="N1460" t="str">
            <v>野田</v>
          </cell>
          <cell r="O1460" t="str">
            <v>野田係</v>
          </cell>
          <cell r="P1460" t="str">
            <v>x</v>
          </cell>
          <cell r="Q1460" t="str">
            <v>JP</v>
          </cell>
          <cell r="S1460">
            <v>1</v>
          </cell>
          <cell r="T1460">
            <v>1</v>
          </cell>
          <cell r="U1460" t="str">
            <v>V0</v>
          </cell>
          <cell r="V1460" t="str">
            <v>0001</v>
          </cell>
          <cell r="W1460">
            <v>50</v>
          </cell>
          <cell r="X1460">
            <v>1</v>
          </cell>
          <cell r="Y1460" t="str">
            <v>JPY</v>
          </cell>
          <cell r="Z1460" t="str">
            <v>2006/04/01</v>
          </cell>
          <cell r="AA1460" t="str">
            <v>9999/12/31</v>
          </cell>
          <cell r="AC1460">
            <v>202</v>
          </cell>
          <cell r="AD1460">
            <v>1</v>
          </cell>
          <cell r="AE1460">
            <v>202</v>
          </cell>
          <cell r="AG1460">
            <v>202</v>
          </cell>
          <cell r="AH1460" t="str">
            <v>PC</v>
          </cell>
          <cell r="AQ1460">
            <v>1</v>
          </cell>
          <cell r="AV1460">
            <v>0</v>
          </cell>
          <cell r="AY1460" t="str">
            <v>2006/04/01</v>
          </cell>
          <cell r="AZ1460" t="str">
            <v>9999/12/31</v>
          </cell>
          <cell r="BA1460">
            <v>99999999</v>
          </cell>
          <cell r="BB1460">
            <v>202</v>
          </cell>
        </row>
        <row r="1461">
          <cell r="A1461">
            <v>77975</v>
          </cell>
          <cell r="E1461" t="str">
            <v>5300107717</v>
          </cell>
          <cell r="F1461" t="str">
            <v>0</v>
          </cell>
          <cell r="G1461" t="str">
            <v>6448892-3</v>
          </cell>
          <cell r="H1461" t="str">
            <v>ﾌﾟﾚ-ﾄ(1) M2657</v>
          </cell>
          <cell r="I1461" t="str">
            <v>473440-2</v>
          </cell>
          <cell r="J1461" t="str">
            <v>（株）光真製作所</v>
          </cell>
          <cell r="K1461" t="str">
            <v>3480</v>
          </cell>
          <cell r="L1461" t="str">
            <v>3480</v>
          </cell>
          <cell r="M1461" t="str">
            <v>3H7</v>
          </cell>
          <cell r="N1461" t="str">
            <v>野田</v>
          </cell>
          <cell r="O1461" t="str">
            <v>野田係</v>
          </cell>
          <cell r="P1461" t="str">
            <v>x</v>
          </cell>
          <cell r="Q1461" t="str">
            <v>JP</v>
          </cell>
          <cell r="S1461">
            <v>1</v>
          </cell>
          <cell r="T1461">
            <v>1</v>
          </cell>
          <cell r="U1461" t="str">
            <v>V0</v>
          </cell>
          <cell r="V1461" t="str">
            <v>0001</v>
          </cell>
          <cell r="W1461">
            <v>50</v>
          </cell>
          <cell r="X1461">
            <v>1</v>
          </cell>
          <cell r="Y1461" t="str">
            <v>JPY</v>
          </cell>
          <cell r="Z1461" t="str">
            <v>2006/04/01</v>
          </cell>
          <cell r="AA1461" t="str">
            <v>9999/12/31</v>
          </cell>
          <cell r="AC1461">
            <v>110</v>
          </cell>
          <cell r="AD1461">
            <v>1</v>
          </cell>
          <cell r="AE1461">
            <v>110</v>
          </cell>
          <cell r="AG1461">
            <v>110</v>
          </cell>
          <cell r="AH1461" t="str">
            <v>PC</v>
          </cell>
          <cell r="AQ1461">
            <v>1</v>
          </cell>
          <cell r="AV1461">
            <v>0</v>
          </cell>
          <cell r="AY1461" t="str">
            <v>2006/04/01</v>
          </cell>
          <cell r="AZ1461" t="str">
            <v>9999/12/31</v>
          </cell>
          <cell r="BA1461">
            <v>99999999</v>
          </cell>
          <cell r="BB1461">
            <v>110</v>
          </cell>
        </row>
        <row r="1462">
          <cell r="A1462">
            <v>77976</v>
          </cell>
          <cell r="E1462" t="str">
            <v>5300107718</v>
          </cell>
          <cell r="F1462" t="str">
            <v>0</v>
          </cell>
          <cell r="G1462" t="str">
            <v>6448896-6</v>
          </cell>
          <cell r="H1462" t="str">
            <v>ﾌﾟﾚ-ﾄ,ﾎﾙﾀﾞ M2502-3</v>
          </cell>
          <cell r="I1462" t="str">
            <v>473440-2</v>
          </cell>
          <cell r="J1462" t="str">
            <v>（株）光真製作所</v>
          </cell>
          <cell r="K1462" t="str">
            <v>3480</v>
          </cell>
          <cell r="L1462" t="str">
            <v>3480</v>
          </cell>
          <cell r="M1462" t="str">
            <v>3H7</v>
          </cell>
          <cell r="N1462" t="str">
            <v>野田</v>
          </cell>
          <cell r="O1462" t="str">
            <v>野田係</v>
          </cell>
          <cell r="Q1462" t="str">
            <v>JP</v>
          </cell>
          <cell r="S1462">
            <v>1</v>
          </cell>
          <cell r="T1462">
            <v>1</v>
          </cell>
          <cell r="U1462" t="str">
            <v>V0</v>
          </cell>
          <cell r="V1462" t="str">
            <v>0001</v>
          </cell>
          <cell r="W1462">
            <v>50</v>
          </cell>
          <cell r="X1462">
            <v>1</v>
          </cell>
          <cell r="Y1462" t="str">
            <v>JPY</v>
          </cell>
          <cell r="Z1462" t="str">
            <v>2006/04/01</v>
          </cell>
          <cell r="AA1462" t="str">
            <v>9999/12/31</v>
          </cell>
          <cell r="AC1462">
            <v>38</v>
          </cell>
          <cell r="AD1462">
            <v>1</v>
          </cell>
          <cell r="AE1462">
            <v>38</v>
          </cell>
          <cell r="AG1462">
            <v>38</v>
          </cell>
          <cell r="AH1462" t="str">
            <v>PC</v>
          </cell>
          <cell r="AQ1462">
            <v>1</v>
          </cell>
          <cell r="AV1462">
            <v>0</v>
          </cell>
          <cell r="AY1462" t="str">
            <v>2006/04/01</v>
          </cell>
          <cell r="AZ1462" t="str">
            <v>9999/12/31</v>
          </cell>
          <cell r="BA1462">
            <v>99999999</v>
          </cell>
          <cell r="BB1462">
            <v>38</v>
          </cell>
        </row>
        <row r="1463">
          <cell r="A1463">
            <v>77977</v>
          </cell>
          <cell r="E1463" t="str">
            <v>5300107719</v>
          </cell>
          <cell r="F1463" t="str">
            <v>0</v>
          </cell>
          <cell r="G1463" t="str">
            <v>6449065-0</v>
          </cell>
          <cell r="H1463" t="str">
            <v>ﾌﾞﾗｹﾂﾄ(MOU) M2593C</v>
          </cell>
          <cell r="I1463" t="str">
            <v>473440-2</v>
          </cell>
          <cell r="J1463" t="str">
            <v>（株）光真製作所</v>
          </cell>
          <cell r="K1463" t="str">
            <v>3480</v>
          </cell>
          <cell r="L1463" t="str">
            <v>3480</v>
          </cell>
          <cell r="M1463" t="str">
            <v>3H7</v>
          </cell>
          <cell r="N1463" t="str">
            <v>野田</v>
          </cell>
          <cell r="O1463" t="str">
            <v>野田係</v>
          </cell>
          <cell r="Q1463" t="str">
            <v>JP</v>
          </cell>
          <cell r="S1463">
            <v>1</v>
          </cell>
          <cell r="T1463">
            <v>1</v>
          </cell>
          <cell r="U1463" t="str">
            <v>V0</v>
          </cell>
          <cell r="V1463" t="str">
            <v>0001</v>
          </cell>
          <cell r="W1463">
            <v>50</v>
          </cell>
          <cell r="X1463">
            <v>1</v>
          </cell>
          <cell r="Y1463" t="str">
            <v>JPY</v>
          </cell>
          <cell r="Z1463" t="str">
            <v>2006/04/01</v>
          </cell>
          <cell r="AA1463" t="str">
            <v>9999/12/31</v>
          </cell>
          <cell r="AC1463">
            <v>97</v>
          </cell>
          <cell r="AD1463">
            <v>1</v>
          </cell>
          <cell r="AE1463">
            <v>97</v>
          </cell>
          <cell r="AG1463">
            <v>97</v>
          </cell>
          <cell r="AH1463" t="str">
            <v>PC</v>
          </cell>
          <cell r="AQ1463">
            <v>1</v>
          </cell>
          <cell r="AV1463">
            <v>0</v>
          </cell>
          <cell r="AY1463" t="str">
            <v>2006/04/01</v>
          </cell>
          <cell r="AZ1463" t="str">
            <v>9999/12/31</v>
          </cell>
          <cell r="BA1463">
            <v>99999999</v>
          </cell>
          <cell r="BB1463">
            <v>97</v>
          </cell>
        </row>
        <row r="1464">
          <cell r="A1464">
            <v>75853</v>
          </cell>
          <cell r="D1464">
            <v>100</v>
          </cell>
          <cell r="E1464" t="str">
            <v>5300093234</v>
          </cell>
          <cell r="F1464" t="str">
            <v>0</v>
          </cell>
          <cell r="G1464" t="str">
            <v>6449083-9</v>
          </cell>
          <cell r="H1464" t="str">
            <v>ｽﾍﾟ-ｻ,ﾓ-ﾀ M2653-1</v>
          </cell>
          <cell r="I1464" t="str">
            <v>473440-2</v>
          </cell>
          <cell r="J1464" t="str">
            <v>（株）光真製作所</v>
          </cell>
          <cell r="K1464" t="str">
            <v>3480</v>
          </cell>
          <cell r="L1464" t="str">
            <v>3480</v>
          </cell>
          <cell r="M1464" t="str">
            <v>3H7</v>
          </cell>
          <cell r="N1464" t="str">
            <v>野田</v>
          </cell>
          <cell r="O1464" t="str">
            <v>野田係</v>
          </cell>
          <cell r="P1464" t="str">
            <v>x</v>
          </cell>
          <cell r="Q1464" t="str">
            <v>JP</v>
          </cell>
          <cell r="S1464">
            <v>1</v>
          </cell>
          <cell r="T1464">
            <v>1</v>
          </cell>
          <cell r="U1464" t="str">
            <v>V0</v>
          </cell>
          <cell r="V1464" t="str">
            <v>0001</v>
          </cell>
          <cell r="W1464">
            <v>25</v>
          </cell>
          <cell r="X1464">
            <v>1</v>
          </cell>
          <cell r="Y1464" t="str">
            <v>JPY</v>
          </cell>
          <cell r="Z1464" t="str">
            <v>2006/04/01</v>
          </cell>
          <cell r="AA1464" t="str">
            <v>9999/12/31</v>
          </cell>
          <cell r="AC1464">
            <v>60</v>
          </cell>
          <cell r="AD1464">
            <v>1</v>
          </cell>
          <cell r="AE1464">
            <v>60</v>
          </cell>
          <cell r="AG1464">
            <v>60</v>
          </cell>
          <cell r="AH1464" t="str">
            <v>PC</v>
          </cell>
          <cell r="AQ1464">
            <v>1</v>
          </cell>
          <cell r="AV1464">
            <v>0</v>
          </cell>
          <cell r="AY1464" t="str">
            <v>2006/04/01</v>
          </cell>
          <cell r="AZ1464" t="str">
            <v>9999/12/31</v>
          </cell>
          <cell r="BA1464">
            <v>99999</v>
          </cell>
          <cell r="BB1464">
            <v>60</v>
          </cell>
        </row>
        <row r="1465">
          <cell r="A1465">
            <v>75854</v>
          </cell>
          <cell r="D1465">
            <v>100</v>
          </cell>
          <cell r="E1465" t="str">
            <v>5300093237</v>
          </cell>
          <cell r="F1465" t="str">
            <v>0</v>
          </cell>
          <cell r="G1465" t="str">
            <v>6449084-7</v>
          </cell>
          <cell r="H1465" t="str">
            <v>ﾚﾊﾞ-,ｽﾄﾂﾊﾟ M2653-1</v>
          </cell>
          <cell r="I1465" t="str">
            <v>473440-2</v>
          </cell>
          <cell r="J1465" t="str">
            <v>（株）光真製作所</v>
          </cell>
          <cell r="K1465" t="str">
            <v>3480</v>
          </cell>
          <cell r="L1465" t="str">
            <v>3480</v>
          </cell>
          <cell r="M1465" t="str">
            <v>3H7</v>
          </cell>
          <cell r="N1465" t="str">
            <v>野田</v>
          </cell>
          <cell r="O1465" t="str">
            <v>野田係</v>
          </cell>
          <cell r="P1465" t="str">
            <v>x</v>
          </cell>
          <cell r="Q1465" t="str">
            <v>JP</v>
          </cell>
          <cell r="S1465">
            <v>1</v>
          </cell>
          <cell r="T1465">
            <v>1</v>
          </cell>
          <cell r="U1465" t="str">
            <v>V0</v>
          </cell>
          <cell r="V1465" t="str">
            <v>0001</v>
          </cell>
          <cell r="W1465">
            <v>25</v>
          </cell>
          <cell r="X1465">
            <v>1</v>
          </cell>
          <cell r="Y1465" t="str">
            <v>JPY</v>
          </cell>
          <cell r="Z1465" t="str">
            <v>2006/04/01</v>
          </cell>
          <cell r="AA1465" t="str">
            <v>9999/12/31</v>
          </cell>
          <cell r="AC1465">
            <v>169</v>
          </cell>
          <cell r="AD1465">
            <v>1</v>
          </cell>
          <cell r="AE1465">
            <v>169</v>
          </cell>
          <cell r="AG1465">
            <v>169</v>
          </cell>
          <cell r="AH1465" t="str">
            <v>PC</v>
          </cell>
          <cell r="AQ1465">
            <v>1</v>
          </cell>
          <cell r="AV1465">
            <v>0</v>
          </cell>
          <cell r="AY1465" t="str">
            <v>2006/04/01</v>
          </cell>
          <cell r="AZ1465" t="str">
            <v>9999/12/31</v>
          </cell>
          <cell r="BA1465">
            <v>99999</v>
          </cell>
          <cell r="BB1465">
            <v>170</v>
          </cell>
        </row>
        <row r="1466">
          <cell r="A1466">
            <v>75855</v>
          </cell>
          <cell r="D1466">
            <v>100</v>
          </cell>
          <cell r="E1466" t="str">
            <v>5300093239</v>
          </cell>
          <cell r="F1466" t="str">
            <v>0</v>
          </cell>
          <cell r="G1466" t="str">
            <v>6449094-4</v>
          </cell>
          <cell r="H1466" t="str">
            <v>ﾌﾞﾗｹﾂﾄ, ｾﾝｻ(1) M2653-2</v>
          </cell>
          <cell r="I1466" t="str">
            <v>473440-2</v>
          </cell>
          <cell r="J1466" t="str">
            <v>（株）光真製作所</v>
          </cell>
          <cell r="K1466" t="str">
            <v>3480</v>
          </cell>
          <cell r="L1466" t="str">
            <v>3480</v>
          </cell>
          <cell r="M1466" t="str">
            <v>3H7</v>
          </cell>
          <cell r="N1466" t="str">
            <v>野田</v>
          </cell>
          <cell r="O1466" t="str">
            <v>野田係</v>
          </cell>
          <cell r="P1466" t="str">
            <v>x</v>
          </cell>
          <cell r="Q1466" t="str">
            <v>JP</v>
          </cell>
          <cell r="S1466">
            <v>1</v>
          </cell>
          <cell r="T1466">
            <v>1</v>
          </cell>
          <cell r="U1466" t="str">
            <v>V0</v>
          </cell>
          <cell r="V1466" t="str">
            <v>0001</v>
          </cell>
          <cell r="W1466">
            <v>25</v>
          </cell>
          <cell r="X1466">
            <v>1</v>
          </cell>
          <cell r="Y1466" t="str">
            <v>JPY</v>
          </cell>
          <cell r="Z1466" t="str">
            <v>2006/04/01</v>
          </cell>
          <cell r="AA1466" t="str">
            <v>9999/12/31</v>
          </cell>
          <cell r="AC1466">
            <v>89</v>
          </cell>
          <cell r="AD1466">
            <v>1</v>
          </cell>
          <cell r="AE1466">
            <v>89</v>
          </cell>
          <cell r="AG1466">
            <v>89</v>
          </cell>
          <cell r="AH1466" t="str">
            <v>PC</v>
          </cell>
          <cell r="AQ1466">
            <v>1</v>
          </cell>
          <cell r="AV1466">
            <v>0</v>
          </cell>
          <cell r="AY1466" t="str">
            <v>2006/04/01</v>
          </cell>
          <cell r="AZ1466" t="str">
            <v>9999/12/31</v>
          </cell>
          <cell r="BA1466">
            <v>99999</v>
          </cell>
          <cell r="BB1466">
            <v>90</v>
          </cell>
        </row>
        <row r="1467">
          <cell r="A1467">
            <v>75856</v>
          </cell>
          <cell r="B1467">
            <v>33</v>
          </cell>
          <cell r="D1467">
            <v>100</v>
          </cell>
          <cell r="E1467" t="str">
            <v>5300093240</v>
          </cell>
          <cell r="F1467" t="str">
            <v>0</v>
          </cell>
          <cell r="G1467" t="str">
            <v>6450756-1</v>
          </cell>
          <cell r="H1467" t="str">
            <v>ﾌﾟﾚ-ﾄ,ﾓ-ﾀ(1) M2650-2-1</v>
          </cell>
          <cell r="I1467" t="str">
            <v>473440-2</v>
          </cell>
          <cell r="J1467" t="str">
            <v>（株）光真製作所</v>
          </cell>
          <cell r="K1467" t="str">
            <v>3480</v>
          </cell>
          <cell r="L1467" t="str">
            <v>3480</v>
          </cell>
          <cell r="M1467" t="str">
            <v>3H7</v>
          </cell>
          <cell r="N1467" t="str">
            <v>野田</v>
          </cell>
          <cell r="O1467" t="str">
            <v>野田係</v>
          </cell>
          <cell r="P1467" t="str">
            <v>x</v>
          </cell>
          <cell r="Q1467" t="str">
            <v>JP</v>
          </cell>
          <cell r="S1467">
            <v>1</v>
          </cell>
          <cell r="T1467">
            <v>1</v>
          </cell>
          <cell r="U1467" t="str">
            <v>V0</v>
          </cell>
          <cell r="V1467" t="str">
            <v>0001</v>
          </cell>
          <cell r="W1467">
            <v>25</v>
          </cell>
          <cell r="X1467">
            <v>1</v>
          </cell>
          <cell r="Y1467" t="str">
            <v>JPY</v>
          </cell>
          <cell r="Z1467" t="str">
            <v>2006/04/01</v>
          </cell>
          <cell r="AA1467" t="str">
            <v>9999/12/31</v>
          </cell>
          <cell r="AC1467">
            <v>33</v>
          </cell>
          <cell r="AD1467">
            <v>1</v>
          </cell>
          <cell r="AE1467">
            <v>33</v>
          </cell>
          <cell r="AF1467">
            <v>33</v>
          </cell>
          <cell r="AG1467">
            <v>33</v>
          </cell>
          <cell r="AH1467" t="str">
            <v>PC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1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 t="str">
            <v>2006/04/01</v>
          </cell>
          <cell r="AZ1467" t="str">
            <v>9999/12/31</v>
          </cell>
          <cell r="BA1467">
            <v>99999</v>
          </cell>
          <cell r="BB1467">
            <v>33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</row>
        <row r="1468">
          <cell r="A1468">
            <v>75857</v>
          </cell>
          <cell r="B1468">
            <v>49</v>
          </cell>
          <cell r="D1468">
            <v>100</v>
          </cell>
          <cell r="E1468" t="str">
            <v>5300093241</v>
          </cell>
          <cell r="F1468" t="str">
            <v>0</v>
          </cell>
          <cell r="G1468" t="str">
            <v>6450763-4</v>
          </cell>
          <cell r="H1468" t="str">
            <v>ﾋﾟﾝ,ﾛ-ﾗ M2650-2-2</v>
          </cell>
          <cell r="I1468" t="str">
            <v>473440-2</v>
          </cell>
          <cell r="J1468" t="str">
            <v>（株）光真製作所</v>
          </cell>
          <cell r="K1468" t="str">
            <v>3480</v>
          </cell>
          <cell r="L1468" t="str">
            <v>3480</v>
          </cell>
          <cell r="M1468" t="str">
            <v>3H7</v>
          </cell>
          <cell r="N1468" t="str">
            <v>野田</v>
          </cell>
          <cell r="O1468" t="str">
            <v>野田係</v>
          </cell>
          <cell r="P1468" t="str">
            <v>x</v>
          </cell>
          <cell r="Q1468" t="str">
            <v>JP</v>
          </cell>
          <cell r="S1468">
            <v>1</v>
          </cell>
          <cell r="T1468">
            <v>1</v>
          </cell>
          <cell r="U1468" t="str">
            <v>V0</v>
          </cell>
          <cell r="V1468" t="str">
            <v>0001</v>
          </cell>
          <cell r="W1468">
            <v>25</v>
          </cell>
          <cell r="X1468">
            <v>1</v>
          </cell>
          <cell r="Y1468" t="str">
            <v>JPY</v>
          </cell>
          <cell r="Z1468" t="str">
            <v>2006/04/01</v>
          </cell>
          <cell r="AA1468" t="str">
            <v>9999/12/31</v>
          </cell>
          <cell r="AC1468">
            <v>49</v>
          </cell>
          <cell r="AD1468">
            <v>1</v>
          </cell>
          <cell r="AE1468">
            <v>49</v>
          </cell>
          <cell r="AF1468">
            <v>49</v>
          </cell>
          <cell r="AG1468">
            <v>49</v>
          </cell>
          <cell r="AH1468" t="str">
            <v>PC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1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 t="str">
            <v>2006/04/01</v>
          </cell>
          <cell r="AZ1468" t="str">
            <v>9999/12/31</v>
          </cell>
          <cell r="BA1468">
            <v>99999</v>
          </cell>
          <cell r="BB1468">
            <v>50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</row>
        <row r="1469">
          <cell r="A1469">
            <v>75872</v>
          </cell>
          <cell r="B1469">
            <v>64</v>
          </cell>
          <cell r="D1469">
            <v>100</v>
          </cell>
          <cell r="E1469" t="str">
            <v>5300093279</v>
          </cell>
          <cell r="F1469" t="str">
            <v>0</v>
          </cell>
          <cell r="G1469" t="str">
            <v>6450848-7</v>
          </cell>
          <cell r="H1469" t="str">
            <v>ﾊﾞﾈ,S46(L) M2650-2-1</v>
          </cell>
          <cell r="I1469" t="str">
            <v>473440-2</v>
          </cell>
          <cell r="J1469" t="str">
            <v>（株）光真製作所</v>
          </cell>
          <cell r="K1469" t="str">
            <v>3480</v>
          </cell>
          <cell r="L1469" t="str">
            <v>3480</v>
          </cell>
          <cell r="M1469" t="str">
            <v>3H7</v>
          </cell>
          <cell r="N1469" t="str">
            <v>野田</v>
          </cell>
          <cell r="O1469" t="str">
            <v>野田係</v>
          </cell>
          <cell r="P1469" t="str">
            <v>x</v>
          </cell>
          <cell r="Q1469" t="str">
            <v>JP</v>
          </cell>
          <cell r="S1469">
            <v>1</v>
          </cell>
          <cell r="T1469">
            <v>1</v>
          </cell>
          <cell r="U1469" t="str">
            <v>V0</v>
          </cell>
          <cell r="V1469" t="str">
            <v>0001</v>
          </cell>
          <cell r="W1469">
            <v>25</v>
          </cell>
          <cell r="X1469">
            <v>1</v>
          </cell>
          <cell r="Y1469" t="str">
            <v>JPY</v>
          </cell>
          <cell r="Z1469" t="str">
            <v>2006/04/01</v>
          </cell>
          <cell r="AA1469" t="str">
            <v>9999/12/31</v>
          </cell>
          <cell r="AC1469">
            <v>64</v>
          </cell>
          <cell r="AD1469">
            <v>1</v>
          </cell>
          <cell r="AE1469">
            <v>64</v>
          </cell>
          <cell r="AF1469">
            <v>64</v>
          </cell>
          <cell r="AG1469">
            <v>64</v>
          </cell>
          <cell r="AH1469" t="str">
            <v>PC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1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 t="str">
            <v>2006/04/01</v>
          </cell>
          <cell r="AZ1469" t="str">
            <v>9999/12/31</v>
          </cell>
          <cell r="BA1469">
            <v>99999</v>
          </cell>
          <cell r="BB1469">
            <v>65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</row>
        <row r="1470">
          <cell r="A1470">
            <v>75873</v>
          </cell>
          <cell r="B1470">
            <v>119</v>
          </cell>
          <cell r="D1470">
            <v>100</v>
          </cell>
          <cell r="E1470" t="str">
            <v>5300093280</v>
          </cell>
          <cell r="F1470" t="str">
            <v>0</v>
          </cell>
          <cell r="G1470" t="str">
            <v>6450853-3</v>
          </cell>
          <cell r="H1470" t="str">
            <v>ﾌﾟﾚ-ﾄ,ｽﾄﾂﾊﾟ M2650-2-1</v>
          </cell>
          <cell r="I1470" t="str">
            <v>473440-2</v>
          </cell>
          <cell r="J1470" t="str">
            <v>（株）光真製作所</v>
          </cell>
          <cell r="K1470" t="str">
            <v>3480</v>
          </cell>
          <cell r="L1470" t="str">
            <v>3480</v>
          </cell>
          <cell r="M1470" t="str">
            <v>3H7</v>
          </cell>
          <cell r="N1470" t="str">
            <v>野田</v>
          </cell>
          <cell r="O1470" t="str">
            <v>野田係</v>
          </cell>
          <cell r="P1470" t="str">
            <v>x</v>
          </cell>
          <cell r="Q1470" t="str">
            <v>JP</v>
          </cell>
          <cell r="S1470">
            <v>1</v>
          </cell>
          <cell r="T1470">
            <v>1</v>
          </cell>
          <cell r="U1470" t="str">
            <v>V0</v>
          </cell>
          <cell r="V1470" t="str">
            <v>0001</v>
          </cell>
          <cell r="W1470">
            <v>25</v>
          </cell>
          <cell r="X1470">
            <v>1</v>
          </cell>
          <cell r="Y1470" t="str">
            <v>JPY</v>
          </cell>
          <cell r="Z1470" t="str">
            <v>2006/04/01</v>
          </cell>
          <cell r="AA1470" t="str">
            <v>9999/12/31</v>
          </cell>
          <cell r="AC1470">
            <v>119</v>
          </cell>
          <cell r="AD1470">
            <v>1</v>
          </cell>
          <cell r="AE1470">
            <v>119</v>
          </cell>
          <cell r="AF1470">
            <v>119</v>
          </cell>
          <cell r="AG1470">
            <v>119</v>
          </cell>
          <cell r="AH1470" t="str">
            <v>PC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1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 t="str">
            <v>2006/04/01</v>
          </cell>
          <cell r="AZ1470" t="str">
            <v>9999/12/31</v>
          </cell>
          <cell r="BA1470">
            <v>99999</v>
          </cell>
          <cell r="BB1470">
            <v>120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</row>
        <row r="1471">
          <cell r="A1471">
            <v>75874</v>
          </cell>
          <cell r="D1471">
            <v>100</v>
          </cell>
          <cell r="E1471" t="str">
            <v>5300093282</v>
          </cell>
          <cell r="F1471" t="str">
            <v>0</v>
          </cell>
          <cell r="G1471" t="str">
            <v>6450855-0</v>
          </cell>
          <cell r="H1471" t="str">
            <v>ﾊﾞﾈ,S46(U) M2650-2-1</v>
          </cell>
          <cell r="I1471" t="str">
            <v>473440-2</v>
          </cell>
          <cell r="J1471" t="str">
            <v>（株）光真製作所</v>
          </cell>
          <cell r="K1471" t="str">
            <v>3480</v>
          </cell>
          <cell r="L1471" t="str">
            <v>3480</v>
          </cell>
          <cell r="M1471" t="str">
            <v>3H7</v>
          </cell>
          <cell r="N1471" t="str">
            <v>野田</v>
          </cell>
          <cell r="O1471" t="str">
            <v>野田係</v>
          </cell>
          <cell r="P1471" t="str">
            <v>x</v>
          </cell>
          <cell r="Q1471" t="str">
            <v>JP</v>
          </cell>
          <cell r="S1471">
            <v>1</v>
          </cell>
          <cell r="T1471">
            <v>1</v>
          </cell>
          <cell r="U1471" t="str">
            <v>V0</v>
          </cell>
          <cell r="V1471" t="str">
            <v>0001</v>
          </cell>
          <cell r="W1471">
            <v>25</v>
          </cell>
          <cell r="X1471">
            <v>1</v>
          </cell>
          <cell r="Y1471" t="str">
            <v>JPY</v>
          </cell>
          <cell r="Z1471" t="str">
            <v>2006/04/01</v>
          </cell>
          <cell r="AA1471" t="str">
            <v>9999/12/31</v>
          </cell>
          <cell r="AC1471">
            <v>60</v>
          </cell>
          <cell r="AD1471">
            <v>1</v>
          </cell>
          <cell r="AE1471">
            <v>60</v>
          </cell>
          <cell r="AG1471">
            <v>60</v>
          </cell>
          <cell r="AH1471" t="str">
            <v>PC</v>
          </cell>
          <cell r="AQ1471">
            <v>1</v>
          </cell>
          <cell r="AV1471">
            <v>0</v>
          </cell>
          <cell r="AY1471" t="str">
            <v>2006/04/01</v>
          </cell>
          <cell r="AZ1471" t="str">
            <v>9999/12/31</v>
          </cell>
          <cell r="BA1471">
            <v>99999</v>
          </cell>
          <cell r="BB1471">
            <v>60</v>
          </cell>
        </row>
        <row r="1472">
          <cell r="A1472">
            <v>75795</v>
          </cell>
          <cell r="B1472">
            <v>120</v>
          </cell>
          <cell r="D1472">
            <v>100</v>
          </cell>
          <cell r="E1472" t="str">
            <v>5300092951</v>
          </cell>
          <cell r="F1472" t="str">
            <v>0</v>
          </cell>
          <cell r="G1472" t="str">
            <v>6450887-8</v>
          </cell>
          <cell r="H1472" t="str">
            <v>ﾚﾊﾞ-,ﾛﾂｸ M2650-2-3</v>
          </cell>
          <cell r="I1472" t="str">
            <v>473440-2</v>
          </cell>
          <cell r="J1472" t="str">
            <v>（株）光真製作所</v>
          </cell>
          <cell r="K1472" t="str">
            <v>3480</v>
          </cell>
          <cell r="L1472" t="str">
            <v>3480</v>
          </cell>
          <cell r="M1472" t="str">
            <v>3H7</v>
          </cell>
          <cell r="N1472" t="str">
            <v>野田</v>
          </cell>
          <cell r="O1472" t="str">
            <v>野田係</v>
          </cell>
          <cell r="P1472" t="str">
            <v>x</v>
          </cell>
          <cell r="Q1472" t="str">
            <v>JP</v>
          </cell>
          <cell r="S1472">
            <v>1</v>
          </cell>
          <cell r="T1472">
            <v>1</v>
          </cell>
          <cell r="U1472" t="str">
            <v>V0</v>
          </cell>
          <cell r="V1472" t="str">
            <v>0001</v>
          </cell>
          <cell r="W1472">
            <v>25</v>
          </cell>
          <cell r="X1472">
            <v>1</v>
          </cell>
          <cell r="Y1472" t="str">
            <v>JPY</v>
          </cell>
          <cell r="Z1472" t="str">
            <v>2006/04/01</v>
          </cell>
          <cell r="AA1472" t="str">
            <v>9999/12/31</v>
          </cell>
          <cell r="AC1472">
            <v>120</v>
          </cell>
          <cell r="AD1472">
            <v>1</v>
          </cell>
          <cell r="AE1472">
            <v>120</v>
          </cell>
          <cell r="AF1472">
            <v>120</v>
          </cell>
          <cell r="AG1472">
            <v>120</v>
          </cell>
          <cell r="AH1472" t="str">
            <v>PC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1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 t="str">
            <v>2006/04/01</v>
          </cell>
          <cell r="AZ1472" t="str">
            <v>9999/12/31</v>
          </cell>
          <cell r="BA1472">
            <v>99999</v>
          </cell>
          <cell r="BB1472">
            <v>121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</row>
        <row r="1473">
          <cell r="A1473">
            <v>75866</v>
          </cell>
          <cell r="B1473">
            <v>47</v>
          </cell>
          <cell r="D1473">
            <v>100</v>
          </cell>
          <cell r="E1473" t="str">
            <v>5300093268</v>
          </cell>
          <cell r="F1473" t="str">
            <v>0</v>
          </cell>
          <cell r="G1473" t="str">
            <v>6450974-2</v>
          </cell>
          <cell r="H1473" t="str">
            <v>ﾌﾟﾚ-ﾄ,ﾛﾂｸ M2650-2-3</v>
          </cell>
          <cell r="I1473" t="str">
            <v>473440-2</v>
          </cell>
          <cell r="J1473" t="str">
            <v>（株）光真製作所</v>
          </cell>
          <cell r="K1473" t="str">
            <v>3480</v>
          </cell>
          <cell r="L1473" t="str">
            <v>3480</v>
          </cell>
          <cell r="M1473" t="str">
            <v>3H7</v>
          </cell>
          <cell r="N1473" t="str">
            <v>野田</v>
          </cell>
          <cell r="O1473" t="str">
            <v>野田係</v>
          </cell>
          <cell r="P1473" t="str">
            <v>x</v>
          </cell>
          <cell r="Q1473" t="str">
            <v>JP</v>
          </cell>
          <cell r="S1473">
            <v>1</v>
          </cell>
          <cell r="T1473">
            <v>1</v>
          </cell>
          <cell r="U1473" t="str">
            <v>V0</v>
          </cell>
          <cell r="V1473" t="str">
            <v>0001</v>
          </cell>
          <cell r="W1473">
            <v>25</v>
          </cell>
          <cell r="X1473">
            <v>1</v>
          </cell>
          <cell r="Y1473" t="str">
            <v>JPY</v>
          </cell>
          <cell r="Z1473" t="str">
            <v>2006/04/01</v>
          </cell>
          <cell r="AA1473" t="str">
            <v>9999/12/31</v>
          </cell>
          <cell r="AC1473">
            <v>47</v>
          </cell>
          <cell r="AD1473">
            <v>1</v>
          </cell>
          <cell r="AE1473">
            <v>47</v>
          </cell>
          <cell r="AF1473">
            <v>47</v>
          </cell>
          <cell r="AG1473">
            <v>47</v>
          </cell>
          <cell r="AH1473" t="str">
            <v>PC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1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 t="str">
            <v>2006/04/01</v>
          </cell>
          <cell r="AZ1473" t="str">
            <v>9999/12/31</v>
          </cell>
          <cell r="BA1473">
            <v>999999</v>
          </cell>
          <cell r="BB1473">
            <v>48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</row>
        <row r="1474">
          <cell r="A1474">
            <v>75867</v>
          </cell>
          <cell r="D1474">
            <v>100</v>
          </cell>
          <cell r="E1474" t="str">
            <v>5300093272</v>
          </cell>
          <cell r="F1474" t="str">
            <v>0</v>
          </cell>
          <cell r="G1474" t="str">
            <v>6451005-8</v>
          </cell>
          <cell r="H1474" t="str">
            <v>ﾗﾂﾁ,BID M2650-2-3</v>
          </cell>
          <cell r="I1474" t="str">
            <v>473440-2</v>
          </cell>
          <cell r="J1474" t="str">
            <v>（株）光真製作所</v>
          </cell>
          <cell r="K1474" t="str">
            <v>3480</v>
          </cell>
          <cell r="L1474" t="str">
            <v>3480</v>
          </cell>
          <cell r="M1474" t="str">
            <v>3H7</v>
          </cell>
          <cell r="N1474" t="str">
            <v>野田</v>
          </cell>
          <cell r="O1474" t="str">
            <v>野田係</v>
          </cell>
          <cell r="P1474" t="str">
            <v>x</v>
          </cell>
          <cell r="Q1474" t="str">
            <v>JP</v>
          </cell>
          <cell r="S1474">
            <v>1</v>
          </cell>
          <cell r="T1474">
            <v>1</v>
          </cell>
          <cell r="U1474" t="str">
            <v>V0</v>
          </cell>
          <cell r="V1474" t="str">
            <v>0001</v>
          </cell>
          <cell r="W1474">
            <v>25</v>
          </cell>
          <cell r="X1474">
            <v>1</v>
          </cell>
          <cell r="Y1474" t="str">
            <v>JPY</v>
          </cell>
          <cell r="Z1474" t="str">
            <v>2006/04/01</v>
          </cell>
          <cell r="AA1474" t="str">
            <v>9999/12/31</v>
          </cell>
          <cell r="AC1474">
            <v>149</v>
          </cell>
          <cell r="AD1474">
            <v>1</v>
          </cell>
          <cell r="AE1474">
            <v>149</v>
          </cell>
          <cell r="AG1474">
            <v>149</v>
          </cell>
          <cell r="AH1474" t="str">
            <v>PC</v>
          </cell>
          <cell r="AQ1474">
            <v>1</v>
          </cell>
          <cell r="AV1474">
            <v>0</v>
          </cell>
          <cell r="AY1474" t="str">
            <v>2006/04/01</v>
          </cell>
          <cell r="AZ1474" t="str">
            <v>9999/12/31</v>
          </cell>
          <cell r="BA1474">
            <v>99999</v>
          </cell>
          <cell r="BB1474">
            <v>150</v>
          </cell>
        </row>
        <row r="1475">
          <cell r="A1475">
            <v>75868</v>
          </cell>
          <cell r="D1475">
            <v>100</v>
          </cell>
          <cell r="E1475" t="str">
            <v>5300093274</v>
          </cell>
          <cell r="F1475" t="str">
            <v>0</v>
          </cell>
          <cell r="G1475" t="str">
            <v>6451031-7</v>
          </cell>
          <cell r="H1475" t="str">
            <v>ﾌﾞﾗｹﾂﾄ,ﾁﾙﾄ ﾌﾚ-ﾑ M2650-2-3</v>
          </cell>
          <cell r="I1475" t="str">
            <v>473440-2</v>
          </cell>
          <cell r="J1475" t="str">
            <v>（株）光真製作所</v>
          </cell>
          <cell r="K1475" t="str">
            <v>3480</v>
          </cell>
          <cell r="L1475" t="str">
            <v>3480</v>
          </cell>
          <cell r="M1475" t="str">
            <v>3H7</v>
          </cell>
          <cell r="N1475" t="str">
            <v>野田</v>
          </cell>
          <cell r="O1475" t="str">
            <v>野田係</v>
          </cell>
          <cell r="P1475" t="str">
            <v>x</v>
          </cell>
          <cell r="Q1475" t="str">
            <v>JP</v>
          </cell>
          <cell r="S1475">
            <v>1</v>
          </cell>
          <cell r="T1475">
            <v>1</v>
          </cell>
          <cell r="U1475" t="str">
            <v>V0</v>
          </cell>
          <cell r="V1475" t="str">
            <v>0001</v>
          </cell>
          <cell r="W1475">
            <v>25</v>
          </cell>
          <cell r="X1475">
            <v>1</v>
          </cell>
          <cell r="Y1475" t="str">
            <v>JPY</v>
          </cell>
          <cell r="Z1475" t="str">
            <v>2006/04/01</v>
          </cell>
          <cell r="AA1475" t="str">
            <v>9999/12/31</v>
          </cell>
          <cell r="AC1475">
            <v>50</v>
          </cell>
          <cell r="AD1475">
            <v>1</v>
          </cell>
          <cell r="AE1475">
            <v>50</v>
          </cell>
          <cell r="AG1475">
            <v>50</v>
          </cell>
          <cell r="AH1475" t="str">
            <v>PC</v>
          </cell>
          <cell r="AQ1475">
            <v>1</v>
          </cell>
          <cell r="AV1475">
            <v>0</v>
          </cell>
          <cell r="AY1475" t="str">
            <v>2006/04/01</v>
          </cell>
          <cell r="AZ1475" t="str">
            <v>9999/12/31</v>
          </cell>
          <cell r="BA1475">
            <v>999999</v>
          </cell>
          <cell r="BB1475">
            <v>50</v>
          </cell>
        </row>
        <row r="1476">
          <cell r="A1476">
            <v>75232</v>
          </cell>
          <cell r="D1476">
            <v>100</v>
          </cell>
          <cell r="E1476" t="str">
            <v>5300088348</v>
          </cell>
          <cell r="F1476" t="str">
            <v>0</v>
          </cell>
          <cell r="G1476" t="str">
            <v>6451064-3</v>
          </cell>
          <cell r="H1476" t="str">
            <v>ﾚﾊﾞ-,ﾛﾂｸ ﾄﾚ- M2650-7</v>
          </cell>
          <cell r="I1476" t="str">
            <v>473440-2</v>
          </cell>
          <cell r="J1476" t="str">
            <v>（株）光真製作所</v>
          </cell>
          <cell r="K1476" t="str">
            <v>3480</v>
          </cell>
          <cell r="L1476" t="str">
            <v>3480</v>
          </cell>
          <cell r="M1476" t="str">
            <v>3H7</v>
          </cell>
          <cell r="N1476" t="str">
            <v>野田</v>
          </cell>
          <cell r="O1476" t="str">
            <v>野田係</v>
          </cell>
          <cell r="P1476" t="str">
            <v>x</v>
          </cell>
          <cell r="Q1476" t="str">
            <v>JP</v>
          </cell>
          <cell r="S1476">
            <v>1</v>
          </cell>
          <cell r="T1476">
            <v>1</v>
          </cell>
          <cell r="U1476" t="str">
            <v>V0</v>
          </cell>
          <cell r="V1476" t="str">
            <v>0001</v>
          </cell>
          <cell r="W1476">
            <v>25</v>
          </cell>
          <cell r="X1476">
            <v>1</v>
          </cell>
          <cell r="Y1476" t="str">
            <v>JPY</v>
          </cell>
          <cell r="Z1476" t="str">
            <v>2006/04/01</v>
          </cell>
          <cell r="AA1476" t="str">
            <v>9999/12/31</v>
          </cell>
          <cell r="AC1476">
            <v>8400</v>
          </cell>
          <cell r="AD1476">
            <v>100</v>
          </cell>
          <cell r="AE1476">
            <v>84</v>
          </cell>
          <cell r="AG1476">
            <v>84</v>
          </cell>
          <cell r="AH1476" t="str">
            <v>PC</v>
          </cell>
          <cell r="AQ1476">
            <v>1</v>
          </cell>
          <cell r="AV1476">
            <v>0</v>
          </cell>
          <cell r="AY1476" t="str">
            <v>2006/04/01</v>
          </cell>
          <cell r="AZ1476" t="str">
            <v>9999/12/31</v>
          </cell>
          <cell r="BA1476">
            <v>99999</v>
          </cell>
          <cell r="BB1476">
            <v>8500</v>
          </cell>
        </row>
        <row r="1477">
          <cell r="A1477">
            <v>75236</v>
          </cell>
          <cell r="D1477">
            <v>100</v>
          </cell>
          <cell r="E1477" t="str">
            <v>5300088353</v>
          </cell>
          <cell r="F1477" t="str">
            <v>0</v>
          </cell>
          <cell r="G1477" t="str">
            <v>6451079-1</v>
          </cell>
          <cell r="H1477" t="str">
            <v>ﾚﾊﾞ-,ﾘﾐﾂﾄ M2650-7</v>
          </cell>
          <cell r="I1477" t="str">
            <v>473440-2</v>
          </cell>
          <cell r="J1477" t="str">
            <v>（株）光真製作所</v>
          </cell>
          <cell r="K1477" t="str">
            <v>3480</v>
          </cell>
          <cell r="L1477" t="str">
            <v>3480</v>
          </cell>
          <cell r="M1477" t="str">
            <v>3H7</v>
          </cell>
          <cell r="N1477" t="str">
            <v>野田</v>
          </cell>
          <cell r="O1477" t="str">
            <v>野田係</v>
          </cell>
          <cell r="P1477" t="str">
            <v>x</v>
          </cell>
          <cell r="Q1477" t="str">
            <v>JP</v>
          </cell>
          <cell r="S1477">
            <v>1</v>
          </cell>
          <cell r="T1477">
            <v>1</v>
          </cell>
          <cell r="U1477" t="str">
            <v>V0</v>
          </cell>
          <cell r="V1477" t="str">
            <v>0001</v>
          </cell>
          <cell r="W1477">
            <v>25</v>
          </cell>
          <cell r="X1477">
            <v>1</v>
          </cell>
          <cell r="Y1477" t="str">
            <v>JPY</v>
          </cell>
          <cell r="Z1477" t="str">
            <v>2006/04/01</v>
          </cell>
          <cell r="AA1477" t="str">
            <v>9999/12/31</v>
          </cell>
          <cell r="AC1477">
            <v>58</v>
          </cell>
          <cell r="AD1477">
            <v>1</v>
          </cell>
          <cell r="AE1477">
            <v>58</v>
          </cell>
          <cell r="AG1477">
            <v>58</v>
          </cell>
          <cell r="AH1477" t="str">
            <v>PC</v>
          </cell>
          <cell r="AQ1477">
            <v>1</v>
          </cell>
          <cell r="AV1477">
            <v>0</v>
          </cell>
          <cell r="AY1477" t="str">
            <v>2006/04/01</v>
          </cell>
          <cell r="AZ1477" t="str">
            <v>9999/12/31</v>
          </cell>
          <cell r="BA1477">
            <v>99999</v>
          </cell>
          <cell r="BB1477">
            <v>59</v>
          </cell>
        </row>
        <row r="1478">
          <cell r="A1478">
            <v>75869</v>
          </cell>
          <cell r="B1478">
            <v>114</v>
          </cell>
          <cell r="D1478">
            <v>100</v>
          </cell>
          <cell r="E1478" t="str">
            <v>5300093276</v>
          </cell>
          <cell r="F1478" t="str">
            <v>0</v>
          </cell>
          <cell r="G1478" t="str">
            <v>6451085-6</v>
          </cell>
          <cell r="H1478" t="str">
            <v>ﾌﾞﾗｹﾂﾄ,ｺﾈｸﾀ(B) M2650-7</v>
          </cell>
          <cell r="I1478" t="str">
            <v>473440-2</v>
          </cell>
          <cell r="J1478" t="str">
            <v>（株）光真製作所</v>
          </cell>
          <cell r="K1478" t="str">
            <v>3480</v>
          </cell>
          <cell r="L1478" t="str">
            <v>3480</v>
          </cell>
          <cell r="M1478" t="str">
            <v>3H7</v>
          </cell>
          <cell r="N1478" t="str">
            <v>野田</v>
          </cell>
          <cell r="O1478" t="str">
            <v>野田係</v>
          </cell>
          <cell r="P1478" t="str">
            <v>x</v>
          </cell>
          <cell r="Q1478" t="str">
            <v>JP</v>
          </cell>
          <cell r="S1478">
            <v>1</v>
          </cell>
          <cell r="T1478">
            <v>1</v>
          </cell>
          <cell r="U1478" t="str">
            <v>V0</v>
          </cell>
          <cell r="V1478" t="str">
            <v>0001</v>
          </cell>
          <cell r="W1478">
            <v>25</v>
          </cell>
          <cell r="X1478">
            <v>1</v>
          </cell>
          <cell r="Y1478" t="str">
            <v>JPY</v>
          </cell>
          <cell r="Z1478" t="str">
            <v>2006/04/01</v>
          </cell>
          <cell r="AA1478" t="str">
            <v>9999/12/31</v>
          </cell>
          <cell r="AC1478">
            <v>114</v>
          </cell>
          <cell r="AD1478">
            <v>1</v>
          </cell>
          <cell r="AE1478">
            <v>114</v>
          </cell>
          <cell r="AF1478">
            <v>114</v>
          </cell>
          <cell r="AG1478">
            <v>114</v>
          </cell>
          <cell r="AH1478" t="str">
            <v>PC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1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 t="str">
            <v>2006/04/01</v>
          </cell>
          <cell r="AZ1478" t="str">
            <v>9999/12/31</v>
          </cell>
          <cell r="BA1478">
            <v>99999</v>
          </cell>
          <cell r="BB1478">
            <v>115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</row>
        <row r="1479">
          <cell r="A1479">
            <v>75870</v>
          </cell>
          <cell r="D1479">
            <v>100</v>
          </cell>
          <cell r="E1479" t="str">
            <v>5300093277</v>
          </cell>
          <cell r="F1479" t="str">
            <v>0</v>
          </cell>
          <cell r="G1479" t="str">
            <v>6451086-4</v>
          </cell>
          <cell r="H1479" t="str">
            <v>ｽﾄﾂﾊﾟ,ﾚﾊﾞ-(R) M2650-7</v>
          </cell>
          <cell r="I1479" t="str">
            <v>473440-2</v>
          </cell>
          <cell r="J1479" t="str">
            <v>（株）光真製作所</v>
          </cell>
          <cell r="K1479" t="str">
            <v>3480</v>
          </cell>
          <cell r="L1479" t="str">
            <v>3480</v>
          </cell>
          <cell r="M1479" t="str">
            <v>3H7</v>
          </cell>
          <cell r="N1479" t="str">
            <v>野田</v>
          </cell>
          <cell r="O1479" t="str">
            <v>野田係</v>
          </cell>
          <cell r="P1479" t="str">
            <v>x</v>
          </cell>
          <cell r="Q1479" t="str">
            <v>JP</v>
          </cell>
          <cell r="S1479">
            <v>1</v>
          </cell>
          <cell r="T1479">
            <v>1</v>
          </cell>
          <cell r="U1479" t="str">
            <v>V0</v>
          </cell>
          <cell r="V1479" t="str">
            <v>0001</v>
          </cell>
          <cell r="W1479">
            <v>25</v>
          </cell>
          <cell r="X1479">
            <v>1</v>
          </cell>
          <cell r="Y1479" t="str">
            <v>JPY</v>
          </cell>
          <cell r="Z1479" t="str">
            <v>2006/04/01</v>
          </cell>
          <cell r="AA1479" t="str">
            <v>9999/12/31</v>
          </cell>
          <cell r="AC1479">
            <v>41</v>
          </cell>
          <cell r="AD1479">
            <v>1</v>
          </cell>
          <cell r="AE1479">
            <v>41</v>
          </cell>
          <cell r="AG1479">
            <v>41</v>
          </cell>
          <cell r="AH1479" t="str">
            <v>PC</v>
          </cell>
          <cell r="AQ1479">
            <v>1</v>
          </cell>
          <cell r="AV1479">
            <v>0</v>
          </cell>
          <cell r="AY1479" t="str">
            <v>2006/04/01</v>
          </cell>
          <cell r="AZ1479" t="str">
            <v>9999/12/31</v>
          </cell>
          <cell r="BA1479">
            <v>99999</v>
          </cell>
          <cell r="BB1479">
            <v>42</v>
          </cell>
        </row>
        <row r="1480">
          <cell r="A1480">
            <v>75871</v>
          </cell>
          <cell r="B1480">
            <v>64</v>
          </cell>
          <cell r="D1480">
            <v>100</v>
          </cell>
          <cell r="E1480" t="str">
            <v>5300093278</v>
          </cell>
          <cell r="F1480" t="str">
            <v>0</v>
          </cell>
          <cell r="G1480" t="str">
            <v>6451088-0</v>
          </cell>
          <cell r="H1480" t="str">
            <v>ｶﾊﾞ-,ｹ-ﾌﾞﾙ M2650-7</v>
          </cell>
          <cell r="I1480" t="str">
            <v>473440-2</v>
          </cell>
          <cell r="J1480" t="str">
            <v>（株）光真製作所</v>
          </cell>
          <cell r="K1480" t="str">
            <v>3480</v>
          </cell>
          <cell r="L1480" t="str">
            <v>3480</v>
          </cell>
          <cell r="M1480" t="str">
            <v>3H7</v>
          </cell>
          <cell r="N1480" t="str">
            <v>野田</v>
          </cell>
          <cell r="O1480" t="str">
            <v>野田係</v>
          </cell>
          <cell r="P1480" t="str">
            <v>x</v>
          </cell>
          <cell r="Q1480" t="str">
            <v>JP</v>
          </cell>
          <cell r="S1480">
            <v>1</v>
          </cell>
          <cell r="T1480">
            <v>1</v>
          </cell>
          <cell r="U1480" t="str">
            <v>V0</v>
          </cell>
          <cell r="V1480" t="str">
            <v>0001</v>
          </cell>
          <cell r="W1480">
            <v>25</v>
          </cell>
          <cell r="X1480">
            <v>1</v>
          </cell>
          <cell r="Y1480" t="str">
            <v>JPY</v>
          </cell>
          <cell r="Z1480" t="str">
            <v>2006/04/01</v>
          </cell>
          <cell r="AA1480" t="str">
            <v>9999/12/31</v>
          </cell>
          <cell r="AC1480">
            <v>64</v>
          </cell>
          <cell r="AD1480">
            <v>1</v>
          </cell>
          <cell r="AE1480">
            <v>64</v>
          </cell>
          <cell r="AF1480">
            <v>64</v>
          </cell>
          <cell r="AG1480">
            <v>64</v>
          </cell>
          <cell r="AH1480" t="str">
            <v>PC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1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 t="str">
            <v>2006/04/01</v>
          </cell>
          <cell r="AZ1480" t="str">
            <v>9999/12/31</v>
          </cell>
          <cell r="BA1480">
            <v>99999</v>
          </cell>
          <cell r="BB1480">
            <v>65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</row>
        <row r="1481">
          <cell r="A1481">
            <v>74893</v>
          </cell>
          <cell r="B1481">
            <v>9</v>
          </cell>
          <cell r="D1481">
            <v>100</v>
          </cell>
          <cell r="E1481" t="str">
            <v>5300086846</v>
          </cell>
          <cell r="F1481" t="str">
            <v>0</v>
          </cell>
          <cell r="G1481" t="str">
            <v>6451233-6</v>
          </cell>
          <cell r="H1481" t="str">
            <v>ﾌﾟﾚ-ﾄ,ﾀﾞﾌﾞﾙ(2) M2800;(BID)</v>
          </cell>
          <cell r="I1481" t="str">
            <v>473440-2</v>
          </cell>
          <cell r="J1481" t="str">
            <v>（株）光真製作所</v>
          </cell>
          <cell r="K1481" t="str">
            <v>3480</v>
          </cell>
          <cell r="L1481" t="str">
            <v>3480</v>
          </cell>
          <cell r="M1481" t="str">
            <v>3H7</v>
          </cell>
          <cell r="N1481" t="str">
            <v>野田</v>
          </cell>
          <cell r="O1481" t="str">
            <v>野田係</v>
          </cell>
          <cell r="P1481" t="str">
            <v>x</v>
          </cell>
          <cell r="Q1481" t="str">
            <v>JP</v>
          </cell>
          <cell r="S1481">
            <v>1</v>
          </cell>
          <cell r="T1481">
            <v>1</v>
          </cell>
          <cell r="U1481" t="str">
            <v>V0</v>
          </cell>
          <cell r="V1481" t="str">
            <v>0001</v>
          </cell>
          <cell r="W1481">
            <v>25</v>
          </cell>
          <cell r="X1481">
            <v>1</v>
          </cell>
          <cell r="Y1481" t="str">
            <v>JPY</v>
          </cell>
          <cell r="Z1481" t="str">
            <v>2006/04/01</v>
          </cell>
          <cell r="AA1481" t="str">
            <v>9999/12/31</v>
          </cell>
          <cell r="AC1481">
            <v>9</v>
          </cell>
          <cell r="AD1481">
            <v>1</v>
          </cell>
          <cell r="AE1481">
            <v>9</v>
          </cell>
          <cell r="AF1481">
            <v>9</v>
          </cell>
          <cell r="AG1481">
            <v>9</v>
          </cell>
          <cell r="AH1481" t="str">
            <v>PC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1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 t="str">
            <v>2006/04/01</v>
          </cell>
          <cell r="AZ1481" t="str">
            <v>9999/12/31</v>
          </cell>
          <cell r="BA1481">
            <v>99999999</v>
          </cell>
          <cell r="BB1481">
            <v>9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</row>
        <row r="1482">
          <cell r="A1482">
            <v>77995</v>
          </cell>
          <cell r="E1482" t="str">
            <v>5300107737</v>
          </cell>
          <cell r="F1482" t="str">
            <v>0</v>
          </cell>
          <cell r="G1482" t="str">
            <v>6453821-1</v>
          </cell>
          <cell r="H1482" t="str">
            <v>ｽﾃｲ,TCH M2771</v>
          </cell>
          <cell r="I1482" t="str">
            <v>473440-2</v>
          </cell>
          <cell r="J1482" t="str">
            <v>（株）光真製作所</v>
          </cell>
          <cell r="K1482" t="str">
            <v>3480</v>
          </cell>
          <cell r="L1482" t="str">
            <v>3480</v>
          </cell>
          <cell r="M1482" t="str">
            <v>3H7</v>
          </cell>
          <cell r="N1482" t="str">
            <v>野田</v>
          </cell>
          <cell r="O1482" t="str">
            <v>野田係</v>
          </cell>
          <cell r="Q1482" t="str">
            <v>JP</v>
          </cell>
          <cell r="S1482">
            <v>1</v>
          </cell>
          <cell r="T1482">
            <v>1</v>
          </cell>
          <cell r="U1482" t="str">
            <v>V0</v>
          </cell>
          <cell r="V1482" t="str">
            <v>0001</v>
          </cell>
          <cell r="W1482">
            <v>50</v>
          </cell>
          <cell r="X1482">
            <v>1</v>
          </cell>
          <cell r="Y1482" t="str">
            <v>JPY</v>
          </cell>
          <cell r="Z1482" t="str">
            <v>2006/04/01</v>
          </cell>
          <cell r="AA1482" t="str">
            <v>9999/12/31</v>
          </cell>
          <cell r="AC1482">
            <v>495</v>
          </cell>
          <cell r="AD1482">
            <v>1</v>
          </cell>
          <cell r="AE1482">
            <v>495</v>
          </cell>
          <cell r="AG1482">
            <v>495</v>
          </cell>
          <cell r="AH1482" t="str">
            <v>PC</v>
          </cell>
          <cell r="AQ1482">
            <v>1</v>
          </cell>
          <cell r="AV1482">
            <v>0</v>
          </cell>
          <cell r="AY1482" t="str">
            <v>2006/04/01</v>
          </cell>
          <cell r="AZ1482" t="str">
            <v>9999/12/31</v>
          </cell>
          <cell r="BA1482">
            <v>99999999</v>
          </cell>
          <cell r="BB1482">
            <v>495</v>
          </cell>
        </row>
        <row r="1483">
          <cell r="A1483">
            <v>75139</v>
          </cell>
          <cell r="D1483">
            <v>100</v>
          </cell>
          <cell r="E1483" t="str">
            <v>5300088050</v>
          </cell>
          <cell r="F1483" t="str">
            <v>0</v>
          </cell>
          <cell r="G1483" t="str">
            <v>6453846-7</v>
          </cell>
          <cell r="H1483" t="str">
            <v>ｺﾃｲ,ﾃﾞﾝｹﾞﾝ(HR) M2792B</v>
          </cell>
          <cell r="I1483" t="str">
            <v>473440-2</v>
          </cell>
          <cell r="J1483" t="str">
            <v>（株）光真製作所</v>
          </cell>
          <cell r="K1483" t="str">
            <v>3480</v>
          </cell>
          <cell r="L1483" t="str">
            <v>3480</v>
          </cell>
          <cell r="M1483" t="str">
            <v>3H7</v>
          </cell>
          <cell r="N1483" t="str">
            <v>野田</v>
          </cell>
          <cell r="O1483" t="str">
            <v>野田係</v>
          </cell>
          <cell r="P1483" t="str">
            <v>x</v>
          </cell>
          <cell r="Q1483" t="str">
            <v>JP</v>
          </cell>
          <cell r="S1483">
            <v>1</v>
          </cell>
          <cell r="T1483">
            <v>1</v>
          </cell>
          <cell r="U1483" t="str">
            <v>V0</v>
          </cell>
          <cell r="V1483" t="str">
            <v>0001</v>
          </cell>
          <cell r="W1483">
            <v>25</v>
          </cell>
          <cell r="X1483">
            <v>1</v>
          </cell>
          <cell r="Y1483" t="str">
            <v>JPY</v>
          </cell>
          <cell r="Z1483" t="str">
            <v>2006/04/01</v>
          </cell>
          <cell r="AA1483" t="str">
            <v>9999/12/31</v>
          </cell>
          <cell r="AC1483">
            <v>192</v>
          </cell>
          <cell r="AD1483">
            <v>1</v>
          </cell>
          <cell r="AE1483">
            <v>192</v>
          </cell>
          <cell r="AG1483">
            <v>192</v>
          </cell>
          <cell r="AH1483" t="str">
            <v>PC</v>
          </cell>
          <cell r="AQ1483">
            <v>1</v>
          </cell>
          <cell r="AV1483">
            <v>0</v>
          </cell>
          <cell r="AY1483" t="str">
            <v>2006/04/01</v>
          </cell>
          <cell r="AZ1483" t="str">
            <v>9999/12/31</v>
          </cell>
          <cell r="BA1483">
            <v>99999</v>
          </cell>
          <cell r="BB1483">
            <v>193</v>
          </cell>
        </row>
        <row r="1484">
          <cell r="A1484">
            <v>77996</v>
          </cell>
          <cell r="E1484" t="str">
            <v>5300107738</v>
          </cell>
          <cell r="F1484" t="str">
            <v>0</v>
          </cell>
          <cell r="G1484" t="str">
            <v>6453874-2</v>
          </cell>
          <cell r="H1484" t="str">
            <v>ﾌﾞﾗｹﾂﾄ,SOL M2671-2</v>
          </cell>
          <cell r="I1484" t="str">
            <v>473440-2</v>
          </cell>
          <cell r="J1484" t="str">
            <v>（株）光真製作所</v>
          </cell>
          <cell r="K1484" t="str">
            <v>3480</v>
          </cell>
          <cell r="L1484" t="str">
            <v>3480</v>
          </cell>
          <cell r="M1484" t="str">
            <v>3H7</v>
          </cell>
          <cell r="N1484" t="str">
            <v>野田</v>
          </cell>
          <cell r="O1484" t="str">
            <v>野田係</v>
          </cell>
          <cell r="P1484" t="str">
            <v>x</v>
          </cell>
          <cell r="Q1484" t="str">
            <v>JP</v>
          </cell>
          <cell r="S1484">
            <v>1</v>
          </cell>
          <cell r="T1484">
            <v>1</v>
          </cell>
          <cell r="U1484" t="str">
            <v>V0</v>
          </cell>
          <cell r="V1484" t="str">
            <v>0001</v>
          </cell>
          <cell r="W1484">
            <v>50</v>
          </cell>
          <cell r="X1484">
            <v>1</v>
          </cell>
          <cell r="Y1484" t="str">
            <v>JPY</v>
          </cell>
          <cell r="Z1484" t="str">
            <v>2006/04/01</v>
          </cell>
          <cell r="AA1484" t="str">
            <v>9999/12/31</v>
          </cell>
          <cell r="AC1484">
            <v>75</v>
          </cell>
          <cell r="AD1484">
            <v>1</v>
          </cell>
          <cell r="AE1484">
            <v>75</v>
          </cell>
          <cell r="AG1484">
            <v>75</v>
          </cell>
          <cell r="AH1484" t="str">
            <v>PC</v>
          </cell>
          <cell r="AQ1484">
            <v>1</v>
          </cell>
          <cell r="AV1484">
            <v>0</v>
          </cell>
          <cell r="AY1484" t="str">
            <v>2006/04/01</v>
          </cell>
          <cell r="AZ1484" t="str">
            <v>9999/12/31</v>
          </cell>
          <cell r="BA1484">
            <v>99999999</v>
          </cell>
          <cell r="BB1484">
            <v>75</v>
          </cell>
        </row>
        <row r="1485">
          <cell r="A1485">
            <v>77997</v>
          </cell>
          <cell r="E1485" t="str">
            <v>5300107739</v>
          </cell>
          <cell r="F1485" t="str">
            <v>0</v>
          </cell>
          <cell r="G1485" t="str">
            <v>6453879-3</v>
          </cell>
          <cell r="H1485" t="str">
            <v>ﾌﾟﾚ-ﾄ,ﾘﾝｸ(3) M2671-2</v>
          </cell>
          <cell r="I1485" t="str">
            <v>473440-2</v>
          </cell>
          <cell r="J1485" t="str">
            <v>（株）光真製作所</v>
          </cell>
          <cell r="K1485" t="str">
            <v>3480</v>
          </cell>
          <cell r="L1485" t="str">
            <v>3480</v>
          </cell>
          <cell r="M1485" t="str">
            <v>3H7</v>
          </cell>
          <cell r="N1485" t="str">
            <v>野田</v>
          </cell>
          <cell r="O1485" t="str">
            <v>野田係</v>
          </cell>
          <cell r="P1485" t="str">
            <v>x</v>
          </cell>
          <cell r="Q1485" t="str">
            <v>JP</v>
          </cell>
          <cell r="S1485">
            <v>1</v>
          </cell>
          <cell r="T1485">
            <v>1</v>
          </cell>
          <cell r="U1485" t="str">
            <v>V0</v>
          </cell>
          <cell r="V1485" t="str">
            <v>0001</v>
          </cell>
          <cell r="W1485">
            <v>50</v>
          </cell>
          <cell r="X1485">
            <v>1</v>
          </cell>
          <cell r="Y1485" t="str">
            <v>JPY</v>
          </cell>
          <cell r="Z1485" t="str">
            <v>2006/04/01</v>
          </cell>
          <cell r="AA1485" t="str">
            <v>9999/12/31</v>
          </cell>
          <cell r="AC1485">
            <v>28</v>
          </cell>
          <cell r="AD1485">
            <v>1</v>
          </cell>
          <cell r="AE1485">
            <v>28</v>
          </cell>
          <cell r="AG1485">
            <v>28</v>
          </cell>
          <cell r="AH1485" t="str">
            <v>PC</v>
          </cell>
          <cell r="AQ1485">
            <v>1</v>
          </cell>
          <cell r="AV1485">
            <v>0</v>
          </cell>
          <cell r="AY1485" t="str">
            <v>2006/04/01</v>
          </cell>
          <cell r="AZ1485" t="str">
            <v>9999/12/31</v>
          </cell>
          <cell r="BA1485">
            <v>99999999</v>
          </cell>
          <cell r="BB1485">
            <v>28</v>
          </cell>
        </row>
        <row r="1486">
          <cell r="A1486">
            <v>75858</v>
          </cell>
          <cell r="D1486">
            <v>100</v>
          </cell>
          <cell r="E1486" t="str">
            <v>5300093245</v>
          </cell>
          <cell r="F1486" t="str">
            <v>0</v>
          </cell>
          <cell r="G1486" t="str">
            <v>6453893-9</v>
          </cell>
          <cell r="H1486" t="str">
            <v>ﾌﾟﾚ-ﾄ(1) M2653-2</v>
          </cell>
          <cell r="I1486" t="str">
            <v>473440-2</v>
          </cell>
          <cell r="J1486" t="str">
            <v>（株）光真製作所</v>
          </cell>
          <cell r="K1486" t="str">
            <v>3480</v>
          </cell>
          <cell r="L1486" t="str">
            <v>3480</v>
          </cell>
          <cell r="M1486" t="str">
            <v>3H7</v>
          </cell>
          <cell r="N1486" t="str">
            <v>野田</v>
          </cell>
          <cell r="O1486" t="str">
            <v>野田係</v>
          </cell>
          <cell r="P1486" t="str">
            <v>x</v>
          </cell>
          <cell r="Q1486" t="str">
            <v>JP</v>
          </cell>
          <cell r="S1486">
            <v>1</v>
          </cell>
          <cell r="T1486">
            <v>1</v>
          </cell>
          <cell r="U1486" t="str">
            <v>V0</v>
          </cell>
          <cell r="V1486" t="str">
            <v>0001</v>
          </cell>
          <cell r="W1486">
            <v>25</v>
          </cell>
          <cell r="X1486">
            <v>1</v>
          </cell>
          <cell r="Y1486" t="str">
            <v>JPY</v>
          </cell>
          <cell r="Z1486" t="str">
            <v>2006/04/01</v>
          </cell>
          <cell r="AA1486" t="str">
            <v>9999/12/31</v>
          </cell>
          <cell r="AC1486">
            <v>47</v>
          </cell>
          <cell r="AD1486">
            <v>1</v>
          </cell>
          <cell r="AE1486">
            <v>47</v>
          </cell>
          <cell r="AG1486">
            <v>47</v>
          </cell>
          <cell r="AH1486" t="str">
            <v>PC</v>
          </cell>
          <cell r="AQ1486">
            <v>1</v>
          </cell>
          <cell r="AV1486">
            <v>0</v>
          </cell>
          <cell r="AY1486" t="str">
            <v>2006/04/01</v>
          </cell>
          <cell r="AZ1486" t="str">
            <v>9999/12/31</v>
          </cell>
          <cell r="BA1486">
            <v>99999</v>
          </cell>
          <cell r="BB1486">
            <v>48</v>
          </cell>
        </row>
        <row r="1487">
          <cell r="A1487">
            <v>77999</v>
          </cell>
          <cell r="E1487" t="str">
            <v>5300107741</v>
          </cell>
          <cell r="F1487" t="str">
            <v>0</v>
          </cell>
          <cell r="G1487" t="str">
            <v>6454043-7</v>
          </cell>
          <cell r="H1487" t="str">
            <v>ﾚﾊﾞ-,ﾛﾂｸ M2653C</v>
          </cell>
          <cell r="I1487" t="str">
            <v>473440-2</v>
          </cell>
          <cell r="J1487" t="str">
            <v>（株）光真製作所</v>
          </cell>
          <cell r="K1487" t="str">
            <v>3480</v>
          </cell>
          <cell r="L1487" t="str">
            <v>3480</v>
          </cell>
          <cell r="M1487" t="str">
            <v>3H7</v>
          </cell>
          <cell r="N1487" t="str">
            <v>野田</v>
          </cell>
          <cell r="O1487" t="str">
            <v>野田係</v>
          </cell>
          <cell r="Q1487" t="str">
            <v>JP</v>
          </cell>
          <cell r="S1487">
            <v>1</v>
          </cell>
          <cell r="T1487">
            <v>1</v>
          </cell>
          <cell r="U1487" t="str">
            <v>V0</v>
          </cell>
          <cell r="V1487" t="str">
            <v>0001</v>
          </cell>
          <cell r="W1487">
            <v>50</v>
          </cell>
          <cell r="X1487">
            <v>1</v>
          </cell>
          <cell r="Y1487" t="str">
            <v>JPY</v>
          </cell>
          <cell r="Z1487" t="str">
            <v>2006/04/01</v>
          </cell>
          <cell r="AA1487" t="str">
            <v>9999/12/31</v>
          </cell>
          <cell r="AC1487">
            <v>489</v>
          </cell>
          <cell r="AD1487">
            <v>1</v>
          </cell>
          <cell r="AE1487">
            <v>489</v>
          </cell>
          <cell r="AG1487">
            <v>489</v>
          </cell>
          <cell r="AH1487" t="str">
            <v>PC</v>
          </cell>
          <cell r="AQ1487">
            <v>1</v>
          </cell>
          <cell r="AV1487">
            <v>0</v>
          </cell>
          <cell r="AY1487" t="str">
            <v>2006/04/01</v>
          </cell>
          <cell r="AZ1487" t="str">
            <v>9999/12/31</v>
          </cell>
          <cell r="BA1487">
            <v>99999999</v>
          </cell>
          <cell r="BB1487">
            <v>489</v>
          </cell>
        </row>
        <row r="1488">
          <cell r="A1488">
            <v>78000</v>
          </cell>
          <cell r="E1488" t="str">
            <v>5300107742</v>
          </cell>
          <cell r="F1488" t="str">
            <v>0</v>
          </cell>
          <cell r="G1488" t="str">
            <v>6454049-6</v>
          </cell>
          <cell r="H1488" t="str">
            <v>ｶﾊﾞ-,ﾛﾂｸ(E) M2653C</v>
          </cell>
          <cell r="I1488" t="str">
            <v>473440-2</v>
          </cell>
          <cell r="J1488" t="str">
            <v>（株）光真製作所</v>
          </cell>
          <cell r="K1488" t="str">
            <v>3480</v>
          </cell>
          <cell r="L1488" t="str">
            <v>3480</v>
          </cell>
          <cell r="M1488" t="str">
            <v>3H7</v>
          </cell>
          <cell r="N1488" t="str">
            <v>野田</v>
          </cell>
          <cell r="O1488" t="str">
            <v>野田係</v>
          </cell>
          <cell r="P1488" t="str">
            <v>x</v>
          </cell>
          <cell r="Q1488" t="str">
            <v>JP</v>
          </cell>
          <cell r="S1488">
            <v>1</v>
          </cell>
          <cell r="T1488">
            <v>1</v>
          </cell>
          <cell r="U1488" t="str">
            <v>V0</v>
          </cell>
          <cell r="V1488" t="str">
            <v>0001</v>
          </cell>
          <cell r="W1488">
            <v>50</v>
          </cell>
          <cell r="X1488">
            <v>1</v>
          </cell>
          <cell r="Y1488" t="str">
            <v>JPY</v>
          </cell>
          <cell r="Z1488" t="str">
            <v>2006/04/01</v>
          </cell>
          <cell r="AA1488" t="str">
            <v>9999/12/31</v>
          </cell>
          <cell r="AC1488">
            <v>384</v>
          </cell>
          <cell r="AD1488">
            <v>1</v>
          </cell>
          <cell r="AE1488">
            <v>384</v>
          </cell>
          <cell r="AG1488">
            <v>384</v>
          </cell>
          <cell r="AH1488" t="str">
            <v>PC</v>
          </cell>
          <cell r="AQ1488">
            <v>1</v>
          </cell>
          <cell r="AV1488">
            <v>0</v>
          </cell>
          <cell r="AY1488" t="str">
            <v>2006/04/01</v>
          </cell>
          <cell r="AZ1488" t="str">
            <v>9999/12/31</v>
          </cell>
          <cell r="BA1488">
            <v>99999999</v>
          </cell>
          <cell r="BB1488">
            <v>384</v>
          </cell>
        </row>
        <row r="1489">
          <cell r="A1489">
            <v>78001</v>
          </cell>
          <cell r="E1489" t="str">
            <v>5300107743</v>
          </cell>
          <cell r="F1489" t="str">
            <v>0</v>
          </cell>
          <cell r="G1489" t="str">
            <v>6454051-8</v>
          </cell>
          <cell r="H1489" t="str">
            <v>ﾚﾊﾞ-,ﾛﾂｸ(E) M2653C</v>
          </cell>
          <cell r="I1489" t="str">
            <v>473440-2</v>
          </cell>
          <cell r="J1489" t="str">
            <v>（株）光真製作所</v>
          </cell>
          <cell r="K1489" t="str">
            <v>3480</v>
          </cell>
          <cell r="L1489" t="str">
            <v>3480</v>
          </cell>
          <cell r="M1489" t="str">
            <v>3H7</v>
          </cell>
          <cell r="N1489" t="str">
            <v>野田</v>
          </cell>
          <cell r="O1489" t="str">
            <v>野田係</v>
          </cell>
          <cell r="Q1489" t="str">
            <v>JP</v>
          </cell>
          <cell r="S1489">
            <v>1</v>
          </cell>
          <cell r="T1489">
            <v>1</v>
          </cell>
          <cell r="U1489" t="str">
            <v>V0</v>
          </cell>
          <cell r="V1489" t="str">
            <v>0001</v>
          </cell>
          <cell r="W1489">
            <v>50</v>
          </cell>
          <cell r="X1489">
            <v>1</v>
          </cell>
          <cell r="Y1489" t="str">
            <v>JPY</v>
          </cell>
          <cell r="Z1489" t="str">
            <v>2006/04/01</v>
          </cell>
          <cell r="AA1489" t="str">
            <v>9999/12/31</v>
          </cell>
          <cell r="AC1489">
            <v>526</v>
          </cell>
          <cell r="AD1489">
            <v>1</v>
          </cell>
          <cell r="AE1489">
            <v>526</v>
          </cell>
          <cell r="AG1489">
            <v>526</v>
          </cell>
          <cell r="AH1489" t="str">
            <v>PC</v>
          </cell>
          <cell r="AQ1489">
            <v>1</v>
          </cell>
          <cell r="AV1489">
            <v>0</v>
          </cell>
          <cell r="AY1489" t="str">
            <v>2006/04/01</v>
          </cell>
          <cell r="AZ1489" t="str">
            <v>9999/12/31</v>
          </cell>
          <cell r="BA1489">
            <v>99999999</v>
          </cell>
          <cell r="BB1489">
            <v>526</v>
          </cell>
        </row>
        <row r="1490">
          <cell r="A1490">
            <v>78002</v>
          </cell>
          <cell r="E1490" t="str">
            <v>5300107744</v>
          </cell>
          <cell r="F1490" t="str">
            <v>0</v>
          </cell>
          <cell r="G1490" t="str">
            <v>6454052-6</v>
          </cell>
          <cell r="H1490" t="str">
            <v>ﾚﾊﾞ-,ﾗﾂﾁ(E) M2653C</v>
          </cell>
          <cell r="I1490" t="str">
            <v>473440-2</v>
          </cell>
          <cell r="J1490" t="str">
            <v>（株）光真製作所</v>
          </cell>
          <cell r="K1490" t="str">
            <v>3480</v>
          </cell>
          <cell r="L1490" t="str">
            <v>3480</v>
          </cell>
          <cell r="M1490" t="str">
            <v>3H7</v>
          </cell>
          <cell r="N1490" t="str">
            <v>野田</v>
          </cell>
          <cell r="O1490" t="str">
            <v>野田係</v>
          </cell>
          <cell r="P1490" t="str">
            <v>x</v>
          </cell>
          <cell r="Q1490" t="str">
            <v>JP</v>
          </cell>
          <cell r="S1490">
            <v>1</v>
          </cell>
          <cell r="T1490">
            <v>1</v>
          </cell>
          <cell r="U1490" t="str">
            <v>V0</v>
          </cell>
          <cell r="V1490" t="str">
            <v>0001</v>
          </cell>
          <cell r="W1490">
            <v>50</v>
          </cell>
          <cell r="X1490">
            <v>1</v>
          </cell>
          <cell r="Y1490" t="str">
            <v>JPY</v>
          </cell>
          <cell r="Z1490" t="str">
            <v>2006/04/01</v>
          </cell>
          <cell r="AA1490" t="str">
            <v>9999/12/31</v>
          </cell>
          <cell r="AC1490">
            <v>603</v>
          </cell>
          <cell r="AD1490">
            <v>1</v>
          </cell>
          <cell r="AE1490">
            <v>603</v>
          </cell>
          <cell r="AG1490">
            <v>603</v>
          </cell>
          <cell r="AH1490" t="str">
            <v>PC</v>
          </cell>
          <cell r="AQ1490">
            <v>1</v>
          </cell>
          <cell r="AV1490">
            <v>0</v>
          </cell>
          <cell r="AY1490" t="str">
            <v>2006/04/01</v>
          </cell>
          <cell r="AZ1490" t="str">
            <v>9999/12/31</v>
          </cell>
          <cell r="BA1490">
            <v>99999999</v>
          </cell>
          <cell r="BB1490">
            <v>603</v>
          </cell>
        </row>
        <row r="1491">
          <cell r="A1491">
            <v>78003</v>
          </cell>
          <cell r="E1491" t="str">
            <v>5300107745</v>
          </cell>
          <cell r="F1491" t="str">
            <v>0</v>
          </cell>
          <cell r="G1491" t="str">
            <v>6454054-2</v>
          </cell>
          <cell r="H1491" t="str">
            <v>ｶﾊﾞ-(1) M2653C</v>
          </cell>
          <cell r="I1491" t="str">
            <v>473440-2</v>
          </cell>
          <cell r="J1491" t="str">
            <v>（株）光真製作所</v>
          </cell>
          <cell r="K1491" t="str">
            <v>3480</v>
          </cell>
          <cell r="L1491" t="str">
            <v>3480</v>
          </cell>
          <cell r="M1491" t="str">
            <v>3H7</v>
          </cell>
          <cell r="N1491" t="str">
            <v>野田</v>
          </cell>
          <cell r="O1491" t="str">
            <v>野田係</v>
          </cell>
          <cell r="P1491" t="str">
            <v>x</v>
          </cell>
          <cell r="Q1491" t="str">
            <v>JP</v>
          </cell>
          <cell r="S1491">
            <v>1</v>
          </cell>
          <cell r="T1491">
            <v>1</v>
          </cell>
          <cell r="U1491" t="str">
            <v>V0</v>
          </cell>
          <cell r="V1491" t="str">
            <v>0001</v>
          </cell>
          <cell r="W1491">
            <v>50</v>
          </cell>
          <cell r="X1491">
            <v>1</v>
          </cell>
          <cell r="Y1491" t="str">
            <v>JPY</v>
          </cell>
          <cell r="Z1491" t="str">
            <v>2006/04/01</v>
          </cell>
          <cell r="AA1491" t="str">
            <v>9999/12/31</v>
          </cell>
          <cell r="AC1491">
            <v>854</v>
          </cell>
          <cell r="AD1491">
            <v>1</v>
          </cell>
          <cell r="AE1491">
            <v>854</v>
          </cell>
          <cell r="AG1491">
            <v>854</v>
          </cell>
          <cell r="AH1491" t="str">
            <v>PC</v>
          </cell>
          <cell r="AQ1491">
            <v>1</v>
          </cell>
          <cell r="AV1491">
            <v>0</v>
          </cell>
          <cell r="AY1491" t="str">
            <v>2006/04/01</v>
          </cell>
          <cell r="AZ1491" t="str">
            <v>9999/12/31</v>
          </cell>
          <cell r="BA1491">
            <v>99999999</v>
          </cell>
          <cell r="BB1491">
            <v>854</v>
          </cell>
        </row>
        <row r="1492">
          <cell r="A1492">
            <v>78004</v>
          </cell>
          <cell r="E1492" t="str">
            <v>5300107746</v>
          </cell>
          <cell r="F1492" t="str">
            <v>0</v>
          </cell>
          <cell r="G1492" t="str">
            <v>6454055-0</v>
          </cell>
          <cell r="H1492" t="str">
            <v>ｶﾊﾞ-(2) M2653C</v>
          </cell>
          <cell r="I1492" t="str">
            <v>473440-2</v>
          </cell>
          <cell r="J1492" t="str">
            <v>（株）光真製作所</v>
          </cell>
          <cell r="K1492" t="str">
            <v>3480</v>
          </cell>
          <cell r="L1492" t="str">
            <v>3480</v>
          </cell>
          <cell r="M1492" t="str">
            <v>3H7</v>
          </cell>
          <cell r="N1492" t="str">
            <v>野田</v>
          </cell>
          <cell r="O1492" t="str">
            <v>野田係</v>
          </cell>
          <cell r="P1492" t="str">
            <v>x</v>
          </cell>
          <cell r="Q1492" t="str">
            <v>JP</v>
          </cell>
          <cell r="S1492">
            <v>1</v>
          </cell>
          <cell r="T1492">
            <v>1</v>
          </cell>
          <cell r="U1492" t="str">
            <v>V0</v>
          </cell>
          <cell r="V1492" t="str">
            <v>0001</v>
          </cell>
          <cell r="W1492">
            <v>50</v>
          </cell>
          <cell r="X1492">
            <v>1</v>
          </cell>
          <cell r="Y1492" t="str">
            <v>JPY</v>
          </cell>
          <cell r="Z1492" t="str">
            <v>2006/04/01</v>
          </cell>
          <cell r="AA1492" t="str">
            <v>9999/12/31</v>
          </cell>
          <cell r="AC1492">
            <v>193</v>
          </cell>
          <cell r="AD1492">
            <v>1</v>
          </cell>
          <cell r="AE1492">
            <v>193</v>
          </cell>
          <cell r="AG1492">
            <v>193</v>
          </cell>
          <cell r="AH1492" t="str">
            <v>PC</v>
          </cell>
          <cell r="AQ1492">
            <v>1</v>
          </cell>
          <cell r="AV1492">
            <v>0</v>
          </cell>
          <cell r="AY1492" t="str">
            <v>2006/04/01</v>
          </cell>
          <cell r="AZ1492" t="str">
            <v>9999/12/31</v>
          </cell>
          <cell r="BA1492">
            <v>99999999</v>
          </cell>
          <cell r="BB1492">
            <v>193</v>
          </cell>
        </row>
        <row r="1493">
          <cell r="A1493">
            <v>75859</v>
          </cell>
          <cell r="B1493">
            <v>40</v>
          </cell>
          <cell r="D1493">
            <v>100</v>
          </cell>
          <cell r="E1493" t="str">
            <v>5300093251</v>
          </cell>
          <cell r="F1493" t="str">
            <v>0</v>
          </cell>
          <cell r="G1493" t="str">
            <v>6454105-0</v>
          </cell>
          <cell r="H1493" t="str">
            <v>ﾘﾝｸ,ﾌﾟﾂｼﾔ(2) M2650-2-1</v>
          </cell>
          <cell r="I1493" t="str">
            <v>473440-2</v>
          </cell>
          <cell r="J1493" t="str">
            <v>（株）光真製作所</v>
          </cell>
          <cell r="K1493" t="str">
            <v>3480</v>
          </cell>
          <cell r="L1493" t="str">
            <v>3480</v>
          </cell>
          <cell r="M1493" t="str">
            <v>3H7</v>
          </cell>
          <cell r="N1493" t="str">
            <v>野田</v>
          </cell>
          <cell r="O1493" t="str">
            <v>野田係</v>
          </cell>
          <cell r="P1493" t="str">
            <v>x</v>
          </cell>
          <cell r="Q1493" t="str">
            <v>JP</v>
          </cell>
          <cell r="S1493">
            <v>1</v>
          </cell>
          <cell r="T1493">
            <v>1</v>
          </cell>
          <cell r="U1493" t="str">
            <v>V0</v>
          </cell>
          <cell r="V1493" t="str">
            <v>0001</v>
          </cell>
          <cell r="W1493">
            <v>25</v>
          </cell>
          <cell r="X1493">
            <v>1</v>
          </cell>
          <cell r="Y1493" t="str">
            <v>JPY</v>
          </cell>
          <cell r="Z1493" t="str">
            <v>2006/04/01</v>
          </cell>
          <cell r="AA1493" t="str">
            <v>9999/12/31</v>
          </cell>
          <cell r="AC1493">
            <v>40</v>
          </cell>
          <cell r="AD1493">
            <v>1</v>
          </cell>
          <cell r="AE1493">
            <v>40</v>
          </cell>
          <cell r="AF1493">
            <v>40</v>
          </cell>
          <cell r="AG1493">
            <v>40</v>
          </cell>
          <cell r="AH1493" t="str">
            <v>PC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1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 t="str">
            <v>2006/04/01</v>
          </cell>
          <cell r="AZ1493" t="str">
            <v>9999/12/31</v>
          </cell>
          <cell r="BA1493">
            <v>999999</v>
          </cell>
          <cell r="BB1493">
            <v>40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</row>
        <row r="1494">
          <cell r="A1494">
            <v>75860</v>
          </cell>
          <cell r="B1494">
            <v>40</v>
          </cell>
          <cell r="D1494">
            <v>100</v>
          </cell>
          <cell r="E1494" t="str">
            <v>5300093255</v>
          </cell>
          <cell r="F1494" t="str">
            <v>0</v>
          </cell>
          <cell r="G1494" t="str">
            <v>6454112-3</v>
          </cell>
          <cell r="H1494" t="str">
            <v>ｶﾗ-,ﾊﾞﾈ(2) M2650-2-1</v>
          </cell>
          <cell r="I1494" t="str">
            <v>473440-2</v>
          </cell>
          <cell r="J1494" t="str">
            <v>（株）光真製作所</v>
          </cell>
          <cell r="K1494" t="str">
            <v>3480</v>
          </cell>
          <cell r="L1494" t="str">
            <v>3480</v>
          </cell>
          <cell r="M1494" t="str">
            <v>3H7</v>
          </cell>
          <cell r="N1494" t="str">
            <v>野田</v>
          </cell>
          <cell r="O1494" t="str">
            <v>野田係</v>
          </cell>
          <cell r="P1494" t="str">
            <v>x</v>
          </cell>
          <cell r="Q1494" t="str">
            <v>JP</v>
          </cell>
          <cell r="S1494">
            <v>1</v>
          </cell>
          <cell r="T1494">
            <v>1</v>
          </cell>
          <cell r="U1494" t="str">
            <v>V0</v>
          </cell>
          <cell r="V1494" t="str">
            <v>0001</v>
          </cell>
          <cell r="W1494">
            <v>25</v>
          </cell>
          <cell r="X1494">
            <v>1</v>
          </cell>
          <cell r="Y1494" t="str">
            <v>JPY</v>
          </cell>
          <cell r="Z1494" t="str">
            <v>2006/04/01</v>
          </cell>
          <cell r="AA1494" t="str">
            <v>9999/12/31</v>
          </cell>
          <cell r="AC1494">
            <v>40</v>
          </cell>
          <cell r="AD1494">
            <v>1</v>
          </cell>
          <cell r="AE1494">
            <v>40</v>
          </cell>
          <cell r="AF1494">
            <v>40</v>
          </cell>
          <cell r="AG1494">
            <v>40</v>
          </cell>
          <cell r="AH1494" t="str">
            <v>PC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1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 t="str">
            <v>2006/04/01</v>
          </cell>
          <cell r="AZ1494" t="str">
            <v>9999/12/31</v>
          </cell>
          <cell r="BA1494">
            <v>99999</v>
          </cell>
          <cell r="BB1494">
            <v>40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</row>
        <row r="1495">
          <cell r="A1495">
            <v>75861</v>
          </cell>
          <cell r="B1495">
            <v>139</v>
          </cell>
          <cell r="D1495">
            <v>100</v>
          </cell>
          <cell r="E1495" t="str">
            <v>5300093257</v>
          </cell>
          <cell r="F1495" t="str">
            <v>0</v>
          </cell>
          <cell r="G1495" t="str">
            <v>6454117-4</v>
          </cell>
          <cell r="H1495" t="str">
            <v>ﾌﾞﾗｹﾂﾄ,ﾓ-ﾀ M2650-2-1</v>
          </cell>
          <cell r="I1495" t="str">
            <v>473440-2</v>
          </cell>
          <cell r="J1495" t="str">
            <v>（株）光真製作所</v>
          </cell>
          <cell r="K1495" t="str">
            <v>3480</v>
          </cell>
          <cell r="L1495" t="str">
            <v>3480</v>
          </cell>
          <cell r="M1495" t="str">
            <v>3H7</v>
          </cell>
          <cell r="N1495" t="str">
            <v>野田</v>
          </cell>
          <cell r="O1495" t="str">
            <v>野田係</v>
          </cell>
          <cell r="P1495" t="str">
            <v>x</v>
          </cell>
          <cell r="Q1495" t="str">
            <v>JP</v>
          </cell>
          <cell r="S1495">
            <v>1</v>
          </cell>
          <cell r="T1495">
            <v>1</v>
          </cell>
          <cell r="U1495" t="str">
            <v>V0</v>
          </cell>
          <cell r="V1495" t="str">
            <v>0001</v>
          </cell>
          <cell r="W1495">
            <v>25</v>
          </cell>
          <cell r="X1495">
            <v>1</v>
          </cell>
          <cell r="Y1495" t="str">
            <v>JPY</v>
          </cell>
          <cell r="Z1495" t="str">
            <v>2006/04/01</v>
          </cell>
          <cell r="AA1495" t="str">
            <v>9999/12/31</v>
          </cell>
          <cell r="AC1495">
            <v>139</v>
          </cell>
          <cell r="AD1495">
            <v>1</v>
          </cell>
          <cell r="AE1495">
            <v>139</v>
          </cell>
          <cell r="AF1495">
            <v>139</v>
          </cell>
          <cell r="AG1495">
            <v>139</v>
          </cell>
          <cell r="AH1495" t="str">
            <v>PC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1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 t="str">
            <v>2006/04/01</v>
          </cell>
          <cell r="AZ1495" t="str">
            <v>9999/12/31</v>
          </cell>
          <cell r="BA1495">
            <v>99999</v>
          </cell>
          <cell r="BB1495">
            <v>140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</row>
        <row r="1496">
          <cell r="A1496">
            <v>75862</v>
          </cell>
          <cell r="B1496">
            <v>64</v>
          </cell>
          <cell r="D1496">
            <v>100</v>
          </cell>
          <cell r="E1496" t="str">
            <v>5300093259</v>
          </cell>
          <cell r="F1496" t="str">
            <v>0</v>
          </cell>
          <cell r="G1496" t="str">
            <v>6454131-0</v>
          </cell>
          <cell r="H1496" t="str">
            <v>ﾘﾝｸ,ﾌﾗﾂﾊﾟ M2650-2-1</v>
          </cell>
          <cell r="I1496" t="str">
            <v>473440-2</v>
          </cell>
          <cell r="J1496" t="str">
            <v>（株）光真製作所</v>
          </cell>
          <cell r="K1496" t="str">
            <v>3480</v>
          </cell>
          <cell r="L1496" t="str">
            <v>3480</v>
          </cell>
          <cell r="M1496" t="str">
            <v>3H7</v>
          </cell>
          <cell r="N1496" t="str">
            <v>野田</v>
          </cell>
          <cell r="O1496" t="str">
            <v>野田係</v>
          </cell>
          <cell r="P1496" t="str">
            <v>x</v>
          </cell>
          <cell r="Q1496" t="str">
            <v>JP</v>
          </cell>
          <cell r="S1496">
            <v>1</v>
          </cell>
          <cell r="T1496">
            <v>1</v>
          </cell>
          <cell r="U1496" t="str">
            <v>V0</v>
          </cell>
          <cell r="V1496" t="str">
            <v>0001</v>
          </cell>
          <cell r="W1496">
            <v>25</v>
          </cell>
          <cell r="X1496">
            <v>1</v>
          </cell>
          <cell r="Y1496" t="str">
            <v>JPY</v>
          </cell>
          <cell r="Z1496" t="str">
            <v>2006/04/01</v>
          </cell>
          <cell r="AA1496" t="str">
            <v>9999/12/31</v>
          </cell>
          <cell r="AC1496">
            <v>64</v>
          </cell>
          <cell r="AD1496">
            <v>1</v>
          </cell>
          <cell r="AE1496">
            <v>64</v>
          </cell>
          <cell r="AF1496">
            <v>64</v>
          </cell>
          <cell r="AG1496">
            <v>64</v>
          </cell>
          <cell r="AH1496" t="str">
            <v>PC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1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 t="str">
            <v>2006/04/01</v>
          </cell>
          <cell r="AZ1496" t="str">
            <v>9999/12/31</v>
          </cell>
          <cell r="BA1496">
            <v>99999</v>
          </cell>
          <cell r="BB1496">
            <v>65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</row>
        <row r="1497">
          <cell r="A1497">
            <v>75863</v>
          </cell>
          <cell r="D1497">
            <v>100</v>
          </cell>
          <cell r="E1497" t="str">
            <v>5300093261</v>
          </cell>
          <cell r="F1497" t="str">
            <v>0</v>
          </cell>
          <cell r="G1497" t="str">
            <v>6454194-8</v>
          </cell>
          <cell r="H1497" t="str">
            <v>ｶﾊﾞ-,ﾊﾞｹﾂﾄ(1) M2653-1</v>
          </cell>
          <cell r="I1497" t="str">
            <v>473440-2</v>
          </cell>
          <cell r="J1497" t="str">
            <v>（株）光真製作所</v>
          </cell>
          <cell r="K1497" t="str">
            <v>3480</v>
          </cell>
          <cell r="L1497" t="str">
            <v>3480</v>
          </cell>
          <cell r="M1497" t="str">
            <v>3H7</v>
          </cell>
          <cell r="N1497" t="str">
            <v>野田</v>
          </cell>
          <cell r="O1497" t="str">
            <v>野田係</v>
          </cell>
          <cell r="P1497" t="str">
            <v>x</v>
          </cell>
          <cell r="Q1497" t="str">
            <v>JP</v>
          </cell>
          <cell r="S1497">
            <v>1</v>
          </cell>
          <cell r="T1497">
            <v>1</v>
          </cell>
          <cell r="U1497" t="str">
            <v>V0</v>
          </cell>
          <cell r="V1497" t="str">
            <v>0001</v>
          </cell>
          <cell r="W1497">
            <v>25</v>
          </cell>
          <cell r="X1497">
            <v>1</v>
          </cell>
          <cell r="Y1497" t="str">
            <v>JPY</v>
          </cell>
          <cell r="Z1497" t="str">
            <v>2006/04/01</v>
          </cell>
          <cell r="AA1497" t="str">
            <v>9999/12/31</v>
          </cell>
          <cell r="AC1497">
            <v>79</v>
          </cell>
          <cell r="AD1497">
            <v>1</v>
          </cell>
          <cell r="AE1497">
            <v>79</v>
          </cell>
          <cell r="AG1497">
            <v>79</v>
          </cell>
          <cell r="AH1497" t="str">
            <v>PC</v>
          </cell>
          <cell r="AQ1497">
            <v>1</v>
          </cell>
          <cell r="AV1497">
            <v>0</v>
          </cell>
          <cell r="AY1497" t="str">
            <v>2006/04/01</v>
          </cell>
          <cell r="AZ1497" t="str">
            <v>9999/12/31</v>
          </cell>
          <cell r="BA1497">
            <v>99999</v>
          </cell>
          <cell r="BB1497">
            <v>80</v>
          </cell>
        </row>
        <row r="1498">
          <cell r="A1498">
            <v>75864</v>
          </cell>
          <cell r="D1498">
            <v>100</v>
          </cell>
          <cell r="E1498" t="str">
            <v>5300093264</v>
          </cell>
          <cell r="F1498" t="str">
            <v>0</v>
          </cell>
          <cell r="G1498" t="str">
            <v>6454195-6</v>
          </cell>
          <cell r="H1498" t="str">
            <v>ｶﾊﾞ-,ﾊﾞｹﾂﾄ(2) M2653-1</v>
          </cell>
          <cell r="I1498" t="str">
            <v>473440-2</v>
          </cell>
          <cell r="J1498" t="str">
            <v>（株）光真製作所</v>
          </cell>
          <cell r="K1498" t="str">
            <v>3480</v>
          </cell>
          <cell r="L1498" t="str">
            <v>3480</v>
          </cell>
          <cell r="M1498" t="str">
            <v>3H7</v>
          </cell>
          <cell r="N1498" t="str">
            <v>野田</v>
          </cell>
          <cell r="O1498" t="str">
            <v>野田係</v>
          </cell>
          <cell r="P1498" t="str">
            <v>x</v>
          </cell>
          <cell r="Q1498" t="str">
            <v>JP</v>
          </cell>
          <cell r="S1498">
            <v>1</v>
          </cell>
          <cell r="T1498">
            <v>1</v>
          </cell>
          <cell r="U1498" t="str">
            <v>V0</v>
          </cell>
          <cell r="V1498" t="str">
            <v>0001</v>
          </cell>
          <cell r="W1498">
            <v>25</v>
          </cell>
          <cell r="X1498">
            <v>1</v>
          </cell>
          <cell r="Y1498" t="str">
            <v>JPY</v>
          </cell>
          <cell r="Z1498" t="str">
            <v>2006/04/01</v>
          </cell>
          <cell r="AA1498" t="str">
            <v>9999/12/31</v>
          </cell>
          <cell r="AC1498">
            <v>79</v>
          </cell>
          <cell r="AD1498">
            <v>1</v>
          </cell>
          <cell r="AE1498">
            <v>79</v>
          </cell>
          <cell r="AG1498">
            <v>79</v>
          </cell>
          <cell r="AH1498" t="str">
            <v>PC</v>
          </cell>
          <cell r="AQ1498">
            <v>1</v>
          </cell>
          <cell r="AV1498">
            <v>0</v>
          </cell>
          <cell r="AY1498" t="str">
            <v>2006/04/01</v>
          </cell>
          <cell r="AZ1498" t="str">
            <v>9999/12/31</v>
          </cell>
          <cell r="BA1498">
            <v>99999</v>
          </cell>
          <cell r="BB1498">
            <v>80</v>
          </cell>
        </row>
        <row r="1499">
          <cell r="A1499">
            <v>74894</v>
          </cell>
          <cell r="B1499">
            <v>34</v>
          </cell>
          <cell r="D1499">
            <v>100</v>
          </cell>
          <cell r="E1499" t="str">
            <v>5300086851</v>
          </cell>
          <cell r="F1499" t="str">
            <v>0</v>
          </cell>
          <cell r="G1499" t="str">
            <v>6458703-4</v>
          </cell>
          <cell r="H1499" t="str">
            <v>ﾘﾝｸ,ﾌﾟﾚ-ﾄ M2800;(BID)</v>
          </cell>
          <cell r="I1499" t="str">
            <v>473440-2</v>
          </cell>
          <cell r="J1499" t="str">
            <v>（株）光真製作所</v>
          </cell>
          <cell r="K1499" t="str">
            <v>3480</v>
          </cell>
          <cell r="L1499" t="str">
            <v>3480</v>
          </cell>
          <cell r="M1499" t="str">
            <v>3H7</v>
          </cell>
          <cell r="N1499" t="str">
            <v>野田</v>
          </cell>
          <cell r="O1499" t="str">
            <v>野田係</v>
          </cell>
          <cell r="P1499" t="str">
            <v>x</v>
          </cell>
          <cell r="Q1499" t="str">
            <v>JP</v>
          </cell>
          <cell r="S1499">
            <v>1</v>
          </cell>
          <cell r="T1499">
            <v>1</v>
          </cell>
          <cell r="U1499" t="str">
            <v>V0</v>
          </cell>
          <cell r="V1499" t="str">
            <v>0001</v>
          </cell>
          <cell r="W1499">
            <v>25</v>
          </cell>
          <cell r="X1499">
            <v>1</v>
          </cell>
          <cell r="Y1499" t="str">
            <v>JPY</v>
          </cell>
          <cell r="Z1499" t="str">
            <v>2006/04/01</v>
          </cell>
          <cell r="AA1499" t="str">
            <v>9999/12/31</v>
          </cell>
          <cell r="AC1499">
            <v>34</v>
          </cell>
          <cell r="AD1499">
            <v>1</v>
          </cell>
          <cell r="AE1499">
            <v>34</v>
          </cell>
          <cell r="AF1499">
            <v>34</v>
          </cell>
          <cell r="AG1499">
            <v>34</v>
          </cell>
          <cell r="AH1499" t="str">
            <v>PC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1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 t="str">
            <v>2006/04/01</v>
          </cell>
          <cell r="AZ1499" t="str">
            <v>9999/12/31</v>
          </cell>
          <cell r="BA1499">
            <v>99999999</v>
          </cell>
          <cell r="BB1499">
            <v>34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</row>
        <row r="1500">
          <cell r="A1500">
            <v>75234</v>
          </cell>
          <cell r="D1500">
            <v>100</v>
          </cell>
          <cell r="E1500" t="str">
            <v>5300088350</v>
          </cell>
          <cell r="F1500" t="str">
            <v>0</v>
          </cell>
          <cell r="G1500" t="str">
            <v>6458713-1</v>
          </cell>
          <cell r="H1500" t="str">
            <v>ﾌﾞﾗｹﾂﾄ,ｸﾂｼﾖﾝ M2650-7</v>
          </cell>
          <cell r="I1500" t="str">
            <v>473440-2</v>
          </cell>
          <cell r="J1500" t="str">
            <v>（株）光真製作所</v>
          </cell>
          <cell r="K1500" t="str">
            <v>3480</v>
          </cell>
          <cell r="L1500" t="str">
            <v>3480</v>
          </cell>
          <cell r="M1500" t="str">
            <v>3H7</v>
          </cell>
          <cell r="N1500" t="str">
            <v>野田</v>
          </cell>
          <cell r="O1500" t="str">
            <v>野田係</v>
          </cell>
          <cell r="P1500" t="str">
            <v>x</v>
          </cell>
          <cell r="Q1500" t="str">
            <v>JP</v>
          </cell>
          <cell r="S1500">
            <v>1</v>
          </cell>
          <cell r="T1500">
            <v>1</v>
          </cell>
          <cell r="U1500" t="str">
            <v>V0</v>
          </cell>
          <cell r="V1500" t="str">
            <v>0001</v>
          </cell>
          <cell r="W1500">
            <v>25</v>
          </cell>
          <cell r="X1500">
            <v>1</v>
          </cell>
          <cell r="Y1500" t="str">
            <v>JPY</v>
          </cell>
          <cell r="Z1500" t="str">
            <v>2006/04/01</v>
          </cell>
          <cell r="AA1500" t="str">
            <v>9999/12/31</v>
          </cell>
          <cell r="AC1500">
            <v>4600</v>
          </cell>
          <cell r="AD1500">
            <v>100</v>
          </cell>
          <cell r="AE1500">
            <v>46</v>
          </cell>
          <cell r="AG1500">
            <v>46</v>
          </cell>
          <cell r="AH1500" t="str">
            <v>PC</v>
          </cell>
          <cell r="AQ1500">
            <v>1</v>
          </cell>
          <cell r="AV1500">
            <v>0</v>
          </cell>
          <cell r="AY1500" t="str">
            <v>2006/04/01</v>
          </cell>
          <cell r="AZ1500" t="str">
            <v>9999/12/31</v>
          </cell>
          <cell r="BA1500">
            <v>99999</v>
          </cell>
          <cell r="BB1500">
            <v>4700</v>
          </cell>
        </row>
        <row r="1501">
          <cell r="A1501">
            <v>74895</v>
          </cell>
          <cell r="B1501">
            <v>24</v>
          </cell>
          <cell r="D1501">
            <v>100</v>
          </cell>
          <cell r="E1501" t="str">
            <v>5300086852</v>
          </cell>
          <cell r="F1501" t="str">
            <v>0</v>
          </cell>
          <cell r="G1501" t="str">
            <v>6458724-7</v>
          </cell>
          <cell r="H1501" t="str">
            <v>ﾌﾟﾚ-ﾄ,ﾋﾝｼﾞ(1) M2800;(BID)</v>
          </cell>
          <cell r="I1501" t="str">
            <v>473440-2</v>
          </cell>
          <cell r="J1501" t="str">
            <v>（株）光真製作所</v>
          </cell>
          <cell r="K1501" t="str">
            <v>3480</v>
          </cell>
          <cell r="L1501" t="str">
            <v>3480</v>
          </cell>
          <cell r="M1501" t="str">
            <v>3H7</v>
          </cell>
          <cell r="N1501" t="str">
            <v>野田</v>
          </cell>
          <cell r="O1501" t="str">
            <v>野田係</v>
          </cell>
          <cell r="P1501" t="str">
            <v>x</v>
          </cell>
          <cell r="Q1501" t="str">
            <v>JP</v>
          </cell>
          <cell r="S1501">
            <v>1</v>
          </cell>
          <cell r="T1501">
            <v>1</v>
          </cell>
          <cell r="U1501" t="str">
            <v>V0</v>
          </cell>
          <cell r="V1501" t="str">
            <v>0001</v>
          </cell>
          <cell r="W1501">
            <v>25</v>
          </cell>
          <cell r="X1501">
            <v>1</v>
          </cell>
          <cell r="Y1501" t="str">
            <v>JPY</v>
          </cell>
          <cell r="Z1501" t="str">
            <v>2006/04/01</v>
          </cell>
          <cell r="AA1501" t="str">
            <v>9999/12/31</v>
          </cell>
          <cell r="AC1501">
            <v>24</v>
          </cell>
          <cell r="AD1501">
            <v>1</v>
          </cell>
          <cell r="AE1501">
            <v>24</v>
          </cell>
          <cell r="AF1501">
            <v>24</v>
          </cell>
          <cell r="AG1501">
            <v>24</v>
          </cell>
          <cell r="AH1501" t="str">
            <v>PC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1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 t="str">
            <v>2006/04/01</v>
          </cell>
          <cell r="AZ1501" t="str">
            <v>9999/12/31</v>
          </cell>
          <cell r="BA1501">
            <v>99999999</v>
          </cell>
          <cell r="BB1501">
            <v>24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</row>
        <row r="1502">
          <cell r="A1502">
            <v>74896</v>
          </cell>
          <cell r="B1502">
            <v>22</v>
          </cell>
          <cell r="D1502">
            <v>100</v>
          </cell>
          <cell r="E1502" t="str">
            <v>5300086854</v>
          </cell>
          <cell r="F1502" t="str">
            <v>0</v>
          </cell>
          <cell r="G1502" t="str">
            <v>6458734-4</v>
          </cell>
          <cell r="H1502" t="str">
            <v>ﾌﾟﾚ-ﾄ,ﾋﾝｼﾞ(2) M2800;(BID)</v>
          </cell>
          <cell r="I1502" t="str">
            <v>473440-2</v>
          </cell>
          <cell r="J1502" t="str">
            <v>（株）光真製作所</v>
          </cell>
          <cell r="K1502" t="str">
            <v>3480</v>
          </cell>
          <cell r="L1502" t="str">
            <v>3480</v>
          </cell>
          <cell r="M1502" t="str">
            <v>3H7</v>
          </cell>
          <cell r="N1502" t="str">
            <v>野田</v>
          </cell>
          <cell r="O1502" t="str">
            <v>野田係</v>
          </cell>
          <cell r="P1502" t="str">
            <v>x</v>
          </cell>
          <cell r="Q1502" t="str">
            <v>JP</v>
          </cell>
          <cell r="S1502">
            <v>1</v>
          </cell>
          <cell r="T1502">
            <v>1</v>
          </cell>
          <cell r="U1502" t="str">
            <v>V0</v>
          </cell>
          <cell r="V1502" t="str">
            <v>0001</v>
          </cell>
          <cell r="W1502">
            <v>25</v>
          </cell>
          <cell r="X1502">
            <v>1</v>
          </cell>
          <cell r="Y1502" t="str">
            <v>JPY</v>
          </cell>
          <cell r="Z1502" t="str">
            <v>2006/04/01</v>
          </cell>
          <cell r="AA1502" t="str">
            <v>9999/12/31</v>
          </cell>
          <cell r="AC1502">
            <v>22</v>
          </cell>
          <cell r="AD1502">
            <v>1</v>
          </cell>
          <cell r="AE1502">
            <v>22</v>
          </cell>
          <cell r="AF1502">
            <v>22</v>
          </cell>
          <cell r="AG1502">
            <v>22</v>
          </cell>
          <cell r="AH1502" t="str">
            <v>PC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1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 t="str">
            <v>2006/04/01</v>
          </cell>
          <cell r="AZ1502" t="str">
            <v>9999/12/31</v>
          </cell>
          <cell r="BA1502">
            <v>99999999</v>
          </cell>
          <cell r="BB1502">
            <v>22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</row>
        <row r="1503">
          <cell r="A1503">
            <v>75865</v>
          </cell>
          <cell r="B1503">
            <v>42</v>
          </cell>
          <cell r="D1503">
            <v>100</v>
          </cell>
          <cell r="E1503" t="str">
            <v>5300093266</v>
          </cell>
          <cell r="F1503" t="str">
            <v>0</v>
          </cell>
          <cell r="G1503" t="str">
            <v>6458743-3</v>
          </cell>
          <cell r="H1503" t="str">
            <v>ﾌﾞﾗｹﾂﾄ,ｾﾝｻ M2650-7</v>
          </cell>
          <cell r="I1503" t="str">
            <v>473440-2</v>
          </cell>
          <cell r="J1503" t="str">
            <v>（株）光真製作所</v>
          </cell>
          <cell r="K1503" t="str">
            <v>3480</v>
          </cell>
          <cell r="L1503" t="str">
            <v>3480</v>
          </cell>
          <cell r="M1503" t="str">
            <v>3H7</v>
          </cell>
          <cell r="N1503" t="str">
            <v>野田</v>
          </cell>
          <cell r="O1503" t="str">
            <v>野田係</v>
          </cell>
          <cell r="P1503" t="str">
            <v>x</v>
          </cell>
          <cell r="Q1503" t="str">
            <v>JP</v>
          </cell>
          <cell r="S1503">
            <v>1</v>
          </cell>
          <cell r="T1503">
            <v>1</v>
          </cell>
          <cell r="U1503" t="str">
            <v>V0</v>
          </cell>
          <cell r="V1503" t="str">
            <v>0001</v>
          </cell>
          <cell r="W1503">
            <v>25</v>
          </cell>
          <cell r="X1503">
            <v>1</v>
          </cell>
          <cell r="Y1503" t="str">
            <v>JPY</v>
          </cell>
          <cell r="Z1503" t="str">
            <v>2006/04/01</v>
          </cell>
          <cell r="AA1503" t="str">
            <v>9999/12/31</v>
          </cell>
          <cell r="AC1503">
            <v>42</v>
          </cell>
          <cell r="AD1503">
            <v>1</v>
          </cell>
          <cell r="AE1503">
            <v>42</v>
          </cell>
          <cell r="AF1503">
            <v>42</v>
          </cell>
          <cell r="AG1503">
            <v>42</v>
          </cell>
          <cell r="AH1503" t="str">
            <v>PC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1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 t="str">
            <v>2006/04/01</v>
          </cell>
          <cell r="AZ1503" t="str">
            <v>9999/12/31</v>
          </cell>
          <cell r="BA1503">
            <v>99999</v>
          </cell>
          <cell r="BB1503">
            <v>43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</row>
        <row r="1504">
          <cell r="A1504">
            <v>75896</v>
          </cell>
          <cell r="B1504">
            <v>42</v>
          </cell>
          <cell r="D1504">
            <v>100</v>
          </cell>
          <cell r="E1504" t="str">
            <v>5300093323</v>
          </cell>
          <cell r="F1504" t="str">
            <v>0</v>
          </cell>
          <cell r="G1504" t="str">
            <v>6458744-1</v>
          </cell>
          <cell r="H1504" t="str">
            <v>ﾌﾞﾗｹﾂﾄ,ﾗﾝﾌﾟ M2650-7</v>
          </cell>
          <cell r="I1504" t="str">
            <v>473440-2</v>
          </cell>
          <cell r="J1504" t="str">
            <v>（株）光真製作所</v>
          </cell>
          <cell r="K1504" t="str">
            <v>3480</v>
          </cell>
          <cell r="L1504" t="str">
            <v>3480</v>
          </cell>
          <cell r="M1504" t="str">
            <v>3H7</v>
          </cell>
          <cell r="N1504" t="str">
            <v>野田</v>
          </cell>
          <cell r="O1504" t="str">
            <v>野田係</v>
          </cell>
          <cell r="P1504" t="str">
            <v>x</v>
          </cell>
          <cell r="Q1504" t="str">
            <v>JP</v>
          </cell>
          <cell r="S1504">
            <v>1</v>
          </cell>
          <cell r="T1504">
            <v>1</v>
          </cell>
          <cell r="U1504" t="str">
            <v>V0</v>
          </cell>
          <cell r="V1504" t="str">
            <v>0001</v>
          </cell>
          <cell r="W1504">
            <v>25</v>
          </cell>
          <cell r="X1504">
            <v>1</v>
          </cell>
          <cell r="Y1504" t="str">
            <v>JPY</v>
          </cell>
          <cell r="Z1504" t="str">
            <v>2006/04/01</v>
          </cell>
          <cell r="AA1504" t="str">
            <v>9999/12/31</v>
          </cell>
          <cell r="AC1504">
            <v>42</v>
          </cell>
          <cell r="AD1504">
            <v>1</v>
          </cell>
          <cell r="AE1504">
            <v>42</v>
          </cell>
          <cell r="AF1504">
            <v>42</v>
          </cell>
          <cell r="AG1504">
            <v>42</v>
          </cell>
          <cell r="AH1504" t="str">
            <v>PC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1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 t="str">
            <v>2006/04/01</v>
          </cell>
          <cell r="AZ1504" t="str">
            <v>9999/12/31</v>
          </cell>
          <cell r="BA1504">
            <v>99999</v>
          </cell>
          <cell r="BB1504">
            <v>43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</row>
        <row r="1505">
          <cell r="A1505">
            <v>75822</v>
          </cell>
          <cell r="B1505">
            <v>79</v>
          </cell>
          <cell r="D1505">
            <v>100</v>
          </cell>
          <cell r="E1505" t="str">
            <v>5300093072</v>
          </cell>
          <cell r="F1505" t="str">
            <v>0</v>
          </cell>
          <cell r="G1505" t="str">
            <v>6458746-8</v>
          </cell>
          <cell r="H1505" t="str">
            <v>ﾌﾞﾗｹﾂﾄ,ｺﾈｸﾀ(2) M2650-7</v>
          </cell>
          <cell r="I1505" t="str">
            <v>473440-2</v>
          </cell>
          <cell r="J1505" t="str">
            <v>（株）光真製作所</v>
          </cell>
          <cell r="K1505" t="str">
            <v>3480</v>
          </cell>
          <cell r="L1505" t="str">
            <v>3480</v>
          </cell>
          <cell r="M1505" t="str">
            <v>3H7</v>
          </cell>
          <cell r="N1505" t="str">
            <v>野田</v>
          </cell>
          <cell r="O1505" t="str">
            <v>野田係</v>
          </cell>
          <cell r="P1505" t="str">
            <v>x</v>
          </cell>
          <cell r="Q1505" t="str">
            <v>JP</v>
          </cell>
          <cell r="S1505">
            <v>1</v>
          </cell>
          <cell r="T1505">
            <v>1</v>
          </cell>
          <cell r="U1505" t="str">
            <v>V0</v>
          </cell>
          <cell r="V1505" t="str">
            <v>0001</v>
          </cell>
          <cell r="W1505">
            <v>25</v>
          </cell>
          <cell r="X1505">
            <v>1</v>
          </cell>
          <cell r="Y1505" t="str">
            <v>JPY</v>
          </cell>
          <cell r="Z1505" t="str">
            <v>2006/04/01</v>
          </cell>
          <cell r="AA1505" t="str">
            <v>9999/12/31</v>
          </cell>
          <cell r="AC1505">
            <v>79</v>
          </cell>
          <cell r="AD1505">
            <v>1</v>
          </cell>
          <cell r="AE1505">
            <v>79</v>
          </cell>
          <cell r="AF1505">
            <v>79</v>
          </cell>
          <cell r="AG1505">
            <v>79</v>
          </cell>
          <cell r="AH1505" t="str">
            <v>PC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1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 t="str">
            <v>2006/04/01</v>
          </cell>
          <cell r="AZ1505" t="str">
            <v>9999/12/31</v>
          </cell>
          <cell r="BA1505">
            <v>99999</v>
          </cell>
          <cell r="BB1505">
            <v>80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</row>
        <row r="1506">
          <cell r="A1506">
            <v>74897</v>
          </cell>
          <cell r="B1506">
            <v>34</v>
          </cell>
          <cell r="D1506">
            <v>100</v>
          </cell>
          <cell r="E1506" t="str">
            <v>5300086856</v>
          </cell>
          <cell r="F1506" t="str">
            <v>0</v>
          </cell>
          <cell r="G1506" t="str">
            <v>6458749-2</v>
          </cell>
          <cell r="H1506" t="str">
            <v>ﾊﾞﾈ,ｽｸﾚ-ﾊﾟ(2) M2800;(BID)</v>
          </cell>
          <cell r="I1506" t="str">
            <v>473440-2</v>
          </cell>
          <cell r="J1506" t="str">
            <v>（株）光真製作所</v>
          </cell>
          <cell r="K1506" t="str">
            <v>3480</v>
          </cell>
          <cell r="L1506" t="str">
            <v>3480</v>
          </cell>
          <cell r="M1506" t="str">
            <v>3H7</v>
          </cell>
          <cell r="N1506" t="str">
            <v>野田</v>
          </cell>
          <cell r="O1506" t="str">
            <v>野田係</v>
          </cell>
          <cell r="P1506" t="str">
            <v>x</v>
          </cell>
          <cell r="Q1506" t="str">
            <v>JP</v>
          </cell>
          <cell r="S1506">
            <v>1</v>
          </cell>
          <cell r="T1506">
            <v>1</v>
          </cell>
          <cell r="U1506" t="str">
            <v>V0</v>
          </cell>
          <cell r="V1506" t="str">
            <v>0001</v>
          </cell>
          <cell r="W1506">
            <v>25</v>
          </cell>
          <cell r="X1506">
            <v>1</v>
          </cell>
          <cell r="Y1506" t="str">
            <v>JPY</v>
          </cell>
          <cell r="Z1506" t="str">
            <v>2006/04/01</v>
          </cell>
          <cell r="AA1506" t="str">
            <v>9999/12/31</v>
          </cell>
          <cell r="AC1506">
            <v>34</v>
          </cell>
          <cell r="AD1506">
            <v>1</v>
          </cell>
          <cell r="AE1506">
            <v>34</v>
          </cell>
          <cell r="AF1506">
            <v>34</v>
          </cell>
          <cell r="AG1506">
            <v>34</v>
          </cell>
          <cell r="AH1506" t="str">
            <v>PC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1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 t="str">
            <v>2006/04/01</v>
          </cell>
          <cell r="AZ1506" t="str">
            <v>9999/12/31</v>
          </cell>
          <cell r="BA1506">
            <v>99999999</v>
          </cell>
          <cell r="BB1506">
            <v>34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</row>
        <row r="1507">
          <cell r="A1507">
            <v>75233</v>
          </cell>
          <cell r="D1507">
            <v>100</v>
          </cell>
          <cell r="E1507" t="str">
            <v>5300088349</v>
          </cell>
          <cell r="F1507" t="str">
            <v>0</v>
          </cell>
          <cell r="G1507" t="str">
            <v>6458822-7</v>
          </cell>
          <cell r="H1507" t="str">
            <v>ﾊﾞﾈ,ﾘﾘ-ｽ M2650-7</v>
          </cell>
          <cell r="I1507" t="str">
            <v>473440-2</v>
          </cell>
          <cell r="J1507" t="str">
            <v>（株）光真製作所</v>
          </cell>
          <cell r="K1507" t="str">
            <v>3480</v>
          </cell>
          <cell r="L1507" t="str">
            <v>3480</v>
          </cell>
          <cell r="M1507" t="str">
            <v>3H7</v>
          </cell>
          <cell r="N1507" t="str">
            <v>野田</v>
          </cell>
          <cell r="O1507" t="str">
            <v>野田係</v>
          </cell>
          <cell r="P1507" t="str">
            <v>x</v>
          </cell>
          <cell r="Q1507" t="str">
            <v>JP</v>
          </cell>
          <cell r="S1507">
            <v>1</v>
          </cell>
          <cell r="T1507">
            <v>1</v>
          </cell>
          <cell r="U1507" t="str">
            <v>V0</v>
          </cell>
          <cell r="V1507" t="str">
            <v>0001</v>
          </cell>
          <cell r="W1507">
            <v>25</v>
          </cell>
          <cell r="X1507">
            <v>1</v>
          </cell>
          <cell r="Y1507" t="str">
            <v>JPY</v>
          </cell>
          <cell r="Z1507" t="str">
            <v>2006/04/01</v>
          </cell>
          <cell r="AA1507" t="str">
            <v>9999/12/31</v>
          </cell>
          <cell r="AC1507">
            <v>4900</v>
          </cell>
          <cell r="AD1507">
            <v>100</v>
          </cell>
          <cell r="AE1507">
            <v>49</v>
          </cell>
          <cell r="AG1507">
            <v>49</v>
          </cell>
          <cell r="AH1507" t="str">
            <v>PC</v>
          </cell>
          <cell r="AQ1507">
            <v>1</v>
          </cell>
          <cell r="AV1507">
            <v>0</v>
          </cell>
          <cell r="AY1507" t="str">
            <v>2006/04/01</v>
          </cell>
          <cell r="AZ1507" t="str">
            <v>9999/12/31</v>
          </cell>
          <cell r="BA1507">
            <v>99999</v>
          </cell>
          <cell r="BB1507">
            <v>4900</v>
          </cell>
        </row>
        <row r="1508">
          <cell r="A1508">
            <v>75823</v>
          </cell>
          <cell r="D1508">
            <v>100</v>
          </cell>
          <cell r="E1508" t="str">
            <v>5300093073</v>
          </cell>
          <cell r="F1508" t="str">
            <v>0</v>
          </cell>
          <cell r="G1508" t="str">
            <v>6458877-4</v>
          </cell>
          <cell r="H1508" t="str">
            <v>ｶﾊﾞ-,ｿﾚﾉｲﾄﾞ M2650-2-2</v>
          </cell>
          <cell r="I1508" t="str">
            <v>473440-2</v>
          </cell>
          <cell r="J1508" t="str">
            <v>（株）光真製作所</v>
          </cell>
          <cell r="K1508" t="str">
            <v>3480</v>
          </cell>
          <cell r="L1508" t="str">
            <v>3480</v>
          </cell>
          <cell r="M1508" t="str">
            <v>3H7</v>
          </cell>
          <cell r="N1508" t="str">
            <v>野田</v>
          </cell>
          <cell r="O1508" t="str">
            <v>野田係</v>
          </cell>
          <cell r="P1508" t="str">
            <v>x</v>
          </cell>
          <cell r="Q1508" t="str">
            <v>JP</v>
          </cell>
          <cell r="S1508">
            <v>1</v>
          </cell>
          <cell r="T1508">
            <v>1</v>
          </cell>
          <cell r="U1508" t="str">
            <v>V0</v>
          </cell>
          <cell r="V1508" t="str">
            <v>0001</v>
          </cell>
          <cell r="W1508">
            <v>25</v>
          </cell>
          <cell r="X1508">
            <v>1</v>
          </cell>
          <cell r="Y1508" t="str">
            <v>JPY</v>
          </cell>
          <cell r="Z1508" t="str">
            <v>2006/04/01</v>
          </cell>
          <cell r="AA1508" t="str">
            <v>9999/12/31</v>
          </cell>
          <cell r="AC1508">
            <v>80</v>
          </cell>
          <cell r="AD1508">
            <v>1</v>
          </cell>
          <cell r="AE1508">
            <v>80</v>
          </cell>
          <cell r="AG1508">
            <v>80</v>
          </cell>
          <cell r="AH1508" t="str">
            <v>PC</v>
          </cell>
          <cell r="AQ1508">
            <v>1</v>
          </cell>
          <cell r="AV1508">
            <v>0</v>
          </cell>
          <cell r="AY1508" t="str">
            <v>2006/04/01</v>
          </cell>
          <cell r="AZ1508" t="str">
            <v>9999/12/31</v>
          </cell>
          <cell r="BA1508">
            <v>99999</v>
          </cell>
          <cell r="BB1508">
            <v>82</v>
          </cell>
        </row>
        <row r="1509">
          <cell r="A1509">
            <v>73373</v>
          </cell>
          <cell r="B1509">
            <v>650</v>
          </cell>
          <cell r="D1509">
            <v>100</v>
          </cell>
          <cell r="E1509" t="str">
            <v>5300074967</v>
          </cell>
          <cell r="F1509" t="str">
            <v>0</v>
          </cell>
          <cell r="G1509" t="str">
            <v>6459119-8</v>
          </cell>
          <cell r="H1509" t="str">
            <v>ﾌﾞﾗｹﾂﾄ,ﾍﾞ-ｽ C/R(1) M2657E</v>
          </cell>
          <cell r="I1509" t="str">
            <v>473440-2</v>
          </cell>
          <cell r="J1509" t="str">
            <v>（株）光真製作所</v>
          </cell>
          <cell r="K1509" t="str">
            <v>3480</v>
          </cell>
          <cell r="L1509" t="str">
            <v>3480</v>
          </cell>
          <cell r="M1509" t="str">
            <v>3H7</v>
          </cell>
          <cell r="N1509" t="str">
            <v>野田</v>
          </cell>
          <cell r="O1509" t="str">
            <v>野田係</v>
          </cell>
          <cell r="P1509" t="str">
            <v>x</v>
          </cell>
          <cell r="Q1509" t="str">
            <v>JP</v>
          </cell>
          <cell r="S1509">
            <v>1</v>
          </cell>
          <cell r="T1509">
            <v>1</v>
          </cell>
          <cell r="U1509" t="str">
            <v>V0</v>
          </cell>
          <cell r="V1509" t="str">
            <v>0001</v>
          </cell>
          <cell r="W1509">
            <v>25</v>
          </cell>
          <cell r="X1509">
            <v>1</v>
          </cell>
          <cell r="Y1509" t="str">
            <v>JPY</v>
          </cell>
          <cell r="Z1509" t="str">
            <v>2006/04/01</v>
          </cell>
          <cell r="AA1509" t="str">
            <v>9999/12/31</v>
          </cell>
          <cell r="AC1509">
            <v>650</v>
          </cell>
          <cell r="AD1509">
            <v>1</v>
          </cell>
          <cell r="AE1509">
            <v>650</v>
          </cell>
          <cell r="AF1509">
            <v>650</v>
          </cell>
          <cell r="AG1509">
            <v>650</v>
          </cell>
          <cell r="AH1509" t="str">
            <v>PC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1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 t="str">
            <v>2006/04/01</v>
          </cell>
          <cell r="AZ1509" t="str">
            <v>9999/12/31</v>
          </cell>
          <cell r="BA1509">
            <v>99999999</v>
          </cell>
          <cell r="BB1509">
            <v>650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</row>
        <row r="1510">
          <cell r="A1510">
            <v>78006</v>
          </cell>
          <cell r="E1510" t="str">
            <v>5300107748</v>
          </cell>
          <cell r="F1510" t="str">
            <v>0</v>
          </cell>
          <cell r="G1510" t="str">
            <v>6459123-6</v>
          </cell>
          <cell r="H1510" t="str">
            <v>ﾌﾀ,ﾎﾂﾊﾟ M2653E</v>
          </cell>
          <cell r="I1510" t="str">
            <v>473440-2</v>
          </cell>
          <cell r="J1510" t="str">
            <v>（株）光真製作所</v>
          </cell>
          <cell r="K1510" t="str">
            <v>3480</v>
          </cell>
          <cell r="L1510" t="str">
            <v>3480</v>
          </cell>
          <cell r="M1510" t="str">
            <v>3H7</v>
          </cell>
          <cell r="N1510" t="str">
            <v>野田</v>
          </cell>
          <cell r="O1510" t="str">
            <v>野田係</v>
          </cell>
          <cell r="P1510" t="str">
            <v>x</v>
          </cell>
          <cell r="Q1510" t="str">
            <v>JP</v>
          </cell>
          <cell r="S1510">
            <v>1</v>
          </cell>
          <cell r="T1510">
            <v>1</v>
          </cell>
          <cell r="U1510" t="str">
            <v>V0</v>
          </cell>
          <cell r="V1510" t="str">
            <v>0001</v>
          </cell>
          <cell r="W1510">
            <v>50</v>
          </cell>
          <cell r="X1510">
            <v>1</v>
          </cell>
          <cell r="Y1510" t="str">
            <v>JPY</v>
          </cell>
          <cell r="Z1510" t="str">
            <v>2006/04/01</v>
          </cell>
          <cell r="AA1510" t="str">
            <v>9999/12/31</v>
          </cell>
          <cell r="AC1510">
            <v>336</v>
          </cell>
          <cell r="AD1510">
            <v>1</v>
          </cell>
          <cell r="AE1510">
            <v>336</v>
          </cell>
          <cell r="AG1510">
            <v>336</v>
          </cell>
          <cell r="AH1510" t="str">
            <v>PC</v>
          </cell>
          <cell r="AQ1510">
            <v>1</v>
          </cell>
          <cell r="AV1510">
            <v>0</v>
          </cell>
          <cell r="AY1510" t="str">
            <v>2006/04/01</v>
          </cell>
          <cell r="AZ1510" t="str">
            <v>9999/12/31</v>
          </cell>
          <cell r="BA1510">
            <v>99999999</v>
          </cell>
          <cell r="BB1510">
            <v>336</v>
          </cell>
        </row>
        <row r="1511">
          <cell r="A1511">
            <v>75985</v>
          </cell>
          <cell r="B1511">
            <v>194</v>
          </cell>
          <cell r="D1511">
            <v>100</v>
          </cell>
          <cell r="E1511" t="str">
            <v>5300098045</v>
          </cell>
          <cell r="F1511" t="str">
            <v>0</v>
          </cell>
          <cell r="G1511" t="str">
            <v>6459633-5</v>
          </cell>
          <cell r="H1511" t="str">
            <v>ｶﾊﾞ-,ﾍﾞ-ｽ(5) M2650</v>
          </cell>
          <cell r="I1511" t="str">
            <v>473440-2</v>
          </cell>
          <cell r="J1511" t="str">
            <v>（株）光真製作所</v>
          </cell>
          <cell r="K1511" t="str">
            <v>3480</v>
          </cell>
          <cell r="L1511" t="str">
            <v>3480</v>
          </cell>
          <cell r="M1511" t="str">
            <v>3H7</v>
          </cell>
          <cell r="N1511" t="str">
            <v>野田</v>
          </cell>
          <cell r="O1511" t="str">
            <v>野田係</v>
          </cell>
          <cell r="P1511" t="str">
            <v>x</v>
          </cell>
          <cell r="Q1511" t="str">
            <v>JP</v>
          </cell>
          <cell r="S1511">
            <v>1</v>
          </cell>
          <cell r="T1511">
            <v>1</v>
          </cell>
          <cell r="U1511" t="str">
            <v>V0</v>
          </cell>
          <cell r="V1511" t="str">
            <v>0001</v>
          </cell>
          <cell r="W1511">
            <v>25</v>
          </cell>
          <cell r="X1511">
            <v>1</v>
          </cell>
          <cell r="Y1511" t="str">
            <v>JPY</v>
          </cell>
          <cell r="Z1511" t="str">
            <v>2006/04/01</v>
          </cell>
          <cell r="AA1511" t="str">
            <v>9999/12/31</v>
          </cell>
          <cell r="AC1511">
            <v>194</v>
          </cell>
          <cell r="AD1511">
            <v>1</v>
          </cell>
          <cell r="AE1511">
            <v>194</v>
          </cell>
          <cell r="AF1511">
            <v>194</v>
          </cell>
          <cell r="AG1511">
            <v>194</v>
          </cell>
          <cell r="AH1511" t="str">
            <v>PC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1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 t="str">
            <v>2006/04/01</v>
          </cell>
          <cell r="AZ1511" t="str">
            <v>9999/12/31</v>
          </cell>
          <cell r="BA1511">
            <v>99999</v>
          </cell>
          <cell r="BB1511">
            <v>195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</row>
        <row r="1512">
          <cell r="A1512">
            <v>75824</v>
          </cell>
          <cell r="D1512">
            <v>100</v>
          </cell>
          <cell r="E1512" t="str">
            <v>5300093074</v>
          </cell>
          <cell r="F1512" t="str">
            <v>0</v>
          </cell>
          <cell r="G1512" t="str">
            <v>6459673-4</v>
          </cell>
          <cell r="H1512" t="str">
            <v>ﾌﾞﾗｹﾂﾄ ｾﾝｻ M2650-3</v>
          </cell>
          <cell r="I1512" t="str">
            <v>473440-2</v>
          </cell>
          <cell r="J1512" t="str">
            <v>（株）光真製作所</v>
          </cell>
          <cell r="K1512" t="str">
            <v>3480</v>
          </cell>
          <cell r="L1512" t="str">
            <v>3480</v>
          </cell>
          <cell r="M1512" t="str">
            <v>3H7</v>
          </cell>
          <cell r="N1512" t="str">
            <v>野田</v>
          </cell>
          <cell r="O1512" t="str">
            <v>野田係</v>
          </cell>
          <cell r="P1512" t="str">
            <v>x</v>
          </cell>
          <cell r="Q1512" t="str">
            <v>JP</v>
          </cell>
          <cell r="S1512">
            <v>1</v>
          </cell>
          <cell r="T1512">
            <v>1</v>
          </cell>
          <cell r="U1512" t="str">
            <v>V0</v>
          </cell>
          <cell r="V1512" t="str">
            <v>0001</v>
          </cell>
          <cell r="W1512">
            <v>25</v>
          </cell>
          <cell r="X1512">
            <v>1</v>
          </cell>
          <cell r="Y1512" t="str">
            <v>JPY</v>
          </cell>
          <cell r="Z1512" t="str">
            <v>2006/04/01</v>
          </cell>
          <cell r="AA1512" t="str">
            <v>9999/12/31</v>
          </cell>
          <cell r="AC1512">
            <v>179</v>
          </cell>
          <cell r="AD1512">
            <v>1</v>
          </cell>
          <cell r="AE1512">
            <v>179</v>
          </cell>
          <cell r="AG1512">
            <v>179</v>
          </cell>
          <cell r="AH1512" t="str">
            <v>PC</v>
          </cell>
          <cell r="AQ1512">
            <v>1</v>
          </cell>
          <cell r="AV1512">
            <v>0</v>
          </cell>
          <cell r="AY1512" t="str">
            <v>2006/04/01</v>
          </cell>
          <cell r="AZ1512" t="str">
            <v>9999/12/31</v>
          </cell>
          <cell r="BA1512">
            <v>99999</v>
          </cell>
          <cell r="BB1512">
            <v>180</v>
          </cell>
        </row>
        <row r="1513">
          <cell r="A1513">
            <v>78007</v>
          </cell>
          <cell r="E1513" t="str">
            <v>5300107749</v>
          </cell>
          <cell r="F1513" t="str">
            <v>0</v>
          </cell>
          <cell r="G1513" t="str">
            <v>6459772-2</v>
          </cell>
          <cell r="H1513" t="str">
            <v>ﾌﾟﾚ-ﾄ,ﾋﾝｼﾞ(L1) M2800B</v>
          </cell>
          <cell r="I1513" t="str">
            <v>473440-2</v>
          </cell>
          <cell r="J1513" t="str">
            <v>（株）光真製作所</v>
          </cell>
          <cell r="K1513" t="str">
            <v>3480</v>
          </cell>
          <cell r="L1513" t="str">
            <v>3480</v>
          </cell>
          <cell r="M1513" t="str">
            <v>3H7</v>
          </cell>
          <cell r="N1513" t="str">
            <v>野田</v>
          </cell>
          <cell r="O1513" t="str">
            <v>野田係</v>
          </cell>
          <cell r="Q1513" t="str">
            <v>JP</v>
          </cell>
          <cell r="S1513">
            <v>1</v>
          </cell>
          <cell r="T1513">
            <v>1</v>
          </cell>
          <cell r="U1513" t="str">
            <v>V0</v>
          </cell>
          <cell r="V1513" t="str">
            <v>0001</v>
          </cell>
          <cell r="W1513">
            <v>50</v>
          </cell>
          <cell r="X1513">
            <v>1</v>
          </cell>
          <cell r="Y1513" t="str">
            <v>JPY</v>
          </cell>
          <cell r="Z1513" t="str">
            <v>2006/04/01</v>
          </cell>
          <cell r="AA1513" t="str">
            <v>9999/12/31</v>
          </cell>
          <cell r="AC1513">
            <v>245</v>
          </cell>
          <cell r="AD1513">
            <v>1</v>
          </cell>
          <cell r="AE1513">
            <v>245</v>
          </cell>
          <cell r="AG1513">
            <v>245</v>
          </cell>
          <cell r="AH1513" t="str">
            <v>PC</v>
          </cell>
          <cell r="AQ1513">
            <v>1</v>
          </cell>
          <cell r="AV1513">
            <v>0</v>
          </cell>
          <cell r="AY1513" t="str">
            <v>2006/04/01</v>
          </cell>
          <cell r="AZ1513" t="str">
            <v>9999/12/31</v>
          </cell>
          <cell r="BA1513">
            <v>99999999</v>
          </cell>
          <cell r="BB1513">
            <v>245</v>
          </cell>
        </row>
        <row r="1514">
          <cell r="A1514">
            <v>78008</v>
          </cell>
          <cell r="E1514" t="str">
            <v>5300107750</v>
          </cell>
          <cell r="F1514" t="str">
            <v>0</v>
          </cell>
          <cell r="G1514" t="str">
            <v>6459773-0</v>
          </cell>
          <cell r="H1514" t="str">
            <v>ﾌﾟﾚ-ﾄ,ﾋﾝｼﾞ(L2) M2800B</v>
          </cell>
          <cell r="I1514" t="str">
            <v>473440-2</v>
          </cell>
          <cell r="J1514" t="str">
            <v>（株）光真製作所</v>
          </cell>
          <cell r="K1514" t="str">
            <v>3480</v>
          </cell>
          <cell r="L1514" t="str">
            <v>3480</v>
          </cell>
          <cell r="M1514" t="str">
            <v>3H7</v>
          </cell>
          <cell r="N1514" t="str">
            <v>野田</v>
          </cell>
          <cell r="O1514" t="str">
            <v>野田係</v>
          </cell>
          <cell r="Q1514" t="str">
            <v>JP</v>
          </cell>
          <cell r="S1514">
            <v>1</v>
          </cell>
          <cell r="T1514">
            <v>1</v>
          </cell>
          <cell r="U1514" t="str">
            <v>V0</v>
          </cell>
          <cell r="V1514" t="str">
            <v>0001</v>
          </cell>
          <cell r="W1514">
            <v>50</v>
          </cell>
          <cell r="X1514">
            <v>1</v>
          </cell>
          <cell r="Y1514" t="str">
            <v>JPY</v>
          </cell>
          <cell r="Z1514" t="str">
            <v>2006/04/01</v>
          </cell>
          <cell r="AA1514" t="str">
            <v>9999/12/31</v>
          </cell>
          <cell r="AC1514">
            <v>245</v>
          </cell>
          <cell r="AD1514">
            <v>1</v>
          </cell>
          <cell r="AE1514">
            <v>245</v>
          </cell>
          <cell r="AG1514">
            <v>245</v>
          </cell>
          <cell r="AH1514" t="str">
            <v>PC</v>
          </cell>
          <cell r="AQ1514">
            <v>1</v>
          </cell>
          <cell r="AV1514">
            <v>0</v>
          </cell>
          <cell r="AY1514" t="str">
            <v>2006/04/01</v>
          </cell>
          <cell r="AZ1514" t="str">
            <v>9999/12/31</v>
          </cell>
          <cell r="BA1514">
            <v>99999999</v>
          </cell>
          <cell r="BB1514">
            <v>245</v>
          </cell>
        </row>
        <row r="1515">
          <cell r="A1515">
            <v>78009</v>
          </cell>
          <cell r="E1515" t="str">
            <v>5300107751</v>
          </cell>
          <cell r="F1515" t="str">
            <v>0</v>
          </cell>
          <cell r="G1515" t="str">
            <v>6459775-7</v>
          </cell>
          <cell r="H1515" t="str">
            <v>ﾎﾙﾀﾞ,ﾊﾞﾈ(1) M2800B</v>
          </cell>
          <cell r="I1515" t="str">
            <v>473440-2</v>
          </cell>
          <cell r="J1515" t="str">
            <v>（株）光真製作所</v>
          </cell>
          <cell r="K1515" t="str">
            <v>3480</v>
          </cell>
          <cell r="L1515" t="str">
            <v>3480</v>
          </cell>
          <cell r="M1515" t="str">
            <v>3H7</v>
          </cell>
          <cell r="N1515" t="str">
            <v>野田</v>
          </cell>
          <cell r="O1515" t="str">
            <v>野田係</v>
          </cell>
          <cell r="Q1515" t="str">
            <v>JP</v>
          </cell>
          <cell r="S1515">
            <v>1</v>
          </cell>
          <cell r="T1515">
            <v>1</v>
          </cell>
          <cell r="U1515" t="str">
            <v>V0</v>
          </cell>
          <cell r="V1515" t="str">
            <v>0001</v>
          </cell>
          <cell r="W1515">
            <v>50</v>
          </cell>
          <cell r="X1515">
            <v>1</v>
          </cell>
          <cell r="Y1515" t="str">
            <v>JPY</v>
          </cell>
          <cell r="Z1515" t="str">
            <v>2006/04/01</v>
          </cell>
          <cell r="AA1515" t="str">
            <v>9999/12/31</v>
          </cell>
          <cell r="AC1515">
            <v>311</v>
          </cell>
          <cell r="AD1515">
            <v>1</v>
          </cell>
          <cell r="AE1515">
            <v>311</v>
          </cell>
          <cell r="AG1515">
            <v>311</v>
          </cell>
          <cell r="AH1515" t="str">
            <v>PC</v>
          </cell>
          <cell r="AQ1515">
            <v>1</v>
          </cell>
          <cell r="AV1515">
            <v>0</v>
          </cell>
          <cell r="AY1515" t="str">
            <v>2006/04/01</v>
          </cell>
          <cell r="AZ1515" t="str">
            <v>9999/12/31</v>
          </cell>
          <cell r="BA1515">
            <v>99999999</v>
          </cell>
          <cell r="BB1515">
            <v>311</v>
          </cell>
        </row>
        <row r="1516">
          <cell r="A1516">
            <v>78010</v>
          </cell>
          <cell r="E1516" t="str">
            <v>5300107752</v>
          </cell>
          <cell r="F1516" t="str">
            <v>0</v>
          </cell>
          <cell r="G1516" t="str">
            <v>6459776-5</v>
          </cell>
          <cell r="H1516" t="str">
            <v>ﾎﾙﾀﾞ,ﾊﾞﾈ(2) M2800B</v>
          </cell>
          <cell r="I1516" t="str">
            <v>473440-2</v>
          </cell>
          <cell r="J1516" t="str">
            <v>（株）光真製作所</v>
          </cell>
          <cell r="K1516" t="str">
            <v>3480</v>
          </cell>
          <cell r="L1516" t="str">
            <v>3480</v>
          </cell>
          <cell r="M1516" t="str">
            <v>3H7</v>
          </cell>
          <cell r="N1516" t="str">
            <v>野田</v>
          </cell>
          <cell r="O1516" t="str">
            <v>野田係</v>
          </cell>
          <cell r="Q1516" t="str">
            <v>JP</v>
          </cell>
          <cell r="S1516">
            <v>1</v>
          </cell>
          <cell r="T1516">
            <v>1</v>
          </cell>
          <cell r="U1516" t="str">
            <v>V0</v>
          </cell>
          <cell r="V1516" t="str">
            <v>0001</v>
          </cell>
          <cell r="W1516">
            <v>50</v>
          </cell>
          <cell r="X1516">
            <v>1</v>
          </cell>
          <cell r="Y1516" t="str">
            <v>JPY</v>
          </cell>
          <cell r="Z1516" t="str">
            <v>2006/04/01</v>
          </cell>
          <cell r="AA1516" t="str">
            <v>9999/12/31</v>
          </cell>
          <cell r="AC1516">
            <v>266</v>
          </cell>
          <cell r="AD1516">
            <v>1</v>
          </cell>
          <cell r="AE1516">
            <v>266</v>
          </cell>
          <cell r="AG1516">
            <v>266</v>
          </cell>
          <cell r="AH1516" t="str">
            <v>PC</v>
          </cell>
          <cell r="AQ1516">
            <v>1</v>
          </cell>
          <cell r="AV1516">
            <v>0</v>
          </cell>
          <cell r="AY1516" t="str">
            <v>2006/04/01</v>
          </cell>
          <cell r="AZ1516" t="str">
            <v>9999/12/31</v>
          </cell>
          <cell r="BA1516">
            <v>99999999</v>
          </cell>
          <cell r="BB1516">
            <v>266</v>
          </cell>
        </row>
        <row r="1517">
          <cell r="A1517">
            <v>55014</v>
          </cell>
          <cell r="B1517">
            <v>196</v>
          </cell>
          <cell r="D1517">
            <v>100</v>
          </cell>
          <cell r="E1517" t="str">
            <v>5300102331</v>
          </cell>
          <cell r="F1517" t="str">
            <v>0</v>
          </cell>
          <cell r="G1517" t="str">
            <v>6459784-6</v>
          </cell>
          <cell r="H1517" t="str">
            <v>ﾌﾟﾚ-ﾄ,ﾚﾊﾞ- M2854</v>
          </cell>
          <cell r="I1517" t="str">
            <v>473440-2</v>
          </cell>
          <cell r="J1517" t="str">
            <v>（株）光真製作所</v>
          </cell>
          <cell r="K1517" t="str">
            <v>3480</v>
          </cell>
          <cell r="L1517" t="str">
            <v>3480</v>
          </cell>
          <cell r="M1517" t="str">
            <v>2G2</v>
          </cell>
          <cell r="N1517" t="str">
            <v>伊藤康</v>
          </cell>
          <cell r="O1517" t="str">
            <v>野田係</v>
          </cell>
          <cell r="P1517" t="str">
            <v>x</v>
          </cell>
          <cell r="Q1517" t="str">
            <v>JP</v>
          </cell>
          <cell r="S1517">
            <v>1</v>
          </cell>
          <cell r="T1517">
            <v>1</v>
          </cell>
          <cell r="U1517" t="str">
            <v>V0</v>
          </cell>
          <cell r="V1517" t="str">
            <v>0001</v>
          </cell>
          <cell r="W1517">
            <v>29</v>
          </cell>
          <cell r="X1517">
            <v>1</v>
          </cell>
          <cell r="Y1517" t="str">
            <v>JPY</v>
          </cell>
          <cell r="Z1517" t="str">
            <v>2006/04/01</v>
          </cell>
          <cell r="AA1517" t="str">
            <v>9999/12/31</v>
          </cell>
          <cell r="AC1517">
            <v>195</v>
          </cell>
          <cell r="AD1517">
            <v>1</v>
          </cell>
          <cell r="AE1517">
            <v>195</v>
          </cell>
          <cell r="AF1517">
            <v>196</v>
          </cell>
          <cell r="AG1517">
            <v>196</v>
          </cell>
          <cell r="AH1517" t="str">
            <v>PC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1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 t="str">
            <v>2006/04/01</v>
          </cell>
          <cell r="AZ1517" t="str">
            <v>9999/12/31</v>
          </cell>
          <cell r="BA1517">
            <v>99999999</v>
          </cell>
          <cell r="BB1517">
            <v>196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</row>
        <row r="1518">
          <cell r="A1518">
            <v>63272</v>
          </cell>
          <cell r="B1518">
            <v>1667</v>
          </cell>
          <cell r="D1518">
            <v>100</v>
          </cell>
          <cell r="E1518" t="str">
            <v>5300122581</v>
          </cell>
          <cell r="F1518" t="str">
            <v>0</v>
          </cell>
          <cell r="G1518" t="str">
            <v>6465140-9</v>
          </cell>
          <cell r="H1518" t="str">
            <v>ｽｲﾂﾁ,ｶﾊﾞ-(H) M2651-1</v>
          </cell>
          <cell r="I1518" t="str">
            <v>473440-2</v>
          </cell>
          <cell r="J1518" t="str">
            <v>（株）光真製作所</v>
          </cell>
          <cell r="K1518" t="str">
            <v>3480</v>
          </cell>
          <cell r="L1518" t="str">
            <v>3480</v>
          </cell>
          <cell r="M1518" t="str">
            <v>2G2</v>
          </cell>
          <cell r="N1518" t="str">
            <v>伊藤康</v>
          </cell>
          <cell r="O1518" t="str">
            <v>野田係</v>
          </cell>
          <cell r="P1518" t="str">
            <v>x</v>
          </cell>
          <cell r="Q1518" t="str">
            <v>JP</v>
          </cell>
          <cell r="S1518">
            <v>1</v>
          </cell>
          <cell r="T1518">
            <v>0</v>
          </cell>
          <cell r="U1518" t="str">
            <v>V0</v>
          </cell>
          <cell r="V1518" t="str">
            <v>0001</v>
          </cell>
          <cell r="W1518">
            <v>29</v>
          </cell>
          <cell r="X1518">
            <v>1</v>
          </cell>
          <cell r="Y1518" t="str">
            <v>JPY</v>
          </cell>
          <cell r="Z1518" t="str">
            <v>2006/05/24</v>
          </cell>
          <cell r="AA1518" t="str">
            <v>9999/12/31</v>
          </cell>
          <cell r="AC1518">
            <v>1667</v>
          </cell>
          <cell r="AD1518">
            <v>1</v>
          </cell>
          <cell r="AE1518">
            <v>1667</v>
          </cell>
          <cell r="AF1518">
            <v>1667</v>
          </cell>
          <cell r="AG1518">
            <v>1667</v>
          </cell>
          <cell r="AH1518" t="str">
            <v>PC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1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 t="str">
            <v>2006/05/24</v>
          </cell>
          <cell r="AZ1518" t="str">
            <v>9999/12/31</v>
          </cell>
          <cell r="BA1518">
            <v>9999</v>
          </cell>
          <cell r="BB1518">
            <v>1667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</row>
        <row r="1519">
          <cell r="A1519">
            <v>75140</v>
          </cell>
          <cell r="B1519">
            <v>1662</v>
          </cell>
          <cell r="D1519">
            <v>100</v>
          </cell>
          <cell r="E1519" t="str">
            <v>5300088051</v>
          </cell>
          <cell r="F1519" t="str">
            <v>0</v>
          </cell>
          <cell r="G1519" t="str">
            <v>6465153-0</v>
          </cell>
          <cell r="H1519" t="str">
            <v>ﾌﾀ,ﾎﾟﾂﾊﾟ(M) M2818</v>
          </cell>
          <cell r="I1519" t="str">
            <v>473440-2</v>
          </cell>
          <cell r="J1519" t="str">
            <v>（株）光真製作所</v>
          </cell>
          <cell r="K1519" t="str">
            <v>3480</v>
          </cell>
          <cell r="L1519" t="str">
            <v>3480</v>
          </cell>
          <cell r="M1519" t="str">
            <v>3H7</v>
          </cell>
          <cell r="N1519" t="str">
            <v>野田</v>
          </cell>
          <cell r="O1519" t="str">
            <v>野田係</v>
          </cell>
          <cell r="P1519" t="str">
            <v>x</v>
          </cell>
          <cell r="Q1519" t="str">
            <v>JP</v>
          </cell>
          <cell r="S1519">
            <v>1</v>
          </cell>
          <cell r="T1519">
            <v>1</v>
          </cell>
          <cell r="U1519" t="str">
            <v>V0</v>
          </cell>
          <cell r="V1519" t="str">
            <v>0001</v>
          </cell>
          <cell r="W1519">
            <v>29</v>
          </cell>
          <cell r="X1519">
            <v>1</v>
          </cell>
          <cell r="Y1519" t="str">
            <v>JPY</v>
          </cell>
          <cell r="Z1519" t="str">
            <v>2006/04/01</v>
          </cell>
          <cell r="AA1519" t="str">
            <v>9999/12/31</v>
          </cell>
          <cell r="AC1519">
            <v>1662</v>
          </cell>
          <cell r="AD1519">
            <v>1</v>
          </cell>
          <cell r="AE1519">
            <v>1662</v>
          </cell>
          <cell r="AF1519">
            <v>1662</v>
          </cell>
          <cell r="AG1519">
            <v>1662</v>
          </cell>
          <cell r="AH1519" t="str">
            <v>PC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1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 t="str">
            <v>2006/04/01</v>
          </cell>
          <cell r="AZ1519" t="str">
            <v>9999/12/31</v>
          </cell>
          <cell r="BA1519">
            <v>99999</v>
          </cell>
          <cell r="BB1519">
            <v>1683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</row>
        <row r="1520">
          <cell r="A1520">
            <v>75898</v>
          </cell>
          <cell r="D1520">
            <v>100</v>
          </cell>
          <cell r="E1520" t="str">
            <v>5300093327</v>
          </cell>
          <cell r="F1520" t="str">
            <v>0</v>
          </cell>
          <cell r="G1520" t="str">
            <v>6465238-3</v>
          </cell>
          <cell r="H1520" t="str">
            <v>ﾌﾞﾗｹﾂﾄ,SW M2653</v>
          </cell>
          <cell r="I1520" t="str">
            <v>473440-2</v>
          </cell>
          <cell r="J1520" t="str">
            <v>（株）光真製作所</v>
          </cell>
          <cell r="K1520" t="str">
            <v>3480</v>
          </cell>
          <cell r="L1520" t="str">
            <v>3480</v>
          </cell>
          <cell r="M1520" t="str">
            <v>3H7</v>
          </cell>
          <cell r="N1520" t="str">
            <v>野田</v>
          </cell>
          <cell r="O1520" t="str">
            <v>野田係</v>
          </cell>
          <cell r="P1520" t="str">
            <v>x</v>
          </cell>
          <cell r="Q1520" t="str">
            <v>JP</v>
          </cell>
          <cell r="S1520">
            <v>1</v>
          </cell>
          <cell r="T1520">
            <v>1</v>
          </cell>
          <cell r="U1520" t="str">
            <v>V0</v>
          </cell>
          <cell r="V1520" t="str">
            <v>0001</v>
          </cell>
          <cell r="W1520">
            <v>25</v>
          </cell>
          <cell r="X1520">
            <v>1</v>
          </cell>
          <cell r="Y1520" t="str">
            <v>JPY</v>
          </cell>
          <cell r="Z1520" t="str">
            <v>2006/04/01</v>
          </cell>
          <cell r="AA1520" t="str">
            <v>9999/12/31</v>
          </cell>
          <cell r="AC1520">
            <v>99</v>
          </cell>
          <cell r="AD1520">
            <v>1</v>
          </cell>
          <cell r="AE1520">
            <v>99</v>
          </cell>
          <cell r="AG1520">
            <v>99</v>
          </cell>
          <cell r="AH1520" t="str">
            <v>PC</v>
          </cell>
          <cell r="AQ1520">
            <v>1</v>
          </cell>
          <cell r="AV1520">
            <v>0</v>
          </cell>
          <cell r="AY1520" t="str">
            <v>2006/04/01</v>
          </cell>
          <cell r="AZ1520" t="str">
            <v>9999/12/31</v>
          </cell>
          <cell r="BA1520">
            <v>99999</v>
          </cell>
          <cell r="BB1520">
            <v>100</v>
          </cell>
        </row>
        <row r="1521">
          <cell r="A1521">
            <v>78011</v>
          </cell>
          <cell r="E1521" t="str">
            <v>5300107753</v>
          </cell>
          <cell r="F1521" t="str">
            <v>0</v>
          </cell>
          <cell r="G1521" t="str">
            <v>6465246-4</v>
          </cell>
          <cell r="H1521" t="str">
            <v>ｶﾊﾞ-,ﾍﾟ-ﾊﾟ-ｴﾝﾄﾞM2383-2</v>
          </cell>
          <cell r="I1521" t="str">
            <v>473440-2</v>
          </cell>
          <cell r="J1521" t="str">
            <v>（株）光真製作所</v>
          </cell>
          <cell r="K1521" t="str">
            <v>3480</v>
          </cell>
          <cell r="L1521" t="str">
            <v>3480</v>
          </cell>
          <cell r="M1521" t="str">
            <v>3H7</v>
          </cell>
          <cell r="N1521" t="str">
            <v>野田</v>
          </cell>
          <cell r="O1521" t="str">
            <v>野田係</v>
          </cell>
          <cell r="Q1521" t="str">
            <v>JP</v>
          </cell>
          <cell r="S1521">
            <v>1</v>
          </cell>
          <cell r="T1521">
            <v>1</v>
          </cell>
          <cell r="U1521" t="str">
            <v>V0</v>
          </cell>
          <cell r="V1521" t="str">
            <v>0001</v>
          </cell>
          <cell r="W1521">
            <v>50</v>
          </cell>
          <cell r="X1521">
            <v>1</v>
          </cell>
          <cell r="Y1521" t="str">
            <v>JPY</v>
          </cell>
          <cell r="Z1521" t="str">
            <v>2006/04/01</v>
          </cell>
          <cell r="AA1521" t="str">
            <v>9999/12/31</v>
          </cell>
          <cell r="AC1521">
            <v>171</v>
          </cell>
          <cell r="AD1521">
            <v>1</v>
          </cell>
          <cell r="AE1521">
            <v>171</v>
          </cell>
          <cell r="AG1521">
            <v>171</v>
          </cell>
          <cell r="AH1521" t="str">
            <v>PC</v>
          </cell>
          <cell r="AQ1521">
            <v>1</v>
          </cell>
          <cell r="AV1521">
            <v>0</v>
          </cell>
          <cell r="AY1521" t="str">
            <v>2006/04/01</v>
          </cell>
          <cell r="AZ1521" t="str">
            <v>9999/12/31</v>
          </cell>
          <cell r="BA1521">
            <v>99999999</v>
          </cell>
          <cell r="BB1521">
            <v>171</v>
          </cell>
        </row>
        <row r="1522">
          <cell r="A1522">
            <v>75141</v>
          </cell>
          <cell r="B1522">
            <v>728</v>
          </cell>
          <cell r="D1522">
            <v>100</v>
          </cell>
          <cell r="E1522" t="str">
            <v>5300088052</v>
          </cell>
          <cell r="F1522" t="str">
            <v>0</v>
          </cell>
          <cell r="G1522" t="str">
            <v>6465248-0</v>
          </cell>
          <cell r="H1522" t="str">
            <v>ﾌﾞﾗｹﾂﾄ,ﾌﾀ(1) M2818</v>
          </cell>
          <cell r="I1522" t="str">
            <v>473440-2</v>
          </cell>
          <cell r="J1522" t="str">
            <v>（株）光真製作所</v>
          </cell>
          <cell r="K1522" t="str">
            <v>3480</v>
          </cell>
          <cell r="L1522" t="str">
            <v>3480</v>
          </cell>
          <cell r="M1522" t="str">
            <v>3H7</v>
          </cell>
          <cell r="N1522" t="str">
            <v>野田</v>
          </cell>
          <cell r="O1522" t="str">
            <v>野田係</v>
          </cell>
          <cell r="P1522" t="str">
            <v>x</v>
          </cell>
          <cell r="Q1522" t="str">
            <v>JP</v>
          </cell>
          <cell r="S1522">
            <v>1</v>
          </cell>
          <cell r="T1522">
            <v>1</v>
          </cell>
          <cell r="U1522" t="str">
            <v>V0</v>
          </cell>
          <cell r="V1522" t="str">
            <v>0001</v>
          </cell>
          <cell r="W1522">
            <v>29</v>
          </cell>
          <cell r="X1522">
            <v>1</v>
          </cell>
          <cell r="Y1522" t="str">
            <v>JPY</v>
          </cell>
          <cell r="Z1522" t="str">
            <v>2006/04/01</v>
          </cell>
          <cell r="AA1522" t="str">
            <v>9999/12/31</v>
          </cell>
          <cell r="AC1522">
            <v>728</v>
          </cell>
          <cell r="AD1522">
            <v>1</v>
          </cell>
          <cell r="AE1522">
            <v>728</v>
          </cell>
          <cell r="AF1522">
            <v>728</v>
          </cell>
          <cell r="AG1522">
            <v>728</v>
          </cell>
          <cell r="AH1522" t="str">
            <v>PC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1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 t="str">
            <v>2006/04/01</v>
          </cell>
          <cell r="AZ1522" t="str">
            <v>9999/12/31</v>
          </cell>
          <cell r="BA1522">
            <v>99999</v>
          </cell>
          <cell r="BB1522">
            <v>731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</row>
        <row r="1523">
          <cell r="A1523">
            <v>75142</v>
          </cell>
          <cell r="B1523">
            <v>513</v>
          </cell>
          <cell r="D1523">
            <v>100</v>
          </cell>
          <cell r="E1523" t="str">
            <v>5300088053</v>
          </cell>
          <cell r="F1523" t="str">
            <v>0</v>
          </cell>
          <cell r="G1523" t="str">
            <v>6465249-9</v>
          </cell>
          <cell r="H1523" t="str">
            <v>ﾌﾞﾗｹﾂﾄ,ﾌﾀ(2) M2818</v>
          </cell>
          <cell r="I1523" t="str">
            <v>473440-2</v>
          </cell>
          <cell r="J1523" t="str">
            <v>（株）光真製作所</v>
          </cell>
          <cell r="K1523" t="str">
            <v>3480</v>
          </cell>
          <cell r="L1523" t="str">
            <v>3480</v>
          </cell>
          <cell r="M1523" t="str">
            <v>3H7</v>
          </cell>
          <cell r="N1523" t="str">
            <v>野田</v>
          </cell>
          <cell r="O1523" t="str">
            <v>野田係</v>
          </cell>
          <cell r="P1523" t="str">
            <v>x</v>
          </cell>
          <cell r="Q1523" t="str">
            <v>JP</v>
          </cell>
          <cell r="S1523">
            <v>1</v>
          </cell>
          <cell r="T1523">
            <v>1</v>
          </cell>
          <cell r="U1523" t="str">
            <v>V0</v>
          </cell>
          <cell r="V1523" t="str">
            <v>0001</v>
          </cell>
          <cell r="W1523">
            <v>29</v>
          </cell>
          <cell r="X1523">
            <v>1</v>
          </cell>
          <cell r="Y1523" t="str">
            <v>JPY</v>
          </cell>
          <cell r="Z1523" t="str">
            <v>2006/04/01</v>
          </cell>
          <cell r="AA1523" t="str">
            <v>9999/12/31</v>
          </cell>
          <cell r="AC1523">
            <v>513</v>
          </cell>
          <cell r="AD1523">
            <v>1</v>
          </cell>
          <cell r="AE1523">
            <v>513</v>
          </cell>
          <cell r="AF1523">
            <v>513</v>
          </cell>
          <cell r="AG1523">
            <v>513</v>
          </cell>
          <cell r="AH1523" t="str">
            <v>PC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1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 t="str">
            <v>2006/04/01</v>
          </cell>
          <cell r="AZ1523" t="str">
            <v>9999/12/31</v>
          </cell>
          <cell r="BA1523">
            <v>99999</v>
          </cell>
          <cell r="BB1523">
            <v>516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</row>
        <row r="1524">
          <cell r="A1524">
            <v>78012</v>
          </cell>
          <cell r="E1524" t="str">
            <v>5300107754</v>
          </cell>
          <cell r="F1524" t="str">
            <v>0</v>
          </cell>
          <cell r="G1524" t="str">
            <v>6465253-7</v>
          </cell>
          <cell r="H1524" t="str">
            <v>ｽﾍﾟ-ｻ(1) M2671-2</v>
          </cell>
          <cell r="I1524" t="str">
            <v>473440-2</v>
          </cell>
          <cell r="J1524" t="str">
            <v>（株）光真製作所</v>
          </cell>
          <cell r="K1524" t="str">
            <v>3480</v>
          </cell>
          <cell r="L1524" t="str">
            <v>3480</v>
          </cell>
          <cell r="M1524" t="str">
            <v>3H7</v>
          </cell>
          <cell r="N1524" t="str">
            <v>野田</v>
          </cell>
          <cell r="O1524" t="str">
            <v>野田係</v>
          </cell>
          <cell r="P1524" t="str">
            <v>x</v>
          </cell>
          <cell r="Q1524" t="str">
            <v>JP</v>
          </cell>
          <cell r="S1524">
            <v>1</v>
          </cell>
          <cell r="T1524">
            <v>1</v>
          </cell>
          <cell r="U1524" t="str">
            <v>V0</v>
          </cell>
          <cell r="V1524" t="str">
            <v>0001</v>
          </cell>
          <cell r="W1524">
            <v>50</v>
          </cell>
          <cell r="X1524">
            <v>1</v>
          </cell>
          <cell r="Y1524" t="str">
            <v>JPY</v>
          </cell>
          <cell r="Z1524" t="str">
            <v>2006/04/01</v>
          </cell>
          <cell r="AA1524" t="str">
            <v>9999/12/31</v>
          </cell>
          <cell r="AC1524">
            <v>15</v>
          </cell>
          <cell r="AD1524">
            <v>1</v>
          </cell>
          <cell r="AE1524">
            <v>15</v>
          </cell>
          <cell r="AG1524">
            <v>15</v>
          </cell>
          <cell r="AH1524" t="str">
            <v>PC</v>
          </cell>
          <cell r="AQ1524">
            <v>1</v>
          </cell>
          <cell r="AV1524">
            <v>0</v>
          </cell>
          <cell r="AY1524" t="str">
            <v>2006/04/01</v>
          </cell>
          <cell r="AZ1524" t="str">
            <v>9999/12/31</v>
          </cell>
          <cell r="BA1524">
            <v>99999999</v>
          </cell>
          <cell r="BB1524">
            <v>15</v>
          </cell>
        </row>
        <row r="1525">
          <cell r="A1525">
            <v>78013</v>
          </cell>
          <cell r="E1525" t="str">
            <v>5300107755</v>
          </cell>
          <cell r="F1525" t="str">
            <v>0</v>
          </cell>
          <cell r="G1525" t="str">
            <v>6465256-1</v>
          </cell>
          <cell r="H1525" t="str">
            <v>ｼﾑ,ﾜｺﾞﾝ(0.6) M2651</v>
          </cell>
          <cell r="I1525" t="str">
            <v>473440-2</v>
          </cell>
          <cell r="J1525" t="str">
            <v>（株）光真製作所</v>
          </cell>
          <cell r="K1525" t="str">
            <v>3480</v>
          </cell>
          <cell r="L1525" t="str">
            <v>3480</v>
          </cell>
          <cell r="M1525" t="str">
            <v>3H7</v>
          </cell>
          <cell r="N1525" t="str">
            <v>野田</v>
          </cell>
          <cell r="O1525" t="str">
            <v>野田係</v>
          </cell>
          <cell r="Q1525" t="str">
            <v>JP</v>
          </cell>
          <cell r="S1525">
            <v>1</v>
          </cell>
          <cell r="T1525">
            <v>1</v>
          </cell>
          <cell r="U1525" t="str">
            <v>V0</v>
          </cell>
          <cell r="V1525" t="str">
            <v>0001</v>
          </cell>
          <cell r="W1525">
            <v>50</v>
          </cell>
          <cell r="X1525">
            <v>1</v>
          </cell>
          <cell r="Y1525" t="str">
            <v>JPY</v>
          </cell>
          <cell r="Z1525" t="str">
            <v>2006/04/01</v>
          </cell>
          <cell r="AA1525" t="str">
            <v>9999/12/31</v>
          </cell>
          <cell r="AC1525">
            <v>72</v>
          </cell>
          <cell r="AD1525">
            <v>1</v>
          </cell>
          <cell r="AE1525">
            <v>72</v>
          </cell>
          <cell r="AG1525">
            <v>72</v>
          </cell>
          <cell r="AH1525" t="str">
            <v>PC</v>
          </cell>
          <cell r="AQ1525">
            <v>1</v>
          </cell>
          <cell r="AV1525">
            <v>0</v>
          </cell>
          <cell r="AY1525" t="str">
            <v>2006/04/01</v>
          </cell>
          <cell r="AZ1525" t="str">
            <v>9999/12/31</v>
          </cell>
          <cell r="BA1525">
            <v>99999999</v>
          </cell>
          <cell r="BB1525">
            <v>72</v>
          </cell>
        </row>
        <row r="1526">
          <cell r="A1526">
            <v>78014</v>
          </cell>
          <cell r="E1526" t="str">
            <v>5300107756</v>
          </cell>
          <cell r="F1526" t="str">
            <v>0</v>
          </cell>
          <cell r="G1526" t="str">
            <v>6465257-0</v>
          </cell>
          <cell r="H1526" t="str">
            <v>ｼﾑ,ﾜｺﾞﾝ(1) M2651</v>
          </cell>
          <cell r="I1526" t="str">
            <v>473440-2</v>
          </cell>
          <cell r="J1526" t="str">
            <v>（株）光真製作所</v>
          </cell>
          <cell r="K1526" t="str">
            <v>3480</v>
          </cell>
          <cell r="L1526" t="str">
            <v>3480</v>
          </cell>
          <cell r="M1526" t="str">
            <v>3H7</v>
          </cell>
          <cell r="N1526" t="str">
            <v>野田</v>
          </cell>
          <cell r="O1526" t="str">
            <v>野田係</v>
          </cell>
          <cell r="Q1526" t="str">
            <v>JP</v>
          </cell>
          <cell r="S1526">
            <v>1</v>
          </cell>
          <cell r="T1526">
            <v>1</v>
          </cell>
          <cell r="U1526" t="str">
            <v>V0</v>
          </cell>
          <cell r="V1526" t="str">
            <v>0001</v>
          </cell>
          <cell r="W1526">
            <v>50</v>
          </cell>
          <cell r="X1526">
            <v>1</v>
          </cell>
          <cell r="Y1526" t="str">
            <v>JPY</v>
          </cell>
          <cell r="Z1526" t="str">
            <v>2006/04/01</v>
          </cell>
          <cell r="AA1526" t="str">
            <v>9999/12/31</v>
          </cell>
          <cell r="AC1526">
            <v>73</v>
          </cell>
          <cell r="AD1526">
            <v>1</v>
          </cell>
          <cell r="AE1526">
            <v>73</v>
          </cell>
          <cell r="AG1526">
            <v>73</v>
          </cell>
          <cell r="AH1526" t="str">
            <v>PC</v>
          </cell>
          <cell r="AQ1526">
            <v>1</v>
          </cell>
          <cell r="AV1526">
            <v>0</v>
          </cell>
          <cell r="AY1526" t="str">
            <v>2006/04/01</v>
          </cell>
          <cell r="AZ1526" t="str">
            <v>9999/12/31</v>
          </cell>
          <cell r="BA1526">
            <v>99999999</v>
          </cell>
          <cell r="BB1526">
            <v>73</v>
          </cell>
        </row>
        <row r="1527">
          <cell r="A1527">
            <v>75143</v>
          </cell>
          <cell r="D1527">
            <v>100</v>
          </cell>
          <cell r="E1527" t="str">
            <v>5300088054</v>
          </cell>
          <cell r="F1527" t="str">
            <v>0</v>
          </cell>
          <cell r="G1527" t="str">
            <v>6465370-3</v>
          </cell>
          <cell r="H1527" t="str">
            <v>ﾌﾟﾚ-ﾄ,ﾌｲｸｽﾁﾔ M2755</v>
          </cell>
          <cell r="I1527" t="str">
            <v>473440-2</v>
          </cell>
          <cell r="J1527" t="str">
            <v>（株）光真製作所</v>
          </cell>
          <cell r="K1527" t="str">
            <v>3480</v>
          </cell>
          <cell r="L1527" t="str">
            <v>3480</v>
          </cell>
          <cell r="M1527" t="str">
            <v>3H7</v>
          </cell>
          <cell r="N1527" t="str">
            <v>野田</v>
          </cell>
          <cell r="O1527" t="str">
            <v>野田係</v>
          </cell>
          <cell r="P1527" t="str">
            <v>x</v>
          </cell>
          <cell r="Q1527" t="str">
            <v>JP</v>
          </cell>
          <cell r="S1527">
            <v>1</v>
          </cell>
          <cell r="T1527">
            <v>1</v>
          </cell>
          <cell r="U1527" t="str">
            <v>V0</v>
          </cell>
          <cell r="V1527" t="str">
            <v>0001</v>
          </cell>
          <cell r="W1527">
            <v>25</v>
          </cell>
          <cell r="X1527">
            <v>1</v>
          </cell>
          <cell r="Y1527" t="str">
            <v>JPY</v>
          </cell>
          <cell r="Z1527" t="str">
            <v>2006/04/01</v>
          </cell>
          <cell r="AA1527" t="str">
            <v>9999/12/31</v>
          </cell>
          <cell r="AC1527">
            <v>90</v>
          </cell>
          <cell r="AD1527">
            <v>1</v>
          </cell>
          <cell r="AE1527">
            <v>90</v>
          </cell>
          <cell r="AG1527">
            <v>90</v>
          </cell>
          <cell r="AH1527" t="str">
            <v>PC</v>
          </cell>
          <cell r="AQ1527">
            <v>1</v>
          </cell>
          <cell r="AV1527">
            <v>0</v>
          </cell>
          <cell r="AY1527" t="str">
            <v>2006/04/01</v>
          </cell>
          <cell r="AZ1527" t="str">
            <v>9999/12/31</v>
          </cell>
          <cell r="BA1527">
            <v>99999</v>
          </cell>
          <cell r="BB1527">
            <v>92</v>
          </cell>
        </row>
        <row r="1528">
          <cell r="A1528">
            <v>75144</v>
          </cell>
          <cell r="B1528">
            <v>26</v>
          </cell>
          <cell r="D1528">
            <v>100</v>
          </cell>
          <cell r="E1528" t="str">
            <v>5300088055</v>
          </cell>
          <cell r="F1528" t="str">
            <v>0</v>
          </cell>
          <cell r="G1528" t="str">
            <v>6465371-1</v>
          </cell>
          <cell r="H1528" t="str">
            <v>ｽﾍﾟ-ｻ(1) M2753</v>
          </cell>
          <cell r="I1528" t="str">
            <v>473440-2</v>
          </cell>
          <cell r="J1528" t="str">
            <v>（株）光真製作所</v>
          </cell>
          <cell r="K1528" t="str">
            <v>3480</v>
          </cell>
          <cell r="L1528" t="str">
            <v>3480</v>
          </cell>
          <cell r="M1528" t="str">
            <v>3H7</v>
          </cell>
          <cell r="N1528" t="str">
            <v>野田</v>
          </cell>
          <cell r="O1528" t="str">
            <v>野田係</v>
          </cell>
          <cell r="P1528" t="str">
            <v>x</v>
          </cell>
          <cell r="Q1528" t="str">
            <v>JP</v>
          </cell>
          <cell r="S1528">
            <v>1</v>
          </cell>
          <cell r="T1528">
            <v>1</v>
          </cell>
          <cell r="U1528" t="str">
            <v>V0</v>
          </cell>
          <cell r="V1528" t="str">
            <v>0001</v>
          </cell>
          <cell r="W1528">
            <v>25</v>
          </cell>
          <cell r="X1528">
            <v>1</v>
          </cell>
          <cell r="Y1528" t="str">
            <v>JPY</v>
          </cell>
          <cell r="Z1528" t="str">
            <v>2006/04/01</v>
          </cell>
          <cell r="AA1528" t="str">
            <v>9999/12/31</v>
          </cell>
          <cell r="AC1528">
            <v>26</v>
          </cell>
          <cell r="AD1528">
            <v>1</v>
          </cell>
          <cell r="AE1528">
            <v>26</v>
          </cell>
          <cell r="AF1528">
            <v>26</v>
          </cell>
          <cell r="AG1528">
            <v>26</v>
          </cell>
          <cell r="AH1528" t="str">
            <v>PC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1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 t="str">
            <v>2006/04/01</v>
          </cell>
          <cell r="AZ1528" t="str">
            <v>9999/12/31</v>
          </cell>
          <cell r="BA1528">
            <v>99999</v>
          </cell>
          <cell r="BB1528">
            <v>26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</row>
        <row r="1529">
          <cell r="A1529">
            <v>78015</v>
          </cell>
          <cell r="E1529" t="str">
            <v>5300107757</v>
          </cell>
          <cell r="F1529" t="str">
            <v>0</v>
          </cell>
          <cell r="G1529" t="str">
            <v>6465405-0</v>
          </cell>
          <cell r="H1529" t="str">
            <v>ﾌﾟﾚ-ﾄ,ﾌｲﾙﾑ M2667</v>
          </cell>
          <cell r="I1529" t="str">
            <v>473440-2</v>
          </cell>
          <cell r="J1529" t="str">
            <v>（株）光真製作所</v>
          </cell>
          <cell r="K1529" t="str">
            <v>3480</v>
          </cell>
          <cell r="L1529" t="str">
            <v>3480</v>
          </cell>
          <cell r="M1529" t="str">
            <v>3H7</v>
          </cell>
          <cell r="N1529" t="str">
            <v>野田</v>
          </cell>
          <cell r="O1529" t="str">
            <v>野田係</v>
          </cell>
          <cell r="Q1529" t="str">
            <v>JP</v>
          </cell>
          <cell r="S1529">
            <v>1</v>
          </cell>
          <cell r="T1529">
            <v>1</v>
          </cell>
          <cell r="U1529" t="str">
            <v>V0</v>
          </cell>
          <cell r="V1529" t="str">
            <v>0001</v>
          </cell>
          <cell r="W1529">
            <v>50</v>
          </cell>
          <cell r="X1529">
            <v>1</v>
          </cell>
          <cell r="Y1529" t="str">
            <v>JPY</v>
          </cell>
          <cell r="Z1529" t="str">
            <v>2006/04/01</v>
          </cell>
          <cell r="AA1529" t="str">
            <v>9999/12/31</v>
          </cell>
          <cell r="AC1529">
            <v>147</v>
          </cell>
          <cell r="AD1529">
            <v>1</v>
          </cell>
          <cell r="AE1529">
            <v>147</v>
          </cell>
          <cell r="AG1529">
            <v>147</v>
          </cell>
          <cell r="AH1529" t="str">
            <v>PC</v>
          </cell>
          <cell r="AQ1529">
            <v>1</v>
          </cell>
          <cell r="AV1529">
            <v>0</v>
          </cell>
          <cell r="AY1529" t="str">
            <v>2006/04/01</v>
          </cell>
          <cell r="AZ1529" t="str">
            <v>9999/12/31</v>
          </cell>
          <cell r="BA1529">
            <v>99999999</v>
          </cell>
          <cell r="BB1529">
            <v>147</v>
          </cell>
        </row>
        <row r="1530">
          <cell r="A1530">
            <v>78016</v>
          </cell>
          <cell r="B1530">
            <v>830</v>
          </cell>
          <cell r="D1530">
            <v>100</v>
          </cell>
          <cell r="E1530" t="str">
            <v>5300107758</v>
          </cell>
          <cell r="F1530" t="str">
            <v>0</v>
          </cell>
          <cell r="G1530" t="str">
            <v>6465418-1</v>
          </cell>
          <cell r="H1530" t="str">
            <v>ﾌﾞﾗｹﾂﾄ,ﾉﾌﾞ M2653B</v>
          </cell>
          <cell r="I1530" t="str">
            <v>473440-2</v>
          </cell>
          <cell r="J1530" t="str">
            <v>（株）光真製作所</v>
          </cell>
          <cell r="K1530" t="str">
            <v>3480</v>
          </cell>
          <cell r="L1530" t="str">
            <v>3480</v>
          </cell>
          <cell r="M1530" t="str">
            <v>3H7</v>
          </cell>
          <cell r="N1530" t="str">
            <v>野田</v>
          </cell>
          <cell r="O1530" t="str">
            <v>野田係</v>
          </cell>
          <cell r="P1530" t="str">
            <v>x</v>
          </cell>
          <cell r="Q1530" t="str">
            <v>JP</v>
          </cell>
          <cell r="S1530">
            <v>1</v>
          </cell>
          <cell r="T1530">
            <v>1</v>
          </cell>
          <cell r="U1530" t="str">
            <v>V0</v>
          </cell>
          <cell r="V1530" t="str">
            <v>0001</v>
          </cell>
          <cell r="W1530">
            <v>50</v>
          </cell>
          <cell r="X1530">
            <v>1</v>
          </cell>
          <cell r="Y1530" t="str">
            <v>JPY</v>
          </cell>
          <cell r="Z1530" t="str">
            <v>2006/04/01</v>
          </cell>
          <cell r="AA1530" t="str">
            <v>9999/12/31</v>
          </cell>
          <cell r="AC1530">
            <v>830</v>
          </cell>
          <cell r="AD1530">
            <v>1</v>
          </cell>
          <cell r="AE1530">
            <v>830</v>
          </cell>
          <cell r="AF1530">
            <v>830</v>
          </cell>
          <cell r="AG1530">
            <v>830</v>
          </cell>
          <cell r="AH1530" t="str">
            <v>PC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1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 t="str">
            <v>2006/04/01</v>
          </cell>
          <cell r="AZ1530" t="str">
            <v>9999/12/31</v>
          </cell>
          <cell r="BA1530">
            <v>99999999</v>
          </cell>
          <cell r="BB1530">
            <v>830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</row>
        <row r="1531">
          <cell r="A1531">
            <v>73378</v>
          </cell>
          <cell r="B1531">
            <v>97</v>
          </cell>
          <cell r="D1531">
            <v>100</v>
          </cell>
          <cell r="E1531" t="str">
            <v>5300075041</v>
          </cell>
          <cell r="F1531" t="str">
            <v>0</v>
          </cell>
          <cell r="G1531" t="str">
            <v>6465419-0</v>
          </cell>
          <cell r="H1531" t="str">
            <v>ﾘﾝｸ,ﾉﾌﾞ M2653B</v>
          </cell>
          <cell r="I1531" t="str">
            <v>473440-2</v>
          </cell>
          <cell r="J1531" t="str">
            <v>（株）光真製作所</v>
          </cell>
          <cell r="K1531" t="str">
            <v>3480</v>
          </cell>
          <cell r="L1531" t="str">
            <v>3480</v>
          </cell>
          <cell r="M1531" t="str">
            <v>3H7</v>
          </cell>
          <cell r="N1531" t="str">
            <v>野田</v>
          </cell>
          <cell r="O1531" t="str">
            <v>野田係</v>
          </cell>
          <cell r="P1531" t="str">
            <v>x</v>
          </cell>
          <cell r="Q1531" t="str">
            <v>JP</v>
          </cell>
          <cell r="S1531">
            <v>1</v>
          </cell>
          <cell r="T1531">
            <v>1</v>
          </cell>
          <cell r="U1531" t="str">
            <v>V0</v>
          </cell>
          <cell r="V1531" t="str">
            <v>0001</v>
          </cell>
          <cell r="W1531">
            <v>25</v>
          </cell>
          <cell r="X1531">
            <v>1</v>
          </cell>
          <cell r="Y1531" t="str">
            <v>JPY</v>
          </cell>
          <cell r="Z1531" t="str">
            <v>2006/04/01</v>
          </cell>
          <cell r="AA1531" t="str">
            <v>9999/12/31</v>
          </cell>
          <cell r="AC1531">
            <v>97</v>
          </cell>
          <cell r="AD1531">
            <v>1</v>
          </cell>
          <cell r="AE1531">
            <v>97</v>
          </cell>
          <cell r="AF1531">
            <v>97</v>
          </cell>
          <cell r="AG1531">
            <v>97</v>
          </cell>
          <cell r="AH1531" t="str">
            <v>PC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1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 t="str">
            <v>2006/04/01</v>
          </cell>
          <cell r="AZ1531" t="str">
            <v>9999/12/31</v>
          </cell>
          <cell r="BA1531">
            <v>99999999</v>
          </cell>
          <cell r="BB1531">
            <v>97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</row>
        <row r="1532">
          <cell r="A1532">
            <v>78017</v>
          </cell>
          <cell r="E1532" t="str">
            <v>5300107759</v>
          </cell>
          <cell r="F1532" t="str">
            <v>0</v>
          </cell>
          <cell r="G1532" t="str">
            <v>6465424-6</v>
          </cell>
          <cell r="H1532" t="str">
            <v>ｽﾍﾟ-ｻ,ｷ- M2651D</v>
          </cell>
          <cell r="I1532" t="str">
            <v>473440-2</v>
          </cell>
          <cell r="J1532" t="str">
            <v>（株）光真製作所</v>
          </cell>
          <cell r="K1532" t="str">
            <v>3480</v>
          </cell>
          <cell r="L1532" t="str">
            <v>3480</v>
          </cell>
          <cell r="M1532" t="str">
            <v>3H7</v>
          </cell>
          <cell r="N1532" t="str">
            <v>野田</v>
          </cell>
          <cell r="O1532" t="str">
            <v>野田係</v>
          </cell>
          <cell r="Q1532" t="str">
            <v>JP</v>
          </cell>
          <cell r="S1532">
            <v>1</v>
          </cell>
          <cell r="T1532">
            <v>1</v>
          </cell>
          <cell r="U1532" t="str">
            <v>V0</v>
          </cell>
          <cell r="V1532" t="str">
            <v>0001</v>
          </cell>
          <cell r="W1532">
            <v>50</v>
          </cell>
          <cell r="X1532">
            <v>1</v>
          </cell>
          <cell r="Y1532" t="str">
            <v>JPY</v>
          </cell>
          <cell r="Z1532" t="str">
            <v>2006/04/01</v>
          </cell>
          <cell r="AA1532" t="str">
            <v>9999/12/31</v>
          </cell>
          <cell r="AC1532">
            <v>300</v>
          </cell>
          <cell r="AD1532">
            <v>1</v>
          </cell>
          <cell r="AE1532">
            <v>300</v>
          </cell>
          <cell r="AG1532">
            <v>300</v>
          </cell>
          <cell r="AH1532" t="str">
            <v>PC</v>
          </cell>
          <cell r="AQ1532">
            <v>1</v>
          </cell>
          <cell r="AV1532">
            <v>0</v>
          </cell>
          <cell r="AY1532" t="str">
            <v>2006/04/01</v>
          </cell>
          <cell r="AZ1532" t="str">
            <v>9999/12/31</v>
          </cell>
          <cell r="BA1532">
            <v>99999999</v>
          </cell>
          <cell r="BB1532">
            <v>300</v>
          </cell>
        </row>
        <row r="1533">
          <cell r="A1533">
            <v>75899</v>
          </cell>
          <cell r="D1533">
            <v>100</v>
          </cell>
          <cell r="E1533" t="str">
            <v>5300093328</v>
          </cell>
          <cell r="F1533" t="str">
            <v>0</v>
          </cell>
          <cell r="G1533" t="str">
            <v>6465433-5</v>
          </cell>
          <cell r="H1533" t="str">
            <v>ｽﾍﾟ-ｻ M2653-1</v>
          </cell>
          <cell r="I1533" t="str">
            <v>473440-2</v>
          </cell>
          <cell r="J1533" t="str">
            <v>（株）光真製作所</v>
          </cell>
          <cell r="K1533" t="str">
            <v>3480</v>
          </cell>
          <cell r="L1533" t="str">
            <v>3480</v>
          </cell>
          <cell r="M1533" t="str">
            <v>3H7</v>
          </cell>
          <cell r="N1533" t="str">
            <v>野田</v>
          </cell>
          <cell r="O1533" t="str">
            <v>野田係</v>
          </cell>
          <cell r="P1533" t="str">
            <v>x</v>
          </cell>
          <cell r="Q1533" t="str">
            <v>JP</v>
          </cell>
          <cell r="S1533">
            <v>1</v>
          </cell>
          <cell r="T1533">
            <v>1</v>
          </cell>
          <cell r="U1533" t="str">
            <v>V0</v>
          </cell>
          <cell r="V1533" t="str">
            <v>0001</v>
          </cell>
          <cell r="W1533">
            <v>25</v>
          </cell>
          <cell r="X1533">
            <v>1</v>
          </cell>
          <cell r="Y1533" t="str">
            <v>JPY</v>
          </cell>
          <cell r="Z1533" t="str">
            <v>2006/04/01</v>
          </cell>
          <cell r="AA1533" t="str">
            <v>9999/12/31</v>
          </cell>
          <cell r="AC1533">
            <v>7</v>
          </cell>
          <cell r="AD1533">
            <v>1</v>
          </cell>
          <cell r="AE1533">
            <v>7</v>
          </cell>
          <cell r="AG1533">
            <v>7</v>
          </cell>
          <cell r="AH1533" t="str">
            <v>PC</v>
          </cell>
          <cell r="AQ1533">
            <v>1</v>
          </cell>
          <cell r="AV1533">
            <v>0</v>
          </cell>
          <cell r="AY1533" t="str">
            <v>2006/04/01</v>
          </cell>
          <cell r="AZ1533" t="str">
            <v>9999/12/31</v>
          </cell>
          <cell r="BA1533">
            <v>99999</v>
          </cell>
          <cell r="BB1533">
            <v>7</v>
          </cell>
        </row>
        <row r="1534">
          <cell r="A1534">
            <v>78018</v>
          </cell>
          <cell r="E1534" t="str">
            <v>5300107760</v>
          </cell>
          <cell r="F1534" t="str">
            <v>0</v>
          </cell>
          <cell r="G1534" t="str">
            <v>6465463-7</v>
          </cell>
          <cell r="H1534" t="str">
            <v>ﾌﾟﾚ-ﾄ,ﾌﾗﾂﾊﾟ(1) M2653-2</v>
          </cell>
          <cell r="I1534" t="str">
            <v>473440-2</v>
          </cell>
          <cell r="J1534" t="str">
            <v>（株）光真製作所</v>
          </cell>
          <cell r="K1534" t="str">
            <v>3480</v>
          </cell>
          <cell r="L1534" t="str">
            <v>3480</v>
          </cell>
          <cell r="M1534" t="str">
            <v>3H7</v>
          </cell>
          <cell r="N1534" t="str">
            <v>野田</v>
          </cell>
          <cell r="O1534" t="str">
            <v>野田係</v>
          </cell>
          <cell r="P1534" t="str">
            <v>x</v>
          </cell>
          <cell r="Q1534" t="str">
            <v>JP</v>
          </cell>
          <cell r="S1534">
            <v>1</v>
          </cell>
          <cell r="T1534">
            <v>1</v>
          </cell>
          <cell r="U1534" t="str">
            <v>V0</v>
          </cell>
          <cell r="V1534" t="str">
            <v>0001</v>
          </cell>
          <cell r="W1534">
            <v>50</v>
          </cell>
          <cell r="X1534">
            <v>1</v>
          </cell>
          <cell r="Y1534" t="str">
            <v>JPY</v>
          </cell>
          <cell r="Z1534" t="str">
            <v>2006/04/01</v>
          </cell>
          <cell r="AA1534" t="str">
            <v>9999/12/31</v>
          </cell>
          <cell r="AC1534">
            <v>140</v>
          </cell>
          <cell r="AD1534">
            <v>1</v>
          </cell>
          <cell r="AE1534">
            <v>140</v>
          </cell>
          <cell r="AG1534">
            <v>140</v>
          </cell>
          <cell r="AH1534" t="str">
            <v>PC</v>
          </cell>
          <cell r="AQ1534">
            <v>1</v>
          </cell>
          <cell r="AV1534">
            <v>0</v>
          </cell>
          <cell r="AY1534" t="str">
            <v>2006/04/01</v>
          </cell>
          <cell r="AZ1534" t="str">
            <v>9999/12/31</v>
          </cell>
          <cell r="BA1534">
            <v>99999999</v>
          </cell>
          <cell r="BB1534">
            <v>140</v>
          </cell>
        </row>
        <row r="1535">
          <cell r="A1535">
            <v>78019</v>
          </cell>
          <cell r="E1535" t="str">
            <v>5300107761</v>
          </cell>
          <cell r="F1535" t="str">
            <v>0</v>
          </cell>
          <cell r="G1535" t="str">
            <v>6465464-5</v>
          </cell>
          <cell r="H1535" t="str">
            <v>ﾌﾟﾚ-ﾄ,ﾌﾗﾂﾊﾟ(2) M2671-2</v>
          </cell>
          <cell r="I1535" t="str">
            <v>473440-2</v>
          </cell>
          <cell r="J1535" t="str">
            <v>（株）光真製作所</v>
          </cell>
          <cell r="K1535" t="str">
            <v>3480</v>
          </cell>
          <cell r="L1535" t="str">
            <v>3480</v>
          </cell>
          <cell r="M1535" t="str">
            <v>3H7</v>
          </cell>
          <cell r="N1535" t="str">
            <v>野田</v>
          </cell>
          <cell r="O1535" t="str">
            <v>野田係</v>
          </cell>
          <cell r="P1535" t="str">
            <v>x</v>
          </cell>
          <cell r="Q1535" t="str">
            <v>JP</v>
          </cell>
          <cell r="S1535">
            <v>1</v>
          </cell>
          <cell r="T1535">
            <v>1</v>
          </cell>
          <cell r="U1535" t="str">
            <v>V0</v>
          </cell>
          <cell r="V1535" t="str">
            <v>0001</v>
          </cell>
          <cell r="W1535">
            <v>50</v>
          </cell>
          <cell r="X1535">
            <v>1</v>
          </cell>
          <cell r="Y1535" t="str">
            <v>JPY</v>
          </cell>
          <cell r="Z1535" t="str">
            <v>2006/04/01</v>
          </cell>
          <cell r="AA1535" t="str">
            <v>9999/12/31</v>
          </cell>
          <cell r="AC1535">
            <v>146</v>
          </cell>
          <cell r="AD1535">
            <v>1</v>
          </cell>
          <cell r="AE1535">
            <v>146</v>
          </cell>
          <cell r="AG1535">
            <v>146</v>
          </cell>
          <cell r="AH1535" t="str">
            <v>PC</v>
          </cell>
          <cell r="AQ1535">
            <v>1</v>
          </cell>
          <cell r="AV1535">
            <v>0</v>
          </cell>
          <cell r="AY1535" t="str">
            <v>2006/04/01</v>
          </cell>
          <cell r="AZ1535" t="str">
            <v>9999/12/31</v>
          </cell>
          <cell r="BA1535">
            <v>99999999</v>
          </cell>
          <cell r="BB1535">
            <v>146</v>
          </cell>
        </row>
        <row r="1536">
          <cell r="A1536">
            <v>75145</v>
          </cell>
          <cell r="D1536">
            <v>100</v>
          </cell>
          <cell r="E1536" t="str">
            <v>5300088056</v>
          </cell>
          <cell r="F1536" t="str">
            <v>0</v>
          </cell>
          <cell r="G1536" t="str">
            <v>6465466-1</v>
          </cell>
          <cell r="H1536" t="str">
            <v>ﾌﾞﾗｹﾂﾄ,ｺﾃｲ M2754</v>
          </cell>
          <cell r="I1536" t="str">
            <v>473440-2</v>
          </cell>
          <cell r="J1536" t="str">
            <v>（株）光真製作所</v>
          </cell>
          <cell r="K1536" t="str">
            <v>3480</v>
          </cell>
          <cell r="L1536" t="str">
            <v>3480</v>
          </cell>
          <cell r="M1536" t="str">
            <v>3H7</v>
          </cell>
          <cell r="N1536" t="str">
            <v>野田</v>
          </cell>
          <cell r="O1536" t="str">
            <v>野田係</v>
          </cell>
          <cell r="P1536" t="str">
            <v>x</v>
          </cell>
          <cell r="Q1536" t="str">
            <v>JP</v>
          </cell>
          <cell r="S1536">
            <v>1</v>
          </cell>
          <cell r="T1536">
            <v>1</v>
          </cell>
          <cell r="U1536" t="str">
            <v>V0</v>
          </cell>
          <cell r="V1536" t="str">
            <v>0001</v>
          </cell>
          <cell r="W1536">
            <v>25</v>
          </cell>
          <cell r="X1536">
            <v>1</v>
          </cell>
          <cell r="Y1536" t="str">
            <v>JPY</v>
          </cell>
          <cell r="Z1536" t="str">
            <v>2006/04/01</v>
          </cell>
          <cell r="AA1536" t="str">
            <v>9999/12/31</v>
          </cell>
          <cell r="AC1536">
            <v>313</v>
          </cell>
          <cell r="AD1536">
            <v>1</v>
          </cell>
          <cell r="AE1536">
            <v>313</v>
          </cell>
          <cell r="AG1536">
            <v>313</v>
          </cell>
          <cell r="AH1536" t="str">
            <v>PC</v>
          </cell>
          <cell r="AQ1536">
            <v>1</v>
          </cell>
          <cell r="AV1536">
            <v>0</v>
          </cell>
          <cell r="AY1536" t="str">
            <v>2006/04/01</v>
          </cell>
          <cell r="AZ1536" t="str">
            <v>9999/12/31</v>
          </cell>
          <cell r="BA1536">
            <v>99999</v>
          </cell>
          <cell r="BB1536">
            <v>316</v>
          </cell>
        </row>
        <row r="1537">
          <cell r="A1537">
            <v>75826</v>
          </cell>
          <cell r="B1537">
            <v>94</v>
          </cell>
          <cell r="D1537">
            <v>100</v>
          </cell>
          <cell r="E1537" t="str">
            <v>5300093076</v>
          </cell>
          <cell r="F1537" t="str">
            <v>0</v>
          </cell>
          <cell r="G1537" t="str">
            <v>6465575-7</v>
          </cell>
          <cell r="H1537" t="str">
            <v>ﾌﾟﾚ-ﾄ,ﾊﾞﾈ(S40- M2650-2-1</v>
          </cell>
          <cell r="I1537" t="str">
            <v>473440-2</v>
          </cell>
          <cell r="J1537" t="str">
            <v>（株）光真製作所</v>
          </cell>
          <cell r="K1537" t="str">
            <v>3480</v>
          </cell>
          <cell r="L1537" t="str">
            <v>3480</v>
          </cell>
          <cell r="M1537" t="str">
            <v>3H7</v>
          </cell>
          <cell r="N1537" t="str">
            <v>野田</v>
          </cell>
          <cell r="O1537" t="str">
            <v>野田係</v>
          </cell>
          <cell r="P1537" t="str">
            <v>x</v>
          </cell>
          <cell r="Q1537" t="str">
            <v>JP</v>
          </cell>
          <cell r="S1537">
            <v>1</v>
          </cell>
          <cell r="T1537">
            <v>1</v>
          </cell>
          <cell r="U1537" t="str">
            <v>V0</v>
          </cell>
          <cell r="V1537" t="str">
            <v>0001</v>
          </cell>
          <cell r="W1537">
            <v>25</v>
          </cell>
          <cell r="X1537">
            <v>1</v>
          </cell>
          <cell r="Y1537" t="str">
            <v>JPY</v>
          </cell>
          <cell r="Z1537" t="str">
            <v>2006/04/01</v>
          </cell>
          <cell r="AA1537" t="str">
            <v>9999/12/31</v>
          </cell>
          <cell r="AC1537">
            <v>94</v>
          </cell>
          <cell r="AD1537">
            <v>1</v>
          </cell>
          <cell r="AE1537">
            <v>94</v>
          </cell>
          <cell r="AF1537">
            <v>94</v>
          </cell>
          <cell r="AG1537">
            <v>94</v>
          </cell>
          <cell r="AH1537" t="str">
            <v>PC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1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 t="str">
            <v>2006/04/01</v>
          </cell>
          <cell r="AZ1537" t="str">
            <v>9999/12/31</v>
          </cell>
          <cell r="BA1537">
            <v>99999</v>
          </cell>
          <cell r="BB1537">
            <v>95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</row>
        <row r="1538">
          <cell r="A1538">
            <v>74898</v>
          </cell>
          <cell r="B1538">
            <v>10</v>
          </cell>
          <cell r="D1538">
            <v>100</v>
          </cell>
          <cell r="E1538" t="str">
            <v>5300086857</v>
          </cell>
          <cell r="F1538" t="str">
            <v>0</v>
          </cell>
          <cell r="G1538" t="str">
            <v>6471752-3</v>
          </cell>
          <cell r="H1538" t="str">
            <v>ｶﾊﾞ-,ﾌｱﾝ M2800;(BID)</v>
          </cell>
          <cell r="I1538" t="str">
            <v>473440-2</v>
          </cell>
          <cell r="J1538" t="str">
            <v>（株）光真製作所</v>
          </cell>
          <cell r="K1538" t="str">
            <v>3480</v>
          </cell>
          <cell r="L1538" t="str">
            <v>3480</v>
          </cell>
          <cell r="M1538" t="str">
            <v>3H7</v>
          </cell>
          <cell r="N1538" t="str">
            <v>野田</v>
          </cell>
          <cell r="O1538" t="str">
            <v>野田係</v>
          </cell>
          <cell r="P1538" t="str">
            <v>x</v>
          </cell>
          <cell r="Q1538" t="str">
            <v>JP</v>
          </cell>
          <cell r="S1538">
            <v>1</v>
          </cell>
          <cell r="T1538">
            <v>1</v>
          </cell>
          <cell r="U1538" t="str">
            <v>V0</v>
          </cell>
          <cell r="V1538" t="str">
            <v>0001</v>
          </cell>
          <cell r="W1538">
            <v>25</v>
          </cell>
          <cell r="X1538">
            <v>1</v>
          </cell>
          <cell r="Y1538" t="str">
            <v>JPY</v>
          </cell>
          <cell r="Z1538" t="str">
            <v>2006/04/01</v>
          </cell>
          <cell r="AA1538" t="str">
            <v>9999/12/31</v>
          </cell>
          <cell r="AC1538">
            <v>10</v>
          </cell>
          <cell r="AD1538">
            <v>1</v>
          </cell>
          <cell r="AE1538">
            <v>10</v>
          </cell>
          <cell r="AF1538">
            <v>10</v>
          </cell>
          <cell r="AG1538">
            <v>10</v>
          </cell>
          <cell r="AH1538" t="str">
            <v>PC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1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 t="str">
            <v>2006/04/01</v>
          </cell>
          <cell r="AZ1538" t="str">
            <v>9999/12/31</v>
          </cell>
          <cell r="BA1538">
            <v>99999999</v>
          </cell>
          <cell r="BB1538">
            <v>10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</row>
        <row r="1539">
          <cell r="A1539">
            <v>74915</v>
          </cell>
          <cell r="B1539">
            <v>21</v>
          </cell>
          <cell r="D1539">
            <v>100</v>
          </cell>
          <cell r="E1539" t="str">
            <v>5300087045</v>
          </cell>
          <cell r="F1539" t="str">
            <v>0</v>
          </cell>
          <cell r="G1539" t="str">
            <v>6471812-0</v>
          </cell>
          <cell r="H1539" t="str">
            <v>ﾌﾟﾚ-ﾄ,ﾌｱﾝ M2800;(BID)</v>
          </cell>
          <cell r="I1539" t="str">
            <v>473440-2</v>
          </cell>
          <cell r="J1539" t="str">
            <v>（株）光真製作所</v>
          </cell>
          <cell r="K1539" t="str">
            <v>3480</v>
          </cell>
          <cell r="L1539" t="str">
            <v>3480</v>
          </cell>
          <cell r="M1539" t="str">
            <v>3H7</v>
          </cell>
          <cell r="N1539" t="str">
            <v>野田</v>
          </cell>
          <cell r="O1539" t="str">
            <v>野田係</v>
          </cell>
          <cell r="P1539" t="str">
            <v>x</v>
          </cell>
          <cell r="Q1539" t="str">
            <v>JP</v>
          </cell>
          <cell r="S1539">
            <v>1</v>
          </cell>
          <cell r="T1539">
            <v>1</v>
          </cell>
          <cell r="U1539" t="str">
            <v>V0</v>
          </cell>
          <cell r="V1539" t="str">
            <v>0001</v>
          </cell>
          <cell r="W1539">
            <v>25</v>
          </cell>
          <cell r="X1539">
            <v>1</v>
          </cell>
          <cell r="Y1539" t="str">
            <v>JPY</v>
          </cell>
          <cell r="Z1539" t="str">
            <v>2006/04/01</v>
          </cell>
          <cell r="AA1539" t="str">
            <v>9999/12/31</v>
          </cell>
          <cell r="AC1539">
            <v>21</v>
          </cell>
          <cell r="AD1539">
            <v>1</v>
          </cell>
          <cell r="AE1539">
            <v>21</v>
          </cell>
          <cell r="AF1539">
            <v>21</v>
          </cell>
          <cell r="AG1539">
            <v>21</v>
          </cell>
          <cell r="AH1539" t="str">
            <v>PC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1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 t="str">
            <v>2006/04/01</v>
          </cell>
          <cell r="AZ1539" t="str">
            <v>9999/12/31</v>
          </cell>
          <cell r="BA1539">
            <v>99999</v>
          </cell>
          <cell r="BB1539">
            <v>21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</row>
        <row r="1540">
          <cell r="A1540">
            <v>75055</v>
          </cell>
          <cell r="B1540">
            <v>69</v>
          </cell>
          <cell r="D1540">
            <v>100</v>
          </cell>
          <cell r="E1540" t="str">
            <v>5300087453</v>
          </cell>
          <cell r="F1540" t="str">
            <v>0</v>
          </cell>
          <cell r="G1540" t="str">
            <v>6473407-0</v>
          </cell>
          <cell r="H1540" t="str">
            <v>ﾌﾟﾚ-ﾄ,ｽﾀﾂｸ(3) M2650-2-1</v>
          </cell>
          <cell r="I1540" t="str">
            <v>473440-2</v>
          </cell>
          <cell r="J1540" t="str">
            <v>（株）光真製作所</v>
          </cell>
          <cell r="K1540" t="str">
            <v>3480</v>
          </cell>
          <cell r="L1540" t="str">
            <v>3480</v>
          </cell>
          <cell r="M1540" t="str">
            <v>3H7</v>
          </cell>
          <cell r="N1540" t="str">
            <v>野田</v>
          </cell>
          <cell r="O1540" t="str">
            <v>野田係</v>
          </cell>
          <cell r="P1540" t="str">
            <v>x</v>
          </cell>
          <cell r="Q1540" t="str">
            <v>JP</v>
          </cell>
          <cell r="S1540">
            <v>1</v>
          </cell>
          <cell r="T1540">
            <v>1</v>
          </cell>
          <cell r="U1540" t="str">
            <v>V0</v>
          </cell>
          <cell r="V1540" t="str">
            <v>0001</v>
          </cell>
          <cell r="W1540">
            <v>25</v>
          </cell>
          <cell r="X1540">
            <v>1</v>
          </cell>
          <cell r="Y1540" t="str">
            <v>JPY</v>
          </cell>
          <cell r="Z1540" t="str">
            <v>2006/04/01</v>
          </cell>
          <cell r="AA1540" t="str">
            <v>9999/12/31</v>
          </cell>
          <cell r="AC1540">
            <v>69</v>
          </cell>
          <cell r="AD1540">
            <v>1</v>
          </cell>
          <cell r="AE1540">
            <v>69</v>
          </cell>
          <cell r="AF1540">
            <v>69</v>
          </cell>
          <cell r="AG1540">
            <v>69</v>
          </cell>
          <cell r="AH1540" t="str">
            <v>PC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1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 t="str">
            <v>2006/04/01</v>
          </cell>
          <cell r="AZ1540" t="str">
            <v>9999/12/31</v>
          </cell>
          <cell r="BA1540">
            <v>99999</v>
          </cell>
          <cell r="BB1540">
            <v>70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</row>
        <row r="1541">
          <cell r="A1541">
            <v>78020</v>
          </cell>
          <cell r="E1541" t="str">
            <v>5300107762</v>
          </cell>
          <cell r="F1541" t="str">
            <v>0</v>
          </cell>
          <cell r="G1541" t="str">
            <v>6473410-0</v>
          </cell>
          <cell r="H1541" t="str">
            <v>ﾌﾞﾗｹﾂﾄ(CA3+4) M2636</v>
          </cell>
          <cell r="I1541" t="str">
            <v>473440-2</v>
          </cell>
          <cell r="J1541" t="str">
            <v>（株）光真製作所</v>
          </cell>
          <cell r="K1541" t="str">
            <v>3480</v>
          </cell>
          <cell r="L1541" t="str">
            <v>3480</v>
          </cell>
          <cell r="M1541" t="str">
            <v>3H7</v>
          </cell>
          <cell r="N1541" t="str">
            <v>野田</v>
          </cell>
          <cell r="O1541" t="str">
            <v>野田係</v>
          </cell>
          <cell r="Q1541" t="str">
            <v>JP</v>
          </cell>
          <cell r="S1541">
            <v>1</v>
          </cell>
          <cell r="T1541">
            <v>1</v>
          </cell>
          <cell r="U1541" t="str">
            <v>V0</v>
          </cell>
          <cell r="V1541" t="str">
            <v>0001</v>
          </cell>
          <cell r="W1541">
            <v>50</v>
          </cell>
          <cell r="X1541">
            <v>1</v>
          </cell>
          <cell r="Y1541" t="str">
            <v>JPY</v>
          </cell>
          <cell r="Z1541" t="str">
            <v>2006/04/01</v>
          </cell>
          <cell r="AA1541" t="str">
            <v>9999/12/31</v>
          </cell>
          <cell r="AC1541">
            <v>745</v>
          </cell>
          <cell r="AD1541">
            <v>1</v>
          </cell>
          <cell r="AE1541">
            <v>745</v>
          </cell>
          <cell r="AG1541">
            <v>745</v>
          </cell>
          <cell r="AH1541" t="str">
            <v>PC</v>
          </cell>
          <cell r="AQ1541">
            <v>1</v>
          </cell>
          <cell r="AV1541">
            <v>0</v>
          </cell>
          <cell r="AY1541" t="str">
            <v>2006/04/01</v>
          </cell>
          <cell r="AZ1541" t="str">
            <v>9999/12/31</v>
          </cell>
          <cell r="BA1541">
            <v>99999999</v>
          </cell>
          <cell r="BB1541">
            <v>745</v>
          </cell>
        </row>
        <row r="1542">
          <cell r="A1542">
            <v>75146</v>
          </cell>
          <cell r="D1542">
            <v>100</v>
          </cell>
          <cell r="E1542" t="str">
            <v>5300088057</v>
          </cell>
          <cell r="F1542" t="str">
            <v>0</v>
          </cell>
          <cell r="G1542" t="str">
            <v>6473610-2</v>
          </cell>
          <cell r="H1542" t="str">
            <v>ﾌﾟﾚ-ﾄ,ﾌｲｸｽﾁﾔ DCH M2755B</v>
          </cell>
          <cell r="I1542" t="str">
            <v>473440-2</v>
          </cell>
          <cell r="J1542" t="str">
            <v>（株）光真製作所</v>
          </cell>
          <cell r="K1542" t="str">
            <v>3480</v>
          </cell>
          <cell r="L1542" t="str">
            <v>3480</v>
          </cell>
          <cell r="M1542" t="str">
            <v>3H7</v>
          </cell>
          <cell r="N1542" t="str">
            <v>野田</v>
          </cell>
          <cell r="O1542" t="str">
            <v>野田係</v>
          </cell>
          <cell r="P1542" t="str">
            <v>x</v>
          </cell>
          <cell r="Q1542" t="str">
            <v>JP</v>
          </cell>
          <cell r="S1542">
            <v>1</v>
          </cell>
          <cell r="T1542">
            <v>1</v>
          </cell>
          <cell r="U1542" t="str">
            <v>V0</v>
          </cell>
          <cell r="V1542" t="str">
            <v>0001</v>
          </cell>
          <cell r="W1542">
            <v>25</v>
          </cell>
          <cell r="X1542">
            <v>1</v>
          </cell>
          <cell r="Y1542" t="str">
            <v>JPY</v>
          </cell>
          <cell r="Z1542" t="str">
            <v>2006/04/01</v>
          </cell>
          <cell r="AA1542" t="str">
            <v>9999/12/31</v>
          </cell>
          <cell r="AC1542">
            <v>139</v>
          </cell>
          <cell r="AD1542">
            <v>1</v>
          </cell>
          <cell r="AE1542">
            <v>139</v>
          </cell>
          <cell r="AG1542">
            <v>139</v>
          </cell>
          <cell r="AH1542" t="str">
            <v>PC</v>
          </cell>
          <cell r="AQ1542">
            <v>1</v>
          </cell>
          <cell r="AV1542">
            <v>0</v>
          </cell>
          <cell r="AY1542" t="str">
            <v>2006/04/01</v>
          </cell>
          <cell r="AZ1542" t="str">
            <v>9999/12/31</v>
          </cell>
          <cell r="BA1542">
            <v>99999</v>
          </cell>
          <cell r="BB1542">
            <v>139</v>
          </cell>
        </row>
        <row r="1543">
          <cell r="A1543">
            <v>75901</v>
          </cell>
          <cell r="D1543">
            <v>100</v>
          </cell>
          <cell r="E1543" t="str">
            <v>5300093330</v>
          </cell>
          <cell r="F1543" t="str">
            <v>0</v>
          </cell>
          <cell r="G1543" t="str">
            <v>6473637-4</v>
          </cell>
          <cell r="H1543" t="str">
            <v>ﾌﾟﾚ-ﾄ,ｽﾄﾂﾊﾟ(H) M2653</v>
          </cell>
          <cell r="I1543" t="str">
            <v>473440-2</v>
          </cell>
          <cell r="J1543" t="str">
            <v>（株）光真製作所</v>
          </cell>
          <cell r="K1543" t="str">
            <v>3480</v>
          </cell>
          <cell r="L1543" t="str">
            <v>3480</v>
          </cell>
          <cell r="M1543" t="str">
            <v>3H7</v>
          </cell>
          <cell r="N1543" t="str">
            <v>野田</v>
          </cell>
          <cell r="O1543" t="str">
            <v>野田係</v>
          </cell>
          <cell r="P1543" t="str">
            <v>x</v>
          </cell>
          <cell r="Q1543" t="str">
            <v>JP</v>
          </cell>
          <cell r="S1543">
            <v>1</v>
          </cell>
          <cell r="T1543">
            <v>1</v>
          </cell>
          <cell r="U1543" t="str">
            <v>V0</v>
          </cell>
          <cell r="V1543" t="str">
            <v>0001</v>
          </cell>
          <cell r="W1543">
            <v>25</v>
          </cell>
          <cell r="X1543">
            <v>1</v>
          </cell>
          <cell r="Y1543" t="str">
            <v>JPY</v>
          </cell>
          <cell r="Z1543" t="str">
            <v>2006/04/01</v>
          </cell>
          <cell r="AA1543" t="str">
            <v>9999/12/31</v>
          </cell>
          <cell r="AC1543">
            <v>189</v>
          </cell>
          <cell r="AD1543">
            <v>1</v>
          </cell>
          <cell r="AE1543">
            <v>189</v>
          </cell>
          <cell r="AG1543">
            <v>189</v>
          </cell>
          <cell r="AH1543" t="str">
            <v>PC</v>
          </cell>
          <cell r="AQ1543">
            <v>1</v>
          </cell>
          <cell r="AV1543">
            <v>0</v>
          </cell>
          <cell r="AY1543" t="str">
            <v>2006/04/01</v>
          </cell>
          <cell r="AZ1543" t="str">
            <v>9999/12/31</v>
          </cell>
          <cell r="BA1543">
            <v>99999</v>
          </cell>
          <cell r="BB1543">
            <v>190</v>
          </cell>
        </row>
        <row r="1544">
          <cell r="A1544">
            <v>78021</v>
          </cell>
          <cell r="E1544" t="str">
            <v>5300107763</v>
          </cell>
          <cell r="F1544" t="str">
            <v>0</v>
          </cell>
          <cell r="G1544" t="str">
            <v>6473638-2</v>
          </cell>
          <cell r="H1544" t="str">
            <v>ﾌﾟﾚ-ﾄ,ｽﾄﾂﾊﾟ(L) M2671</v>
          </cell>
          <cell r="I1544" t="str">
            <v>473440-2</v>
          </cell>
          <cell r="J1544" t="str">
            <v>（株）光真製作所</v>
          </cell>
          <cell r="K1544" t="str">
            <v>3480</v>
          </cell>
          <cell r="L1544" t="str">
            <v>3480</v>
          </cell>
          <cell r="M1544" t="str">
            <v>3H7</v>
          </cell>
          <cell r="N1544" t="str">
            <v>野田</v>
          </cell>
          <cell r="O1544" t="str">
            <v>野田係</v>
          </cell>
          <cell r="P1544" t="str">
            <v>x</v>
          </cell>
          <cell r="Q1544" t="str">
            <v>JP</v>
          </cell>
          <cell r="S1544">
            <v>1</v>
          </cell>
          <cell r="T1544">
            <v>1</v>
          </cell>
          <cell r="U1544" t="str">
            <v>V0</v>
          </cell>
          <cell r="V1544" t="str">
            <v>0001</v>
          </cell>
          <cell r="W1544">
            <v>50</v>
          </cell>
          <cell r="X1544">
            <v>1</v>
          </cell>
          <cell r="Y1544" t="str">
            <v>JPY</v>
          </cell>
          <cell r="Z1544" t="str">
            <v>2006/04/01</v>
          </cell>
          <cell r="AA1544" t="str">
            <v>9999/12/31</v>
          </cell>
          <cell r="AC1544">
            <v>133</v>
          </cell>
          <cell r="AD1544">
            <v>1</v>
          </cell>
          <cell r="AE1544">
            <v>133</v>
          </cell>
          <cell r="AG1544">
            <v>133</v>
          </cell>
          <cell r="AH1544" t="str">
            <v>PC</v>
          </cell>
          <cell r="AQ1544">
            <v>1</v>
          </cell>
          <cell r="AV1544">
            <v>0</v>
          </cell>
          <cell r="AY1544" t="str">
            <v>2006/04/01</v>
          </cell>
          <cell r="AZ1544" t="str">
            <v>9999/12/31</v>
          </cell>
          <cell r="BA1544">
            <v>99999999</v>
          </cell>
          <cell r="BB1544">
            <v>133</v>
          </cell>
        </row>
        <row r="1545">
          <cell r="A1545">
            <v>78022</v>
          </cell>
          <cell r="E1545" t="str">
            <v>5300107764</v>
          </cell>
          <cell r="F1545" t="str">
            <v>0</v>
          </cell>
          <cell r="G1545" t="str">
            <v>6473712-5</v>
          </cell>
          <cell r="H1545" t="str">
            <v>ﾌﾞﾗｹﾂﾄ,ﾌｱﾝ ｿｺ M2626</v>
          </cell>
          <cell r="I1545" t="str">
            <v>473440-2</v>
          </cell>
          <cell r="J1545" t="str">
            <v>（株）光真製作所</v>
          </cell>
          <cell r="K1545" t="str">
            <v>3480</v>
          </cell>
          <cell r="L1545" t="str">
            <v>3480</v>
          </cell>
          <cell r="M1545" t="str">
            <v>3H7</v>
          </cell>
          <cell r="N1545" t="str">
            <v>野田</v>
          </cell>
          <cell r="O1545" t="str">
            <v>野田係</v>
          </cell>
          <cell r="Q1545" t="str">
            <v>JP</v>
          </cell>
          <cell r="S1545">
            <v>1</v>
          </cell>
          <cell r="T1545">
            <v>1</v>
          </cell>
          <cell r="U1545" t="str">
            <v>V0</v>
          </cell>
          <cell r="V1545" t="str">
            <v>0001</v>
          </cell>
          <cell r="W1545">
            <v>50</v>
          </cell>
          <cell r="X1545">
            <v>1</v>
          </cell>
          <cell r="Y1545" t="str">
            <v>JPY</v>
          </cell>
          <cell r="Z1545" t="str">
            <v>2006/04/01</v>
          </cell>
          <cell r="AA1545" t="str">
            <v>9999/12/31</v>
          </cell>
          <cell r="AC1545">
            <v>1079</v>
          </cell>
          <cell r="AD1545">
            <v>1</v>
          </cell>
          <cell r="AE1545">
            <v>1079</v>
          </cell>
          <cell r="AG1545">
            <v>1079</v>
          </cell>
          <cell r="AH1545" t="str">
            <v>PC</v>
          </cell>
          <cell r="AQ1545">
            <v>1</v>
          </cell>
          <cell r="AV1545">
            <v>0</v>
          </cell>
          <cell r="AY1545" t="str">
            <v>2006/04/01</v>
          </cell>
          <cell r="AZ1545" t="str">
            <v>9999/12/31</v>
          </cell>
          <cell r="BA1545">
            <v>99999999</v>
          </cell>
          <cell r="BB1545">
            <v>1079</v>
          </cell>
        </row>
        <row r="1546">
          <cell r="A1546">
            <v>78023</v>
          </cell>
          <cell r="E1546" t="str">
            <v>5300107765</v>
          </cell>
          <cell r="F1546" t="str">
            <v>0</v>
          </cell>
          <cell r="G1546" t="str">
            <v>6473713-3</v>
          </cell>
          <cell r="H1546" t="str">
            <v>ﾊﾟﾈﾙ,ｺﾃｲ M2626</v>
          </cell>
          <cell r="I1546" t="str">
            <v>473440-2</v>
          </cell>
          <cell r="J1546" t="str">
            <v>（株）光真製作所</v>
          </cell>
          <cell r="K1546" t="str">
            <v>3480</v>
          </cell>
          <cell r="L1546" t="str">
            <v>3480</v>
          </cell>
          <cell r="M1546" t="str">
            <v>3H7</v>
          </cell>
          <cell r="N1546" t="str">
            <v>野田</v>
          </cell>
          <cell r="O1546" t="str">
            <v>野田係</v>
          </cell>
          <cell r="Q1546" t="str">
            <v>JP</v>
          </cell>
          <cell r="S1546">
            <v>1</v>
          </cell>
          <cell r="T1546">
            <v>1</v>
          </cell>
          <cell r="U1546" t="str">
            <v>V0</v>
          </cell>
          <cell r="V1546" t="str">
            <v>0001</v>
          </cell>
          <cell r="W1546">
            <v>50</v>
          </cell>
          <cell r="X1546">
            <v>1</v>
          </cell>
          <cell r="Y1546" t="str">
            <v>JPY</v>
          </cell>
          <cell r="Z1546" t="str">
            <v>2006/04/01</v>
          </cell>
          <cell r="AA1546" t="str">
            <v>9999/12/31</v>
          </cell>
          <cell r="AC1546">
            <v>708</v>
          </cell>
          <cell r="AD1546">
            <v>1</v>
          </cell>
          <cell r="AE1546">
            <v>708</v>
          </cell>
          <cell r="AG1546">
            <v>708</v>
          </cell>
          <cell r="AH1546" t="str">
            <v>PC</v>
          </cell>
          <cell r="AQ1546">
            <v>1</v>
          </cell>
          <cell r="AV1546">
            <v>0</v>
          </cell>
          <cell r="AY1546" t="str">
            <v>2006/04/01</v>
          </cell>
          <cell r="AZ1546" t="str">
            <v>9999/12/31</v>
          </cell>
          <cell r="BA1546">
            <v>99999999</v>
          </cell>
          <cell r="BB1546">
            <v>708</v>
          </cell>
        </row>
        <row r="1547">
          <cell r="A1547">
            <v>78024</v>
          </cell>
          <cell r="E1547" t="str">
            <v>5300107766</v>
          </cell>
          <cell r="F1547" t="str">
            <v>0</v>
          </cell>
          <cell r="G1547" t="str">
            <v>6473715-0</v>
          </cell>
          <cell r="H1547" t="str">
            <v>ﾌﾞﾗｹﾂﾄ,ﾌｱﾝ ｻｲﾄﾞ M2626</v>
          </cell>
          <cell r="I1547" t="str">
            <v>473440-2</v>
          </cell>
          <cell r="J1547" t="str">
            <v>（株）光真製作所</v>
          </cell>
          <cell r="K1547" t="str">
            <v>3480</v>
          </cell>
          <cell r="L1547" t="str">
            <v>3480</v>
          </cell>
          <cell r="M1547" t="str">
            <v>3H7</v>
          </cell>
          <cell r="N1547" t="str">
            <v>野田</v>
          </cell>
          <cell r="O1547" t="str">
            <v>野田係</v>
          </cell>
          <cell r="Q1547" t="str">
            <v>JP</v>
          </cell>
          <cell r="S1547">
            <v>1</v>
          </cell>
          <cell r="T1547">
            <v>1</v>
          </cell>
          <cell r="U1547" t="str">
            <v>V0</v>
          </cell>
          <cell r="V1547" t="str">
            <v>0001</v>
          </cell>
          <cell r="W1547">
            <v>50</v>
          </cell>
          <cell r="X1547">
            <v>1</v>
          </cell>
          <cell r="Y1547" t="str">
            <v>JPY</v>
          </cell>
          <cell r="Z1547" t="str">
            <v>2006/04/01</v>
          </cell>
          <cell r="AA1547" t="str">
            <v>9999/12/31</v>
          </cell>
          <cell r="AC1547">
            <v>1333</v>
          </cell>
          <cell r="AD1547">
            <v>1</v>
          </cell>
          <cell r="AE1547">
            <v>1333</v>
          </cell>
          <cell r="AG1547">
            <v>1333</v>
          </cell>
          <cell r="AH1547" t="str">
            <v>PC</v>
          </cell>
          <cell r="AQ1547">
            <v>1</v>
          </cell>
          <cell r="AV1547">
            <v>0</v>
          </cell>
          <cell r="AY1547" t="str">
            <v>2006/04/01</v>
          </cell>
          <cell r="AZ1547" t="str">
            <v>9999/12/31</v>
          </cell>
          <cell r="BA1547">
            <v>99999999</v>
          </cell>
          <cell r="BB1547">
            <v>1333</v>
          </cell>
        </row>
        <row r="1548">
          <cell r="A1548">
            <v>78025</v>
          </cell>
          <cell r="E1548" t="str">
            <v>5300107767</v>
          </cell>
          <cell r="F1548" t="str">
            <v>0</v>
          </cell>
          <cell r="G1548" t="str">
            <v>6474065-7</v>
          </cell>
          <cell r="H1548" t="str">
            <v>ﾌﾟﾚ-ﾄ,ｹﾞ-ﾄ(I-1-1) M2650-1</v>
          </cell>
          <cell r="I1548" t="str">
            <v>473440-2</v>
          </cell>
          <cell r="J1548" t="str">
            <v>（株）光真製作所</v>
          </cell>
          <cell r="K1548" t="str">
            <v>3480</v>
          </cell>
          <cell r="L1548" t="str">
            <v>3480</v>
          </cell>
          <cell r="M1548" t="str">
            <v>3H7</v>
          </cell>
          <cell r="N1548" t="str">
            <v>野田</v>
          </cell>
          <cell r="O1548" t="str">
            <v>野田係</v>
          </cell>
          <cell r="Q1548" t="str">
            <v>JP</v>
          </cell>
          <cell r="S1548">
            <v>1</v>
          </cell>
          <cell r="T1548">
            <v>1</v>
          </cell>
          <cell r="U1548" t="str">
            <v>V0</v>
          </cell>
          <cell r="V1548" t="str">
            <v>0001</v>
          </cell>
          <cell r="W1548">
            <v>50</v>
          </cell>
          <cell r="X1548">
            <v>1</v>
          </cell>
          <cell r="Y1548" t="str">
            <v>JPY</v>
          </cell>
          <cell r="Z1548" t="str">
            <v>2006/04/01</v>
          </cell>
          <cell r="AA1548" t="str">
            <v>9999/12/31</v>
          </cell>
          <cell r="AC1548">
            <v>140</v>
          </cell>
          <cell r="AD1548">
            <v>1</v>
          </cell>
          <cell r="AE1548">
            <v>140</v>
          </cell>
          <cell r="AG1548">
            <v>140</v>
          </cell>
          <cell r="AH1548" t="str">
            <v>PC</v>
          </cell>
          <cell r="AQ1548">
            <v>1</v>
          </cell>
          <cell r="AV1548">
            <v>0</v>
          </cell>
          <cell r="AY1548" t="str">
            <v>2006/04/01</v>
          </cell>
          <cell r="AZ1548" t="str">
            <v>9999/12/31</v>
          </cell>
          <cell r="BA1548">
            <v>99999999</v>
          </cell>
          <cell r="BB1548">
            <v>140</v>
          </cell>
        </row>
        <row r="1549">
          <cell r="A1549">
            <v>75240</v>
          </cell>
          <cell r="B1549">
            <v>167</v>
          </cell>
          <cell r="D1549">
            <v>100</v>
          </cell>
          <cell r="E1549" t="str">
            <v>5300088565</v>
          </cell>
          <cell r="F1549" t="str">
            <v>0</v>
          </cell>
          <cell r="G1549" t="str">
            <v>6474067-3</v>
          </cell>
          <cell r="H1549" t="str">
            <v>ﾌﾟﾚ-ﾄ,ｹﾞ-ﾄ(E-R) M2650-3</v>
          </cell>
          <cell r="I1549" t="str">
            <v>473440-2</v>
          </cell>
          <cell r="J1549" t="str">
            <v>（株）光真製作所</v>
          </cell>
          <cell r="K1549" t="str">
            <v>3480</v>
          </cell>
          <cell r="L1549" t="str">
            <v>3480</v>
          </cell>
          <cell r="M1549" t="str">
            <v>3H7</v>
          </cell>
          <cell r="N1549" t="str">
            <v>野田</v>
          </cell>
          <cell r="O1549" t="str">
            <v>野田係</v>
          </cell>
          <cell r="P1549" t="str">
            <v>x</v>
          </cell>
          <cell r="Q1549" t="str">
            <v>JP</v>
          </cell>
          <cell r="S1549">
            <v>1</v>
          </cell>
          <cell r="T1549">
            <v>1</v>
          </cell>
          <cell r="U1549" t="str">
            <v>V0</v>
          </cell>
          <cell r="V1549" t="str">
            <v>0001</v>
          </cell>
          <cell r="W1549">
            <v>25</v>
          </cell>
          <cell r="X1549">
            <v>1</v>
          </cell>
          <cell r="Y1549" t="str">
            <v>JPY</v>
          </cell>
          <cell r="Z1549" t="str">
            <v>2006/04/01</v>
          </cell>
          <cell r="AA1549" t="str">
            <v>9999/12/31</v>
          </cell>
          <cell r="AC1549">
            <v>167</v>
          </cell>
          <cell r="AD1549">
            <v>1</v>
          </cell>
          <cell r="AE1549">
            <v>167</v>
          </cell>
          <cell r="AF1549">
            <v>167</v>
          </cell>
          <cell r="AG1549">
            <v>167</v>
          </cell>
          <cell r="AH1549" t="str">
            <v>PC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1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 t="str">
            <v>2006/04/01</v>
          </cell>
          <cell r="AZ1549" t="str">
            <v>9999/12/31</v>
          </cell>
          <cell r="BA1549">
            <v>99999</v>
          </cell>
          <cell r="BB1549">
            <v>168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</row>
        <row r="1550">
          <cell r="A1550">
            <v>78027</v>
          </cell>
          <cell r="B1550">
            <v>14300</v>
          </cell>
          <cell r="E1550" t="str">
            <v>5300107769</v>
          </cell>
          <cell r="F1550" t="str">
            <v>0</v>
          </cell>
          <cell r="G1550" t="str">
            <v>6474076-2</v>
          </cell>
          <cell r="H1550" t="str">
            <v>ﾚﾊﾞ-,ﾘﾊﾞ-ｽ(F) M2650B-7</v>
          </cell>
          <cell r="I1550" t="str">
            <v>473440-2</v>
          </cell>
          <cell r="J1550" t="str">
            <v>（株）光真製作所</v>
          </cell>
          <cell r="K1550" t="str">
            <v>3480</v>
          </cell>
          <cell r="L1550" t="str">
            <v>3480</v>
          </cell>
          <cell r="M1550" t="str">
            <v>3H7</v>
          </cell>
          <cell r="N1550" t="str">
            <v>野田</v>
          </cell>
          <cell r="O1550" t="str">
            <v>野田係</v>
          </cell>
          <cell r="P1550" t="str">
            <v>x</v>
          </cell>
          <cell r="Q1550" t="str">
            <v>JP</v>
          </cell>
          <cell r="S1550">
            <v>1</v>
          </cell>
          <cell r="T1550">
            <v>1</v>
          </cell>
          <cell r="U1550" t="str">
            <v>V0</v>
          </cell>
          <cell r="V1550" t="str">
            <v>0001</v>
          </cell>
          <cell r="W1550">
            <v>50</v>
          </cell>
          <cell r="X1550">
            <v>1</v>
          </cell>
          <cell r="Y1550" t="str">
            <v>JPY</v>
          </cell>
          <cell r="Z1550" t="str">
            <v>2006/04/01</v>
          </cell>
          <cell r="AA1550" t="str">
            <v>9999/12/31</v>
          </cell>
          <cell r="AC1550">
            <v>14300</v>
          </cell>
          <cell r="AD1550">
            <v>1</v>
          </cell>
          <cell r="AE1550">
            <v>14300</v>
          </cell>
          <cell r="AF1550">
            <v>14300</v>
          </cell>
          <cell r="AG1550">
            <v>14300</v>
          </cell>
          <cell r="AH1550" t="str">
            <v>PC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1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 t="str">
            <v>2006/04/01</v>
          </cell>
          <cell r="AZ1550" t="str">
            <v>9999/12/31</v>
          </cell>
          <cell r="BA1550">
            <v>99999999</v>
          </cell>
          <cell r="BB1550">
            <v>14300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</row>
        <row r="1551">
          <cell r="A1551">
            <v>75949</v>
          </cell>
          <cell r="B1551">
            <v>647</v>
          </cell>
          <cell r="D1551">
            <v>100</v>
          </cell>
          <cell r="E1551" t="str">
            <v>5300098003</v>
          </cell>
          <cell r="F1551" t="str">
            <v>0</v>
          </cell>
          <cell r="G1551" t="str">
            <v>6478805-6</v>
          </cell>
          <cell r="H1551" t="str">
            <v>ｶﾞｲﾄﾞ,ｼﾔﾂﾀ(1) M2676</v>
          </cell>
          <cell r="I1551" t="str">
            <v>473440-2</v>
          </cell>
          <cell r="J1551" t="str">
            <v>（株）光真製作所</v>
          </cell>
          <cell r="K1551" t="str">
            <v>3480</v>
          </cell>
          <cell r="L1551" t="str">
            <v>3480</v>
          </cell>
          <cell r="M1551" t="str">
            <v>3H7</v>
          </cell>
          <cell r="N1551" t="str">
            <v>野田</v>
          </cell>
          <cell r="O1551" t="str">
            <v>野田係</v>
          </cell>
          <cell r="P1551" t="str">
            <v>x</v>
          </cell>
          <cell r="Q1551" t="str">
            <v>JP</v>
          </cell>
          <cell r="S1551">
            <v>1</v>
          </cell>
          <cell r="T1551">
            <v>1</v>
          </cell>
          <cell r="U1551" t="str">
            <v>V0</v>
          </cell>
          <cell r="V1551" t="str">
            <v>0001</v>
          </cell>
          <cell r="W1551">
            <v>25</v>
          </cell>
          <cell r="X1551">
            <v>1</v>
          </cell>
          <cell r="Y1551" t="str">
            <v>JPY</v>
          </cell>
          <cell r="Z1551" t="str">
            <v>2006/04/01</v>
          </cell>
          <cell r="AA1551" t="str">
            <v>9999/12/31</v>
          </cell>
          <cell r="AB1551" t="str">
            <v>1</v>
          </cell>
          <cell r="AC1551">
            <v>62500</v>
          </cell>
          <cell r="AD1551">
            <v>100</v>
          </cell>
          <cell r="AE1551">
            <v>625</v>
          </cell>
          <cell r="AF1551">
            <v>647</v>
          </cell>
          <cell r="AG1551">
            <v>647</v>
          </cell>
          <cell r="AH1551" t="str">
            <v>PC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1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Y1551" t="str">
            <v>2006/04/01</v>
          </cell>
          <cell r="AZ1551" t="str">
            <v>9999/12/31</v>
          </cell>
          <cell r="BA1551">
            <v>9</v>
          </cell>
          <cell r="BB1551">
            <v>64700</v>
          </cell>
        </row>
        <row r="1552">
          <cell r="A1552">
            <v>75950</v>
          </cell>
          <cell r="B1552">
            <v>699</v>
          </cell>
          <cell r="D1552">
            <v>100</v>
          </cell>
          <cell r="E1552" t="str">
            <v>5300098004</v>
          </cell>
          <cell r="F1552" t="str">
            <v>0</v>
          </cell>
          <cell r="G1552" t="str">
            <v>6478806-4</v>
          </cell>
          <cell r="H1552" t="str">
            <v>ｶﾞｲﾄﾞ,ｼﾔﾂﾀ(2) M2676</v>
          </cell>
          <cell r="I1552" t="str">
            <v>473440-2</v>
          </cell>
          <cell r="J1552" t="str">
            <v>（株）光真製作所</v>
          </cell>
          <cell r="K1552" t="str">
            <v>3480</v>
          </cell>
          <cell r="L1552" t="str">
            <v>3480</v>
          </cell>
          <cell r="M1552" t="str">
            <v>3H7</v>
          </cell>
          <cell r="N1552" t="str">
            <v>野田</v>
          </cell>
          <cell r="O1552" t="str">
            <v>野田係</v>
          </cell>
          <cell r="P1552" t="str">
            <v>x</v>
          </cell>
          <cell r="Q1552" t="str">
            <v>JP</v>
          </cell>
          <cell r="S1552">
            <v>1</v>
          </cell>
          <cell r="T1552">
            <v>1</v>
          </cell>
          <cell r="U1552" t="str">
            <v>V0</v>
          </cell>
          <cell r="V1552" t="str">
            <v>0001</v>
          </cell>
          <cell r="W1552">
            <v>25</v>
          </cell>
          <cell r="X1552">
            <v>1</v>
          </cell>
          <cell r="Y1552" t="str">
            <v>JPY</v>
          </cell>
          <cell r="Z1552" t="str">
            <v>2006/04/01</v>
          </cell>
          <cell r="AA1552" t="str">
            <v>9999/12/31</v>
          </cell>
          <cell r="AB1552" t="str">
            <v>1</v>
          </cell>
          <cell r="AC1552">
            <v>66000</v>
          </cell>
          <cell r="AD1552">
            <v>100</v>
          </cell>
          <cell r="AE1552">
            <v>660</v>
          </cell>
          <cell r="AF1552">
            <v>699</v>
          </cell>
          <cell r="AG1552">
            <v>699</v>
          </cell>
          <cell r="AH1552" t="str">
            <v>PC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1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Y1552" t="str">
            <v>2006/04/01</v>
          </cell>
          <cell r="AZ1552" t="str">
            <v>9999/12/31</v>
          </cell>
          <cell r="BA1552">
            <v>9</v>
          </cell>
          <cell r="BB1552">
            <v>69900</v>
          </cell>
        </row>
        <row r="1553">
          <cell r="A1553">
            <v>75951</v>
          </cell>
          <cell r="B1553">
            <v>152</v>
          </cell>
          <cell r="D1553">
            <v>100</v>
          </cell>
          <cell r="E1553" t="str">
            <v>5300098005</v>
          </cell>
          <cell r="F1553" t="str">
            <v>0</v>
          </cell>
          <cell r="G1553" t="str">
            <v>6478807-2</v>
          </cell>
          <cell r="H1553" t="str">
            <v>ｽﾍﾟ-ｻ(1) M2676</v>
          </cell>
          <cell r="I1553" t="str">
            <v>473440-2</v>
          </cell>
          <cell r="J1553" t="str">
            <v>（株）光真製作所</v>
          </cell>
          <cell r="K1553" t="str">
            <v>3480</v>
          </cell>
          <cell r="L1553" t="str">
            <v>3480</v>
          </cell>
          <cell r="M1553" t="str">
            <v>3H7</v>
          </cell>
          <cell r="N1553" t="str">
            <v>野田</v>
          </cell>
          <cell r="O1553" t="str">
            <v>野田係</v>
          </cell>
          <cell r="P1553" t="str">
            <v>x</v>
          </cell>
          <cell r="Q1553" t="str">
            <v>JP</v>
          </cell>
          <cell r="S1553">
            <v>1</v>
          </cell>
          <cell r="T1553">
            <v>1</v>
          </cell>
          <cell r="U1553" t="str">
            <v>V0</v>
          </cell>
          <cell r="V1553" t="str">
            <v>0001</v>
          </cell>
          <cell r="W1553">
            <v>25</v>
          </cell>
          <cell r="X1553">
            <v>1</v>
          </cell>
          <cell r="Y1553" t="str">
            <v>JPY</v>
          </cell>
          <cell r="Z1553" t="str">
            <v>2006/04/01</v>
          </cell>
          <cell r="AA1553" t="str">
            <v>9999/12/31</v>
          </cell>
          <cell r="AB1553" t="str">
            <v>1</v>
          </cell>
          <cell r="AC1553">
            <v>14200</v>
          </cell>
          <cell r="AD1553">
            <v>100</v>
          </cell>
          <cell r="AE1553">
            <v>142</v>
          </cell>
          <cell r="AF1553">
            <v>152</v>
          </cell>
          <cell r="AG1553">
            <v>152</v>
          </cell>
          <cell r="AH1553" t="str">
            <v>PC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1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Y1553" t="str">
            <v>2006/04/01</v>
          </cell>
          <cell r="AZ1553" t="str">
            <v>9999/12/31</v>
          </cell>
          <cell r="BA1553">
            <v>9</v>
          </cell>
          <cell r="BB1553">
            <v>15200</v>
          </cell>
        </row>
        <row r="1554">
          <cell r="A1554">
            <v>78031</v>
          </cell>
          <cell r="E1554" t="str">
            <v>5300107773</v>
          </cell>
          <cell r="F1554" t="str">
            <v>0</v>
          </cell>
          <cell r="G1554" t="str">
            <v>6478849-8</v>
          </cell>
          <cell r="H1554" t="str">
            <v>ｶﾊﾞ-,ﾍﾞｱﾘﾝｸﾞ M2952-2-1</v>
          </cell>
          <cell r="I1554" t="str">
            <v>473440-2</v>
          </cell>
          <cell r="J1554" t="str">
            <v>（株）光真製作所</v>
          </cell>
          <cell r="K1554" t="str">
            <v>3480</v>
          </cell>
          <cell r="L1554" t="str">
            <v>3480</v>
          </cell>
          <cell r="M1554" t="str">
            <v>3H7</v>
          </cell>
          <cell r="N1554" t="str">
            <v>野田</v>
          </cell>
          <cell r="O1554" t="str">
            <v>野田係</v>
          </cell>
          <cell r="Q1554" t="str">
            <v>JP</v>
          </cell>
          <cell r="S1554">
            <v>1</v>
          </cell>
          <cell r="T1554">
            <v>1</v>
          </cell>
          <cell r="U1554" t="str">
            <v>V0</v>
          </cell>
          <cell r="V1554" t="str">
            <v>0001</v>
          </cell>
          <cell r="W1554">
            <v>50</v>
          </cell>
          <cell r="X1554">
            <v>1</v>
          </cell>
          <cell r="Y1554" t="str">
            <v>JPY</v>
          </cell>
          <cell r="Z1554" t="str">
            <v>2006/04/01</v>
          </cell>
          <cell r="AA1554" t="str">
            <v>9999/12/31</v>
          </cell>
          <cell r="AC1554">
            <v>78</v>
          </cell>
          <cell r="AD1554">
            <v>1</v>
          </cell>
          <cell r="AE1554">
            <v>78</v>
          </cell>
          <cell r="AG1554">
            <v>78</v>
          </cell>
          <cell r="AH1554" t="str">
            <v>PC</v>
          </cell>
          <cell r="AQ1554">
            <v>1</v>
          </cell>
          <cell r="AV1554">
            <v>0</v>
          </cell>
          <cell r="AY1554" t="str">
            <v>2006/04/01</v>
          </cell>
          <cell r="AZ1554" t="str">
            <v>9999/12/31</v>
          </cell>
          <cell r="BA1554">
            <v>99999999</v>
          </cell>
          <cell r="BB1554">
            <v>78</v>
          </cell>
        </row>
        <row r="1555">
          <cell r="A1555">
            <v>55448</v>
          </cell>
          <cell r="B1555">
            <v>3568</v>
          </cell>
          <cell r="D1555">
            <v>100</v>
          </cell>
          <cell r="E1555" t="str">
            <v>5300103181</v>
          </cell>
          <cell r="F1555" t="str">
            <v>0</v>
          </cell>
          <cell r="G1555" t="str">
            <v>6478877-3</v>
          </cell>
          <cell r="H1555" t="str">
            <v>ｶﾊﾞ-,ｹ-ﾌﾞﾙ(1) M2893</v>
          </cell>
          <cell r="I1555" t="str">
            <v>473440-2</v>
          </cell>
          <cell r="J1555" t="str">
            <v>（株）光真製作所</v>
          </cell>
          <cell r="K1555" t="str">
            <v>3480</v>
          </cell>
          <cell r="L1555" t="str">
            <v>3480</v>
          </cell>
          <cell r="M1555" t="str">
            <v>2G2</v>
          </cell>
          <cell r="N1555" t="str">
            <v>伊藤康</v>
          </cell>
          <cell r="O1555" t="str">
            <v>野田係</v>
          </cell>
          <cell r="P1555" t="str">
            <v>x</v>
          </cell>
          <cell r="Q1555" t="str">
            <v>JP</v>
          </cell>
          <cell r="S1555">
            <v>1</v>
          </cell>
          <cell r="T1555">
            <v>1</v>
          </cell>
          <cell r="U1555" t="str">
            <v>V0</v>
          </cell>
          <cell r="V1555" t="str">
            <v>0001</v>
          </cell>
          <cell r="W1555">
            <v>29</v>
          </cell>
          <cell r="X1555">
            <v>1</v>
          </cell>
          <cell r="Y1555" t="str">
            <v>JPY</v>
          </cell>
          <cell r="Z1555" t="str">
            <v>2006/04/01</v>
          </cell>
          <cell r="AA1555" t="str">
            <v>9999/12/31</v>
          </cell>
          <cell r="AC1555">
            <v>3560</v>
          </cell>
          <cell r="AD1555">
            <v>1</v>
          </cell>
          <cell r="AE1555">
            <v>3560</v>
          </cell>
          <cell r="AF1555">
            <v>3568</v>
          </cell>
          <cell r="AG1555">
            <v>3568</v>
          </cell>
          <cell r="AH1555" t="str">
            <v>PC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1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 t="str">
            <v>2006/04/01</v>
          </cell>
          <cell r="AZ1555" t="str">
            <v>9999/12/31</v>
          </cell>
          <cell r="BA1555">
            <v>99999</v>
          </cell>
          <cell r="BB1555">
            <v>3568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</row>
        <row r="1556">
          <cell r="A1556">
            <v>55449</v>
          </cell>
          <cell r="B1556">
            <v>3450</v>
          </cell>
          <cell r="D1556">
            <v>100</v>
          </cell>
          <cell r="E1556" t="str">
            <v>5300103182</v>
          </cell>
          <cell r="F1556" t="str">
            <v>0</v>
          </cell>
          <cell r="G1556" t="str">
            <v>6478879-0</v>
          </cell>
          <cell r="H1556" t="str">
            <v>ﾌﾞﾗｹﾂﾄ,ｽｲﾂﾁ ﾄﾞｱ M2893</v>
          </cell>
          <cell r="I1556" t="str">
            <v>473440-2</v>
          </cell>
          <cell r="J1556" t="str">
            <v>（株）光真製作所</v>
          </cell>
          <cell r="K1556" t="str">
            <v>3480</v>
          </cell>
          <cell r="L1556" t="str">
            <v>3480</v>
          </cell>
          <cell r="M1556" t="str">
            <v>2G2</v>
          </cell>
          <cell r="N1556" t="str">
            <v>伊藤康</v>
          </cell>
          <cell r="O1556" t="str">
            <v>野田係</v>
          </cell>
          <cell r="P1556" t="str">
            <v>x</v>
          </cell>
          <cell r="Q1556" t="str">
            <v>JP</v>
          </cell>
          <cell r="S1556">
            <v>1</v>
          </cell>
          <cell r="T1556">
            <v>1</v>
          </cell>
          <cell r="U1556" t="str">
            <v>V0</v>
          </cell>
          <cell r="V1556" t="str">
            <v>0001</v>
          </cell>
          <cell r="W1556">
            <v>29</v>
          </cell>
          <cell r="X1556">
            <v>1</v>
          </cell>
          <cell r="Y1556" t="str">
            <v>JPY</v>
          </cell>
          <cell r="Z1556" t="str">
            <v>2006/04/01</v>
          </cell>
          <cell r="AA1556" t="str">
            <v>9999/12/31</v>
          </cell>
          <cell r="AC1556">
            <v>3420</v>
          </cell>
          <cell r="AD1556">
            <v>1</v>
          </cell>
          <cell r="AE1556">
            <v>3420</v>
          </cell>
          <cell r="AF1556">
            <v>3450</v>
          </cell>
          <cell r="AG1556">
            <v>3450</v>
          </cell>
          <cell r="AH1556" t="str">
            <v>PC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1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 t="str">
            <v>2006/04/01</v>
          </cell>
          <cell r="AZ1556" t="str">
            <v>9999/12/31</v>
          </cell>
          <cell r="BA1556">
            <v>99999</v>
          </cell>
          <cell r="BB1556">
            <v>3450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</row>
        <row r="1557">
          <cell r="A1557">
            <v>74920</v>
          </cell>
          <cell r="D1557">
            <v>100</v>
          </cell>
          <cell r="E1557" t="str">
            <v>5300087136</v>
          </cell>
          <cell r="F1557" t="str">
            <v>0</v>
          </cell>
          <cell r="G1557" t="str">
            <v>6478895-1</v>
          </cell>
          <cell r="H1557" t="str">
            <v>ｽﾄﾂﾊﾟ(1) M2530</v>
          </cell>
          <cell r="I1557" t="str">
            <v>473440-2</v>
          </cell>
          <cell r="J1557" t="str">
            <v>（株）光真製作所</v>
          </cell>
          <cell r="K1557" t="str">
            <v>3480</v>
          </cell>
          <cell r="L1557" t="str">
            <v>3480</v>
          </cell>
          <cell r="M1557" t="str">
            <v>3H7</v>
          </cell>
          <cell r="N1557" t="str">
            <v>野田</v>
          </cell>
          <cell r="O1557" t="str">
            <v>野田係</v>
          </cell>
          <cell r="P1557" t="str">
            <v>x</v>
          </cell>
          <cell r="Q1557" t="str">
            <v>JP</v>
          </cell>
          <cell r="S1557">
            <v>1</v>
          </cell>
          <cell r="T1557">
            <v>1</v>
          </cell>
          <cell r="U1557" t="str">
            <v>V0</v>
          </cell>
          <cell r="V1557" t="str">
            <v>0001</v>
          </cell>
          <cell r="W1557">
            <v>25</v>
          </cell>
          <cell r="X1557">
            <v>1</v>
          </cell>
          <cell r="Y1557" t="str">
            <v>JPY</v>
          </cell>
          <cell r="Z1557" t="str">
            <v>2006/04/01</v>
          </cell>
          <cell r="AA1557" t="str">
            <v>9999/12/31</v>
          </cell>
          <cell r="AC1557">
            <v>156</v>
          </cell>
          <cell r="AD1557">
            <v>1</v>
          </cell>
          <cell r="AE1557">
            <v>156</v>
          </cell>
          <cell r="AG1557">
            <v>156</v>
          </cell>
          <cell r="AH1557" t="str">
            <v>PC</v>
          </cell>
          <cell r="AQ1557">
            <v>1</v>
          </cell>
          <cell r="AV1557">
            <v>0</v>
          </cell>
          <cell r="AY1557" t="str">
            <v>2006/04/01</v>
          </cell>
          <cell r="AZ1557" t="str">
            <v>9999/12/31</v>
          </cell>
          <cell r="BA1557">
            <v>99999</v>
          </cell>
          <cell r="BB1557">
            <v>156</v>
          </cell>
        </row>
        <row r="1558">
          <cell r="A1558">
            <v>74921</v>
          </cell>
          <cell r="D1558">
            <v>100</v>
          </cell>
          <cell r="E1558" t="str">
            <v>5300087138</v>
          </cell>
          <cell r="F1558" t="str">
            <v>0</v>
          </cell>
          <cell r="G1558" t="str">
            <v>6478896-0</v>
          </cell>
          <cell r="H1558" t="str">
            <v>ｽﾄﾂﾊﾟ(2) M2530</v>
          </cell>
          <cell r="I1558" t="str">
            <v>473440-2</v>
          </cell>
          <cell r="J1558" t="str">
            <v>（株）光真製作所</v>
          </cell>
          <cell r="K1558" t="str">
            <v>3480</v>
          </cell>
          <cell r="L1558" t="str">
            <v>3480</v>
          </cell>
          <cell r="M1558" t="str">
            <v>3H7</v>
          </cell>
          <cell r="N1558" t="str">
            <v>野田</v>
          </cell>
          <cell r="O1558" t="str">
            <v>野田係</v>
          </cell>
          <cell r="P1558" t="str">
            <v>x</v>
          </cell>
          <cell r="Q1558" t="str">
            <v>JP</v>
          </cell>
          <cell r="S1558">
            <v>1</v>
          </cell>
          <cell r="T1558">
            <v>1</v>
          </cell>
          <cell r="U1558" t="str">
            <v>V0</v>
          </cell>
          <cell r="V1558" t="str">
            <v>0001</v>
          </cell>
          <cell r="W1558">
            <v>25</v>
          </cell>
          <cell r="X1558">
            <v>1</v>
          </cell>
          <cell r="Y1558" t="str">
            <v>JPY</v>
          </cell>
          <cell r="Z1558" t="str">
            <v>2006/04/01</v>
          </cell>
          <cell r="AA1558" t="str">
            <v>9999/12/31</v>
          </cell>
          <cell r="AC1558">
            <v>104</v>
          </cell>
          <cell r="AD1558">
            <v>1</v>
          </cell>
          <cell r="AE1558">
            <v>104</v>
          </cell>
          <cell r="AG1558">
            <v>104</v>
          </cell>
          <cell r="AH1558" t="str">
            <v>PC</v>
          </cell>
          <cell r="AQ1558">
            <v>1</v>
          </cell>
          <cell r="AV1558">
            <v>0</v>
          </cell>
          <cell r="AY1558" t="str">
            <v>2006/04/01</v>
          </cell>
          <cell r="AZ1558" t="str">
            <v>9999/12/31</v>
          </cell>
          <cell r="BA1558">
            <v>99999</v>
          </cell>
          <cell r="BB1558">
            <v>104</v>
          </cell>
        </row>
        <row r="1559">
          <cell r="A1559">
            <v>76000</v>
          </cell>
          <cell r="B1559">
            <v>94</v>
          </cell>
          <cell r="D1559">
            <v>100</v>
          </cell>
          <cell r="E1559" t="str">
            <v>5300098084</v>
          </cell>
          <cell r="F1559" t="str">
            <v>0</v>
          </cell>
          <cell r="G1559" t="str">
            <v>6479334-3</v>
          </cell>
          <cell r="H1559" t="str">
            <v>ﾌﾞﾗｹﾂﾄ,ｾﾝｻ ﾄﾞｱ M2860-3</v>
          </cell>
          <cell r="I1559" t="str">
            <v>473440-2</v>
          </cell>
          <cell r="J1559" t="str">
            <v>（株）光真製作所</v>
          </cell>
          <cell r="K1559" t="str">
            <v>3480</v>
          </cell>
          <cell r="L1559" t="str">
            <v>3480</v>
          </cell>
          <cell r="M1559" t="str">
            <v>3H7</v>
          </cell>
          <cell r="N1559" t="str">
            <v>野田</v>
          </cell>
          <cell r="O1559" t="str">
            <v>野田係</v>
          </cell>
          <cell r="P1559" t="str">
            <v>x</v>
          </cell>
          <cell r="Q1559" t="str">
            <v>JP</v>
          </cell>
          <cell r="S1559">
            <v>1</v>
          </cell>
          <cell r="T1559">
            <v>1</v>
          </cell>
          <cell r="U1559" t="str">
            <v>V0</v>
          </cell>
          <cell r="V1559" t="str">
            <v>0001</v>
          </cell>
          <cell r="W1559">
            <v>25</v>
          </cell>
          <cell r="X1559">
            <v>1</v>
          </cell>
          <cell r="Y1559" t="str">
            <v>JPY</v>
          </cell>
          <cell r="Z1559" t="str">
            <v>2006/04/01</v>
          </cell>
          <cell r="AA1559" t="str">
            <v>9999/12/31</v>
          </cell>
          <cell r="AC1559">
            <v>94</v>
          </cell>
          <cell r="AD1559">
            <v>1</v>
          </cell>
          <cell r="AE1559">
            <v>94</v>
          </cell>
          <cell r="AF1559">
            <v>94</v>
          </cell>
          <cell r="AG1559">
            <v>94</v>
          </cell>
          <cell r="AH1559" t="str">
            <v>PC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1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 t="str">
            <v>2006/04/01</v>
          </cell>
          <cell r="AZ1559" t="str">
            <v>9999/12/31</v>
          </cell>
          <cell r="BA1559">
            <v>99999</v>
          </cell>
          <cell r="BB1559">
            <v>95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</row>
        <row r="1560">
          <cell r="A1560">
            <v>76001</v>
          </cell>
          <cell r="B1560">
            <v>116</v>
          </cell>
          <cell r="D1560">
            <v>100</v>
          </cell>
          <cell r="E1560" t="str">
            <v>5300098085</v>
          </cell>
          <cell r="F1560" t="str">
            <v>0</v>
          </cell>
          <cell r="G1560" t="str">
            <v>6479335-1</v>
          </cell>
          <cell r="H1560" t="str">
            <v>ﾗﾂﾁ,ﾄﾞｱ ｴｽｸﾛ M2860-3</v>
          </cell>
          <cell r="I1560" t="str">
            <v>473440-2</v>
          </cell>
          <cell r="J1560" t="str">
            <v>（株）光真製作所</v>
          </cell>
          <cell r="K1560" t="str">
            <v>3480</v>
          </cell>
          <cell r="L1560" t="str">
            <v>3480</v>
          </cell>
          <cell r="M1560" t="str">
            <v>3H7</v>
          </cell>
          <cell r="N1560" t="str">
            <v>野田</v>
          </cell>
          <cell r="O1560" t="str">
            <v>野田係</v>
          </cell>
          <cell r="P1560" t="str">
            <v>x</v>
          </cell>
          <cell r="Q1560" t="str">
            <v>JP</v>
          </cell>
          <cell r="S1560">
            <v>1</v>
          </cell>
          <cell r="T1560">
            <v>1</v>
          </cell>
          <cell r="U1560" t="str">
            <v>V0</v>
          </cell>
          <cell r="V1560" t="str">
            <v>0001</v>
          </cell>
          <cell r="W1560">
            <v>25</v>
          </cell>
          <cell r="X1560">
            <v>1</v>
          </cell>
          <cell r="Y1560" t="str">
            <v>JPY</v>
          </cell>
          <cell r="Z1560" t="str">
            <v>2006/04/01</v>
          </cell>
          <cell r="AA1560" t="str">
            <v>9999/12/31</v>
          </cell>
          <cell r="AC1560">
            <v>115</v>
          </cell>
          <cell r="AD1560">
            <v>1</v>
          </cell>
          <cell r="AE1560">
            <v>115</v>
          </cell>
          <cell r="AF1560">
            <v>116</v>
          </cell>
          <cell r="AG1560">
            <v>116</v>
          </cell>
          <cell r="AH1560" t="str">
            <v>PC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1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 t="str">
            <v>2006/04/01</v>
          </cell>
          <cell r="AZ1560" t="str">
            <v>9999/12/31</v>
          </cell>
          <cell r="BA1560">
            <v>99999</v>
          </cell>
          <cell r="BB1560">
            <v>116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</row>
        <row r="1561">
          <cell r="A1561">
            <v>76002</v>
          </cell>
          <cell r="B1561">
            <v>219</v>
          </cell>
          <cell r="D1561">
            <v>100</v>
          </cell>
          <cell r="E1561" t="str">
            <v>5300098086</v>
          </cell>
          <cell r="F1561" t="str">
            <v>0</v>
          </cell>
          <cell r="G1561" t="str">
            <v>6479345-9</v>
          </cell>
          <cell r="H1561" t="str">
            <v>ﾚﾊﾞ-,ﾍｲｺｳ(1-P-1) M2860-3</v>
          </cell>
          <cell r="I1561" t="str">
            <v>473440-2</v>
          </cell>
          <cell r="J1561" t="str">
            <v>（株）光真製作所</v>
          </cell>
          <cell r="K1561" t="str">
            <v>3480</v>
          </cell>
          <cell r="L1561" t="str">
            <v>3480</v>
          </cell>
          <cell r="M1561" t="str">
            <v>3H7</v>
          </cell>
          <cell r="N1561" t="str">
            <v>野田</v>
          </cell>
          <cell r="O1561" t="str">
            <v>野田係</v>
          </cell>
          <cell r="P1561" t="str">
            <v>x</v>
          </cell>
          <cell r="Q1561" t="str">
            <v>JP</v>
          </cell>
          <cell r="S1561">
            <v>1</v>
          </cell>
          <cell r="T1561">
            <v>1</v>
          </cell>
          <cell r="U1561" t="str">
            <v>V0</v>
          </cell>
          <cell r="V1561" t="str">
            <v>0001</v>
          </cell>
          <cell r="W1561">
            <v>25</v>
          </cell>
          <cell r="X1561">
            <v>1</v>
          </cell>
          <cell r="Y1561" t="str">
            <v>JPY</v>
          </cell>
          <cell r="Z1561" t="str">
            <v>2006/04/01</v>
          </cell>
          <cell r="AA1561" t="str">
            <v>9999/12/31</v>
          </cell>
          <cell r="AC1561">
            <v>218</v>
          </cell>
          <cell r="AD1561">
            <v>1</v>
          </cell>
          <cell r="AE1561">
            <v>218</v>
          </cell>
          <cell r="AF1561">
            <v>219</v>
          </cell>
          <cell r="AG1561">
            <v>219</v>
          </cell>
          <cell r="AH1561" t="str">
            <v>PC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1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 t="str">
            <v>2006/04/01</v>
          </cell>
          <cell r="AZ1561" t="str">
            <v>9999/12/31</v>
          </cell>
          <cell r="BA1561">
            <v>99999</v>
          </cell>
          <cell r="BB1561">
            <v>219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</row>
        <row r="1562">
          <cell r="A1562">
            <v>76003</v>
          </cell>
          <cell r="B1562">
            <v>80</v>
          </cell>
          <cell r="D1562">
            <v>100</v>
          </cell>
          <cell r="E1562" t="str">
            <v>5300098087</v>
          </cell>
          <cell r="F1562" t="str">
            <v>0</v>
          </cell>
          <cell r="G1562" t="str">
            <v>6479426-9</v>
          </cell>
          <cell r="H1562" t="str">
            <v>ﾌﾟﾚ-ﾄ,ｺﾃｲ(2) M2860-3</v>
          </cell>
          <cell r="I1562" t="str">
            <v>473440-2</v>
          </cell>
          <cell r="J1562" t="str">
            <v>（株）光真製作所</v>
          </cell>
          <cell r="K1562" t="str">
            <v>3480</v>
          </cell>
          <cell r="L1562" t="str">
            <v>3480</v>
          </cell>
          <cell r="M1562" t="str">
            <v>3H7</v>
          </cell>
          <cell r="N1562" t="str">
            <v>野田</v>
          </cell>
          <cell r="O1562" t="str">
            <v>野田係</v>
          </cell>
          <cell r="P1562" t="str">
            <v>x</v>
          </cell>
          <cell r="Q1562" t="str">
            <v>JP</v>
          </cell>
          <cell r="S1562">
            <v>1</v>
          </cell>
          <cell r="T1562">
            <v>1</v>
          </cell>
          <cell r="U1562" t="str">
            <v>V0</v>
          </cell>
          <cell r="V1562" t="str">
            <v>0001</v>
          </cell>
          <cell r="W1562">
            <v>25</v>
          </cell>
          <cell r="X1562">
            <v>1</v>
          </cell>
          <cell r="Y1562" t="str">
            <v>JPY</v>
          </cell>
          <cell r="Z1562" t="str">
            <v>2006/04/01</v>
          </cell>
          <cell r="AA1562" t="str">
            <v>9999/12/31</v>
          </cell>
          <cell r="AC1562">
            <v>80</v>
          </cell>
          <cell r="AD1562">
            <v>1</v>
          </cell>
          <cell r="AE1562">
            <v>80</v>
          </cell>
          <cell r="AF1562">
            <v>80</v>
          </cell>
          <cell r="AG1562">
            <v>80</v>
          </cell>
          <cell r="AH1562" t="str">
            <v>PC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1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 t="str">
            <v>2006/04/01</v>
          </cell>
          <cell r="AZ1562" t="str">
            <v>9999/12/31</v>
          </cell>
          <cell r="BA1562">
            <v>99999</v>
          </cell>
          <cell r="BB1562">
            <v>81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</row>
        <row r="1563">
          <cell r="A1563">
            <v>78036</v>
          </cell>
          <cell r="E1563" t="str">
            <v>5300107778</v>
          </cell>
          <cell r="F1563" t="str">
            <v>0</v>
          </cell>
          <cell r="G1563" t="str">
            <v>6482130-4</v>
          </cell>
          <cell r="H1563" t="str">
            <v>ｶﾊﾞ-,CD-ROM M2626</v>
          </cell>
          <cell r="I1563" t="str">
            <v>473440-2</v>
          </cell>
          <cell r="J1563" t="str">
            <v>（株）光真製作所</v>
          </cell>
          <cell r="K1563" t="str">
            <v>3480</v>
          </cell>
          <cell r="L1563" t="str">
            <v>3480</v>
          </cell>
          <cell r="M1563" t="str">
            <v>3H7</v>
          </cell>
          <cell r="N1563" t="str">
            <v>野田</v>
          </cell>
          <cell r="O1563" t="str">
            <v>野田係</v>
          </cell>
          <cell r="Q1563" t="str">
            <v>JP</v>
          </cell>
          <cell r="S1563">
            <v>1</v>
          </cell>
          <cell r="T1563">
            <v>1</v>
          </cell>
          <cell r="U1563" t="str">
            <v>V0</v>
          </cell>
          <cell r="V1563" t="str">
            <v>0001</v>
          </cell>
          <cell r="W1563">
            <v>50</v>
          </cell>
          <cell r="X1563">
            <v>1</v>
          </cell>
          <cell r="Y1563" t="str">
            <v>JPY</v>
          </cell>
          <cell r="Z1563" t="str">
            <v>2006/04/01</v>
          </cell>
          <cell r="AA1563" t="str">
            <v>9999/12/31</v>
          </cell>
          <cell r="AC1563">
            <v>1036</v>
          </cell>
          <cell r="AD1563">
            <v>1</v>
          </cell>
          <cell r="AE1563">
            <v>1036</v>
          </cell>
          <cell r="AG1563">
            <v>1036</v>
          </cell>
          <cell r="AH1563" t="str">
            <v>PC</v>
          </cell>
          <cell r="AQ1563">
            <v>1</v>
          </cell>
          <cell r="AV1563">
            <v>0</v>
          </cell>
          <cell r="AY1563" t="str">
            <v>2006/04/01</v>
          </cell>
          <cell r="AZ1563" t="str">
            <v>9999/12/31</v>
          </cell>
          <cell r="BA1563">
            <v>99999999</v>
          </cell>
          <cell r="BB1563">
            <v>1036</v>
          </cell>
        </row>
        <row r="1564">
          <cell r="A1564">
            <v>55450</v>
          </cell>
          <cell r="B1564">
            <v>4553</v>
          </cell>
          <cell r="D1564">
            <v>100</v>
          </cell>
          <cell r="E1564" t="str">
            <v>5300103183</v>
          </cell>
          <cell r="F1564" t="str">
            <v>0</v>
          </cell>
          <cell r="G1564" t="str">
            <v>6483630-1</v>
          </cell>
          <cell r="H1564" t="str">
            <v>ﾌﾞﾗｹﾂﾄ,I/O M2893B</v>
          </cell>
          <cell r="I1564" t="str">
            <v>473440-2</v>
          </cell>
          <cell r="J1564" t="str">
            <v>（株）光真製作所</v>
          </cell>
          <cell r="K1564" t="str">
            <v>3480</v>
          </cell>
          <cell r="L1564" t="str">
            <v>3480</v>
          </cell>
          <cell r="M1564" t="str">
            <v>2G2</v>
          </cell>
          <cell r="N1564" t="str">
            <v>伊藤康</v>
          </cell>
          <cell r="O1564" t="str">
            <v>野田係</v>
          </cell>
          <cell r="P1564" t="str">
            <v>x</v>
          </cell>
          <cell r="Q1564" t="str">
            <v>JP</v>
          </cell>
          <cell r="S1564">
            <v>1</v>
          </cell>
          <cell r="T1564">
            <v>1</v>
          </cell>
          <cell r="U1564" t="str">
            <v>V0</v>
          </cell>
          <cell r="V1564" t="str">
            <v>0001</v>
          </cell>
          <cell r="W1564">
            <v>29</v>
          </cell>
          <cell r="X1564">
            <v>1</v>
          </cell>
          <cell r="Y1564" t="str">
            <v>JPY</v>
          </cell>
          <cell r="Z1564" t="str">
            <v>2006/04/01</v>
          </cell>
          <cell r="AA1564" t="str">
            <v>9999/12/31</v>
          </cell>
          <cell r="AC1564">
            <v>4530</v>
          </cell>
          <cell r="AD1564">
            <v>1</v>
          </cell>
          <cell r="AE1564">
            <v>4530</v>
          </cell>
          <cell r="AF1564">
            <v>4553</v>
          </cell>
          <cell r="AG1564">
            <v>4553</v>
          </cell>
          <cell r="AH1564" t="str">
            <v>PC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1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 t="str">
            <v>2006/04/01</v>
          </cell>
          <cell r="AZ1564" t="str">
            <v>9999/12/31</v>
          </cell>
          <cell r="BA1564">
            <v>99999</v>
          </cell>
          <cell r="BB1564">
            <v>4553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</row>
        <row r="1565">
          <cell r="A1565">
            <v>76499</v>
          </cell>
          <cell r="B1565">
            <v>6276</v>
          </cell>
          <cell r="D1565">
            <v>100</v>
          </cell>
          <cell r="E1565" t="str">
            <v>5300103585</v>
          </cell>
          <cell r="F1565" t="str">
            <v>0</v>
          </cell>
          <cell r="G1565" t="str">
            <v>6483639-5</v>
          </cell>
          <cell r="H1565" t="str">
            <v>ﾌﾞﾗｹﾂﾄ,ｽｲﾂﾁ ｾ-ﾌ M2893B</v>
          </cell>
          <cell r="I1565" t="str">
            <v>473440-2</v>
          </cell>
          <cell r="J1565" t="str">
            <v>（株）光真製作所</v>
          </cell>
          <cell r="K1565" t="str">
            <v>3480</v>
          </cell>
          <cell r="L1565" t="str">
            <v>3480</v>
          </cell>
          <cell r="M1565" t="str">
            <v>3H7</v>
          </cell>
          <cell r="N1565" t="str">
            <v>野田</v>
          </cell>
          <cell r="O1565" t="str">
            <v>野田係</v>
          </cell>
          <cell r="P1565" t="str">
            <v>x</v>
          </cell>
          <cell r="Q1565" t="str">
            <v>JP</v>
          </cell>
          <cell r="S1565">
            <v>1</v>
          </cell>
          <cell r="T1565">
            <v>1</v>
          </cell>
          <cell r="U1565" t="str">
            <v>V0</v>
          </cell>
          <cell r="V1565" t="str">
            <v>0001</v>
          </cell>
          <cell r="W1565">
            <v>29</v>
          </cell>
          <cell r="X1565">
            <v>1</v>
          </cell>
          <cell r="Y1565" t="str">
            <v>JPY</v>
          </cell>
          <cell r="Z1565" t="str">
            <v>2006/04/01</v>
          </cell>
          <cell r="AA1565" t="str">
            <v>9999/12/31</v>
          </cell>
          <cell r="AC1565">
            <v>6250</v>
          </cell>
          <cell r="AD1565">
            <v>1</v>
          </cell>
          <cell r="AE1565">
            <v>6250</v>
          </cell>
          <cell r="AF1565">
            <v>6276</v>
          </cell>
          <cell r="AG1565">
            <v>6276</v>
          </cell>
          <cell r="AH1565" t="str">
            <v>PC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1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 t="str">
            <v>2006/04/01</v>
          </cell>
          <cell r="AZ1565" t="str">
            <v>9999/12/31</v>
          </cell>
          <cell r="BA1565">
            <v>99999</v>
          </cell>
          <cell r="BB1565">
            <v>6276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</row>
        <row r="1566">
          <cell r="A1566">
            <v>55451</v>
          </cell>
          <cell r="B1566">
            <v>3590</v>
          </cell>
          <cell r="D1566">
            <v>100</v>
          </cell>
          <cell r="E1566" t="str">
            <v>5300103184</v>
          </cell>
          <cell r="F1566" t="str">
            <v>0</v>
          </cell>
          <cell r="G1566" t="str">
            <v>6483877-0</v>
          </cell>
          <cell r="H1566" t="str">
            <v>ﾌﾞﾗｹﾂﾄ,ｽｲﾂﾁ(SAFE) M2893</v>
          </cell>
          <cell r="I1566" t="str">
            <v>473440-2</v>
          </cell>
          <cell r="J1566" t="str">
            <v>（株）光真製作所</v>
          </cell>
          <cell r="K1566" t="str">
            <v>3480</v>
          </cell>
          <cell r="L1566" t="str">
            <v>3480</v>
          </cell>
          <cell r="M1566" t="str">
            <v>2G2</v>
          </cell>
          <cell r="N1566" t="str">
            <v>伊藤康</v>
          </cell>
          <cell r="O1566" t="str">
            <v>野田係</v>
          </cell>
          <cell r="P1566" t="str">
            <v>x</v>
          </cell>
          <cell r="Q1566" t="str">
            <v>JP</v>
          </cell>
          <cell r="S1566">
            <v>1</v>
          </cell>
          <cell r="T1566">
            <v>1</v>
          </cell>
          <cell r="U1566" t="str">
            <v>V0</v>
          </cell>
          <cell r="V1566" t="str">
            <v>0001</v>
          </cell>
          <cell r="W1566">
            <v>29</v>
          </cell>
          <cell r="X1566">
            <v>1</v>
          </cell>
          <cell r="Y1566" t="str">
            <v>JPY</v>
          </cell>
          <cell r="Z1566" t="str">
            <v>2006/04/01</v>
          </cell>
          <cell r="AA1566" t="str">
            <v>9999/12/31</v>
          </cell>
          <cell r="AC1566">
            <v>3560</v>
          </cell>
          <cell r="AD1566">
            <v>1</v>
          </cell>
          <cell r="AE1566">
            <v>3560</v>
          </cell>
          <cell r="AF1566">
            <v>3590</v>
          </cell>
          <cell r="AG1566">
            <v>3590</v>
          </cell>
          <cell r="AH1566" t="str">
            <v>PC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1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 t="str">
            <v>2006/04/01</v>
          </cell>
          <cell r="AZ1566" t="str">
            <v>9999/12/31</v>
          </cell>
          <cell r="BA1566">
            <v>99999</v>
          </cell>
          <cell r="BB1566">
            <v>3590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</row>
        <row r="1567">
          <cell r="A1567">
            <v>78040</v>
          </cell>
          <cell r="B1567">
            <v>18150</v>
          </cell>
          <cell r="E1567" t="str">
            <v>5300107782</v>
          </cell>
          <cell r="F1567" t="str">
            <v>0</v>
          </cell>
          <cell r="G1567" t="str">
            <v>6483900-9</v>
          </cell>
          <cell r="H1567" t="str">
            <v>ﾚﾊﾞ-,ﾛﾂｸ BH(F1)M2650B-7</v>
          </cell>
          <cell r="I1567" t="str">
            <v>473440-2</v>
          </cell>
          <cell r="J1567" t="str">
            <v>（株）光真製作所</v>
          </cell>
          <cell r="K1567" t="str">
            <v>3480</v>
          </cell>
          <cell r="L1567" t="str">
            <v>3480</v>
          </cell>
          <cell r="M1567" t="str">
            <v>3H7</v>
          </cell>
          <cell r="N1567" t="str">
            <v>野田</v>
          </cell>
          <cell r="O1567" t="str">
            <v>野田係</v>
          </cell>
          <cell r="P1567" t="str">
            <v>x</v>
          </cell>
          <cell r="Q1567" t="str">
            <v>JP</v>
          </cell>
          <cell r="S1567">
            <v>1</v>
          </cell>
          <cell r="T1567">
            <v>1</v>
          </cell>
          <cell r="U1567" t="str">
            <v>V0</v>
          </cell>
          <cell r="V1567" t="str">
            <v>0001</v>
          </cell>
          <cell r="W1567">
            <v>50</v>
          </cell>
          <cell r="X1567">
            <v>1</v>
          </cell>
          <cell r="Y1567" t="str">
            <v>JPY</v>
          </cell>
          <cell r="Z1567" t="str">
            <v>2006/04/01</v>
          </cell>
          <cell r="AA1567" t="str">
            <v>9999/12/31</v>
          </cell>
          <cell r="AC1567">
            <v>18150</v>
          </cell>
          <cell r="AD1567">
            <v>1</v>
          </cell>
          <cell r="AE1567">
            <v>18150</v>
          </cell>
          <cell r="AF1567">
            <v>18150</v>
          </cell>
          <cell r="AG1567">
            <v>18150</v>
          </cell>
          <cell r="AH1567" t="str">
            <v>PC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1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 t="str">
            <v>2006/04/01</v>
          </cell>
          <cell r="AZ1567" t="str">
            <v>9999/12/31</v>
          </cell>
          <cell r="BA1567">
            <v>99999999</v>
          </cell>
          <cell r="BB1567">
            <v>18150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</row>
        <row r="1568">
          <cell r="A1568">
            <v>75057</v>
          </cell>
          <cell r="B1568">
            <v>131</v>
          </cell>
          <cell r="D1568">
            <v>100</v>
          </cell>
          <cell r="E1568" t="str">
            <v>5300087455</v>
          </cell>
          <cell r="F1568" t="str">
            <v>0</v>
          </cell>
          <cell r="G1568" t="str">
            <v>6485077-0</v>
          </cell>
          <cell r="H1568" t="str">
            <v>ﾌﾟﾚ-ﾄ,BTR(1) M2650-4;(BID)</v>
          </cell>
          <cell r="I1568" t="str">
            <v>473440-2</v>
          </cell>
          <cell r="J1568" t="str">
            <v>（株）光真製作所</v>
          </cell>
          <cell r="K1568" t="str">
            <v>3480</v>
          </cell>
          <cell r="L1568" t="str">
            <v>3480</v>
          </cell>
          <cell r="M1568" t="str">
            <v>3H7</v>
          </cell>
          <cell r="N1568" t="str">
            <v>野田</v>
          </cell>
          <cell r="O1568" t="str">
            <v>野田係</v>
          </cell>
          <cell r="P1568" t="str">
            <v>x</v>
          </cell>
          <cell r="Q1568" t="str">
            <v>JP</v>
          </cell>
          <cell r="S1568">
            <v>1</v>
          </cell>
          <cell r="T1568">
            <v>1</v>
          </cell>
          <cell r="U1568" t="str">
            <v>V0</v>
          </cell>
          <cell r="V1568" t="str">
            <v>0001</v>
          </cell>
          <cell r="W1568">
            <v>25</v>
          </cell>
          <cell r="X1568">
            <v>1</v>
          </cell>
          <cell r="Y1568" t="str">
            <v>JPY</v>
          </cell>
          <cell r="Z1568" t="str">
            <v>2006/04/01</v>
          </cell>
          <cell r="AA1568" t="str">
            <v>9999/12/31</v>
          </cell>
          <cell r="AC1568">
            <v>131</v>
          </cell>
          <cell r="AD1568">
            <v>1</v>
          </cell>
          <cell r="AE1568">
            <v>131</v>
          </cell>
          <cell r="AF1568">
            <v>131</v>
          </cell>
          <cell r="AG1568">
            <v>131</v>
          </cell>
          <cell r="AH1568" t="str">
            <v>PC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1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 t="str">
            <v>2006/04/01</v>
          </cell>
          <cell r="AZ1568" t="str">
            <v>9999/12/31</v>
          </cell>
          <cell r="BA1568">
            <v>99999</v>
          </cell>
          <cell r="BB1568">
            <v>136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</row>
        <row r="1569">
          <cell r="A1569">
            <v>74899</v>
          </cell>
          <cell r="B1569">
            <v>30</v>
          </cell>
          <cell r="D1569">
            <v>100</v>
          </cell>
          <cell r="E1569" t="str">
            <v>5300086858</v>
          </cell>
          <cell r="F1569" t="str">
            <v>0</v>
          </cell>
          <cell r="G1569" t="str">
            <v>6485082-7</v>
          </cell>
          <cell r="H1569" t="str">
            <v>ﾌﾟﾚ-ﾄ,ｻﾌﾞ(2) M2800;(BID)</v>
          </cell>
          <cell r="I1569" t="str">
            <v>473440-2</v>
          </cell>
          <cell r="J1569" t="str">
            <v>（株）光真製作所</v>
          </cell>
          <cell r="K1569" t="str">
            <v>3480</v>
          </cell>
          <cell r="L1569" t="str">
            <v>3480</v>
          </cell>
          <cell r="M1569" t="str">
            <v>3H7</v>
          </cell>
          <cell r="N1569" t="str">
            <v>野田</v>
          </cell>
          <cell r="O1569" t="str">
            <v>野田係</v>
          </cell>
          <cell r="P1569" t="str">
            <v>x</v>
          </cell>
          <cell r="Q1569" t="str">
            <v>JP</v>
          </cell>
          <cell r="S1569">
            <v>1</v>
          </cell>
          <cell r="T1569">
            <v>1</v>
          </cell>
          <cell r="U1569" t="str">
            <v>V0</v>
          </cell>
          <cell r="V1569" t="str">
            <v>0001</v>
          </cell>
          <cell r="W1569">
            <v>25</v>
          </cell>
          <cell r="X1569">
            <v>1</v>
          </cell>
          <cell r="Y1569" t="str">
            <v>JPY</v>
          </cell>
          <cell r="Z1569" t="str">
            <v>2006/04/01</v>
          </cell>
          <cell r="AA1569" t="str">
            <v>9999/12/31</v>
          </cell>
          <cell r="AC1569">
            <v>30</v>
          </cell>
          <cell r="AD1569">
            <v>1</v>
          </cell>
          <cell r="AE1569">
            <v>30</v>
          </cell>
          <cell r="AF1569">
            <v>30</v>
          </cell>
          <cell r="AG1569">
            <v>30</v>
          </cell>
          <cell r="AH1569" t="str">
            <v>PC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1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 t="str">
            <v>2006/04/01</v>
          </cell>
          <cell r="AZ1569" t="str">
            <v>9999/12/31</v>
          </cell>
          <cell r="BA1569">
            <v>99999999</v>
          </cell>
          <cell r="BB1569">
            <v>31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</row>
        <row r="1570">
          <cell r="A1570">
            <v>75059</v>
          </cell>
          <cell r="B1570">
            <v>134</v>
          </cell>
          <cell r="D1570">
            <v>100</v>
          </cell>
          <cell r="E1570" t="str">
            <v>5300087457</v>
          </cell>
          <cell r="F1570" t="str">
            <v>0</v>
          </cell>
          <cell r="G1570" t="str">
            <v>6485103-3</v>
          </cell>
          <cell r="H1570" t="str">
            <v>ﾌﾟﾚ-ﾄ,BTR(2) M2650-4;(BID)</v>
          </cell>
          <cell r="I1570" t="str">
            <v>473440-2</v>
          </cell>
          <cell r="J1570" t="str">
            <v>（株）光真製作所</v>
          </cell>
          <cell r="K1570" t="str">
            <v>3480</v>
          </cell>
          <cell r="L1570" t="str">
            <v>3480</v>
          </cell>
          <cell r="M1570" t="str">
            <v>3H7</v>
          </cell>
          <cell r="N1570" t="str">
            <v>野田</v>
          </cell>
          <cell r="O1570" t="str">
            <v>野田係</v>
          </cell>
          <cell r="P1570" t="str">
            <v>x</v>
          </cell>
          <cell r="Q1570" t="str">
            <v>JP</v>
          </cell>
          <cell r="S1570">
            <v>1</v>
          </cell>
          <cell r="T1570">
            <v>1</v>
          </cell>
          <cell r="U1570" t="str">
            <v>V0</v>
          </cell>
          <cell r="V1570" t="str">
            <v>0001</v>
          </cell>
          <cell r="W1570">
            <v>25</v>
          </cell>
          <cell r="X1570">
            <v>1</v>
          </cell>
          <cell r="Y1570" t="str">
            <v>JPY</v>
          </cell>
          <cell r="Z1570" t="str">
            <v>2006/04/01</v>
          </cell>
          <cell r="AA1570" t="str">
            <v>9999/12/31</v>
          </cell>
          <cell r="AC1570">
            <v>134</v>
          </cell>
          <cell r="AD1570">
            <v>1</v>
          </cell>
          <cell r="AE1570">
            <v>134</v>
          </cell>
          <cell r="AF1570">
            <v>134</v>
          </cell>
          <cell r="AG1570">
            <v>134</v>
          </cell>
          <cell r="AH1570" t="str">
            <v>PC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1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 t="str">
            <v>2006/04/01</v>
          </cell>
          <cell r="AZ1570" t="str">
            <v>9999/12/31</v>
          </cell>
          <cell r="BA1570">
            <v>99999</v>
          </cell>
          <cell r="BB1570">
            <v>142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</row>
        <row r="1571">
          <cell r="A1571">
            <v>48465</v>
          </cell>
          <cell r="B1571">
            <v>136</v>
          </cell>
          <cell r="D1571">
            <v>100</v>
          </cell>
          <cell r="E1571" t="str">
            <v>5300086859</v>
          </cell>
          <cell r="F1571" t="str">
            <v>0</v>
          </cell>
          <cell r="G1571" t="str">
            <v>6485119-0</v>
          </cell>
          <cell r="H1571" t="str">
            <v>ﾌﾟﾚ-ﾄ,BH(1) M2501-5;(BID)</v>
          </cell>
          <cell r="I1571" t="str">
            <v>473440-2</v>
          </cell>
          <cell r="J1571" t="str">
            <v>（株）光真製作所</v>
          </cell>
          <cell r="K1571" t="str">
            <v>3480</v>
          </cell>
          <cell r="L1571" t="str">
            <v>3480</v>
          </cell>
          <cell r="M1571" t="str">
            <v>2G2</v>
          </cell>
          <cell r="N1571" t="str">
            <v>伊藤康</v>
          </cell>
          <cell r="O1571" t="str">
            <v>野田係</v>
          </cell>
          <cell r="P1571" t="str">
            <v>x</v>
          </cell>
          <cell r="Q1571" t="str">
            <v>JP</v>
          </cell>
          <cell r="S1571">
            <v>1</v>
          </cell>
          <cell r="T1571">
            <v>1</v>
          </cell>
          <cell r="U1571" t="str">
            <v>V0</v>
          </cell>
          <cell r="V1571" t="str">
            <v>0001</v>
          </cell>
          <cell r="W1571">
            <v>25</v>
          </cell>
          <cell r="X1571">
            <v>1</v>
          </cell>
          <cell r="Y1571" t="str">
            <v>JPY</v>
          </cell>
          <cell r="Z1571" t="str">
            <v>2006/04/01</v>
          </cell>
          <cell r="AA1571" t="str">
            <v>9999/12/31</v>
          </cell>
          <cell r="AC1571">
            <v>136</v>
          </cell>
          <cell r="AD1571">
            <v>1</v>
          </cell>
          <cell r="AE1571">
            <v>136</v>
          </cell>
          <cell r="AF1571">
            <v>136</v>
          </cell>
          <cell r="AG1571">
            <v>136</v>
          </cell>
          <cell r="AH1571" t="str">
            <v>PC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1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 t="str">
            <v>2006/04/01</v>
          </cell>
          <cell r="AZ1571" t="str">
            <v>9999/12/31</v>
          </cell>
          <cell r="BA1571">
            <v>99999999</v>
          </cell>
          <cell r="BB1571">
            <v>137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</row>
        <row r="1572">
          <cell r="A1572">
            <v>48467</v>
          </cell>
          <cell r="B1572">
            <v>134</v>
          </cell>
          <cell r="D1572">
            <v>100</v>
          </cell>
          <cell r="E1572" t="str">
            <v>5300086861</v>
          </cell>
          <cell r="F1572" t="str">
            <v>0</v>
          </cell>
          <cell r="G1572" t="str">
            <v>6485120-3</v>
          </cell>
          <cell r="H1572" t="str">
            <v>ﾌﾟﾚ-ﾄ,BH(2) M2501-5;(BID)</v>
          </cell>
          <cell r="I1572" t="str">
            <v>473440-2</v>
          </cell>
          <cell r="J1572" t="str">
            <v>（株）光真製作所</v>
          </cell>
          <cell r="K1572" t="str">
            <v>3480</v>
          </cell>
          <cell r="L1572" t="str">
            <v>3480</v>
          </cell>
          <cell r="M1572" t="str">
            <v>2G2</v>
          </cell>
          <cell r="N1572" t="str">
            <v>伊藤康</v>
          </cell>
          <cell r="O1572" t="str">
            <v>野田係</v>
          </cell>
          <cell r="P1572" t="str">
            <v>x</v>
          </cell>
          <cell r="Q1572" t="str">
            <v>JP</v>
          </cell>
          <cell r="S1572">
            <v>1</v>
          </cell>
          <cell r="T1572">
            <v>1</v>
          </cell>
          <cell r="U1572" t="str">
            <v>V0</v>
          </cell>
          <cell r="V1572" t="str">
            <v>0001</v>
          </cell>
          <cell r="W1572">
            <v>25</v>
          </cell>
          <cell r="X1572">
            <v>1</v>
          </cell>
          <cell r="Y1572" t="str">
            <v>JPY</v>
          </cell>
          <cell r="Z1572" t="str">
            <v>2006/04/01</v>
          </cell>
          <cell r="AA1572" t="str">
            <v>9999/12/31</v>
          </cell>
          <cell r="AC1572">
            <v>134</v>
          </cell>
          <cell r="AD1572">
            <v>1</v>
          </cell>
          <cell r="AE1572">
            <v>134</v>
          </cell>
          <cell r="AF1572">
            <v>134</v>
          </cell>
          <cell r="AG1572">
            <v>134</v>
          </cell>
          <cell r="AH1572" t="str">
            <v>PC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1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 t="str">
            <v>2006/04/01</v>
          </cell>
          <cell r="AZ1572" t="str">
            <v>9999/12/31</v>
          </cell>
          <cell r="BA1572">
            <v>99999999</v>
          </cell>
          <cell r="BB1572">
            <v>135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</row>
        <row r="1573">
          <cell r="A1573">
            <v>78043</v>
          </cell>
          <cell r="E1573" t="str">
            <v>5300107785</v>
          </cell>
          <cell r="F1573" t="str">
            <v>0</v>
          </cell>
          <cell r="G1573" t="str">
            <v>6493330-7</v>
          </cell>
          <cell r="H1573" t="str">
            <v>ｼﾔﾂﾀ,ｱｳﾄ M2857-10</v>
          </cell>
          <cell r="I1573" t="str">
            <v>473440-2</v>
          </cell>
          <cell r="J1573" t="str">
            <v>（株）光真製作所</v>
          </cell>
          <cell r="K1573" t="str">
            <v>3480</v>
          </cell>
          <cell r="L1573" t="str">
            <v>3480</v>
          </cell>
          <cell r="M1573" t="str">
            <v>3H7</v>
          </cell>
          <cell r="N1573" t="str">
            <v>野田</v>
          </cell>
          <cell r="O1573" t="str">
            <v>野田係</v>
          </cell>
          <cell r="Q1573" t="str">
            <v>JP</v>
          </cell>
          <cell r="S1573">
            <v>1</v>
          </cell>
          <cell r="T1573">
            <v>1</v>
          </cell>
          <cell r="U1573" t="str">
            <v>V0</v>
          </cell>
          <cell r="V1573" t="str">
            <v>0001</v>
          </cell>
          <cell r="W1573">
            <v>50</v>
          </cell>
          <cell r="X1573">
            <v>1</v>
          </cell>
          <cell r="Y1573" t="str">
            <v>JPY</v>
          </cell>
          <cell r="Z1573" t="str">
            <v>2006/04/01</v>
          </cell>
          <cell r="AA1573" t="str">
            <v>9999/12/31</v>
          </cell>
          <cell r="AC1573">
            <v>171</v>
          </cell>
          <cell r="AD1573">
            <v>1</v>
          </cell>
          <cell r="AE1573">
            <v>171</v>
          </cell>
          <cell r="AG1573">
            <v>171</v>
          </cell>
          <cell r="AH1573" t="str">
            <v>PC</v>
          </cell>
          <cell r="AQ1573">
            <v>1</v>
          </cell>
          <cell r="AV1573">
            <v>0</v>
          </cell>
          <cell r="AY1573" t="str">
            <v>2006/04/01</v>
          </cell>
          <cell r="AZ1573" t="str">
            <v>9999/12/31</v>
          </cell>
          <cell r="BA1573">
            <v>99999999</v>
          </cell>
          <cell r="BB1573">
            <v>171</v>
          </cell>
        </row>
        <row r="1574">
          <cell r="A1574">
            <v>78044</v>
          </cell>
          <cell r="E1574" t="str">
            <v>5300107786</v>
          </cell>
          <cell r="F1574" t="str">
            <v>0</v>
          </cell>
          <cell r="G1574" t="str">
            <v>6493476-1</v>
          </cell>
          <cell r="H1574" t="str">
            <v>ｼﾑ(1) M2384</v>
          </cell>
          <cell r="I1574" t="str">
            <v>473440-2</v>
          </cell>
          <cell r="J1574" t="str">
            <v>（株）光真製作所</v>
          </cell>
          <cell r="K1574" t="str">
            <v>3480</v>
          </cell>
          <cell r="L1574" t="str">
            <v>3480</v>
          </cell>
          <cell r="M1574" t="str">
            <v>3H7</v>
          </cell>
          <cell r="N1574" t="str">
            <v>野田</v>
          </cell>
          <cell r="O1574" t="str">
            <v>野田係</v>
          </cell>
          <cell r="P1574" t="str">
            <v>x</v>
          </cell>
          <cell r="Q1574" t="str">
            <v>JP</v>
          </cell>
          <cell r="S1574">
            <v>1</v>
          </cell>
          <cell r="T1574">
            <v>1</v>
          </cell>
          <cell r="U1574" t="str">
            <v>V0</v>
          </cell>
          <cell r="V1574" t="str">
            <v>0001</v>
          </cell>
          <cell r="W1574">
            <v>50</v>
          </cell>
          <cell r="X1574">
            <v>1</v>
          </cell>
          <cell r="Y1574" t="str">
            <v>JPY</v>
          </cell>
          <cell r="Z1574" t="str">
            <v>2006/04/01</v>
          </cell>
          <cell r="AA1574" t="str">
            <v>9999/12/31</v>
          </cell>
          <cell r="AC1574">
            <v>30</v>
          </cell>
          <cell r="AD1574">
            <v>1</v>
          </cell>
          <cell r="AE1574">
            <v>30</v>
          </cell>
          <cell r="AG1574">
            <v>30</v>
          </cell>
          <cell r="AH1574" t="str">
            <v>PC</v>
          </cell>
          <cell r="AQ1574">
            <v>1</v>
          </cell>
          <cell r="AV1574">
            <v>0</v>
          </cell>
          <cell r="AY1574" t="str">
            <v>2006/04/01</v>
          </cell>
          <cell r="AZ1574" t="str">
            <v>9999/12/31</v>
          </cell>
          <cell r="BA1574">
            <v>99999999</v>
          </cell>
          <cell r="BB1574">
            <v>30</v>
          </cell>
        </row>
        <row r="1575">
          <cell r="A1575">
            <v>76500</v>
          </cell>
          <cell r="B1575">
            <v>6070</v>
          </cell>
          <cell r="D1575">
            <v>100</v>
          </cell>
          <cell r="E1575" t="str">
            <v>5300103586</v>
          </cell>
          <cell r="F1575" t="str">
            <v>0</v>
          </cell>
          <cell r="G1575" t="str">
            <v>6493527-0</v>
          </cell>
          <cell r="H1575" t="str">
            <v>ｶﾞｲﾄﾞ,ﾊﾟﾜ- M2893B</v>
          </cell>
          <cell r="I1575" t="str">
            <v>473440-2</v>
          </cell>
          <cell r="J1575" t="str">
            <v>（株）光真製作所</v>
          </cell>
          <cell r="K1575" t="str">
            <v>3480</v>
          </cell>
          <cell r="L1575" t="str">
            <v>3480</v>
          </cell>
          <cell r="M1575" t="str">
            <v>3H7</v>
          </cell>
          <cell r="N1575" t="str">
            <v>野田</v>
          </cell>
          <cell r="O1575" t="str">
            <v>野田係</v>
          </cell>
          <cell r="P1575" t="str">
            <v>x</v>
          </cell>
          <cell r="Q1575" t="str">
            <v>JP</v>
          </cell>
          <cell r="S1575">
            <v>1</v>
          </cell>
          <cell r="T1575">
            <v>1</v>
          </cell>
          <cell r="U1575" t="str">
            <v>V0</v>
          </cell>
          <cell r="V1575" t="str">
            <v>0001</v>
          </cell>
          <cell r="W1575">
            <v>29</v>
          </cell>
          <cell r="X1575">
            <v>1</v>
          </cell>
          <cell r="Y1575" t="str">
            <v>JPY</v>
          </cell>
          <cell r="Z1575" t="str">
            <v>2006/04/01</v>
          </cell>
          <cell r="AA1575" t="str">
            <v>9999/12/31</v>
          </cell>
          <cell r="AC1575">
            <v>6020</v>
          </cell>
          <cell r="AD1575">
            <v>1</v>
          </cell>
          <cell r="AE1575">
            <v>6020</v>
          </cell>
          <cell r="AF1575">
            <v>6070</v>
          </cell>
          <cell r="AG1575">
            <v>6070</v>
          </cell>
          <cell r="AH1575" t="str">
            <v>PC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1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 t="str">
            <v>2006/04/01</v>
          </cell>
          <cell r="AZ1575" t="str">
            <v>9999/12/31</v>
          </cell>
          <cell r="BA1575">
            <v>99999</v>
          </cell>
          <cell r="BB1575">
            <v>6070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</row>
        <row r="1576">
          <cell r="A1576">
            <v>76501</v>
          </cell>
          <cell r="B1576">
            <v>6690</v>
          </cell>
          <cell r="D1576">
            <v>100</v>
          </cell>
          <cell r="E1576" t="str">
            <v>5300103587</v>
          </cell>
          <cell r="F1576" t="str">
            <v>0</v>
          </cell>
          <cell r="G1576" t="str">
            <v>6493528-8</v>
          </cell>
          <cell r="H1576" t="str">
            <v>ｶﾊﾞ-,ﾌﾞﾚ-ｶ M2893B</v>
          </cell>
          <cell r="I1576" t="str">
            <v>473440-2</v>
          </cell>
          <cell r="J1576" t="str">
            <v>（株）光真製作所</v>
          </cell>
          <cell r="K1576" t="str">
            <v>3480</v>
          </cell>
          <cell r="L1576" t="str">
            <v>3480</v>
          </cell>
          <cell r="M1576" t="str">
            <v>3H7</v>
          </cell>
          <cell r="N1576" t="str">
            <v>野田</v>
          </cell>
          <cell r="O1576" t="str">
            <v>野田係</v>
          </cell>
          <cell r="P1576" t="str">
            <v>x</v>
          </cell>
          <cell r="Q1576" t="str">
            <v>JP</v>
          </cell>
          <cell r="S1576">
            <v>1</v>
          </cell>
          <cell r="T1576">
            <v>1</v>
          </cell>
          <cell r="U1576" t="str">
            <v>V0</v>
          </cell>
          <cell r="V1576" t="str">
            <v>0001</v>
          </cell>
          <cell r="W1576">
            <v>29</v>
          </cell>
          <cell r="X1576">
            <v>1</v>
          </cell>
          <cell r="Y1576" t="str">
            <v>JPY</v>
          </cell>
          <cell r="Z1576" t="str">
            <v>2006/04/01</v>
          </cell>
          <cell r="AA1576" t="str">
            <v>9999/12/31</v>
          </cell>
          <cell r="AC1576">
            <v>6650</v>
          </cell>
          <cell r="AD1576">
            <v>1</v>
          </cell>
          <cell r="AE1576">
            <v>6650</v>
          </cell>
          <cell r="AF1576">
            <v>6690</v>
          </cell>
          <cell r="AG1576">
            <v>6690</v>
          </cell>
          <cell r="AH1576" t="str">
            <v>PC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1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 t="str">
            <v>2006/04/01</v>
          </cell>
          <cell r="AZ1576" t="str">
            <v>9999/12/31</v>
          </cell>
          <cell r="BA1576">
            <v>99999</v>
          </cell>
          <cell r="BB1576">
            <v>6690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</row>
        <row r="1577">
          <cell r="A1577">
            <v>78045</v>
          </cell>
          <cell r="E1577" t="str">
            <v>5300107787</v>
          </cell>
          <cell r="F1577" t="str">
            <v>0</v>
          </cell>
          <cell r="G1577" t="str">
            <v>6493537-7</v>
          </cell>
          <cell r="H1577" t="str">
            <v>ｽﾍﾟ-ｻ(0.5) 3M2GS</v>
          </cell>
          <cell r="I1577" t="str">
            <v>473440-2</v>
          </cell>
          <cell r="J1577" t="str">
            <v>（株）光真製作所</v>
          </cell>
          <cell r="K1577" t="str">
            <v>3480</v>
          </cell>
          <cell r="L1577" t="str">
            <v>3480</v>
          </cell>
          <cell r="M1577" t="str">
            <v>3H7</v>
          </cell>
          <cell r="N1577" t="str">
            <v>野田</v>
          </cell>
          <cell r="O1577" t="str">
            <v>野田係</v>
          </cell>
          <cell r="Q1577" t="str">
            <v>JP</v>
          </cell>
          <cell r="S1577">
            <v>1</v>
          </cell>
          <cell r="T1577">
            <v>1</v>
          </cell>
          <cell r="U1577" t="str">
            <v>V0</v>
          </cell>
          <cell r="V1577" t="str">
            <v>0001</v>
          </cell>
          <cell r="W1577">
            <v>50</v>
          </cell>
          <cell r="X1577">
            <v>1</v>
          </cell>
          <cell r="Y1577" t="str">
            <v>JPY</v>
          </cell>
          <cell r="Z1577" t="str">
            <v>2006/04/01</v>
          </cell>
          <cell r="AA1577" t="str">
            <v>9999/12/31</v>
          </cell>
          <cell r="AC1577">
            <v>367</v>
          </cell>
          <cell r="AD1577">
            <v>1</v>
          </cell>
          <cell r="AE1577">
            <v>367</v>
          </cell>
          <cell r="AG1577">
            <v>367</v>
          </cell>
          <cell r="AH1577" t="str">
            <v>PC</v>
          </cell>
          <cell r="AQ1577">
            <v>1</v>
          </cell>
          <cell r="AV1577">
            <v>0</v>
          </cell>
          <cell r="AY1577" t="str">
            <v>2006/04/01</v>
          </cell>
          <cell r="AZ1577" t="str">
            <v>9999/12/31</v>
          </cell>
          <cell r="BA1577">
            <v>99999999</v>
          </cell>
          <cell r="BB1577">
            <v>367</v>
          </cell>
        </row>
        <row r="1578">
          <cell r="A1578">
            <v>78046</v>
          </cell>
          <cell r="E1578" t="str">
            <v>5300107788</v>
          </cell>
          <cell r="F1578" t="str">
            <v>0</v>
          </cell>
          <cell r="G1578" t="str">
            <v>6493538-5</v>
          </cell>
          <cell r="H1578" t="str">
            <v>ｽﾍﾟ-ｻ(1.0) 3M2GS</v>
          </cell>
          <cell r="I1578" t="str">
            <v>473440-2</v>
          </cell>
          <cell r="J1578" t="str">
            <v>（株）光真製作所</v>
          </cell>
          <cell r="K1578" t="str">
            <v>3480</v>
          </cell>
          <cell r="L1578" t="str">
            <v>3480</v>
          </cell>
          <cell r="M1578" t="str">
            <v>3H7</v>
          </cell>
          <cell r="N1578" t="str">
            <v>野田</v>
          </cell>
          <cell r="O1578" t="str">
            <v>野田係</v>
          </cell>
          <cell r="Q1578" t="str">
            <v>JP</v>
          </cell>
          <cell r="S1578">
            <v>1</v>
          </cell>
          <cell r="T1578">
            <v>1</v>
          </cell>
          <cell r="U1578" t="str">
            <v>V0</v>
          </cell>
          <cell r="V1578" t="str">
            <v>0001</v>
          </cell>
          <cell r="W1578">
            <v>50</v>
          </cell>
          <cell r="X1578">
            <v>1</v>
          </cell>
          <cell r="Y1578" t="str">
            <v>JPY</v>
          </cell>
          <cell r="Z1578" t="str">
            <v>2006/04/01</v>
          </cell>
          <cell r="AA1578" t="str">
            <v>9999/12/31</v>
          </cell>
          <cell r="AC1578">
            <v>434</v>
          </cell>
          <cell r="AD1578">
            <v>1</v>
          </cell>
          <cell r="AE1578">
            <v>434</v>
          </cell>
          <cell r="AG1578">
            <v>434</v>
          </cell>
          <cell r="AH1578" t="str">
            <v>PC</v>
          </cell>
          <cell r="AQ1578">
            <v>1</v>
          </cell>
          <cell r="AV1578">
            <v>0</v>
          </cell>
          <cell r="AY1578" t="str">
            <v>2006/04/01</v>
          </cell>
          <cell r="AZ1578" t="str">
            <v>9999/12/31</v>
          </cell>
          <cell r="BA1578">
            <v>99999999</v>
          </cell>
          <cell r="BB1578">
            <v>434</v>
          </cell>
        </row>
        <row r="1579">
          <cell r="A1579">
            <v>78047</v>
          </cell>
          <cell r="E1579" t="str">
            <v>5300107789</v>
          </cell>
          <cell r="F1579" t="str">
            <v>0</v>
          </cell>
          <cell r="G1579" t="str">
            <v>6493539-3</v>
          </cell>
          <cell r="H1579" t="str">
            <v>ｽﾍﾟ-ｻ(2.0) 3M2GS</v>
          </cell>
          <cell r="I1579" t="str">
            <v>473440-2</v>
          </cell>
          <cell r="J1579" t="str">
            <v>（株）光真製作所</v>
          </cell>
          <cell r="K1579" t="str">
            <v>3480</v>
          </cell>
          <cell r="L1579" t="str">
            <v>3480</v>
          </cell>
          <cell r="M1579" t="str">
            <v>3H7</v>
          </cell>
          <cell r="N1579" t="str">
            <v>野田</v>
          </cell>
          <cell r="O1579" t="str">
            <v>野田係</v>
          </cell>
          <cell r="Q1579" t="str">
            <v>JP</v>
          </cell>
          <cell r="S1579">
            <v>1</v>
          </cell>
          <cell r="T1579">
            <v>1</v>
          </cell>
          <cell r="U1579" t="str">
            <v>V0</v>
          </cell>
          <cell r="V1579" t="str">
            <v>0001</v>
          </cell>
          <cell r="W1579">
            <v>50</v>
          </cell>
          <cell r="X1579">
            <v>1</v>
          </cell>
          <cell r="Y1579" t="str">
            <v>JPY</v>
          </cell>
          <cell r="Z1579" t="str">
            <v>2006/04/01</v>
          </cell>
          <cell r="AA1579" t="str">
            <v>9999/12/31</v>
          </cell>
          <cell r="AC1579">
            <v>538</v>
          </cell>
          <cell r="AD1579">
            <v>1</v>
          </cell>
          <cell r="AE1579">
            <v>538</v>
          </cell>
          <cell r="AG1579">
            <v>538</v>
          </cell>
          <cell r="AH1579" t="str">
            <v>PC</v>
          </cell>
          <cell r="AQ1579">
            <v>1</v>
          </cell>
          <cell r="AV1579">
            <v>0</v>
          </cell>
          <cell r="AY1579" t="str">
            <v>2006/04/01</v>
          </cell>
          <cell r="AZ1579" t="str">
            <v>9999/12/31</v>
          </cell>
          <cell r="BA1579">
            <v>99999999</v>
          </cell>
          <cell r="BB1579">
            <v>538</v>
          </cell>
        </row>
        <row r="1580">
          <cell r="A1580">
            <v>78048</v>
          </cell>
          <cell r="E1580" t="str">
            <v>5300107790</v>
          </cell>
          <cell r="F1580" t="str">
            <v>0</v>
          </cell>
          <cell r="G1580" t="str">
            <v>6498599-4</v>
          </cell>
          <cell r="H1580" t="str">
            <v>ﾌﾟﾚ-ﾄ,ｴｽｸﾛ M2559B-4</v>
          </cell>
          <cell r="I1580" t="str">
            <v>473440-2</v>
          </cell>
          <cell r="J1580" t="str">
            <v>（株）光真製作所</v>
          </cell>
          <cell r="K1580" t="str">
            <v>3480</v>
          </cell>
          <cell r="L1580" t="str">
            <v>3480</v>
          </cell>
          <cell r="M1580" t="str">
            <v>3H7</v>
          </cell>
          <cell r="N1580" t="str">
            <v>野田</v>
          </cell>
          <cell r="O1580" t="str">
            <v>野田係</v>
          </cell>
          <cell r="Q1580" t="str">
            <v>JP</v>
          </cell>
          <cell r="S1580">
            <v>1</v>
          </cell>
          <cell r="T1580">
            <v>1</v>
          </cell>
          <cell r="U1580" t="str">
            <v>V0</v>
          </cell>
          <cell r="V1580" t="str">
            <v>0001</v>
          </cell>
          <cell r="W1580">
            <v>50</v>
          </cell>
          <cell r="X1580">
            <v>1</v>
          </cell>
          <cell r="Y1580" t="str">
            <v>JPY</v>
          </cell>
          <cell r="Z1580" t="str">
            <v>2006/04/01</v>
          </cell>
          <cell r="AA1580" t="str">
            <v>9999/12/31</v>
          </cell>
          <cell r="AC1580">
            <v>83</v>
          </cell>
          <cell r="AD1580">
            <v>1</v>
          </cell>
          <cell r="AE1580">
            <v>83</v>
          </cell>
          <cell r="AG1580">
            <v>83</v>
          </cell>
          <cell r="AH1580" t="str">
            <v>PC</v>
          </cell>
          <cell r="AQ1580">
            <v>1</v>
          </cell>
          <cell r="AV1580">
            <v>0</v>
          </cell>
          <cell r="AY1580" t="str">
            <v>2006/04/01</v>
          </cell>
          <cell r="AZ1580" t="str">
            <v>9999/12/31</v>
          </cell>
          <cell r="BA1580">
            <v>99999999</v>
          </cell>
          <cell r="BB1580">
            <v>83</v>
          </cell>
        </row>
        <row r="1581">
          <cell r="A1581">
            <v>78051</v>
          </cell>
          <cell r="E1581" t="str">
            <v>5300107793</v>
          </cell>
          <cell r="F1581" t="str">
            <v>0</v>
          </cell>
          <cell r="G1581" t="str">
            <v>6498953-1</v>
          </cell>
          <cell r="H1581" t="str">
            <v>ﾀﾞｸﾄ,ｼﾔﾂﾀ M2952-2-1</v>
          </cell>
          <cell r="I1581" t="str">
            <v>473440-2</v>
          </cell>
          <cell r="J1581" t="str">
            <v>（株）光真製作所</v>
          </cell>
          <cell r="K1581" t="str">
            <v>3480</v>
          </cell>
          <cell r="L1581" t="str">
            <v>3480</v>
          </cell>
          <cell r="M1581" t="str">
            <v>3H7</v>
          </cell>
          <cell r="N1581" t="str">
            <v>野田</v>
          </cell>
          <cell r="O1581" t="str">
            <v>野田係</v>
          </cell>
          <cell r="Q1581" t="str">
            <v>JP</v>
          </cell>
          <cell r="S1581">
            <v>1</v>
          </cell>
          <cell r="T1581">
            <v>1</v>
          </cell>
          <cell r="U1581" t="str">
            <v>V0</v>
          </cell>
          <cell r="V1581" t="str">
            <v>0001</v>
          </cell>
          <cell r="W1581">
            <v>50</v>
          </cell>
          <cell r="X1581">
            <v>1</v>
          </cell>
          <cell r="Y1581" t="str">
            <v>JPY</v>
          </cell>
          <cell r="Z1581" t="str">
            <v>2006/04/01</v>
          </cell>
          <cell r="AA1581" t="str">
            <v>9999/12/31</v>
          </cell>
          <cell r="AC1581">
            <v>130</v>
          </cell>
          <cell r="AD1581">
            <v>1</v>
          </cell>
          <cell r="AE1581">
            <v>130</v>
          </cell>
          <cell r="AG1581">
            <v>130</v>
          </cell>
          <cell r="AH1581" t="str">
            <v>PC</v>
          </cell>
          <cell r="AQ1581">
            <v>1</v>
          </cell>
          <cell r="AV1581">
            <v>0</v>
          </cell>
          <cell r="AY1581" t="str">
            <v>2006/04/01</v>
          </cell>
          <cell r="AZ1581" t="str">
            <v>9999/12/31</v>
          </cell>
          <cell r="BA1581">
            <v>99999999</v>
          </cell>
          <cell r="BB1581">
            <v>130</v>
          </cell>
        </row>
        <row r="1582">
          <cell r="A1582">
            <v>78052</v>
          </cell>
          <cell r="E1582" t="str">
            <v>5300107794</v>
          </cell>
          <cell r="F1582" t="str">
            <v>0</v>
          </cell>
          <cell r="G1582" t="str">
            <v>6498959-0</v>
          </cell>
          <cell r="H1582" t="str">
            <v>ﾌﾞﾗｹﾂﾄ,ｶﾞｲﾄﾞ(2) M2893B</v>
          </cell>
          <cell r="I1582" t="str">
            <v>473440-2</v>
          </cell>
          <cell r="J1582" t="str">
            <v>（株）光真製作所</v>
          </cell>
          <cell r="K1582" t="str">
            <v>3480</v>
          </cell>
          <cell r="L1582" t="str">
            <v>3480</v>
          </cell>
          <cell r="M1582" t="str">
            <v>3H7</v>
          </cell>
          <cell r="N1582" t="str">
            <v>野田</v>
          </cell>
          <cell r="O1582" t="str">
            <v>野田係</v>
          </cell>
          <cell r="Q1582" t="str">
            <v>JP</v>
          </cell>
          <cell r="S1582">
            <v>1</v>
          </cell>
          <cell r="T1582">
            <v>1</v>
          </cell>
          <cell r="U1582" t="str">
            <v>V0</v>
          </cell>
          <cell r="V1582" t="str">
            <v>0001</v>
          </cell>
          <cell r="W1582">
            <v>50</v>
          </cell>
          <cell r="X1582">
            <v>1</v>
          </cell>
          <cell r="Y1582" t="str">
            <v>JPY</v>
          </cell>
          <cell r="Z1582" t="str">
            <v>2006/04/01</v>
          </cell>
          <cell r="AA1582" t="str">
            <v>9999/12/31</v>
          </cell>
          <cell r="AC1582">
            <v>81</v>
          </cell>
          <cell r="AD1582">
            <v>1</v>
          </cell>
          <cell r="AE1582">
            <v>81</v>
          </cell>
          <cell r="AG1582">
            <v>81</v>
          </cell>
          <cell r="AH1582" t="str">
            <v>PC</v>
          </cell>
          <cell r="AQ1582">
            <v>1</v>
          </cell>
          <cell r="AV1582">
            <v>0</v>
          </cell>
          <cell r="AY1582" t="str">
            <v>2006/04/01</v>
          </cell>
          <cell r="AZ1582" t="str">
            <v>9999/12/31</v>
          </cell>
          <cell r="BA1582">
            <v>99999999</v>
          </cell>
          <cell r="BB1582">
            <v>81</v>
          </cell>
        </row>
        <row r="1583">
          <cell r="A1583">
            <v>78056</v>
          </cell>
          <cell r="E1583" t="str">
            <v>5300107798</v>
          </cell>
          <cell r="F1583" t="str">
            <v>0</v>
          </cell>
          <cell r="G1583" t="str">
            <v>6499408-0</v>
          </cell>
          <cell r="H1583" t="str">
            <v>ﾌﾞﾗｹﾂﾄ,ﾓ-ﾀ M2952-2-1</v>
          </cell>
          <cell r="I1583" t="str">
            <v>473440-2</v>
          </cell>
          <cell r="J1583" t="str">
            <v>（株）光真製作所</v>
          </cell>
          <cell r="K1583" t="str">
            <v>3480</v>
          </cell>
          <cell r="L1583" t="str">
            <v>3480</v>
          </cell>
          <cell r="M1583" t="str">
            <v>3H7</v>
          </cell>
          <cell r="N1583" t="str">
            <v>野田</v>
          </cell>
          <cell r="O1583" t="str">
            <v>野田係</v>
          </cell>
          <cell r="Q1583" t="str">
            <v>JP</v>
          </cell>
          <cell r="S1583">
            <v>1</v>
          </cell>
          <cell r="T1583">
            <v>1</v>
          </cell>
          <cell r="U1583" t="str">
            <v>V0</v>
          </cell>
          <cell r="V1583" t="str">
            <v>0001</v>
          </cell>
          <cell r="W1583">
            <v>50</v>
          </cell>
          <cell r="X1583">
            <v>1</v>
          </cell>
          <cell r="Y1583" t="str">
            <v>JPY</v>
          </cell>
          <cell r="Z1583" t="str">
            <v>2006/04/01</v>
          </cell>
          <cell r="AA1583" t="str">
            <v>9999/12/31</v>
          </cell>
          <cell r="AC1583">
            <v>107</v>
          </cell>
          <cell r="AD1583">
            <v>1</v>
          </cell>
          <cell r="AE1583">
            <v>107</v>
          </cell>
          <cell r="AG1583">
            <v>107</v>
          </cell>
          <cell r="AH1583" t="str">
            <v>PC</v>
          </cell>
          <cell r="AQ1583">
            <v>1</v>
          </cell>
          <cell r="AV1583">
            <v>0</v>
          </cell>
          <cell r="AY1583" t="str">
            <v>2006/04/01</v>
          </cell>
          <cell r="AZ1583" t="str">
            <v>9999/12/31</v>
          </cell>
          <cell r="BA1583">
            <v>99999999</v>
          </cell>
          <cell r="BB1583">
            <v>107</v>
          </cell>
        </row>
        <row r="1584">
          <cell r="A1584">
            <v>74922</v>
          </cell>
          <cell r="D1584">
            <v>100</v>
          </cell>
          <cell r="E1584" t="str">
            <v>5300087139</v>
          </cell>
          <cell r="F1584" t="str">
            <v>0</v>
          </cell>
          <cell r="G1584" t="str">
            <v>6499418-7</v>
          </cell>
          <cell r="H1584" t="str">
            <v>ｶﾊﾞ-,PCB M2952-2-1</v>
          </cell>
          <cell r="I1584" t="str">
            <v>473440-2</v>
          </cell>
          <cell r="J1584" t="str">
            <v>（株）光真製作所</v>
          </cell>
          <cell r="K1584" t="str">
            <v>3480</v>
          </cell>
          <cell r="L1584" t="str">
            <v>3480</v>
          </cell>
          <cell r="M1584" t="str">
            <v>3H7</v>
          </cell>
          <cell r="N1584" t="str">
            <v>野田</v>
          </cell>
          <cell r="O1584" t="str">
            <v>野田係</v>
          </cell>
          <cell r="P1584" t="str">
            <v>x</v>
          </cell>
          <cell r="Q1584" t="str">
            <v>JP</v>
          </cell>
          <cell r="S1584">
            <v>1</v>
          </cell>
          <cell r="T1584">
            <v>1</v>
          </cell>
          <cell r="U1584" t="str">
            <v>V0</v>
          </cell>
          <cell r="V1584" t="str">
            <v>0001</v>
          </cell>
          <cell r="W1584">
            <v>25</v>
          </cell>
          <cell r="X1584">
            <v>1</v>
          </cell>
          <cell r="Y1584" t="str">
            <v>JPY</v>
          </cell>
          <cell r="Z1584" t="str">
            <v>2006/04/01</v>
          </cell>
          <cell r="AA1584" t="str">
            <v>9999/12/31</v>
          </cell>
          <cell r="AC1584">
            <v>119</v>
          </cell>
          <cell r="AD1584">
            <v>1</v>
          </cell>
          <cell r="AE1584">
            <v>119</v>
          </cell>
          <cell r="AG1584">
            <v>375</v>
          </cell>
          <cell r="AH1584" t="str">
            <v>PC</v>
          </cell>
          <cell r="AQ1584">
            <v>1</v>
          </cell>
          <cell r="AV1584">
            <v>0</v>
          </cell>
          <cell r="AY1584" t="str">
            <v>2006/04/01</v>
          </cell>
          <cell r="AZ1584" t="str">
            <v>9999/12/31</v>
          </cell>
          <cell r="BA1584">
            <v>99999</v>
          </cell>
          <cell r="BB1584">
            <v>120</v>
          </cell>
        </row>
        <row r="1585">
          <cell r="A1585">
            <v>78057</v>
          </cell>
          <cell r="E1585" t="str">
            <v>5300107799</v>
          </cell>
          <cell r="F1585" t="str">
            <v>0</v>
          </cell>
          <cell r="G1585" t="str">
            <v>6512977-3</v>
          </cell>
          <cell r="H1585" t="str">
            <v>ﾌﾞﾗｹﾂﾄ ｱﾂｼ-,ﾛ-ﾗ(2) M867-5</v>
          </cell>
          <cell r="I1585" t="str">
            <v>473440-2</v>
          </cell>
          <cell r="J1585" t="str">
            <v>（株）光真製作所</v>
          </cell>
          <cell r="K1585" t="str">
            <v>3480</v>
          </cell>
          <cell r="L1585" t="str">
            <v>3480</v>
          </cell>
          <cell r="M1585" t="str">
            <v>3H7</v>
          </cell>
          <cell r="N1585" t="str">
            <v>野田</v>
          </cell>
          <cell r="O1585" t="str">
            <v>野田係</v>
          </cell>
          <cell r="Q1585" t="str">
            <v>JP</v>
          </cell>
          <cell r="S1585">
            <v>1</v>
          </cell>
          <cell r="T1585">
            <v>1</v>
          </cell>
          <cell r="U1585" t="str">
            <v>V0</v>
          </cell>
          <cell r="V1585" t="str">
            <v>0001</v>
          </cell>
          <cell r="W1585">
            <v>50</v>
          </cell>
          <cell r="X1585">
            <v>1</v>
          </cell>
          <cell r="Y1585" t="str">
            <v>JPY</v>
          </cell>
          <cell r="Z1585" t="str">
            <v>2006/04/01</v>
          </cell>
          <cell r="AA1585" t="str">
            <v>9999/12/31</v>
          </cell>
          <cell r="AC1585">
            <v>1305</v>
          </cell>
          <cell r="AD1585">
            <v>1</v>
          </cell>
          <cell r="AE1585">
            <v>1305</v>
          </cell>
          <cell r="AG1585">
            <v>1305</v>
          </cell>
          <cell r="AH1585" t="str">
            <v>PC</v>
          </cell>
          <cell r="AQ1585">
            <v>1</v>
          </cell>
          <cell r="AV1585">
            <v>0</v>
          </cell>
          <cell r="AY1585" t="str">
            <v>2006/04/01</v>
          </cell>
          <cell r="AZ1585" t="str">
            <v>9999/12/31</v>
          </cell>
          <cell r="BA1585">
            <v>99999999</v>
          </cell>
          <cell r="BB1585">
            <v>1305</v>
          </cell>
        </row>
        <row r="1586">
          <cell r="A1586">
            <v>78058</v>
          </cell>
          <cell r="E1586" t="str">
            <v>5300107800</v>
          </cell>
          <cell r="F1586" t="str">
            <v>0</v>
          </cell>
          <cell r="G1586" t="str">
            <v>6531446-5</v>
          </cell>
          <cell r="H1586" t="str">
            <v>ﾎﾙﾀﾞ ｱﾂｼ-,ﾌﾟﾂｼﾔ M901-2</v>
          </cell>
          <cell r="I1586" t="str">
            <v>473440-2</v>
          </cell>
          <cell r="J1586" t="str">
            <v>（株）光真製作所</v>
          </cell>
          <cell r="K1586" t="str">
            <v>3480</v>
          </cell>
          <cell r="L1586" t="str">
            <v>3480</v>
          </cell>
          <cell r="M1586" t="str">
            <v>3H7</v>
          </cell>
          <cell r="N1586" t="str">
            <v>野田</v>
          </cell>
          <cell r="O1586" t="str">
            <v>野田係</v>
          </cell>
          <cell r="Q1586" t="str">
            <v>JP</v>
          </cell>
          <cell r="S1586">
            <v>1</v>
          </cell>
          <cell r="T1586">
            <v>1</v>
          </cell>
          <cell r="U1586" t="str">
            <v>V0</v>
          </cell>
          <cell r="V1586" t="str">
            <v>0001</v>
          </cell>
          <cell r="W1586">
            <v>50</v>
          </cell>
          <cell r="X1586">
            <v>1</v>
          </cell>
          <cell r="Y1586" t="str">
            <v>JPY</v>
          </cell>
          <cell r="Z1586" t="str">
            <v>2006/04/01</v>
          </cell>
          <cell r="AA1586" t="str">
            <v>9999/12/31</v>
          </cell>
          <cell r="AC1586">
            <v>633</v>
          </cell>
          <cell r="AD1586">
            <v>1</v>
          </cell>
          <cell r="AE1586">
            <v>633</v>
          </cell>
          <cell r="AG1586">
            <v>633</v>
          </cell>
          <cell r="AH1586" t="str">
            <v>PC</v>
          </cell>
          <cell r="AQ1586">
            <v>1</v>
          </cell>
          <cell r="AV1586">
            <v>0</v>
          </cell>
          <cell r="AY1586" t="str">
            <v>2006/04/01</v>
          </cell>
          <cell r="AZ1586" t="str">
            <v>9999/12/31</v>
          </cell>
          <cell r="BA1586">
            <v>99999999</v>
          </cell>
          <cell r="BB1586">
            <v>633</v>
          </cell>
        </row>
        <row r="1587">
          <cell r="A1587">
            <v>78059</v>
          </cell>
          <cell r="E1587" t="str">
            <v>5300107801</v>
          </cell>
          <cell r="F1587" t="str">
            <v>0</v>
          </cell>
          <cell r="G1587" t="str">
            <v>6531456-2</v>
          </cell>
          <cell r="H1587" t="str">
            <v>ｽﾄﾂﾊﾟ ｱﾂｼ-,ﾚﾊﾞ- M902-1</v>
          </cell>
          <cell r="I1587" t="str">
            <v>473440-2</v>
          </cell>
          <cell r="J1587" t="str">
            <v>（株）光真製作所</v>
          </cell>
          <cell r="K1587" t="str">
            <v>3480</v>
          </cell>
          <cell r="L1587" t="str">
            <v>3480</v>
          </cell>
          <cell r="M1587" t="str">
            <v>3H7</v>
          </cell>
          <cell r="N1587" t="str">
            <v>野田</v>
          </cell>
          <cell r="O1587" t="str">
            <v>野田係</v>
          </cell>
          <cell r="Q1587" t="str">
            <v>JP</v>
          </cell>
          <cell r="S1587">
            <v>1</v>
          </cell>
          <cell r="T1587">
            <v>1</v>
          </cell>
          <cell r="U1587" t="str">
            <v>V0</v>
          </cell>
          <cell r="V1587" t="str">
            <v>0001</v>
          </cell>
          <cell r="W1587">
            <v>50</v>
          </cell>
          <cell r="X1587">
            <v>1</v>
          </cell>
          <cell r="Y1587" t="str">
            <v>JPY</v>
          </cell>
          <cell r="Z1587" t="str">
            <v>2006/04/01</v>
          </cell>
          <cell r="AA1587" t="str">
            <v>9999/12/31</v>
          </cell>
          <cell r="AC1587">
            <v>3909</v>
          </cell>
          <cell r="AD1587">
            <v>1</v>
          </cell>
          <cell r="AE1587">
            <v>3909</v>
          </cell>
          <cell r="AG1587">
            <v>3909</v>
          </cell>
          <cell r="AH1587" t="str">
            <v>PC</v>
          </cell>
          <cell r="AQ1587">
            <v>1</v>
          </cell>
          <cell r="AV1587">
            <v>0</v>
          </cell>
          <cell r="AY1587" t="str">
            <v>2006/04/01</v>
          </cell>
          <cell r="AZ1587" t="str">
            <v>9999/12/31</v>
          </cell>
          <cell r="BA1587">
            <v>99999999</v>
          </cell>
          <cell r="BB1587">
            <v>3909</v>
          </cell>
        </row>
        <row r="1588">
          <cell r="A1588">
            <v>78060</v>
          </cell>
          <cell r="E1588" t="str">
            <v>5300107802</v>
          </cell>
          <cell r="F1588" t="str">
            <v>0</v>
          </cell>
          <cell r="G1588" t="str">
            <v>6531457-0</v>
          </cell>
          <cell r="H1588" t="str">
            <v>ﾌﾞﾗｹﾂﾄ ｱﾂｼ-,ﾗﾂﾁ M902-1</v>
          </cell>
          <cell r="I1588" t="str">
            <v>473440-2</v>
          </cell>
          <cell r="J1588" t="str">
            <v>（株）光真製作所</v>
          </cell>
          <cell r="K1588" t="str">
            <v>3480</v>
          </cell>
          <cell r="L1588" t="str">
            <v>3480</v>
          </cell>
          <cell r="M1588" t="str">
            <v>3H7</v>
          </cell>
          <cell r="N1588" t="str">
            <v>野田</v>
          </cell>
          <cell r="O1588" t="str">
            <v>野田係</v>
          </cell>
          <cell r="Q1588" t="str">
            <v>JP</v>
          </cell>
          <cell r="S1588">
            <v>1</v>
          </cell>
          <cell r="T1588">
            <v>1</v>
          </cell>
          <cell r="U1588" t="str">
            <v>V0</v>
          </cell>
          <cell r="V1588" t="str">
            <v>0001</v>
          </cell>
          <cell r="W1588">
            <v>50</v>
          </cell>
          <cell r="X1588">
            <v>1</v>
          </cell>
          <cell r="Y1588" t="str">
            <v>JPY</v>
          </cell>
          <cell r="Z1588" t="str">
            <v>2006/04/01</v>
          </cell>
          <cell r="AA1588" t="str">
            <v>9999/12/31</v>
          </cell>
          <cell r="AC1588">
            <v>2440</v>
          </cell>
          <cell r="AD1588">
            <v>1</v>
          </cell>
          <cell r="AE1588">
            <v>2440</v>
          </cell>
          <cell r="AG1588">
            <v>2440</v>
          </cell>
          <cell r="AH1588" t="str">
            <v>PC</v>
          </cell>
          <cell r="AQ1588">
            <v>1</v>
          </cell>
          <cell r="AV1588">
            <v>0</v>
          </cell>
          <cell r="AY1588" t="str">
            <v>2006/04/01</v>
          </cell>
          <cell r="AZ1588" t="str">
            <v>9999/12/31</v>
          </cell>
          <cell r="BA1588">
            <v>99999999</v>
          </cell>
          <cell r="BB1588">
            <v>2440</v>
          </cell>
        </row>
        <row r="1589">
          <cell r="A1589">
            <v>76182</v>
          </cell>
          <cell r="B1589">
            <v>238.95</v>
          </cell>
          <cell r="D1589">
            <v>100</v>
          </cell>
          <cell r="E1589" t="str">
            <v>5300098630</v>
          </cell>
          <cell r="F1589" t="str">
            <v>0</v>
          </cell>
          <cell r="G1589" t="str">
            <v>6535670-2</v>
          </cell>
          <cell r="H1589" t="str">
            <v>ﾚﾊﾞ- ｱﾂｼ-,ﾘﾝｸ ｶﾑ M901-6</v>
          </cell>
          <cell r="I1589" t="str">
            <v>473440-2</v>
          </cell>
          <cell r="J1589" t="str">
            <v>（株）光真製作所</v>
          </cell>
          <cell r="K1589" t="str">
            <v>3480</v>
          </cell>
          <cell r="L1589" t="str">
            <v>3480</v>
          </cell>
          <cell r="M1589" t="str">
            <v>3H7</v>
          </cell>
          <cell r="N1589" t="str">
            <v>野田</v>
          </cell>
          <cell r="O1589" t="str">
            <v>野田係</v>
          </cell>
          <cell r="P1589" t="str">
            <v>x</v>
          </cell>
          <cell r="Q1589" t="str">
            <v>JP</v>
          </cell>
          <cell r="S1589">
            <v>1</v>
          </cell>
          <cell r="T1589">
            <v>1</v>
          </cell>
          <cell r="U1589" t="str">
            <v>V0</v>
          </cell>
          <cell r="V1589" t="str">
            <v>0001</v>
          </cell>
          <cell r="W1589">
            <v>25</v>
          </cell>
          <cell r="X1589">
            <v>1</v>
          </cell>
          <cell r="Y1589" t="str">
            <v>JPY</v>
          </cell>
          <cell r="Z1589" t="str">
            <v>2006/04/01</v>
          </cell>
          <cell r="AA1589" t="str">
            <v>9999/12/31</v>
          </cell>
          <cell r="AC1589">
            <v>23900</v>
          </cell>
          <cell r="AD1589">
            <v>100</v>
          </cell>
          <cell r="AE1589">
            <v>239</v>
          </cell>
          <cell r="AF1589">
            <v>238.95</v>
          </cell>
          <cell r="AG1589">
            <v>239</v>
          </cell>
          <cell r="AH1589" t="str">
            <v>PC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1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 t="str">
            <v>2006/04/01</v>
          </cell>
          <cell r="AZ1589" t="str">
            <v>9999/12/31</v>
          </cell>
          <cell r="BA1589">
            <v>99999</v>
          </cell>
          <cell r="BB1589">
            <v>23895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</row>
        <row r="1590">
          <cell r="A1590">
            <v>56883</v>
          </cell>
          <cell r="B1590">
            <v>9363</v>
          </cell>
          <cell r="D1590">
            <v>100</v>
          </cell>
          <cell r="E1590" t="str">
            <v>5300105566</v>
          </cell>
          <cell r="F1590" t="str">
            <v>0</v>
          </cell>
          <cell r="G1590" t="str">
            <v>6535685-0</v>
          </cell>
          <cell r="H1590" t="str">
            <v>ﾌﾚ-ﾑ ｱﾂｼ-(1) M901-9</v>
          </cell>
          <cell r="I1590" t="str">
            <v>473440-2</v>
          </cell>
          <cell r="J1590" t="str">
            <v>（株）光真製作所</v>
          </cell>
          <cell r="K1590" t="str">
            <v>3480</v>
          </cell>
          <cell r="L1590" t="str">
            <v>3480</v>
          </cell>
          <cell r="M1590" t="str">
            <v>2G2</v>
          </cell>
          <cell r="N1590" t="str">
            <v>伊藤康</v>
          </cell>
          <cell r="O1590" t="str">
            <v>野田係</v>
          </cell>
          <cell r="P1590" t="str">
            <v>x</v>
          </cell>
          <cell r="Q1590" t="str">
            <v>JP</v>
          </cell>
          <cell r="S1590">
            <v>1</v>
          </cell>
          <cell r="T1590">
            <v>1</v>
          </cell>
          <cell r="U1590" t="str">
            <v>V0</v>
          </cell>
          <cell r="V1590" t="str">
            <v>0001</v>
          </cell>
          <cell r="W1590">
            <v>29</v>
          </cell>
          <cell r="X1590">
            <v>1</v>
          </cell>
          <cell r="Y1590" t="str">
            <v>JPY</v>
          </cell>
          <cell r="Z1590" t="str">
            <v>2006/04/01</v>
          </cell>
          <cell r="AA1590" t="str">
            <v>9999/12/31</v>
          </cell>
          <cell r="AC1590">
            <v>9363</v>
          </cell>
          <cell r="AD1590">
            <v>1</v>
          </cell>
          <cell r="AE1590">
            <v>9363</v>
          </cell>
          <cell r="AF1590">
            <v>9363</v>
          </cell>
          <cell r="AG1590">
            <v>9363</v>
          </cell>
          <cell r="AH1590" t="str">
            <v>PC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1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 t="str">
            <v>2006/04/01</v>
          </cell>
          <cell r="AZ1590" t="str">
            <v>9999/12/31</v>
          </cell>
          <cell r="BA1590">
            <v>99999</v>
          </cell>
          <cell r="BB1590">
            <v>9363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</row>
        <row r="1591">
          <cell r="A1591">
            <v>75894</v>
          </cell>
          <cell r="B1591">
            <v>78</v>
          </cell>
          <cell r="D1591">
            <v>100</v>
          </cell>
          <cell r="E1591" t="str">
            <v>5300093320</v>
          </cell>
          <cell r="F1591" t="str">
            <v>0</v>
          </cell>
          <cell r="G1591" t="str">
            <v>6535724-5</v>
          </cell>
          <cell r="H1591" t="str">
            <v>ﾌﾟﾚ-ﾄ ｱﾂｼ-,ﾓ-ﾀ M901-5</v>
          </cell>
          <cell r="I1591" t="str">
            <v>473440-2</v>
          </cell>
          <cell r="J1591" t="str">
            <v>（株）光真製作所</v>
          </cell>
          <cell r="K1591" t="str">
            <v>3480</v>
          </cell>
          <cell r="L1591" t="str">
            <v>3480</v>
          </cell>
          <cell r="M1591" t="str">
            <v>3H7</v>
          </cell>
          <cell r="N1591" t="str">
            <v>野田</v>
          </cell>
          <cell r="O1591" t="str">
            <v>野田係</v>
          </cell>
          <cell r="P1591" t="str">
            <v>x</v>
          </cell>
          <cell r="Q1591" t="str">
            <v>JP</v>
          </cell>
          <cell r="S1591">
            <v>1</v>
          </cell>
          <cell r="T1591">
            <v>1</v>
          </cell>
          <cell r="U1591" t="str">
            <v>V0</v>
          </cell>
          <cell r="V1591" t="str">
            <v>0001</v>
          </cell>
          <cell r="W1591">
            <v>25</v>
          </cell>
          <cell r="X1591">
            <v>1</v>
          </cell>
          <cell r="Y1591" t="str">
            <v>JPY</v>
          </cell>
          <cell r="Z1591" t="str">
            <v>2006/04/01</v>
          </cell>
          <cell r="AA1591" t="str">
            <v>9999/12/31</v>
          </cell>
          <cell r="AC1591">
            <v>78</v>
          </cell>
          <cell r="AD1591">
            <v>1</v>
          </cell>
          <cell r="AE1591">
            <v>78</v>
          </cell>
          <cell r="AF1591">
            <v>78</v>
          </cell>
          <cell r="AG1591">
            <v>78</v>
          </cell>
          <cell r="AH1591" t="str">
            <v>PC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1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 t="str">
            <v>2006/04/01</v>
          </cell>
          <cell r="AZ1591" t="str">
            <v>9999/12/31</v>
          </cell>
          <cell r="BA1591">
            <v>99999</v>
          </cell>
          <cell r="BB1591">
            <v>78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</row>
        <row r="1592">
          <cell r="A1592">
            <v>78061</v>
          </cell>
          <cell r="E1592" t="str">
            <v>5300107803</v>
          </cell>
          <cell r="F1592" t="str">
            <v>0</v>
          </cell>
          <cell r="G1592" t="str">
            <v>6535728-8</v>
          </cell>
          <cell r="H1592" t="str">
            <v>ｱ-ﾑ ｱﾂｼ-,ﾊﾞｹﾂﾄ(1) M901-1</v>
          </cell>
          <cell r="I1592" t="str">
            <v>473440-2</v>
          </cell>
          <cell r="J1592" t="str">
            <v>（株）光真製作所</v>
          </cell>
          <cell r="K1592" t="str">
            <v>3480</v>
          </cell>
          <cell r="L1592" t="str">
            <v>3480</v>
          </cell>
          <cell r="M1592" t="str">
            <v>3H7</v>
          </cell>
          <cell r="N1592" t="str">
            <v>野田</v>
          </cell>
          <cell r="O1592" t="str">
            <v>野田係</v>
          </cell>
          <cell r="Q1592" t="str">
            <v>JP</v>
          </cell>
          <cell r="S1592">
            <v>1</v>
          </cell>
          <cell r="T1592">
            <v>1</v>
          </cell>
          <cell r="U1592" t="str">
            <v>V0</v>
          </cell>
          <cell r="V1592" t="str">
            <v>0001</v>
          </cell>
          <cell r="W1592">
            <v>50</v>
          </cell>
          <cell r="X1592">
            <v>1</v>
          </cell>
          <cell r="Y1592" t="str">
            <v>JPY</v>
          </cell>
          <cell r="Z1592" t="str">
            <v>2006/04/01</v>
          </cell>
          <cell r="AA1592" t="str">
            <v>9999/12/31</v>
          </cell>
          <cell r="AC1592">
            <v>2258</v>
          </cell>
          <cell r="AD1592">
            <v>1</v>
          </cell>
          <cell r="AE1592">
            <v>2258</v>
          </cell>
          <cell r="AG1592">
            <v>2258</v>
          </cell>
          <cell r="AH1592" t="str">
            <v>PC</v>
          </cell>
          <cell r="AQ1592">
            <v>1</v>
          </cell>
          <cell r="AV1592">
            <v>0</v>
          </cell>
          <cell r="AY1592" t="str">
            <v>2006/04/01</v>
          </cell>
          <cell r="AZ1592" t="str">
            <v>9999/12/31</v>
          </cell>
          <cell r="BA1592">
            <v>99999999</v>
          </cell>
          <cell r="BB1592">
            <v>2258</v>
          </cell>
        </row>
        <row r="1593">
          <cell r="A1593">
            <v>55313</v>
          </cell>
          <cell r="B1593">
            <v>3985</v>
          </cell>
          <cell r="D1593">
            <v>100</v>
          </cell>
          <cell r="E1593" t="str">
            <v>5300102918</v>
          </cell>
          <cell r="F1593" t="str">
            <v>0</v>
          </cell>
          <cell r="G1593" t="str">
            <v>6535729-6</v>
          </cell>
          <cell r="H1593" t="str">
            <v>ｱ-ﾑ ｱﾂｼ-,ﾊﾞｹﾂﾄ(2) M901-1</v>
          </cell>
          <cell r="I1593" t="str">
            <v>473440-2</v>
          </cell>
          <cell r="J1593" t="str">
            <v>（株）光真製作所</v>
          </cell>
          <cell r="K1593" t="str">
            <v>3480</v>
          </cell>
          <cell r="L1593" t="str">
            <v>3480</v>
          </cell>
          <cell r="M1593" t="str">
            <v>2G2</v>
          </cell>
          <cell r="N1593" t="str">
            <v>伊藤康</v>
          </cell>
          <cell r="O1593" t="str">
            <v>野田係</v>
          </cell>
          <cell r="P1593" t="str">
            <v>x</v>
          </cell>
          <cell r="Q1593" t="str">
            <v>JP</v>
          </cell>
          <cell r="S1593">
            <v>1</v>
          </cell>
          <cell r="T1593">
            <v>1</v>
          </cell>
          <cell r="U1593" t="str">
            <v>V0</v>
          </cell>
          <cell r="V1593" t="str">
            <v>0001</v>
          </cell>
          <cell r="W1593">
            <v>25</v>
          </cell>
          <cell r="X1593">
            <v>1</v>
          </cell>
          <cell r="Y1593" t="str">
            <v>JPY</v>
          </cell>
          <cell r="Z1593" t="str">
            <v>2006/04/01</v>
          </cell>
          <cell r="AA1593" t="str">
            <v>9999/12/31</v>
          </cell>
          <cell r="AC1593">
            <v>3985</v>
          </cell>
          <cell r="AD1593">
            <v>1</v>
          </cell>
          <cell r="AE1593">
            <v>3985</v>
          </cell>
          <cell r="AF1593">
            <v>3985</v>
          </cell>
          <cell r="AG1593">
            <v>3985</v>
          </cell>
          <cell r="AH1593" t="str">
            <v>PC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1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 t="str">
            <v>2006/04/01</v>
          </cell>
          <cell r="AZ1593" t="str">
            <v>9999/12/31</v>
          </cell>
          <cell r="BA1593">
            <v>99999999</v>
          </cell>
          <cell r="BB1593">
            <v>3985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</row>
        <row r="1594">
          <cell r="A1594">
            <v>63042</v>
          </cell>
          <cell r="B1594">
            <v>16645</v>
          </cell>
          <cell r="D1594">
            <v>100</v>
          </cell>
          <cell r="E1594" t="str">
            <v>5300122239</v>
          </cell>
          <cell r="F1594" t="str">
            <v>0</v>
          </cell>
          <cell r="G1594" t="str">
            <v>6535731-8</v>
          </cell>
          <cell r="H1594" t="str">
            <v>ｱ-ﾑ ｱﾂｼ-,ｶﾑ ﾊﾞｹﾂﾄ M901-1</v>
          </cell>
          <cell r="I1594" t="str">
            <v>473440-2</v>
          </cell>
          <cell r="J1594" t="str">
            <v>（株）光真製作所</v>
          </cell>
          <cell r="K1594" t="str">
            <v>3480</v>
          </cell>
          <cell r="L1594" t="str">
            <v>3480</v>
          </cell>
          <cell r="M1594" t="str">
            <v>2G2</v>
          </cell>
          <cell r="N1594" t="str">
            <v>伊藤康</v>
          </cell>
          <cell r="O1594" t="str">
            <v>野田係</v>
          </cell>
          <cell r="P1594" t="str">
            <v>x</v>
          </cell>
          <cell r="Q1594" t="str">
            <v>JP</v>
          </cell>
          <cell r="S1594">
            <v>1</v>
          </cell>
          <cell r="T1594">
            <v>0</v>
          </cell>
          <cell r="U1594" t="str">
            <v>V0</v>
          </cell>
          <cell r="V1594" t="str">
            <v>0001</v>
          </cell>
          <cell r="W1594">
            <v>39</v>
          </cell>
          <cell r="X1594">
            <v>1</v>
          </cell>
          <cell r="Y1594" t="str">
            <v>JPY</v>
          </cell>
          <cell r="Z1594" t="str">
            <v>2006/05/15</v>
          </cell>
          <cell r="AA1594" t="str">
            <v>9999/12/31</v>
          </cell>
          <cell r="AC1594">
            <v>16645</v>
          </cell>
          <cell r="AD1594">
            <v>1</v>
          </cell>
          <cell r="AE1594">
            <v>16645</v>
          </cell>
          <cell r="AF1594">
            <v>16645</v>
          </cell>
          <cell r="AG1594">
            <v>16645</v>
          </cell>
          <cell r="AH1594" t="str">
            <v>PC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1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 t="str">
            <v>2006/05/15</v>
          </cell>
          <cell r="AZ1594" t="str">
            <v>9999/12/31</v>
          </cell>
          <cell r="BA1594">
            <v>9999</v>
          </cell>
          <cell r="BB1594">
            <v>16645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</row>
        <row r="1595">
          <cell r="A1595">
            <v>78062</v>
          </cell>
          <cell r="E1595" t="str">
            <v>5300107804</v>
          </cell>
          <cell r="F1595" t="str">
            <v>0</v>
          </cell>
          <cell r="G1595" t="str">
            <v>6535762-8</v>
          </cell>
          <cell r="H1595" t="str">
            <v>ﾌﾞﾗｹﾂﾄ ｱﾂｼ-,ｷﾞﾔ M911</v>
          </cell>
          <cell r="I1595" t="str">
            <v>473440-2</v>
          </cell>
          <cell r="J1595" t="str">
            <v>（株）光真製作所</v>
          </cell>
          <cell r="K1595" t="str">
            <v>3480</v>
          </cell>
          <cell r="L1595" t="str">
            <v>3480</v>
          </cell>
          <cell r="M1595" t="str">
            <v>3H7</v>
          </cell>
          <cell r="N1595" t="str">
            <v>野田</v>
          </cell>
          <cell r="O1595" t="str">
            <v>野田係</v>
          </cell>
          <cell r="Q1595" t="str">
            <v>JP</v>
          </cell>
          <cell r="S1595">
            <v>1</v>
          </cell>
          <cell r="T1595">
            <v>1</v>
          </cell>
          <cell r="U1595" t="str">
            <v>V0</v>
          </cell>
          <cell r="V1595" t="str">
            <v>0001</v>
          </cell>
          <cell r="W1595">
            <v>50</v>
          </cell>
          <cell r="X1595">
            <v>1</v>
          </cell>
          <cell r="Y1595" t="str">
            <v>JPY</v>
          </cell>
          <cell r="Z1595" t="str">
            <v>2006/04/01</v>
          </cell>
          <cell r="AA1595" t="str">
            <v>9999/12/31</v>
          </cell>
          <cell r="AC1595">
            <v>311</v>
          </cell>
          <cell r="AD1595">
            <v>1</v>
          </cell>
          <cell r="AE1595">
            <v>311</v>
          </cell>
          <cell r="AG1595">
            <v>311</v>
          </cell>
          <cell r="AH1595" t="str">
            <v>PC</v>
          </cell>
          <cell r="AQ1595">
            <v>1</v>
          </cell>
          <cell r="AV1595">
            <v>0</v>
          </cell>
          <cell r="AY1595" t="str">
            <v>2006/04/01</v>
          </cell>
          <cell r="AZ1595" t="str">
            <v>9999/12/31</v>
          </cell>
          <cell r="BA1595">
            <v>99999999</v>
          </cell>
          <cell r="BB1595">
            <v>311</v>
          </cell>
        </row>
        <row r="1596">
          <cell r="A1596">
            <v>78063</v>
          </cell>
          <cell r="E1596" t="str">
            <v>5300107805</v>
          </cell>
          <cell r="F1596" t="str">
            <v>0</v>
          </cell>
          <cell r="G1596" t="str">
            <v>6535768-7</v>
          </cell>
          <cell r="H1596" t="str">
            <v>ｶﾊﾞ- ｱﾂｼ-,PCB M939</v>
          </cell>
          <cell r="I1596" t="str">
            <v>473440-2</v>
          </cell>
          <cell r="J1596" t="str">
            <v>（株）光真製作所</v>
          </cell>
          <cell r="K1596" t="str">
            <v>3480</v>
          </cell>
          <cell r="L1596" t="str">
            <v>3480</v>
          </cell>
          <cell r="M1596" t="str">
            <v>3H7</v>
          </cell>
          <cell r="N1596" t="str">
            <v>野田</v>
          </cell>
          <cell r="O1596" t="str">
            <v>野田係</v>
          </cell>
          <cell r="Q1596" t="str">
            <v>JP</v>
          </cell>
          <cell r="S1596">
            <v>1</v>
          </cell>
          <cell r="T1596">
            <v>1</v>
          </cell>
          <cell r="U1596" t="str">
            <v>V0</v>
          </cell>
          <cell r="V1596" t="str">
            <v>0001</v>
          </cell>
          <cell r="W1596">
            <v>50</v>
          </cell>
          <cell r="X1596">
            <v>1</v>
          </cell>
          <cell r="Y1596" t="str">
            <v>JPY</v>
          </cell>
          <cell r="Z1596" t="str">
            <v>2006/04/01</v>
          </cell>
          <cell r="AA1596" t="str">
            <v>9999/12/31</v>
          </cell>
          <cell r="AC1596">
            <v>3225</v>
          </cell>
          <cell r="AD1596">
            <v>1</v>
          </cell>
          <cell r="AE1596">
            <v>3225</v>
          </cell>
          <cell r="AG1596">
            <v>3225</v>
          </cell>
          <cell r="AH1596" t="str">
            <v>PC</v>
          </cell>
          <cell r="AQ1596">
            <v>1</v>
          </cell>
          <cell r="AV1596">
            <v>0</v>
          </cell>
          <cell r="AY1596" t="str">
            <v>2006/04/01</v>
          </cell>
          <cell r="AZ1596" t="str">
            <v>9999/12/31</v>
          </cell>
          <cell r="BA1596">
            <v>99999999</v>
          </cell>
          <cell r="BB1596">
            <v>3225</v>
          </cell>
        </row>
        <row r="1597">
          <cell r="A1597">
            <v>78064</v>
          </cell>
          <cell r="E1597" t="str">
            <v>5300107806</v>
          </cell>
          <cell r="F1597" t="str">
            <v>0</v>
          </cell>
          <cell r="G1597" t="str">
            <v>6535772-5</v>
          </cell>
          <cell r="H1597" t="str">
            <v>ﾌﾚ-ﾑ ｱﾂｼ-(B) M904-3</v>
          </cell>
          <cell r="I1597" t="str">
            <v>473440-2</v>
          </cell>
          <cell r="J1597" t="str">
            <v>（株）光真製作所</v>
          </cell>
          <cell r="K1597" t="str">
            <v>3480</v>
          </cell>
          <cell r="L1597" t="str">
            <v>3480</v>
          </cell>
          <cell r="M1597" t="str">
            <v>3H7</v>
          </cell>
          <cell r="N1597" t="str">
            <v>野田</v>
          </cell>
          <cell r="O1597" t="str">
            <v>野田係</v>
          </cell>
          <cell r="Q1597" t="str">
            <v>JP</v>
          </cell>
          <cell r="S1597">
            <v>1</v>
          </cell>
          <cell r="T1597">
            <v>1</v>
          </cell>
          <cell r="U1597" t="str">
            <v>V0</v>
          </cell>
          <cell r="V1597" t="str">
            <v>0001</v>
          </cell>
          <cell r="W1597">
            <v>50</v>
          </cell>
          <cell r="X1597">
            <v>1</v>
          </cell>
          <cell r="Y1597" t="str">
            <v>JPY</v>
          </cell>
          <cell r="Z1597" t="str">
            <v>2006/04/01</v>
          </cell>
          <cell r="AA1597" t="str">
            <v>9999/12/31</v>
          </cell>
          <cell r="AC1597">
            <v>2536</v>
          </cell>
          <cell r="AD1597">
            <v>1</v>
          </cell>
          <cell r="AE1597">
            <v>2536</v>
          </cell>
          <cell r="AG1597">
            <v>2536</v>
          </cell>
          <cell r="AH1597" t="str">
            <v>PC</v>
          </cell>
          <cell r="AQ1597">
            <v>1</v>
          </cell>
          <cell r="AV1597">
            <v>0</v>
          </cell>
          <cell r="AY1597" t="str">
            <v>2006/04/01</v>
          </cell>
          <cell r="AZ1597" t="str">
            <v>9999/12/31</v>
          </cell>
          <cell r="BA1597">
            <v>99999999</v>
          </cell>
          <cell r="BB1597">
            <v>2536</v>
          </cell>
        </row>
        <row r="1598">
          <cell r="A1598">
            <v>78065</v>
          </cell>
          <cell r="E1598" t="str">
            <v>5300107807</v>
          </cell>
          <cell r="F1598" t="str">
            <v>0</v>
          </cell>
          <cell r="G1598" t="str">
            <v>6535775-0</v>
          </cell>
          <cell r="H1598" t="str">
            <v>ｶﾞｲﾄﾞ ｱﾂｼ-(1) M904-2</v>
          </cell>
          <cell r="I1598" t="str">
            <v>473440-2</v>
          </cell>
          <cell r="J1598" t="str">
            <v>（株）光真製作所</v>
          </cell>
          <cell r="K1598" t="str">
            <v>3480</v>
          </cell>
          <cell r="L1598" t="str">
            <v>3480</v>
          </cell>
          <cell r="M1598" t="str">
            <v>3H7</v>
          </cell>
          <cell r="N1598" t="str">
            <v>野田</v>
          </cell>
          <cell r="O1598" t="str">
            <v>野田係</v>
          </cell>
          <cell r="Q1598" t="str">
            <v>JP</v>
          </cell>
          <cell r="S1598">
            <v>1</v>
          </cell>
          <cell r="T1598">
            <v>1</v>
          </cell>
          <cell r="U1598" t="str">
            <v>V0</v>
          </cell>
          <cell r="V1598" t="str">
            <v>0001</v>
          </cell>
          <cell r="W1598">
            <v>50</v>
          </cell>
          <cell r="X1598">
            <v>1</v>
          </cell>
          <cell r="Y1598" t="str">
            <v>JPY</v>
          </cell>
          <cell r="Z1598" t="str">
            <v>2006/04/01</v>
          </cell>
          <cell r="AA1598" t="str">
            <v>9999/12/31</v>
          </cell>
          <cell r="AC1598">
            <v>4200</v>
          </cell>
          <cell r="AD1598">
            <v>1</v>
          </cell>
          <cell r="AE1598">
            <v>4200</v>
          </cell>
          <cell r="AG1598">
            <v>4200</v>
          </cell>
          <cell r="AH1598" t="str">
            <v>PC</v>
          </cell>
          <cell r="AQ1598">
            <v>1</v>
          </cell>
          <cell r="AV1598">
            <v>0</v>
          </cell>
          <cell r="AY1598" t="str">
            <v>2006/04/01</v>
          </cell>
          <cell r="AZ1598" t="str">
            <v>9999/12/31</v>
          </cell>
          <cell r="BA1598">
            <v>99999999</v>
          </cell>
          <cell r="BB1598">
            <v>4200</v>
          </cell>
        </row>
        <row r="1599">
          <cell r="A1599">
            <v>78066</v>
          </cell>
          <cell r="E1599" t="str">
            <v>5300107808</v>
          </cell>
          <cell r="F1599" t="str">
            <v>0</v>
          </cell>
          <cell r="G1599" t="str">
            <v>6535778-4</v>
          </cell>
          <cell r="H1599" t="str">
            <v>ﾌﾟﾚ-ﾄ ｱﾂｼ-,ｲﾝﾚﾂﾄ M904-1</v>
          </cell>
          <cell r="I1599" t="str">
            <v>473440-2</v>
          </cell>
          <cell r="J1599" t="str">
            <v>（株）光真製作所</v>
          </cell>
          <cell r="K1599" t="str">
            <v>3480</v>
          </cell>
          <cell r="L1599" t="str">
            <v>3480</v>
          </cell>
          <cell r="M1599" t="str">
            <v>3H7</v>
          </cell>
          <cell r="N1599" t="str">
            <v>野田</v>
          </cell>
          <cell r="O1599" t="str">
            <v>野田係</v>
          </cell>
          <cell r="Q1599" t="str">
            <v>JP</v>
          </cell>
          <cell r="S1599">
            <v>1</v>
          </cell>
          <cell r="T1599">
            <v>1</v>
          </cell>
          <cell r="U1599" t="str">
            <v>V0</v>
          </cell>
          <cell r="V1599" t="str">
            <v>0001</v>
          </cell>
          <cell r="W1599">
            <v>50</v>
          </cell>
          <cell r="X1599">
            <v>1</v>
          </cell>
          <cell r="Y1599" t="str">
            <v>JPY</v>
          </cell>
          <cell r="Z1599" t="str">
            <v>2006/04/01</v>
          </cell>
          <cell r="AA1599" t="str">
            <v>9999/12/31</v>
          </cell>
          <cell r="AC1599">
            <v>215</v>
          </cell>
          <cell r="AD1599">
            <v>1</v>
          </cell>
          <cell r="AE1599">
            <v>215</v>
          </cell>
          <cell r="AG1599">
            <v>215</v>
          </cell>
          <cell r="AH1599" t="str">
            <v>PC</v>
          </cell>
          <cell r="AQ1599">
            <v>1</v>
          </cell>
          <cell r="AV1599">
            <v>0</v>
          </cell>
          <cell r="AY1599" t="str">
            <v>2006/04/01</v>
          </cell>
          <cell r="AZ1599" t="str">
            <v>9999/12/31</v>
          </cell>
          <cell r="BA1599">
            <v>99999999</v>
          </cell>
          <cell r="BB1599">
            <v>215</v>
          </cell>
        </row>
        <row r="1600">
          <cell r="A1600">
            <v>78067</v>
          </cell>
          <cell r="E1600" t="str">
            <v>5300107809</v>
          </cell>
          <cell r="F1600" t="str">
            <v>0</v>
          </cell>
          <cell r="G1600" t="str">
            <v>6535792-0</v>
          </cell>
          <cell r="H1600" t="str">
            <v>ﾘﾝｸ ｱﾂｼ-,ｿﾚﾉｲﾄﾞ(1) M904-1</v>
          </cell>
          <cell r="I1600" t="str">
            <v>473440-2</v>
          </cell>
          <cell r="J1600" t="str">
            <v>（株）光真製作所</v>
          </cell>
          <cell r="K1600" t="str">
            <v>3480</v>
          </cell>
          <cell r="L1600" t="str">
            <v>3480</v>
          </cell>
          <cell r="M1600" t="str">
            <v>3H7</v>
          </cell>
          <cell r="N1600" t="str">
            <v>野田</v>
          </cell>
          <cell r="O1600" t="str">
            <v>野田係</v>
          </cell>
          <cell r="Q1600" t="str">
            <v>JP</v>
          </cell>
          <cell r="S1600">
            <v>1</v>
          </cell>
          <cell r="T1600">
            <v>1</v>
          </cell>
          <cell r="U1600" t="str">
            <v>V0</v>
          </cell>
          <cell r="V1600" t="str">
            <v>0001</v>
          </cell>
          <cell r="W1600">
            <v>50</v>
          </cell>
          <cell r="X1600">
            <v>1</v>
          </cell>
          <cell r="Y1600" t="str">
            <v>JPY</v>
          </cell>
          <cell r="Z1600" t="str">
            <v>2006/04/01</v>
          </cell>
          <cell r="AA1600" t="str">
            <v>9999/12/31</v>
          </cell>
          <cell r="AC1600">
            <v>138</v>
          </cell>
          <cell r="AD1600">
            <v>1</v>
          </cell>
          <cell r="AE1600">
            <v>138</v>
          </cell>
          <cell r="AG1600">
            <v>138</v>
          </cell>
          <cell r="AH1600" t="str">
            <v>PC</v>
          </cell>
          <cell r="AQ1600">
            <v>1</v>
          </cell>
          <cell r="AV1600">
            <v>0</v>
          </cell>
          <cell r="AY1600" t="str">
            <v>2006/04/01</v>
          </cell>
          <cell r="AZ1600" t="str">
            <v>9999/12/31</v>
          </cell>
          <cell r="BA1600">
            <v>99999999</v>
          </cell>
          <cell r="BB1600">
            <v>138</v>
          </cell>
        </row>
        <row r="1601">
          <cell r="A1601">
            <v>78068</v>
          </cell>
          <cell r="E1601" t="str">
            <v>5300107810</v>
          </cell>
          <cell r="F1601" t="str">
            <v>0</v>
          </cell>
          <cell r="G1601" t="str">
            <v>6535795-4</v>
          </cell>
          <cell r="H1601" t="str">
            <v>ﾌﾟﾚ-ﾄ ｱﾂｼ-,ｲﾝﾚﾂﾄ M904-1</v>
          </cell>
          <cell r="I1601" t="str">
            <v>473440-2</v>
          </cell>
          <cell r="J1601" t="str">
            <v>（株）光真製作所</v>
          </cell>
          <cell r="K1601" t="str">
            <v>3480</v>
          </cell>
          <cell r="L1601" t="str">
            <v>3480</v>
          </cell>
          <cell r="M1601" t="str">
            <v>3H7</v>
          </cell>
          <cell r="N1601" t="str">
            <v>野田</v>
          </cell>
          <cell r="O1601" t="str">
            <v>野田係</v>
          </cell>
          <cell r="Q1601" t="str">
            <v>JP</v>
          </cell>
          <cell r="S1601">
            <v>1</v>
          </cell>
          <cell r="T1601">
            <v>1</v>
          </cell>
          <cell r="U1601" t="str">
            <v>V0</v>
          </cell>
          <cell r="V1601" t="str">
            <v>0001</v>
          </cell>
          <cell r="W1601">
            <v>50</v>
          </cell>
          <cell r="X1601">
            <v>1</v>
          </cell>
          <cell r="Y1601" t="str">
            <v>JPY</v>
          </cell>
          <cell r="Z1601" t="str">
            <v>2006/04/01</v>
          </cell>
          <cell r="AA1601" t="str">
            <v>9999/12/31</v>
          </cell>
          <cell r="AC1601">
            <v>204</v>
          </cell>
          <cell r="AD1601">
            <v>1</v>
          </cell>
          <cell r="AE1601">
            <v>204</v>
          </cell>
          <cell r="AG1601">
            <v>204</v>
          </cell>
          <cell r="AH1601" t="str">
            <v>PC</v>
          </cell>
          <cell r="AQ1601">
            <v>1</v>
          </cell>
          <cell r="AV1601">
            <v>0</v>
          </cell>
          <cell r="AY1601" t="str">
            <v>2006/04/01</v>
          </cell>
          <cell r="AZ1601" t="str">
            <v>9999/12/31</v>
          </cell>
          <cell r="BA1601">
            <v>99999999</v>
          </cell>
          <cell r="BB1601">
            <v>204</v>
          </cell>
        </row>
        <row r="1602">
          <cell r="A1602">
            <v>78069</v>
          </cell>
          <cell r="E1602" t="str">
            <v>5300107811</v>
          </cell>
          <cell r="F1602" t="str">
            <v>0</v>
          </cell>
          <cell r="G1602" t="str">
            <v>6535835-7</v>
          </cell>
          <cell r="H1602" t="str">
            <v>ｶﾞｲﾄﾞ ｱﾂｼ-,ｶｲｼﾕｳ M904-1</v>
          </cell>
          <cell r="I1602" t="str">
            <v>473440-2</v>
          </cell>
          <cell r="J1602" t="str">
            <v>（株）光真製作所</v>
          </cell>
          <cell r="K1602" t="str">
            <v>3480</v>
          </cell>
          <cell r="L1602" t="str">
            <v>3480</v>
          </cell>
          <cell r="M1602" t="str">
            <v>3H7</v>
          </cell>
          <cell r="N1602" t="str">
            <v>野田</v>
          </cell>
          <cell r="O1602" t="str">
            <v>野田係</v>
          </cell>
          <cell r="Q1602" t="str">
            <v>JP</v>
          </cell>
          <cell r="S1602">
            <v>1</v>
          </cell>
          <cell r="T1602">
            <v>1</v>
          </cell>
          <cell r="U1602" t="str">
            <v>V0</v>
          </cell>
          <cell r="V1602" t="str">
            <v>0001</v>
          </cell>
          <cell r="W1602">
            <v>50</v>
          </cell>
          <cell r="X1602">
            <v>1</v>
          </cell>
          <cell r="Y1602" t="str">
            <v>JPY</v>
          </cell>
          <cell r="Z1602" t="str">
            <v>2006/04/01</v>
          </cell>
          <cell r="AA1602" t="str">
            <v>9999/12/31</v>
          </cell>
          <cell r="AC1602">
            <v>142</v>
          </cell>
          <cell r="AD1602">
            <v>1</v>
          </cell>
          <cell r="AE1602">
            <v>142</v>
          </cell>
          <cell r="AG1602">
            <v>142</v>
          </cell>
          <cell r="AH1602" t="str">
            <v>PC</v>
          </cell>
          <cell r="AQ1602">
            <v>1</v>
          </cell>
          <cell r="AV1602">
            <v>0</v>
          </cell>
          <cell r="AY1602" t="str">
            <v>2006/04/01</v>
          </cell>
          <cell r="AZ1602" t="str">
            <v>9999/12/31</v>
          </cell>
          <cell r="BA1602">
            <v>99999999</v>
          </cell>
          <cell r="BB1602">
            <v>142</v>
          </cell>
        </row>
        <row r="1603">
          <cell r="A1603">
            <v>78070</v>
          </cell>
          <cell r="E1603" t="str">
            <v>5300107812</v>
          </cell>
          <cell r="F1603" t="str">
            <v>0</v>
          </cell>
          <cell r="G1603" t="str">
            <v>6538956-2</v>
          </cell>
          <cell r="H1603" t="str">
            <v>ｼﾔﾌﾄ ｱﾂｼ-,ｶﾞｲﾄﾞ M735-3</v>
          </cell>
          <cell r="I1603" t="str">
            <v>473440-2</v>
          </cell>
          <cell r="J1603" t="str">
            <v>（株）光真製作所</v>
          </cell>
          <cell r="K1603" t="str">
            <v>3480</v>
          </cell>
          <cell r="L1603" t="str">
            <v>3480</v>
          </cell>
          <cell r="M1603" t="str">
            <v>3H7</v>
          </cell>
          <cell r="N1603" t="str">
            <v>野田</v>
          </cell>
          <cell r="O1603" t="str">
            <v>野田係</v>
          </cell>
          <cell r="Q1603" t="str">
            <v>JP</v>
          </cell>
          <cell r="S1603">
            <v>1</v>
          </cell>
          <cell r="T1603">
            <v>1</v>
          </cell>
          <cell r="U1603" t="str">
            <v>V0</v>
          </cell>
          <cell r="V1603" t="str">
            <v>0001</v>
          </cell>
          <cell r="W1603">
            <v>50</v>
          </cell>
          <cell r="X1603">
            <v>1</v>
          </cell>
          <cell r="Y1603" t="str">
            <v>JPY</v>
          </cell>
          <cell r="Z1603" t="str">
            <v>2006/04/01</v>
          </cell>
          <cell r="AA1603" t="str">
            <v>9999/12/31</v>
          </cell>
          <cell r="AC1603">
            <v>2002</v>
          </cell>
          <cell r="AD1603">
            <v>1</v>
          </cell>
          <cell r="AE1603">
            <v>2002</v>
          </cell>
          <cell r="AG1603">
            <v>2002</v>
          </cell>
          <cell r="AH1603" t="str">
            <v>PC</v>
          </cell>
          <cell r="AQ1603">
            <v>1</v>
          </cell>
          <cell r="AV1603">
            <v>0</v>
          </cell>
          <cell r="AY1603" t="str">
            <v>2006/04/01</v>
          </cell>
          <cell r="AZ1603" t="str">
            <v>9999/12/31</v>
          </cell>
          <cell r="BA1603">
            <v>99999999</v>
          </cell>
          <cell r="BB1603">
            <v>2002</v>
          </cell>
        </row>
        <row r="1604">
          <cell r="A1604">
            <v>78071</v>
          </cell>
          <cell r="E1604" t="str">
            <v>5300107813</v>
          </cell>
          <cell r="F1604" t="str">
            <v>0</v>
          </cell>
          <cell r="G1604" t="str">
            <v>6538957-0</v>
          </cell>
          <cell r="H1604" t="str">
            <v>ﾚﾊﾞ- ｱﾂｼ-,ｶｲﾃﾝ(B) M735-3</v>
          </cell>
          <cell r="I1604" t="str">
            <v>473440-2</v>
          </cell>
          <cell r="J1604" t="str">
            <v>（株）光真製作所</v>
          </cell>
          <cell r="K1604" t="str">
            <v>3480</v>
          </cell>
          <cell r="L1604" t="str">
            <v>3480</v>
          </cell>
          <cell r="M1604" t="str">
            <v>3H7</v>
          </cell>
          <cell r="N1604" t="str">
            <v>野田</v>
          </cell>
          <cell r="O1604" t="str">
            <v>野田係</v>
          </cell>
          <cell r="Q1604" t="str">
            <v>JP</v>
          </cell>
          <cell r="S1604">
            <v>1</v>
          </cell>
          <cell r="T1604">
            <v>1</v>
          </cell>
          <cell r="U1604" t="str">
            <v>V0</v>
          </cell>
          <cell r="V1604" t="str">
            <v>0001</v>
          </cell>
          <cell r="W1604">
            <v>50</v>
          </cell>
          <cell r="X1604">
            <v>1</v>
          </cell>
          <cell r="Y1604" t="str">
            <v>JPY</v>
          </cell>
          <cell r="Z1604" t="str">
            <v>2006/04/01</v>
          </cell>
          <cell r="AA1604" t="str">
            <v>9999/12/31</v>
          </cell>
          <cell r="AC1604">
            <v>395</v>
          </cell>
          <cell r="AD1604">
            <v>1</v>
          </cell>
          <cell r="AE1604">
            <v>395</v>
          </cell>
          <cell r="AG1604">
            <v>395</v>
          </cell>
          <cell r="AH1604" t="str">
            <v>PC</v>
          </cell>
          <cell r="AQ1604">
            <v>1</v>
          </cell>
          <cell r="AV1604">
            <v>0</v>
          </cell>
          <cell r="AY1604" t="str">
            <v>2006/04/01</v>
          </cell>
          <cell r="AZ1604" t="str">
            <v>9999/12/31</v>
          </cell>
          <cell r="BA1604">
            <v>99999999</v>
          </cell>
          <cell r="BB1604">
            <v>395</v>
          </cell>
        </row>
        <row r="1605">
          <cell r="A1605">
            <v>78072</v>
          </cell>
          <cell r="E1605" t="str">
            <v>5300107814</v>
          </cell>
          <cell r="F1605" t="str">
            <v>0</v>
          </cell>
          <cell r="G1605" t="str">
            <v>6538958-9</v>
          </cell>
          <cell r="H1605" t="str">
            <v>ﾘﾝｸ ｱﾂｼ-,ｽﾄﾂﾊﾟ(B) M735-3</v>
          </cell>
          <cell r="I1605" t="str">
            <v>473440-2</v>
          </cell>
          <cell r="J1605" t="str">
            <v>（株）光真製作所</v>
          </cell>
          <cell r="K1605" t="str">
            <v>3480</v>
          </cell>
          <cell r="L1605" t="str">
            <v>3480</v>
          </cell>
          <cell r="M1605" t="str">
            <v>3H7</v>
          </cell>
          <cell r="N1605" t="str">
            <v>野田</v>
          </cell>
          <cell r="O1605" t="str">
            <v>野田係</v>
          </cell>
          <cell r="Q1605" t="str">
            <v>JP</v>
          </cell>
          <cell r="S1605">
            <v>1</v>
          </cell>
          <cell r="T1605">
            <v>1</v>
          </cell>
          <cell r="U1605" t="str">
            <v>V0</v>
          </cell>
          <cell r="V1605" t="str">
            <v>0001</v>
          </cell>
          <cell r="W1605">
            <v>50</v>
          </cell>
          <cell r="X1605">
            <v>1</v>
          </cell>
          <cell r="Y1605" t="str">
            <v>JPY</v>
          </cell>
          <cell r="Z1605" t="str">
            <v>2006/04/01</v>
          </cell>
          <cell r="AA1605" t="str">
            <v>9999/12/31</v>
          </cell>
          <cell r="AC1605">
            <v>345</v>
          </cell>
          <cell r="AD1605">
            <v>1</v>
          </cell>
          <cell r="AE1605">
            <v>345</v>
          </cell>
          <cell r="AG1605">
            <v>345</v>
          </cell>
          <cell r="AH1605" t="str">
            <v>PC</v>
          </cell>
          <cell r="AQ1605">
            <v>1</v>
          </cell>
          <cell r="AV1605">
            <v>0</v>
          </cell>
          <cell r="AY1605" t="str">
            <v>2006/04/01</v>
          </cell>
          <cell r="AZ1605" t="str">
            <v>9999/12/31</v>
          </cell>
          <cell r="BA1605">
            <v>99999999</v>
          </cell>
          <cell r="BB1605">
            <v>345</v>
          </cell>
        </row>
        <row r="1606">
          <cell r="A1606">
            <v>78073</v>
          </cell>
          <cell r="E1606" t="str">
            <v>5300107815</v>
          </cell>
          <cell r="F1606" t="str">
            <v>0</v>
          </cell>
          <cell r="G1606" t="str">
            <v>6553962-9</v>
          </cell>
          <cell r="H1606" t="str">
            <v>ﾃﾝｼﾖﾝ ｱﾂｼ-(1) M903-1-2</v>
          </cell>
          <cell r="I1606" t="str">
            <v>473440-2</v>
          </cell>
          <cell r="J1606" t="str">
            <v>（株）光真製作所</v>
          </cell>
          <cell r="K1606" t="str">
            <v>3480</v>
          </cell>
          <cell r="L1606" t="str">
            <v>3480</v>
          </cell>
          <cell r="M1606" t="str">
            <v>3H7</v>
          </cell>
          <cell r="N1606" t="str">
            <v>野田</v>
          </cell>
          <cell r="O1606" t="str">
            <v>野田係</v>
          </cell>
          <cell r="Q1606" t="str">
            <v>JP</v>
          </cell>
          <cell r="S1606">
            <v>1</v>
          </cell>
          <cell r="T1606">
            <v>1</v>
          </cell>
          <cell r="U1606" t="str">
            <v>V0</v>
          </cell>
          <cell r="V1606" t="str">
            <v>0001</v>
          </cell>
          <cell r="W1606">
            <v>50</v>
          </cell>
          <cell r="X1606">
            <v>1</v>
          </cell>
          <cell r="Y1606" t="str">
            <v>JPY</v>
          </cell>
          <cell r="Z1606" t="str">
            <v>2006/04/01</v>
          </cell>
          <cell r="AA1606" t="str">
            <v>9999/12/31</v>
          </cell>
          <cell r="AC1606">
            <v>548</v>
          </cell>
          <cell r="AD1606">
            <v>1</v>
          </cell>
          <cell r="AE1606">
            <v>548</v>
          </cell>
          <cell r="AG1606">
            <v>548</v>
          </cell>
          <cell r="AH1606" t="str">
            <v>PC</v>
          </cell>
          <cell r="AQ1606">
            <v>1</v>
          </cell>
          <cell r="AV1606">
            <v>0</v>
          </cell>
          <cell r="AY1606" t="str">
            <v>2006/04/01</v>
          </cell>
          <cell r="AZ1606" t="str">
            <v>9999/12/31</v>
          </cell>
          <cell r="BA1606">
            <v>99999999</v>
          </cell>
          <cell r="BB1606">
            <v>548</v>
          </cell>
        </row>
        <row r="1607">
          <cell r="A1607">
            <v>78074</v>
          </cell>
          <cell r="E1607" t="str">
            <v>5300107816</v>
          </cell>
          <cell r="F1607" t="str">
            <v>0</v>
          </cell>
          <cell r="G1607" t="str">
            <v>6553967-0</v>
          </cell>
          <cell r="H1607" t="str">
            <v>ｶﾞｲﾄﾞ ｱﾂｼ-(2) M903-1-2</v>
          </cell>
          <cell r="I1607" t="str">
            <v>473440-2</v>
          </cell>
          <cell r="J1607" t="str">
            <v>（株）光真製作所</v>
          </cell>
          <cell r="K1607" t="str">
            <v>3480</v>
          </cell>
          <cell r="L1607" t="str">
            <v>3480</v>
          </cell>
          <cell r="M1607" t="str">
            <v>3H7</v>
          </cell>
          <cell r="N1607" t="str">
            <v>野田</v>
          </cell>
          <cell r="O1607" t="str">
            <v>野田係</v>
          </cell>
          <cell r="Q1607" t="str">
            <v>JP</v>
          </cell>
          <cell r="S1607">
            <v>1</v>
          </cell>
          <cell r="T1607">
            <v>1</v>
          </cell>
          <cell r="U1607" t="str">
            <v>V0</v>
          </cell>
          <cell r="V1607" t="str">
            <v>0001</v>
          </cell>
          <cell r="W1607">
            <v>50</v>
          </cell>
          <cell r="X1607">
            <v>1</v>
          </cell>
          <cell r="Y1607" t="str">
            <v>JPY</v>
          </cell>
          <cell r="Z1607" t="str">
            <v>2006/04/01</v>
          </cell>
          <cell r="AA1607" t="str">
            <v>9999/12/31</v>
          </cell>
          <cell r="AC1607">
            <v>3755</v>
          </cell>
          <cell r="AD1607">
            <v>1</v>
          </cell>
          <cell r="AE1607">
            <v>3755</v>
          </cell>
          <cell r="AG1607">
            <v>3755</v>
          </cell>
          <cell r="AH1607" t="str">
            <v>PC</v>
          </cell>
          <cell r="AQ1607">
            <v>1</v>
          </cell>
          <cell r="AV1607">
            <v>0</v>
          </cell>
          <cell r="AY1607" t="str">
            <v>2006/04/01</v>
          </cell>
          <cell r="AZ1607" t="str">
            <v>9999/12/31</v>
          </cell>
          <cell r="BA1607">
            <v>99999999</v>
          </cell>
          <cell r="BB1607">
            <v>3755</v>
          </cell>
        </row>
        <row r="1608">
          <cell r="A1608">
            <v>78075</v>
          </cell>
          <cell r="E1608" t="str">
            <v>5300107817</v>
          </cell>
          <cell r="F1608" t="str">
            <v>0</v>
          </cell>
          <cell r="G1608" t="str">
            <v>6553977-7</v>
          </cell>
          <cell r="H1608" t="str">
            <v>ｱ-ﾑ ｱﾂｼ-,ﾀﾂﾁ M903-1-3</v>
          </cell>
          <cell r="I1608" t="str">
            <v>473440-2</v>
          </cell>
          <cell r="J1608" t="str">
            <v>（株）光真製作所</v>
          </cell>
          <cell r="K1608" t="str">
            <v>3480</v>
          </cell>
          <cell r="L1608" t="str">
            <v>3480</v>
          </cell>
          <cell r="M1608" t="str">
            <v>3H7</v>
          </cell>
          <cell r="N1608" t="str">
            <v>野田</v>
          </cell>
          <cell r="O1608" t="str">
            <v>野田係</v>
          </cell>
          <cell r="Q1608" t="str">
            <v>JP</v>
          </cell>
          <cell r="S1608">
            <v>1</v>
          </cell>
          <cell r="T1608">
            <v>1</v>
          </cell>
          <cell r="U1608" t="str">
            <v>V0</v>
          </cell>
          <cell r="V1608" t="str">
            <v>0001</v>
          </cell>
          <cell r="W1608">
            <v>50</v>
          </cell>
          <cell r="X1608">
            <v>1</v>
          </cell>
          <cell r="Y1608" t="str">
            <v>JPY</v>
          </cell>
          <cell r="Z1608" t="str">
            <v>2006/04/01</v>
          </cell>
          <cell r="AA1608" t="str">
            <v>9999/12/31</v>
          </cell>
          <cell r="AC1608">
            <v>1439</v>
          </cell>
          <cell r="AD1608">
            <v>1</v>
          </cell>
          <cell r="AE1608">
            <v>1439</v>
          </cell>
          <cell r="AG1608">
            <v>1439</v>
          </cell>
          <cell r="AH1608" t="str">
            <v>PC</v>
          </cell>
          <cell r="AQ1608">
            <v>1</v>
          </cell>
          <cell r="AV1608">
            <v>0</v>
          </cell>
          <cell r="AY1608" t="str">
            <v>2006/04/01</v>
          </cell>
          <cell r="AZ1608" t="str">
            <v>9999/12/31</v>
          </cell>
          <cell r="BA1608">
            <v>99999999</v>
          </cell>
          <cell r="BB1608">
            <v>1439</v>
          </cell>
        </row>
        <row r="1609">
          <cell r="A1609">
            <v>78076</v>
          </cell>
          <cell r="E1609" t="str">
            <v>5300107818</v>
          </cell>
          <cell r="F1609" t="str">
            <v>0</v>
          </cell>
          <cell r="G1609" t="str">
            <v>6553978-5</v>
          </cell>
          <cell r="H1609" t="str">
            <v>ﾌﾟﾚ-ﾄ ｱﾂｼ-,ﾃﾝｼﾖﾝ M903-1-3</v>
          </cell>
          <cell r="I1609" t="str">
            <v>473440-2</v>
          </cell>
          <cell r="J1609" t="str">
            <v>（株）光真製作所</v>
          </cell>
          <cell r="K1609" t="str">
            <v>3480</v>
          </cell>
          <cell r="L1609" t="str">
            <v>3480</v>
          </cell>
          <cell r="M1609" t="str">
            <v>3H7</v>
          </cell>
          <cell r="N1609" t="str">
            <v>野田</v>
          </cell>
          <cell r="O1609" t="str">
            <v>野田係</v>
          </cell>
          <cell r="Q1609" t="str">
            <v>JP</v>
          </cell>
          <cell r="S1609">
            <v>1</v>
          </cell>
          <cell r="T1609">
            <v>1</v>
          </cell>
          <cell r="U1609" t="str">
            <v>V0</v>
          </cell>
          <cell r="V1609" t="str">
            <v>0001</v>
          </cell>
          <cell r="W1609">
            <v>50</v>
          </cell>
          <cell r="X1609">
            <v>1</v>
          </cell>
          <cell r="Y1609" t="str">
            <v>JPY</v>
          </cell>
          <cell r="Z1609" t="str">
            <v>2006/04/01</v>
          </cell>
          <cell r="AA1609" t="str">
            <v>9999/12/31</v>
          </cell>
          <cell r="AC1609">
            <v>904</v>
          </cell>
          <cell r="AD1609">
            <v>1</v>
          </cell>
          <cell r="AE1609">
            <v>904</v>
          </cell>
          <cell r="AG1609">
            <v>904</v>
          </cell>
          <cell r="AH1609" t="str">
            <v>PC</v>
          </cell>
          <cell r="AQ1609">
            <v>1</v>
          </cell>
          <cell r="AV1609">
            <v>0</v>
          </cell>
          <cell r="AY1609" t="str">
            <v>2006/04/01</v>
          </cell>
          <cell r="AZ1609" t="str">
            <v>9999/12/31</v>
          </cell>
          <cell r="BA1609">
            <v>99999999</v>
          </cell>
          <cell r="BB1609">
            <v>904</v>
          </cell>
        </row>
        <row r="1610">
          <cell r="A1610">
            <v>78077</v>
          </cell>
          <cell r="E1610" t="str">
            <v>5300107819</v>
          </cell>
          <cell r="F1610" t="str">
            <v>0</v>
          </cell>
          <cell r="G1610" t="str">
            <v>6554028-7</v>
          </cell>
          <cell r="H1610" t="str">
            <v>ﾃﾝｼﾖﾅ ｱﾂｼ-(D) M901-3</v>
          </cell>
          <cell r="I1610" t="str">
            <v>473440-2</v>
          </cell>
          <cell r="J1610" t="str">
            <v>（株）光真製作所</v>
          </cell>
          <cell r="K1610" t="str">
            <v>3480</v>
          </cell>
          <cell r="L1610" t="str">
            <v>3480</v>
          </cell>
          <cell r="M1610" t="str">
            <v>3H7</v>
          </cell>
          <cell r="N1610" t="str">
            <v>野田</v>
          </cell>
          <cell r="O1610" t="str">
            <v>野田係</v>
          </cell>
          <cell r="Q1610" t="str">
            <v>JP</v>
          </cell>
          <cell r="S1610">
            <v>1</v>
          </cell>
          <cell r="T1610">
            <v>1</v>
          </cell>
          <cell r="U1610" t="str">
            <v>V0</v>
          </cell>
          <cell r="V1610" t="str">
            <v>0001</v>
          </cell>
          <cell r="W1610">
            <v>50</v>
          </cell>
          <cell r="X1610">
            <v>1</v>
          </cell>
          <cell r="Y1610" t="str">
            <v>JPY</v>
          </cell>
          <cell r="Z1610" t="str">
            <v>2006/04/01</v>
          </cell>
          <cell r="AA1610" t="str">
            <v>9999/12/31</v>
          </cell>
          <cell r="AC1610">
            <v>533</v>
          </cell>
          <cell r="AD1610">
            <v>1</v>
          </cell>
          <cell r="AE1610">
            <v>533</v>
          </cell>
          <cell r="AG1610">
            <v>533</v>
          </cell>
          <cell r="AH1610" t="str">
            <v>PC</v>
          </cell>
          <cell r="AQ1610">
            <v>1</v>
          </cell>
          <cell r="AV1610">
            <v>0</v>
          </cell>
          <cell r="AY1610" t="str">
            <v>2006/04/01</v>
          </cell>
          <cell r="AZ1610" t="str">
            <v>9999/12/31</v>
          </cell>
          <cell r="BA1610">
            <v>99999999</v>
          </cell>
          <cell r="BB1610">
            <v>533</v>
          </cell>
        </row>
        <row r="1611">
          <cell r="A1611">
            <v>78078</v>
          </cell>
          <cell r="E1611" t="str">
            <v>5300107820</v>
          </cell>
          <cell r="F1611" t="str">
            <v>0</v>
          </cell>
          <cell r="G1611" t="str">
            <v>6554042-2</v>
          </cell>
          <cell r="H1611" t="str">
            <v>ﾌﾞﾗｹﾂﾄ ｱﾂｼ-,ﾗﾂﾁ M901-1</v>
          </cell>
          <cell r="I1611" t="str">
            <v>473440-2</v>
          </cell>
          <cell r="J1611" t="str">
            <v>（株）光真製作所</v>
          </cell>
          <cell r="K1611" t="str">
            <v>3480</v>
          </cell>
          <cell r="L1611" t="str">
            <v>3480</v>
          </cell>
          <cell r="M1611" t="str">
            <v>3H7</v>
          </cell>
          <cell r="N1611" t="str">
            <v>野田</v>
          </cell>
          <cell r="O1611" t="str">
            <v>野田係</v>
          </cell>
          <cell r="Q1611" t="str">
            <v>JP</v>
          </cell>
          <cell r="S1611">
            <v>1</v>
          </cell>
          <cell r="T1611">
            <v>1</v>
          </cell>
          <cell r="U1611" t="str">
            <v>V0</v>
          </cell>
          <cell r="V1611" t="str">
            <v>0001</v>
          </cell>
          <cell r="W1611">
            <v>50</v>
          </cell>
          <cell r="X1611">
            <v>1</v>
          </cell>
          <cell r="Y1611" t="str">
            <v>JPY</v>
          </cell>
          <cell r="Z1611" t="str">
            <v>2006/04/01</v>
          </cell>
          <cell r="AA1611" t="str">
            <v>9999/12/31</v>
          </cell>
          <cell r="AC1611">
            <v>766</v>
          </cell>
          <cell r="AD1611">
            <v>1</v>
          </cell>
          <cell r="AE1611">
            <v>766</v>
          </cell>
          <cell r="AG1611">
            <v>766</v>
          </cell>
          <cell r="AH1611" t="str">
            <v>PC</v>
          </cell>
          <cell r="AQ1611">
            <v>1</v>
          </cell>
          <cell r="AV1611">
            <v>0</v>
          </cell>
          <cell r="AY1611" t="str">
            <v>2006/04/01</v>
          </cell>
          <cell r="AZ1611" t="str">
            <v>9999/12/31</v>
          </cell>
          <cell r="BA1611">
            <v>99999999</v>
          </cell>
          <cell r="BB1611">
            <v>766</v>
          </cell>
        </row>
        <row r="1612">
          <cell r="A1612">
            <v>78079</v>
          </cell>
          <cell r="E1612" t="str">
            <v>5300107821</v>
          </cell>
          <cell r="F1612" t="str">
            <v>0</v>
          </cell>
          <cell r="G1612" t="str">
            <v>6554802-4</v>
          </cell>
          <cell r="H1612" t="str">
            <v>ﾘﾝｸ ｱﾂｼ-,ｶﾊﾞ-(2) M941-1-3</v>
          </cell>
          <cell r="I1612" t="str">
            <v>473440-2</v>
          </cell>
          <cell r="J1612" t="str">
            <v>（株）光真製作所</v>
          </cell>
          <cell r="K1612" t="str">
            <v>3480</v>
          </cell>
          <cell r="L1612" t="str">
            <v>3480</v>
          </cell>
          <cell r="M1612" t="str">
            <v>3H7</v>
          </cell>
          <cell r="N1612" t="str">
            <v>野田</v>
          </cell>
          <cell r="O1612" t="str">
            <v>野田係</v>
          </cell>
          <cell r="Q1612" t="str">
            <v>JP</v>
          </cell>
          <cell r="S1612">
            <v>1</v>
          </cell>
          <cell r="T1612">
            <v>1</v>
          </cell>
          <cell r="U1612" t="str">
            <v>V0</v>
          </cell>
          <cell r="V1612" t="str">
            <v>0001</v>
          </cell>
          <cell r="W1612">
            <v>50</v>
          </cell>
          <cell r="X1612">
            <v>1</v>
          </cell>
          <cell r="Y1612" t="str">
            <v>JPY</v>
          </cell>
          <cell r="Z1612" t="str">
            <v>2006/04/01</v>
          </cell>
          <cell r="AA1612" t="str">
            <v>9999/12/31</v>
          </cell>
          <cell r="AC1612">
            <v>1794</v>
          </cell>
          <cell r="AD1612">
            <v>1</v>
          </cell>
          <cell r="AE1612">
            <v>1794</v>
          </cell>
          <cell r="AG1612">
            <v>1794</v>
          </cell>
          <cell r="AH1612" t="str">
            <v>PC</v>
          </cell>
          <cell r="AQ1612">
            <v>1</v>
          </cell>
          <cell r="AV1612">
            <v>0</v>
          </cell>
          <cell r="AY1612" t="str">
            <v>2006/04/01</v>
          </cell>
          <cell r="AZ1612" t="str">
            <v>9999/12/31</v>
          </cell>
          <cell r="BA1612">
            <v>99999999</v>
          </cell>
          <cell r="BB1612">
            <v>1794</v>
          </cell>
        </row>
        <row r="1613">
          <cell r="A1613">
            <v>78080</v>
          </cell>
          <cell r="E1613" t="str">
            <v>5300107822</v>
          </cell>
          <cell r="F1613" t="str">
            <v>0</v>
          </cell>
          <cell r="G1613" t="str">
            <v>6554863-6</v>
          </cell>
          <cell r="H1613" t="str">
            <v>ﾃﾝｼﾖﾝ ｱﾂｼ- M934</v>
          </cell>
          <cell r="I1613" t="str">
            <v>473440-2</v>
          </cell>
          <cell r="J1613" t="str">
            <v>（株）光真製作所</v>
          </cell>
          <cell r="K1613" t="str">
            <v>3480</v>
          </cell>
          <cell r="L1613" t="str">
            <v>3480</v>
          </cell>
          <cell r="M1613" t="str">
            <v>3H7</v>
          </cell>
          <cell r="N1613" t="str">
            <v>野田</v>
          </cell>
          <cell r="O1613" t="str">
            <v>野田係</v>
          </cell>
          <cell r="Q1613" t="str">
            <v>JP</v>
          </cell>
          <cell r="S1613">
            <v>1</v>
          </cell>
          <cell r="T1613">
            <v>1</v>
          </cell>
          <cell r="U1613" t="str">
            <v>V0</v>
          </cell>
          <cell r="V1613" t="str">
            <v>0001</v>
          </cell>
          <cell r="W1613">
            <v>50</v>
          </cell>
          <cell r="X1613">
            <v>1</v>
          </cell>
          <cell r="Y1613" t="str">
            <v>JPY</v>
          </cell>
          <cell r="Z1613" t="str">
            <v>2006/04/01</v>
          </cell>
          <cell r="AA1613" t="str">
            <v>9999/12/31</v>
          </cell>
          <cell r="AC1613">
            <v>1349</v>
          </cell>
          <cell r="AD1613">
            <v>1</v>
          </cell>
          <cell r="AE1613">
            <v>1349</v>
          </cell>
          <cell r="AG1613">
            <v>1349</v>
          </cell>
          <cell r="AH1613" t="str">
            <v>PC</v>
          </cell>
          <cell r="AQ1613">
            <v>1</v>
          </cell>
          <cell r="AV1613">
            <v>0</v>
          </cell>
          <cell r="AY1613" t="str">
            <v>2006/04/01</v>
          </cell>
          <cell r="AZ1613" t="str">
            <v>9999/12/31</v>
          </cell>
          <cell r="BA1613">
            <v>99999999</v>
          </cell>
          <cell r="BB1613">
            <v>1349</v>
          </cell>
        </row>
        <row r="1614">
          <cell r="A1614">
            <v>78081</v>
          </cell>
          <cell r="E1614" t="str">
            <v>5300107823</v>
          </cell>
          <cell r="F1614" t="str">
            <v>0</v>
          </cell>
          <cell r="G1614" t="str">
            <v>6555032-0</v>
          </cell>
          <cell r="H1614" t="str">
            <v>ﾌﾚ-ﾑ ｱﾂｼ- M2173-1-1</v>
          </cell>
          <cell r="I1614" t="str">
            <v>473440-2</v>
          </cell>
          <cell r="J1614" t="str">
            <v>（株）光真製作所</v>
          </cell>
          <cell r="K1614" t="str">
            <v>3480</v>
          </cell>
          <cell r="L1614" t="str">
            <v>3480</v>
          </cell>
          <cell r="M1614" t="str">
            <v>3H7</v>
          </cell>
          <cell r="N1614" t="str">
            <v>野田</v>
          </cell>
          <cell r="O1614" t="str">
            <v>野田係</v>
          </cell>
          <cell r="Q1614" t="str">
            <v>JP</v>
          </cell>
          <cell r="S1614">
            <v>1</v>
          </cell>
          <cell r="T1614">
            <v>1</v>
          </cell>
          <cell r="U1614" t="str">
            <v>V0</v>
          </cell>
          <cell r="V1614" t="str">
            <v>0001</v>
          </cell>
          <cell r="W1614">
            <v>50</v>
          </cell>
          <cell r="X1614">
            <v>1</v>
          </cell>
          <cell r="Y1614" t="str">
            <v>JPY</v>
          </cell>
          <cell r="Z1614" t="str">
            <v>2006/04/01</v>
          </cell>
          <cell r="AA1614" t="str">
            <v>9999/12/31</v>
          </cell>
          <cell r="AC1614">
            <v>30000</v>
          </cell>
          <cell r="AD1614">
            <v>1</v>
          </cell>
          <cell r="AE1614">
            <v>30000</v>
          </cell>
          <cell r="AG1614">
            <v>30000</v>
          </cell>
          <cell r="AH1614" t="str">
            <v>PC</v>
          </cell>
          <cell r="AQ1614">
            <v>1</v>
          </cell>
          <cell r="AV1614">
            <v>0</v>
          </cell>
          <cell r="AY1614" t="str">
            <v>2006/04/01</v>
          </cell>
          <cell r="AZ1614" t="str">
            <v>9999/12/31</v>
          </cell>
          <cell r="BA1614">
            <v>99999999</v>
          </cell>
          <cell r="BB1614">
            <v>30000</v>
          </cell>
        </row>
        <row r="1615">
          <cell r="A1615">
            <v>75993</v>
          </cell>
          <cell r="D1615">
            <v>100</v>
          </cell>
          <cell r="E1615" t="str">
            <v>5300098077</v>
          </cell>
          <cell r="F1615" t="str">
            <v>0</v>
          </cell>
          <cell r="G1615" t="str">
            <v>6555663-9</v>
          </cell>
          <cell r="H1615" t="str">
            <v>ﾊﾝﾄﾞﾙ ｱﾂｼ- M901-11</v>
          </cell>
          <cell r="I1615" t="str">
            <v>473440-2</v>
          </cell>
          <cell r="J1615" t="str">
            <v>（株）光真製作所</v>
          </cell>
          <cell r="K1615" t="str">
            <v>3480</v>
          </cell>
          <cell r="L1615" t="str">
            <v>3480</v>
          </cell>
          <cell r="M1615" t="str">
            <v>3H7</v>
          </cell>
          <cell r="N1615" t="str">
            <v>野田</v>
          </cell>
          <cell r="O1615" t="str">
            <v>野田係</v>
          </cell>
          <cell r="P1615" t="str">
            <v>x</v>
          </cell>
          <cell r="Q1615" t="str">
            <v>JP</v>
          </cell>
          <cell r="S1615">
            <v>1</v>
          </cell>
          <cell r="T1615">
            <v>1</v>
          </cell>
          <cell r="U1615" t="str">
            <v>V0</v>
          </cell>
          <cell r="V1615" t="str">
            <v>0001</v>
          </cell>
          <cell r="W1615">
            <v>25</v>
          </cell>
          <cell r="X1615">
            <v>1</v>
          </cell>
          <cell r="Y1615" t="str">
            <v>JPY</v>
          </cell>
          <cell r="Z1615" t="str">
            <v>2006/04/01</v>
          </cell>
          <cell r="AA1615" t="str">
            <v>9999/12/31</v>
          </cell>
          <cell r="AC1615">
            <v>998</v>
          </cell>
          <cell r="AD1615">
            <v>1</v>
          </cell>
          <cell r="AE1615">
            <v>998</v>
          </cell>
          <cell r="AG1615">
            <v>998</v>
          </cell>
          <cell r="AH1615" t="str">
            <v>PC</v>
          </cell>
          <cell r="AQ1615">
            <v>1</v>
          </cell>
          <cell r="AV1615">
            <v>0</v>
          </cell>
          <cell r="AY1615" t="str">
            <v>2006/04/01</v>
          </cell>
          <cell r="AZ1615" t="str">
            <v>9999/12/31</v>
          </cell>
          <cell r="BA1615">
            <v>99999</v>
          </cell>
          <cell r="BB1615">
            <v>1000</v>
          </cell>
        </row>
        <row r="1616">
          <cell r="A1616">
            <v>78082</v>
          </cell>
          <cell r="E1616" t="str">
            <v>5300107824</v>
          </cell>
          <cell r="F1616" t="str">
            <v>0</v>
          </cell>
          <cell r="G1616" t="str">
            <v>6555702-3</v>
          </cell>
          <cell r="H1616" t="str">
            <v>ﾌﾞﾗｹﾂﾄ ｱﾂｼ-,ｿﾚﾉｲﾄﾞ M904-1</v>
          </cell>
          <cell r="I1616" t="str">
            <v>473440-2</v>
          </cell>
          <cell r="J1616" t="str">
            <v>（株）光真製作所</v>
          </cell>
          <cell r="K1616" t="str">
            <v>3480</v>
          </cell>
          <cell r="L1616" t="str">
            <v>3480</v>
          </cell>
          <cell r="M1616" t="str">
            <v>3H7</v>
          </cell>
          <cell r="N1616" t="str">
            <v>野田</v>
          </cell>
          <cell r="O1616" t="str">
            <v>野田係</v>
          </cell>
          <cell r="Q1616" t="str">
            <v>JP</v>
          </cell>
          <cell r="S1616">
            <v>1</v>
          </cell>
          <cell r="T1616">
            <v>1</v>
          </cell>
          <cell r="U1616" t="str">
            <v>V0</v>
          </cell>
          <cell r="V1616" t="str">
            <v>0001</v>
          </cell>
          <cell r="W1616">
            <v>50</v>
          </cell>
          <cell r="X1616">
            <v>1</v>
          </cell>
          <cell r="Y1616" t="str">
            <v>JPY</v>
          </cell>
          <cell r="Z1616" t="str">
            <v>2006/04/01</v>
          </cell>
          <cell r="AA1616" t="str">
            <v>9999/12/31</v>
          </cell>
          <cell r="AC1616">
            <v>185</v>
          </cell>
          <cell r="AD1616">
            <v>1</v>
          </cell>
          <cell r="AE1616">
            <v>185</v>
          </cell>
          <cell r="AG1616">
            <v>185</v>
          </cell>
          <cell r="AH1616" t="str">
            <v>PC</v>
          </cell>
          <cell r="AQ1616">
            <v>1</v>
          </cell>
          <cell r="AV1616">
            <v>0</v>
          </cell>
          <cell r="AY1616" t="str">
            <v>2006/04/01</v>
          </cell>
          <cell r="AZ1616" t="str">
            <v>9999/12/31</v>
          </cell>
          <cell r="BA1616">
            <v>99999999</v>
          </cell>
          <cell r="BB1616">
            <v>185</v>
          </cell>
        </row>
        <row r="1617">
          <cell r="A1617">
            <v>78083</v>
          </cell>
          <cell r="E1617" t="str">
            <v>5300107825</v>
          </cell>
          <cell r="F1617" t="str">
            <v>0</v>
          </cell>
          <cell r="G1617" t="str">
            <v>6555706-6</v>
          </cell>
          <cell r="H1617" t="str">
            <v>ｱ-ﾑ ｱﾂｼ-(L-1) M903-1-3</v>
          </cell>
          <cell r="I1617" t="str">
            <v>473440-2</v>
          </cell>
          <cell r="J1617" t="str">
            <v>（株）光真製作所</v>
          </cell>
          <cell r="K1617" t="str">
            <v>3480</v>
          </cell>
          <cell r="L1617" t="str">
            <v>3480</v>
          </cell>
          <cell r="M1617" t="str">
            <v>3H7</v>
          </cell>
          <cell r="N1617" t="str">
            <v>野田</v>
          </cell>
          <cell r="O1617" t="str">
            <v>野田係</v>
          </cell>
          <cell r="Q1617" t="str">
            <v>JP</v>
          </cell>
          <cell r="S1617">
            <v>1</v>
          </cell>
          <cell r="T1617">
            <v>1</v>
          </cell>
          <cell r="U1617" t="str">
            <v>V0</v>
          </cell>
          <cell r="V1617" t="str">
            <v>0001</v>
          </cell>
          <cell r="W1617">
            <v>50</v>
          </cell>
          <cell r="X1617">
            <v>1</v>
          </cell>
          <cell r="Y1617" t="str">
            <v>JPY</v>
          </cell>
          <cell r="Z1617" t="str">
            <v>2006/04/01</v>
          </cell>
          <cell r="AA1617" t="str">
            <v>9999/12/31</v>
          </cell>
          <cell r="AC1617">
            <v>608</v>
          </cell>
          <cell r="AD1617">
            <v>1</v>
          </cell>
          <cell r="AE1617">
            <v>608</v>
          </cell>
          <cell r="AG1617">
            <v>608</v>
          </cell>
          <cell r="AH1617" t="str">
            <v>PC</v>
          </cell>
          <cell r="AQ1617">
            <v>1</v>
          </cell>
          <cell r="AV1617">
            <v>0</v>
          </cell>
          <cell r="AY1617" t="str">
            <v>2006/04/01</v>
          </cell>
          <cell r="AZ1617" t="str">
            <v>9999/12/31</v>
          </cell>
          <cell r="BA1617">
            <v>99999999</v>
          </cell>
          <cell r="BB1617">
            <v>608</v>
          </cell>
        </row>
        <row r="1618">
          <cell r="A1618">
            <v>78084</v>
          </cell>
          <cell r="E1618" t="str">
            <v>5300107826</v>
          </cell>
          <cell r="F1618" t="str">
            <v>0</v>
          </cell>
          <cell r="G1618" t="str">
            <v>6555707-4</v>
          </cell>
          <cell r="H1618" t="str">
            <v>ｱ-ﾑ ｱﾂｼ-(R-1) M903-1-3</v>
          </cell>
          <cell r="I1618" t="str">
            <v>473440-2</v>
          </cell>
          <cell r="J1618" t="str">
            <v>（株）光真製作所</v>
          </cell>
          <cell r="K1618" t="str">
            <v>3480</v>
          </cell>
          <cell r="L1618" t="str">
            <v>3480</v>
          </cell>
          <cell r="M1618" t="str">
            <v>3H7</v>
          </cell>
          <cell r="N1618" t="str">
            <v>野田</v>
          </cell>
          <cell r="O1618" t="str">
            <v>野田係</v>
          </cell>
          <cell r="Q1618" t="str">
            <v>JP</v>
          </cell>
          <cell r="S1618">
            <v>1</v>
          </cell>
          <cell r="T1618">
            <v>1</v>
          </cell>
          <cell r="U1618" t="str">
            <v>V0</v>
          </cell>
          <cell r="V1618" t="str">
            <v>0001</v>
          </cell>
          <cell r="W1618">
            <v>50</v>
          </cell>
          <cell r="X1618">
            <v>1</v>
          </cell>
          <cell r="Y1618" t="str">
            <v>JPY</v>
          </cell>
          <cell r="Z1618" t="str">
            <v>2006/04/01</v>
          </cell>
          <cell r="AA1618" t="str">
            <v>9999/12/31</v>
          </cell>
          <cell r="AC1618">
            <v>609</v>
          </cell>
          <cell r="AD1618">
            <v>1</v>
          </cell>
          <cell r="AE1618">
            <v>609</v>
          </cell>
          <cell r="AG1618">
            <v>609</v>
          </cell>
          <cell r="AH1618" t="str">
            <v>PC</v>
          </cell>
          <cell r="AQ1618">
            <v>1</v>
          </cell>
          <cell r="AV1618">
            <v>0</v>
          </cell>
          <cell r="AY1618" t="str">
            <v>2006/04/01</v>
          </cell>
          <cell r="AZ1618" t="str">
            <v>9999/12/31</v>
          </cell>
          <cell r="BA1618">
            <v>99999999</v>
          </cell>
          <cell r="BB1618">
            <v>609</v>
          </cell>
        </row>
        <row r="1619">
          <cell r="A1619">
            <v>78085</v>
          </cell>
          <cell r="E1619" t="str">
            <v>5300107827</v>
          </cell>
          <cell r="F1619" t="str">
            <v>0</v>
          </cell>
          <cell r="G1619" t="str">
            <v>6555708-2</v>
          </cell>
          <cell r="H1619" t="str">
            <v>ｱ-ﾑ ｱﾂｼ-(L-2) M903-1-3</v>
          </cell>
          <cell r="I1619" t="str">
            <v>473440-2</v>
          </cell>
          <cell r="J1619" t="str">
            <v>（株）光真製作所</v>
          </cell>
          <cell r="K1619" t="str">
            <v>3480</v>
          </cell>
          <cell r="L1619" t="str">
            <v>3480</v>
          </cell>
          <cell r="M1619" t="str">
            <v>3H7</v>
          </cell>
          <cell r="N1619" t="str">
            <v>野田</v>
          </cell>
          <cell r="O1619" t="str">
            <v>野田係</v>
          </cell>
          <cell r="Q1619" t="str">
            <v>JP</v>
          </cell>
          <cell r="S1619">
            <v>1</v>
          </cell>
          <cell r="T1619">
            <v>1</v>
          </cell>
          <cell r="U1619" t="str">
            <v>V0</v>
          </cell>
          <cell r="V1619" t="str">
            <v>0001</v>
          </cell>
          <cell r="W1619">
            <v>50</v>
          </cell>
          <cell r="X1619">
            <v>1</v>
          </cell>
          <cell r="Y1619" t="str">
            <v>JPY</v>
          </cell>
          <cell r="Z1619" t="str">
            <v>2006/04/01</v>
          </cell>
          <cell r="AA1619" t="str">
            <v>9999/12/31</v>
          </cell>
          <cell r="AC1619">
            <v>1168</v>
          </cell>
          <cell r="AD1619">
            <v>1</v>
          </cell>
          <cell r="AE1619">
            <v>1168</v>
          </cell>
          <cell r="AG1619">
            <v>1168</v>
          </cell>
          <cell r="AH1619" t="str">
            <v>PC</v>
          </cell>
          <cell r="AQ1619">
            <v>1</v>
          </cell>
          <cell r="AV1619">
            <v>0</v>
          </cell>
          <cell r="AY1619" t="str">
            <v>2006/04/01</v>
          </cell>
          <cell r="AZ1619" t="str">
            <v>9999/12/31</v>
          </cell>
          <cell r="BA1619">
            <v>99999999</v>
          </cell>
          <cell r="BB1619">
            <v>1168</v>
          </cell>
        </row>
        <row r="1620">
          <cell r="A1620">
            <v>78086</v>
          </cell>
          <cell r="E1620" t="str">
            <v>5300107828</v>
          </cell>
          <cell r="F1620" t="str">
            <v>0</v>
          </cell>
          <cell r="G1620" t="str">
            <v>6555709-0</v>
          </cell>
          <cell r="H1620" t="str">
            <v>ｱ-ﾑ ｱﾂｼ-(R-2) M903-1-3</v>
          </cell>
          <cell r="I1620" t="str">
            <v>473440-2</v>
          </cell>
          <cell r="J1620" t="str">
            <v>（株）光真製作所</v>
          </cell>
          <cell r="K1620" t="str">
            <v>3480</v>
          </cell>
          <cell r="L1620" t="str">
            <v>3480</v>
          </cell>
          <cell r="M1620" t="str">
            <v>3H7</v>
          </cell>
          <cell r="N1620" t="str">
            <v>野田</v>
          </cell>
          <cell r="O1620" t="str">
            <v>野田係</v>
          </cell>
          <cell r="Q1620" t="str">
            <v>JP</v>
          </cell>
          <cell r="S1620">
            <v>1</v>
          </cell>
          <cell r="T1620">
            <v>1</v>
          </cell>
          <cell r="U1620" t="str">
            <v>V0</v>
          </cell>
          <cell r="V1620" t="str">
            <v>0001</v>
          </cell>
          <cell r="W1620">
            <v>50</v>
          </cell>
          <cell r="X1620">
            <v>1</v>
          </cell>
          <cell r="Y1620" t="str">
            <v>JPY</v>
          </cell>
          <cell r="Z1620" t="str">
            <v>2006/04/01</v>
          </cell>
          <cell r="AA1620" t="str">
            <v>9999/12/31</v>
          </cell>
          <cell r="AC1620">
            <v>748</v>
          </cell>
          <cell r="AD1620">
            <v>1</v>
          </cell>
          <cell r="AE1620">
            <v>748</v>
          </cell>
          <cell r="AG1620">
            <v>748</v>
          </cell>
          <cell r="AH1620" t="str">
            <v>PC</v>
          </cell>
          <cell r="AQ1620">
            <v>1</v>
          </cell>
          <cell r="AV1620">
            <v>0</v>
          </cell>
          <cell r="AY1620" t="str">
            <v>2006/04/01</v>
          </cell>
          <cell r="AZ1620" t="str">
            <v>9999/12/31</v>
          </cell>
          <cell r="BA1620">
            <v>99999999</v>
          </cell>
          <cell r="BB1620">
            <v>748</v>
          </cell>
        </row>
        <row r="1621">
          <cell r="A1621">
            <v>78087</v>
          </cell>
          <cell r="E1621" t="str">
            <v>5300107829</v>
          </cell>
          <cell r="F1621" t="str">
            <v>0</v>
          </cell>
          <cell r="G1621" t="str">
            <v>6555715-5</v>
          </cell>
          <cell r="H1621" t="str">
            <v>ﾌﾞﾗｹﾂﾄ ｱﾂｼ-,ｶﾀﾖｾ M903-1-3</v>
          </cell>
          <cell r="I1621" t="str">
            <v>473440-2</v>
          </cell>
          <cell r="J1621" t="str">
            <v>（株）光真製作所</v>
          </cell>
          <cell r="K1621" t="str">
            <v>3480</v>
          </cell>
          <cell r="L1621" t="str">
            <v>3480</v>
          </cell>
          <cell r="M1621" t="str">
            <v>3H7</v>
          </cell>
          <cell r="N1621" t="str">
            <v>野田</v>
          </cell>
          <cell r="O1621" t="str">
            <v>野田係</v>
          </cell>
          <cell r="Q1621" t="str">
            <v>JP</v>
          </cell>
          <cell r="S1621">
            <v>1</v>
          </cell>
          <cell r="T1621">
            <v>1</v>
          </cell>
          <cell r="U1621" t="str">
            <v>V0</v>
          </cell>
          <cell r="V1621" t="str">
            <v>0001</v>
          </cell>
          <cell r="W1621">
            <v>50</v>
          </cell>
          <cell r="X1621">
            <v>1</v>
          </cell>
          <cell r="Y1621" t="str">
            <v>JPY</v>
          </cell>
          <cell r="Z1621" t="str">
            <v>2006/04/01</v>
          </cell>
          <cell r="AA1621" t="str">
            <v>9999/12/31</v>
          </cell>
          <cell r="AC1621">
            <v>676</v>
          </cell>
          <cell r="AD1621">
            <v>1</v>
          </cell>
          <cell r="AE1621">
            <v>676</v>
          </cell>
          <cell r="AG1621">
            <v>676</v>
          </cell>
          <cell r="AH1621" t="str">
            <v>PC</v>
          </cell>
          <cell r="AQ1621">
            <v>1</v>
          </cell>
          <cell r="AV1621">
            <v>0</v>
          </cell>
          <cell r="AY1621" t="str">
            <v>2006/04/01</v>
          </cell>
          <cell r="AZ1621" t="str">
            <v>9999/12/31</v>
          </cell>
          <cell r="BA1621">
            <v>99999999</v>
          </cell>
          <cell r="BB1621">
            <v>676</v>
          </cell>
        </row>
        <row r="1622">
          <cell r="A1622">
            <v>76278</v>
          </cell>
          <cell r="E1622" t="str">
            <v>5300100616</v>
          </cell>
          <cell r="F1622" t="str">
            <v>0</v>
          </cell>
          <cell r="G1622" t="str">
            <v>6557518-8</v>
          </cell>
          <cell r="H1622" t="str">
            <v>ｹ-ﾌﾞﾙ ｱﾂｼ-(CA1) M914</v>
          </cell>
          <cell r="I1622" t="str">
            <v>473440-2</v>
          </cell>
          <cell r="J1622" t="str">
            <v>（株）光真製作所</v>
          </cell>
          <cell r="K1622" t="str">
            <v>3480</v>
          </cell>
          <cell r="L1622" t="str">
            <v>3480</v>
          </cell>
          <cell r="M1622" t="str">
            <v>3H7</v>
          </cell>
          <cell r="N1622" t="str">
            <v>野田</v>
          </cell>
          <cell r="O1622" t="str">
            <v>野田係</v>
          </cell>
          <cell r="Q1622" t="str">
            <v>JP</v>
          </cell>
          <cell r="S1622">
            <v>1</v>
          </cell>
          <cell r="T1622">
            <v>0</v>
          </cell>
          <cell r="U1622" t="str">
            <v>V0</v>
          </cell>
          <cell r="V1622" t="str">
            <v>0001</v>
          </cell>
          <cell r="W1622">
            <v>25</v>
          </cell>
          <cell r="X1622">
            <v>1</v>
          </cell>
          <cell r="Y1622" t="str">
            <v>JPY</v>
          </cell>
          <cell r="Z1622" t="str">
            <v>2006/04/01</v>
          </cell>
          <cell r="AA1622" t="str">
            <v>9999/12/31</v>
          </cell>
          <cell r="AC1622">
            <v>4478</v>
          </cell>
          <cell r="AD1622">
            <v>1</v>
          </cell>
          <cell r="AE1622">
            <v>4478</v>
          </cell>
          <cell r="AG1622">
            <v>4478</v>
          </cell>
          <cell r="AH1622" t="str">
            <v>PC</v>
          </cell>
          <cell r="AQ1622">
            <v>1</v>
          </cell>
          <cell r="AV1622">
            <v>0</v>
          </cell>
          <cell r="AY1622" t="str">
            <v>2006/04/01</v>
          </cell>
          <cell r="AZ1622" t="str">
            <v>9999/12/31</v>
          </cell>
          <cell r="BA1622">
            <v>99999999</v>
          </cell>
          <cell r="BB1622">
            <v>4478</v>
          </cell>
        </row>
        <row r="1623">
          <cell r="A1623">
            <v>78088</v>
          </cell>
          <cell r="E1623" t="str">
            <v>5300107830</v>
          </cell>
          <cell r="F1623" t="str">
            <v>0</v>
          </cell>
          <cell r="G1623" t="str">
            <v>6557581-1</v>
          </cell>
          <cell r="H1623" t="str">
            <v>ﾌﾟﾚ-ﾄ ｱﾂｼ-,ﾓ-ﾀ M902-2</v>
          </cell>
          <cell r="I1623" t="str">
            <v>473440-2</v>
          </cell>
          <cell r="J1623" t="str">
            <v>（株）光真製作所</v>
          </cell>
          <cell r="K1623" t="str">
            <v>3480</v>
          </cell>
          <cell r="L1623" t="str">
            <v>3480</v>
          </cell>
          <cell r="M1623" t="str">
            <v>3H7</v>
          </cell>
          <cell r="N1623" t="str">
            <v>野田</v>
          </cell>
          <cell r="O1623" t="str">
            <v>野田係</v>
          </cell>
          <cell r="Q1623" t="str">
            <v>JP</v>
          </cell>
          <cell r="S1623">
            <v>1</v>
          </cell>
          <cell r="T1623">
            <v>1</v>
          </cell>
          <cell r="U1623" t="str">
            <v>V0</v>
          </cell>
          <cell r="V1623" t="str">
            <v>0001</v>
          </cell>
          <cell r="W1623">
            <v>50</v>
          </cell>
          <cell r="X1623">
            <v>1</v>
          </cell>
          <cell r="Y1623" t="str">
            <v>JPY</v>
          </cell>
          <cell r="Z1623" t="str">
            <v>2006/04/01</v>
          </cell>
          <cell r="AA1623" t="str">
            <v>9999/12/31</v>
          </cell>
          <cell r="AC1623">
            <v>1710</v>
          </cell>
          <cell r="AD1623">
            <v>1</v>
          </cell>
          <cell r="AE1623">
            <v>1710</v>
          </cell>
          <cell r="AG1623">
            <v>1710</v>
          </cell>
          <cell r="AH1623" t="str">
            <v>PC</v>
          </cell>
          <cell r="AQ1623">
            <v>1</v>
          </cell>
          <cell r="AV1623">
            <v>0</v>
          </cell>
          <cell r="AY1623" t="str">
            <v>2006/04/01</v>
          </cell>
          <cell r="AZ1623" t="str">
            <v>9999/12/31</v>
          </cell>
          <cell r="BA1623">
            <v>99999999</v>
          </cell>
          <cell r="BB1623">
            <v>1710</v>
          </cell>
        </row>
        <row r="1624">
          <cell r="A1624">
            <v>78089</v>
          </cell>
          <cell r="E1624" t="str">
            <v>5300107831</v>
          </cell>
          <cell r="F1624" t="str">
            <v>0</v>
          </cell>
          <cell r="G1624" t="str">
            <v>6557582-0</v>
          </cell>
          <cell r="H1624" t="str">
            <v>ﾎﾞﾂｸｽ ｱﾂｼ-,ﾌｱﾙｽ M902-2</v>
          </cell>
          <cell r="I1624" t="str">
            <v>473440-2</v>
          </cell>
          <cell r="J1624" t="str">
            <v>（株）光真製作所</v>
          </cell>
          <cell r="K1624" t="str">
            <v>3480</v>
          </cell>
          <cell r="L1624" t="str">
            <v>3480</v>
          </cell>
          <cell r="M1624" t="str">
            <v>3H7</v>
          </cell>
          <cell r="N1624" t="str">
            <v>野田</v>
          </cell>
          <cell r="O1624" t="str">
            <v>野田係</v>
          </cell>
          <cell r="Q1624" t="str">
            <v>JP</v>
          </cell>
          <cell r="S1624">
            <v>1</v>
          </cell>
          <cell r="T1624">
            <v>1</v>
          </cell>
          <cell r="U1624" t="str">
            <v>V0</v>
          </cell>
          <cell r="V1624" t="str">
            <v>0001</v>
          </cell>
          <cell r="W1624">
            <v>50</v>
          </cell>
          <cell r="X1624">
            <v>1</v>
          </cell>
          <cell r="Y1624" t="str">
            <v>JPY</v>
          </cell>
          <cell r="Z1624" t="str">
            <v>2006/04/01</v>
          </cell>
          <cell r="AA1624" t="str">
            <v>9999/12/31</v>
          </cell>
          <cell r="AC1624">
            <v>645</v>
          </cell>
          <cell r="AD1624">
            <v>1</v>
          </cell>
          <cell r="AE1624">
            <v>645</v>
          </cell>
          <cell r="AG1624">
            <v>645</v>
          </cell>
          <cell r="AH1624" t="str">
            <v>PC</v>
          </cell>
          <cell r="AQ1624">
            <v>1</v>
          </cell>
          <cell r="AV1624">
            <v>0</v>
          </cell>
          <cell r="AY1624" t="str">
            <v>2006/04/01</v>
          </cell>
          <cell r="AZ1624" t="str">
            <v>9999/12/31</v>
          </cell>
          <cell r="BA1624">
            <v>99999999</v>
          </cell>
          <cell r="BB1624">
            <v>645</v>
          </cell>
        </row>
        <row r="1625">
          <cell r="A1625">
            <v>78090</v>
          </cell>
          <cell r="E1625" t="str">
            <v>5300107832</v>
          </cell>
          <cell r="F1625" t="str">
            <v>0</v>
          </cell>
          <cell r="G1625" t="str">
            <v>6557605-2</v>
          </cell>
          <cell r="H1625" t="str">
            <v>ﾌﾟﾚ-ﾄ ｱﾂｼ-,ﾊﾞﾈ(R) M935</v>
          </cell>
          <cell r="I1625" t="str">
            <v>473440-2</v>
          </cell>
          <cell r="J1625" t="str">
            <v>（株）光真製作所</v>
          </cell>
          <cell r="K1625" t="str">
            <v>3480</v>
          </cell>
          <cell r="L1625" t="str">
            <v>3480</v>
          </cell>
          <cell r="M1625" t="str">
            <v>3H7</v>
          </cell>
          <cell r="N1625" t="str">
            <v>野田</v>
          </cell>
          <cell r="O1625" t="str">
            <v>野田係</v>
          </cell>
          <cell r="Q1625" t="str">
            <v>JP</v>
          </cell>
          <cell r="S1625">
            <v>1</v>
          </cell>
          <cell r="T1625">
            <v>1</v>
          </cell>
          <cell r="U1625" t="str">
            <v>V0</v>
          </cell>
          <cell r="V1625" t="str">
            <v>0001</v>
          </cell>
          <cell r="W1625">
            <v>50</v>
          </cell>
          <cell r="X1625">
            <v>1</v>
          </cell>
          <cell r="Y1625" t="str">
            <v>JPY</v>
          </cell>
          <cell r="Z1625" t="str">
            <v>2006/04/01</v>
          </cell>
          <cell r="AA1625" t="str">
            <v>9999/12/31</v>
          </cell>
          <cell r="AC1625">
            <v>391</v>
          </cell>
          <cell r="AD1625">
            <v>1</v>
          </cell>
          <cell r="AE1625">
            <v>391</v>
          </cell>
          <cell r="AG1625">
            <v>391</v>
          </cell>
          <cell r="AH1625" t="str">
            <v>PC</v>
          </cell>
          <cell r="AQ1625">
            <v>1</v>
          </cell>
          <cell r="AV1625">
            <v>0</v>
          </cell>
          <cell r="AY1625" t="str">
            <v>2006/04/01</v>
          </cell>
          <cell r="AZ1625" t="str">
            <v>9999/12/31</v>
          </cell>
          <cell r="BA1625">
            <v>99999999</v>
          </cell>
          <cell r="BB1625">
            <v>391</v>
          </cell>
        </row>
        <row r="1626">
          <cell r="A1626">
            <v>78091</v>
          </cell>
          <cell r="E1626" t="str">
            <v>5300107833</v>
          </cell>
          <cell r="F1626" t="str">
            <v>0</v>
          </cell>
          <cell r="G1626" t="str">
            <v>6557607-9</v>
          </cell>
          <cell r="H1626" t="str">
            <v>ﾌﾟﾚ-ﾄ ｱﾂｼ-,ﾊﾞﾈ(R) M935</v>
          </cell>
          <cell r="I1626" t="str">
            <v>473440-2</v>
          </cell>
          <cell r="J1626" t="str">
            <v>（株）光真製作所</v>
          </cell>
          <cell r="K1626" t="str">
            <v>3480</v>
          </cell>
          <cell r="L1626" t="str">
            <v>3480</v>
          </cell>
          <cell r="M1626" t="str">
            <v>3H7</v>
          </cell>
          <cell r="N1626" t="str">
            <v>野田</v>
          </cell>
          <cell r="O1626" t="str">
            <v>野田係</v>
          </cell>
          <cell r="Q1626" t="str">
            <v>JP</v>
          </cell>
          <cell r="S1626">
            <v>1</v>
          </cell>
          <cell r="T1626">
            <v>1</v>
          </cell>
          <cell r="U1626" t="str">
            <v>V0</v>
          </cell>
          <cell r="V1626" t="str">
            <v>0001</v>
          </cell>
          <cell r="W1626">
            <v>50</v>
          </cell>
          <cell r="X1626">
            <v>1</v>
          </cell>
          <cell r="Y1626" t="str">
            <v>JPY</v>
          </cell>
          <cell r="Z1626" t="str">
            <v>2006/04/01</v>
          </cell>
          <cell r="AA1626" t="str">
            <v>9999/12/31</v>
          </cell>
          <cell r="AC1626">
            <v>450</v>
          </cell>
          <cell r="AD1626">
            <v>1</v>
          </cell>
          <cell r="AE1626">
            <v>450</v>
          </cell>
          <cell r="AG1626">
            <v>450</v>
          </cell>
          <cell r="AH1626" t="str">
            <v>PC</v>
          </cell>
          <cell r="AQ1626">
            <v>1</v>
          </cell>
          <cell r="AV1626">
            <v>0</v>
          </cell>
          <cell r="AY1626" t="str">
            <v>2006/04/01</v>
          </cell>
          <cell r="AZ1626" t="str">
            <v>9999/12/31</v>
          </cell>
          <cell r="BA1626">
            <v>99999999</v>
          </cell>
          <cell r="BB1626">
            <v>450</v>
          </cell>
        </row>
        <row r="1627">
          <cell r="A1627">
            <v>78092</v>
          </cell>
          <cell r="E1627" t="str">
            <v>5300107834</v>
          </cell>
          <cell r="F1627" t="str">
            <v>0</v>
          </cell>
          <cell r="G1627" t="str">
            <v>6557620-6</v>
          </cell>
          <cell r="H1627" t="str">
            <v>ｶﾞｲﾄﾞ ｱﾂｼ-(1) M935</v>
          </cell>
          <cell r="I1627" t="str">
            <v>473440-2</v>
          </cell>
          <cell r="J1627" t="str">
            <v>（株）光真製作所</v>
          </cell>
          <cell r="K1627" t="str">
            <v>3480</v>
          </cell>
          <cell r="L1627" t="str">
            <v>3480</v>
          </cell>
          <cell r="M1627" t="str">
            <v>3H7</v>
          </cell>
          <cell r="N1627" t="str">
            <v>野田</v>
          </cell>
          <cell r="O1627" t="str">
            <v>野田係</v>
          </cell>
          <cell r="Q1627" t="str">
            <v>JP</v>
          </cell>
          <cell r="S1627">
            <v>1</v>
          </cell>
          <cell r="T1627">
            <v>1</v>
          </cell>
          <cell r="U1627" t="str">
            <v>V0</v>
          </cell>
          <cell r="V1627" t="str">
            <v>0001</v>
          </cell>
          <cell r="W1627">
            <v>50</v>
          </cell>
          <cell r="X1627">
            <v>1</v>
          </cell>
          <cell r="Y1627" t="str">
            <v>JPY</v>
          </cell>
          <cell r="Z1627" t="str">
            <v>2006/04/01</v>
          </cell>
          <cell r="AA1627" t="str">
            <v>9999/12/31</v>
          </cell>
          <cell r="AC1627">
            <v>2277</v>
          </cell>
          <cell r="AD1627">
            <v>1</v>
          </cell>
          <cell r="AE1627">
            <v>2277</v>
          </cell>
          <cell r="AG1627">
            <v>2277</v>
          </cell>
          <cell r="AH1627" t="str">
            <v>PC</v>
          </cell>
          <cell r="AQ1627">
            <v>1</v>
          </cell>
          <cell r="AV1627">
            <v>0</v>
          </cell>
          <cell r="AY1627" t="str">
            <v>2006/04/01</v>
          </cell>
          <cell r="AZ1627" t="str">
            <v>9999/12/31</v>
          </cell>
          <cell r="BA1627">
            <v>99999999</v>
          </cell>
          <cell r="BB1627">
            <v>2277</v>
          </cell>
        </row>
        <row r="1628">
          <cell r="A1628">
            <v>78093</v>
          </cell>
          <cell r="E1628" t="str">
            <v>5300107835</v>
          </cell>
          <cell r="F1628" t="str">
            <v>0</v>
          </cell>
          <cell r="G1628" t="str">
            <v>6557621-4</v>
          </cell>
          <cell r="H1628" t="str">
            <v>ｶﾞｲﾄﾞ ｱﾂｼ-(2) M935</v>
          </cell>
          <cell r="I1628" t="str">
            <v>473440-2</v>
          </cell>
          <cell r="J1628" t="str">
            <v>（株）光真製作所</v>
          </cell>
          <cell r="K1628" t="str">
            <v>3480</v>
          </cell>
          <cell r="L1628" t="str">
            <v>3480</v>
          </cell>
          <cell r="M1628" t="str">
            <v>3H7</v>
          </cell>
          <cell r="N1628" t="str">
            <v>野田</v>
          </cell>
          <cell r="O1628" t="str">
            <v>野田係</v>
          </cell>
          <cell r="Q1628" t="str">
            <v>JP</v>
          </cell>
          <cell r="S1628">
            <v>1</v>
          </cell>
          <cell r="T1628">
            <v>1</v>
          </cell>
          <cell r="U1628" t="str">
            <v>V0</v>
          </cell>
          <cell r="V1628" t="str">
            <v>0001</v>
          </cell>
          <cell r="W1628">
            <v>50</v>
          </cell>
          <cell r="X1628">
            <v>1</v>
          </cell>
          <cell r="Y1628" t="str">
            <v>JPY</v>
          </cell>
          <cell r="Z1628" t="str">
            <v>2006/04/01</v>
          </cell>
          <cell r="AA1628" t="str">
            <v>9999/12/31</v>
          </cell>
          <cell r="AC1628">
            <v>2632</v>
          </cell>
          <cell r="AD1628">
            <v>1</v>
          </cell>
          <cell r="AE1628">
            <v>2632</v>
          </cell>
          <cell r="AG1628">
            <v>2632</v>
          </cell>
          <cell r="AH1628" t="str">
            <v>PC</v>
          </cell>
          <cell r="AQ1628">
            <v>1</v>
          </cell>
          <cell r="AV1628">
            <v>0</v>
          </cell>
          <cell r="AY1628" t="str">
            <v>2006/04/01</v>
          </cell>
          <cell r="AZ1628" t="str">
            <v>9999/12/31</v>
          </cell>
          <cell r="BA1628">
            <v>99999999</v>
          </cell>
          <cell r="BB1628">
            <v>2632</v>
          </cell>
        </row>
        <row r="1629">
          <cell r="A1629">
            <v>78094</v>
          </cell>
          <cell r="E1629" t="str">
            <v>5300107836</v>
          </cell>
          <cell r="F1629" t="str">
            <v>0</v>
          </cell>
          <cell r="G1629" t="str">
            <v>6557622-2</v>
          </cell>
          <cell r="H1629" t="str">
            <v>ｶﾞｲﾄﾞ ｱﾂｼ-(3) M935</v>
          </cell>
          <cell r="I1629" t="str">
            <v>473440-2</v>
          </cell>
          <cell r="J1629" t="str">
            <v>（株）光真製作所</v>
          </cell>
          <cell r="K1629" t="str">
            <v>3480</v>
          </cell>
          <cell r="L1629" t="str">
            <v>3480</v>
          </cell>
          <cell r="M1629" t="str">
            <v>3H7</v>
          </cell>
          <cell r="N1629" t="str">
            <v>野田</v>
          </cell>
          <cell r="O1629" t="str">
            <v>野田係</v>
          </cell>
          <cell r="Q1629" t="str">
            <v>JP</v>
          </cell>
          <cell r="S1629">
            <v>1</v>
          </cell>
          <cell r="T1629">
            <v>1</v>
          </cell>
          <cell r="U1629" t="str">
            <v>V0</v>
          </cell>
          <cell r="V1629" t="str">
            <v>0001</v>
          </cell>
          <cell r="W1629">
            <v>50</v>
          </cell>
          <cell r="X1629">
            <v>1</v>
          </cell>
          <cell r="Y1629" t="str">
            <v>JPY</v>
          </cell>
          <cell r="Z1629" t="str">
            <v>2006/04/01</v>
          </cell>
          <cell r="AA1629" t="str">
            <v>9999/12/31</v>
          </cell>
          <cell r="AC1629">
            <v>2500</v>
          </cell>
          <cell r="AD1629">
            <v>1</v>
          </cell>
          <cell r="AE1629">
            <v>2500</v>
          </cell>
          <cell r="AG1629">
            <v>2500</v>
          </cell>
          <cell r="AH1629" t="str">
            <v>PC</v>
          </cell>
          <cell r="AQ1629">
            <v>1</v>
          </cell>
          <cell r="AV1629">
            <v>0</v>
          </cell>
          <cell r="AY1629" t="str">
            <v>2006/04/01</v>
          </cell>
          <cell r="AZ1629" t="str">
            <v>9999/12/31</v>
          </cell>
          <cell r="BA1629">
            <v>99999999</v>
          </cell>
          <cell r="BB1629">
            <v>2500</v>
          </cell>
        </row>
        <row r="1630">
          <cell r="A1630">
            <v>78095</v>
          </cell>
          <cell r="E1630" t="str">
            <v>5300107837</v>
          </cell>
          <cell r="F1630" t="str">
            <v>0</v>
          </cell>
          <cell r="G1630" t="str">
            <v>6557636-2</v>
          </cell>
          <cell r="H1630" t="str">
            <v>ﾛ-ﾗ ｱﾂｼ-,ﾀﾂﾁ M935</v>
          </cell>
          <cell r="I1630" t="str">
            <v>473440-2</v>
          </cell>
          <cell r="J1630" t="str">
            <v>（株）光真製作所</v>
          </cell>
          <cell r="K1630" t="str">
            <v>3480</v>
          </cell>
          <cell r="L1630" t="str">
            <v>3480</v>
          </cell>
          <cell r="M1630" t="str">
            <v>3H7</v>
          </cell>
          <cell r="N1630" t="str">
            <v>野田</v>
          </cell>
          <cell r="O1630" t="str">
            <v>野田係</v>
          </cell>
          <cell r="Q1630" t="str">
            <v>JP</v>
          </cell>
          <cell r="S1630">
            <v>1</v>
          </cell>
          <cell r="T1630">
            <v>1</v>
          </cell>
          <cell r="U1630" t="str">
            <v>V0</v>
          </cell>
          <cell r="V1630" t="str">
            <v>0001</v>
          </cell>
          <cell r="W1630">
            <v>50</v>
          </cell>
          <cell r="X1630">
            <v>1</v>
          </cell>
          <cell r="Y1630" t="str">
            <v>JPY</v>
          </cell>
          <cell r="Z1630" t="str">
            <v>2006/04/01</v>
          </cell>
          <cell r="AA1630" t="str">
            <v>9999/12/31</v>
          </cell>
          <cell r="AC1630">
            <v>3306</v>
          </cell>
          <cell r="AD1630">
            <v>1</v>
          </cell>
          <cell r="AE1630">
            <v>3306</v>
          </cell>
          <cell r="AG1630">
            <v>3306</v>
          </cell>
          <cell r="AH1630" t="str">
            <v>PC</v>
          </cell>
          <cell r="AQ1630">
            <v>1</v>
          </cell>
          <cell r="AV1630">
            <v>0</v>
          </cell>
          <cell r="AY1630" t="str">
            <v>2006/04/01</v>
          </cell>
          <cell r="AZ1630" t="str">
            <v>9999/12/31</v>
          </cell>
          <cell r="BA1630">
            <v>99999999</v>
          </cell>
          <cell r="BB1630">
            <v>3306</v>
          </cell>
        </row>
        <row r="1631">
          <cell r="A1631">
            <v>78096</v>
          </cell>
          <cell r="E1631" t="str">
            <v>5300107838</v>
          </cell>
          <cell r="F1631" t="str">
            <v>0</v>
          </cell>
          <cell r="G1631" t="str">
            <v>6557640-0</v>
          </cell>
          <cell r="H1631" t="str">
            <v>ｶﾞｲﾄﾞ ｱﾂｼ-(3) M935</v>
          </cell>
          <cell r="I1631" t="str">
            <v>473440-2</v>
          </cell>
          <cell r="J1631" t="str">
            <v>（株）光真製作所</v>
          </cell>
          <cell r="K1631" t="str">
            <v>3480</v>
          </cell>
          <cell r="L1631" t="str">
            <v>3480</v>
          </cell>
          <cell r="M1631" t="str">
            <v>3H7</v>
          </cell>
          <cell r="N1631" t="str">
            <v>野田</v>
          </cell>
          <cell r="O1631" t="str">
            <v>野田係</v>
          </cell>
          <cell r="Q1631" t="str">
            <v>JP</v>
          </cell>
          <cell r="S1631">
            <v>1</v>
          </cell>
          <cell r="T1631">
            <v>1</v>
          </cell>
          <cell r="U1631" t="str">
            <v>V0</v>
          </cell>
          <cell r="V1631" t="str">
            <v>0001</v>
          </cell>
          <cell r="W1631">
            <v>50</v>
          </cell>
          <cell r="X1631">
            <v>1</v>
          </cell>
          <cell r="Y1631" t="str">
            <v>JPY</v>
          </cell>
          <cell r="Z1631" t="str">
            <v>2006/04/01</v>
          </cell>
          <cell r="AA1631" t="str">
            <v>9999/12/31</v>
          </cell>
          <cell r="AC1631">
            <v>2618</v>
          </cell>
          <cell r="AD1631">
            <v>1</v>
          </cell>
          <cell r="AE1631">
            <v>2618</v>
          </cell>
          <cell r="AG1631">
            <v>2618</v>
          </cell>
          <cell r="AH1631" t="str">
            <v>PC</v>
          </cell>
          <cell r="AQ1631">
            <v>1</v>
          </cell>
          <cell r="AV1631">
            <v>0</v>
          </cell>
          <cell r="AY1631" t="str">
            <v>2006/04/01</v>
          </cell>
          <cell r="AZ1631" t="str">
            <v>9999/12/31</v>
          </cell>
          <cell r="BA1631">
            <v>99999999</v>
          </cell>
          <cell r="BB1631">
            <v>2618</v>
          </cell>
        </row>
        <row r="1632">
          <cell r="A1632">
            <v>78097</v>
          </cell>
          <cell r="E1632" t="str">
            <v>5300107839</v>
          </cell>
          <cell r="F1632" t="str">
            <v>0</v>
          </cell>
          <cell r="G1632" t="str">
            <v>6557641-9</v>
          </cell>
          <cell r="H1632" t="str">
            <v>ｶﾞｲﾄﾞ ｱﾂｼ-(2) M935</v>
          </cell>
          <cell r="I1632" t="str">
            <v>473440-2</v>
          </cell>
          <cell r="J1632" t="str">
            <v>（株）光真製作所</v>
          </cell>
          <cell r="K1632" t="str">
            <v>3480</v>
          </cell>
          <cell r="L1632" t="str">
            <v>3480</v>
          </cell>
          <cell r="M1632" t="str">
            <v>3H7</v>
          </cell>
          <cell r="N1632" t="str">
            <v>野田</v>
          </cell>
          <cell r="O1632" t="str">
            <v>野田係</v>
          </cell>
          <cell r="Q1632" t="str">
            <v>JP</v>
          </cell>
          <cell r="S1632">
            <v>1</v>
          </cell>
          <cell r="T1632">
            <v>1</v>
          </cell>
          <cell r="U1632" t="str">
            <v>V0</v>
          </cell>
          <cell r="V1632" t="str">
            <v>0001</v>
          </cell>
          <cell r="W1632">
            <v>50</v>
          </cell>
          <cell r="X1632">
            <v>1</v>
          </cell>
          <cell r="Y1632" t="str">
            <v>JPY</v>
          </cell>
          <cell r="Z1632" t="str">
            <v>2006/04/01</v>
          </cell>
          <cell r="AA1632" t="str">
            <v>9999/12/31</v>
          </cell>
          <cell r="AC1632">
            <v>2527</v>
          </cell>
          <cell r="AD1632">
            <v>1</v>
          </cell>
          <cell r="AE1632">
            <v>2527</v>
          </cell>
          <cell r="AG1632">
            <v>2527</v>
          </cell>
          <cell r="AH1632" t="str">
            <v>PC</v>
          </cell>
          <cell r="AQ1632">
            <v>1</v>
          </cell>
          <cell r="AV1632">
            <v>0</v>
          </cell>
          <cell r="AY1632" t="str">
            <v>2006/04/01</v>
          </cell>
          <cell r="AZ1632" t="str">
            <v>9999/12/31</v>
          </cell>
          <cell r="BA1632">
            <v>99999999</v>
          </cell>
          <cell r="BB1632">
            <v>2527</v>
          </cell>
        </row>
        <row r="1633">
          <cell r="A1633">
            <v>78098</v>
          </cell>
          <cell r="E1633" t="str">
            <v>5300107840</v>
          </cell>
          <cell r="F1633" t="str">
            <v>0</v>
          </cell>
          <cell r="G1633" t="str">
            <v>6557643-5</v>
          </cell>
          <cell r="H1633" t="str">
            <v>ｶﾞｲﾄﾞ ｱﾂｼ-(1) M935</v>
          </cell>
          <cell r="I1633" t="str">
            <v>473440-2</v>
          </cell>
          <cell r="J1633" t="str">
            <v>（株）光真製作所</v>
          </cell>
          <cell r="K1633" t="str">
            <v>3480</v>
          </cell>
          <cell r="L1633" t="str">
            <v>3480</v>
          </cell>
          <cell r="M1633" t="str">
            <v>3H7</v>
          </cell>
          <cell r="N1633" t="str">
            <v>野田</v>
          </cell>
          <cell r="O1633" t="str">
            <v>野田係</v>
          </cell>
          <cell r="Q1633" t="str">
            <v>JP</v>
          </cell>
          <cell r="S1633">
            <v>1</v>
          </cell>
          <cell r="T1633">
            <v>1</v>
          </cell>
          <cell r="U1633" t="str">
            <v>V0</v>
          </cell>
          <cell r="V1633" t="str">
            <v>0001</v>
          </cell>
          <cell r="W1633">
            <v>50</v>
          </cell>
          <cell r="X1633">
            <v>1</v>
          </cell>
          <cell r="Y1633" t="str">
            <v>JPY</v>
          </cell>
          <cell r="Z1633" t="str">
            <v>2006/04/01</v>
          </cell>
          <cell r="AA1633" t="str">
            <v>9999/12/31</v>
          </cell>
          <cell r="AC1633">
            <v>3068</v>
          </cell>
          <cell r="AD1633">
            <v>1</v>
          </cell>
          <cell r="AE1633">
            <v>3068</v>
          </cell>
          <cell r="AG1633">
            <v>3068</v>
          </cell>
          <cell r="AH1633" t="str">
            <v>PC</v>
          </cell>
          <cell r="AQ1633">
            <v>1</v>
          </cell>
          <cell r="AV1633">
            <v>0</v>
          </cell>
          <cell r="AY1633" t="str">
            <v>2006/04/01</v>
          </cell>
          <cell r="AZ1633" t="str">
            <v>9999/12/31</v>
          </cell>
          <cell r="BA1633">
            <v>99999999</v>
          </cell>
          <cell r="BB1633">
            <v>3068</v>
          </cell>
        </row>
        <row r="1634">
          <cell r="A1634">
            <v>78099</v>
          </cell>
          <cell r="E1634" t="str">
            <v>5300107841</v>
          </cell>
          <cell r="F1634" t="str">
            <v>0</v>
          </cell>
          <cell r="G1634" t="str">
            <v>6557644-3</v>
          </cell>
          <cell r="H1634" t="str">
            <v>ｶﾞｲﾄﾞ ｱﾂｼ-(4) M935</v>
          </cell>
          <cell r="I1634" t="str">
            <v>473440-2</v>
          </cell>
          <cell r="J1634" t="str">
            <v>（株）光真製作所</v>
          </cell>
          <cell r="K1634" t="str">
            <v>3480</v>
          </cell>
          <cell r="L1634" t="str">
            <v>3480</v>
          </cell>
          <cell r="M1634" t="str">
            <v>3H7</v>
          </cell>
          <cell r="N1634" t="str">
            <v>野田</v>
          </cell>
          <cell r="O1634" t="str">
            <v>野田係</v>
          </cell>
          <cell r="Q1634" t="str">
            <v>JP</v>
          </cell>
          <cell r="S1634">
            <v>1</v>
          </cell>
          <cell r="T1634">
            <v>1</v>
          </cell>
          <cell r="U1634" t="str">
            <v>V0</v>
          </cell>
          <cell r="V1634" t="str">
            <v>0001</v>
          </cell>
          <cell r="W1634">
            <v>50</v>
          </cell>
          <cell r="X1634">
            <v>1</v>
          </cell>
          <cell r="Y1634" t="str">
            <v>JPY</v>
          </cell>
          <cell r="Z1634" t="str">
            <v>2006/04/01</v>
          </cell>
          <cell r="AA1634" t="str">
            <v>9999/12/31</v>
          </cell>
          <cell r="AC1634">
            <v>2391</v>
          </cell>
          <cell r="AD1634">
            <v>1</v>
          </cell>
          <cell r="AE1634">
            <v>2391</v>
          </cell>
          <cell r="AG1634">
            <v>2391</v>
          </cell>
          <cell r="AH1634" t="str">
            <v>PC</v>
          </cell>
          <cell r="AQ1634">
            <v>1</v>
          </cell>
          <cell r="AV1634">
            <v>0</v>
          </cell>
          <cell r="AY1634" t="str">
            <v>2006/04/01</v>
          </cell>
          <cell r="AZ1634" t="str">
            <v>9999/12/31</v>
          </cell>
          <cell r="BA1634">
            <v>99999999</v>
          </cell>
          <cell r="BB1634">
            <v>2391</v>
          </cell>
        </row>
        <row r="1635">
          <cell r="A1635">
            <v>78100</v>
          </cell>
          <cell r="E1635" t="str">
            <v>5300107842</v>
          </cell>
          <cell r="F1635" t="str">
            <v>0</v>
          </cell>
          <cell r="G1635" t="str">
            <v>6557681-8</v>
          </cell>
          <cell r="H1635" t="str">
            <v>ﾌﾟﾚ-ﾄ ｱﾂｼ-,ﾚﾊﾞ-(1) M902-5</v>
          </cell>
          <cell r="I1635" t="str">
            <v>473440-2</v>
          </cell>
          <cell r="J1635" t="str">
            <v>（株）光真製作所</v>
          </cell>
          <cell r="K1635" t="str">
            <v>3480</v>
          </cell>
          <cell r="L1635" t="str">
            <v>3480</v>
          </cell>
          <cell r="M1635" t="str">
            <v>3H7</v>
          </cell>
          <cell r="N1635" t="str">
            <v>野田</v>
          </cell>
          <cell r="O1635" t="str">
            <v>野田係</v>
          </cell>
          <cell r="Q1635" t="str">
            <v>JP</v>
          </cell>
          <cell r="S1635">
            <v>1</v>
          </cell>
          <cell r="T1635">
            <v>1</v>
          </cell>
          <cell r="U1635" t="str">
            <v>V0</v>
          </cell>
          <cell r="V1635" t="str">
            <v>0001</v>
          </cell>
          <cell r="W1635">
            <v>50</v>
          </cell>
          <cell r="X1635">
            <v>1</v>
          </cell>
          <cell r="Y1635" t="str">
            <v>JPY</v>
          </cell>
          <cell r="Z1635" t="str">
            <v>2006/04/01</v>
          </cell>
          <cell r="AA1635" t="str">
            <v>9999/12/31</v>
          </cell>
          <cell r="AC1635">
            <v>1548</v>
          </cell>
          <cell r="AD1635">
            <v>1</v>
          </cell>
          <cell r="AE1635">
            <v>1548</v>
          </cell>
          <cell r="AG1635">
            <v>1548</v>
          </cell>
          <cell r="AH1635" t="str">
            <v>PC</v>
          </cell>
          <cell r="AQ1635">
            <v>1</v>
          </cell>
          <cell r="AV1635">
            <v>0</v>
          </cell>
          <cell r="AY1635" t="str">
            <v>2006/04/01</v>
          </cell>
          <cell r="AZ1635" t="str">
            <v>9999/12/31</v>
          </cell>
          <cell r="BA1635">
            <v>99999999</v>
          </cell>
          <cell r="BB1635">
            <v>1548</v>
          </cell>
        </row>
        <row r="1636">
          <cell r="A1636">
            <v>78101</v>
          </cell>
          <cell r="E1636" t="str">
            <v>5300107843</v>
          </cell>
          <cell r="F1636" t="str">
            <v>0</v>
          </cell>
          <cell r="G1636" t="str">
            <v>6557682-6</v>
          </cell>
          <cell r="H1636" t="str">
            <v>ﾌﾟﾚ-ﾄ ｱﾂｼ-,ﾚﾊﾞ-(2) M902-5</v>
          </cell>
          <cell r="I1636" t="str">
            <v>473440-2</v>
          </cell>
          <cell r="J1636" t="str">
            <v>（株）光真製作所</v>
          </cell>
          <cell r="K1636" t="str">
            <v>3480</v>
          </cell>
          <cell r="L1636" t="str">
            <v>3480</v>
          </cell>
          <cell r="M1636" t="str">
            <v>3H7</v>
          </cell>
          <cell r="N1636" t="str">
            <v>野田</v>
          </cell>
          <cell r="O1636" t="str">
            <v>野田係</v>
          </cell>
          <cell r="Q1636" t="str">
            <v>JP</v>
          </cell>
          <cell r="S1636">
            <v>1</v>
          </cell>
          <cell r="T1636">
            <v>1</v>
          </cell>
          <cell r="U1636" t="str">
            <v>V0</v>
          </cell>
          <cell r="V1636" t="str">
            <v>0001</v>
          </cell>
          <cell r="W1636">
            <v>50</v>
          </cell>
          <cell r="X1636">
            <v>1</v>
          </cell>
          <cell r="Y1636" t="str">
            <v>JPY</v>
          </cell>
          <cell r="Z1636" t="str">
            <v>2006/04/01</v>
          </cell>
          <cell r="AA1636" t="str">
            <v>9999/12/31</v>
          </cell>
          <cell r="AC1636">
            <v>245</v>
          </cell>
          <cell r="AD1636">
            <v>1</v>
          </cell>
          <cell r="AE1636">
            <v>245</v>
          </cell>
          <cell r="AG1636">
            <v>245</v>
          </cell>
          <cell r="AH1636" t="str">
            <v>PC</v>
          </cell>
          <cell r="AQ1636">
            <v>1</v>
          </cell>
          <cell r="AV1636">
            <v>0</v>
          </cell>
          <cell r="AY1636" t="str">
            <v>2006/04/01</v>
          </cell>
          <cell r="AZ1636" t="str">
            <v>9999/12/31</v>
          </cell>
          <cell r="BA1636">
            <v>99999999</v>
          </cell>
          <cell r="BB1636">
            <v>245</v>
          </cell>
        </row>
        <row r="1637">
          <cell r="A1637">
            <v>78102</v>
          </cell>
          <cell r="E1637" t="str">
            <v>5300107844</v>
          </cell>
          <cell r="F1637" t="str">
            <v>0</v>
          </cell>
          <cell r="G1637" t="str">
            <v>6557687-7</v>
          </cell>
          <cell r="H1637" t="str">
            <v>ﾘﾝｸ ｱﾂｼ-(25) M902-5</v>
          </cell>
          <cell r="I1637" t="str">
            <v>473440-2</v>
          </cell>
          <cell r="J1637" t="str">
            <v>（株）光真製作所</v>
          </cell>
          <cell r="K1637" t="str">
            <v>3480</v>
          </cell>
          <cell r="L1637" t="str">
            <v>3480</v>
          </cell>
          <cell r="M1637" t="str">
            <v>3H7</v>
          </cell>
          <cell r="N1637" t="str">
            <v>野田</v>
          </cell>
          <cell r="O1637" t="str">
            <v>野田係</v>
          </cell>
          <cell r="Q1637" t="str">
            <v>JP</v>
          </cell>
          <cell r="S1637">
            <v>1</v>
          </cell>
          <cell r="T1637">
            <v>1</v>
          </cell>
          <cell r="U1637" t="str">
            <v>V0</v>
          </cell>
          <cell r="V1637" t="str">
            <v>0001</v>
          </cell>
          <cell r="W1637">
            <v>50</v>
          </cell>
          <cell r="X1637">
            <v>1</v>
          </cell>
          <cell r="Y1637" t="str">
            <v>JPY</v>
          </cell>
          <cell r="Z1637" t="str">
            <v>2006/04/01</v>
          </cell>
          <cell r="AA1637" t="str">
            <v>9999/12/31</v>
          </cell>
          <cell r="AC1637">
            <v>2044</v>
          </cell>
          <cell r="AD1637">
            <v>1</v>
          </cell>
          <cell r="AE1637">
            <v>2044</v>
          </cell>
          <cell r="AG1637">
            <v>2044</v>
          </cell>
          <cell r="AH1637" t="str">
            <v>PC</v>
          </cell>
          <cell r="AQ1637">
            <v>1</v>
          </cell>
          <cell r="AV1637">
            <v>0</v>
          </cell>
          <cell r="AY1637" t="str">
            <v>2006/04/01</v>
          </cell>
          <cell r="AZ1637" t="str">
            <v>9999/12/31</v>
          </cell>
          <cell r="BA1637">
            <v>99999999</v>
          </cell>
          <cell r="BB1637">
            <v>2044</v>
          </cell>
        </row>
        <row r="1638">
          <cell r="A1638">
            <v>78103</v>
          </cell>
          <cell r="E1638" t="str">
            <v>5300107845</v>
          </cell>
          <cell r="F1638" t="str">
            <v>0</v>
          </cell>
          <cell r="G1638" t="str">
            <v>6557689-3</v>
          </cell>
          <cell r="H1638" t="str">
            <v>ﾌﾟﾚ-ﾄ ｱﾂｼ-,ﾛﾂｸ(R) M902-5</v>
          </cell>
          <cell r="I1638" t="str">
            <v>473440-2</v>
          </cell>
          <cell r="J1638" t="str">
            <v>（株）光真製作所</v>
          </cell>
          <cell r="K1638" t="str">
            <v>3480</v>
          </cell>
          <cell r="L1638" t="str">
            <v>3480</v>
          </cell>
          <cell r="M1638" t="str">
            <v>3H7</v>
          </cell>
          <cell r="N1638" t="str">
            <v>野田</v>
          </cell>
          <cell r="O1638" t="str">
            <v>野田係</v>
          </cell>
          <cell r="Q1638" t="str">
            <v>JP</v>
          </cell>
          <cell r="S1638">
            <v>1</v>
          </cell>
          <cell r="T1638">
            <v>1</v>
          </cell>
          <cell r="U1638" t="str">
            <v>V0</v>
          </cell>
          <cell r="V1638" t="str">
            <v>0001</v>
          </cell>
          <cell r="W1638">
            <v>50</v>
          </cell>
          <cell r="X1638">
            <v>1</v>
          </cell>
          <cell r="Y1638" t="str">
            <v>JPY</v>
          </cell>
          <cell r="Z1638" t="str">
            <v>2006/04/01</v>
          </cell>
          <cell r="AA1638" t="str">
            <v>9999/12/31</v>
          </cell>
          <cell r="AC1638">
            <v>2532</v>
          </cell>
          <cell r="AD1638">
            <v>1</v>
          </cell>
          <cell r="AE1638">
            <v>2532</v>
          </cell>
          <cell r="AG1638">
            <v>2532</v>
          </cell>
          <cell r="AH1638" t="str">
            <v>PC</v>
          </cell>
          <cell r="AQ1638">
            <v>1</v>
          </cell>
          <cell r="AV1638">
            <v>0</v>
          </cell>
          <cell r="AY1638" t="str">
            <v>2006/04/01</v>
          </cell>
          <cell r="AZ1638" t="str">
            <v>9999/12/31</v>
          </cell>
          <cell r="BA1638">
            <v>99999999</v>
          </cell>
          <cell r="BB1638">
            <v>2532</v>
          </cell>
        </row>
        <row r="1639">
          <cell r="A1639">
            <v>78104</v>
          </cell>
          <cell r="E1639" t="str">
            <v>5300107846</v>
          </cell>
          <cell r="F1639" t="str">
            <v>0</v>
          </cell>
          <cell r="G1639" t="str">
            <v>6557690-7</v>
          </cell>
          <cell r="H1639" t="str">
            <v>ﾌﾟﾚ-ﾄ ｱﾂｼ-,ﾛﾂｸ(F) M902-5</v>
          </cell>
          <cell r="I1639" t="str">
            <v>473440-2</v>
          </cell>
          <cell r="J1639" t="str">
            <v>（株）光真製作所</v>
          </cell>
          <cell r="K1639" t="str">
            <v>3480</v>
          </cell>
          <cell r="L1639" t="str">
            <v>3480</v>
          </cell>
          <cell r="M1639" t="str">
            <v>3H7</v>
          </cell>
          <cell r="N1639" t="str">
            <v>野田</v>
          </cell>
          <cell r="O1639" t="str">
            <v>野田係</v>
          </cell>
          <cell r="Q1639" t="str">
            <v>JP</v>
          </cell>
          <cell r="S1639">
            <v>1</v>
          </cell>
          <cell r="T1639">
            <v>1</v>
          </cell>
          <cell r="U1639" t="str">
            <v>V0</v>
          </cell>
          <cell r="V1639" t="str">
            <v>0001</v>
          </cell>
          <cell r="W1639">
            <v>50</v>
          </cell>
          <cell r="X1639">
            <v>1</v>
          </cell>
          <cell r="Y1639" t="str">
            <v>JPY</v>
          </cell>
          <cell r="Z1639" t="str">
            <v>2006/04/01</v>
          </cell>
          <cell r="AA1639" t="str">
            <v>9999/12/31</v>
          </cell>
          <cell r="AC1639">
            <v>2534</v>
          </cell>
          <cell r="AD1639">
            <v>1</v>
          </cell>
          <cell r="AE1639">
            <v>2534</v>
          </cell>
          <cell r="AG1639">
            <v>2534</v>
          </cell>
          <cell r="AH1639" t="str">
            <v>PC</v>
          </cell>
          <cell r="AQ1639">
            <v>1</v>
          </cell>
          <cell r="AV1639">
            <v>0</v>
          </cell>
          <cell r="AY1639" t="str">
            <v>2006/04/01</v>
          </cell>
          <cell r="AZ1639" t="str">
            <v>9999/12/31</v>
          </cell>
          <cell r="BA1639">
            <v>99999999</v>
          </cell>
          <cell r="BB1639">
            <v>2534</v>
          </cell>
        </row>
        <row r="1640">
          <cell r="A1640">
            <v>78105</v>
          </cell>
          <cell r="E1640" t="str">
            <v>5300107847</v>
          </cell>
          <cell r="F1640" t="str">
            <v>0</v>
          </cell>
          <cell r="G1640" t="str">
            <v>6557692-3</v>
          </cell>
          <cell r="H1640" t="str">
            <v>ﾚﾊﾞ- ｱﾂｼ-,ﾊﾝﾄﾞﾙ(R) M902-5</v>
          </cell>
          <cell r="I1640" t="str">
            <v>473440-2</v>
          </cell>
          <cell r="J1640" t="str">
            <v>（株）光真製作所</v>
          </cell>
          <cell r="K1640" t="str">
            <v>3480</v>
          </cell>
          <cell r="L1640" t="str">
            <v>3480</v>
          </cell>
          <cell r="M1640" t="str">
            <v>3H7</v>
          </cell>
          <cell r="N1640" t="str">
            <v>野田</v>
          </cell>
          <cell r="O1640" t="str">
            <v>野田係</v>
          </cell>
          <cell r="Q1640" t="str">
            <v>JP</v>
          </cell>
          <cell r="S1640">
            <v>1</v>
          </cell>
          <cell r="T1640">
            <v>1</v>
          </cell>
          <cell r="U1640" t="str">
            <v>V0</v>
          </cell>
          <cell r="V1640" t="str">
            <v>0001</v>
          </cell>
          <cell r="W1640">
            <v>50</v>
          </cell>
          <cell r="X1640">
            <v>1</v>
          </cell>
          <cell r="Y1640" t="str">
            <v>JPY</v>
          </cell>
          <cell r="Z1640" t="str">
            <v>2006/04/01</v>
          </cell>
          <cell r="AA1640" t="str">
            <v>9999/12/31</v>
          </cell>
          <cell r="AC1640">
            <v>238</v>
          </cell>
          <cell r="AD1640">
            <v>1</v>
          </cell>
          <cell r="AE1640">
            <v>238</v>
          </cell>
          <cell r="AG1640">
            <v>238</v>
          </cell>
          <cell r="AH1640" t="str">
            <v>PC</v>
          </cell>
          <cell r="AQ1640">
            <v>1</v>
          </cell>
          <cell r="AV1640">
            <v>0</v>
          </cell>
          <cell r="AY1640" t="str">
            <v>2006/04/01</v>
          </cell>
          <cell r="AZ1640" t="str">
            <v>9999/12/31</v>
          </cell>
          <cell r="BA1640">
            <v>99999999</v>
          </cell>
          <cell r="BB1640">
            <v>238</v>
          </cell>
        </row>
        <row r="1641">
          <cell r="A1641">
            <v>78106</v>
          </cell>
          <cell r="E1641" t="str">
            <v>5300107848</v>
          </cell>
          <cell r="F1641" t="str">
            <v>0</v>
          </cell>
          <cell r="G1641" t="str">
            <v>6557696-6</v>
          </cell>
          <cell r="H1641" t="str">
            <v>ﾌﾟﾚ-ﾄ ｱﾂｼ-,ﾛﾂｸ M902-5</v>
          </cell>
          <cell r="I1641" t="str">
            <v>473440-2</v>
          </cell>
          <cell r="J1641" t="str">
            <v>（株）光真製作所</v>
          </cell>
          <cell r="K1641" t="str">
            <v>3480</v>
          </cell>
          <cell r="L1641" t="str">
            <v>3480</v>
          </cell>
          <cell r="M1641" t="str">
            <v>3H7</v>
          </cell>
          <cell r="N1641" t="str">
            <v>野田</v>
          </cell>
          <cell r="O1641" t="str">
            <v>野田係</v>
          </cell>
          <cell r="Q1641" t="str">
            <v>JP</v>
          </cell>
          <cell r="S1641">
            <v>1</v>
          </cell>
          <cell r="T1641">
            <v>1</v>
          </cell>
          <cell r="U1641" t="str">
            <v>V0</v>
          </cell>
          <cell r="V1641" t="str">
            <v>0001</v>
          </cell>
          <cell r="W1641">
            <v>50</v>
          </cell>
          <cell r="X1641">
            <v>1</v>
          </cell>
          <cell r="Y1641" t="str">
            <v>JPY</v>
          </cell>
          <cell r="Z1641" t="str">
            <v>2006/04/01</v>
          </cell>
          <cell r="AA1641" t="str">
            <v>9999/12/31</v>
          </cell>
          <cell r="AC1641">
            <v>1230</v>
          </cell>
          <cell r="AD1641">
            <v>1</v>
          </cell>
          <cell r="AE1641">
            <v>1230</v>
          </cell>
          <cell r="AG1641">
            <v>1230</v>
          </cell>
          <cell r="AH1641" t="str">
            <v>PC</v>
          </cell>
          <cell r="AQ1641">
            <v>1</v>
          </cell>
          <cell r="AV1641">
            <v>0</v>
          </cell>
          <cell r="AY1641" t="str">
            <v>2006/04/01</v>
          </cell>
          <cell r="AZ1641" t="str">
            <v>9999/12/31</v>
          </cell>
          <cell r="BA1641">
            <v>99999999</v>
          </cell>
          <cell r="BB1641">
            <v>1230</v>
          </cell>
        </row>
        <row r="1642">
          <cell r="A1642">
            <v>78107</v>
          </cell>
          <cell r="E1642" t="str">
            <v>5300107849</v>
          </cell>
          <cell r="F1642" t="str">
            <v>0</v>
          </cell>
          <cell r="G1642" t="str">
            <v>6557697-4</v>
          </cell>
          <cell r="H1642" t="str">
            <v>ﾚﾊﾞ- ｱﾂｼ-,ﾛﾂｸ M902-5</v>
          </cell>
          <cell r="I1642" t="str">
            <v>473440-2</v>
          </cell>
          <cell r="J1642" t="str">
            <v>（株）光真製作所</v>
          </cell>
          <cell r="K1642" t="str">
            <v>3480</v>
          </cell>
          <cell r="L1642" t="str">
            <v>3480</v>
          </cell>
          <cell r="M1642" t="str">
            <v>3H7</v>
          </cell>
          <cell r="N1642" t="str">
            <v>野田</v>
          </cell>
          <cell r="O1642" t="str">
            <v>野田係</v>
          </cell>
          <cell r="Q1642" t="str">
            <v>JP</v>
          </cell>
          <cell r="S1642">
            <v>1</v>
          </cell>
          <cell r="T1642">
            <v>1</v>
          </cell>
          <cell r="U1642" t="str">
            <v>V0</v>
          </cell>
          <cell r="V1642" t="str">
            <v>0001</v>
          </cell>
          <cell r="W1642">
            <v>50</v>
          </cell>
          <cell r="X1642">
            <v>1</v>
          </cell>
          <cell r="Y1642" t="str">
            <v>JPY</v>
          </cell>
          <cell r="Z1642" t="str">
            <v>2006/04/01</v>
          </cell>
          <cell r="AA1642" t="str">
            <v>9999/12/31</v>
          </cell>
          <cell r="AC1642">
            <v>2861</v>
          </cell>
          <cell r="AD1642">
            <v>1</v>
          </cell>
          <cell r="AE1642">
            <v>2861</v>
          </cell>
          <cell r="AG1642">
            <v>2861</v>
          </cell>
          <cell r="AH1642" t="str">
            <v>PC</v>
          </cell>
          <cell r="AQ1642">
            <v>1</v>
          </cell>
          <cell r="AV1642">
            <v>0</v>
          </cell>
          <cell r="AY1642" t="str">
            <v>2006/04/01</v>
          </cell>
          <cell r="AZ1642" t="str">
            <v>9999/12/31</v>
          </cell>
          <cell r="BA1642">
            <v>99999999</v>
          </cell>
          <cell r="BB1642">
            <v>2861</v>
          </cell>
        </row>
        <row r="1643">
          <cell r="A1643">
            <v>78108</v>
          </cell>
          <cell r="E1643" t="str">
            <v>5300107850</v>
          </cell>
          <cell r="F1643" t="str">
            <v>0</v>
          </cell>
          <cell r="G1643" t="str">
            <v>6557698-2</v>
          </cell>
          <cell r="H1643" t="str">
            <v>ﾌﾞﾗｹﾂﾄ ｱﾂｼ-,ﾛﾂｸ M902-5</v>
          </cell>
          <cell r="I1643" t="str">
            <v>473440-2</v>
          </cell>
          <cell r="J1643" t="str">
            <v>（株）光真製作所</v>
          </cell>
          <cell r="K1643" t="str">
            <v>3480</v>
          </cell>
          <cell r="L1643" t="str">
            <v>3480</v>
          </cell>
          <cell r="M1643" t="str">
            <v>3H7</v>
          </cell>
          <cell r="N1643" t="str">
            <v>野田</v>
          </cell>
          <cell r="O1643" t="str">
            <v>野田係</v>
          </cell>
          <cell r="Q1643" t="str">
            <v>JP</v>
          </cell>
          <cell r="S1643">
            <v>1</v>
          </cell>
          <cell r="T1643">
            <v>1</v>
          </cell>
          <cell r="U1643" t="str">
            <v>V0</v>
          </cell>
          <cell r="V1643" t="str">
            <v>0001</v>
          </cell>
          <cell r="W1643">
            <v>50</v>
          </cell>
          <cell r="X1643">
            <v>1</v>
          </cell>
          <cell r="Y1643" t="str">
            <v>JPY</v>
          </cell>
          <cell r="Z1643" t="str">
            <v>2006/04/01</v>
          </cell>
          <cell r="AA1643" t="str">
            <v>9999/12/31</v>
          </cell>
          <cell r="AC1643">
            <v>3888</v>
          </cell>
          <cell r="AD1643">
            <v>1</v>
          </cell>
          <cell r="AE1643">
            <v>3888</v>
          </cell>
          <cell r="AG1643">
            <v>3888</v>
          </cell>
          <cell r="AH1643" t="str">
            <v>PC</v>
          </cell>
          <cell r="AQ1643">
            <v>1</v>
          </cell>
          <cell r="AV1643">
            <v>0</v>
          </cell>
          <cell r="AY1643" t="str">
            <v>2006/04/01</v>
          </cell>
          <cell r="AZ1643" t="str">
            <v>9999/12/31</v>
          </cell>
          <cell r="BA1643">
            <v>99999999</v>
          </cell>
          <cell r="BB1643">
            <v>3888</v>
          </cell>
        </row>
        <row r="1644">
          <cell r="A1644">
            <v>78109</v>
          </cell>
          <cell r="E1644" t="str">
            <v>5300107851</v>
          </cell>
          <cell r="F1644" t="str">
            <v>0</v>
          </cell>
          <cell r="G1644" t="str">
            <v>6557705-9</v>
          </cell>
          <cell r="H1644" t="str">
            <v>ﾘﾝｸ ｱﾂｼ-,ｿﾚﾉｲﾄﾞ M943</v>
          </cell>
          <cell r="I1644" t="str">
            <v>473440-2</v>
          </cell>
          <cell r="J1644" t="str">
            <v>（株）光真製作所</v>
          </cell>
          <cell r="K1644" t="str">
            <v>3480</v>
          </cell>
          <cell r="L1644" t="str">
            <v>3480</v>
          </cell>
          <cell r="M1644" t="str">
            <v>3H7</v>
          </cell>
          <cell r="N1644" t="str">
            <v>野田</v>
          </cell>
          <cell r="O1644" t="str">
            <v>野田係</v>
          </cell>
          <cell r="Q1644" t="str">
            <v>JP</v>
          </cell>
          <cell r="S1644">
            <v>1</v>
          </cell>
          <cell r="T1644">
            <v>1</v>
          </cell>
          <cell r="U1644" t="str">
            <v>V0</v>
          </cell>
          <cell r="V1644" t="str">
            <v>0001</v>
          </cell>
          <cell r="W1644">
            <v>50</v>
          </cell>
          <cell r="X1644">
            <v>1</v>
          </cell>
          <cell r="Y1644" t="str">
            <v>JPY</v>
          </cell>
          <cell r="Z1644" t="str">
            <v>2006/04/01</v>
          </cell>
          <cell r="AA1644" t="str">
            <v>9999/12/31</v>
          </cell>
          <cell r="AC1644">
            <v>630</v>
          </cell>
          <cell r="AD1644">
            <v>1</v>
          </cell>
          <cell r="AE1644">
            <v>630</v>
          </cell>
          <cell r="AG1644">
            <v>630</v>
          </cell>
          <cell r="AH1644" t="str">
            <v>PC</v>
          </cell>
          <cell r="AQ1644">
            <v>1</v>
          </cell>
          <cell r="AV1644">
            <v>0</v>
          </cell>
          <cell r="AY1644" t="str">
            <v>2006/04/01</v>
          </cell>
          <cell r="AZ1644" t="str">
            <v>9999/12/31</v>
          </cell>
          <cell r="BA1644">
            <v>99999999</v>
          </cell>
          <cell r="BB1644">
            <v>630</v>
          </cell>
        </row>
        <row r="1645">
          <cell r="A1645">
            <v>78110</v>
          </cell>
          <cell r="E1645" t="str">
            <v>5300107852</v>
          </cell>
          <cell r="F1645" t="str">
            <v>0</v>
          </cell>
          <cell r="G1645" t="str">
            <v>6557706-7</v>
          </cell>
          <cell r="H1645" t="str">
            <v>ﾌﾞﾗｹﾂﾄ ｱﾂｼ-,ﾓ-ﾀ(C) M943</v>
          </cell>
          <cell r="I1645" t="str">
            <v>473440-2</v>
          </cell>
          <cell r="J1645" t="str">
            <v>（株）光真製作所</v>
          </cell>
          <cell r="K1645" t="str">
            <v>3480</v>
          </cell>
          <cell r="L1645" t="str">
            <v>3480</v>
          </cell>
          <cell r="M1645" t="str">
            <v>3H7</v>
          </cell>
          <cell r="N1645" t="str">
            <v>野田</v>
          </cell>
          <cell r="O1645" t="str">
            <v>野田係</v>
          </cell>
          <cell r="Q1645" t="str">
            <v>JP</v>
          </cell>
          <cell r="S1645">
            <v>1</v>
          </cell>
          <cell r="T1645">
            <v>1</v>
          </cell>
          <cell r="U1645" t="str">
            <v>V0</v>
          </cell>
          <cell r="V1645" t="str">
            <v>0001</v>
          </cell>
          <cell r="W1645">
            <v>50</v>
          </cell>
          <cell r="X1645">
            <v>1</v>
          </cell>
          <cell r="Y1645" t="str">
            <v>JPY</v>
          </cell>
          <cell r="Z1645" t="str">
            <v>2006/04/01</v>
          </cell>
          <cell r="AA1645" t="str">
            <v>9999/12/31</v>
          </cell>
          <cell r="AC1645">
            <v>2355</v>
          </cell>
          <cell r="AD1645">
            <v>1</v>
          </cell>
          <cell r="AE1645">
            <v>2355</v>
          </cell>
          <cell r="AG1645">
            <v>2355</v>
          </cell>
          <cell r="AH1645" t="str">
            <v>PC</v>
          </cell>
          <cell r="AQ1645">
            <v>1</v>
          </cell>
          <cell r="AV1645">
            <v>0</v>
          </cell>
          <cell r="AY1645" t="str">
            <v>2006/04/01</v>
          </cell>
          <cell r="AZ1645" t="str">
            <v>9999/12/31</v>
          </cell>
          <cell r="BA1645">
            <v>99999999</v>
          </cell>
          <cell r="BB1645">
            <v>2355</v>
          </cell>
        </row>
        <row r="1646">
          <cell r="A1646">
            <v>78111</v>
          </cell>
          <cell r="E1646" t="str">
            <v>5300107853</v>
          </cell>
          <cell r="F1646" t="str">
            <v>0</v>
          </cell>
          <cell r="G1646" t="str">
            <v>6557707-5</v>
          </cell>
          <cell r="H1646" t="str">
            <v>ｼﾔﾂﾀ ｱﾂｼ-,CH M943</v>
          </cell>
          <cell r="I1646" t="str">
            <v>473440-2</v>
          </cell>
          <cell r="J1646" t="str">
            <v>（株）光真製作所</v>
          </cell>
          <cell r="K1646" t="str">
            <v>3480</v>
          </cell>
          <cell r="L1646" t="str">
            <v>3480</v>
          </cell>
          <cell r="M1646" t="str">
            <v>3H7</v>
          </cell>
          <cell r="N1646" t="str">
            <v>野田</v>
          </cell>
          <cell r="O1646" t="str">
            <v>野田係</v>
          </cell>
          <cell r="Q1646" t="str">
            <v>JP</v>
          </cell>
          <cell r="S1646">
            <v>1</v>
          </cell>
          <cell r="T1646">
            <v>1</v>
          </cell>
          <cell r="U1646" t="str">
            <v>V0</v>
          </cell>
          <cell r="V1646" t="str">
            <v>0001</v>
          </cell>
          <cell r="W1646">
            <v>50</v>
          </cell>
          <cell r="X1646">
            <v>1</v>
          </cell>
          <cell r="Y1646" t="str">
            <v>JPY</v>
          </cell>
          <cell r="Z1646" t="str">
            <v>2006/04/01</v>
          </cell>
          <cell r="AA1646" t="str">
            <v>9999/12/31</v>
          </cell>
          <cell r="AC1646">
            <v>12060</v>
          </cell>
          <cell r="AD1646">
            <v>1</v>
          </cell>
          <cell r="AE1646">
            <v>12060</v>
          </cell>
          <cell r="AG1646">
            <v>12060</v>
          </cell>
          <cell r="AH1646" t="str">
            <v>PC</v>
          </cell>
          <cell r="AQ1646">
            <v>1</v>
          </cell>
          <cell r="AV1646">
            <v>0</v>
          </cell>
          <cell r="AY1646" t="str">
            <v>2006/04/01</v>
          </cell>
          <cell r="AZ1646" t="str">
            <v>9999/12/31</v>
          </cell>
          <cell r="BA1646">
            <v>99999999</v>
          </cell>
          <cell r="BB1646">
            <v>12060</v>
          </cell>
        </row>
        <row r="1647">
          <cell r="A1647">
            <v>78112</v>
          </cell>
          <cell r="E1647" t="str">
            <v>5300107854</v>
          </cell>
          <cell r="F1647" t="str">
            <v>0</v>
          </cell>
          <cell r="G1647" t="str">
            <v>6557709-1</v>
          </cell>
          <cell r="H1647" t="str">
            <v>ﾚﾊﾞ- ｱﾂｼ-,ｱｳﾄ(1) M902-8</v>
          </cell>
          <cell r="I1647" t="str">
            <v>473440-2</v>
          </cell>
          <cell r="J1647" t="str">
            <v>（株）光真製作所</v>
          </cell>
          <cell r="K1647" t="str">
            <v>3480</v>
          </cell>
          <cell r="L1647" t="str">
            <v>3480</v>
          </cell>
          <cell r="M1647" t="str">
            <v>3H7</v>
          </cell>
          <cell r="N1647" t="str">
            <v>野田</v>
          </cell>
          <cell r="O1647" t="str">
            <v>野田係</v>
          </cell>
          <cell r="Q1647" t="str">
            <v>JP</v>
          </cell>
          <cell r="S1647">
            <v>1</v>
          </cell>
          <cell r="T1647">
            <v>1</v>
          </cell>
          <cell r="U1647" t="str">
            <v>V0</v>
          </cell>
          <cell r="V1647" t="str">
            <v>0001</v>
          </cell>
          <cell r="W1647">
            <v>50</v>
          </cell>
          <cell r="X1647">
            <v>1</v>
          </cell>
          <cell r="Y1647" t="str">
            <v>JPY</v>
          </cell>
          <cell r="Z1647" t="str">
            <v>2006/04/01</v>
          </cell>
          <cell r="AA1647" t="str">
            <v>9999/12/31</v>
          </cell>
          <cell r="AC1647">
            <v>3470</v>
          </cell>
          <cell r="AD1647">
            <v>1</v>
          </cell>
          <cell r="AE1647">
            <v>3470</v>
          </cell>
          <cell r="AG1647">
            <v>3470</v>
          </cell>
          <cell r="AH1647" t="str">
            <v>PC</v>
          </cell>
          <cell r="AQ1647">
            <v>1</v>
          </cell>
          <cell r="AV1647">
            <v>0</v>
          </cell>
          <cell r="AY1647" t="str">
            <v>2006/04/01</v>
          </cell>
          <cell r="AZ1647" t="str">
            <v>9999/12/31</v>
          </cell>
          <cell r="BA1647">
            <v>99999999</v>
          </cell>
          <cell r="BB1647">
            <v>3470</v>
          </cell>
        </row>
        <row r="1648">
          <cell r="A1648">
            <v>78113</v>
          </cell>
          <cell r="B1648">
            <v>16692</v>
          </cell>
          <cell r="D1648">
            <v>100</v>
          </cell>
          <cell r="E1648" t="str">
            <v>5300107855</v>
          </cell>
          <cell r="F1648" t="str">
            <v>0</v>
          </cell>
          <cell r="G1648" t="str">
            <v>6557718-0</v>
          </cell>
          <cell r="H1648" t="str">
            <v>ｶﾑ ｱﾂｼ- M902-8</v>
          </cell>
          <cell r="I1648" t="str">
            <v>473440-2</v>
          </cell>
          <cell r="J1648" t="str">
            <v>（株）光真製作所</v>
          </cell>
          <cell r="K1648" t="str">
            <v>3480</v>
          </cell>
          <cell r="L1648" t="str">
            <v>3480</v>
          </cell>
          <cell r="M1648" t="str">
            <v>3H7</v>
          </cell>
          <cell r="N1648" t="str">
            <v>野田</v>
          </cell>
          <cell r="O1648" t="str">
            <v>野田係</v>
          </cell>
          <cell r="P1648" t="str">
            <v>x</v>
          </cell>
          <cell r="Q1648" t="str">
            <v>JP</v>
          </cell>
          <cell r="S1648">
            <v>1</v>
          </cell>
          <cell r="T1648">
            <v>1</v>
          </cell>
          <cell r="U1648" t="str">
            <v>V0</v>
          </cell>
          <cell r="V1648" t="str">
            <v>0001</v>
          </cell>
          <cell r="W1648">
            <v>50</v>
          </cell>
          <cell r="X1648">
            <v>1</v>
          </cell>
          <cell r="Y1648" t="str">
            <v>JPY</v>
          </cell>
          <cell r="Z1648" t="str">
            <v>2006/04/01</v>
          </cell>
          <cell r="AA1648" t="str">
            <v>9999/12/31</v>
          </cell>
          <cell r="AC1648">
            <v>16692</v>
          </cell>
          <cell r="AD1648">
            <v>1</v>
          </cell>
          <cell r="AE1648">
            <v>16692</v>
          </cell>
          <cell r="AF1648">
            <v>16692</v>
          </cell>
          <cell r="AG1648">
            <v>16692</v>
          </cell>
          <cell r="AH1648" t="str">
            <v>PC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1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 t="str">
            <v>2006/04/01</v>
          </cell>
          <cell r="AZ1648" t="str">
            <v>9999/12/31</v>
          </cell>
          <cell r="BA1648">
            <v>99999999</v>
          </cell>
          <cell r="BB1648">
            <v>16692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</row>
        <row r="1649">
          <cell r="A1649">
            <v>57505</v>
          </cell>
          <cell r="B1649">
            <v>29410</v>
          </cell>
          <cell r="D1649">
            <v>100</v>
          </cell>
          <cell r="E1649" t="str">
            <v>5300107856</v>
          </cell>
          <cell r="F1649" t="str">
            <v>0</v>
          </cell>
          <cell r="G1649" t="str">
            <v>6557754-7</v>
          </cell>
          <cell r="H1649" t="str">
            <v>ｶﾞｲﾄﾞ ｱﾂｼ-,ｼﾕｳｾｷ M901-1</v>
          </cell>
          <cell r="I1649" t="str">
            <v>473440-2</v>
          </cell>
          <cell r="J1649" t="str">
            <v>（株）光真製作所</v>
          </cell>
          <cell r="K1649" t="str">
            <v>3480</v>
          </cell>
          <cell r="L1649" t="str">
            <v>3480</v>
          </cell>
          <cell r="M1649" t="str">
            <v>2G2</v>
          </cell>
          <cell r="N1649" t="str">
            <v>伊藤康</v>
          </cell>
          <cell r="O1649" t="str">
            <v>野田係</v>
          </cell>
          <cell r="P1649" t="str">
            <v>x</v>
          </cell>
          <cell r="Q1649" t="str">
            <v>JP</v>
          </cell>
          <cell r="S1649">
            <v>1</v>
          </cell>
          <cell r="T1649">
            <v>1</v>
          </cell>
          <cell r="U1649" t="str">
            <v>V0</v>
          </cell>
          <cell r="V1649" t="str">
            <v>0001</v>
          </cell>
          <cell r="W1649">
            <v>50</v>
          </cell>
          <cell r="X1649">
            <v>1</v>
          </cell>
          <cell r="Y1649" t="str">
            <v>JPY</v>
          </cell>
          <cell r="Z1649" t="str">
            <v>2006/04/01</v>
          </cell>
          <cell r="AA1649" t="str">
            <v>9999/12/31</v>
          </cell>
          <cell r="AC1649">
            <v>29410</v>
          </cell>
          <cell r="AD1649">
            <v>1</v>
          </cell>
          <cell r="AE1649">
            <v>29410</v>
          </cell>
          <cell r="AF1649">
            <v>29410</v>
          </cell>
          <cell r="AG1649">
            <v>29410</v>
          </cell>
          <cell r="AH1649" t="str">
            <v>PC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1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 t="str">
            <v>2006/04/01</v>
          </cell>
          <cell r="AZ1649" t="str">
            <v>9999/12/31</v>
          </cell>
          <cell r="BA1649">
            <v>99999999</v>
          </cell>
          <cell r="BB1649">
            <v>29410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</row>
        <row r="1650">
          <cell r="A1650">
            <v>78114</v>
          </cell>
          <cell r="B1650">
            <v>29410</v>
          </cell>
          <cell r="E1650" t="str">
            <v>5300107857</v>
          </cell>
          <cell r="F1650" t="str">
            <v>0</v>
          </cell>
          <cell r="G1650" t="str">
            <v>6557755-5</v>
          </cell>
          <cell r="H1650" t="str">
            <v>ｶﾞｲﾄﾞ ｱﾂｼ-,ｼﾕｳｾｷ M901-1</v>
          </cell>
          <cell r="I1650" t="str">
            <v>473440-2</v>
          </cell>
          <cell r="J1650" t="str">
            <v>（株）光真製作所</v>
          </cell>
          <cell r="K1650" t="str">
            <v>3480</v>
          </cell>
          <cell r="L1650" t="str">
            <v>3480</v>
          </cell>
          <cell r="M1650" t="str">
            <v>3H7</v>
          </cell>
          <cell r="N1650" t="str">
            <v>野田</v>
          </cell>
          <cell r="O1650" t="str">
            <v>野田係</v>
          </cell>
          <cell r="P1650" t="str">
            <v>x</v>
          </cell>
          <cell r="Q1650" t="str">
            <v>JP</v>
          </cell>
          <cell r="S1650">
            <v>1</v>
          </cell>
          <cell r="T1650">
            <v>1</v>
          </cell>
          <cell r="U1650" t="str">
            <v>V0</v>
          </cell>
          <cell r="V1650" t="str">
            <v>0001</v>
          </cell>
          <cell r="W1650">
            <v>50</v>
          </cell>
          <cell r="X1650">
            <v>1</v>
          </cell>
          <cell r="Y1650" t="str">
            <v>JPY</v>
          </cell>
          <cell r="Z1650" t="str">
            <v>2006/04/01</v>
          </cell>
          <cell r="AA1650" t="str">
            <v>9999/12/31</v>
          </cell>
          <cell r="AC1650">
            <v>29410</v>
          </cell>
          <cell r="AD1650">
            <v>1</v>
          </cell>
          <cell r="AE1650">
            <v>29410</v>
          </cell>
          <cell r="AF1650">
            <v>29410</v>
          </cell>
          <cell r="AG1650">
            <v>29410</v>
          </cell>
          <cell r="AH1650" t="str">
            <v>PC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1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 t="str">
            <v>2006/04/01</v>
          </cell>
          <cell r="AZ1650" t="str">
            <v>9999/12/31</v>
          </cell>
          <cell r="BA1650">
            <v>99999999</v>
          </cell>
          <cell r="BB1650">
            <v>29410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</row>
        <row r="1651">
          <cell r="A1651">
            <v>78115</v>
          </cell>
          <cell r="E1651" t="str">
            <v>5300107858</v>
          </cell>
          <cell r="F1651" t="str">
            <v>0</v>
          </cell>
          <cell r="G1651" t="str">
            <v>6565322-7</v>
          </cell>
          <cell r="H1651" t="str">
            <v>ﾚﾊﾞ- ｱﾂｼ-,ｽﾗｲﾀﾞ M912</v>
          </cell>
          <cell r="I1651" t="str">
            <v>473440-2</v>
          </cell>
          <cell r="J1651" t="str">
            <v>（株）光真製作所</v>
          </cell>
          <cell r="K1651" t="str">
            <v>3480</v>
          </cell>
          <cell r="L1651" t="str">
            <v>3480</v>
          </cell>
          <cell r="M1651" t="str">
            <v>3H7</v>
          </cell>
          <cell r="N1651" t="str">
            <v>野田</v>
          </cell>
          <cell r="O1651" t="str">
            <v>野田係</v>
          </cell>
          <cell r="Q1651" t="str">
            <v>JP</v>
          </cell>
          <cell r="S1651">
            <v>1</v>
          </cell>
          <cell r="T1651">
            <v>1</v>
          </cell>
          <cell r="U1651" t="str">
            <v>V0</v>
          </cell>
          <cell r="V1651" t="str">
            <v>0001</v>
          </cell>
          <cell r="W1651">
            <v>50</v>
          </cell>
          <cell r="X1651">
            <v>1</v>
          </cell>
          <cell r="Y1651" t="str">
            <v>JPY</v>
          </cell>
          <cell r="Z1651" t="str">
            <v>2006/04/01</v>
          </cell>
          <cell r="AA1651" t="str">
            <v>9999/12/31</v>
          </cell>
          <cell r="AC1651">
            <v>1933</v>
          </cell>
          <cell r="AD1651">
            <v>1</v>
          </cell>
          <cell r="AE1651">
            <v>1933</v>
          </cell>
          <cell r="AG1651">
            <v>1933</v>
          </cell>
          <cell r="AH1651" t="str">
            <v>PC</v>
          </cell>
          <cell r="AQ1651">
            <v>1</v>
          </cell>
          <cell r="AV1651">
            <v>0</v>
          </cell>
          <cell r="AY1651" t="str">
            <v>2006/04/01</v>
          </cell>
          <cell r="AZ1651" t="str">
            <v>9999/12/31</v>
          </cell>
          <cell r="BA1651">
            <v>99999999</v>
          </cell>
          <cell r="BB1651">
            <v>1933</v>
          </cell>
        </row>
        <row r="1652">
          <cell r="A1652">
            <v>78116</v>
          </cell>
          <cell r="E1652" t="str">
            <v>5300107859</v>
          </cell>
          <cell r="F1652" t="str">
            <v>0</v>
          </cell>
          <cell r="G1652" t="str">
            <v>6565334-0</v>
          </cell>
          <cell r="H1652" t="str">
            <v>ﾌﾟﾚ-ﾄ ｱﾂｼ-,ﾀｲﾐﾝｸﾞ M912</v>
          </cell>
          <cell r="I1652" t="str">
            <v>473440-2</v>
          </cell>
          <cell r="J1652" t="str">
            <v>（株）光真製作所</v>
          </cell>
          <cell r="K1652" t="str">
            <v>3480</v>
          </cell>
          <cell r="L1652" t="str">
            <v>3480</v>
          </cell>
          <cell r="M1652" t="str">
            <v>3H7</v>
          </cell>
          <cell r="N1652" t="str">
            <v>野田</v>
          </cell>
          <cell r="O1652" t="str">
            <v>野田係</v>
          </cell>
          <cell r="Q1652" t="str">
            <v>JP</v>
          </cell>
          <cell r="S1652">
            <v>1</v>
          </cell>
          <cell r="T1652">
            <v>1</v>
          </cell>
          <cell r="U1652" t="str">
            <v>V0</v>
          </cell>
          <cell r="V1652" t="str">
            <v>0001</v>
          </cell>
          <cell r="W1652">
            <v>50</v>
          </cell>
          <cell r="X1652">
            <v>1</v>
          </cell>
          <cell r="Y1652" t="str">
            <v>JPY</v>
          </cell>
          <cell r="Z1652" t="str">
            <v>2006/04/01</v>
          </cell>
          <cell r="AA1652" t="str">
            <v>9999/12/31</v>
          </cell>
          <cell r="AC1652">
            <v>3923</v>
          </cell>
          <cell r="AD1652">
            <v>1</v>
          </cell>
          <cell r="AE1652">
            <v>3923</v>
          </cell>
          <cell r="AG1652">
            <v>3923</v>
          </cell>
          <cell r="AH1652" t="str">
            <v>PC</v>
          </cell>
          <cell r="AQ1652">
            <v>1</v>
          </cell>
          <cell r="AV1652">
            <v>0</v>
          </cell>
          <cell r="AY1652" t="str">
            <v>2006/04/01</v>
          </cell>
          <cell r="AZ1652" t="str">
            <v>9999/12/31</v>
          </cell>
          <cell r="BA1652">
            <v>99999999</v>
          </cell>
          <cell r="BB1652">
            <v>3923</v>
          </cell>
        </row>
        <row r="1653">
          <cell r="A1653">
            <v>78117</v>
          </cell>
          <cell r="E1653" t="str">
            <v>5300107860</v>
          </cell>
          <cell r="F1653" t="str">
            <v>0</v>
          </cell>
          <cell r="G1653" t="str">
            <v>6565493-2</v>
          </cell>
          <cell r="H1653" t="str">
            <v>ｼﾔﾂﾀ ｱﾂｼ-,CH M943</v>
          </cell>
          <cell r="I1653" t="str">
            <v>473440-2</v>
          </cell>
          <cell r="J1653" t="str">
            <v>（株）光真製作所</v>
          </cell>
          <cell r="K1653" t="str">
            <v>3480</v>
          </cell>
          <cell r="L1653" t="str">
            <v>3480</v>
          </cell>
          <cell r="M1653" t="str">
            <v>3H7</v>
          </cell>
          <cell r="N1653" t="str">
            <v>野田</v>
          </cell>
          <cell r="O1653" t="str">
            <v>野田係</v>
          </cell>
          <cell r="Q1653" t="str">
            <v>JP</v>
          </cell>
          <cell r="S1653">
            <v>1</v>
          </cell>
          <cell r="T1653">
            <v>1</v>
          </cell>
          <cell r="U1653" t="str">
            <v>V0</v>
          </cell>
          <cell r="V1653" t="str">
            <v>0001</v>
          </cell>
          <cell r="W1653">
            <v>50</v>
          </cell>
          <cell r="X1653">
            <v>1</v>
          </cell>
          <cell r="Y1653" t="str">
            <v>JPY</v>
          </cell>
          <cell r="Z1653" t="str">
            <v>2006/04/01</v>
          </cell>
          <cell r="AA1653" t="str">
            <v>9999/12/31</v>
          </cell>
          <cell r="AC1653">
            <v>8973</v>
          </cell>
          <cell r="AD1653">
            <v>1</v>
          </cell>
          <cell r="AE1653">
            <v>8973</v>
          </cell>
          <cell r="AG1653">
            <v>8973</v>
          </cell>
          <cell r="AH1653" t="str">
            <v>PC</v>
          </cell>
          <cell r="AQ1653">
            <v>1</v>
          </cell>
          <cell r="AV1653">
            <v>0</v>
          </cell>
          <cell r="AY1653" t="str">
            <v>2006/04/01</v>
          </cell>
          <cell r="AZ1653" t="str">
            <v>9999/12/31</v>
          </cell>
          <cell r="BA1653">
            <v>99999999</v>
          </cell>
          <cell r="BB1653">
            <v>8973</v>
          </cell>
        </row>
        <row r="1654">
          <cell r="A1654">
            <v>55227</v>
          </cell>
          <cell r="D1654">
            <v>100</v>
          </cell>
          <cell r="E1654" t="str">
            <v>5300102655</v>
          </cell>
          <cell r="F1654" t="str">
            <v>0</v>
          </cell>
          <cell r="G1654" t="str">
            <v>6565498-3</v>
          </cell>
          <cell r="H1654" t="str">
            <v>ｼﾞﾖｲﾝﾄ ｱﾂｼ-,ｿﾚﾉｲﾄﾞ M901-1</v>
          </cell>
          <cell r="I1654" t="str">
            <v>473440-2</v>
          </cell>
          <cell r="J1654" t="str">
            <v>（株）光真製作所</v>
          </cell>
          <cell r="K1654" t="str">
            <v>3480</v>
          </cell>
          <cell r="L1654" t="str">
            <v>3480</v>
          </cell>
          <cell r="M1654" t="str">
            <v>2G2</v>
          </cell>
          <cell r="N1654" t="str">
            <v>伊藤康</v>
          </cell>
          <cell r="O1654" t="str">
            <v>野田係</v>
          </cell>
          <cell r="P1654" t="str">
            <v>x</v>
          </cell>
          <cell r="Q1654" t="str">
            <v>JP</v>
          </cell>
          <cell r="S1654">
            <v>1</v>
          </cell>
          <cell r="T1654">
            <v>1</v>
          </cell>
          <cell r="U1654" t="str">
            <v>V0</v>
          </cell>
          <cell r="V1654" t="str">
            <v>0001</v>
          </cell>
          <cell r="W1654">
            <v>29</v>
          </cell>
          <cell r="X1654">
            <v>1</v>
          </cell>
          <cell r="Y1654" t="str">
            <v>JPY</v>
          </cell>
          <cell r="Z1654" t="str">
            <v>2006/04/01</v>
          </cell>
          <cell r="AA1654" t="str">
            <v>9999/12/31</v>
          </cell>
          <cell r="AC1654">
            <v>4500</v>
          </cell>
          <cell r="AD1654">
            <v>1</v>
          </cell>
          <cell r="AE1654">
            <v>4500</v>
          </cell>
          <cell r="AG1654">
            <v>4500</v>
          </cell>
          <cell r="AH1654" t="str">
            <v>PC</v>
          </cell>
          <cell r="AQ1654">
            <v>1</v>
          </cell>
          <cell r="AV1654">
            <v>0</v>
          </cell>
          <cell r="AY1654" t="str">
            <v>2006/04/01</v>
          </cell>
          <cell r="AZ1654" t="str">
            <v>9999/12/31</v>
          </cell>
          <cell r="BA1654">
            <v>99999999</v>
          </cell>
          <cell r="BB1654">
            <v>4500</v>
          </cell>
        </row>
        <row r="1655">
          <cell r="A1655">
            <v>78118</v>
          </cell>
          <cell r="E1655" t="str">
            <v>5300107861</v>
          </cell>
          <cell r="F1655" t="str">
            <v>0</v>
          </cell>
          <cell r="G1655" t="str">
            <v>6565643-9</v>
          </cell>
          <cell r="H1655" t="str">
            <v>ﾌﾚ-ﾑ ｱﾂｼ-,ﾋﾟﾝﾁ(L M903-1-3</v>
          </cell>
          <cell r="I1655" t="str">
            <v>473440-2</v>
          </cell>
          <cell r="J1655" t="str">
            <v>（株）光真製作所</v>
          </cell>
          <cell r="K1655" t="str">
            <v>3480</v>
          </cell>
          <cell r="L1655" t="str">
            <v>3480</v>
          </cell>
          <cell r="M1655" t="str">
            <v>3H7</v>
          </cell>
          <cell r="N1655" t="str">
            <v>野田</v>
          </cell>
          <cell r="O1655" t="str">
            <v>野田係</v>
          </cell>
          <cell r="Q1655" t="str">
            <v>JP</v>
          </cell>
          <cell r="S1655">
            <v>1</v>
          </cell>
          <cell r="T1655">
            <v>1</v>
          </cell>
          <cell r="U1655" t="str">
            <v>V0</v>
          </cell>
          <cell r="V1655" t="str">
            <v>0001</v>
          </cell>
          <cell r="W1655">
            <v>50</v>
          </cell>
          <cell r="X1655">
            <v>1</v>
          </cell>
          <cell r="Y1655" t="str">
            <v>JPY</v>
          </cell>
          <cell r="Z1655" t="str">
            <v>2006/04/01</v>
          </cell>
          <cell r="AA1655" t="str">
            <v>9999/12/31</v>
          </cell>
          <cell r="AC1655">
            <v>1282</v>
          </cell>
          <cell r="AD1655">
            <v>1</v>
          </cell>
          <cell r="AE1655">
            <v>1282</v>
          </cell>
          <cell r="AG1655">
            <v>1282</v>
          </cell>
          <cell r="AH1655" t="str">
            <v>PC</v>
          </cell>
          <cell r="AQ1655">
            <v>1</v>
          </cell>
          <cell r="AV1655">
            <v>0</v>
          </cell>
          <cell r="AY1655" t="str">
            <v>2006/04/01</v>
          </cell>
          <cell r="AZ1655" t="str">
            <v>9999/12/31</v>
          </cell>
          <cell r="BA1655">
            <v>99999999</v>
          </cell>
          <cell r="BB1655">
            <v>1282</v>
          </cell>
        </row>
        <row r="1656">
          <cell r="A1656">
            <v>78119</v>
          </cell>
          <cell r="E1656" t="str">
            <v>5300107862</v>
          </cell>
          <cell r="F1656" t="str">
            <v>0</v>
          </cell>
          <cell r="G1656" t="str">
            <v>6565644-7</v>
          </cell>
          <cell r="H1656" t="str">
            <v>ﾌﾚ-ﾑ ｱﾂｼ-,ﾋﾟﾝﾁ(R M903-1-3</v>
          </cell>
          <cell r="I1656" t="str">
            <v>473440-2</v>
          </cell>
          <cell r="J1656" t="str">
            <v>（株）光真製作所</v>
          </cell>
          <cell r="K1656" t="str">
            <v>3480</v>
          </cell>
          <cell r="L1656" t="str">
            <v>3480</v>
          </cell>
          <cell r="M1656" t="str">
            <v>3H7</v>
          </cell>
          <cell r="N1656" t="str">
            <v>野田</v>
          </cell>
          <cell r="O1656" t="str">
            <v>野田係</v>
          </cell>
          <cell r="Q1656" t="str">
            <v>JP</v>
          </cell>
          <cell r="S1656">
            <v>1</v>
          </cell>
          <cell r="T1656">
            <v>1</v>
          </cell>
          <cell r="U1656" t="str">
            <v>V0</v>
          </cell>
          <cell r="V1656" t="str">
            <v>0001</v>
          </cell>
          <cell r="W1656">
            <v>50</v>
          </cell>
          <cell r="X1656">
            <v>1</v>
          </cell>
          <cell r="Y1656" t="str">
            <v>JPY</v>
          </cell>
          <cell r="Z1656" t="str">
            <v>2006/04/01</v>
          </cell>
          <cell r="AA1656" t="str">
            <v>9999/12/31</v>
          </cell>
          <cell r="AC1656">
            <v>1401</v>
          </cell>
          <cell r="AD1656">
            <v>1</v>
          </cell>
          <cell r="AE1656">
            <v>1401</v>
          </cell>
          <cell r="AG1656">
            <v>1401</v>
          </cell>
          <cell r="AH1656" t="str">
            <v>PC</v>
          </cell>
          <cell r="AQ1656">
            <v>1</v>
          </cell>
          <cell r="AV1656">
            <v>0</v>
          </cell>
          <cell r="AY1656" t="str">
            <v>2006/04/01</v>
          </cell>
          <cell r="AZ1656" t="str">
            <v>9999/12/31</v>
          </cell>
          <cell r="BA1656">
            <v>99999999</v>
          </cell>
          <cell r="BB1656">
            <v>1401</v>
          </cell>
        </row>
        <row r="1657">
          <cell r="A1657">
            <v>78120</v>
          </cell>
          <cell r="E1657" t="str">
            <v>5300107863</v>
          </cell>
          <cell r="F1657" t="str">
            <v>0</v>
          </cell>
          <cell r="G1657" t="str">
            <v>6565747-8</v>
          </cell>
          <cell r="H1657" t="str">
            <v>ﾘﾝｸ ｱﾂｼ-,ｼﾔﾂﾀ(2) M903-1-3</v>
          </cell>
          <cell r="I1657" t="str">
            <v>473440-2</v>
          </cell>
          <cell r="J1657" t="str">
            <v>（株）光真製作所</v>
          </cell>
          <cell r="K1657" t="str">
            <v>3480</v>
          </cell>
          <cell r="L1657" t="str">
            <v>3480</v>
          </cell>
          <cell r="M1657" t="str">
            <v>3H7</v>
          </cell>
          <cell r="N1657" t="str">
            <v>野田</v>
          </cell>
          <cell r="O1657" t="str">
            <v>野田係</v>
          </cell>
          <cell r="Q1657" t="str">
            <v>JP</v>
          </cell>
          <cell r="S1657">
            <v>1</v>
          </cell>
          <cell r="T1657">
            <v>1</v>
          </cell>
          <cell r="U1657" t="str">
            <v>V0</v>
          </cell>
          <cell r="V1657" t="str">
            <v>0001</v>
          </cell>
          <cell r="W1657">
            <v>50</v>
          </cell>
          <cell r="X1657">
            <v>1</v>
          </cell>
          <cell r="Y1657" t="str">
            <v>JPY</v>
          </cell>
          <cell r="Z1657" t="str">
            <v>2006/04/01</v>
          </cell>
          <cell r="AA1657" t="str">
            <v>9999/12/31</v>
          </cell>
          <cell r="AC1657">
            <v>754</v>
          </cell>
          <cell r="AD1657">
            <v>1</v>
          </cell>
          <cell r="AE1657">
            <v>754</v>
          </cell>
          <cell r="AG1657">
            <v>754</v>
          </cell>
          <cell r="AH1657" t="str">
            <v>PC</v>
          </cell>
          <cell r="AQ1657">
            <v>1</v>
          </cell>
          <cell r="AV1657">
            <v>0</v>
          </cell>
          <cell r="AY1657" t="str">
            <v>2006/04/01</v>
          </cell>
          <cell r="AZ1657" t="str">
            <v>9999/12/31</v>
          </cell>
          <cell r="BA1657">
            <v>99999999</v>
          </cell>
          <cell r="BB1657">
            <v>754</v>
          </cell>
        </row>
        <row r="1658">
          <cell r="A1658">
            <v>78121</v>
          </cell>
          <cell r="E1658" t="str">
            <v>5300107864</v>
          </cell>
          <cell r="F1658" t="str">
            <v>0</v>
          </cell>
          <cell r="G1658" t="str">
            <v>6565748-6</v>
          </cell>
          <cell r="H1658" t="str">
            <v>ﾌﾟﾚ-ﾄ ｱﾂｼ-,SOL M903-1-3</v>
          </cell>
          <cell r="I1658" t="str">
            <v>473440-2</v>
          </cell>
          <cell r="J1658" t="str">
            <v>（株）光真製作所</v>
          </cell>
          <cell r="K1658" t="str">
            <v>3480</v>
          </cell>
          <cell r="L1658" t="str">
            <v>3480</v>
          </cell>
          <cell r="M1658" t="str">
            <v>3H7</v>
          </cell>
          <cell r="N1658" t="str">
            <v>野田</v>
          </cell>
          <cell r="O1658" t="str">
            <v>野田係</v>
          </cell>
          <cell r="Q1658" t="str">
            <v>JP</v>
          </cell>
          <cell r="S1658">
            <v>1</v>
          </cell>
          <cell r="T1658">
            <v>1</v>
          </cell>
          <cell r="U1658" t="str">
            <v>V0</v>
          </cell>
          <cell r="V1658" t="str">
            <v>0001</v>
          </cell>
          <cell r="W1658">
            <v>50</v>
          </cell>
          <cell r="X1658">
            <v>1</v>
          </cell>
          <cell r="Y1658" t="str">
            <v>JPY</v>
          </cell>
          <cell r="Z1658" t="str">
            <v>2006/04/01</v>
          </cell>
          <cell r="AA1658" t="str">
            <v>9999/12/31</v>
          </cell>
          <cell r="AC1658">
            <v>1258</v>
          </cell>
          <cell r="AD1658">
            <v>1</v>
          </cell>
          <cell r="AE1658">
            <v>1258</v>
          </cell>
          <cell r="AG1658">
            <v>1258</v>
          </cell>
          <cell r="AH1658" t="str">
            <v>PC</v>
          </cell>
          <cell r="AQ1658">
            <v>1</v>
          </cell>
          <cell r="AV1658">
            <v>0</v>
          </cell>
          <cell r="AY1658" t="str">
            <v>2006/04/01</v>
          </cell>
          <cell r="AZ1658" t="str">
            <v>9999/12/31</v>
          </cell>
          <cell r="BA1658">
            <v>99999999</v>
          </cell>
          <cell r="BB1658">
            <v>1258</v>
          </cell>
        </row>
        <row r="1659">
          <cell r="A1659">
            <v>78122</v>
          </cell>
          <cell r="E1659" t="str">
            <v>5300107865</v>
          </cell>
          <cell r="F1659" t="str">
            <v>0</v>
          </cell>
          <cell r="G1659" t="str">
            <v>6565749-4</v>
          </cell>
          <cell r="H1659" t="str">
            <v>ﾘﾝｸ ｱﾂｼ-,ｼﾔﾂﾀ(1) M903-1-3</v>
          </cell>
          <cell r="I1659" t="str">
            <v>473440-2</v>
          </cell>
          <cell r="J1659" t="str">
            <v>（株）光真製作所</v>
          </cell>
          <cell r="K1659" t="str">
            <v>3480</v>
          </cell>
          <cell r="L1659" t="str">
            <v>3480</v>
          </cell>
          <cell r="M1659" t="str">
            <v>3H7</v>
          </cell>
          <cell r="N1659" t="str">
            <v>野田</v>
          </cell>
          <cell r="O1659" t="str">
            <v>野田係</v>
          </cell>
          <cell r="Q1659" t="str">
            <v>JP</v>
          </cell>
          <cell r="S1659">
            <v>1</v>
          </cell>
          <cell r="T1659">
            <v>1</v>
          </cell>
          <cell r="U1659" t="str">
            <v>V0</v>
          </cell>
          <cell r="V1659" t="str">
            <v>0001</v>
          </cell>
          <cell r="W1659">
            <v>50</v>
          </cell>
          <cell r="X1659">
            <v>1</v>
          </cell>
          <cell r="Y1659" t="str">
            <v>JPY</v>
          </cell>
          <cell r="Z1659" t="str">
            <v>2006/04/01</v>
          </cell>
          <cell r="AA1659" t="str">
            <v>9999/12/31</v>
          </cell>
          <cell r="AC1659">
            <v>435</v>
          </cell>
          <cell r="AD1659">
            <v>1</v>
          </cell>
          <cell r="AE1659">
            <v>435</v>
          </cell>
          <cell r="AG1659">
            <v>435</v>
          </cell>
          <cell r="AH1659" t="str">
            <v>PC</v>
          </cell>
          <cell r="AQ1659">
            <v>1</v>
          </cell>
          <cell r="AV1659">
            <v>0</v>
          </cell>
          <cell r="AY1659" t="str">
            <v>2006/04/01</v>
          </cell>
          <cell r="AZ1659" t="str">
            <v>9999/12/31</v>
          </cell>
          <cell r="BA1659">
            <v>99999999</v>
          </cell>
          <cell r="BB1659">
            <v>435</v>
          </cell>
        </row>
        <row r="1660">
          <cell r="A1660">
            <v>78123</v>
          </cell>
          <cell r="E1660" t="str">
            <v>5300107866</v>
          </cell>
          <cell r="F1660" t="str">
            <v>0</v>
          </cell>
          <cell r="G1660" t="str">
            <v>6565752-4</v>
          </cell>
          <cell r="H1660" t="str">
            <v>ｶﾞｲﾄﾞ ｱﾂｼ-(2) M941-1-2</v>
          </cell>
          <cell r="I1660" t="str">
            <v>473440-2</v>
          </cell>
          <cell r="J1660" t="str">
            <v>（株）光真製作所</v>
          </cell>
          <cell r="K1660" t="str">
            <v>3480</v>
          </cell>
          <cell r="L1660" t="str">
            <v>3480</v>
          </cell>
          <cell r="M1660" t="str">
            <v>3H7</v>
          </cell>
          <cell r="N1660" t="str">
            <v>野田</v>
          </cell>
          <cell r="O1660" t="str">
            <v>野田係</v>
          </cell>
          <cell r="Q1660" t="str">
            <v>JP</v>
          </cell>
          <cell r="S1660">
            <v>1</v>
          </cell>
          <cell r="T1660">
            <v>1</v>
          </cell>
          <cell r="U1660" t="str">
            <v>V0</v>
          </cell>
          <cell r="V1660" t="str">
            <v>0001</v>
          </cell>
          <cell r="W1660">
            <v>50</v>
          </cell>
          <cell r="X1660">
            <v>1</v>
          </cell>
          <cell r="Y1660" t="str">
            <v>JPY</v>
          </cell>
          <cell r="Z1660" t="str">
            <v>2006/04/01</v>
          </cell>
          <cell r="AA1660" t="str">
            <v>9999/12/31</v>
          </cell>
          <cell r="AC1660">
            <v>3411</v>
          </cell>
          <cell r="AD1660">
            <v>1</v>
          </cell>
          <cell r="AE1660">
            <v>3411</v>
          </cell>
          <cell r="AG1660">
            <v>3411</v>
          </cell>
          <cell r="AH1660" t="str">
            <v>PC</v>
          </cell>
          <cell r="AQ1660">
            <v>1</v>
          </cell>
          <cell r="AV1660">
            <v>0</v>
          </cell>
          <cell r="AY1660" t="str">
            <v>2006/04/01</v>
          </cell>
          <cell r="AZ1660" t="str">
            <v>9999/12/31</v>
          </cell>
          <cell r="BA1660">
            <v>99999999</v>
          </cell>
          <cell r="BB1660">
            <v>3411</v>
          </cell>
        </row>
        <row r="1661">
          <cell r="A1661">
            <v>78124</v>
          </cell>
          <cell r="E1661" t="str">
            <v>5300107867</v>
          </cell>
          <cell r="F1661" t="str">
            <v>0</v>
          </cell>
          <cell r="G1661" t="str">
            <v>6565753-2</v>
          </cell>
          <cell r="H1661" t="str">
            <v>ｶﾞｲﾄﾞ ｱﾂｼ-(2) M942-1-2</v>
          </cell>
          <cell r="I1661" t="str">
            <v>473440-2</v>
          </cell>
          <cell r="J1661" t="str">
            <v>（株）光真製作所</v>
          </cell>
          <cell r="K1661" t="str">
            <v>3480</v>
          </cell>
          <cell r="L1661" t="str">
            <v>3480</v>
          </cell>
          <cell r="M1661" t="str">
            <v>3H7</v>
          </cell>
          <cell r="N1661" t="str">
            <v>野田</v>
          </cell>
          <cell r="O1661" t="str">
            <v>野田係</v>
          </cell>
          <cell r="Q1661" t="str">
            <v>JP</v>
          </cell>
          <cell r="S1661">
            <v>1</v>
          </cell>
          <cell r="T1661">
            <v>1</v>
          </cell>
          <cell r="U1661" t="str">
            <v>V0</v>
          </cell>
          <cell r="V1661" t="str">
            <v>0001</v>
          </cell>
          <cell r="W1661">
            <v>50</v>
          </cell>
          <cell r="X1661">
            <v>1</v>
          </cell>
          <cell r="Y1661" t="str">
            <v>JPY</v>
          </cell>
          <cell r="Z1661" t="str">
            <v>2006/04/01</v>
          </cell>
          <cell r="AA1661" t="str">
            <v>9999/12/31</v>
          </cell>
          <cell r="AC1661">
            <v>9300</v>
          </cell>
          <cell r="AD1661">
            <v>1</v>
          </cell>
          <cell r="AE1661">
            <v>9300</v>
          </cell>
          <cell r="AG1661">
            <v>9300</v>
          </cell>
          <cell r="AH1661" t="str">
            <v>PC</v>
          </cell>
          <cell r="AQ1661">
            <v>1</v>
          </cell>
          <cell r="AV1661">
            <v>0</v>
          </cell>
          <cell r="AY1661" t="str">
            <v>2006/04/01</v>
          </cell>
          <cell r="AZ1661" t="str">
            <v>9999/12/31</v>
          </cell>
          <cell r="BA1661">
            <v>99999999</v>
          </cell>
          <cell r="BB1661">
            <v>9300</v>
          </cell>
        </row>
        <row r="1662">
          <cell r="A1662">
            <v>78125</v>
          </cell>
          <cell r="E1662" t="str">
            <v>5300107868</v>
          </cell>
          <cell r="F1662" t="str">
            <v>0</v>
          </cell>
          <cell r="G1662" t="str">
            <v>6565756-7</v>
          </cell>
          <cell r="H1662" t="str">
            <v>ｱ-ﾑ ｱﾂｼ-(L-3) M903-1-3</v>
          </cell>
          <cell r="I1662" t="str">
            <v>473440-2</v>
          </cell>
          <cell r="J1662" t="str">
            <v>（株）光真製作所</v>
          </cell>
          <cell r="K1662" t="str">
            <v>3480</v>
          </cell>
          <cell r="L1662" t="str">
            <v>3480</v>
          </cell>
          <cell r="M1662" t="str">
            <v>3H7</v>
          </cell>
          <cell r="N1662" t="str">
            <v>野田</v>
          </cell>
          <cell r="O1662" t="str">
            <v>野田係</v>
          </cell>
          <cell r="Q1662" t="str">
            <v>JP</v>
          </cell>
          <cell r="S1662">
            <v>1</v>
          </cell>
          <cell r="T1662">
            <v>1</v>
          </cell>
          <cell r="U1662" t="str">
            <v>V0</v>
          </cell>
          <cell r="V1662" t="str">
            <v>0001</v>
          </cell>
          <cell r="W1662">
            <v>50</v>
          </cell>
          <cell r="X1662">
            <v>1</v>
          </cell>
          <cell r="Y1662" t="str">
            <v>JPY</v>
          </cell>
          <cell r="Z1662" t="str">
            <v>2006/04/01</v>
          </cell>
          <cell r="AA1662" t="str">
            <v>9999/12/31</v>
          </cell>
          <cell r="AC1662">
            <v>1987</v>
          </cell>
          <cell r="AD1662">
            <v>1</v>
          </cell>
          <cell r="AE1662">
            <v>1987</v>
          </cell>
          <cell r="AG1662">
            <v>1987</v>
          </cell>
          <cell r="AH1662" t="str">
            <v>PC</v>
          </cell>
          <cell r="AQ1662">
            <v>1</v>
          </cell>
          <cell r="AV1662">
            <v>0</v>
          </cell>
          <cell r="AY1662" t="str">
            <v>2006/04/01</v>
          </cell>
          <cell r="AZ1662" t="str">
            <v>9999/12/31</v>
          </cell>
          <cell r="BA1662">
            <v>99999999</v>
          </cell>
          <cell r="BB1662">
            <v>1987</v>
          </cell>
        </row>
        <row r="1663">
          <cell r="A1663">
            <v>78126</v>
          </cell>
          <cell r="E1663" t="str">
            <v>5300107869</v>
          </cell>
          <cell r="F1663" t="str">
            <v>0</v>
          </cell>
          <cell r="G1663" t="str">
            <v>6565781-8</v>
          </cell>
          <cell r="H1663" t="str">
            <v>ｽﾃ- ｱﾂｼ- M903-1</v>
          </cell>
          <cell r="I1663" t="str">
            <v>473440-2</v>
          </cell>
          <cell r="J1663" t="str">
            <v>（株）光真製作所</v>
          </cell>
          <cell r="K1663" t="str">
            <v>3480</v>
          </cell>
          <cell r="L1663" t="str">
            <v>3480</v>
          </cell>
          <cell r="M1663" t="str">
            <v>3H7</v>
          </cell>
          <cell r="N1663" t="str">
            <v>野田</v>
          </cell>
          <cell r="O1663" t="str">
            <v>野田係</v>
          </cell>
          <cell r="Q1663" t="str">
            <v>JP</v>
          </cell>
          <cell r="S1663">
            <v>1</v>
          </cell>
          <cell r="T1663">
            <v>1</v>
          </cell>
          <cell r="U1663" t="str">
            <v>V0</v>
          </cell>
          <cell r="V1663" t="str">
            <v>0001</v>
          </cell>
          <cell r="W1663">
            <v>50</v>
          </cell>
          <cell r="X1663">
            <v>1</v>
          </cell>
          <cell r="Y1663" t="str">
            <v>JPY</v>
          </cell>
          <cell r="Z1663" t="str">
            <v>2006/04/01</v>
          </cell>
          <cell r="AA1663" t="str">
            <v>9999/12/31</v>
          </cell>
          <cell r="AC1663">
            <v>900</v>
          </cell>
          <cell r="AD1663">
            <v>1</v>
          </cell>
          <cell r="AE1663">
            <v>900</v>
          </cell>
          <cell r="AG1663">
            <v>900</v>
          </cell>
          <cell r="AH1663" t="str">
            <v>PC</v>
          </cell>
          <cell r="AQ1663">
            <v>1</v>
          </cell>
          <cell r="AV1663">
            <v>0</v>
          </cell>
          <cell r="AY1663" t="str">
            <v>2006/04/01</v>
          </cell>
          <cell r="AZ1663" t="str">
            <v>9999/12/31</v>
          </cell>
          <cell r="BA1663">
            <v>99999999</v>
          </cell>
          <cell r="BB1663">
            <v>900</v>
          </cell>
        </row>
        <row r="1664">
          <cell r="A1664">
            <v>78127</v>
          </cell>
          <cell r="E1664" t="str">
            <v>5300107870</v>
          </cell>
          <cell r="F1664" t="str">
            <v>0</v>
          </cell>
          <cell r="G1664" t="str">
            <v>6565950-0</v>
          </cell>
          <cell r="H1664" t="str">
            <v>ｶﾞｲﾄﾞ ｱﾂｼ-,ｶﾊﾞ- M941-1-3</v>
          </cell>
          <cell r="I1664" t="str">
            <v>473440-2</v>
          </cell>
          <cell r="J1664" t="str">
            <v>（株）光真製作所</v>
          </cell>
          <cell r="K1664" t="str">
            <v>3480</v>
          </cell>
          <cell r="L1664" t="str">
            <v>3480</v>
          </cell>
          <cell r="M1664" t="str">
            <v>3H7</v>
          </cell>
          <cell r="N1664" t="str">
            <v>野田</v>
          </cell>
          <cell r="O1664" t="str">
            <v>野田係</v>
          </cell>
          <cell r="Q1664" t="str">
            <v>JP</v>
          </cell>
          <cell r="S1664">
            <v>1</v>
          </cell>
          <cell r="T1664">
            <v>1</v>
          </cell>
          <cell r="U1664" t="str">
            <v>V0</v>
          </cell>
          <cell r="V1664" t="str">
            <v>0001</v>
          </cell>
          <cell r="W1664">
            <v>50</v>
          </cell>
          <cell r="X1664">
            <v>1</v>
          </cell>
          <cell r="Y1664" t="str">
            <v>JPY</v>
          </cell>
          <cell r="Z1664" t="str">
            <v>2006/04/01</v>
          </cell>
          <cell r="AA1664" t="str">
            <v>9999/12/31</v>
          </cell>
          <cell r="AC1664">
            <v>7560</v>
          </cell>
          <cell r="AD1664">
            <v>1</v>
          </cell>
          <cell r="AE1664">
            <v>7560</v>
          </cell>
          <cell r="AG1664">
            <v>7560</v>
          </cell>
          <cell r="AH1664" t="str">
            <v>PC</v>
          </cell>
          <cell r="AQ1664">
            <v>1</v>
          </cell>
          <cell r="AV1664">
            <v>0</v>
          </cell>
          <cell r="AY1664" t="str">
            <v>2006/04/01</v>
          </cell>
          <cell r="AZ1664" t="str">
            <v>9999/12/31</v>
          </cell>
          <cell r="BA1664">
            <v>99999999</v>
          </cell>
          <cell r="BB1664">
            <v>7560</v>
          </cell>
        </row>
        <row r="1665">
          <cell r="A1665">
            <v>78128</v>
          </cell>
          <cell r="E1665" t="str">
            <v>5300107871</v>
          </cell>
          <cell r="F1665" t="str">
            <v>0</v>
          </cell>
          <cell r="G1665" t="str">
            <v>6565951-9</v>
          </cell>
          <cell r="H1665" t="str">
            <v>ﾌﾟﾚ-ﾄ ｱﾂｼ-,ｶﾊﾞ- M941-1-3</v>
          </cell>
          <cell r="I1665" t="str">
            <v>473440-2</v>
          </cell>
          <cell r="J1665" t="str">
            <v>（株）光真製作所</v>
          </cell>
          <cell r="K1665" t="str">
            <v>3480</v>
          </cell>
          <cell r="L1665" t="str">
            <v>3480</v>
          </cell>
          <cell r="M1665" t="str">
            <v>3H7</v>
          </cell>
          <cell r="N1665" t="str">
            <v>野田</v>
          </cell>
          <cell r="O1665" t="str">
            <v>野田係</v>
          </cell>
          <cell r="Q1665" t="str">
            <v>JP</v>
          </cell>
          <cell r="S1665">
            <v>1</v>
          </cell>
          <cell r="T1665">
            <v>1</v>
          </cell>
          <cell r="U1665" t="str">
            <v>V0</v>
          </cell>
          <cell r="V1665" t="str">
            <v>0001</v>
          </cell>
          <cell r="W1665">
            <v>50</v>
          </cell>
          <cell r="X1665">
            <v>1</v>
          </cell>
          <cell r="Y1665" t="str">
            <v>JPY</v>
          </cell>
          <cell r="Z1665" t="str">
            <v>2006/04/01</v>
          </cell>
          <cell r="AA1665" t="str">
            <v>9999/12/31</v>
          </cell>
          <cell r="AC1665">
            <v>5400</v>
          </cell>
          <cell r="AD1665">
            <v>1</v>
          </cell>
          <cell r="AE1665">
            <v>5400</v>
          </cell>
          <cell r="AG1665">
            <v>5400</v>
          </cell>
          <cell r="AH1665" t="str">
            <v>PC</v>
          </cell>
          <cell r="AQ1665">
            <v>1</v>
          </cell>
          <cell r="AV1665">
            <v>0</v>
          </cell>
          <cell r="AY1665" t="str">
            <v>2006/04/01</v>
          </cell>
          <cell r="AZ1665" t="str">
            <v>9999/12/31</v>
          </cell>
          <cell r="BA1665">
            <v>99999999</v>
          </cell>
          <cell r="BB1665">
            <v>5400</v>
          </cell>
        </row>
        <row r="1666">
          <cell r="A1666">
            <v>78129</v>
          </cell>
          <cell r="E1666" t="str">
            <v>5300107872</v>
          </cell>
          <cell r="F1666" t="str">
            <v>0</v>
          </cell>
          <cell r="G1666" t="str">
            <v>6565952-7</v>
          </cell>
          <cell r="H1666" t="str">
            <v>ｶﾞｲﾄﾞ ｱﾂｼ-,ｶﾊﾞ- M2174-1-3</v>
          </cell>
          <cell r="I1666" t="str">
            <v>473440-2</v>
          </cell>
          <cell r="J1666" t="str">
            <v>（株）光真製作所</v>
          </cell>
          <cell r="K1666" t="str">
            <v>3480</v>
          </cell>
          <cell r="L1666" t="str">
            <v>3480</v>
          </cell>
          <cell r="M1666" t="str">
            <v>3H7</v>
          </cell>
          <cell r="N1666" t="str">
            <v>野田</v>
          </cell>
          <cell r="O1666" t="str">
            <v>野田係</v>
          </cell>
          <cell r="Q1666" t="str">
            <v>JP</v>
          </cell>
          <cell r="S1666">
            <v>1</v>
          </cell>
          <cell r="T1666">
            <v>1</v>
          </cell>
          <cell r="U1666" t="str">
            <v>V0</v>
          </cell>
          <cell r="V1666" t="str">
            <v>0001</v>
          </cell>
          <cell r="W1666">
            <v>50</v>
          </cell>
          <cell r="X1666">
            <v>1</v>
          </cell>
          <cell r="Y1666" t="str">
            <v>JPY</v>
          </cell>
          <cell r="Z1666" t="str">
            <v>2006/04/01</v>
          </cell>
          <cell r="AA1666" t="str">
            <v>9999/12/31</v>
          </cell>
          <cell r="AC1666">
            <v>9330</v>
          </cell>
          <cell r="AD1666">
            <v>1</v>
          </cell>
          <cell r="AE1666">
            <v>9330</v>
          </cell>
          <cell r="AG1666">
            <v>9330</v>
          </cell>
          <cell r="AH1666" t="str">
            <v>PC</v>
          </cell>
          <cell r="AQ1666">
            <v>1</v>
          </cell>
          <cell r="AV1666">
            <v>0</v>
          </cell>
          <cell r="AY1666" t="str">
            <v>2006/04/01</v>
          </cell>
          <cell r="AZ1666" t="str">
            <v>9999/12/31</v>
          </cell>
          <cell r="BA1666">
            <v>99999999</v>
          </cell>
          <cell r="BB1666">
            <v>9330</v>
          </cell>
        </row>
        <row r="1667">
          <cell r="A1667">
            <v>78130</v>
          </cell>
          <cell r="E1667" t="str">
            <v>5300107873</v>
          </cell>
          <cell r="F1667" t="str">
            <v>0</v>
          </cell>
          <cell r="G1667" t="str">
            <v>6565960-8</v>
          </cell>
          <cell r="H1667" t="str">
            <v>ﾌﾟﾚ-ﾄ ｱﾂｼ- ｽﾃ- M903-1</v>
          </cell>
          <cell r="I1667" t="str">
            <v>473440-2</v>
          </cell>
          <cell r="J1667" t="str">
            <v>（株）光真製作所</v>
          </cell>
          <cell r="K1667" t="str">
            <v>3480</v>
          </cell>
          <cell r="L1667" t="str">
            <v>3480</v>
          </cell>
          <cell r="M1667" t="str">
            <v>3H7</v>
          </cell>
          <cell r="N1667" t="str">
            <v>野田</v>
          </cell>
          <cell r="O1667" t="str">
            <v>野田係</v>
          </cell>
          <cell r="Q1667" t="str">
            <v>JP</v>
          </cell>
          <cell r="S1667">
            <v>1</v>
          </cell>
          <cell r="T1667">
            <v>1</v>
          </cell>
          <cell r="U1667" t="str">
            <v>V0</v>
          </cell>
          <cell r="V1667" t="str">
            <v>0001</v>
          </cell>
          <cell r="W1667">
            <v>50</v>
          </cell>
          <cell r="X1667">
            <v>1</v>
          </cell>
          <cell r="Y1667" t="str">
            <v>JPY</v>
          </cell>
          <cell r="Z1667" t="str">
            <v>2006/04/01</v>
          </cell>
          <cell r="AA1667" t="str">
            <v>9999/12/31</v>
          </cell>
          <cell r="AC1667">
            <v>1765</v>
          </cell>
          <cell r="AD1667">
            <v>1</v>
          </cell>
          <cell r="AE1667">
            <v>1765</v>
          </cell>
          <cell r="AG1667">
            <v>1765</v>
          </cell>
          <cell r="AH1667" t="str">
            <v>PC</v>
          </cell>
          <cell r="AQ1667">
            <v>1</v>
          </cell>
          <cell r="AV1667">
            <v>0</v>
          </cell>
          <cell r="AY1667" t="str">
            <v>2006/04/01</v>
          </cell>
          <cell r="AZ1667" t="str">
            <v>9999/12/31</v>
          </cell>
          <cell r="BA1667">
            <v>99999999</v>
          </cell>
          <cell r="BB1667">
            <v>1765</v>
          </cell>
        </row>
        <row r="1668">
          <cell r="A1668">
            <v>78131</v>
          </cell>
          <cell r="E1668" t="str">
            <v>5300107874</v>
          </cell>
          <cell r="F1668" t="str">
            <v>0</v>
          </cell>
          <cell r="G1668" t="str">
            <v>6566964-6</v>
          </cell>
          <cell r="H1668" t="str">
            <v>ﾗﾂﾁ ｱﾂｼ-,ﾄﾞｱ(R) M2115</v>
          </cell>
          <cell r="I1668" t="str">
            <v>473440-2</v>
          </cell>
          <cell r="J1668" t="str">
            <v>（株）光真製作所</v>
          </cell>
          <cell r="K1668" t="str">
            <v>3480</v>
          </cell>
          <cell r="L1668" t="str">
            <v>3480</v>
          </cell>
          <cell r="M1668" t="str">
            <v>3H7</v>
          </cell>
          <cell r="N1668" t="str">
            <v>野田</v>
          </cell>
          <cell r="O1668" t="str">
            <v>野田係</v>
          </cell>
          <cell r="Q1668" t="str">
            <v>JP</v>
          </cell>
          <cell r="S1668">
            <v>1</v>
          </cell>
          <cell r="T1668">
            <v>1</v>
          </cell>
          <cell r="U1668" t="str">
            <v>V0</v>
          </cell>
          <cell r="V1668" t="str">
            <v>0001</v>
          </cell>
          <cell r="W1668">
            <v>50</v>
          </cell>
          <cell r="X1668">
            <v>1</v>
          </cell>
          <cell r="Y1668" t="str">
            <v>JPY</v>
          </cell>
          <cell r="Z1668" t="str">
            <v>2006/04/01</v>
          </cell>
          <cell r="AA1668" t="str">
            <v>9999/12/31</v>
          </cell>
          <cell r="AC1668">
            <v>483</v>
          </cell>
          <cell r="AD1668">
            <v>1</v>
          </cell>
          <cell r="AE1668">
            <v>483</v>
          </cell>
          <cell r="AG1668">
            <v>483</v>
          </cell>
          <cell r="AH1668" t="str">
            <v>PC</v>
          </cell>
          <cell r="AQ1668">
            <v>1</v>
          </cell>
          <cell r="AV1668">
            <v>0</v>
          </cell>
          <cell r="AY1668" t="str">
            <v>2006/04/01</v>
          </cell>
          <cell r="AZ1668" t="str">
            <v>9999/12/31</v>
          </cell>
          <cell r="BA1668">
            <v>99999999</v>
          </cell>
          <cell r="BB1668">
            <v>483</v>
          </cell>
        </row>
        <row r="1669">
          <cell r="A1669">
            <v>78132</v>
          </cell>
          <cell r="E1669" t="str">
            <v>5300107875</v>
          </cell>
          <cell r="F1669" t="str">
            <v>0</v>
          </cell>
          <cell r="G1669" t="str">
            <v>6566965-4</v>
          </cell>
          <cell r="H1669" t="str">
            <v>ﾗﾂﾁ ｱﾂｼ-,ﾄﾞｱ(L) M2115</v>
          </cell>
          <cell r="I1669" t="str">
            <v>473440-2</v>
          </cell>
          <cell r="J1669" t="str">
            <v>（株）光真製作所</v>
          </cell>
          <cell r="K1669" t="str">
            <v>3480</v>
          </cell>
          <cell r="L1669" t="str">
            <v>3480</v>
          </cell>
          <cell r="M1669" t="str">
            <v>3H7</v>
          </cell>
          <cell r="N1669" t="str">
            <v>野田</v>
          </cell>
          <cell r="O1669" t="str">
            <v>野田係</v>
          </cell>
          <cell r="Q1669" t="str">
            <v>JP</v>
          </cell>
          <cell r="S1669">
            <v>1</v>
          </cell>
          <cell r="T1669">
            <v>1</v>
          </cell>
          <cell r="U1669" t="str">
            <v>V0</v>
          </cell>
          <cell r="V1669" t="str">
            <v>0001</v>
          </cell>
          <cell r="W1669">
            <v>50</v>
          </cell>
          <cell r="X1669">
            <v>1</v>
          </cell>
          <cell r="Y1669" t="str">
            <v>JPY</v>
          </cell>
          <cell r="Z1669" t="str">
            <v>2006/04/01</v>
          </cell>
          <cell r="AA1669" t="str">
            <v>9999/12/31</v>
          </cell>
          <cell r="AC1669">
            <v>510</v>
          </cell>
          <cell r="AD1669">
            <v>1</v>
          </cell>
          <cell r="AE1669">
            <v>510</v>
          </cell>
          <cell r="AG1669">
            <v>510</v>
          </cell>
          <cell r="AH1669" t="str">
            <v>PC</v>
          </cell>
          <cell r="AQ1669">
            <v>1</v>
          </cell>
          <cell r="AV1669">
            <v>0</v>
          </cell>
          <cell r="AY1669" t="str">
            <v>2006/04/01</v>
          </cell>
          <cell r="AZ1669" t="str">
            <v>9999/12/31</v>
          </cell>
          <cell r="BA1669">
            <v>99999999</v>
          </cell>
          <cell r="BB1669">
            <v>510</v>
          </cell>
        </row>
        <row r="1670">
          <cell r="A1670">
            <v>78133</v>
          </cell>
          <cell r="E1670" t="str">
            <v>5300107876</v>
          </cell>
          <cell r="F1670" t="str">
            <v>0</v>
          </cell>
          <cell r="G1670" t="str">
            <v>6567109-8</v>
          </cell>
          <cell r="H1670" t="str">
            <v>ｶﾞｲﾄﾞ ｱﾂｼ-(2) M2172-1-2</v>
          </cell>
          <cell r="I1670" t="str">
            <v>473440-2</v>
          </cell>
          <cell r="J1670" t="str">
            <v>（株）光真製作所</v>
          </cell>
          <cell r="K1670" t="str">
            <v>3480</v>
          </cell>
          <cell r="L1670" t="str">
            <v>3480</v>
          </cell>
          <cell r="M1670" t="str">
            <v>3H7</v>
          </cell>
          <cell r="N1670" t="str">
            <v>野田</v>
          </cell>
          <cell r="O1670" t="str">
            <v>野田係</v>
          </cell>
          <cell r="Q1670" t="str">
            <v>JP</v>
          </cell>
          <cell r="S1670">
            <v>1</v>
          </cell>
          <cell r="T1670">
            <v>1</v>
          </cell>
          <cell r="U1670" t="str">
            <v>V0</v>
          </cell>
          <cell r="V1670" t="str">
            <v>0001</v>
          </cell>
          <cell r="W1670">
            <v>50</v>
          </cell>
          <cell r="X1670">
            <v>1</v>
          </cell>
          <cell r="Y1670" t="str">
            <v>JPY</v>
          </cell>
          <cell r="Z1670" t="str">
            <v>2006/04/01</v>
          </cell>
          <cell r="AA1670" t="str">
            <v>9999/12/31</v>
          </cell>
          <cell r="AC1670">
            <v>24420</v>
          </cell>
          <cell r="AD1670">
            <v>1</v>
          </cell>
          <cell r="AE1670">
            <v>24420</v>
          </cell>
          <cell r="AG1670">
            <v>24420</v>
          </cell>
          <cell r="AH1670" t="str">
            <v>PC</v>
          </cell>
          <cell r="AQ1670">
            <v>1</v>
          </cell>
          <cell r="AV1670">
            <v>0</v>
          </cell>
          <cell r="AY1670" t="str">
            <v>2006/04/01</v>
          </cell>
          <cell r="AZ1670" t="str">
            <v>9999/12/31</v>
          </cell>
          <cell r="BA1670">
            <v>99999999</v>
          </cell>
          <cell r="BB1670">
            <v>24420</v>
          </cell>
        </row>
        <row r="1671">
          <cell r="A1671">
            <v>78134</v>
          </cell>
          <cell r="E1671" t="str">
            <v>5300107877</v>
          </cell>
          <cell r="F1671" t="str">
            <v>0</v>
          </cell>
          <cell r="G1671" t="str">
            <v>6570453-0</v>
          </cell>
          <cell r="H1671" t="str">
            <v>ﾌﾟﾚ-ﾄ ｱﾂｼ-,ﾛﾂｸ(R) M918</v>
          </cell>
          <cell r="I1671" t="str">
            <v>473440-2</v>
          </cell>
          <cell r="J1671" t="str">
            <v>（株）光真製作所</v>
          </cell>
          <cell r="K1671" t="str">
            <v>3480</v>
          </cell>
          <cell r="L1671" t="str">
            <v>3480</v>
          </cell>
          <cell r="M1671" t="str">
            <v>3H7</v>
          </cell>
          <cell r="N1671" t="str">
            <v>野田</v>
          </cell>
          <cell r="O1671" t="str">
            <v>野田係</v>
          </cell>
          <cell r="Q1671" t="str">
            <v>JP</v>
          </cell>
          <cell r="S1671">
            <v>1</v>
          </cell>
          <cell r="T1671">
            <v>1</v>
          </cell>
          <cell r="U1671" t="str">
            <v>V0</v>
          </cell>
          <cell r="V1671" t="str">
            <v>0001</v>
          </cell>
          <cell r="W1671">
            <v>50</v>
          </cell>
          <cell r="X1671">
            <v>1</v>
          </cell>
          <cell r="Y1671" t="str">
            <v>JPY</v>
          </cell>
          <cell r="Z1671" t="str">
            <v>2006/04/01</v>
          </cell>
          <cell r="AA1671" t="str">
            <v>9999/12/31</v>
          </cell>
          <cell r="AC1671">
            <v>3282</v>
          </cell>
          <cell r="AD1671">
            <v>1</v>
          </cell>
          <cell r="AE1671">
            <v>3282</v>
          </cell>
          <cell r="AG1671">
            <v>3282</v>
          </cell>
          <cell r="AH1671" t="str">
            <v>PC</v>
          </cell>
          <cell r="AQ1671">
            <v>1</v>
          </cell>
          <cell r="AV1671">
            <v>0</v>
          </cell>
          <cell r="AY1671" t="str">
            <v>2006/04/01</v>
          </cell>
          <cell r="AZ1671" t="str">
            <v>9999/12/31</v>
          </cell>
          <cell r="BA1671">
            <v>99999999</v>
          </cell>
          <cell r="BB1671">
            <v>3282</v>
          </cell>
        </row>
        <row r="1672">
          <cell r="A1672">
            <v>78135</v>
          </cell>
          <cell r="E1672" t="str">
            <v>5300107878</v>
          </cell>
          <cell r="F1672" t="str">
            <v>0</v>
          </cell>
          <cell r="G1672" t="str">
            <v>6570634-7</v>
          </cell>
          <cell r="H1672" t="str">
            <v>ﾊﾌﾞ ｱﾂｼ-,ﾌﾗﾂﾊﾟ M901-1</v>
          </cell>
          <cell r="I1672" t="str">
            <v>473440-2</v>
          </cell>
          <cell r="J1672" t="str">
            <v>（株）光真製作所</v>
          </cell>
          <cell r="K1672" t="str">
            <v>3480</v>
          </cell>
          <cell r="L1672" t="str">
            <v>3480</v>
          </cell>
          <cell r="M1672" t="str">
            <v>3H7</v>
          </cell>
          <cell r="N1672" t="str">
            <v>野田</v>
          </cell>
          <cell r="O1672" t="str">
            <v>野田係</v>
          </cell>
          <cell r="Q1672" t="str">
            <v>JP</v>
          </cell>
          <cell r="S1672">
            <v>1</v>
          </cell>
          <cell r="T1672">
            <v>1</v>
          </cell>
          <cell r="U1672" t="str">
            <v>V0</v>
          </cell>
          <cell r="V1672" t="str">
            <v>0001</v>
          </cell>
          <cell r="W1672">
            <v>50</v>
          </cell>
          <cell r="X1672">
            <v>1</v>
          </cell>
          <cell r="Y1672" t="str">
            <v>JPY</v>
          </cell>
          <cell r="Z1672" t="str">
            <v>2006/04/01</v>
          </cell>
          <cell r="AA1672" t="str">
            <v>9999/12/31</v>
          </cell>
          <cell r="AC1672">
            <v>1123</v>
          </cell>
          <cell r="AD1672">
            <v>1</v>
          </cell>
          <cell r="AE1672">
            <v>1123</v>
          </cell>
          <cell r="AG1672">
            <v>1123</v>
          </cell>
          <cell r="AH1672" t="str">
            <v>PC</v>
          </cell>
          <cell r="AQ1672">
            <v>1</v>
          </cell>
          <cell r="AV1672">
            <v>0</v>
          </cell>
          <cell r="AY1672" t="str">
            <v>2006/04/01</v>
          </cell>
          <cell r="AZ1672" t="str">
            <v>9999/12/31</v>
          </cell>
          <cell r="BA1672">
            <v>99999999</v>
          </cell>
          <cell r="BB1672">
            <v>1123</v>
          </cell>
        </row>
        <row r="1673">
          <cell r="A1673">
            <v>78136</v>
          </cell>
          <cell r="E1673" t="str">
            <v>5300107879</v>
          </cell>
          <cell r="F1673" t="str">
            <v>0</v>
          </cell>
          <cell r="G1673" t="str">
            <v>6570729-7</v>
          </cell>
          <cell r="H1673" t="str">
            <v>ﾚﾊﾞ- ｱﾂｼ-,ﾛ-ﾗ(1) M901-6</v>
          </cell>
          <cell r="I1673" t="str">
            <v>473440-2</v>
          </cell>
          <cell r="J1673" t="str">
            <v>（株）光真製作所</v>
          </cell>
          <cell r="K1673" t="str">
            <v>3480</v>
          </cell>
          <cell r="L1673" t="str">
            <v>3480</v>
          </cell>
          <cell r="M1673" t="str">
            <v>3H7</v>
          </cell>
          <cell r="N1673" t="str">
            <v>野田</v>
          </cell>
          <cell r="O1673" t="str">
            <v>野田係</v>
          </cell>
          <cell r="Q1673" t="str">
            <v>JP</v>
          </cell>
          <cell r="S1673">
            <v>1</v>
          </cell>
          <cell r="T1673">
            <v>1</v>
          </cell>
          <cell r="U1673" t="str">
            <v>V0</v>
          </cell>
          <cell r="V1673" t="str">
            <v>0001</v>
          </cell>
          <cell r="W1673">
            <v>50</v>
          </cell>
          <cell r="X1673">
            <v>1</v>
          </cell>
          <cell r="Y1673" t="str">
            <v>JPY</v>
          </cell>
          <cell r="Z1673" t="str">
            <v>2006/04/01</v>
          </cell>
          <cell r="AA1673" t="str">
            <v>9999/12/31</v>
          </cell>
          <cell r="AC1673">
            <v>2970</v>
          </cell>
          <cell r="AD1673">
            <v>1</v>
          </cell>
          <cell r="AE1673">
            <v>2970</v>
          </cell>
          <cell r="AG1673">
            <v>2970</v>
          </cell>
          <cell r="AH1673" t="str">
            <v>PC</v>
          </cell>
          <cell r="AQ1673">
            <v>1</v>
          </cell>
          <cell r="AV1673">
            <v>0</v>
          </cell>
          <cell r="AY1673" t="str">
            <v>2006/04/01</v>
          </cell>
          <cell r="AZ1673" t="str">
            <v>9999/12/31</v>
          </cell>
          <cell r="BA1673">
            <v>99999999</v>
          </cell>
          <cell r="BB1673">
            <v>2970</v>
          </cell>
        </row>
        <row r="1674">
          <cell r="A1674">
            <v>55063</v>
          </cell>
          <cell r="B1674">
            <v>6550</v>
          </cell>
          <cell r="D1674">
            <v>100</v>
          </cell>
          <cell r="E1674" t="str">
            <v>5300102431</v>
          </cell>
          <cell r="F1674" t="str">
            <v>0</v>
          </cell>
          <cell r="G1674" t="str">
            <v>6570730-0</v>
          </cell>
          <cell r="H1674" t="str">
            <v>ｽﾍﾟ-ｻ ｱﾂｼ- M901-6</v>
          </cell>
          <cell r="I1674" t="str">
            <v>473440-2</v>
          </cell>
          <cell r="J1674" t="str">
            <v>（株）光真製作所</v>
          </cell>
          <cell r="K1674" t="str">
            <v>3480</v>
          </cell>
          <cell r="L1674" t="str">
            <v>3480</v>
          </cell>
          <cell r="M1674" t="str">
            <v>2G2</v>
          </cell>
          <cell r="N1674" t="str">
            <v>伊藤康</v>
          </cell>
          <cell r="O1674" t="str">
            <v>野田係</v>
          </cell>
          <cell r="P1674" t="str">
            <v>x</v>
          </cell>
          <cell r="Q1674" t="str">
            <v>JP</v>
          </cell>
          <cell r="S1674">
            <v>1</v>
          </cell>
          <cell r="T1674">
            <v>1</v>
          </cell>
          <cell r="U1674" t="str">
            <v>V0</v>
          </cell>
          <cell r="V1674" t="str">
            <v>0001</v>
          </cell>
          <cell r="W1674">
            <v>29</v>
          </cell>
          <cell r="X1674">
            <v>1</v>
          </cell>
          <cell r="Y1674" t="str">
            <v>JPY</v>
          </cell>
          <cell r="Z1674" t="str">
            <v>2006/04/01</v>
          </cell>
          <cell r="AA1674" t="str">
            <v>9999/12/31</v>
          </cell>
          <cell r="AC1674">
            <v>6550</v>
          </cell>
          <cell r="AD1674">
            <v>1</v>
          </cell>
          <cell r="AE1674">
            <v>6550</v>
          </cell>
          <cell r="AF1674">
            <v>6550</v>
          </cell>
          <cell r="AG1674">
            <v>6550</v>
          </cell>
          <cell r="AH1674" t="str">
            <v>PC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1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 t="str">
            <v>2006/04/01</v>
          </cell>
          <cell r="AZ1674" t="str">
            <v>9999/12/31</v>
          </cell>
          <cell r="BA1674">
            <v>99999999</v>
          </cell>
          <cell r="BB1674">
            <v>6550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</row>
        <row r="1675">
          <cell r="A1675">
            <v>75237</v>
          </cell>
          <cell r="D1675">
            <v>100</v>
          </cell>
          <cell r="E1675" t="str">
            <v>5300088354</v>
          </cell>
          <cell r="F1675" t="str">
            <v>0</v>
          </cell>
          <cell r="G1675" t="str">
            <v>6584785-4</v>
          </cell>
          <cell r="H1675" t="str">
            <v>ﾌﾞﾗｹﾂﾄ ｱﾂｼ-,ｽﾗｲﾄﾞ M867-8</v>
          </cell>
          <cell r="I1675" t="str">
            <v>473440-2</v>
          </cell>
          <cell r="J1675" t="str">
            <v>（株）光真製作所</v>
          </cell>
          <cell r="K1675" t="str">
            <v>3480</v>
          </cell>
          <cell r="L1675" t="str">
            <v>3480</v>
          </cell>
          <cell r="M1675" t="str">
            <v>3H7</v>
          </cell>
          <cell r="N1675" t="str">
            <v>野田</v>
          </cell>
          <cell r="O1675" t="str">
            <v>野田係</v>
          </cell>
          <cell r="P1675" t="str">
            <v>x</v>
          </cell>
          <cell r="Q1675" t="str">
            <v>JP</v>
          </cell>
          <cell r="S1675">
            <v>1</v>
          </cell>
          <cell r="T1675">
            <v>1</v>
          </cell>
          <cell r="U1675" t="str">
            <v>V0</v>
          </cell>
          <cell r="V1675" t="str">
            <v>0001</v>
          </cell>
          <cell r="W1675">
            <v>29</v>
          </cell>
          <cell r="X1675">
            <v>1</v>
          </cell>
          <cell r="Y1675" t="str">
            <v>JPY</v>
          </cell>
          <cell r="Z1675" t="str">
            <v>2006/04/01</v>
          </cell>
          <cell r="AA1675" t="str">
            <v>9999/12/31</v>
          </cell>
          <cell r="AC1675">
            <v>2824</v>
          </cell>
          <cell r="AD1675">
            <v>1</v>
          </cell>
          <cell r="AE1675">
            <v>2824</v>
          </cell>
          <cell r="AG1675">
            <v>2824</v>
          </cell>
          <cell r="AH1675" t="str">
            <v>PC</v>
          </cell>
          <cell r="AQ1675">
            <v>1</v>
          </cell>
          <cell r="AV1675">
            <v>0</v>
          </cell>
          <cell r="AY1675" t="str">
            <v>2006/04/01</v>
          </cell>
          <cell r="AZ1675" t="str">
            <v>9999/12/31</v>
          </cell>
          <cell r="BA1675">
            <v>99999</v>
          </cell>
          <cell r="BB1675">
            <v>3824</v>
          </cell>
        </row>
        <row r="1676">
          <cell r="A1676">
            <v>78146</v>
          </cell>
          <cell r="E1676" t="str">
            <v>5300107889</v>
          </cell>
          <cell r="F1676" t="str">
            <v>0</v>
          </cell>
          <cell r="G1676" t="str">
            <v>6584835-4</v>
          </cell>
          <cell r="H1676" t="str">
            <v>ﾌﾟﾚ-ﾄ ｱﾂｼ-,ｽﾘﾂﾄ M902-9</v>
          </cell>
          <cell r="I1676" t="str">
            <v>473440-2</v>
          </cell>
          <cell r="J1676" t="str">
            <v>（株）光真製作所</v>
          </cell>
          <cell r="K1676" t="str">
            <v>3480</v>
          </cell>
          <cell r="L1676" t="str">
            <v>3480</v>
          </cell>
          <cell r="M1676" t="str">
            <v>3H7</v>
          </cell>
          <cell r="N1676" t="str">
            <v>野田</v>
          </cell>
          <cell r="O1676" t="str">
            <v>野田係</v>
          </cell>
          <cell r="Q1676" t="str">
            <v>JP</v>
          </cell>
          <cell r="S1676">
            <v>1</v>
          </cell>
          <cell r="T1676">
            <v>1</v>
          </cell>
          <cell r="U1676" t="str">
            <v>V0</v>
          </cell>
          <cell r="V1676" t="str">
            <v>0001</v>
          </cell>
          <cell r="W1676">
            <v>50</v>
          </cell>
          <cell r="X1676">
            <v>1</v>
          </cell>
          <cell r="Y1676" t="str">
            <v>JPY</v>
          </cell>
          <cell r="Z1676" t="str">
            <v>2006/04/01</v>
          </cell>
          <cell r="AA1676" t="str">
            <v>9999/12/31</v>
          </cell>
          <cell r="AC1676">
            <v>1433</v>
          </cell>
          <cell r="AD1676">
            <v>1</v>
          </cell>
          <cell r="AE1676">
            <v>1433</v>
          </cell>
          <cell r="AG1676">
            <v>1433</v>
          </cell>
          <cell r="AH1676" t="str">
            <v>PC</v>
          </cell>
          <cell r="AQ1676">
            <v>1</v>
          </cell>
          <cell r="AV1676">
            <v>0</v>
          </cell>
          <cell r="AY1676" t="str">
            <v>2006/04/01</v>
          </cell>
          <cell r="AZ1676" t="str">
            <v>9999/12/31</v>
          </cell>
          <cell r="BA1676">
            <v>99999999</v>
          </cell>
          <cell r="BB1676">
            <v>1433</v>
          </cell>
        </row>
        <row r="1677">
          <cell r="A1677">
            <v>78147</v>
          </cell>
          <cell r="E1677" t="str">
            <v>5300107890</v>
          </cell>
          <cell r="F1677" t="str">
            <v>0</v>
          </cell>
          <cell r="G1677" t="str">
            <v>6591498-5</v>
          </cell>
          <cell r="H1677" t="str">
            <v>ﾚﾊﾞ- ｱﾂｼ-,ｱｲﾄﾞﾗ M912</v>
          </cell>
          <cell r="I1677" t="str">
            <v>473440-2</v>
          </cell>
          <cell r="J1677" t="str">
            <v>（株）光真製作所</v>
          </cell>
          <cell r="K1677" t="str">
            <v>3480</v>
          </cell>
          <cell r="L1677" t="str">
            <v>3480</v>
          </cell>
          <cell r="M1677" t="str">
            <v>3H7</v>
          </cell>
          <cell r="N1677" t="str">
            <v>野田</v>
          </cell>
          <cell r="O1677" t="str">
            <v>野田係</v>
          </cell>
          <cell r="Q1677" t="str">
            <v>JP</v>
          </cell>
          <cell r="S1677">
            <v>1</v>
          </cell>
          <cell r="T1677">
            <v>1</v>
          </cell>
          <cell r="U1677" t="str">
            <v>V0</v>
          </cell>
          <cell r="V1677" t="str">
            <v>0001</v>
          </cell>
          <cell r="W1677">
            <v>50</v>
          </cell>
          <cell r="X1677">
            <v>1</v>
          </cell>
          <cell r="Y1677" t="str">
            <v>JPY</v>
          </cell>
          <cell r="Z1677" t="str">
            <v>2006/04/01</v>
          </cell>
          <cell r="AA1677" t="str">
            <v>9999/12/31</v>
          </cell>
          <cell r="AC1677">
            <v>6721</v>
          </cell>
          <cell r="AD1677">
            <v>1</v>
          </cell>
          <cell r="AE1677">
            <v>6721</v>
          </cell>
          <cell r="AG1677">
            <v>6721</v>
          </cell>
          <cell r="AH1677" t="str">
            <v>PC</v>
          </cell>
          <cell r="AQ1677">
            <v>1</v>
          </cell>
          <cell r="AV1677">
            <v>0</v>
          </cell>
          <cell r="AY1677" t="str">
            <v>2006/04/01</v>
          </cell>
          <cell r="AZ1677" t="str">
            <v>9999/12/31</v>
          </cell>
          <cell r="BA1677">
            <v>99999999</v>
          </cell>
          <cell r="BB1677">
            <v>6721</v>
          </cell>
        </row>
        <row r="1678">
          <cell r="A1678">
            <v>78148</v>
          </cell>
          <cell r="E1678" t="str">
            <v>5300107891</v>
          </cell>
          <cell r="F1678" t="str">
            <v>0</v>
          </cell>
          <cell r="G1678" t="str">
            <v>6591595-7</v>
          </cell>
          <cell r="H1678" t="str">
            <v>ﾚﾊﾞ- ｱﾂｼ- M902-6</v>
          </cell>
          <cell r="I1678" t="str">
            <v>473440-2</v>
          </cell>
          <cell r="J1678" t="str">
            <v>（株）光真製作所</v>
          </cell>
          <cell r="K1678" t="str">
            <v>3480</v>
          </cell>
          <cell r="L1678" t="str">
            <v>3480</v>
          </cell>
          <cell r="M1678" t="str">
            <v>3H7</v>
          </cell>
          <cell r="N1678" t="str">
            <v>野田</v>
          </cell>
          <cell r="O1678" t="str">
            <v>野田係</v>
          </cell>
          <cell r="Q1678" t="str">
            <v>JP</v>
          </cell>
          <cell r="S1678">
            <v>1</v>
          </cell>
          <cell r="T1678">
            <v>1</v>
          </cell>
          <cell r="U1678" t="str">
            <v>V0</v>
          </cell>
          <cell r="V1678" t="str">
            <v>0001</v>
          </cell>
          <cell r="W1678">
            <v>50</v>
          </cell>
          <cell r="X1678">
            <v>1</v>
          </cell>
          <cell r="Y1678" t="str">
            <v>JPY</v>
          </cell>
          <cell r="Z1678" t="str">
            <v>2006/04/01</v>
          </cell>
          <cell r="AA1678" t="str">
            <v>9999/12/31</v>
          </cell>
          <cell r="AC1678">
            <v>2221</v>
          </cell>
          <cell r="AD1678">
            <v>1</v>
          </cell>
          <cell r="AE1678">
            <v>2221</v>
          </cell>
          <cell r="AG1678">
            <v>2221</v>
          </cell>
          <cell r="AH1678" t="str">
            <v>PC</v>
          </cell>
          <cell r="AQ1678">
            <v>1</v>
          </cell>
          <cell r="AV1678">
            <v>0</v>
          </cell>
          <cell r="AY1678" t="str">
            <v>2006/04/01</v>
          </cell>
          <cell r="AZ1678" t="str">
            <v>9999/12/31</v>
          </cell>
          <cell r="BA1678">
            <v>99999999</v>
          </cell>
          <cell r="BB1678">
            <v>2221</v>
          </cell>
        </row>
        <row r="1679">
          <cell r="A1679">
            <v>78149</v>
          </cell>
          <cell r="E1679" t="str">
            <v>5300107892</v>
          </cell>
          <cell r="F1679" t="str">
            <v>0</v>
          </cell>
          <cell r="G1679" t="str">
            <v>6591661-9</v>
          </cell>
          <cell r="H1679" t="str">
            <v>ﾎﾙﾀﾞ ｱﾂｼ-(1) M901-4</v>
          </cell>
          <cell r="I1679" t="str">
            <v>473440-2</v>
          </cell>
          <cell r="J1679" t="str">
            <v>（株）光真製作所</v>
          </cell>
          <cell r="K1679" t="str">
            <v>3480</v>
          </cell>
          <cell r="L1679" t="str">
            <v>3480</v>
          </cell>
          <cell r="M1679" t="str">
            <v>3H7</v>
          </cell>
          <cell r="N1679" t="str">
            <v>野田</v>
          </cell>
          <cell r="O1679" t="str">
            <v>野田係</v>
          </cell>
          <cell r="Q1679" t="str">
            <v>JP</v>
          </cell>
          <cell r="S1679">
            <v>1</v>
          </cell>
          <cell r="T1679">
            <v>1</v>
          </cell>
          <cell r="U1679" t="str">
            <v>V0</v>
          </cell>
          <cell r="V1679" t="str">
            <v>0001</v>
          </cell>
          <cell r="W1679">
            <v>50</v>
          </cell>
          <cell r="X1679">
            <v>1</v>
          </cell>
          <cell r="Y1679" t="str">
            <v>JPY</v>
          </cell>
          <cell r="Z1679" t="str">
            <v>2006/04/01</v>
          </cell>
          <cell r="AA1679" t="str">
            <v>9999/12/31</v>
          </cell>
          <cell r="AC1679">
            <v>1380</v>
          </cell>
          <cell r="AD1679">
            <v>1</v>
          </cell>
          <cell r="AE1679">
            <v>1380</v>
          </cell>
          <cell r="AG1679">
            <v>1380</v>
          </cell>
          <cell r="AH1679" t="str">
            <v>PC</v>
          </cell>
          <cell r="AQ1679">
            <v>1</v>
          </cell>
          <cell r="AV1679">
            <v>0</v>
          </cell>
          <cell r="AY1679" t="str">
            <v>2006/04/01</v>
          </cell>
          <cell r="AZ1679" t="str">
            <v>9999/12/31</v>
          </cell>
          <cell r="BA1679">
            <v>99999999</v>
          </cell>
          <cell r="BB1679">
            <v>1380</v>
          </cell>
        </row>
        <row r="1680">
          <cell r="A1680">
            <v>78150</v>
          </cell>
          <cell r="E1680" t="str">
            <v>5300107893</v>
          </cell>
          <cell r="F1680" t="str">
            <v>0</v>
          </cell>
          <cell r="G1680" t="str">
            <v>6591727-5</v>
          </cell>
          <cell r="H1680" t="str">
            <v>ﾎﾞﾂｸｽ ｱﾂｼ-,ｴｽｸﾛ M902-7</v>
          </cell>
          <cell r="I1680" t="str">
            <v>473440-2</v>
          </cell>
          <cell r="J1680" t="str">
            <v>（株）光真製作所</v>
          </cell>
          <cell r="K1680" t="str">
            <v>3480</v>
          </cell>
          <cell r="L1680" t="str">
            <v>3480</v>
          </cell>
          <cell r="M1680" t="str">
            <v>3H7</v>
          </cell>
          <cell r="N1680" t="str">
            <v>野田</v>
          </cell>
          <cell r="O1680" t="str">
            <v>野田係</v>
          </cell>
          <cell r="Q1680" t="str">
            <v>JP</v>
          </cell>
          <cell r="S1680">
            <v>1</v>
          </cell>
          <cell r="T1680">
            <v>1</v>
          </cell>
          <cell r="U1680" t="str">
            <v>V0</v>
          </cell>
          <cell r="V1680" t="str">
            <v>0001</v>
          </cell>
          <cell r="W1680">
            <v>50</v>
          </cell>
          <cell r="X1680">
            <v>1</v>
          </cell>
          <cell r="Y1680" t="str">
            <v>JPY</v>
          </cell>
          <cell r="Z1680" t="str">
            <v>2006/04/01</v>
          </cell>
          <cell r="AA1680" t="str">
            <v>9999/12/31</v>
          </cell>
          <cell r="AC1680">
            <v>7108</v>
          </cell>
          <cell r="AD1680">
            <v>1</v>
          </cell>
          <cell r="AE1680">
            <v>7108</v>
          </cell>
          <cell r="AG1680">
            <v>7108</v>
          </cell>
          <cell r="AH1680" t="str">
            <v>PC</v>
          </cell>
          <cell r="AQ1680">
            <v>1</v>
          </cell>
          <cell r="AV1680">
            <v>0</v>
          </cell>
          <cell r="AY1680" t="str">
            <v>2006/04/01</v>
          </cell>
          <cell r="AZ1680" t="str">
            <v>9999/12/31</v>
          </cell>
          <cell r="BA1680">
            <v>99999999</v>
          </cell>
          <cell r="BB1680">
            <v>7108</v>
          </cell>
        </row>
        <row r="1681">
          <cell r="A1681">
            <v>78151</v>
          </cell>
          <cell r="E1681" t="str">
            <v>5300107894</v>
          </cell>
          <cell r="F1681" t="str">
            <v>0</v>
          </cell>
          <cell r="G1681" t="str">
            <v>6591775-5</v>
          </cell>
          <cell r="H1681" t="str">
            <v>ﾗﾂﾁ ｱﾂｼ-,ﾛﾂｸ M902-5</v>
          </cell>
          <cell r="I1681" t="str">
            <v>473440-2</v>
          </cell>
          <cell r="J1681" t="str">
            <v>（株）光真製作所</v>
          </cell>
          <cell r="K1681" t="str">
            <v>3480</v>
          </cell>
          <cell r="L1681" t="str">
            <v>3480</v>
          </cell>
          <cell r="M1681" t="str">
            <v>3H7</v>
          </cell>
          <cell r="N1681" t="str">
            <v>野田</v>
          </cell>
          <cell r="O1681" t="str">
            <v>野田係</v>
          </cell>
          <cell r="Q1681" t="str">
            <v>JP</v>
          </cell>
          <cell r="S1681">
            <v>1</v>
          </cell>
          <cell r="T1681">
            <v>1</v>
          </cell>
          <cell r="U1681" t="str">
            <v>V0</v>
          </cell>
          <cell r="V1681" t="str">
            <v>0001</v>
          </cell>
          <cell r="W1681">
            <v>50</v>
          </cell>
          <cell r="X1681">
            <v>1</v>
          </cell>
          <cell r="Y1681" t="str">
            <v>JPY</v>
          </cell>
          <cell r="Z1681" t="str">
            <v>2006/04/01</v>
          </cell>
          <cell r="AA1681" t="str">
            <v>9999/12/31</v>
          </cell>
          <cell r="AC1681">
            <v>2388</v>
          </cell>
          <cell r="AD1681">
            <v>1</v>
          </cell>
          <cell r="AE1681">
            <v>2388</v>
          </cell>
          <cell r="AG1681">
            <v>2388</v>
          </cell>
          <cell r="AH1681" t="str">
            <v>PC</v>
          </cell>
          <cell r="AQ1681">
            <v>1</v>
          </cell>
          <cell r="AV1681">
            <v>0</v>
          </cell>
          <cell r="AY1681" t="str">
            <v>2006/04/01</v>
          </cell>
          <cell r="AZ1681" t="str">
            <v>9999/12/31</v>
          </cell>
          <cell r="BA1681">
            <v>99999999</v>
          </cell>
          <cell r="BB1681">
            <v>2388</v>
          </cell>
        </row>
        <row r="1682">
          <cell r="A1682">
            <v>78152</v>
          </cell>
          <cell r="E1682" t="str">
            <v>5300107895</v>
          </cell>
          <cell r="F1682" t="str">
            <v>0</v>
          </cell>
          <cell r="G1682" t="str">
            <v>6591776-3</v>
          </cell>
          <cell r="H1682" t="str">
            <v>ﾗﾂﾁ ｱﾂｼ-,ﾄﾚ- M902-5</v>
          </cell>
          <cell r="I1682" t="str">
            <v>473440-2</v>
          </cell>
          <cell r="J1682" t="str">
            <v>（株）光真製作所</v>
          </cell>
          <cell r="K1682" t="str">
            <v>3480</v>
          </cell>
          <cell r="L1682" t="str">
            <v>3480</v>
          </cell>
          <cell r="M1682" t="str">
            <v>3H7</v>
          </cell>
          <cell r="N1682" t="str">
            <v>野田</v>
          </cell>
          <cell r="O1682" t="str">
            <v>野田係</v>
          </cell>
          <cell r="Q1682" t="str">
            <v>JP</v>
          </cell>
          <cell r="S1682">
            <v>1</v>
          </cell>
          <cell r="T1682">
            <v>1</v>
          </cell>
          <cell r="U1682" t="str">
            <v>V0</v>
          </cell>
          <cell r="V1682" t="str">
            <v>0001</v>
          </cell>
          <cell r="W1682">
            <v>50</v>
          </cell>
          <cell r="X1682">
            <v>1</v>
          </cell>
          <cell r="Y1682" t="str">
            <v>JPY</v>
          </cell>
          <cell r="Z1682" t="str">
            <v>2006/04/01</v>
          </cell>
          <cell r="AA1682" t="str">
            <v>9999/12/31</v>
          </cell>
          <cell r="AC1682">
            <v>2702</v>
          </cell>
          <cell r="AD1682">
            <v>1</v>
          </cell>
          <cell r="AE1682">
            <v>2702</v>
          </cell>
          <cell r="AG1682">
            <v>2702</v>
          </cell>
          <cell r="AH1682" t="str">
            <v>PC</v>
          </cell>
          <cell r="AQ1682">
            <v>1</v>
          </cell>
          <cell r="AV1682">
            <v>0</v>
          </cell>
          <cell r="AY1682" t="str">
            <v>2006/04/01</v>
          </cell>
          <cell r="AZ1682" t="str">
            <v>9999/12/31</v>
          </cell>
          <cell r="BA1682">
            <v>99999999</v>
          </cell>
          <cell r="BB1682">
            <v>2702</v>
          </cell>
        </row>
        <row r="1683">
          <cell r="A1683">
            <v>78153</v>
          </cell>
          <cell r="E1683" t="str">
            <v>5300107896</v>
          </cell>
          <cell r="F1683" t="str">
            <v>0</v>
          </cell>
          <cell r="G1683" t="str">
            <v>6591799-2</v>
          </cell>
          <cell r="H1683" t="str">
            <v>ﾃﾝｼﾖﾝ ｱﾂｼ-(2) M901-10</v>
          </cell>
          <cell r="I1683" t="str">
            <v>473440-2</v>
          </cell>
          <cell r="J1683" t="str">
            <v>（株）光真製作所</v>
          </cell>
          <cell r="K1683" t="str">
            <v>3480</v>
          </cell>
          <cell r="L1683" t="str">
            <v>3480</v>
          </cell>
          <cell r="M1683" t="str">
            <v>3H7</v>
          </cell>
          <cell r="N1683" t="str">
            <v>野田</v>
          </cell>
          <cell r="O1683" t="str">
            <v>野田係</v>
          </cell>
          <cell r="Q1683" t="str">
            <v>JP</v>
          </cell>
          <cell r="S1683">
            <v>1</v>
          </cell>
          <cell r="T1683">
            <v>1</v>
          </cell>
          <cell r="U1683" t="str">
            <v>V0</v>
          </cell>
          <cell r="V1683" t="str">
            <v>0001</v>
          </cell>
          <cell r="W1683">
            <v>50</v>
          </cell>
          <cell r="X1683">
            <v>1</v>
          </cell>
          <cell r="Y1683" t="str">
            <v>JPY</v>
          </cell>
          <cell r="Z1683" t="str">
            <v>2006/04/01</v>
          </cell>
          <cell r="AA1683" t="str">
            <v>9999/12/31</v>
          </cell>
          <cell r="AC1683">
            <v>865</v>
          </cell>
          <cell r="AD1683">
            <v>1</v>
          </cell>
          <cell r="AE1683">
            <v>865</v>
          </cell>
          <cell r="AG1683">
            <v>865</v>
          </cell>
          <cell r="AH1683" t="str">
            <v>PC</v>
          </cell>
          <cell r="AQ1683">
            <v>1</v>
          </cell>
          <cell r="AV1683">
            <v>0</v>
          </cell>
          <cell r="AY1683" t="str">
            <v>2006/04/01</v>
          </cell>
          <cell r="AZ1683" t="str">
            <v>9999/12/31</v>
          </cell>
          <cell r="BA1683">
            <v>99999999</v>
          </cell>
          <cell r="BB1683">
            <v>865</v>
          </cell>
        </row>
        <row r="1684">
          <cell r="A1684">
            <v>78154</v>
          </cell>
          <cell r="E1684" t="str">
            <v>5300107897</v>
          </cell>
          <cell r="F1684" t="str">
            <v>0</v>
          </cell>
          <cell r="G1684" t="str">
            <v>6591807-7</v>
          </cell>
          <cell r="H1684" t="str">
            <v>ﾚﾊﾞ- ｱﾂｼ-,ｿﾚﾉｲﾄﾞ M901-10</v>
          </cell>
          <cell r="I1684" t="str">
            <v>473440-2</v>
          </cell>
          <cell r="J1684" t="str">
            <v>（株）光真製作所</v>
          </cell>
          <cell r="K1684" t="str">
            <v>3480</v>
          </cell>
          <cell r="L1684" t="str">
            <v>3480</v>
          </cell>
          <cell r="M1684" t="str">
            <v>3H7</v>
          </cell>
          <cell r="N1684" t="str">
            <v>野田</v>
          </cell>
          <cell r="O1684" t="str">
            <v>野田係</v>
          </cell>
          <cell r="Q1684" t="str">
            <v>JP</v>
          </cell>
          <cell r="S1684">
            <v>1</v>
          </cell>
          <cell r="T1684">
            <v>1</v>
          </cell>
          <cell r="U1684" t="str">
            <v>V0</v>
          </cell>
          <cell r="V1684" t="str">
            <v>0001</v>
          </cell>
          <cell r="W1684">
            <v>50</v>
          </cell>
          <cell r="X1684">
            <v>1</v>
          </cell>
          <cell r="Y1684" t="str">
            <v>JPY</v>
          </cell>
          <cell r="Z1684" t="str">
            <v>2006/04/01</v>
          </cell>
          <cell r="AA1684" t="str">
            <v>9999/12/31</v>
          </cell>
          <cell r="AC1684">
            <v>268</v>
          </cell>
          <cell r="AD1684">
            <v>1</v>
          </cell>
          <cell r="AE1684">
            <v>268</v>
          </cell>
          <cell r="AG1684">
            <v>268</v>
          </cell>
          <cell r="AH1684" t="str">
            <v>PC</v>
          </cell>
          <cell r="AQ1684">
            <v>1</v>
          </cell>
          <cell r="AV1684">
            <v>0</v>
          </cell>
          <cell r="AY1684" t="str">
            <v>2006/04/01</v>
          </cell>
          <cell r="AZ1684" t="str">
            <v>9999/12/31</v>
          </cell>
          <cell r="BA1684">
            <v>99999999</v>
          </cell>
          <cell r="BB1684">
            <v>268</v>
          </cell>
        </row>
        <row r="1685">
          <cell r="A1685">
            <v>78155</v>
          </cell>
          <cell r="E1685" t="str">
            <v>5300107898</v>
          </cell>
          <cell r="F1685" t="str">
            <v>0</v>
          </cell>
          <cell r="G1685" t="str">
            <v>6591963-4</v>
          </cell>
          <cell r="H1685" t="str">
            <v>ﾌﾟﾚ-ﾄ ｱﾂｼ-,ｽﾄﾂﾊﾟ M902-6</v>
          </cell>
          <cell r="I1685" t="str">
            <v>473440-2</v>
          </cell>
          <cell r="J1685" t="str">
            <v>（株）光真製作所</v>
          </cell>
          <cell r="K1685" t="str">
            <v>3480</v>
          </cell>
          <cell r="L1685" t="str">
            <v>3480</v>
          </cell>
          <cell r="M1685" t="str">
            <v>3H7</v>
          </cell>
          <cell r="N1685" t="str">
            <v>野田</v>
          </cell>
          <cell r="O1685" t="str">
            <v>野田係</v>
          </cell>
          <cell r="Q1685" t="str">
            <v>JP</v>
          </cell>
          <cell r="S1685">
            <v>1</v>
          </cell>
          <cell r="T1685">
            <v>1</v>
          </cell>
          <cell r="U1685" t="str">
            <v>V0</v>
          </cell>
          <cell r="V1685" t="str">
            <v>0001</v>
          </cell>
          <cell r="W1685">
            <v>50</v>
          </cell>
          <cell r="X1685">
            <v>1</v>
          </cell>
          <cell r="Y1685" t="str">
            <v>JPY</v>
          </cell>
          <cell r="Z1685" t="str">
            <v>2006/04/01</v>
          </cell>
          <cell r="AA1685" t="str">
            <v>9999/12/31</v>
          </cell>
          <cell r="AC1685">
            <v>1650</v>
          </cell>
          <cell r="AD1685">
            <v>1</v>
          </cell>
          <cell r="AE1685">
            <v>1650</v>
          </cell>
          <cell r="AG1685">
            <v>1650</v>
          </cell>
          <cell r="AH1685" t="str">
            <v>PC</v>
          </cell>
          <cell r="AQ1685">
            <v>1</v>
          </cell>
          <cell r="AV1685">
            <v>0</v>
          </cell>
          <cell r="AY1685" t="str">
            <v>2006/04/01</v>
          </cell>
          <cell r="AZ1685" t="str">
            <v>9999/12/31</v>
          </cell>
          <cell r="BA1685">
            <v>99999999</v>
          </cell>
          <cell r="BB1685">
            <v>1650</v>
          </cell>
        </row>
        <row r="1686">
          <cell r="A1686">
            <v>78156</v>
          </cell>
          <cell r="E1686" t="str">
            <v>5300107899</v>
          </cell>
          <cell r="F1686" t="str">
            <v>0</v>
          </cell>
          <cell r="G1686" t="str">
            <v>6592463-8</v>
          </cell>
          <cell r="H1686" t="str">
            <v>ﾍﾞ-ｽ ｱﾂｼ- M2190</v>
          </cell>
          <cell r="I1686" t="str">
            <v>473440-2</v>
          </cell>
          <cell r="J1686" t="str">
            <v>（株）光真製作所</v>
          </cell>
          <cell r="K1686" t="str">
            <v>3480</v>
          </cell>
          <cell r="L1686" t="str">
            <v>3480</v>
          </cell>
          <cell r="M1686" t="str">
            <v>3H7</v>
          </cell>
          <cell r="N1686" t="str">
            <v>野田</v>
          </cell>
          <cell r="O1686" t="str">
            <v>野田係</v>
          </cell>
          <cell r="P1686" t="str">
            <v>x</v>
          </cell>
          <cell r="Q1686" t="str">
            <v>JP</v>
          </cell>
          <cell r="S1686">
            <v>1</v>
          </cell>
          <cell r="T1686">
            <v>1</v>
          </cell>
          <cell r="U1686" t="str">
            <v>V0</v>
          </cell>
          <cell r="V1686" t="str">
            <v>0001</v>
          </cell>
          <cell r="W1686">
            <v>50</v>
          </cell>
          <cell r="X1686">
            <v>1</v>
          </cell>
          <cell r="Y1686" t="str">
            <v>JPY</v>
          </cell>
          <cell r="Z1686" t="str">
            <v>2006/04/01</v>
          </cell>
          <cell r="AA1686" t="str">
            <v>9999/12/31</v>
          </cell>
          <cell r="AC1686">
            <v>16843</v>
          </cell>
          <cell r="AD1686">
            <v>1</v>
          </cell>
          <cell r="AE1686">
            <v>16843</v>
          </cell>
          <cell r="AG1686">
            <v>16843</v>
          </cell>
          <cell r="AH1686" t="str">
            <v>PC</v>
          </cell>
          <cell r="AQ1686">
            <v>1</v>
          </cell>
          <cell r="AV1686">
            <v>0</v>
          </cell>
          <cell r="AY1686" t="str">
            <v>2006/04/01</v>
          </cell>
          <cell r="AZ1686" t="str">
            <v>9999/12/31</v>
          </cell>
          <cell r="BA1686">
            <v>99999999</v>
          </cell>
          <cell r="BB1686">
            <v>16843</v>
          </cell>
        </row>
        <row r="1687">
          <cell r="A1687">
            <v>78157</v>
          </cell>
          <cell r="E1687" t="str">
            <v>5300107900</v>
          </cell>
          <cell r="F1687" t="str">
            <v>0</v>
          </cell>
          <cell r="G1687" t="str">
            <v>6592474-3</v>
          </cell>
          <cell r="H1687" t="str">
            <v>ﾌﾚ-ﾑ ｱﾂｼ-,ﾘﾌﾄ M2173-1-3</v>
          </cell>
          <cell r="I1687" t="str">
            <v>473440-2</v>
          </cell>
          <cell r="J1687" t="str">
            <v>（株）光真製作所</v>
          </cell>
          <cell r="K1687" t="str">
            <v>3480</v>
          </cell>
          <cell r="L1687" t="str">
            <v>3480</v>
          </cell>
          <cell r="M1687" t="str">
            <v>3H7</v>
          </cell>
          <cell r="N1687" t="str">
            <v>野田</v>
          </cell>
          <cell r="O1687" t="str">
            <v>野田係</v>
          </cell>
          <cell r="Q1687" t="str">
            <v>JP</v>
          </cell>
          <cell r="S1687">
            <v>1</v>
          </cell>
          <cell r="T1687">
            <v>1</v>
          </cell>
          <cell r="U1687" t="str">
            <v>V0</v>
          </cell>
          <cell r="V1687" t="str">
            <v>0001</v>
          </cell>
          <cell r="W1687">
            <v>50</v>
          </cell>
          <cell r="X1687">
            <v>1</v>
          </cell>
          <cell r="Y1687" t="str">
            <v>JPY</v>
          </cell>
          <cell r="Z1687" t="str">
            <v>2006/04/01</v>
          </cell>
          <cell r="AA1687" t="str">
            <v>9999/12/31</v>
          </cell>
          <cell r="AC1687">
            <v>14556</v>
          </cell>
          <cell r="AD1687">
            <v>1</v>
          </cell>
          <cell r="AE1687">
            <v>14556</v>
          </cell>
          <cell r="AG1687">
            <v>14556</v>
          </cell>
          <cell r="AH1687" t="str">
            <v>PC</v>
          </cell>
          <cell r="AQ1687">
            <v>1</v>
          </cell>
          <cell r="AV1687">
            <v>0</v>
          </cell>
          <cell r="AY1687" t="str">
            <v>2006/04/01</v>
          </cell>
          <cell r="AZ1687" t="str">
            <v>9999/12/31</v>
          </cell>
          <cell r="BA1687">
            <v>99999999</v>
          </cell>
          <cell r="BB1687">
            <v>14556</v>
          </cell>
        </row>
        <row r="1688">
          <cell r="A1688">
            <v>78158</v>
          </cell>
          <cell r="E1688" t="str">
            <v>5300107901</v>
          </cell>
          <cell r="F1688" t="str">
            <v>0</v>
          </cell>
          <cell r="G1688" t="str">
            <v>6592477-8</v>
          </cell>
          <cell r="H1688" t="str">
            <v>ｽﾄﾂﾊﾟ ｱﾂｼ-,ﾘﾌﾄ M2173-1-3</v>
          </cell>
          <cell r="I1688" t="str">
            <v>473440-2</v>
          </cell>
          <cell r="J1688" t="str">
            <v>（株）光真製作所</v>
          </cell>
          <cell r="K1688" t="str">
            <v>3480</v>
          </cell>
          <cell r="L1688" t="str">
            <v>3480</v>
          </cell>
          <cell r="M1688" t="str">
            <v>3H7</v>
          </cell>
          <cell r="N1688" t="str">
            <v>野田</v>
          </cell>
          <cell r="O1688" t="str">
            <v>野田係</v>
          </cell>
          <cell r="Q1688" t="str">
            <v>JP</v>
          </cell>
          <cell r="S1688">
            <v>1</v>
          </cell>
          <cell r="T1688">
            <v>1</v>
          </cell>
          <cell r="U1688" t="str">
            <v>V0</v>
          </cell>
          <cell r="V1688" t="str">
            <v>0001</v>
          </cell>
          <cell r="W1688">
            <v>50</v>
          </cell>
          <cell r="X1688">
            <v>1</v>
          </cell>
          <cell r="Y1688" t="str">
            <v>JPY</v>
          </cell>
          <cell r="Z1688" t="str">
            <v>2006/04/01</v>
          </cell>
          <cell r="AA1688" t="str">
            <v>9999/12/31</v>
          </cell>
          <cell r="AC1688">
            <v>5370</v>
          </cell>
          <cell r="AD1688">
            <v>1</v>
          </cell>
          <cell r="AE1688">
            <v>5370</v>
          </cell>
          <cell r="AG1688">
            <v>5370</v>
          </cell>
          <cell r="AH1688" t="str">
            <v>PC</v>
          </cell>
          <cell r="AQ1688">
            <v>1</v>
          </cell>
          <cell r="AV1688">
            <v>0</v>
          </cell>
          <cell r="AY1688" t="str">
            <v>2006/04/01</v>
          </cell>
          <cell r="AZ1688" t="str">
            <v>9999/12/31</v>
          </cell>
          <cell r="BA1688">
            <v>99999999</v>
          </cell>
          <cell r="BB1688">
            <v>5370</v>
          </cell>
        </row>
        <row r="1689">
          <cell r="A1689">
            <v>78159</v>
          </cell>
          <cell r="E1689" t="str">
            <v>5300107902</v>
          </cell>
          <cell r="F1689" t="str">
            <v>0</v>
          </cell>
          <cell r="G1689" t="str">
            <v>6592478-6</v>
          </cell>
          <cell r="H1689" t="str">
            <v>ﾚﾊﾞ- ｱﾂｼ-,ｻｲﾄﾞ M2173-1</v>
          </cell>
          <cell r="I1689" t="str">
            <v>473440-2</v>
          </cell>
          <cell r="J1689" t="str">
            <v>（株）光真製作所</v>
          </cell>
          <cell r="K1689" t="str">
            <v>3480</v>
          </cell>
          <cell r="L1689" t="str">
            <v>3480</v>
          </cell>
          <cell r="M1689" t="str">
            <v>3H7</v>
          </cell>
          <cell r="N1689" t="str">
            <v>野田</v>
          </cell>
          <cell r="O1689" t="str">
            <v>野田係</v>
          </cell>
          <cell r="Q1689" t="str">
            <v>JP</v>
          </cell>
          <cell r="S1689">
            <v>1</v>
          </cell>
          <cell r="T1689">
            <v>1</v>
          </cell>
          <cell r="U1689" t="str">
            <v>V0</v>
          </cell>
          <cell r="V1689" t="str">
            <v>0001</v>
          </cell>
          <cell r="W1689">
            <v>50</v>
          </cell>
          <cell r="X1689">
            <v>1</v>
          </cell>
          <cell r="Y1689" t="str">
            <v>JPY</v>
          </cell>
          <cell r="Z1689" t="str">
            <v>2006/04/01</v>
          </cell>
          <cell r="AA1689" t="str">
            <v>9999/12/31</v>
          </cell>
          <cell r="AC1689">
            <v>9450</v>
          </cell>
          <cell r="AD1689">
            <v>1</v>
          </cell>
          <cell r="AE1689">
            <v>9450</v>
          </cell>
          <cell r="AG1689">
            <v>9450</v>
          </cell>
          <cell r="AH1689" t="str">
            <v>PC</v>
          </cell>
          <cell r="AQ1689">
            <v>1</v>
          </cell>
          <cell r="AV1689">
            <v>0</v>
          </cell>
          <cell r="AY1689" t="str">
            <v>2006/04/01</v>
          </cell>
          <cell r="AZ1689" t="str">
            <v>9999/12/31</v>
          </cell>
          <cell r="BA1689">
            <v>99999999</v>
          </cell>
          <cell r="BB1689">
            <v>9450</v>
          </cell>
        </row>
        <row r="1690">
          <cell r="A1690">
            <v>78160</v>
          </cell>
          <cell r="E1690" t="str">
            <v>5300107903</v>
          </cell>
          <cell r="F1690" t="str">
            <v>0</v>
          </cell>
          <cell r="G1690" t="str">
            <v>6594921-5</v>
          </cell>
          <cell r="H1690" t="str">
            <v>ﾘﾝｸ ｱﾂｼ-,ﾛ-ﾙ M904-3</v>
          </cell>
          <cell r="I1690" t="str">
            <v>473440-2</v>
          </cell>
          <cell r="J1690" t="str">
            <v>（株）光真製作所</v>
          </cell>
          <cell r="K1690" t="str">
            <v>3480</v>
          </cell>
          <cell r="L1690" t="str">
            <v>3480</v>
          </cell>
          <cell r="M1690" t="str">
            <v>3H7</v>
          </cell>
          <cell r="N1690" t="str">
            <v>野田</v>
          </cell>
          <cell r="O1690" t="str">
            <v>野田係</v>
          </cell>
          <cell r="Q1690" t="str">
            <v>JP</v>
          </cell>
          <cell r="S1690">
            <v>1</v>
          </cell>
          <cell r="T1690">
            <v>1</v>
          </cell>
          <cell r="U1690" t="str">
            <v>V0</v>
          </cell>
          <cell r="V1690" t="str">
            <v>0001</v>
          </cell>
          <cell r="W1690">
            <v>50</v>
          </cell>
          <cell r="X1690">
            <v>1</v>
          </cell>
          <cell r="Y1690" t="str">
            <v>JPY</v>
          </cell>
          <cell r="Z1690" t="str">
            <v>2006/04/01</v>
          </cell>
          <cell r="AA1690" t="str">
            <v>9999/12/31</v>
          </cell>
          <cell r="AC1690">
            <v>200</v>
          </cell>
          <cell r="AD1690">
            <v>1</v>
          </cell>
          <cell r="AE1690">
            <v>200</v>
          </cell>
          <cell r="AG1690">
            <v>200</v>
          </cell>
          <cell r="AH1690" t="str">
            <v>PC</v>
          </cell>
          <cell r="AQ1690">
            <v>1</v>
          </cell>
          <cell r="AV1690">
            <v>0</v>
          </cell>
          <cell r="AY1690" t="str">
            <v>2006/04/01</v>
          </cell>
          <cell r="AZ1690" t="str">
            <v>9999/12/31</v>
          </cell>
          <cell r="BA1690">
            <v>99999999</v>
          </cell>
          <cell r="BB1690">
            <v>200</v>
          </cell>
        </row>
        <row r="1691">
          <cell r="A1691">
            <v>78161</v>
          </cell>
          <cell r="E1691" t="str">
            <v>5300107904</v>
          </cell>
          <cell r="F1691" t="str">
            <v>0</v>
          </cell>
          <cell r="G1691" t="str">
            <v>6594922-3</v>
          </cell>
          <cell r="H1691" t="str">
            <v>ﾗﾂﾁ ｱﾂｼ-,ﾛ-ﾙ M904-3</v>
          </cell>
          <cell r="I1691" t="str">
            <v>473440-2</v>
          </cell>
          <cell r="J1691" t="str">
            <v>（株）光真製作所</v>
          </cell>
          <cell r="K1691" t="str">
            <v>3480</v>
          </cell>
          <cell r="L1691" t="str">
            <v>3480</v>
          </cell>
          <cell r="M1691" t="str">
            <v>3H7</v>
          </cell>
          <cell r="N1691" t="str">
            <v>野田</v>
          </cell>
          <cell r="O1691" t="str">
            <v>野田係</v>
          </cell>
          <cell r="Q1691" t="str">
            <v>JP</v>
          </cell>
          <cell r="S1691">
            <v>1</v>
          </cell>
          <cell r="T1691">
            <v>1</v>
          </cell>
          <cell r="U1691" t="str">
            <v>V0</v>
          </cell>
          <cell r="V1691" t="str">
            <v>0001</v>
          </cell>
          <cell r="W1691">
            <v>50</v>
          </cell>
          <cell r="X1691">
            <v>1</v>
          </cell>
          <cell r="Y1691" t="str">
            <v>JPY</v>
          </cell>
          <cell r="Z1691" t="str">
            <v>2006/04/01</v>
          </cell>
          <cell r="AA1691" t="str">
            <v>9999/12/31</v>
          </cell>
          <cell r="AC1691">
            <v>130</v>
          </cell>
          <cell r="AD1691">
            <v>1</v>
          </cell>
          <cell r="AE1691">
            <v>130</v>
          </cell>
          <cell r="AG1691">
            <v>130</v>
          </cell>
          <cell r="AH1691" t="str">
            <v>PC</v>
          </cell>
          <cell r="AQ1691">
            <v>1</v>
          </cell>
          <cell r="AV1691">
            <v>0</v>
          </cell>
          <cell r="AY1691" t="str">
            <v>2006/04/01</v>
          </cell>
          <cell r="AZ1691" t="str">
            <v>9999/12/31</v>
          </cell>
          <cell r="BA1691">
            <v>99999999</v>
          </cell>
          <cell r="BB1691">
            <v>130</v>
          </cell>
        </row>
        <row r="1692">
          <cell r="A1692">
            <v>78162</v>
          </cell>
          <cell r="E1692" t="str">
            <v>5300107905</v>
          </cell>
          <cell r="F1692" t="str">
            <v>0</v>
          </cell>
          <cell r="G1692" t="str">
            <v>6595201-1</v>
          </cell>
          <cell r="H1692" t="str">
            <v>ﾘﾝｸ ｱﾂｼ-(1) M904E-5</v>
          </cell>
          <cell r="I1692" t="str">
            <v>473440-2</v>
          </cell>
          <cell r="J1692" t="str">
            <v>（株）光真製作所</v>
          </cell>
          <cell r="K1692" t="str">
            <v>3480</v>
          </cell>
          <cell r="L1692" t="str">
            <v>3480</v>
          </cell>
          <cell r="M1692" t="str">
            <v>3H7</v>
          </cell>
          <cell r="N1692" t="str">
            <v>野田</v>
          </cell>
          <cell r="O1692" t="str">
            <v>野田係</v>
          </cell>
          <cell r="Q1692" t="str">
            <v>JP</v>
          </cell>
          <cell r="S1692">
            <v>1</v>
          </cell>
          <cell r="T1692">
            <v>1</v>
          </cell>
          <cell r="U1692" t="str">
            <v>V0</v>
          </cell>
          <cell r="V1692" t="str">
            <v>0001</v>
          </cell>
          <cell r="W1692">
            <v>50</v>
          </cell>
          <cell r="X1692">
            <v>1</v>
          </cell>
          <cell r="Y1692" t="str">
            <v>JPY</v>
          </cell>
          <cell r="Z1692" t="str">
            <v>2006/04/01</v>
          </cell>
          <cell r="AA1692" t="str">
            <v>9999/12/31</v>
          </cell>
          <cell r="AC1692">
            <v>3032</v>
          </cell>
          <cell r="AD1692">
            <v>1</v>
          </cell>
          <cell r="AE1692">
            <v>3032</v>
          </cell>
          <cell r="AG1692">
            <v>3032</v>
          </cell>
          <cell r="AH1692" t="str">
            <v>PC</v>
          </cell>
          <cell r="AQ1692">
            <v>1</v>
          </cell>
          <cell r="AV1692">
            <v>0</v>
          </cell>
          <cell r="AY1692" t="str">
            <v>2006/04/01</v>
          </cell>
          <cell r="AZ1692" t="str">
            <v>9999/12/31</v>
          </cell>
          <cell r="BA1692">
            <v>99999999</v>
          </cell>
          <cell r="BB1692">
            <v>3032</v>
          </cell>
        </row>
        <row r="1693">
          <cell r="A1693">
            <v>78163</v>
          </cell>
          <cell r="E1693" t="str">
            <v>5300107906</v>
          </cell>
          <cell r="F1693" t="str">
            <v>0</v>
          </cell>
          <cell r="G1693" t="str">
            <v>6595260-7</v>
          </cell>
          <cell r="H1693" t="str">
            <v>ﾌﾟﾚ-ﾄ ｱﾂｼ-,ﾚﾊﾞ-(3) M902-5</v>
          </cell>
          <cell r="I1693" t="str">
            <v>473440-2</v>
          </cell>
          <cell r="J1693" t="str">
            <v>（株）光真製作所</v>
          </cell>
          <cell r="K1693" t="str">
            <v>3480</v>
          </cell>
          <cell r="L1693" t="str">
            <v>3480</v>
          </cell>
          <cell r="M1693" t="str">
            <v>3H7</v>
          </cell>
          <cell r="N1693" t="str">
            <v>野田</v>
          </cell>
          <cell r="O1693" t="str">
            <v>野田係</v>
          </cell>
          <cell r="Q1693" t="str">
            <v>JP</v>
          </cell>
          <cell r="S1693">
            <v>1</v>
          </cell>
          <cell r="T1693">
            <v>1</v>
          </cell>
          <cell r="U1693" t="str">
            <v>V0</v>
          </cell>
          <cell r="V1693" t="str">
            <v>0001</v>
          </cell>
          <cell r="W1693">
            <v>50</v>
          </cell>
          <cell r="X1693">
            <v>1</v>
          </cell>
          <cell r="Y1693" t="str">
            <v>JPY</v>
          </cell>
          <cell r="Z1693" t="str">
            <v>2006/04/01</v>
          </cell>
          <cell r="AA1693" t="str">
            <v>9999/12/31</v>
          </cell>
          <cell r="AC1693">
            <v>2927</v>
          </cell>
          <cell r="AD1693">
            <v>1</v>
          </cell>
          <cell r="AE1693">
            <v>2927</v>
          </cell>
          <cell r="AG1693">
            <v>2927</v>
          </cell>
          <cell r="AH1693" t="str">
            <v>PC</v>
          </cell>
          <cell r="AQ1693">
            <v>1</v>
          </cell>
          <cell r="AV1693">
            <v>0</v>
          </cell>
          <cell r="AY1693" t="str">
            <v>2006/04/01</v>
          </cell>
          <cell r="AZ1693" t="str">
            <v>9999/12/31</v>
          </cell>
          <cell r="BA1693">
            <v>99999999</v>
          </cell>
          <cell r="BB1693">
            <v>2927</v>
          </cell>
        </row>
        <row r="1694">
          <cell r="A1694">
            <v>75912</v>
          </cell>
          <cell r="D1694">
            <v>100</v>
          </cell>
          <cell r="E1694" t="str">
            <v>5300096899</v>
          </cell>
          <cell r="F1694" t="str">
            <v>0</v>
          </cell>
          <cell r="G1694" t="str">
            <v>6905541-3</v>
          </cell>
          <cell r="H1694" t="str">
            <v>ﾌﾟﾚ-ﾄ ｱﾂｼ-,HUB(B) M3146</v>
          </cell>
          <cell r="I1694" t="str">
            <v>473440-2</v>
          </cell>
          <cell r="J1694" t="str">
            <v>（株）光真製作所</v>
          </cell>
          <cell r="K1694" t="str">
            <v>3480</v>
          </cell>
          <cell r="L1694" t="str">
            <v>3480</v>
          </cell>
          <cell r="M1694" t="str">
            <v>3H7</v>
          </cell>
          <cell r="N1694" t="str">
            <v>野田</v>
          </cell>
          <cell r="O1694" t="str">
            <v>野田係</v>
          </cell>
          <cell r="P1694" t="str">
            <v>x</v>
          </cell>
          <cell r="Q1694" t="str">
            <v>JP</v>
          </cell>
          <cell r="S1694">
            <v>1</v>
          </cell>
          <cell r="T1694">
            <v>1</v>
          </cell>
          <cell r="U1694" t="str">
            <v>V0</v>
          </cell>
          <cell r="V1694" t="str">
            <v>0001</v>
          </cell>
          <cell r="W1694">
            <v>25</v>
          </cell>
          <cell r="X1694">
            <v>1</v>
          </cell>
          <cell r="Y1694" t="str">
            <v>JPY</v>
          </cell>
          <cell r="Z1694" t="str">
            <v>2006/04/01</v>
          </cell>
          <cell r="AA1694" t="str">
            <v>9999/12/31</v>
          </cell>
          <cell r="AC1694">
            <v>101600</v>
          </cell>
          <cell r="AD1694">
            <v>100</v>
          </cell>
          <cell r="AE1694">
            <v>1016</v>
          </cell>
          <cell r="AG1694">
            <v>1016</v>
          </cell>
          <cell r="AH1694" t="str">
            <v>PC</v>
          </cell>
          <cell r="AQ1694">
            <v>1</v>
          </cell>
          <cell r="AV1694">
            <v>0</v>
          </cell>
          <cell r="AY1694" t="str">
            <v>2006/04/01</v>
          </cell>
          <cell r="AZ1694" t="str">
            <v>9999/12/31</v>
          </cell>
          <cell r="BA1694">
            <v>99999</v>
          </cell>
          <cell r="BB1694">
            <v>101700</v>
          </cell>
        </row>
        <row r="1695">
          <cell r="A1695">
            <v>56827</v>
          </cell>
          <cell r="B1695">
            <v>21000</v>
          </cell>
          <cell r="D1695">
            <v>100</v>
          </cell>
          <cell r="E1695" t="str">
            <v>5300105429</v>
          </cell>
          <cell r="F1695" t="str">
            <v>0</v>
          </cell>
          <cell r="G1695" t="str">
            <v>6905582-0</v>
          </cell>
          <cell r="H1695" t="str">
            <v>ﾄﾚ- ｱﾂｼ-,ﾌﾟﾘﾝﾀ(B) M3144B</v>
          </cell>
          <cell r="I1695" t="str">
            <v>473440-2</v>
          </cell>
          <cell r="J1695" t="str">
            <v>（株）光真製作所</v>
          </cell>
          <cell r="K1695" t="str">
            <v>3480</v>
          </cell>
          <cell r="L1695" t="str">
            <v>3480</v>
          </cell>
          <cell r="M1695" t="str">
            <v>2G2</v>
          </cell>
          <cell r="N1695" t="str">
            <v>伊藤康</v>
          </cell>
          <cell r="O1695" t="str">
            <v>野田係</v>
          </cell>
          <cell r="P1695" t="str">
            <v>x</v>
          </cell>
          <cell r="Q1695" t="str">
            <v>JP</v>
          </cell>
          <cell r="S1695">
            <v>1</v>
          </cell>
          <cell r="T1695">
            <v>1</v>
          </cell>
          <cell r="U1695" t="str">
            <v>V0</v>
          </cell>
          <cell r="V1695" t="str">
            <v>0001</v>
          </cell>
          <cell r="W1695">
            <v>29</v>
          </cell>
          <cell r="X1695">
            <v>1</v>
          </cell>
          <cell r="Y1695" t="str">
            <v>JPY</v>
          </cell>
          <cell r="Z1695" t="str">
            <v>2006/04/01</v>
          </cell>
          <cell r="AA1695" t="str">
            <v>9999/12/31</v>
          </cell>
          <cell r="AC1695">
            <v>21000</v>
          </cell>
          <cell r="AD1695">
            <v>1</v>
          </cell>
          <cell r="AE1695">
            <v>21000</v>
          </cell>
          <cell r="AF1695">
            <v>21000</v>
          </cell>
          <cell r="AG1695">
            <v>21000</v>
          </cell>
          <cell r="AH1695" t="str">
            <v>PC</v>
          </cell>
          <cell r="AI1695">
            <v>0</v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1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 t="str">
            <v>2006/04/01</v>
          </cell>
          <cell r="AZ1695" t="str">
            <v>9999/12/31</v>
          </cell>
          <cell r="BA1695">
            <v>99999</v>
          </cell>
          <cell r="BB1695">
            <v>21614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</row>
        <row r="1696">
          <cell r="A1696">
            <v>75062</v>
          </cell>
          <cell r="B1696">
            <v>117</v>
          </cell>
          <cell r="D1696">
            <v>100</v>
          </cell>
          <cell r="E1696" t="str">
            <v>5300087460</v>
          </cell>
          <cell r="F1696" t="str">
            <v>0</v>
          </cell>
          <cell r="G1696" t="str">
            <v>6914749-0</v>
          </cell>
          <cell r="H1696" t="str">
            <v>ｶｼﾒ ｱﾂｼ- M2650DA-4;(BID)</v>
          </cell>
          <cell r="I1696" t="str">
            <v>473440-2</v>
          </cell>
          <cell r="J1696" t="str">
            <v>（株）光真製作所</v>
          </cell>
          <cell r="K1696" t="str">
            <v>3480</v>
          </cell>
          <cell r="L1696" t="str">
            <v>3480</v>
          </cell>
          <cell r="M1696" t="str">
            <v>3H7</v>
          </cell>
          <cell r="N1696" t="str">
            <v>野田</v>
          </cell>
          <cell r="O1696" t="str">
            <v>野田係</v>
          </cell>
          <cell r="P1696" t="str">
            <v>x</v>
          </cell>
          <cell r="Q1696" t="str">
            <v>JP</v>
          </cell>
          <cell r="S1696">
            <v>1</v>
          </cell>
          <cell r="T1696">
            <v>1</v>
          </cell>
          <cell r="U1696" t="str">
            <v>V0</v>
          </cell>
          <cell r="V1696" t="str">
            <v>0001</v>
          </cell>
          <cell r="W1696">
            <v>25</v>
          </cell>
          <cell r="X1696">
            <v>1</v>
          </cell>
          <cell r="Y1696" t="str">
            <v>JPY</v>
          </cell>
          <cell r="Z1696" t="str">
            <v>2006/04/01</v>
          </cell>
          <cell r="AA1696" t="str">
            <v>9999/12/31</v>
          </cell>
          <cell r="AC1696">
            <v>117</v>
          </cell>
          <cell r="AD1696">
            <v>1</v>
          </cell>
          <cell r="AE1696">
            <v>117</v>
          </cell>
          <cell r="AF1696">
            <v>117</v>
          </cell>
          <cell r="AG1696">
            <v>120</v>
          </cell>
          <cell r="AH1696" t="str">
            <v>PC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1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 t="str">
            <v>2006/04/01</v>
          </cell>
          <cell r="AZ1696" t="str">
            <v>9999/12/31</v>
          </cell>
          <cell r="BA1696">
            <v>99999</v>
          </cell>
          <cell r="BB1696">
            <v>120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</row>
        <row r="1697">
          <cell r="A1697">
            <v>48468</v>
          </cell>
          <cell r="B1697">
            <v>160</v>
          </cell>
          <cell r="D1697">
            <v>100</v>
          </cell>
          <cell r="E1697" t="str">
            <v>5300086862</v>
          </cell>
          <cell r="F1697" t="str">
            <v>0</v>
          </cell>
          <cell r="G1697" t="str">
            <v>6914756-3</v>
          </cell>
          <cell r="H1697" t="str">
            <v>ｶｼﾒ ｱﾂｼ- M2501DA-5;(BID)</v>
          </cell>
          <cell r="I1697" t="str">
            <v>473440-2</v>
          </cell>
          <cell r="J1697" t="str">
            <v>（株）光真製作所</v>
          </cell>
          <cell r="K1697" t="str">
            <v>3480</v>
          </cell>
          <cell r="L1697" t="str">
            <v>3480</v>
          </cell>
          <cell r="M1697" t="str">
            <v>2G2</v>
          </cell>
          <cell r="N1697" t="str">
            <v>伊藤康</v>
          </cell>
          <cell r="O1697" t="str">
            <v>野田係</v>
          </cell>
          <cell r="P1697" t="str">
            <v>x</v>
          </cell>
          <cell r="Q1697" t="str">
            <v>JP</v>
          </cell>
          <cell r="S1697">
            <v>1</v>
          </cell>
          <cell r="T1697">
            <v>1</v>
          </cell>
          <cell r="U1697" t="str">
            <v>V0</v>
          </cell>
          <cell r="V1697" t="str">
            <v>0001</v>
          </cell>
          <cell r="W1697">
            <v>25</v>
          </cell>
          <cell r="X1697">
            <v>1</v>
          </cell>
          <cell r="Y1697" t="str">
            <v>JPY</v>
          </cell>
          <cell r="Z1697" t="str">
            <v>2006/04/01</v>
          </cell>
          <cell r="AA1697" t="str">
            <v>9999/12/31</v>
          </cell>
          <cell r="AC1697">
            <v>160</v>
          </cell>
          <cell r="AD1697">
            <v>1</v>
          </cell>
          <cell r="AE1697">
            <v>160</v>
          </cell>
          <cell r="AF1697">
            <v>160</v>
          </cell>
          <cell r="AG1697">
            <v>160</v>
          </cell>
          <cell r="AH1697" t="str">
            <v>PC</v>
          </cell>
          <cell r="AI1697">
            <v>0</v>
          </cell>
          <cell r="AJ1697">
            <v>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1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 t="str">
            <v>2006/04/01</v>
          </cell>
          <cell r="AZ1697" t="str">
            <v>9999/12/31</v>
          </cell>
          <cell r="BA1697">
            <v>99999999</v>
          </cell>
          <cell r="BB1697">
            <v>161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</row>
        <row r="1698">
          <cell r="A1698">
            <v>78166</v>
          </cell>
          <cell r="E1698" t="str">
            <v>5300107909</v>
          </cell>
          <cell r="F1698" t="str">
            <v>0</v>
          </cell>
          <cell r="G1698" t="str">
            <v>6915005-0</v>
          </cell>
          <cell r="H1698" t="str">
            <v>ﾌﾞﾗｹﾂﾄ ｱﾂｼ-,ﾊﾞﾈ M901-4</v>
          </cell>
          <cell r="I1698" t="str">
            <v>473440-2</v>
          </cell>
          <cell r="J1698" t="str">
            <v>（株）光真製作所</v>
          </cell>
          <cell r="K1698" t="str">
            <v>3480</v>
          </cell>
          <cell r="L1698" t="str">
            <v>3480</v>
          </cell>
          <cell r="M1698" t="str">
            <v>3H7</v>
          </cell>
          <cell r="N1698" t="str">
            <v>野田</v>
          </cell>
          <cell r="O1698" t="str">
            <v>野田係</v>
          </cell>
          <cell r="Q1698" t="str">
            <v>JP</v>
          </cell>
          <cell r="S1698">
            <v>1</v>
          </cell>
          <cell r="T1698">
            <v>1</v>
          </cell>
          <cell r="U1698" t="str">
            <v>V0</v>
          </cell>
          <cell r="V1698" t="str">
            <v>0001</v>
          </cell>
          <cell r="W1698">
            <v>50</v>
          </cell>
          <cell r="X1698">
            <v>1</v>
          </cell>
          <cell r="Y1698" t="str">
            <v>JPY</v>
          </cell>
          <cell r="Z1698" t="str">
            <v>2006/04/01</v>
          </cell>
          <cell r="AA1698" t="str">
            <v>9999/12/31</v>
          </cell>
          <cell r="AC1698">
            <v>100</v>
          </cell>
          <cell r="AD1698">
            <v>1</v>
          </cell>
          <cell r="AE1698">
            <v>100</v>
          </cell>
          <cell r="AG1698">
            <v>100</v>
          </cell>
          <cell r="AH1698" t="str">
            <v>PC</v>
          </cell>
          <cell r="AQ1698">
            <v>1</v>
          </cell>
          <cell r="AV1698">
            <v>0</v>
          </cell>
          <cell r="AY1698" t="str">
            <v>2006/04/01</v>
          </cell>
          <cell r="AZ1698" t="str">
            <v>9999/12/31</v>
          </cell>
          <cell r="BA1698">
            <v>99999999</v>
          </cell>
          <cell r="BB1698">
            <v>100</v>
          </cell>
        </row>
        <row r="1699">
          <cell r="A1699">
            <v>73505</v>
          </cell>
          <cell r="B1699">
            <v>156</v>
          </cell>
          <cell r="D1699">
            <v>100</v>
          </cell>
          <cell r="E1699" t="str">
            <v>5300076505</v>
          </cell>
          <cell r="F1699" t="str">
            <v>0</v>
          </cell>
          <cell r="G1699" t="str">
            <v>6915174-9</v>
          </cell>
          <cell r="H1699" t="str">
            <v>ﾘﾝｸ ｱﾂｼ-,ｿﾚﾉｲﾄﾞ M2504M-2</v>
          </cell>
          <cell r="I1699" t="str">
            <v>473440-2</v>
          </cell>
          <cell r="J1699" t="str">
            <v>（株）光真製作所</v>
          </cell>
          <cell r="K1699" t="str">
            <v>3480</v>
          </cell>
          <cell r="L1699" t="str">
            <v>3480</v>
          </cell>
          <cell r="M1699" t="str">
            <v>3H7</v>
          </cell>
          <cell r="N1699" t="str">
            <v>野田</v>
          </cell>
          <cell r="O1699" t="str">
            <v>野田係</v>
          </cell>
          <cell r="P1699" t="str">
            <v>x</v>
          </cell>
          <cell r="Q1699" t="str">
            <v>JP</v>
          </cell>
          <cell r="S1699">
            <v>1</v>
          </cell>
          <cell r="T1699">
            <v>1</v>
          </cell>
          <cell r="U1699" t="str">
            <v>V0</v>
          </cell>
          <cell r="V1699" t="str">
            <v>0001</v>
          </cell>
          <cell r="W1699">
            <v>25</v>
          </cell>
          <cell r="X1699">
            <v>1</v>
          </cell>
          <cell r="Y1699" t="str">
            <v>JPY</v>
          </cell>
          <cell r="Z1699" t="str">
            <v>2006/04/01</v>
          </cell>
          <cell r="AA1699" t="str">
            <v>9999/12/31</v>
          </cell>
          <cell r="AC1699">
            <v>156</v>
          </cell>
          <cell r="AD1699">
            <v>1</v>
          </cell>
          <cell r="AE1699">
            <v>156</v>
          </cell>
          <cell r="AF1699">
            <v>156</v>
          </cell>
          <cell r="AG1699">
            <v>156</v>
          </cell>
          <cell r="AH1699" t="str">
            <v>PC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1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 t="str">
            <v>2006/04/01</v>
          </cell>
          <cell r="AZ1699" t="str">
            <v>9999/12/31</v>
          </cell>
          <cell r="BA1699">
            <v>99999999</v>
          </cell>
          <cell r="BB1699">
            <v>162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</row>
        <row r="1700">
          <cell r="A1700">
            <v>76014</v>
          </cell>
          <cell r="B1700">
            <v>308</v>
          </cell>
          <cell r="D1700">
            <v>100</v>
          </cell>
          <cell r="E1700" t="str">
            <v>5300098099</v>
          </cell>
          <cell r="F1700" t="str">
            <v>0</v>
          </cell>
          <cell r="G1700" t="str">
            <v>6915572-8</v>
          </cell>
          <cell r="H1700" t="str">
            <v>ﾚﾊﾞ- ｱﾂｼ- M2860-2-2</v>
          </cell>
          <cell r="I1700" t="str">
            <v>473440-2</v>
          </cell>
          <cell r="J1700" t="str">
            <v>（株）光真製作所</v>
          </cell>
          <cell r="K1700" t="str">
            <v>3480</v>
          </cell>
          <cell r="L1700" t="str">
            <v>3480</v>
          </cell>
          <cell r="M1700" t="str">
            <v>3H7</v>
          </cell>
          <cell r="N1700" t="str">
            <v>野田</v>
          </cell>
          <cell r="O1700" t="str">
            <v>野田係</v>
          </cell>
          <cell r="P1700" t="str">
            <v>x</v>
          </cell>
          <cell r="Q1700" t="str">
            <v>JP</v>
          </cell>
          <cell r="S1700">
            <v>1</v>
          </cell>
          <cell r="T1700">
            <v>1</v>
          </cell>
          <cell r="U1700" t="str">
            <v>V0</v>
          </cell>
          <cell r="V1700" t="str">
            <v>0001</v>
          </cell>
          <cell r="W1700">
            <v>25</v>
          </cell>
          <cell r="X1700">
            <v>1</v>
          </cell>
          <cell r="Y1700" t="str">
            <v>JPY</v>
          </cell>
          <cell r="Z1700" t="str">
            <v>2006/04/01</v>
          </cell>
          <cell r="AA1700" t="str">
            <v>9999/12/31</v>
          </cell>
          <cell r="AC1700">
            <v>30800</v>
          </cell>
          <cell r="AD1700">
            <v>100</v>
          </cell>
          <cell r="AE1700">
            <v>308</v>
          </cell>
          <cell r="AF1700">
            <v>308</v>
          </cell>
          <cell r="AG1700">
            <v>308</v>
          </cell>
          <cell r="AH1700" t="str">
            <v>PC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1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 t="str">
            <v>2006/04/01</v>
          </cell>
          <cell r="AZ1700" t="str">
            <v>9999/12/31</v>
          </cell>
          <cell r="BA1700">
            <v>99999</v>
          </cell>
          <cell r="BB1700">
            <v>31000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</row>
        <row r="1701">
          <cell r="A1701">
            <v>78169</v>
          </cell>
          <cell r="E1701" t="str">
            <v>5300107912</v>
          </cell>
          <cell r="F1701" t="str">
            <v>0</v>
          </cell>
          <cell r="G1701" t="str">
            <v>6915670-8</v>
          </cell>
          <cell r="H1701" t="str">
            <v>ﾌﾞﾗｹﾂﾄ ｱﾂｼ- M3047-2-1</v>
          </cell>
          <cell r="I1701" t="str">
            <v>473440-2</v>
          </cell>
          <cell r="J1701" t="str">
            <v>（株）光真製作所</v>
          </cell>
          <cell r="K1701" t="str">
            <v>3480</v>
          </cell>
          <cell r="L1701" t="str">
            <v>3480</v>
          </cell>
          <cell r="M1701" t="str">
            <v>3H7</v>
          </cell>
          <cell r="N1701" t="str">
            <v>野田</v>
          </cell>
          <cell r="O1701" t="str">
            <v>野田係</v>
          </cell>
          <cell r="Q1701" t="str">
            <v>JP</v>
          </cell>
          <cell r="S1701">
            <v>1</v>
          </cell>
          <cell r="T1701">
            <v>1</v>
          </cell>
          <cell r="U1701" t="str">
            <v>V0</v>
          </cell>
          <cell r="V1701" t="str">
            <v>0001</v>
          </cell>
          <cell r="W1701">
            <v>50</v>
          </cell>
          <cell r="X1701">
            <v>1</v>
          </cell>
          <cell r="Y1701" t="str">
            <v>JPY</v>
          </cell>
          <cell r="Z1701" t="str">
            <v>2006/04/01</v>
          </cell>
          <cell r="AA1701" t="str">
            <v>9999/12/31</v>
          </cell>
          <cell r="AC1701">
            <v>460</v>
          </cell>
          <cell r="AD1701">
            <v>1</v>
          </cell>
          <cell r="AE1701">
            <v>460</v>
          </cell>
          <cell r="AG1701">
            <v>460</v>
          </cell>
          <cell r="AH1701" t="str">
            <v>PC</v>
          </cell>
          <cell r="AQ1701">
            <v>1</v>
          </cell>
          <cell r="AV1701">
            <v>0</v>
          </cell>
          <cell r="AY1701" t="str">
            <v>2006/04/01</v>
          </cell>
          <cell r="AZ1701" t="str">
            <v>9999/12/31</v>
          </cell>
          <cell r="BA1701">
            <v>99999999</v>
          </cell>
          <cell r="BB1701">
            <v>460</v>
          </cell>
        </row>
        <row r="1702">
          <cell r="A1702">
            <v>76012</v>
          </cell>
          <cell r="B1702">
            <v>380</v>
          </cell>
          <cell r="D1702">
            <v>100</v>
          </cell>
          <cell r="E1702" t="str">
            <v>5300098097</v>
          </cell>
          <cell r="F1702" t="str">
            <v>0</v>
          </cell>
          <cell r="G1702" t="str">
            <v>6915791-7</v>
          </cell>
          <cell r="H1702" t="str">
            <v>ﾋﾝｼﾞ ｱﾂｼ-,ｴｽｸﾛ M2860-3</v>
          </cell>
          <cell r="I1702" t="str">
            <v>473440-2</v>
          </cell>
          <cell r="J1702" t="str">
            <v>（株）光真製作所</v>
          </cell>
          <cell r="K1702" t="str">
            <v>3480</v>
          </cell>
          <cell r="L1702" t="str">
            <v>3480</v>
          </cell>
          <cell r="M1702" t="str">
            <v>3H7</v>
          </cell>
          <cell r="N1702" t="str">
            <v>野田</v>
          </cell>
          <cell r="O1702" t="str">
            <v>野田係</v>
          </cell>
          <cell r="P1702" t="str">
            <v>x</v>
          </cell>
          <cell r="Q1702" t="str">
            <v>JP</v>
          </cell>
          <cell r="S1702">
            <v>1</v>
          </cell>
          <cell r="T1702">
            <v>1</v>
          </cell>
          <cell r="U1702" t="str">
            <v>V0</v>
          </cell>
          <cell r="V1702" t="str">
            <v>0001</v>
          </cell>
          <cell r="W1702">
            <v>25</v>
          </cell>
          <cell r="X1702">
            <v>1</v>
          </cell>
          <cell r="Y1702" t="str">
            <v>JPY</v>
          </cell>
          <cell r="Z1702" t="str">
            <v>2006/04/01</v>
          </cell>
          <cell r="AA1702" t="str">
            <v>9999/12/31</v>
          </cell>
          <cell r="AC1702">
            <v>37800</v>
          </cell>
          <cell r="AD1702">
            <v>100</v>
          </cell>
          <cell r="AE1702">
            <v>378</v>
          </cell>
          <cell r="AF1702">
            <v>380</v>
          </cell>
          <cell r="AG1702">
            <v>380</v>
          </cell>
          <cell r="AH1702" t="str">
            <v>PC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1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 t="str">
            <v>2006/04/01</v>
          </cell>
          <cell r="AZ1702" t="str">
            <v>9999/12/31</v>
          </cell>
          <cell r="BA1702">
            <v>99999</v>
          </cell>
          <cell r="BB1702">
            <v>37892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</row>
        <row r="1703">
          <cell r="A1703">
            <v>74900</v>
          </cell>
          <cell r="B1703">
            <v>176</v>
          </cell>
          <cell r="D1703">
            <v>100</v>
          </cell>
          <cell r="E1703" t="str">
            <v>5300086863</v>
          </cell>
          <cell r="F1703" t="str">
            <v>0</v>
          </cell>
          <cell r="G1703" t="str">
            <v>6933167-4</v>
          </cell>
          <cell r="H1703" t="str">
            <v>ｶｼﾒ ｱﾂｼ-,ﾌﾟﾚ-ﾄ(R) M3218;(BID)</v>
          </cell>
          <cell r="I1703" t="str">
            <v>473440-2</v>
          </cell>
          <cell r="J1703" t="str">
            <v>（株）光真製作所</v>
          </cell>
          <cell r="K1703" t="str">
            <v>3480</v>
          </cell>
          <cell r="L1703" t="str">
            <v>3480</v>
          </cell>
          <cell r="M1703" t="str">
            <v>3H7</v>
          </cell>
          <cell r="N1703" t="str">
            <v>野田</v>
          </cell>
          <cell r="O1703" t="str">
            <v>野田係</v>
          </cell>
          <cell r="P1703" t="str">
            <v>x</v>
          </cell>
          <cell r="Q1703" t="str">
            <v>JP</v>
          </cell>
          <cell r="S1703">
            <v>1</v>
          </cell>
          <cell r="T1703">
            <v>1</v>
          </cell>
          <cell r="U1703" t="str">
            <v>V0</v>
          </cell>
          <cell r="V1703" t="str">
            <v>0001</v>
          </cell>
          <cell r="W1703">
            <v>25</v>
          </cell>
          <cell r="X1703">
            <v>1</v>
          </cell>
          <cell r="Y1703" t="str">
            <v>JPY</v>
          </cell>
          <cell r="Z1703" t="str">
            <v>2006/04/01</v>
          </cell>
          <cell r="AA1703" t="str">
            <v>9999/12/31</v>
          </cell>
          <cell r="AC1703">
            <v>176</v>
          </cell>
          <cell r="AD1703">
            <v>1</v>
          </cell>
          <cell r="AE1703">
            <v>176</v>
          </cell>
          <cell r="AF1703">
            <v>176</v>
          </cell>
          <cell r="AG1703">
            <v>176</v>
          </cell>
          <cell r="AH1703" t="str">
            <v>PC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1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 t="str">
            <v>2006/04/01</v>
          </cell>
          <cell r="AZ1703" t="str">
            <v>9999/12/31</v>
          </cell>
          <cell r="BA1703">
            <v>99999999</v>
          </cell>
          <cell r="BB1703">
            <v>177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</row>
        <row r="1704">
          <cell r="A1704">
            <v>74901</v>
          </cell>
          <cell r="B1704">
            <v>58</v>
          </cell>
          <cell r="D1704">
            <v>100</v>
          </cell>
          <cell r="E1704" t="str">
            <v>5300086864</v>
          </cell>
          <cell r="F1704" t="str">
            <v>0</v>
          </cell>
          <cell r="G1704" t="str">
            <v>6933256-5</v>
          </cell>
          <cell r="H1704" t="str">
            <v>ｶｼﾒ ｱﾂｼ-,ｱｼﾞﾔｽﾀ(L) M3218;(BID)</v>
          </cell>
          <cell r="I1704" t="str">
            <v>473440-2</v>
          </cell>
          <cell r="J1704" t="str">
            <v>（株）光真製作所</v>
          </cell>
          <cell r="K1704" t="str">
            <v>3480</v>
          </cell>
          <cell r="L1704" t="str">
            <v>3480</v>
          </cell>
          <cell r="M1704" t="str">
            <v>3H7</v>
          </cell>
          <cell r="N1704" t="str">
            <v>野田</v>
          </cell>
          <cell r="O1704" t="str">
            <v>野田係</v>
          </cell>
          <cell r="P1704" t="str">
            <v>x</v>
          </cell>
          <cell r="Q1704" t="str">
            <v>JP</v>
          </cell>
          <cell r="S1704">
            <v>1</v>
          </cell>
          <cell r="T1704">
            <v>1</v>
          </cell>
          <cell r="U1704" t="str">
            <v>V0</v>
          </cell>
          <cell r="V1704" t="str">
            <v>0001</v>
          </cell>
          <cell r="W1704">
            <v>25</v>
          </cell>
          <cell r="X1704">
            <v>1</v>
          </cell>
          <cell r="Y1704" t="str">
            <v>JPY</v>
          </cell>
          <cell r="Z1704" t="str">
            <v>2006/04/01</v>
          </cell>
          <cell r="AA1704" t="str">
            <v>9999/12/31</v>
          </cell>
          <cell r="AC1704">
            <v>58</v>
          </cell>
          <cell r="AD1704">
            <v>1</v>
          </cell>
          <cell r="AE1704">
            <v>58</v>
          </cell>
          <cell r="AF1704">
            <v>58</v>
          </cell>
          <cell r="AG1704">
            <v>58</v>
          </cell>
          <cell r="AH1704" t="str">
            <v>PC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1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 t="str">
            <v>2006/04/01</v>
          </cell>
          <cell r="AZ1704" t="str">
            <v>9999/12/31</v>
          </cell>
          <cell r="BA1704">
            <v>99999999</v>
          </cell>
          <cell r="BB1704">
            <v>59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</row>
        <row r="1705">
          <cell r="A1705">
            <v>74902</v>
          </cell>
          <cell r="B1705">
            <v>58</v>
          </cell>
          <cell r="D1705">
            <v>100</v>
          </cell>
          <cell r="E1705" t="str">
            <v>5300086868</v>
          </cell>
          <cell r="F1705" t="str">
            <v>0</v>
          </cell>
          <cell r="G1705" t="str">
            <v>6933257-3</v>
          </cell>
          <cell r="H1705" t="str">
            <v>ｶｼﾒ ｱﾂｼ-,ｱｼﾞﾔｽﾀ(R) M3218;(BID)</v>
          </cell>
          <cell r="I1705" t="str">
            <v>473440-2</v>
          </cell>
          <cell r="J1705" t="str">
            <v>（株）光真製作所</v>
          </cell>
          <cell r="K1705" t="str">
            <v>3480</v>
          </cell>
          <cell r="L1705" t="str">
            <v>3480</v>
          </cell>
          <cell r="M1705" t="str">
            <v>3H7</v>
          </cell>
          <cell r="N1705" t="str">
            <v>野田</v>
          </cell>
          <cell r="O1705" t="str">
            <v>野田係</v>
          </cell>
          <cell r="P1705" t="str">
            <v>x</v>
          </cell>
          <cell r="Q1705" t="str">
            <v>JP</v>
          </cell>
          <cell r="S1705">
            <v>1</v>
          </cell>
          <cell r="T1705">
            <v>1</v>
          </cell>
          <cell r="U1705" t="str">
            <v>V0</v>
          </cell>
          <cell r="V1705" t="str">
            <v>0001</v>
          </cell>
          <cell r="W1705">
            <v>25</v>
          </cell>
          <cell r="X1705">
            <v>1</v>
          </cell>
          <cell r="Y1705" t="str">
            <v>JPY</v>
          </cell>
          <cell r="Z1705" t="str">
            <v>2006/04/01</v>
          </cell>
          <cell r="AA1705" t="str">
            <v>9999/12/31</v>
          </cell>
          <cell r="AC1705">
            <v>58</v>
          </cell>
          <cell r="AD1705">
            <v>1</v>
          </cell>
          <cell r="AE1705">
            <v>58</v>
          </cell>
          <cell r="AF1705">
            <v>58</v>
          </cell>
          <cell r="AG1705">
            <v>58</v>
          </cell>
          <cell r="AH1705" t="str">
            <v>PC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1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 t="str">
            <v>2006/04/01</v>
          </cell>
          <cell r="AZ1705" t="str">
            <v>9999/12/31</v>
          </cell>
          <cell r="BA1705">
            <v>99999999</v>
          </cell>
          <cell r="BB1705">
            <v>59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</row>
        <row r="1706">
          <cell r="A1706">
            <v>74923</v>
          </cell>
          <cell r="B1706">
            <v>106</v>
          </cell>
          <cell r="D1706">
            <v>100</v>
          </cell>
          <cell r="E1706" t="str">
            <v>5300087146</v>
          </cell>
          <cell r="F1706" t="str">
            <v>0</v>
          </cell>
          <cell r="G1706" t="str">
            <v>6935357-0</v>
          </cell>
          <cell r="H1706" t="str">
            <v>ﾌﾟﾚ-ﾄ ｱﾂｼ- M3047-2-1</v>
          </cell>
          <cell r="I1706" t="str">
            <v>473440-2</v>
          </cell>
          <cell r="J1706" t="str">
            <v>（株）光真製作所</v>
          </cell>
          <cell r="K1706" t="str">
            <v>3480</v>
          </cell>
          <cell r="L1706" t="str">
            <v>3480</v>
          </cell>
          <cell r="M1706" t="str">
            <v>3H7</v>
          </cell>
          <cell r="N1706" t="str">
            <v>野田</v>
          </cell>
          <cell r="O1706" t="str">
            <v>野田係</v>
          </cell>
          <cell r="P1706" t="str">
            <v>x</v>
          </cell>
          <cell r="Q1706" t="str">
            <v>JP</v>
          </cell>
          <cell r="S1706">
            <v>1</v>
          </cell>
          <cell r="T1706">
            <v>1</v>
          </cell>
          <cell r="U1706" t="str">
            <v>V0</v>
          </cell>
          <cell r="V1706" t="str">
            <v>0001</v>
          </cell>
          <cell r="W1706">
            <v>25</v>
          </cell>
          <cell r="X1706">
            <v>1</v>
          </cell>
          <cell r="Y1706" t="str">
            <v>JPY</v>
          </cell>
          <cell r="Z1706" t="str">
            <v>2006/04/01</v>
          </cell>
          <cell r="AA1706" t="str">
            <v>9999/12/31</v>
          </cell>
          <cell r="AC1706">
            <v>106</v>
          </cell>
          <cell r="AD1706">
            <v>1</v>
          </cell>
          <cell r="AE1706">
            <v>106</v>
          </cell>
          <cell r="AF1706">
            <v>106</v>
          </cell>
          <cell r="AG1706">
            <v>106</v>
          </cell>
          <cell r="AH1706" t="str">
            <v>PC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1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 t="str">
            <v>2006/04/01</v>
          </cell>
          <cell r="AZ1706" t="str">
            <v>9999/12/31</v>
          </cell>
          <cell r="BA1706">
            <v>99999</v>
          </cell>
          <cell r="BB1706">
            <v>108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</row>
        <row r="1707">
          <cell r="A1707">
            <v>76018</v>
          </cell>
          <cell r="B1707">
            <v>690</v>
          </cell>
          <cell r="D1707">
            <v>100</v>
          </cell>
          <cell r="E1707" t="str">
            <v>5300098103</v>
          </cell>
          <cell r="F1707" t="str">
            <v>0</v>
          </cell>
          <cell r="G1707" t="str">
            <v>6935991-9</v>
          </cell>
          <cell r="H1707" t="str">
            <v>ﾌﾟﾚ-ﾄ ｱﾂｼ- M2860-2-2</v>
          </cell>
          <cell r="I1707" t="str">
            <v>473440-2</v>
          </cell>
          <cell r="J1707" t="str">
            <v>（株）光真製作所</v>
          </cell>
          <cell r="K1707" t="str">
            <v>3480</v>
          </cell>
          <cell r="L1707" t="str">
            <v>3480</v>
          </cell>
          <cell r="M1707" t="str">
            <v>3H7</v>
          </cell>
          <cell r="N1707" t="str">
            <v>野田</v>
          </cell>
          <cell r="O1707" t="str">
            <v>野田係</v>
          </cell>
          <cell r="P1707" t="str">
            <v>x</v>
          </cell>
          <cell r="Q1707" t="str">
            <v>JP</v>
          </cell>
          <cell r="S1707">
            <v>1</v>
          </cell>
          <cell r="T1707">
            <v>1</v>
          </cell>
          <cell r="U1707" t="str">
            <v>V0</v>
          </cell>
          <cell r="V1707" t="str">
            <v>0001</v>
          </cell>
          <cell r="W1707">
            <v>25</v>
          </cell>
          <cell r="X1707">
            <v>1</v>
          </cell>
          <cell r="Y1707" t="str">
            <v>JPY</v>
          </cell>
          <cell r="Z1707" t="str">
            <v>2006/04/01</v>
          </cell>
          <cell r="AA1707" t="str">
            <v>9999/12/31</v>
          </cell>
          <cell r="AC1707">
            <v>69000</v>
          </cell>
          <cell r="AD1707">
            <v>100</v>
          </cell>
          <cell r="AE1707">
            <v>690</v>
          </cell>
          <cell r="AF1707">
            <v>690</v>
          </cell>
          <cell r="AG1707">
            <v>690</v>
          </cell>
          <cell r="AH1707" t="str">
            <v>PC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1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 t="str">
            <v>2006/04/01</v>
          </cell>
          <cell r="AZ1707" t="str">
            <v>9999/12/31</v>
          </cell>
          <cell r="BA1707">
            <v>99999</v>
          </cell>
          <cell r="BB1707">
            <v>69092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</row>
        <row r="1708">
          <cell r="A1708">
            <v>76015</v>
          </cell>
          <cell r="B1708">
            <v>396</v>
          </cell>
          <cell r="D1708">
            <v>100</v>
          </cell>
          <cell r="E1708" t="str">
            <v>5300098100</v>
          </cell>
          <cell r="F1708" t="str">
            <v>0</v>
          </cell>
          <cell r="G1708" t="str">
            <v>6935992-7</v>
          </cell>
          <cell r="H1708" t="str">
            <v>ﾚﾊﾞ- ｱﾂｼ-,ﾄﾞﾗｲﾌﾞ M2860-3</v>
          </cell>
          <cell r="I1708" t="str">
            <v>473440-2</v>
          </cell>
          <cell r="J1708" t="str">
            <v>（株）光真製作所</v>
          </cell>
          <cell r="K1708" t="str">
            <v>3480</v>
          </cell>
          <cell r="L1708" t="str">
            <v>3480</v>
          </cell>
          <cell r="M1708" t="str">
            <v>3H7</v>
          </cell>
          <cell r="N1708" t="str">
            <v>野田</v>
          </cell>
          <cell r="O1708" t="str">
            <v>野田係</v>
          </cell>
          <cell r="P1708" t="str">
            <v>x</v>
          </cell>
          <cell r="Q1708" t="str">
            <v>JP</v>
          </cell>
          <cell r="S1708">
            <v>1</v>
          </cell>
          <cell r="T1708">
            <v>1</v>
          </cell>
          <cell r="U1708" t="str">
            <v>V0</v>
          </cell>
          <cell r="V1708" t="str">
            <v>0001</v>
          </cell>
          <cell r="W1708">
            <v>25</v>
          </cell>
          <cell r="X1708">
            <v>1</v>
          </cell>
          <cell r="Y1708" t="str">
            <v>JPY</v>
          </cell>
          <cell r="Z1708" t="str">
            <v>2006/04/01</v>
          </cell>
          <cell r="AA1708" t="str">
            <v>9999/12/31</v>
          </cell>
          <cell r="AC1708">
            <v>39600</v>
          </cell>
          <cell r="AD1708">
            <v>100</v>
          </cell>
          <cell r="AE1708">
            <v>396</v>
          </cell>
          <cell r="AF1708">
            <v>396</v>
          </cell>
          <cell r="AG1708">
            <v>396</v>
          </cell>
          <cell r="AH1708" t="str">
            <v>PC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1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 t="str">
            <v>2006/04/01</v>
          </cell>
          <cell r="AZ1708" t="str">
            <v>9999/12/31</v>
          </cell>
          <cell r="BA1708">
            <v>99999</v>
          </cell>
          <cell r="BB1708">
            <v>39692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</row>
        <row r="1709">
          <cell r="A1709">
            <v>73554</v>
          </cell>
          <cell r="D1709">
            <v>100</v>
          </cell>
          <cell r="E1709" t="str">
            <v>5300076681</v>
          </cell>
          <cell r="F1709" t="str">
            <v>0</v>
          </cell>
          <cell r="G1709" t="str">
            <v>6936034-8</v>
          </cell>
          <cell r="H1709" t="str">
            <v>ｶﾊﾞ- ｱﾂｼ-,ﾊﾟｽ(1) M2671-2</v>
          </cell>
          <cell r="I1709" t="str">
            <v>473440-2</v>
          </cell>
          <cell r="J1709" t="str">
            <v>（株）光真製作所</v>
          </cell>
          <cell r="K1709" t="str">
            <v>3480</v>
          </cell>
          <cell r="L1709" t="str">
            <v>3480</v>
          </cell>
          <cell r="M1709" t="str">
            <v>3H7</v>
          </cell>
          <cell r="N1709" t="str">
            <v>野田</v>
          </cell>
          <cell r="O1709" t="str">
            <v>野田係</v>
          </cell>
          <cell r="P1709" t="str">
            <v>x</v>
          </cell>
          <cell r="Q1709" t="str">
            <v>JP</v>
          </cell>
          <cell r="S1709">
            <v>1</v>
          </cell>
          <cell r="T1709">
            <v>1</v>
          </cell>
          <cell r="U1709" t="str">
            <v>V0</v>
          </cell>
          <cell r="V1709" t="str">
            <v>0001</v>
          </cell>
          <cell r="W1709">
            <v>29</v>
          </cell>
          <cell r="X1709">
            <v>1</v>
          </cell>
          <cell r="Y1709" t="str">
            <v>JPY</v>
          </cell>
          <cell r="Z1709" t="str">
            <v>2006/04/01</v>
          </cell>
          <cell r="AA1709" t="str">
            <v>9999/12/31</v>
          </cell>
          <cell r="AC1709">
            <v>360</v>
          </cell>
          <cell r="AD1709">
            <v>1</v>
          </cell>
          <cell r="AE1709">
            <v>360</v>
          </cell>
          <cell r="AG1709">
            <v>360</v>
          </cell>
          <cell r="AH1709" t="str">
            <v>PC</v>
          </cell>
          <cell r="AQ1709">
            <v>1</v>
          </cell>
          <cell r="AV1709">
            <v>0</v>
          </cell>
          <cell r="AY1709" t="str">
            <v>2006/04/01</v>
          </cell>
          <cell r="AZ1709" t="str">
            <v>9999/12/31</v>
          </cell>
          <cell r="BA1709">
            <v>99999999</v>
          </cell>
          <cell r="BB1709">
            <v>373</v>
          </cell>
        </row>
        <row r="1710">
          <cell r="A1710">
            <v>47211</v>
          </cell>
          <cell r="D1710">
            <v>100</v>
          </cell>
          <cell r="E1710" t="str">
            <v>5300084974</v>
          </cell>
          <cell r="F1710" t="str">
            <v>0</v>
          </cell>
          <cell r="G1710" t="str">
            <v>6949821-8</v>
          </cell>
          <cell r="H1710" t="str">
            <v>ﾌﾚ-ﾑ ｱﾂｼ-(1) M2504O-3</v>
          </cell>
          <cell r="I1710" t="str">
            <v>473440-2</v>
          </cell>
          <cell r="J1710" t="str">
            <v>（株）光真製作所</v>
          </cell>
          <cell r="K1710" t="str">
            <v>3480</v>
          </cell>
          <cell r="L1710" t="str">
            <v>3480</v>
          </cell>
          <cell r="M1710" t="str">
            <v>2G2</v>
          </cell>
          <cell r="N1710" t="str">
            <v>伊藤康</v>
          </cell>
          <cell r="O1710" t="str">
            <v>野田係</v>
          </cell>
          <cell r="P1710" t="str">
            <v>x</v>
          </cell>
          <cell r="Q1710" t="str">
            <v>JP</v>
          </cell>
          <cell r="S1710">
            <v>1</v>
          </cell>
          <cell r="T1710">
            <v>1</v>
          </cell>
          <cell r="U1710" t="str">
            <v>V0</v>
          </cell>
          <cell r="V1710" t="str">
            <v>0001</v>
          </cell>
          <cell r="W1710">
            <v>25</v>
          </cell>
          <cell r="X1710">
            <v>1</v>
          </cell>
          <cell r="Y1710" t="str">
            <v>JPY</v>
          </cell>
          <cell r="Z1710" t="str">
            <v>2006/04/01</v>
          </cell>
          <cell r="AA1710" t="str">
            <v>9999/12/31</v>
          </cell>
          <cell r="AC1710">
            <v>1500</v>
          </cell>
          <cell r="AD1710">
            <v>1</v>
          </cell>
          <cell r="AE1710">
            <v>1500</v>
          </cell>
          <cell r="AG1710">
            <v>1500</v>
          </cell>
          <cell r="AH1710" t="str">
            <v>PC</v>
          </cell>
          <cell r="AQ1710">
            <v>1</v>
          </cell>
          <cell r="AV1710">
            <v>0</v>
          </cell>
          <cell r="AY1710" t="str">
            <v>2006/04/01</v>
          </cell>
          <cell r="AZ1710" t="str">
            <v>9999/12/31</v>
          </cell>
          <cell r="BA1710">
            <v>99999999</v>
          </cell>
          <cell r="BB1710">
            <v>1500</v>
          </cell>
        </row>
        <row r="1711">
          <cell r="A1711">
            <v>78174</v>
          </cell>
          <cell r="E1711" t="str">
            <v>5300107917</v>
          </cell>
          <cell r="F1711" t="str">
            <v>0</v>
          </cell>
          <cell r="G1711" t="str">
            <v>6950287-8</v>
          </cell>
          <cell r="H1711" t="str">
            <v>ﾌﾞﾗｹﾂﾄ ｱﾂｼ-,PU M3040N</v>
          </cell>
          <cell r="I1711" t="str">
            <v>473440-2</v>
          </cell>
          <cell r="J1711" t="str">
            <v>（株）光真製作所</v>
          </cell>
          <cell r="K1711" t="str">
            <v>3480</v>
          </cell>
          <cell r="L1711" t="str">
            <v>3480</v>
          </cell>
          <cell r="M1711" t="str">
            <v>3H7</v>
          </cell>
          <cell r="N1711" t="str">
            <v>野田</v>
          </cell>
          <cell r="O1711" t="str">
            <v>野田係</v>
          </cell>
          <cell r="Q1711" t="str">
            <v>JP</v>
          </cell>
          <cell r="S1711">
            <v>1</v>
          </cell>
          <cell r="T1711">
            <v>1</v>
          </cell>
          <cell r="U1711" t="str">
            <v>V0</v>
          </cell>
          <cell r="V1711" t="str">
            <v>0001</v>
          </cell>
          <cell r="W1711">
            <v>50</v>
          </cell>
          <cell r="X1711">
            <v>1</v>
          </cell>
          <cell r="Y1711" t="str">
            <v>JPY</v>
          </cell>
          <cell r="Z1711" t="str">
            <v>2006/04/01</v>
          </cell>
          <cell r="AA1711" t="str">
            <v>9999/12/31</v>
          </cell>
          <cell r="AC1711">
            <v>550</v>
          </cell>
          <cell r="AD1711">
            <v>1</v>
          </cell>
          <cell r="AE1711">
            <v>550</v>
          </cell>
          <cell r="AG1711">
            <v>550</v>
          </cell>
          <cell r="AH1711" t="str">
            <v>PC</v>
          </cell>
          <cell r="AQ1711">
            <v>1</v>
          </cell>
          <cell r="AV1711">
            <v>0</v>
          </cell>
          <cell r="AY1711" t="str">
            <v>2006/04/01</v>
          </cell>
          <cell r="AZ1711" t="str">
            <v>9999/12/31</v>
          </cell>
          <cell r="BA1711">
            <v>99999999</v>
          </cell>
          <cell r="BB1711">
            <v>550</v>
          </cell>
        </row>
        <row r="1712">
          <cell r="A1712">
            <v>78175</v>
          </cell>
          <cell r="E1712" t="str">
            <v>5300107918</v>
          </cell>
          <cell r="F1712" t="str">
            <v>0</v>
          </cell>
          <cell r="G1712" t="str">
            <v>6950472-2</v>
          </cell>
          <cell r="H1712" t="str">
            <v>ｶﾊﾞ- ｱﾂｼ-,ﾌｱﾝ M3040N</v>
          </cell>
          <cell r="I1712" t="str">
            <v>473440-2</v>
          </cell>
          <cell r="J1712" t="str">
            <v>（株）光真製作所</v>
          </cell>
          <cell r="K1712" t="str">
            <v>3480</v>
          </cell>
          <cell r="L1712" t="str">
            <v>3480</v>
          </cell>
          <cell r="M1712" t="str">
            <v>3H7</v>
          </cell>
          <cell r="N1712" t="str">
            <v>野田</v>
          </cell>
          <cell r="O1712" t="str">
            <v>野田係</v>
          </cell>
          <cell r="Q1712" t="str">
            <v>JP</v>
          </cell>
          <cell r="S1712">
            <v>1</v>
          </cell>
          <cell r="T1712">
            <v>1</v>
          </cell>
          <cell r="U1712" t="str">
            <v>V0</v>
          </cell>
          <cell r="V1712" t="str">
            <v>0001</v>
          </cell>
          <cell r="W1712">
            <v>50</v>
          </cell>
          <cell r="X1712">
            <v>1</v>
          </cell>
          <cell r="Y1712" t="str">
            <v>JPY</v>
          </cell>
          <cell r="Z1712" t="str">
            <v>2006/04/01</v>
          </cell>
          <cell r="AA1712" t="str">
            <v>9999/12/31</v>
          </cell>
          <cell r="AC1712">
            <v>1726</v>
          </cell>
          <cell r="AD1712">
            <v>1</v>
          </cell>
          <cell r="AE1712">
            <v>1726</v>
          </cell>
          <cell r="AG1712">
            <v>1726</v>
          </cell>
          <cell r="AH1712" t="str">
            <v>PC</v>
          </cell>
          <cell r="AQ1712">
            <v>1</v>
          </cell>
          <cell r="AV1712">
            <v>0</v>
          </cell>
          <cell r="AY1712" t="str">
            <v>2006/04/01</v>
          </cell>
          <cell r="AZ1712" t="str">
            <v>9999/12/31</v>
          </cell>
          <cell r="BA1712">
            <v>99999999</v>
          </cell>
          <cell r="BB1712">
            <v>1726</v>
          </cell>
        </row>
        <row r="1713">
          <cell r="A1713">
            <v>73616</v>
          </cell>
          <cell r="D1713">
            <v>100</v>
          </cell>
          <cell r="E1713" t="str">
            <v>5300076848</v>
          </cell>
          <cell r="F1713" t="str">
            <v>0</v>
          </cell>
          <cell r="G1713" t="str">
            <v>6950473-0</v>
          </cell>
          <cell r="H1713" t="str">
            <v>ｽﾄﾂﾊﾟ ｱﾂｼ-,ｺﾑ(2) M3040Q</v>
          </cell>
          <cell r="I1713" t="str">
            <v>473440-2</v>
          </cell>
          <cell r="J1713" t="str">
            <v>（株）光真製作所</v>
          </cell>
          <cell r="K1713" t="str">
            <v>3480</v>
          </cell>
          <cell r="L1713" t="str">
            <v>3480</v>
          </cell>
          <cell r="M1713" t="str">
            <v>3H7</v>
          </cell>
          <cell r="N1713" t="str">
            <v>野田</v>
          </cell>
          <cell r="O1713" t="str">
            <v>野田係</v>
          </cell>
          <cell r="P1713" t="str">
            <v>x</v>
          </cell>
          <cell r="Q1713" t="str">
            <v>JP</v>
          </cell>
          <cell r="S1713">
            <v>1</v>
          </cell>
          <cell r="T1713">
            <v>1</v>
          </cell>
          <cell r="U1713" t="str">
            <v>V0</v>
          </cell>
          <cell r="V1713" t="str">
            <v>0001</v>
          </cell>
          <cell r="W1713">
            <v>25</v>
          </cell>
          <cell r="X1713">
            <v>1</v>
          </cell>
          <cell r="Y1713" t="str">
            <v>JPY</v>
          </cell>
          <cell r="Z1713" t="str">
            <v>2006/04/01</v>
          </cell>
          <cell r="AA1713" t="str">
            <v>9999/12/31</v>
          </cell>
          <cell r="AC1713">
            <v>609</v>
          </cell>
          <cell r="AD1713">
            <v>1</v>
          </cell>
          <cell r="AE1713">
            <v>609</v>
          </cell>
          <cell r="AG1713">
            <v>609</v>
          </cell>
          <cell r="AH1713" t="str">
            <v>PC</v>
          </cell>
          <cell r="AQ1713">
            <v>1</v>
          </cell>
          <cell r="AV1713">
            <v>0</v>
          </cell>
          <cell r="AY1713" t="str">
            <v>2006/04/01</v>
          </cell>
          <cell r="AZ1713" t="str">
            <v>9999/12/31</v>
          </cell>
          <cell r="BA1713">
            <v>99999999</v>
          </cell>
          <cell r="BB1713">
            <v>609</v>
          </cell>
        </row>
        <row r="1714">
          <cell r="A1714">
            <v>53614</v>
          </cell>
          <cell r="E1714" t="str">
            <v>5300099870</v>
          </cell>
          <cell r="F1714" t="str">
            <v>0</v>
          </cell>
          <cell r="G1714" t="str">
            <v>6950611-3</v>
          </cell>
          <cell r="H1714" t="str">
            <v>ﾍﾞ-ｽ ｱﾂｼ- S-1  M3240</v>
          </cell>
          <cell r="I1714" t="str">
            <v>473440-2</v>
          </cell>
          <cell r="J1714" t="str">
            <v>（株）光真製作所</v>
          </cell>
          <cell r="K1714" t="str">
            <v>3480</v>
          </cell>
          <cell r="L1714" t="str">
            <v>3480</v>
          </cell>
          <cell r="M1714" t="str">
            <v>2G2</v>
          </cell>
          <cell r="N1714" t="str">
            <v>伊藤康</v>
          </cell>
          <cell r="O1714" t="str">
            <v>野田係</v>
          </cell>
          <cell r="P1714" t="str">
            <v>x</v>
          </cell>
          <cell r="Q1714" t="str">
            <v>JP</v>
          </cell>
          <cell r="S1714">
            <v>1</v>
          </cell>
          <cell r="T1714">
            <v>1</v>
          </cell>
          <cell r="U1714" t="str">
            <v>V0</v>
          </cell>
          <cell r="V1714" t="str">
            <v>0001</v>
          </cell>
          <cell r="W1714">
            <v>25</v>
          </cell>
          <cell r="X1714">
            <v>1</v>
          </cell>
          <cell r="Y1714" t="str">
            <v>JPY</v>
          </cell>
          <cell r="Z1714" t="str">
            <v>2006/04/01</v>
          </cell>
          <cell r="AA1714" t="str">
            <v>9999/12/31</v>
          </cell>
          <cell r="AC1714">
            <v>2900</v>
          </cell>
          <cell r="AD1714">
            <v>1</v>
          </cell>
          <cell r="AE1714">
            <v>2900</v>
          </cell>
          <cell r="AG1714">
            <v>2900</v>
          </cell>
          <cell r="AH1714" t="str">
            <v>PC</v>
          </cell>
          <cell r="AQ1714">
            <v>1</v>
          </cell>
          <cell r="AV1714">
            <v>0</v>
          </cell>
          <cell r="AY1714" t="str">
            <v>2006/04/01</v>
          </cell>
          <cell r="AZ1714" t="str">
            <v>9999/12/31</v>
          </cell>
          <cell r="BA1714">
            <v>99999999</v>
          </cell>
          <cell r="BB1714">
            <v>2900</v>
          </cell>
        </row>
        <row r="1715">
          <cell r="A1715">
            <v>78176</v>
          </cell>
          <cell r="E1715" t="str">
            <v>5300107919</v>
          </cell>
          <cell r="F1715" t="str">
            <v>0</v>
          </cell>
          <cell r="G1715" t="str">
            <v>6965516-0</v>
          </cell>
          <cell r="H1715" t="str">
            <v>ｶｼﾒ ｱﾂｼ-,ﾎﾙﾀﾞBID M901DA-4</v>
          </cell>
          <cell r="I1715" t="str">
            <v>473440-2</v>
          </cell>
          <cell r="J1715" t="str">
            <v>（株）光真製作所</v>
          </cell>
          <cell r="K1715" t="str">
            <v>3480</v>
          </cell>
          <cell r="L1715" t="str">
            <v>3480</v>
          </cell>
          <cell r="M1715" t="str">
            <v>3H7</v>
          </cell>
          <cell r="N1715" t="str">
            <v>野田</v>
          </cell>
          <cell r="O1715" t="str">
            <v>野田係</v>
          </cell>
          <cell r="Q1715" t="str">
            <v>JP</v>
          </cell>
          <cell r="S1715">
            <v>1</v>
          </cell>
          <cell r="T1715">
            <v>1</v>
          </cell>
          <cell r="U1715" t="str">
            <v>V0</v>
          </cell>
          <cell r="V1715" t="str">
            <v>0001</v>
          </cell>
          <cell r="W1715">
            <v>50</v>
          </cell>
          <cell r="X1715">
            <v>1</v>
          </cell>
          <cell r="Y1715" t="str">
            <v>JPY</v>
          </cell>
          <cell r="Z1715" t="str">
            <v>2006/04/01</v>
          </cell>
          <cell r="AA1715" t="str">
            <v>9999/12/31</v>
          </cell>
          <cell r="AC1715">
            <v>149</v>
          </cell>
          <cell r="AD1715">
            <v>1</v>
          </cell>
          <cell r="AE1715">
            <v>149</v>
          </cell>
          <cell r="AG1715">
            <v>149</v>
          </cell>
          <cell r="AH1715" t="str">
            <v>PC</v>
          </cell>
          <cell r="AQ1715">
            <v>1</v>
          </cell>
          <cell r="AV1715">
            <v>0</v>
          </cell>
          <cell r="AY1715" t="str">
            <v>2006/04/01</v>
          </cell>
          <cell r="AZ1715" t="str">
            <v>9999/12/31</v>
          </cell>
          <cell r="BA1715">
            <v>99999999</v>
          </cell>
          <cell r="BB1715">
            <v>149</v>
          </cell>
        </row>
        <row r="1716">
          <cell r="A1716">
            <v>78178</v>
          </cell>
          <cell r="E1716" t="str">
            <v>5300107921</v>
          </cell>
          <cell r="F1716" t="str">
            <v>0</v>
          </cell>
          <cell r="G1716" t="str">
            <v>6965549-6</v>
          </cell>
          <cell r="H1716" t="str">
            <v>ｶﾞｲﾄﾞ ｱﾂｼ-,ﾛ-ﾗ M735DA-4</v>
          </cell>
          <cell r="I1716" t="str">
            <v>473440-2</v>
          </cell>
          <cell r="J1716" t="str">
            <v>（株）光真製作所</v>
          </cell>
          <cell r="K1716" t="str">
            <v>3480</v>
          </cell>
          <cell r="L1716" t="str">
            <v>3480</v>
          </cell>
          <cell r="M1716" t="str">
            <v>3H7</v>
          </cell>
          <cell r="N1716" t="str">
            <v>野田</v>
          </cell>
          <cell r="O1716" t="str">
            <v>野田係</v>
          </cell>
          <cell r="Q1716" t="str">
            <v>JP</v>
          </cell>
          <cell r="S1716">
            <v>1</v>
          </cell>
          <cell r="T1716">
            <v>1</v>
          </cell>
          <cell r="U1716" t="str">
            <v>V0</v>
          </cell>
          <cell r="V1716" t="str">
            <v>0001</v>
          </cell>
          <cell r="W1716">
            <v>50</v>
          </cell>
          <cell r="X1716">
            <v>1</v>
          </cell>
          <cell r="Y1716" t="str">
            <v>JPY</v>
          </cell>
          <cell r="Z1716" t="str">
            <v>2006/04/01</v>
          </cell>
          <cell r="AA1716" t="str">
            <v>9999/12/31</v>
          </cell>
          <cell r="AC1716">
            <v>566</v>
          </cell>
          <cell r="AD1716">
            <v>1</v>
          </cell>
          <cell r="AE1716">
            <v>566</v>
          </cell>
          <cell r="AG1716">
            <v>566</v>
          </cell>
          <cell r="AH1716" t="str">
            <v>PC</v>
          </cell>
          <cell r="AQ1716">
            <v>1</v>
          </cell>
          <cell r="AV1716">
            <v>0</v>
          </cell>
          <cell r="AY1716" t="str">
            <v>2006/04/01</v>
          </cell>
          <cell r="AZ1716" t="str">
            <v>9999/12/31</v>
          </cell>
          <cell r="BA1716">
            <v>99999999</v>
          </cell>
          <cell r="BB1716">
            <v>566</v>
          </cell>
        </row>
        <row r="1717">
          <cell r="A1717">
            <v>78179</v>
          </cell>
          <cell r="E1717" t="str">
            <v>5300107922</v>
          </cell>
          <cell r="F1717" t="str">
            <v>0</v>
          </cell>
          <cell r="G1717" t="str">
            <v>6965551-8</v>
          </cell>
          <cell r="H1717" t="str">
            <v>ﾌﾞﾗｹﾂﾄ ｱﾂｼ-(1) M735DA-4</v>
          </cell>
          <cell r="I1717" t="str">
            <v>473440-2</v>
          </cell>
          <cell r="J1717" t="str">
            <v>（株）光真製作所</v>
          </cell>
          <cell r="K1717" t="str">
            <v>3480</v>
          </cell>
          <cell r="L1717" t="str">
            <v>3480</v>
          </cell>
          <cell r="M1717" t="str">
            <v>3H7</v>
          </cell>
          <cell r="N1717" t="str">
            <v>野田</v>
          </cell>
          <cell r="O1717" t="str">
            <v>野田係</v>
          </cell>
          <cell r="Q1717" t="str">
            <v>JP</v>
          </cell>
          <cell r="S1717">
            <v>1</v>
          </cell>
          <cell r="T1717">
            <v>1</v>
          </cell>
          <cell r="U1717" t="str">
            <v>V0</v>
          </cell>
          <cell r="V1717" t="str">
            <v>0001</v>
          </cell>
          <cell r="W1717">
            <v>50</v>
          </cell>
          <cell r="X1717">
            <v>1</v>
          </cell>
          <cell r="Y1717" t="str">
            <v>JPY</v>
          </cell>
          <cell r="Z1717" t="str">
            <v>2006/04/01</v>
          </cell>
          <cell r="AA1717" t="str">
            <v>9999/12/31</v>
          </cell>
          <cell r="AC1717">
            <v>471</v>
          </cell>
          <cell r="AD1717">
            <v>1</v>
          </cell>
          <cell r="AE1717">
            <v>471</v>
          </cell>
          <cell r="AG1717">
            <v>471</v>
          </cell>
          <cell r="AH1717" t="str">
            <v>PC</v>
          </cell>
          <cell r="AQ1717">
            <v>1</v>
          </cell>
          <cell r="AV1717">
            <v>0</v>
          </cell>
          <cell r="AY1717" t="str">
            <v>2006/04/01</v>
          </cell>
          <cell r="AZ1717" t="str">
            <v>9999/12/31</v>
          </cell>
          <cell r="BA1717">
            <v>99999999</v>
          </cell>
          <cell r="BB1717">
            <v>471</v>
          </cell>
        </row>
        <row r="1718">
          <cell r="A1718">
            <v>74903</v>
          </cell>
          <cell r="B1718">
            <v>215</v>
          </cell>
          <cell r="D1718">
            <v>100</v>
          </cell>
          <cell r="E1718" t="str">
            <v>5300086869</v>
          </cell>
          <cell r="F1718" t="str">
            <v>0</v>
          </cell>
          <cell r="G1718" t="str">
            <v>6965569-0</v>
          </cell>
          <cell r="H1718" t="str">
            <v>ｶｼﾒ ｱﾂｼ-,ﾌﾟﾚ-ﾄ(2) M3218;(BID)</v>
          </cell>
          <cell r="I1718" t="str">
            <v>473440-2</v>
          </cell>
          <cell r="J1718" t="str">
            <v>（株）光真製作所</v>
          </cell>
          <cell r="K1718" t="str">
            <v>3480</v>
          </cell>
          <cell r="L1718" t="str">
            <v>3480</v>
          </cell>
          <cell r="M1718" t="str">
            <v>3H7</v>
          </cell>
          <cell r="N1718" t="str">
            <v>野田</v>
          </cell>
          <cell r="O1718" t="str">
            <v>野田係</v>
          </cell>
          <cell r="P1718" t="str">
            <v>x</v>
          </cell>
          <cell r="Q1718" t="str">
            <v>JP</v>
          </cell>
          <cell r="S1718">
            <v>1</v>
          </cell>
          <cell r="T1718">
            <v>1</v>
          </cell>
          <cell r="U1718" t="str">
            <v>V0</v>
          </cell>
          <cell r="V1718" t="str">
            <v>0001</v>
          </cell>
          <cell r="W1718">
            <v>25</v>
          </cell>
          <cell r="X1718">
            <v>1</v>
          </cell>
          <cell r="Y1718" t="str">
            <v>JPY</v>
          </cell>
          <cell r="Z1718" t="str">
            <v>2006/04/01</v>
          </cell>
          <cell r="AA1718" t="str">
            <v>9999/12/31</v>
          </cell>
          <cell r="AC1718">
            <v>215</v>
          </cell>
          <cell r="AD1718">
            <v>1</v>
          </cell>
          <cell r="AE1718">
            <v>215</v>
          </cell>
          <cell r="AF1718">
            <v>215</v>
          </cell>
          <cell r="AG1718">
            <v>215</v>
          </cell>
          <cell r="AH1718" t="str">
            <v>PC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1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 t="str">
            <v>2006/04/01</v>
          </cell>
          <cell r="AZ1718" t="str">
            <v>9999/12/31</v>
          </cell>
          <cell r="BA1718">
            <v>99999999</v>
          </cell>
          <cell r="BB1718">
            <v>216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</row>
        <row r="1719">
          <cell r="A1719">
            <v>78180</v>
          </cell>
          <cell r="E1719" t="str">
            <v>5300107923</v>
          </cell>
          <cell r="F1719" t="str">
            <v>0</v>
          </cell>
          <cell r="G1719" t="str">
            <v>6965654-9</v>
          </cell>
          <cell r="H1719" t="str">
            <v>ｶｼﾒ ｱﾂｼ-,ﾌﾟﾚ-ﾄ ｱｼﾞﾔｽﾄ</v>
          </cell>
          <cell r="I1719" t="str">
            <v>473440-2</v>
          </cell>
          <cell r="J1719" t="str">
            <v>（株）光真製作所</v>
          </cell>
          <cell r="K1719" t="str">
            <v>3480</v>
          </cell>
          <cell r="L1719" t="str">
            <v>3480</v>
          </cell>
          <cell r="M1719" t="str">
            <v>3H7</v>
          </cell>
          <cell r="N1719" t="str">
            <v>野田</v>
          </cell>
          <cell r="O1719" t="str">
            <v>野田係</v>
          </cell>
          <cell r="P1719" t="str">
            <v>x</v>
          </cell>
          <cell r="Q1719" t="str">
            <v>JP</v>
          </cell>
          <cell r="S1719">
            <v>1</v>
          </cell>
          <cell r="T1719">
            <v>1</v>
          </cell>
          <cell r="U1719" t="str">
            <v>V0</v>
          </cell>
          <cell r="V1719" t="str">
            <v>0001</v>
          </cell>
          <cell r="W1719">
            <v>50</v>
          </cell>
          <cell r="X1719">
            <v>1</v>
          </cell>
          <cell r="Y1719" t="str">
            <v>JPY</v>
          </cell>
          <cell r="Z1719" t="str">
            <v>2006/04/01</v>
          </cell>
          <cell r="AA1719" t="str">
            <v>9999/12/31</v>
          </cell>
          <cell r="AC1719">
            <v>120</v>
          </cell>
          <cell r="AD1719">
            <v>1</v>
          </cell>
          <cell r="AE1719">
            <v>120</v>
          </cell>
          <cell r="AG1719">
            <v>120</v>
          </cell>
          <cell r="AH1719" t="str">
            <v>PC</v>
          </cell>
          <cell r="AQ1719">
            <v>1</v>
          </cell>
          <cell r="AV1719">
            <v>0</v>
          </cell>
          <cell r="AY1719" t="str">
            <v>2006/04/01</v>
          </cell>
          <cell r="AZ1719" t="str">
            <v>9999/12/31</v>
          </cell>
          <cell r="BA1719">
            <v>99999999</v>
          </cell>
          <cell r="BB1719">
            <v>120</v>
          </cell>
        </row>
        <row r="1720">
          <cell r="A1720">
            <v>56896</v>
          </cell>
          <cell r="B1720">
            <v>7469</v>
          </cell>
          <cell r="D1720">
            <v>100</v>
          </cell>
          <cell r="E1720" t="str">
            <v>5300105591</v>
          </cell>
          <cell r="F1720" t="str">
            <v>0</v>
          </cell>
          <cell r="G1720" t="str">
            <v>6965656-5</v>
          </cell>
          <cell r="H1720" t="str">
            <v>ｶｼﾒ ｱﾂｼ- M3230B</v>
          </cell>
          <cell r="I1720" t="str">
            <v>473440-2</v>
          </cell>
          <cell r="J1720" t="str">
            <v>（株）光真製作所</v>
          </cell>
          <cell r="K1720" t="str">
            <v>3480</v>
          </cell>
          <cell r="L1720" t="str">
            <v>3480</v>
          </cell>
          <cell r="M1720" t="str">
            <v>2G2</v>
          </cell>
          <cell r="N1720" t="str">
            <v>伊藤康</v>
          </cell>
          <cell r="O1720" t="str">
            <v>野田係</v>
          </cell>
          <cell r="P1720" t="str">
            <v>x</v>
          </cell>
          <cell r="Q1720" t="str">
            <v>JP</v>
          </cell>
          <cell r="S1720">
            <v>1</v>
          </cell>
          <cell r="T1720">
            <v>1</v>
          </cell>
          <cell r="U1720" t="str">
            <v>V0</v>
          </cell>
          <cell r="V1720" t="str">
            <v>0001</v>
          </cell>
          <cell r="W1720">
            <v>29</v>
          </cell>
          <cell r="X1720">
            <v>1</v>
          </cell>
          <cell r="Y1720" t="str">
            <v>JPY</v>
          </cell>
          <cell r="Z1720" t="str">
            <v>2006/04/01</v>
          </cell>
          <cell r="AA1720" t="str">
            <v>9999/12/31</v>
          </cell>
          <cell r="AC1720">
            <v>7469</v>
          </cell>
          <cell r="AD1720">
            <v>1</v>
          </cell>
          <cell r="AE1720">
            <v>7469</v>
          </cell>
          <cell r="AF1720">
            <v>7469</v>
          </cell>
          <cell r="AG1720">
            <v>7469</v>
          </cell>
          <cell r="AH1720" t="str">
            <v>PC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1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 t="str">
            <v>2006/04/01</v>
          </cell>
          <cell r="AZ1720" t="str">
            <v>9999/12/31</v>
          </cell>
          <cell r="BA1720">
            <v>99999</v>
          </cell>
          <cell r="BB1720">
            <v>7469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</row>
        <row r="1721">
          <cell r="A1721">
            <v>54886</v>
          </cell>
          <cell r="E1721" t="str">
            <v>5300102128</v>
          </cell>
          <cell r="F1721" t="str">
            <v>0</v>
          </cell>
          <cell r="G1721" t="str">
            <v>6965666-2</v>
          </cell>
          <cell r="H1721" t="str">
            <v>ｶｼﾒ ｱﾂｼ-,ﾌﾟﾚ-ﾄ(R2) M3229</v>
          </cell>
          <cell r="I1721" t="str">
            <v>473440-2</v>
          </cell>
          <cell r="J1721" t="str">
            <v>（株）光真製作所</v>
          </cell>
          <cell r="K1721" t="str">
            <v>3480</v>
          </cell>
          <cell r="L1721" t="str">
            <v>3480</v>
          </cell>
          <cell r="M1721" t="str">
            <v>2G2</v>
          </cell>
          <cell r="N1721" t="str">
            <v>伊藤康</v>
          </cell>
          <cell r="O1721" t="str">
            <v>野田係</v>
          </cell>
          <cell r="P1721" t="str">
            <v>x</v>
          </cell>
          <cell r="Q1721" t="str">
            <v>JP</v>
          </cell>
          <cell r="S1721">
            <v>1</v>
          </cell>
          <cell r="T1721">
            <v>1</v>
          </cell>
          <cell r="U1721" t="str">
            <v>V0</v>
          </cell>
          <cell r="V1721" t="str">
            <v>0001</v>
          </cell>
          <cell r="W1721">
            <v>29</v>
          </cell>
          <cell r="X1721">
            <v>1</v>
          </cell>
          <cell r="Y1721" t="str">
            <v>JPY</v>
          </cell>
          <cell r="Z1721" t="str">
            <v>2006/04/01</v>
          </cell>
          <cell r="AA1721" t="str">
            <v>9999/12/31</v>
          </cell>
          <cell r="AC1721">
            <v>509</v>
          </cell>
          <cell r="AD1721">
            <v>1</v>
          </cell>
          <cell r="AE1721">
            <v>509</v>
          </cell>
          <cell r="AG1721">
            <v>509</v>
          </cell>
          <cell r="AH1721" t="str">
            <v>PC</v>
          </cell>
          <cell r="AQ1721">
            <v>1</v>
          </cell>
          <cell r="AV1721">
            <v>0</v>
          </cell>
          <cell r="AY1721" t="str">
            <v>2006/04/01</v>
          </cell>
          <cell r="AZ1721" t="str">
            <v>9999/12/31</v>
          </cell>
          <cell r="BA1721">
            <v>99999999</v>
          </cell>
          <cell r="BB1721">
            <v>509</v>
          </cell>
        </row>
        <row r="1722">
          <cell r="A1722">
            <v>56897</v>
          </cell>
          <cell r="B1722">
            <v>6164</v>
          </cell>
          <cell r="D1722">
            <v>100</v>
          </cell>
          <cell r="E1722" t="str">
            <v>5300105592</v>
          </cell>
          <cell r="F1722" t="str">
            <v>0</v>
          </cell>
          <cell r="G1722" t="str">
            <v>6985322-0</v>
          </cell>
          <cell r="H1722" t="str">
            <v>ｶｼﾒ ｱﾂｼ-,ﾋﾝｼﾞ(2) M3230B</v>
          </cell>
          <cell r="I1722" t="str">
            <v>473440-2</v>
          </cell>
          <cell r="J1722" t="str">
            <v>（株）光真製作所</v>
          </cell>
          <cell r="K1722" t="str">
            <v>3480</v>
          </cell>
          <cell r="L1722" t="str">
            <v>3480</v>
          </cell>
          <cell r="M1722" t="str">
            <v>2G2</v>
          </cell>
          <cell r="N1722" t="str">
            <v>伊藤康</v>
          </cell>
          <cell r="O1722" t="str">
            <v>野田係</v>
          </cell>
          <cell r="P1722" t="str">
            <v>x</v>
          </cell>
          <cell r="Q1722" t="str">
            <v>JP</v>
          </cell>
          <cell r="S1722">
            <v>1</v>
          </cell>
          <cell r="T1722">
            <v>1</v>
          </cell>
          <cell r="U1722" t="str">
            <v>V0</v>
          </cell>
          <cell r="V1722" t="str">
            <v>0001</v>
          </cell>
          <cell r="W1722">
            <v>29</v>
          </cell>
          <cell r="X1722">
            <v>1</v>
          </cell>
          <cell r="Y1722" t="str">
            <v>JPY</v>
          </cell>
          <cell r="Z1722" t="str">
            <v>2006/04/01</v>
          </cell>
          <cell r="AA1722" t="str">
            <v>9999/12/31</v>
          </cell>
          <cell r="AC1722">
            <v>6164</v>
          </cell>
          <cell r="AD1722">
            <v>1</v>
          </cell>
          <cell r="AE1722">
            <v>6164</v>
          </cell>
          <cell r="AF1722">
            <v>6164</v>
          </cell>
          <cell r="AG1722">
            <v>6164</v>
          </cell>
          <cell r="AH1722" t="str">
            <v>PC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1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 t="str">
            <v>2006/04/01</v>
          </cell>
          <cell r="AZ1722" t="str">
            <v>9999/12/31</v>
          </cell>
          <cell r="BA1722">
            <v>99999</v>
          </cell>
          <cell r="BB1722">
            <v>6164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</row>
        <row r="1723">
          <cell r="A1723">
            <v>56898</v>
          </cell>
          <cell r="B1723">
            <v>6902</v>
          </cell>
          <cell r="D1723">
            <v>100</v>
          </cell>
          <cell r="E1723" t="str">
            <v>5300105594</v>
          </cell>
          <cell r="F1723" t="str">
            <v>0</v>
          </cell>
          <cell r="G1723" t="str">
            <v>6985339-5</v>
          </cell>
          <cell r="H1723" t="str">
            <v>ｶｼﾒ ｱﾂｼ-,ﾌﾟﾚ-ﾄ(R2) M3230B</v>
          </cell>
          <cell r="I1723" t="str">
            <v>473440-2</v>
          </cell>
          <cell r="J1723" t="str">
            <v>（株）光真製作所</v>
          </cell>
          <cell r="K1723" t="str">
            <v>3480</v>
          </cell>
          <cell r="L1723" t="str">
            <v>3480</v>
          </cell>
          <cell r="M1723" t="str">
            <v>2G2</v>
          </cell>
          <cell r="N1723" t="str">
            <v>伊藤康</v>
          </cell>
          <cell r="O1723" t="str">
            <v>野田係</v>
          </cell>
          <cell r="P1723" t="str">
            <v>x</v>
          </cell>
          <cell r="Q1723" t="str">
            <v>JP</v>
          </cell>
          <cell r="S1723">
            <v>1</v>
          </cell>
          <cell r="T1723">
            <v>1</v>
          </cell>
          <cell r="U1723" t="str">
            <v>V0</v>
          </cell>
          <cell r="V1723" t="str">
            <v>0001</v>
          </cell>
          <cell r="W1723">
            <v>29</v>
          </cell>
          <cell r="X1723">
            <v>1</v>
          </cell>
          <cell r="Y1723" t="str">
            <v>JPY</v>
          </cell>
          <cell r="Z1723" t="str">
            <v>2006/04/01</v>
          </cell>
          <cell r="AA1723" t="str">
            <v>9999/12/31</v>
          </cell>
          <cell r="AC1723">
            <v>6902</v>
          </cell>
          <cell r="AD1723">
            <v>1</v>
          </cell>
          <cell r="AE1723">
            <v>6902</v>
          </cell>
          <cell r="AF1723">
            <v>6902</v>
          </cell>
          <cell r="AG1723">
            <v>6902</v>
          </cell>
          <cell r="AH1723" t="str">
            <v>PC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1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 t="str">
            <v>2006/04/01</v>
          </cell>
          <cell r="AZ1723" t="str">
            <v>9999/12/31</v>
          </cell>
          <cell r="BA1723">
            <v>99999</v>
          </cell>
          <cell r="BB1723">
            <v>6902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</row>
        <row r="1724">
          <cell r="A1724">
            <v>54888</v>
          </cell>
          <cell r="B1724">
            <v>537</v>
          </cell>
          <cell r="E1724" t="str">
            <v>5300102130</v>
          </cell>
          <cell r="F1724" t="str">
            <v>0</v>
          </cell>
          <cell r="G1724" t="str">
            <v>6985468-5</v>
          </cell>
          <cell r="H1724" t="str">
            <v>ﾌﾟﾚ-ﾄ ｱﾂｼ-,R(3) M3230B</v>
          </cell>
          <cell r="I1724" t="str">
            <v>473440-2</v>
          </cell>
          <cell r="J1724" t="str">
            <v>（株）光真製作所</v>
          </cell>
          <cell r="K1724" t="str">
            <v>3480</v>
          </cell>
          <cell r="L1724" t="str">
            <v>3480</v>
          </cell>
          <cell r="M1724" t="str">
            <v>2G2</v>
          </cell>
          <cell r="N1724" t="str">
            <v>伊藤康</v>
          </cell>
          <cell r="O1724" t="str">
            <v>野田係</v>
          </cell>
          <cell r="P1724" t="str">
            <v>x</v>
          </cell>
          <cell r="Q1724" t="str">
            <v>JP</v>
          </cell>
          <cell r="S1724">
            <v>1</v>
          </cell>
          <cell r="T1724">
            <v>1</v>
          </cell>
          <cell r="U1724" t="str">
            <v>V0</v>
          </cell>
          <cell r="V1724" t="str">
            <v>0001</v>
          </cell>
          <cell r="W1724">
            <v>29</v>
          </cell>
          <cell r="X1724">
            <v>1</v>
          </cell>
          <cell r="Y1724" t="str">
            <v>JPY</v>
          </cell>
          <cell r="Z1724" t="str">
            <v>2006/04/01</v>
          </cell>
          <cell r="AA1724" t="str">
            <v>9999/12/31</v>
          </cell>
          <cell r="AC1724">
            <v>537</v>
          </cell>
          <cell r="AD1724">
            <v>1</v>
          </cell>
          <cell r="AE1724">
            <v>537</v>
          </cell>
          <cell r="AF1724">
            <v>537</v>
          </cell>
          <cell r="AG1724">
            <v>537</v>
          </cell>
          <cell r="AH1724" t="str">
            <v>PC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1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 t="str">
            <v>2006/04/01</v>
          </cell>
          <cell r="AZ1724" t="str">
            <v>9999/12/31</v>
          </cell>
          <cell r="BA1724">
            <v>99999999</v>
          </cell>
          <cell r="BB1724">
            <v>537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</row>
        <row r="1725">
          <cell r="A1725">
            <v>73717</v>
          </cell>
          <cell r="D1725">
            <v>100</v>
          </cell>
          <cell r="E1725" t="str">
            <v>5300077016</v>
          </cell>
          <cell r="F1725" t="str">
            <v>0</v>
          </cell>
          <cell r="G1725" t="str">
            <v>6989691-4</v>
          </cell>
          <cell r="H1725" t="str">
            <v>ﾎﾙﾀﾞ ｱﾂｼ-,ﾄﾚ- M2653-3</v>
          </cell>
          <cell r="I1725" t="str">
            <v>473440-2</v>
          </cell>
          <cell r="J1725" t="str">
            <v>（株）光真製作所</v>
          </cell>
          <cell r="K1725" t="str">
            <v>3480</v>
          </cell>
          <cell r="L1725" t="str">
            <v>3480</v>
          </cell>
          <cell r="M1725" t="str">
            <v>3H7</v>
          </cell>
          <cell r="N1725" t="str">
            <v>野田</v>
          </cell>
          <cell r="O1725" t="str">
            <v>野田係</v>
          </cell>
          <cell r="P1725" t="str">
            <v>x</v>
          </cell>
          <cell r="Q1725" t="str">
            <v>JP</v>
          </cell>
          <cell r="S1725">
            <v>1</v>
          </cell>
          <cell r="T1725">
            <v>1</v>
          </cell>
          <cell r="U1725" t="str">
            <v>V0</v>
          </cell>
          <cell r="V1725" t="str">
            <v>0001</v>
          </cell>
          <cell r="W1725">
            <v>29</v>
          </cell>
          <cell r="X1725">
            <v>1</v>
          </cell>
          <cell r="Y1725" t="str">
            <v>JPY</v>
          </cell>
          <cell r="Z1725" t="str">
            <v>2006/04/01</v>
          </cell>
          <cell r="AA1725" t="str">
            <v>9999/12/31</v>
          </cell>
          <cell r="AC1725">
            <v>630</v>
          </cell>
          <cell r="AD1725">
            <v>1</v>
          </cell>
          <cell r="AE1725">
            <v>630</v>
          </cell>
          <cell r="AG1725">
            <v>630</v>
          </cell>
          <cell r="AH1725" t="str">
            <v>PC</v>
          </cell>
          <cell r="AQ1725">
            <v>1</v>
          </cell>
          <cell r="AV1725">
            <v>0</v>
          </cell>
          <cell r="AY1725" t="str">
            <v>2006/04/01</v>
          </cell>
          <cell r="AZ1725" t="str">
            <v>9999/12/31</v>
          </cell>
          <cell r="BA1725">
            <v>99999999</v>
          </cell>
          <cell r="BB1725">
            <v>650</v>
          </cell>
        </row>
        <row r="1726">
          <cell r="A1726">
            <v>73788</v>
          </cell>
          <cell r="D1726">
            <v>100</v>
          </cell>
          <cell r="E1726" t="str">
            <v>5300077124</v>
          </cell>
          <cell r="F1726" t="str">
            <v>0</v>
          </cell>
          <cell r="G1726" t="str">
            <v>6990232-9</v>
          </cell>
          <cell r="H1726" t="str">
            <v>ﾌﾚ-ﾑ ｱﾂｼ-,ﾍﾞ-ｽ W M2653-3</v>
          </cell>
          <cell r="I1726" t="str">
            <v>473440-2</v>
          </cell>
          <cell r="J1726" t="str">
            <v>（株）光真製作所</v>
          </cell>
          <cell r="K1726" t="str">
            <v>3480</v>
          </cell>
          <cell r="L1726" t="str">
            <v>3480</v>
          </cell>
          <cell r="M1726" t="str">
            <v>3H7</v>
          </cell>
          <cell r="N1726" t="str">
            <v>野田</v>
          </cell>
          <cell r="O1726" t="str">
            <v>野田係</v>
          </cell>
          <cell r="P1726" t="str">
            <v>x</v>
          </cell>
          <cell r="Q1726" t="str">
            <v>JP</v>
          </cell>
          <cell r="S1726">
            <v>1</v>
          </cell>
          <cell r="T1726">
            <v>1</v>
          </cell>
          <cell r="U1726" t="str">
            <v>V0</v>
          </cell>
          <cell r="V1726" t="str">
            <v>0001</v>
          </cell>
          <cell r="W1726">
            <v>29</v>
          </cell>
          <cell r="X1726">
            <v>1</v>
          </cell>
          <cell r="Y1726" t="str">
            <v>JPY</v>
          </cell>
          <cell r="Z1726" t="str">
            <v>2006/04/01</v>
          </cell>
          <cell r="AA1726" t="str">
            <v>9999/12/31</v>
          </cell>
          <cell r="AC1726">
            <v>3500</v>
          </cell>
          <cell r="AD1726">
            <v>1</v>
          </cell>
          <cell r="AE1726">
            <v>3500</v>
          </cell>
          <cell r="AG1726">
            <v>3500</v>
          </cell>
          <cell r="AH1726" t="str">
            <v>PC</v>
          </cell>
          <cell r="AQ1726">
            <v>1</v>
          </cell>
          <cell r="AV1726">
            <v>0</v>
          </cell>
          <cell r="AY1726" t="str">
            <v>2006/04/01</v>
          </cell>
          <cell r="AZ1726" t="str">
            <v>9999/12/31</v>
          </cell>
          <cell r="BA1726">
            <v>99999999</v>
          </cell>
          <cell r="BB1726">
            <v>3586</v>
          </cell>
        </row>
        <row r="1727">
          <cell r="A1727">
            <v>48794</v>
          </cell>
          <cell r="B1727">
            <v>1898</v>
          </cell>
          <cell r="C1727">
            <v>1898</v>
          </cell>
          <cell r="D1727">
            <v>100</v>
          </cell>
          <cell r="E1727" t="str">
            <v>5300087734</v>
          </cell>
          <cell r="F1727" t="str">
            <v>0</v>
          </cell>
          <cell r="G1727" t="str">
            <v>6990885-8</v>
          </cell>
          <cell r="H1727" t="str">
            <v>ｼﾔﾂﾀ ｱﾂｼ- M3301-1-1</v>
          </cell>
          <cell r="I1727" t="str">
            <v>473440-2</v>
          </cell>
          <cell r="J1727" t="str">
            <v>（株）光真製作所</v>
          </cell>
          <cell r="K1727" t="str">
            <v>3480</v>
          </cell>
          <cell r="L1727" t="str">
            <v>3480</v>
          </cell>
          <cell r="M1727" t="str">
            <v>2G2</v>
          </cell>
          <cell r="N1727" t="str">
            <v>伊藤康</v>
          </cell>
          <cell r="O1727" t="str">
            <v>野田係</v>
          </cell>
          <cell r="P1727" t="str">
            <v>x</v>
          </cell>
          <cell r="Q1727" t="str">
            <v>JP</v>
          </cell>
          <cell r="S1727">
            <v>1</v>
          </cell>
          <cell r="T1727">
            <v>1</v>
          </cell>
          <cell r="U1727" t="str">
            <v>V0</v>
          </cell>
          <cell r="V1727" t="str">
            <v>0001</v>
          </cell>
          <cell r="W1727">
            <v>29</v>
          </cell>
          <cell r="X1727">
            <v>1</v>
          </cell>
          <cell r="Y1727" t="str">
            <v>JPY</v>
          </cell>
          <cell r="Z1727" t="str">
            <v>2006/04/01</v>
          </cell>
          <cell r="AA1727" t="str">
            <v>9999/12/31</v>
          </cell>
          <cell r="AC1727">
            <v>1898</v>
          </cell>
          <cell r="AD1727">
            <v>1</v>
          </cell>
          <cell r="AE1727">
            <v>1898</v>
          </cell>
          <cell r="AF1727">
            <v>1898</v>
          </cell>
          <cell r="AG1727">
            <v>1898</v>
          </cell>
          <cell r="AH1727" t="str">
            <v>PC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1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 t="str">
            <v>2006/04/01</v>
          </cell>
          <cell r="AZ1727" t="str">
            <v>9999/12/31</v>
          </cell>
          <cell r="BA1727">
            <v>99999999</v>
          </cell>
          <cell r="BB1727">
            <v>1898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</row>
        <row r="1728">
          <cell r="A1728">
            <v>57965</v>
          </cell>
          <cell r="B1728">
            <v>9800</v>
          </cell>
          <cell r="D1728">
            <v>100</v>
          </cell>
          <cell r="E1728" t="str">
            <v>5300110976</v>
          </cell>
          <cell r="F1728" t="str">
            <v>0</v>
          </cell>
          <cell r="G1728" t="str">
            <v>6991261-8</v>
          </cell>
          <cell r="H1728" t="str">
            <v>ｽﾄﾂﾊﾟ ｱﾂｼ-,ﾋﾟﾝ(R) M2956</v>
          </cell>
          <cell r="I1728" t="str">
            <v>473440-2</v>
          </cell>
          <cell r="J1728" t="str">
            <v>（株）光真製作所</v>
          </cell>
          <cell r="K1728" t="str">
            <v>3480</v>
          </cell>
          <cell r="L1728" t="str">
            <v>3480</v>
          </cell>
          <cell r="M1728" t="str">
            <v>2G2</v>
          </cell>
          <cell r="N1728" t="str">
            <v>伊藤康</v>
          </cell>
          <cell r="O1728" t="str">
            <v>野田係</v>
          </cell>
          <cell r="P1728" t="str">
            <v>x</v>
          </cell>
          <cell r="Q1728" t="str">
            <v>JP</v>
          </cell>
          <cell r="S1728">
            <v>1</v>
          </cell>
          <cell r="T1728">
            <v>1</v>
          </cell>
          <cell r="U1728" t="str">
            <v>V0</v>
          </cell>
          <cell r="V1728" t="str">
            <v>0001</v>
          </cell>
          <cell r="W1728">
            <v>44</v>
          </cell>
          <cell r="X1728">
            <v>1</v>
          </cell>
          <cell r="Y1728" t="str">
            <v>JPY</v>
          </cell>
          <cell r="Z1728" t="str">
            <v>2006/04/01</v>
          </cell>
          <cell r="AA1728" t="str">
            <v>9999/12/31</v>
          </cell>
          <cell r="AC1728">
            <v>9800</v>
          </cell>
          <cell r="AD1728">
            <v>1</v>
          </cell>
          <cell r="AE1728">
            <v>9800</v>
          </cell>
          <cell r="AF1728">
            <v>9800</v>
          </cell>
          <cell r="AG1728">
            <v>9800</v>
          </cell>
          <cell r="AH1728" t="str">
            <v>PC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1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 t="str">
            <v>2006/04/01</v>
          </cell>
          <cell r="AZ1728" t="str">
            <v>9999/12/31</v>
          </cell>
          <cell r="BA1728">
            <v>99999999</v>
          </cell>
          <cell r="BB1728">
            <v>9800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</row>
        <row r="1729">
          <cell r="A1729">
            <v>73863</v>
          </cell>
          <cell r="B1729">
            <v>3190</v>
          </cell>
          <cell r="D1729">
            <v>100</v>
          </cell>
          <cell r="E1729" t="str">
            <v>5300077256</v>
          </cell>
          <cell r="F1729" t="str">
            <v>0</v>
          </cell>
          <cell r="G1729" t="str">
            <v>6991280-4</v>
          </cell>
          <cell r="H1729" t="str">
            <v>ﾌﾚ-ﾑ ｱﾂｼ-,ﾊﾞｹﾂﾄ M2653-1</v>
          </cell>
          <cell r="I1729" t="str">
            <v>473440-2</v>
          </cell>
          <cell r="J1729" t="str">
            <v>（株）光真製作所</v>
          </cell>
          <cell r="K1729" t="str">
            <v>3480</v>
          </cell>
          <cell r="L1729" t="str">
            <v>3480</v>
          </cell>
          <cell r="M1729" t="str">
            <v>3H7</v>
          </cell>
          <cell r="N1729" t="str">
            <v>野田</v>
          </cell>
          <cell r="O1729" t="str">
            <v>野田係</v>
          </cell>
          <cell r="P1729" t="str">
            <v>x</v>
          </cell>
          <cell r="Q1729" t="str">
            <v>JP</v>
          </cell>
          <cell r="S1729">
            <v>1</v>
          </cell>
          <cell r="T1729">
            <v>1</v>
          </cell>
          <cell r="U1729" t="str">
            <v>V0</v>
          </cell>
          <cell r="V1729" t="str">
            <v>0001</v>
          </cell>
          <cell r="W1729">
            <v>25</v>
          </cell>
          <cell r="X1729">
            <v>1</v>
          </cell>
          <cell r="Y1729" t="str">
            <v>JPY</v>
          </cell>
          <cell r="Z1729" t="str">
            <v>2006/04/01</v>
          </cell>
          <cell r="AA1729" t="str">
            <v>9999/12/31</v>
          </cell>
          <cell r="AC1729">
            <v>3190</v>
          </cell>
          <cell r="AD1729">
            <v>1</v>
          </cell>
          <cell r="AE1729">
            <v>3190</v>
          </cell>
          <cell r="AF1729">
            <v>3190</v>
          </cell>
          <cell r="AG1729">
            <v>3190</v>
          </cell>
          <cell r="AH1729" t="str">
            <v>PC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1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 t="str">
            <v>2006/04/01</v>
          </cell>
          <cell r="AZ1729" t="str">
            <v>9999/12/31</v>
          </cell>
          <cell r="BA1729">
            <v>99999999</v>
          </cell>
          <cell r="BB1729">
            <v>3250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</row>
        <row r="1730">
          <cell r="A1730">
            <v>76512</v>
          </cell>
          <cell r="B1730">
            <v>1415</v>
          </cell>
          <cell r="C1730">
            <v>1415</v>
          </cell>
          <cell r="D1730">
            <v>100</v>
          </cell>
          <cell r="E1730" t="str">
            <v>5300103659</v>
          </cell>
          <cell r="F1730" t="str">
            <v>0</v>
          </cell>
          <cell r="G1730" t="str">
            <v>6991658-3</v>
          </cell>
          <cell r="H1730" t="str">
            <v>ﾌﾟﾚ-ﾄ ｱﾂｼ- ｺﾚｸﾄ M3288-1</v>
          </cell>
          <cell r="I1730" t="str">
            <v>473440-2</v>
          </cell>
          <cell r="J1730" t="str">
            <v>（株）光真製作所</v>
          </cell>
          <cell r="K1730" t="str">
            <v>3480</v>
          </cell>
          <cell r="L1730" t="str">
            <v>3480</v>
          </cell>
          <cell r="M1730" t="str">
            <v>3H7</v>
          </cell>
          <cell r="N1730" t="str">
            <v>野田</v>
          </cell>
          <cell r="O1730" t="str">
            <v>野田係</v>
          </cell>
          <cell r="P1730" t="str">
            <v>x</v>
          </cell>
          <cell r="Q1730" t="str">
            <v>JP</v>
          </cell>
          <cell r="S1730">
            <v>1</v>
          </cell>
          <cell r="T1730">
            <v>1</v>
          </cell>
          <cell r="U1730" t="str">
            <v>V0</v>
          </cell>
          <cell r="V1730" t="str">
            <v>0001</v>
          </cell>
          <cell r="W1730">
            <v>29</v>
          </cell>
          <cell r="X1730">
            <v>1</v>
          </cell>
          <cell r="Y1730" t="str">
            <v>JPY</v>
          </cell>
          <cell r="Z1730" t="str">
            <v>2006/04/01</v>
          </cell>
          <cell r="AA1730" t="str">
            <v>9999/12/31</v>
          </cell>
          <cell r="AC1730">
            <v>1415</v>
          </cell>
          <cell r="AD1730">
            <v>1</v>
          </cell>
          <cell r="AE1730">
            <v>1415</v>
          </cell>
          <cell r="AF1730">
            <v>1415</v>
          </cell>
          <cell r="AG1730">
            <v>1415</v>
          </cell>
          <cell r="AH1730" t="str">
            <v>PC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1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 t="str">
            <v>2006/04/01</v>
          </cell>
          <cell r="AZ1730" t="str">
            <v>9999/12/31</v>
          </cell>
          <cell r="BA1730">
            <v>99999</v>
          </cell>
          <cell r="BB1730">
            <v>1415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</row>
        <row r="1731">
          <cell r="A1731">
            <v>76513</v>
          </cell>
          <cell r="B1731">
            <v>96</v>
          </cell>
          <cell r="C1731">
            <v>96</v>
          </cell>
          <cell r="D1731">
            <v>100</v>
          </cell>
          <cell r="E1731" t="str">
            <v>5300103660</v>
          </cell>
          <cell r="F1731" t="str">
            <v>0</v>
          </cell>
          <cell r="G1731" t="str">
            <v>6991671-0</v>
          </cell>
          <cell r="H1731" t="str">
            <v>ｱ-ﾑ ｱﾂｼ-(R1) M3288-1</v>
          </cell>
          <cell r="I1731" t="str">
            <v>473440-2</v>
          </cell>
          <cell r="J1731" t="str">
            <v>（株）光真製作所</v>
          </cell>
          <cell r="K1731" t="str">
            <v>3480</v>
          </cell>
          <cell r="L1731" t="str">
            <v>3480</v>
          </cell>
          <cell r="M1731" t="str">
            <v>3H7</v>
          </cell>
          <cell r="N1731" t="str">
            <v>野田</v>
          </cell>
          <cell r="O1731" t="str">
            <v>野田係</v>
          </cell>
          <cell r="P1731" t="str">
            <v>x</v>
          </cell>
          <cell r="Q1731" t="str">
            <v>JP</v>
          </cell>
          <cell r="S1731">
            <v>1</v>
          </cell>
          <cell r="T1731">
            <v>1</v>
          </cell>
          <cell r="U1731" t="str">
            <v>V0</v>
          </cell>
          <cell r="V1731" t="str">
            <v>0001</v>
          </cell>
          <cell r="W1731">
            <v>29</v>
          </cell>
          <cell r="X1731">
            <v>1</v>
          </cell>
          <cell r="Y1731" t="str">
            <v>JPY</v>
          </cell>
          <cell r="Z1731" t="str">
            <v>2006/04/01</v>
          </cell>
          <cell r="AA1731" t="str">
            <v>9999/12/31</v>
          </cell>
          <cell r="AC1731">
            <v>96</v>
          </cell>
          <cell r="AD1731">
            <v>1</v>
          </cell>
          <cell r="AE1731">
            <v>96</v>
          </cell>
          <cell r="AF1731">
            <v>96</v>
          </cell>
          <cell r="AG1731">
            <v>96</v>
          </cell>
          <cell r="AH1731" t="str">
            <v>PC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1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 t="str">
            <v>2006/04/01</v>
          </cell>
          <cell r="AZ1731" t="str">
            <v>9999/12/31</v>
          </cell>
          <cell r="BA1731">
            <v>99999</v>
          </cell>
          <cell r="BB1731">
            <v>96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</row>
        <row r="1732">
          <cell r="A1732">
            <v>76514</v>
          </cell>
          <cell r="B1732">
            <v>441</v>
          </cell>
          <cell r="C1732">
            <v>441</v>
          </cell>
          <cell r="D1732">
            <v>100</v>
          </cell>
          <cell r="E1732" t="str">
            <v>5300103661</v>
          </cell>
          <cell r="F1732" t="str">
            <v>0</v>
          </cell>
          <cell r="G1732" t="str">
            <v>6991672-9</v>
          </cell>
          <cell r="H1732" t="str">
            <v>ｱ-ﾑ ｱﾂｼ-(F3) M3288-1</v>
          </cell>
          <cell r="I1732" t="str">
            <v>473440-2</v>
          </cell>
          <cell r="J1732" t="str">
            <v>（株）光真製作所</v>
          </cell>
          <cell r="K1732" t="str">
            <v>3480</v>
          </cell>
          <cell r="L1732" t="str">
            <v>3480</v>
          </cell>
          <cell r="M1732" t="str">
            <v>3H7</v>
          </cell>
          <cell r="N1732" t="str">
            <v>野田</v>
          </cell>
          <cell r="O1732" t="str">
            <v>野田係</v>
          </cell>
          <cell r="P1732" t="str">
            <v>x</v>
          </cell>
          <cell r="Q1732" t="str">
            <v>JP</v>
          </cell>
          <cell r="S1732">
            <v>1</v>
          </cell>
          <cell r="T1732">
            <v>1</v>
          </cell>
          <cell r="U1732" t="str">
            <v>V0</v>
          </cell>
          <cell r="V1732" t="str">
            <v>0001</v>
          </cell>
          <cell r="W1732">
            <v>29</v>
          </cell>
          <cell r="X1732">
            <v>1</v>
          </cell>
          <cell r="Y1732" t="str">
            <v>JPY</v>
          </cell>
          <cell r="Z1732" t="str">
            <v>2006/04/01</v>
          </cell>
          <cell r="AA1732" t="str">
            <v>9999/12/31</v>
          </cell>
          <cell r="AC1732">
            <v>441</v>
          </cell>
          <cell r="AD1732">
            <v>1</v>
          </cell>
          <cell r="AE1732">
            <v>441</v>
          </cell>
          <cell r="AF1732">
            <v>441</v>
          </cell>
          <cell r="AG1732">
            <v>441</v>
          </cell>
          <cell r="AH1732" t="str">
            <v>PC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1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 t="str">
            <v>2006/04/01</v>
          </cell>
          <cell r="AZ1732" t="str">
            <v>9999/12/31</v>
          </cell>
          <cell r="BA1732">
            <v>99999</v>
          </cell>
          <cell r="BB1732">
            <v>441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</row>
        <row r="1733">
          <cell r="A1733">
            <v>76515</v>
          </cell>
          <cell r="B1733">
            <v>86</v>
          </cell>
          <cell r="C1733">
            <v>86</v>
          </cell>
          <cell r="D1733">
            <v>100</v>
          </cell>
          <cell r="E1733" t="str">
            <v>5300103662</v>
          </cell>
          <cell r="F1733" t="str">
            <v>0</v>
          </cell>
          <cell r="G1733" t="str">
            <v>6991690-7</v>
          </cell>
          <cell r="H1733" t="str">
            <v>ｱ-ﾑ ｱﾂｼ-(R4) M3288-1</v>
          </cell>
          <cell r="I1733" t="str">
            <v>473440-2</v>
          </cell>
          <cell r="J1733" t="str">
            <v>（株）光真製作所</v>
          </cell>
          <cell r="K1733" t="str">
            <v>3480</v>
          </cell>
          <cell r="L1733" t="str">
            <v>3480</v>
          </cell>
          <cell r="M1733" t="str">
            <v>3H7</v>
          </cell>
          <cell r="N1733" t="str">
            <v>野田</v>
          </cell>
          <cell r="O1733" t="str">
            <v>野田係</v>
          </cell>
          <cell r="P1733" t="str">
            <v>x</v>
          </cell>
          <cell r="Q1733" t="str">
            <v>JP</v>
          </cell>
          <cell r="S1733">
            <v>1</v>
          </cell>
          <cell r="T1733">
            <v>1</v>
          </cell>
          <cell r="U1733" t="str">
            <v>V0</v>
          </cell>
          <cell r="V1733" t="str">
            <v>0001</v>
          </cell>
          <cell r="W1733">
            <v>29</v>
          </cell>
          <cell r="X1733">
            <v>1</v>
          </cell>
          <cell r="Y1733" t="str">
            <v>JPY</v>
          </cell>
          <cell r="Z1733" t="str">
            <v>2006/04/01</v>
          </cell>
          <cell r="AA1733" t="str">
            <v>9999/12/31</v>
          </cell>
          <cell r="AC1733">
            <v>86</v>
          </cell>
          <cell r="AD1733">
            <v>1</v>
          </cell>
          <cell r="AE1733">
            <v>86</v>
          </cell>
          <cell r="AF1733">
            <v>86</v>
          </cell>
          <cell r="AG1733">
            <v>86</v>
          </cell>
          <cell r="AH1733" t="str">
            <v>PC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1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 t="str">
            <v>2006/04/01</v>
          </cell>
          <cell r="AZ1733" t="str">
            <v>9999/12/31</v>
          </cell>
          <cell r="BA1733">
            <v>99999</v>
          </cell>
          <cell r="BB1733">
            <v>86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</row>
        <row r="1734">
          <cell r="A1734">
            <v>78183</v>
          </cell>
          <cell r="E1734" t="str">
            <v>5300107926</v>
          </cell>
          <cell r="F1734" t="str">
            <v>0</v>
          </cell>
          <cell r="G1734" t="str">
            <v>6991936-1</v>
          </cell>
          <cell r="H1734" t="str">
            <v>ﾌﾟﾚ-ﾄ ｱﾂｼ-,ｼﾔﾂﾀ M3302-13</v>
          </cell>
          <cell r="I1734" t="str">
            <v>473440-2</v>
          </cell>
          <cell r="J1734" t="str">
            <v>（株）光真製作所</v>
          </cell>
          <cell r="K1734" t="str">
            <v>3480</v>
          </cell>
          <cell r="L1734" t="str">
            <v>3480</v>
          </cell>
          <cell r="M1734" t="str">
            <v>3H7</v>
          </cell>
          <cell r="N1734" t="str">
            <v>野田</v>
          </cell>
          <cell r="O1734" t="str">
            <v>野田係</v>
          </cell>
          <cell r="P1734" t="str">
            <v>x</v>
          </cell>
          <cell r="Q1734" t="str">
            <v>JP</v>
          </cell>
          <cell r="S1734">
            <v>1</v>
          </cell>
          <cell r="T1734">
            <v>1</v>
          </cell>
          <cell r="U1734" t="str">
            <v>V0</v>
          </cell>
          <cell r="V1734" t="str">
            <v>0001</v>
          </cell>
          <cell r="W1734">
            <v>50</v>
          </cell>
          <cell r="X1734">
            <v>1</v>
          </cell>
          <cell r="Y1734" t="str">
            <v>JPY</v>
          </cell>
          <cell r="Z1734" t="str">
            <v>2006/04/01</v>
          </cell>
          <cell r="AA1734" t="str">
            <v>9999/12/31</v>
          </cell>
          <cell r="AC1734">
            <v>244</v>
          </cell>
          <cell r="AD1734">
            <v>1</v>
          </cell>
          <cell r="AE1734">
            <v>244</v>
          </cell>
          <cell r="AG1734">
            <v>256</v>
          </cell>
          <cell r="AH1734" t="str">
            <v>PC</v>
          </cell>
          <cell r="AQ1734">
            <v>1</v>
          </cell>
          <cell r="AV1734">
            <v>0</v>
          </cell>
          <cell r="AY1734" t="str">
            <v>2006/04/01</v>
          </cell>
          <cell r="AZ1734" t="str">
            <v>9999/12/31</v>
          </cell>
          <cell r="BA1734">
            <v>99999999</v>
          </cell>
          <cell r="BB1734">
            <v>244</v>
          </cell>
        </row>
        <row r="1735">
          <cell r="A1735">
            <v>78184</v>
          </cell>
          <cell r="E1735" t="str">
            <v>5300107927</v>
          </cell>
          <cell r="F1735" t="str">
            <v>0</v>
          </cell>
          <cell r="G1735" t="str">
            <v>6991937-0</v>
          </cell>
          <cell r="H1735" t="str">
            <v>ｼﾔﾂﾀ ｱﾂｼ-(1) M3302-13</v>
          </cell>
          <cell r="I1735" t="str">
            <v>473440-2</v>
          </cell>
          <cell r="J1735" t="str">
            <v>（株）光真製作所</v>
          </cell>
          <cell r="K1735" t="str">
            <v>3480</v>
          </cell>
          <cell r="L1735" t="str">
            <v>3480</v>
          </cell>
          <cell r="M1735" t="str">
            <v>3H7</v>
          </cell>
          <cell r="N1735" t="str">
            <v>野田</v>
          </cell>
          <cell r="O1735" t="str">
            <v>野田係</v>
          </cell>
          <cell r="P1735" t="str">
            <v>x</v>
          </cell>
          <cell r="Q1735" t="str">
            <v>JP</v>
          </cell>
          <cell r="S1735">
            <v>1</v>
          </cell>
          <cell r="T1735">
            <v>1</v>
          </cell>
          <cell r="U1735" t="str">
            <v>V0</v>
          </cell>
          <cell r="V1735" t="str">
            <v>0001</v>
          </cell>
          <cell r="W1735">
            <v>50</v>
          </cell>
          <cell r="X1735">
            <v>1</v>
          </cell>
          <cell r="Y1735" t="str">
            <v>JPY</v>
          </cell>
          <cell r="Z1735" t="str">
            <v>2006/04/01</v>
          </cell>
          <cell r="AA1735" t="str">
            <v>9999/12/31</v>
          </cell>
          <cell r="AC1735">
            <v>1505</v>
          </cell>
          <cell r="AD1735">
            <v>1</v>
          </cell>
          <cell r="AE1735">
            <v>1505</v>
          </cell>
          <cell r="AG1735">
            <v>2243</v>
          </cell>
          <cell r="AH1735" t="str">
            <v>PC</v>
          </cell>
          <cell r="AQ1735">
            <v>1</v>
          </cell>
          <cell r="AV1735">
            <v>0</v>
          </cell>
          <cell r="AY1735" t="str">
            <v>2006/04/01</v>
          </cell>
          <cell r="AZ1735" t="str">
            <v>9999/12/31</v>
          </cell>
          <cell r="BA1735">
            <v>99999999</v>
          </cell>
          <cell r="BB1735">
            <v>1505</v>
          </cell>
        </row>
        <row r="1736">
          <cell r="A1736">
            <v>52627</v>
          </cell>
          <cell r="D1736">
            <v>100</v>
          </cell>
          <cell r="E1736" t="str">
            <v>5300097367</v>
          </cell>
          <cell r="F1736" t="str">
            <v>0</v>
          </cell>
          <cell r="G1736" t="str">
            <v>6991938-8</v>
          </cell>
          <cell r="H1736" t="str">
            <v>ｶﾊﾞ- ｱﾂｼ-,ｼﾔﾂﾀ M3302-13</v>
          </cell>
          <cell r="I1736" t="str">
            <v>473440-2</v>
          </cell>
          <cell r="J1736" t="str">
            <v>（株）光真製作所</v>
          </cell>
          <cell r="K1736" t="str">
            <v>3480</v>
          </cell>
          <cell r="L1736" t="str">
            <v>3480</v>
          </cell>
          <cell r="M1736" t="str">
            <v>2G2</v>
          </cell>
          <cell r="N1736" t="str">
            <v>伊藤康</v>
          </cell>
          <cell r="O1736" t="str">
            <v>野田係</v>
          </cell>
          <cell r="P1736" t="str">
            <v>x</v>
          </cell>
          <cell r="Q1736" t="str">
            <v>JP</v>
          </cell>
          <cell r="S1736">
            <v>1</v>
          </cell>
          <cell r="T1736">
            <v>1</v>
          </cell>
          <cell r="U1736" t="str">
            <v>V0</v>
          </cell>
          <cell r="V1736" t="str">
            <v>0001</v>
          </cell>
          <cell r="W1736">
            <v>25</v>
          </cell>
          <cell r="X1736">
            <v>1</v>
          </cell>
          <cell r="Y1736" t="str">
            <v>JPY</v>
          </cell>
          <cell r="Z1736" t="str">
            <v>2006/04/01</v>
          </cell>
          <cell r="AA1736" t="str">
            <v>9999/12/31</v>
          </cell>
          <cell r="AC1736">
            <v>654</v>
          </cell>
          <cell r="AD1736">
            <v>1</v>
          </cell>
          <cell r="AE1736">
            <v>654</v>
          </cell>
          <cell r="AG1736">
            <v>654</v>
          </cell>
          <cell r="AH1736" t="str">
            <v>PC</v>
          </cell>
          <cell r="AQ1736">
            <v>1</v>
          </cell>
          <cell r="AV1736">
            <v>0</v>
          </cell>
          <cell r="AY1736" t="str">
            <v>2006/04/01</v>
          </cell>
          <cell r="AZ1736" t="str">
            <v>9999/12/31</v>
          </cell>
          <cell r="BA1736">
            <v>99999</v>
          </cell>
          <cell r="BB1736">
            <v>654</v>
          </cell>
        </row>
        <row r="1737">
          <cell r="A1737">
            <v>52626</v>
          </cell>
          <cell r="D1737">
            <v>100</v>
          </cell>
          <cell r="E1737" t="str">
            <v>5300097366</v>
          </cell>
          <cell r="F1737" t="str">
            <v>0</v>
          </cell>
          <cell r="G1737" t="str">
            <v>6991939-6</v>
          </cell>
          <cell r="H1737" t="str">
            <v>ｶﾊﾞ- ｱﾂｼ-,ｼﾔﾂﾀ M3302-13</v>
          </cell>
          <cell r="I1737" t="str">
            <v>473440-2</v>
          </cell>
          <cell r="J1737" t="str">
            <v>（株）光真製作所</v>
          </cell>
          <cell r="K1737" t="str">
            <v>3480</v>
          </cell>
          <cell r="L1737" t="str">
            <v>3480</v>
          </cell>
          <cell r="M1737" t="str">
            <v>2G2</v>
          </cell>
          <cell r="N1737" t="str">
            <v>伊藤康</v>
          </cell>
          <cell r="O1737" t="str">
            <v>野田係</v>
          </cell>
          <cell r="P1737" t="str">
            <v>x</v>
          </cell>
          <cell r="Q1737" t="str">
            <v>JP</v>
          </cell>
          <cell r="S1737">
            <v>1</v>
          </cell>
          <cell r="T1737">
            <v>1</v>
          </cell>
          <cell r="U1737" t="str">
            <v>V0</v>
          </cell>
          <cell r="V1737" t="str">
            <v>0001</v>
          </cell>
          <cell r="W1737">
            <v>25</v>
          </cell>
          <cell r="X1737">
            <v>1</v>
          </cell>
          <cell r="Y1737" t="str">
            <v>JPY</v>
          </cell>
          <cell r="Z1737" t="str">
            <v>2006/04/01</v>
          </cell>
          <cell r="AA1737" t="str">
            <v>9999/12/31</v>
          </cell>
          <cell r="AC1737">
            <v>607</v>
          </cell>
          <cell r="AD1737">
            <v>1</v>
          </cell>
          <cell r="AE1737">
            <v>607</v>
          </cell>
          <cell r="AG1737">
            <v>607</v>
          </cell>
          <cell r="AH1737" t="str">
            <v>PC</v>
          </cell>
          <cell r="AQ1737">
            <v>1</v>
          </cell>
          <cell r="AV1737">
            <v>0</v>
          </cell>
          <cell r="AY1737" t="str">
            <v>2006/04/01</v>
          </cell>
          <cell r="AZ1737" t="str">
            <v>9999/12/31</v>
          </cell>
          <cell r="BA1737">
            <v>99999</v>
          </cell>
          <cell r="BB1737">
            <v>607</v>
          </cell>
        </row>
        <row r="1738">
          <cell r="A1738">
            <v>78185</v>
          </cell>
          <cell r="E1738" t="str">
            <v>5300107928</v>
          </cell>
          <cell r="F1738" t="str">
            <v>0</v>
          </cell>
          <cell r="G1738" t="str">
            <v>6992167-6</v>
          </cell>
          <cell r="H1738" t="str">
            <v>ｼﾔﾂﾀ ｱﾂｼ-,BH M2665C</v>
          </cell>
          <cell r="I1738" t="str">
            <v>473440-2</v>
          </cell>
          <cell r="J1738" t="str">
            <v>（株）光真製作所</v>
          </cell>
          <cell r="K1738" t="str">
            <v>3480</v>
          </cell>
          <cell r="L1738" t="str">
            <v>3480</v>
          </cell>
          <cell r="M1738" t="str">
            <v>3H7</v>
          </cell>
          <cell r="N1738" t="str">
            <v>野田</v>
          </cell>
          <cell r="O1738" t="str">
            <v>野田係</v>
          </cell>
          <cell r="Q1738" t="str">
            <v>JP</v>
          </cell>
          <cell r="S1738">
            <v>1</v>
          </cell>
          <cell r="T1738">
            <v>1</v>
          </cell>
          <cell r="U1738" t="str">
            <v>V0</v>
          </cell>
          <cell r="V1738" t="str">
            <v>0001</v>
          </cell>
          <cell r="W1738">
            <v>50</v>
          </cell>
          <cell r="X1738">
            <v>1</v>
          </cell>
          <cell r="Y1738" t="str">
            <v>JPY</v>
          </cell>
          <cell r="Z1738" t="str">
            <v>2006/04/01</v>
          </cell>
          <cell r="AA1738" t="str">
            <v>9999/12/31</v>
          </cell>
          <cell r="AC1738">
            <v>4610</v>
          </cell>
          <cell r="AD1738">
            <v>1</v>
          </cell>
          <cell r="AE1738">
            <v>4610</v>
          </cell>
          <cell r="AG1738">
            <v>4610</v>
          </cell>
          <cell r="AH1738" t="str">
            <v>PC</v>
          </cell>
          <cell r="AQ1738">
            <v>1</v>
          </cell>
          <cell r="AV1738">
            <v>0</v>
          </cell>
          <cell r="AY1738" t="str">
            <v>2006/04/01</v>
          </cell>
          <cell r="AZ1738" t="str">
            <v>9999/12/31</v>
          </cell>
          <cell r="BA1738">
            <v>99999999</v>
          </cell>
          <cell r="BB1738">
            <v>4610</v>
          </cell>
        </row>
        <row r="1739">
          <cell r="A1739">
            <v>78186</v>
          </cell>
          <cell r="E1739" t="str">
            <v>5300107929</v>
          </cell>
          <cell r="F1739" t="str">
            <v>0</v>
          </cell>
          <cell r="G1739" t="str">
            <v>6992168-4</v>
          </cell>
          <cell r="H1739" t="str">
            <v>ｼﾔﾂﾀ ｱﾂｼ-,BH M2665</v>
          </cell>
          <cell r="I1739" t="str">
            <v>473440-2</v>
          </cell>
          <cell r="J1739" t="str">
            <v>（株）光真製作所</v>
          </cell>
          <cell r="K1739" t="str">
            <v>3480</v>
          </cell>
          <cell r="L1739" t="str">
            <v>3480</v>
          </cell>
          <cell r="M1739" t="str">
            <v>3H7</v>
          </cell>
          <cell r="N1739" t="str">
            <v>野田</v>
          </cell>
          <cell r="O1739" t="str">
            <v>野田係</v>
          </cell>
          <cell r="Q1739" t="str">
            <v>JP</v>
          </cell>
          <cell r="S1739">
            <v>1</v>
          </cell>
          <cell r="T1739">
            <v>1</v>
          </cell>
          <cell r="U1739" t="str">
            <v>V0</v>
          </cell>
          <cell r="V1739" t="str">
            <v>0001</v>
          </cell>
          <cell r="W1739">
            <v>50</v>
          </cell>
          <cell r="X1739">
            <v>1</v>
          </cell>
          <cell r="Y1739" t="str">
            <v>JPY</v>
          </cell>
          <cell r="Z1739" t="str">
            <v>2006/04/01</v>
          </cell>
          <cell r="AA1739" t="str">
            <v>9999/12/31</v>
          </cell>
          <cell r="AC1739">
            <v>913</v>
          </cell>
          <cell r="AD1739">
            <v>1</v>
          </cell>
          <cell r="AE1739">
            <v>913</v>
          </cell>
          <cell r="AG1739">
            <v>913</v>
          </cell>
          <cell r="AH1739" t="str">
            <v>PC</v>
          </cell>
          <cell r="AQ1739">
            <v>1</v>
          </cell>
          <cell r="AV1739">
            <v>0</v>
          </cell>
          <cell r="AY1739" t="str">
            <v>2006/04/01</v>
          </cell>
          <cell r="AZ1739" t="str">
            <v>9999/12/31</v>
          </cell>
          <cell r="BA1739">
            <v>99999999</v>
          </cell>
          <cell r="BB1739">
            <v>913</v>
          </cell>
        </row>
        <row r="1740">
          <cell r="A1740">
            <v>78187</v>
          </cell>
          <cell r="E1740" t="str">
            <v>5300107930</v>
          </cell>
          <cell r="F1740" t="str">
            <v>0</v>
          </cell>
          <cell r="G1740" t="str">
            <v>6992169-2</v>
          </cell>
          <cell r="H1740" t="str">
            <v>ｼﾔﾂﾀ ｱﾂｼ-,PH(H) M2667</v>
          </cell>
          <cell r="I1740" t="str">
            <v>473440-2</v>
          </cell>
          <cell r="J1740" t="str">
            <v>（株）光真製作所</v>
          </cell>
          <cell r="K1740" t="str">
            <v>3480</v>
          </cell>
          <cell r="L1740" t="str">
            <v>3480</v>
          </cell>
          <cell r="M1740" t="str">
            <v>3H7</v>
          </cell>
          <cell r="N1740" t="str">
            <v>野田</v>
          </cell>
          <cell r="O1740" t="str">
            <v>野田係</v>
          </cell>
          <cell r="Q1740" t="str">
            <v>JP</v>
          </cell>
          <cell r="S1740">
            <v>1</v>
          </cell>
          <cell r="T1740">
            <v>1</v>
          </cell>
          <cell r="U1740" t="str">
            <v>V0</v>
          </cell>
          <cell r="V1740" t="str">
            <v>0001</v>
          </cell>
          <cell r="W1740">
            <v>50</v>
          </cell>
          <cell r="X1740">
            <v>1</v>
          </cell>
          <cell r="Y1740" t="str">
            <v>JPY</v>
          </cell>
          <cell r="Z1740" t="str">
            <v>2006/04/01</v>
          </cell>
          <cell r="AA1740" t="str">
            <v>9999/12/31</v>
          </cell>
          <cell r="AC1740">
            <v>1110</v>
          </cell>
          <cell r="AD1740">
            <v>1</v>
          </cell>
          <cell r="AE1740">
            <v>1110</v>
          </cell>
          <cell r="AG1740">
            <v>1110</v>
          </cell>
          <cell r="AH1740" t="str">
            <v>PC</v>
          </cell>
          <cell r="AQ1740">
            <v>1</v>
          </cell>
          <cell r="AV1740">
            <v>0</v>
          </cell>
          <cell r="AY1740" t="str">
            <v>2006/04/01</v>
          </cell>
          <cell r="AZ1740" t="str">
            <v>9999/12/31</v>
          </cell>
          <cell r="BA1740">
            <v>99999999</v>
          </cell>
          <cell r="BB1740">
            <v>1110</v>
          </cell>
        </row>
        <row r="1741">
          <cell r="A1741">
            <v>78188</v>
          </cell>
          <cell r="E1741" t="str">
            <v>5300107931</v>
          </cell>
          <cell r="F1741" t="str">
            <v>0</v>
          </cell>
          <cell r="G1741" t="str">
            <v>6992170-6</v>
          </cell>
          <cell r="H1741" t="str">
            <v>ｼﾔﾂﾀ ｱﾂｼ-,PH(L) M2710</v>
          </cell>
          <cell r="I1741" t="str">
            <v>473440-2</v>
          </cell>
          <cell r="J1741" t="str">
            <v>（株）光真製作所</v>
          </cell>
          <cell r="K1741" t="str">
            <v>3480</v>
          </cell>
          <cell r="L1741" t="str">
            <v>3480</v>
          </cell>
          <cell r="M1741" t="str">
            <v>3H7</v>
          </cell>
          <cell r="N1741" t="str">
            <v>野田</v>
          </cell>
          <cell r="O1741" t="str">
            <v>野田係</v>
          </cell>
          <cell r="Q1741" t="str">
            <v>JP</v>
          </cell>
          <cell r="S1741">
            <v>1</v>
          </cell>
          <cell r="T1741">
            <v>1</v>
          </cell>
          <cell r="U1741" t="str">
            <v>V0</v>
          </cell>
          <cell r="V1741" t="str">
            <v>0001</v>
          </cell>
          <cell r="W1741">
            <v>50</v>
          </cell>
          <cell r="X1741">
            <v>1</v>
          </cell>
          <cell r="Y1741" t="str">
            <v>JPY</v>
          </cell>
          <cell r="Z1741" t="str">
            <v>2006/04/01</v>
          </cell>
          <cell r="AA1741" t="str">
            <v>9999/12/31</v>
          </cell>
          <cell r="AC1741">
            <v>867</v>
          </cell>
          <cell r="AD1741">
            <v>1</v>
          </cell>
          <cell r="AE1741">
            <v>867</v>
          </cell>
          <cell r="AG1741">
            <v>867</v>
          </cell>
          <cell r="AH1741" t="str">
            <v>PC</v>
          </cell>
          <cell r="AQ1741">
            <v>1</v>
          </cell>
          <cell r="AV1741">
            <v>0</v>
          </cell>
          <cell r="AY1741" t="str">
            <v>2006/04/01</v>
          </cell>
          <cell r="AZ1741" t="str">
            <v>9999/12/31</v>
          </cell>
          <cell r="BA1741">
            <v>99999999</v>
          </cell>
          <cell r="BB1741">
            <v>867</v>
          </cell>
        </row>
        <row r="1742">
          <cell r="A1742">
            <v>78189</v>
          </cell>
          <cell r="E1742" t="str">
            <v>5300107932</v>
          </cell>
          <cell r="F1742" t="str">
            <v>0</v>
          </cell>
          <cell r="G1742" t="str">
            <v>6992171-4</v>
          </cell>
          <cell r="H1742" t="str">
            <v>ｼﾔﾂﾀ ｱﾂｼ-,TCH M2771</v>
          </cell>
          <cell r="I1742" t="str">
            <v>473440-2</v>
          </cell>
          <cell r="J1742" t="str">
            <v>（株）光真製作所</v>
          </cell>
          <cell r="K1742" t="str">
            <v>3480</v>
          </cell>
          <cell r="L1742" t="str">
            <v>3480</v>
          </cell>
          <cell r="M1742" t="str">
            <v>3H7</v>
          </cell>
          <cell r="N1742" t="str">
            <v>野田</v>
          </cell>
          <cell r="O1742" t="str">
            <v>野田係</v>
          </cell>
          <cell r="Q1742" t="str">
            <v>JP</v>
          </cell>
          <cell r="S1742">
            <v>1</v>
          </cell>
          <cell r="T1742">
            <v>1</v>
          </cell>
          <cell r="U1742" t="str">
            <v>V0</v>
          </cell>
          <cell r="V1742" t="str">
            <v>0001</v>
          </cell>
          <cell r="W1742">
            <v>50</v>
          </cell>
          <cell r="X1742">
            <v>1</v>
          </cell>
          <cell r="Y1742" t="str">
            <v>JPY</v>
          </cell>
          <cell r="Z1742" t="str">
            <v>2006/04/01</v>
          </cell>
          <cell r="AA1742" t="str">
            <v>9999/12/31</v>
          </cell>
          <cell r="AC1742">
            <v>5701</v>
          </cell>
          <cell r="AD1742">
            <v>1</v>
          </cell>
          <cell r="AE1742">
            <v>5701</v>
          </cell>
          <cell r="AG1742">
            <v>5701</v>
          </cell>
          <cell r="AH1742" t="str">
            <v>PC</v>
          </cell>
          <cell r="AQ1742">
            <v>1</v>
          </cell>
          <cell r="AV1742">
            <v>0</v>
          </cell>
          <cell r="AY1742" t="str">
            <v>2006/04/01</v>
          </cell>
          <cell r="AZ1742" t="str">
            <v>9999/12/31</v>
          </cell>
          <cell r="BA1742">
            <v>99999999</v>
          </cell>
          <cell r="BB1742">
            <v>5701</v>
          </cell>
        </row>
        <row r="1743">
          <cell r="A1743">
            <v>78190</v>
          </cell>
          <cell r="E1743" t="str">
            <v>5300107933</v>
          </cell>
          <cell r="F1743" t="str">
            <v>0</v>
          </cell>
          <cell r="G1743" t="str">
            <v>6992173-0</v>
          </cell>
          <cell r="H1743" t="str">
            <v>ｼﾔﾂﾀ ｱﾂｼ-,PH ｻﾌﾞ M2667B</v>
          </cell>
          <cell r="I1743" t="str">
            <v>473440-2</v>
          </cell>
          <cell r="J1743" t="str">
            <v>（株）光真製作所</v>
          </cell>
          <cell r="K1743" t="str">
            <v>3480</v>
          </cell>
          <cell r="L1743" t="str">
            <v>3480</v>
          </cell>
          <cell r="M1743" t="str">
            <v>3H7</v>
          </cell>
          <cell r="N1743" t="str">
            <v>野田</v>
          </cell>
          <cell r="O1743" t="str">
            <v>野田係</v>
          </cell>
          <cell r="Q1743" t="str">
            <v>JP</v>
          </cell>
          <cell r="S1743">
            <v>1</v>
          </cell>
          <cell r="T1743">
            <v>1</v>
          </cell>
          <cell r="U1743" t="str">
            <v>V0</v>
          </cell>
          <cell r="V1743" t="str">
            <v>0001</v>
          </cell>
          <cell r="W1743">
            <v>50</v>
          </cell>
          <cell r="X1743">
            <v>1</v>
          </cell>
          <cell r="Y1743" t="str">
            <v>JPY</v>
          </cell>
          <cell r="Z1743" t="str">
            <v>2006/04/01</v>
          </cell>
          <cell r="AA1743" t="str">
            <v>9999/12/31</v>
          </cell>
          <cell r="AC1743">
            <v>1000</v>
          </cell>
          <cell r="AD1743">
            <v>1</v>
          </cell>
          <cell r="AE1743">
            <v>1000</v>
          </cell>
          <cell r="AG1743">
            <v>1000</v>
          </cell>
          <cell r="AH1743" t="str">
            <v>PC</v>
          </cell>
          <cell r="AQ1743">
            <v>1</v>
          </cell>
          <cell r="AV1743">
            <v>0</v>
          </cell>
          <cell r="AY1743" t="str">
            <v>2006/04/01</v>
          </cell>
          <cell r="AZ1743" t="str">
            <v>9999/12/31</v>
          </cell>
          <cell r="BA1743">
            <v>99999999</v>
          </cell>
          <cell r="BB1743">
            <v>1000</v>
          </cell>
        </row>
        <row r="1744">
          <cell r="A1744">
            <v>78191</v>
          </cell>
          <cell r="E1744" t="str">
            <v>5300107934</v>
          </cell>
          <cell r="F1744" t="str">
            <v>0</v>
          </cell>
          <cell r="G1744" t="str">
            <v>6992174-9</v>
          </cell>
          <cell r="H1744" t="str">
            <v>ｼﾔﾂﾀ ｱﾂｼ-,PH(H) M2667C</v>
          </cell>
          <cell r="I1744" t="str">
            <v>473440-2</v>
          </cell>
          <cell r="J1744" t="str">
            <v>（株）光真製作所</v>
          </cell>
          <cell r="K1744" t="str">
            <v>3480</v>
          </cell>
          <cell r="L1744" t="str">
            <v>3480</v>
          </cell>
          <cell r="M1744" t="str">
            <v>3H7</v>
          </cell>
          <cell r="N1744" t="str">
            <v>野田</v>
          </cell>
          <cell r="O1744" t="str">
            <v>野田係</v>
          </cell>
          <cell r="Q1744" t="str">
            <v>JP</v>
          </cell>
          <cell r="S1744">
            <v>1</v>
          </cell>
          <cell r="T1744">
            <v>1</v>
          </cell>
          <cell r="U1744" t="str">
            <v>V0</v>
          </cell>
          <cell r="V1744" t="str">
            <v>0001</v>
          </cell>
          <cell r="W1744">
            <v>50</v>
          </cell>
          <cell r="X1744">
            <v>1</v>
          </cell>
          <cell r="Y1744" t="str">
            <v>JPY</v>
          </cell>
          <cell r="Z1744" t="str">
            <v>2006/04/01</v>
          </cell>
          <cell r="AA1744" t="str">
            <v>9999/12/31</v>
          </cell>
          <cell r="AC1744">
            <v>1964</v>
          </cell>
          <cell r="AD1744">
            <v>1</v>
          </cell>
          <cell r="AE1744">
            <v>1964</v>
          </cell>
          <cell r="AG1744">
            <v>1964</v>
          </cell>
          <cell r="AH1744" t="str">
            <v>PC</v>
          </cell>
          <cell r="AQ1744">
            <v>1</v>
          </cell>
          <cell r="AV1744">
            <v>0</v>
          </cell>
          <cell r="AY1744" t="str">
            <v>2006/04/01</v>
          </cell>
          <cell r="AZ1744" t="str">
            <v>9999/12/31</v>
          </cell>
          <cell r="BA1744">
            <v>99999999</v>
          </cell>
          <cell r="BB1744">
            <v>1964</v>
          </cell>
        </row>
        <row r="1745">
          <cell r="A1745">
            <v>53616</v>
          </cell>
          <cell r="E1745" t="str">
            <v>5300099872</v>
          </cell>
          <cell r="F1745" t="str">
            <v>0</v>
          </cell>
          <cell r="G1745" t="str">
            <v>6996432-4</v>
          </cell>
          <cell r="H1745" t="str">
            <v>ﾍﾞ-ｽ ｱﾂｼ- S-2  M3240</v>
          </cell>
          <cell r="I1745" t="str">
            <v>473440-2</v>
          </cell>
          <cell r="J1745" t="str">
            <v>（株）光真製作所</v>
          </cell>
          <cell r="K1745" t="str">
            <v>3480</v>
          </cell>
          <cell r="L1745" t="str">
            <v>3480</v>
          </cell>
          <cell r="M1745" t="str">
            <v>2G2</v>
          </cell>
          <cell r="N1745" t="str">
            <v>伊藤康</v>
          </cell>
          <cell r="O1745" t="str">
            <v>野田係</v>
          </cell>
          <cell r="P1745" t="str">
            <v>x</v>
          </cell>
          <cell r="Q1745" t="str">
            <v>JP</v>
          </cell>
          <cell r="S1745">
            <v>1</v>
          </cell>
          <cell r="T1745">
            <v>1</v>
          </cell>
          <cell r="U1745" t="str">
            <v>V0</v>
          </cell>
          <cell r="V1745" t="str">
            <v>0001</v>
          </cell>
          <cell r="W1745">
            <v>25</v>
          </cell>
          <cell r="X1745">
            <v>1</v>
          </cell>
          <cell r="Y1745" t="str">
            <v>JPY</v>
          </cell>
          <cell r="Z1745" t="str">
            <v>2006/04/01</v>
          </cell>
          <cell r="AA1745" t="str">
            <v>9999/12/31</v>
          </cell>
          <cell r="AC1745">
            <v>2900</v>
          </cell>
          <cell r="AD1745">
            <v>1</v>
          </cell>
          <cell r="AE1745">
            <v>2900</v>
          </cell>
          <cell r="AG1745">
            <v>2900</v>
          </cell>
          <cell r="AH1745" t="str">
            <v>PC</v>
          </cell>
          <cell r="AQ1745">
            <v>1</v>
          </cell>
          <cell r="AV1745">
            <v>0</v>
          </cell>
          <cell r="AY1745" t="str">
            <v>2006/04/01</v>
          </cell>
          <cell r="AZ1745" t="str">
            <v>9999/12/31</v>
          </cell>
          <cell r="BA1745">
            <v>99999999</v>
          </cell>
          <cell r="BB1745">
            <v>2900</v>
          </cell>
        </row>
        <row r="1746">
          <cell r="A1746">
            <v>75895</v>
          </cell>
          <cell r="D1746">
            <v>100</v>
          </cell>
          <cell r="E1746" t="str">
            <v>5300093322</v>
          </cell>
          <cell r="F1746" t="str">
            <v>0</v>
          </cell>
          <cell r="G1746" t="str">
            <v>7411837-7</v>
          </cell>
          <cell r="H1746" t="str">
            <v>ﾌﾟﾚ-ﾄ,ｹ-ﾌﾞﾙ(1) M2650-3</v>
          </cell>
          <cell r="I1746" t="str">
            <v>473440-2</v>
          </cell>
          <cell r="J1746" t="str">
            <v>（株）光真製作所</v>
          </cell>
          <cell r="K1746" t="str">
            <v>3480</v>
          </cell>
          <cell r="L1746" t="str">
            <v>3480</v>
          </cell>
          <cell r="M1746" t="str">
            <v>3H7</v>
          </cell>
          <cell r="N1746" t="str">
            <v>野田</v>
          </cell>
          <cell r="O1746" t="str">
            <v>野田係</v>
          </cell>
          <cell r="P1746" t="str">
            <v>x</v>
          </cell>
          <cell r="Q1746" t="str">
            <v>JP</v>
          </cell>
          <cell r="S1746">
            <v>1</v>
          </cell>
          <cell r="T1746">
            <v>1</v>
          </cell>
          <cell r="U1746" t="str">
            <v>V0</v>
          </cell>
          <cell r="V1746" t="str">
            <v>0001</v>
          </cell>
          <cell r="W1746">
            <v>25</v>
          </cell>
          <cell r="X1746">
            <v>1</v>
          </cell>
          <cell r="Y1746" t="str">
            <v>JPY</v>
          </cell>
          <cell r="Z1746" t="str">
            <v>2006/04/01</v>
          </cell>
          <cell r="AA1746" t="str">
            <v>9999/12/31</v>
          </cell>
          <cell r="AC1746">
            <v>214</v>
          </cell>
          <cell r="AD1746">
            <v>1</v>
          </cell>
          <cell r="AE1746">
            <v>214</v>
          </cell>
          <cell r="AG1746">
            <v>214</v>
          </cell>
          <cell r="AH1746" t="str">
            <v>PC</v>
          </cell>
          <cell r="AQ1746">
            <v>1</v>
          </cell>
          <cell r="AV1746">
            <v>0</v>
          </cell>
          <cell r="AY1746" t="str">
            <v>2006/04/01</v>
          </cell>
          <cell r="AZ1746" t="str">
            <v>9999/12/31</v>
          </cell>
          <cell r="BA1746">
            <v>99999</v>
          </cell>
          <cell r="BB1746">
            <v>215</v>
          </cell>
        </row>
        <row r="1747">
          <cell r="A1747">
            <v>75243</v>
          </cell>
          <cell r="B1747">
            <v>139</v>
          </cell>
          <cell r="D1747">
            <v>100</v>
          </cell>
          <cell r="E1747" t="str">
            <v>5300088569</v>
          </cell>
          <cell r="F1747" t="str">
            <v>0</v>
          </cell>
          <cell r="G1747" t="str">
            <v>7412216-1</v>
          </cell>
          <cell r="H1747" t="str">
            <v>ﾚﾊﾞ-,ｾﾂﾄ(R) M2650-7</v>
          </cell>
          <cell r="I1747" t="str">
            <v>473440-2</v>
          </cell>
          <cell r="J1747" t="str">
            <v>（株）光真製作所</v>
          </cell>
          <cell r="K1747" t="str">
            <v>3480</v>
          </cell>
          <cell r="L1747" t="str">
            <v>3480</v>
          </cell>
          <cell r="M1747" t="str">
            <v>3H7</v>
          </cell>
          <cell r="N1747" t="str">
            <v>野田</v>
          </cell>
          <cell r="O1747" t="str">
            <v>野田係</v>
          </cell>
          <cell r="P1747" t="str">
            <v>x</v>
          </cell>
          <cell r="Q1747" t="str">
            <v>JP</v>
          </cell>
          <cell r="S1747">
            <v>1</v>
          </cell>
          <cell r="T1747">
            <v>1</v>
          </cell>
          <cell r="U1747" t="str">
            <v>V0</v>
          </cell>
          <cell r="V1747" t="str">
            <v>0001</v>
          </cell>
          <cell r="W1747">
            <v>25</v>
          </cell>
          <cell r="X1747">
            <v>1</v>
          </cell>
          <cell r="Y1747" t="str">
            <v>JPY</v>
          </cell>
          <cell r="Z1747" t="str">
            <v>2006/04/01</v>
          </cell>
          <cell r="AA1747" t="str">
            <v>9999/12/31</v>
          </cell>
          <cell r="AC1747">
            <v>139</v>
          </cell>
          <cell r="AD1747">
            <v>1</v>
          </cell>
          <cell r="AE1747">
            <v>139</v>
          </cell>
          <cell r="AF1747">
            <v>139</v>
          </cell>
          <cell r="AG1747">
            <v>139</v>
          </cell>
          <cell r="AH1747" t="str">
            <v>PC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1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 t="str">
            <v>2006/04/01</v>
          </cell>
          <cell r="AZ1747" t="str">
            <v>9999/12/31</v>
          </cell>
          <cell r="BA1747">
            <v>99999</v>
          </cell>
          <cell r="BB1747">
            <v>140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</row>
        <row r="1748">
          <cell r="A1748">
            <v>78193</v>
          </cell>
          <cell r="B1748">
            <v>21293</v>
          </cell>
          <cell r="D1748">
            <v>100</v>
          </cell>
          <cell r="E1748" t="str">
            <v>5300107936</v>
          </cell>
          <cell r="F1748" t="str">
            <v>0</v>
          </cell>
          <cell r="G1748" t="str">
            <v>7412217-0</v>
          </cell>
          <cell r="H1748" t="str">
            <v>ﾚﾊﾞ-,ｾﾂﾄ(F) M2650B-7</v>
          </cell>
          <cell r="I1748" t="str">
            <v>473440-2</v>
          </cell>
          <cell r="J1748" t="str">
            <v>（株）光真製作所</v>
          </cell>
          <cell r="K1748" t="str">
            <v>3480</v>
          </cell>
          <cell r="L1748" t="str">
            <v>3480</v>
          </cell>
          <cell r="M1748" t="str">
            <v>3H7</v>
          </cell>
          <cell r="N1748" t="str">
            <v>野田</v>
          </cell>
          <cell r="O1748" t="str">
            <v>野田係</v>
          </cell>
          <cell r="P1748" t="str">
            <v>x</v>
          </cell>
          <cell r="Q1748" t="str">
            <v>JP</v>
          </cell>
          <cell r="S1748">
            <v>1</v>
          </cell>
          <cell r="T1748">
            <v>1</v>
          </cell>
          <cell r="U1748" t="str">
            <v>V0</v>
          </cell>
          <cell r="V1748" t="str">
            <v>0001</v>
          </cell>
          <cell r="W1748">
            <v>50</v>
          </cell>
          <cell r="X1748">
            <v>1</v>
          </cell>
          <cell r="Y1748" t="str">
            <v>JPY</v>
          </cell>
          <cell r="Z1748" t="str">
            <v>2006/04/01</v>
          </cell>
          <cell r="AA1748" t="str">
            <v>9999/12/31</v>
          </cell>
          <cell r="AC1748">
            <v>21293</v>
          </cell>
          <cell r="AD1748">
            <v>1</v>
          </cell>
          <cell r="AE1748">
            <v>21293</v>
          </cell>
          <cell r="AF1748">
            <v>21293</v>
          </cell>
          <cell r="AG1748">
            <v>21293</v>
          </cell>
          <cell r="AH1748" t="str">
            <v>PC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1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 t="str">
            <v>2006/04/01</v>
          </cell>
          <cell r="AZ1748" t="str">
            <v>9999/12/31</v>
          </cell>
          <cell r="BA1748">
            <v>99999999</v>
          </cell>
          <cell r="BB1748">
            <v>21293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</row>
        <row r="1749">
          <cell r="A1749">
            <v>75794</v>
          </cell>
          <cell r="B1749">
            <v>1580</v>
          </cell>
          <cell r="D1749">
            <v>100</v>
          </cell>
          <cell r="E1749" t="str">
            <v>5300092950</v>
          </cell>
          <cell r="F1749" t="str">
            <v>0</v>
          </cell>
          <cell r="G1749" t="str">
            <v>7412222-6</v>
          </cell>
          <cell r="H1749" t="str">
            <v>ﾌﾟﾚ-ﾄ,ｾﾝｻ(2R) M2650-7</v>
          </cell>
          <cell r="I1749" t="str">
            <v>473440-2</v>
          </cell>
          <cell r="J1749" t="str">
            <v>（株）光真製作所</v>
          </cell>
          <cell r="K1749" t="str">
            <v>3480</v>
          </cell>
          <cell r="L1749" t="str">
            <v>3480</v>
          </cell>
          <cell r="M1749" t="str">
            <v>3H7</v>
          </cell>
          <cell r="N1749" t="str">
            <v>野田</v>
          </cell>
          <cell r="O1749" t="str">
            <v>野田係</v>
          </cell>
          <cell r="P1749" t="str">
            <v>x</v>
          </cell>
          <cell r="Q1749" t="str">
            <v>JP</v>
          </cell>
          <cell r="S1749">
            <v>1</v>
          </cell>
          <cell r="T1749">
            <v>1</v>
          </cell>
          <cell r="U1749" t="str">
            <v>V0</v>
          </cell>
          <cell r="V1749" t="str">
            <v>0001</v>
          </cell>
          <cell r="W1749">
            <v>25</v>
          </cell>
          <cell r="X1749">
            <v>1</v>
          </cell>
          <cell r="Y1749" t="str">
            <v>JPY</v>
          </cell>
          <cell r="Z1749" t="str">
            <v>2006/04/01</v>
          </cell>
          <cell r="AA1749" t="str">
            <v>9999/12/31</v>
          </cell>
          <cell r="AC1749">
            <v>1580</v>
          </cell>
          <cell r="AD1749">
            <v>1</v>
          </cell>
          <cell r="AE1749">
            <v>1580</v>
          </cell>
          <cell r="AF1749">
            <v>1580</v>
          </cell>
          <cell r="AG1749">
            <v>1580</v>
          </cell>
          <cell r="AH1749" t="str">
            <v>PC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1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 t="str">
            <v>2006/04/01</v>
          </cell>
          <cell r="AZ1749" t="str">
            <v>9999/12/31</v>
          </cell>
          <cell r="BA1749">
            <v>99999</v>
          </cell>
          <cell r="BB1749">
            <v>1590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</row>
        <row r="1750">
          <cell r="A1750">
            <v>75217</v>
          </cell>
          <cell r="B1750">
            <v>106</v>
          </cell>
          <cell r="D1750">
            <v>100</v>
          </cell>
          <cell r="E1750" t="str">
            <v>5300088299</v>
          </cell>
          <cell r="F1750" t="str">
            <v>0</v>
          </cell>
          <cell r="G1750" t="str">
            <v>7412234-0</v>
          </cell>
          <cell r="H1750" t="str">
            <v>ﾘﾝｸ,ｿﾚﾉｲﾄﾞ(2) M2650-7</v>
          </cell>
          <cell r="I1750" t="str">
            <v>473440-2</v>
          </cell>
          <cell r="J1750" t="str">
            <v>（株）光真製作所</v>
          </cell>
          <cell r="K1750" t="str">
            <v>3480</v>
          </cell>
          <cell r="L1750" t="str">
            <v>3480</v>
          </cell>
          <cell r="M1750" t="str">
            <v>3H7</v>
          </cell>
          <cell r="N1750" t="str">
            <v>野田</v>
          </cell>
          <cell r="O1750" t="str">
            <v>野田係</v>
          </cell>
          <cell r="P1750" t="str">
            <v>x</v>
          </cell>
          <cell r="Q1750" t="str">
            <v>JP</v>
          </cell>
          <cell r="S1750">
            <v>1</v>
          </cell>
          <cell r="T1750">
            <v>1</v>
          </cell>
          <cell r="U1750" t="str">
            <v>V0</v>
          </cell>
          <cell r="V1750" t="str">
            <v>0001</v>
          </cell>
          <cell r="W1750">
            <v>25</v>
          </cell>
          <cell r="X1750">
            <v>1</v>
          </cell>
          <cell r="Y1750" t="str">
            <v>JPY</v>
          </cell>
          <cell r="Z1750" t="str">
            <v>2006/04/01</v>
          </cell>
          <cell r="AA1750" t="str">
            <v>9999/12/31</v>
          </cell>
          <cell r="AC1750">
            <v>106</v>
          </cell>
          <cell r="AD1750">
            <v>1</v>
          </cell>
          <cell r="AE1750">
            <v>106</v>
          </cell>
          <cell r="AF1750">
            <v>106</v>
          </cell>
          <cell r="AG1750">
            <v>106</v>
          </cell>
          <cell r="AH1750" t="str">
            <v>PC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1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 t="str">
            <v>2006/04/01</v>
          </cell>
          <cell r="AZ1750" t="str">
            <v>9999/12/31</v>
          </cell>
          <cell r="BA1750">
            <v>99999</v>
          </cell>
          <cell r="BB1750">
            <v>112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</row>
        <row r="1751">
          <cell r="A1751">
            <v>78194</v>
          </cell>
          <cell r="E1751" t="str">
            <v>5300107937</v>
          </cell>
          <cell r="F1751" t="str">
            <v>0</v>
          </cell>
          <cell r="G1751" t="str">
            <v>7412273-0</v>
          </cell>
          <cell r="H1751" t="str">
            <v>ﾌﾟﾚ-ﾄ,ｷ- M2504V-2</v>
          </cell>
          <cell r="I1751" t="str">
            <v>473440-2</v>
          </cell>
          <cell r="J1751" t="str">
            <v>（株）光真製作所</v>
          </cell>
          <cell r="K1751" t="str">
            <v>3480</v>
          </cell>
          <cell r="L1751" t="str">
            <v>3480</v>
          </cell>
          <cell r="M1751" t="str">
            <v>3H7</v>
          </cell>
          <cell r="N1751" t="str">
            <v>野田</v>
          </cell>
          <cell r="O1751" t="str">
            <v>野田係</v>
          </cell>
          <cell r="P1751" t="str">
            <v>x</v>
          </cell>
          <cell r="Q1751" t="str">
            <v>JP</v>
          </cell>
          <cell r="S1751">
            <v>1</v>
          </cell>
          <cell r="T1751">
            <v>1</v>
          </cell>
          <cell r="U1751" t="str">
            <v>V0</v>
          </cell>
          <cell r="V1751" t="str">
            <v>0001</v>
          </cell>
          <cell r="W1751">
            <v>50</v>
          </cell>
          <cell r="X1751">
            <v>1</v>
          </cell>
          <cell r="Y1751" t="str">
            <v>JPY</v>
          </cell>
          <cell r="Z1751" t="str">
            <v>2006/04/01</v>
          </cell>
          <cell r="AA1751" t="str">
            <v>9999/12/31</v>
          </cell>
          <cell r="AC1751">
            <v>174</v>
          </cell>
          <cell r="AD1751">
            <v>1</v>
          </cell>
          <cell r="AE1751">
            <v>174</v>
          </cell>
          <cell r="AG1751">
            <v>174</v>
          </cell>
          <cell r="AH1751" t="str">
            <v>PC</v>
          </cell>
          <cell r="AQ1751">
            <v>1</v>
          </cell>
          <cell r="AV1751">
            <v>0</v>
          </cell>
          <cell r="AY1751" t="str">
            <v>2006/04/01</v>
          </cell>
          <cell r="AZ1751" t="str">
            <v>9999/12/31</v>
          </cell>
          <cell r="BA1751">
            <v>99999999</v>
          </cell>
          <cell r="BB1751">
            <v>174</v>
          </cell>
        </row>
        <row r="1752">
          <cell r="A1752">
            <v>78195</v>
          </cell>
          <cell r="E1752" t="str">
            <v>5300107938</v>
          </cell>
          <cell r="F1752" t="str">
            <v>0</v>
          </cell>
          <cell r="G1752" t="str">
            <v>7412275-7</v>
          </cell>
          <cell r="H1752" t="str">
            <v>ﾌﾟﾚ-ﾄ,ﾛﾂｸ ｹ-ｽ M2504V-2</v>
          </cell>
          <cell r="I1752" t="str">
            <v>473440-2</v>
          </cell>
          <cell r="J1752" t="str">
            <v>（株）光真製作所</v>
          </cell>
          <cell r="K1752" t="str">
            <v>3480</v>
          </cell>
          <cell r="L1752" t="str">
            <v>3480</v>
          </cell>
          <cell r="M1752" t="str">
            <v>3H7</v>
          </cell>
          <cell r="N1752" t="str">
            <v>野田</v>
          </cell>
          <cell r="O1752" t="str">
            <v>野田係</v>
          </cell>
          <cell r="P1752" t="str">
            <v>x</v>
          </cell>
          <cell r="Q1752" t="str">
            <v>JP</v>
          </cell>
          <cell r="S1752">
            <v>1</v>
          </cell>
          <cell r="T1752">
            <v>1</v>
          </cell>
          <cell r="U1752" t="str">
            <v>V0</v>
          </cell>
          <cell r="V1752" t="str">
            <v>0001</v>
          </cell>
          <cell r="W1752">
            <v>50</v>
          </cell>
          <cell r="X1752">
            <v>1</v>
          </cell>
          <cell r="Y1752" t="str">
            <v>JPY</v>
          </cell>
          <cell r="Z1752" t="str">
            <v>2006/04/01</v>
          </cell>
          <cell r="AA1752" t="str">
            <v>9999/12/31</v>
          </cell>
          <cell r="AC1752">
            <v>596</v>
          </cell>
          <cell r="AD1752">
            <v>1</v>
          </cell>
          <cell r="AE1752">
            <v>596</v>
          </cell>
          <cell r="AG1752">
            <v>596</v>
          </cell>
          <cell r="AH1752" t="str">
            <v>PC</v>
          </cell>
          <cell r="AQ1752">
            <v>1</v>
          </cell>
          <cell r="AV1752">
            <v>0</v>
          </cell>
          <cell r="AY1752" t="str">
            <v>2006/04/01</v>
          </cell>
          <cell r="AZ1752" t="str">
            <v>9999/12/31</v>
          </cell>
          <cell r="BA1752">
            <v>99999999</v>
          </cell>
          <cell r="BB1752">
            <v>596</v>
          </cell>
        </row>
        <row r="1753">
          <cell r="A1753">
            <v>78196</v>
          </cell>
          <cell r="E1753" t="str">
            <v>5300107939</v>
          </cell>
          <cell r="F1753" t="str">
            <v>0</v>
          </cell>
          <cell r="G1753" t="str">
            <v>7412290-0</v>
          </cell>
          <cell r="H1753" t="str">
            <v>ﾌﾟﾚ-ﾄ,ｹﾞ-ﾄ(R) M2504V-5</v>
          </cell>
          <cell r="I1753" t="str">
            <v>473440-2</v>
          </cell>
          <cell r="J1753" t="str">
            <v>（株）光真製作所</v>
          </cell>
          <cell r="K1753" t="str">
            <v>3480</v>
          </cell>
          <cell r="L1753" t="str">
            <v>3480</v>
          </cell>
          <cell r="M1753" t="str">
            <v>3H7</v>
          </cell>
          <cell r="N1753" t="str">
            <v>野田</v>
          </cell>
          <cell r="O1753" t="str">
            <v>野田係</v>
          </cell>
          <cell r="P1753" t="str">
            <v>x</v>
          </cell>
          <cell r="Q1753" t="str">
            <v>JP</v>
          </cell>
          <cell r="S1753">
            <v>1</v>
          </cell>
          <cell r="T1753">
            <v>1</v>
          </cell>
          <cell r="U1753" t="str">
            <v>V0</v>
          </cell>
          <cell r="V1753" t="str">
            <v>0001</v>
          </cell>
          <cell r="W1753">
            <v>50</v>
          </cell>
          <cell r="X1753">
            <v>1</v>
          </cell>
          <cell r="Y1753" t="str">
            <v>JPY</v>
          </cell>
          <cell r="Z1753" t="str">
            <v>2006/04/01</v>
          </cell>
          <cell r="AA1753" t="str">
            <v>9999/12/31</v>
          </cell>
          <cell r="AC1753">
            <v>382</v>
          </cell>
          <cell r="AD1753">
            <v>1</v>
          </cell>
          <cell r="AE1753">
            <v>382</v>
          </cell>
          <cell r="AG1753">
            <v>382</v>
          </cell>
          <cell r="AH1753" t="str">
            <v>PC</v>
          </cell>
          <cell r="AQ1753">
            <v>1</v>
          </cell>
          <cell r="AV1753">
            <v>0</v>
          </cell>
          <cell r="AY1753" t="str">
            <v>2006/04/01</v>
          </cell>
          <cell r="AZ1753" t="str">
            <v>9999/12/31</v>
          </cell>
          <cell r="BA1753">
            <v>99999999</v>
          </cell>
          <cell r="BB1753">
            <v>382</v>
          </cell>
        </row>
        <row r="1754">
          <cell r="A1754">
            <v>78197</v>
          </cell>
          <cell r="E1754" t="str">
            <v>5300107940</v>
          </cell>
          <cell r="F1754" t="str">
            <v>0</v>
          </cell>
          <cell r="G1754" t="str">
            <v>7412291-9</v>
          </cell>
          <cell r="H1754" t="str">
            <v>ｽﾍﾟ-ｻ,ｹﾞ-ﾄ M2504V-5</v>
          </cell>
          <cell r="I1754" t="str">
            <v>473440-2</v>
          </cell>
          <cell r="J1754" t="str">
            <v>（株）光真製作所</v>
          </cell>
          <cell r="K1754" t="str">
            <v>3480</v>
          </cell>
          <cell r="L1754" t="str">
            <v>3480</v>
          </cell>
          <cell r="M1754" t="str">
            <v>3H7</v>
          </cell>
          <cell r="N1754" t="str">
            <v>野田</v>
          </cell>
          <cell r="O1754" t="str">
            <v>野田係</v>
          </cell>
          <cell r="P1754" t="str">
            <v>x</v>
          </cell>
          <cell r="Q1754" t="str">
            <v>JP</v>
          </cell>
          <cell r="S1754">
            <v>1</v>
          </cell>
          <cell r="T1754">
            <v>1</v>
          </cell>
          <cell r="U1754" t="str">
            <v>V0</v>
          </cell>
          <cell r="V1754" t="str">
            <v>0001</v>
          </cell>
          <cell r="W1754">
            <v>50</v>
          </cell>
          <cell r="X1754">
            <v>1</v>
          </cell>
          <cell r="Y1754" t="str">
            <v>JPY</v>
          </cell>
          <cell r="Z1754" t="str">
            <v>2006/04/01</v>
          </cell>
          <cell r="AA1754" t="str">
            <v>9999/12/31</v>
          </cell>
          <cell r="AC1754">
            <v>195</v>
          </cell>
          <cell r="AD1754">
            <v>1</v>
          </cell>
          <cell r="AE1754">
            <v>195</v>
          </cell>
          <cell r="AG1754">
            <v>195</v>
          </cell>
          <cell r="AH1754" t="str">
            <v>PC</v>
          </cell>
          <cell r="AQ1754">
            <v>1</v>
          </cell>
          <cell r="AV1754">
            <v>0</v>
          </cell>
          <cell r="AY1754" t="str">
            <v>2006/04/01</v>
          </cell>
          <cell r="AZ1754" t="str">
            <v>9999/12/31</v>
          </cell>
          <cell r="BA1754">
            <v>99999999</v>
          </cell>
          <cell r="BB1754">
            <v>195</v>
          </cell>
        </row>
        <row r="1755">
          <cell r="A1755">
            <v>78198</v>
          </cell>
          <cell r="E1755" t="str">
            <v>5300107941</v>
          </cell>
          <cell r="F1755" t="str">
            <v>0</v>
          </cell>
          <cell r="G1755" t="str">
            <v>7412297-8</v>
          </cell>
          <cell r="H1755" t="str">
            <v>ﾌﾟﾚ-ﾄ,ﾛﾂｸ ﾌﾀ M2504V-5</v>
          </cell>
          <cell r="I1755" t="str">
            <v>473440-2</v>
          </cell>
          <cell r="J1755" t="str">
            <v>（株）光真製作所</v>
          </cell>
          <cell r="K1755" t="str">
            <v>3480</v>
          </cell>
          <cell r="L1755" t="str">
            <v>3480</v>
          </cell>
          <cell r="M1755" t="str">
            <v>3H7</v>
          </cell>
          <cell r="N1755" t="str">
            <v>野田</v>
          </cell>
          <cell r="O1755" t="str">
            <v>野田係</v>
          </cell>
          <cell r="P1755" t="str">
            <v>x</v>
          </cell>
          <cell r="Q1755" t="str">
            <v>JP</v>
          </cell>
          <cell r="S1755">
            <v>1</v>
          </cell>
          <cell r="T1755">
            <v>1</v>
          </cell>
          <cell r="U1755" t="str">
            <v>V0</v>
          </cell>
          <cell r="V1755" t="str">
            <v>0001</v>
          </cell>
          <cell r="W1755">
            <v>50</v>
          </cell>
          <cell r="X1755">
            <v>1</v>
          </cell>
          <cell r="Y1755" t="str">
            <v>JPY</v>
          </cell>
          <cell r="Z1755" t="str">
            <v>2006/04/01</v>
          </cell>
          <cell r="AA1755" t="str">
            <v>9999/12/31</v>
          </cell>
          <cell r="AC1755">
            <v>172</v>
          </cell>
          <cell r="AD1755">
            <v>1</v>
          </cell>
          <cell r="AE1755">
            <v>172</v>
          </cell>
          <cell r="AG1755">
            <v>172</v>
          </cell>
          <cell r="AH1755" t="str">
            <v>PC</v>
          </cell>
          <cell r="AQ1755">
            <v>1</v>
          </cell>
          <cell r="AV1755">
            <v>0</v>
          </cell>
          <cell r="AY1755" t="str">
            <v>2006/04/01</v>
          </cell>
          <cell r="AZ1755" t="str">
            <v>9999/12/31</v>
          </cell>
          <cell r="BA1755">
            <v>99999999</v>
          </cell>
          <cell r="BB1755">
            <v>172</v>
          </cell>
        </row>
        <row r="1756">
          <cell r="A1756">
            <v>78199</v>
          </cell>
          <cell r="E1756" t="str">
            <v>5300107942</v>
          </cell>
          <cell r="F1756" t="str">
            <v>0</v>
          </cell>
          <cell r="G1756" t="str">
            <v>7412298-6</v>
          </cell>
          <cell r="H1756" t="str">
            <v>ﾌﾞﾗｹﾂﾄ,S23TP M2504V-1</v>
          </cell>
          <cell r="I1756" t="str">
            <v>473440-2</v>
          </cell>
          <cell r="J1756" t="str">
            <v>（株）光真製作所</v>
          </cell>
          <cell r="K1756" t="str">
            <v>3480</v>
          </cell>
          <cell r="L1756" t="str">
            <v>3480</v>
          </cell>
          <cell r="M1756" t="str">
            <v>3H7</v>
          </cell>
          <cell r="N1756" t="str">
            <v>野田</v>
          </cell>
          <cell r="O1756" t="str">
            <v>野田係</v>
          </cell>
          <cell r="P1756" t="str">
            <v>x</v>
          </cell>
          <cell r="Q1756" t="str">
            <v>JP</v>
          </cell>
          <cell r="S1756">
            <v>1</v>
          </cell>
          <cell r="T1756">
            <v>1</v>
          </cell>
          <cell r="U1756" t="str">
            <v>V0</v>
          </cell>
          <cell r="V1756" t="str">
            <v>0001</v>
          </cell>
          <cell r="W1756">
            <v>50</v>
          </cell>
          <cell r="X1756">
            <v>1</v>
          </cell>
          <cell r="Y1756" t="str">
            <v>JPY</v>
          </cell>
          <cell r="Z1756" t="str">
            <v>2006/04/01</v>
          </cell>
          <cell r="AA1756" t="str">
            <v>9999/12/31</v>
          </cell>
          <cell r="AC1756">
            <v>600</v>
          </cell>
          <cell r="AD1756">
            <v>1</v>
          </cell>
          <cell r="AE1756">
            <v>600</v>
          </cell>
          <cell r="AG1756">
            <v>600</v>
          </cell>
          <cell r="AH1756" t="str">
            <v>PC</v>
          </cell>
          <cell r="AQ1756">
            <v>1</v>
          </cell>
          <cell r="AV1756">
            <v>0</v>
          </cell>
          <cell r="AY1756" t="str">
            <v>2006/04/01</v>
          </cell>
          <cell r="AZ1756" t="str">
            <v>9999/12/31</v>
          </cell>
          <cell r="BA1756">
            <v>99999999</v>
          </cell>
          <cell r="BB1756">
            <v>600</v>
          </cell>
        </row>
        <row r="1757">
          <cell r="A1757">
            <v>78200</v>
          </cell>
          <cell r="E1757" t="str">
            <v>5300107943</v>
          </cell>
          <cell r="F1757" t="str">
            <v>0</v>
          </cell>
          <cell r="G1757" t="str">
            <v>7412299-4</v>
          </cell>
          <cell r="H1757" t="str">
            <v>ﾌﾟﾚ-ﾄ,ｹﾞ-ﾄ(L) M2504V-5</v>
          </cell>
          <cell r="I1757" t="str">
            <v>473440-2</v>
          </cell>
          <cell r="J1757" t="str">
            <v>（株）光真製作所</v>
          </cell>
          <cell r="K1757" t="str">
            <v>3480</v>
          </cell>
          <cell r="L1757" t="str">
            <v>3480</v>
          </cell>
          <cell r="M1757" t="str">
            <v>3H7</v>
          </cell>
          <cell r="N1757" t="str">
            <v>野田</v>
          </cell>
          <cell r="O1757" t="str">
            <v>野田係</v>
          </cell>
          <cell r="P1757" t="str">
            <v>x</v>
          </cell>
          <cell r="Q1757" t="str">
            <v>JP</v>
          </cell>
          <cell r="S1757">
            <v>1</v>
          </cell>
          <cell r="T1757">
            <v>1</v>
          </cell>
          <cell r="U1757" t="str">
            <v>V0</v>
          </cell>
          <cell r="V1757" t="str">
            <v>0001</v>
          </cell>
          <cell r="W1757">
            <v>50</v>
          </cell>
          <cell r="X1757">
            <v>1</v>
          </cell>
          <cell r="Y1757" t="str">
            <v>JPY</v>
          </cell>
          <cell r="Z1757" t="str">
            <v>2006/04/01</v>
          </cell>
          <cell r="AA1757" t="str">
            <v>9999/12/31</v>
          </cell>
          <cell r="AC1757">
            <v>382</v>
          </cell>
          <cell r="AD1757">
            <v>1</v>
          </cell>
          <cell r="AE1757">
            <v>382</v>
          </cell>
          <cell r="AG1757">
            <v>382</v>
          </cell>
          <cell r="AH1757" t="str">
            <v>PC</v>
          </cell>
          <cell r="AQ1757">
            <v>1</v>
          </cell>
          <cell r="AV1757">
            <v>0</v>
          </cell>
          <cell r="AY1757" t="str">
            <v>2006/04/01</v>
          </cell>
          <cell r="AZ1757" t="str">
            <v>9999/12/31</v>
          </cell>
          <cell r="BA1757">
            <v>99999999</v>
          </cell>
          <cell r="BB1757">
            <v>382</v>
          </cell>
        </row>
        <row r="1758">
          <cell r="A1758">
            <v>78201</v>
          </cell>
          <cell r="E1758" t="str">
            <v>5300107944</v>
          </cell>
          <cell r="F1758" t="str">
            <v>0</v>
          </cell>
          <cell r="G1758" t="str">
            <v>7412391-5</v>
          </cell>
          <cell r="H1758" t="str">
            <v>ﾎﾙﾀﾞ,ｹ-ﾌﾞﾙ 3M2CL-ZAA-24</v>
          </cell>
          <cell r="I1758" t="str">
            <v>473440-2</v>
          </cell>
          <cell r="J1758" t="str">
            <v>（株）光真製作所</v>
          </cell>
          <cell r="K1758" t="str">
            <v>3480</v>
          </cell>
          <cell r="L1758" t="str">
            <v>3480</v>
          </cell>
          <cell r="M1758" t="str">
            <v>3H7</v>
          </cell>
          <cell r="N1758" t="str">
            <v>野田</v>
          </cell>
          <cell r="O1758" t="str">
            <v>野田係</v>
          </cell>
          <cell r="Q1758" t="str">
            <v>JP</v>
          </cell>
          <cell r="S1758">
            <v>1</v>
          </cell>
          <cell r="T1758">
            <v>1</v>
          </cell>
          <cell r="U1758" t="str">
            <v>V0</v>
          </cell>
          <cell r="V1758" t="str">
            <v>0001</v>
          </cell>
          <cell r="W1758">
            <v>50</v>
          </cell>
          <cell r="X1758">
            <v>1</v>
          </cell>
          <cell r="Y1758" t="str">
            <v>JPY</v>
          </cell>
          <cell r="Z1758" t="str">
            <v>2006/04/01</v>
          </cell>
          <cell r="AA1758" t="str">
            <v>9999/12/31</v>
          </cell>
          <cell r="AC1758">
            <v>427</v>
          </cell>
          <cell r="AD1758">
            <v>1</v>
          </cell>
          <cell r="AE1758">
            <v>427</v>
          </cell>
          <cell r="AG1758">
            <v>427</v>
          </cell>
          <cell r="AH1758" t="str">
            <v>PC</v>
          </cell>
          <cell r="AQ1758">
            <v>1</v>
          </cell>
          <cell r="AV1758">
            <v>0</v>
          </cell>
          <cell r="AY1758" t="str">
            <v>2006/04/01</v>
          </cell>
          <cell r="AZ1758" t="str">
            <v>9999/12/31</v>
          </cell>
          <cell r="BA1758">
            <v>99999999</v>
          </cell>
          <cell r="BB1758">
            <v>427</v>
          </cell>
        </row>
        <row r="1759">
          <cell r="A1759">
            <v>78202</v>
          </cell>
          <cell r="E1759" t="str">
            <v>5300107945</v>
          </cell>
          <cell r="F1759" t="str">
            <v>0</v>
          </cell>
          <cell r="G1759" t="str">
            <v>7412410-5</v>
          </cell>
          <cell r="H1759" t="str">
            <v>ﾌﾟﾚ-ﾄ,ﾎﾙﾀﾞ 3M2CL-ZAA-24</v>
          </cell>
          <cell r="I1759" t="str">
            <v>473440-2</v>
          </cell>
          <cell r="J1759" t="str">
            <v>（株）光真製作所</v>
          </cell>
          <cell r="K1759" t="str">
            <v>3480</v>
          </cell>
          <cell r="L1759" t="str">
            <v>3480</v>
          </cell>
          <cell r="M1759" t="str">
            <v>3H7</v>
          </cell>
          <cell r="N1759" t="str">
            <v>野田</v>
          </cell>
          <cell r="O1759" t="str">
            <v>野田係</v>
          </cell>
          <cell r="Q1759" t="str">
            <v>JP</v>
          </cell>
          <cell r="S1759">
            <v>1</v>
          </cell>
          <cell r="T1759">
            <v>1</v>
          </cell>
          <cell r="U1759" t="str">
            <v>V0</v>
          </cell>
          <cell r="V1759" t="str">
            <v>0001</v>
          </cell>
          <cell r="W1759">
            <v>50</v>
          </cell>
          <cell r="X1759">
            <v>1</v>
          </cell>
          <cell r="Y1759" t="str">
            <v>JPY</v>
          </cell>
          <cell r="Z1759" t="str">
            <v>2006/04/01</v>
          </cell>
          <cell r="AA1759" t="str">
            <v>9999/12/31</v>
          </cell>
          <cell r="AC1759">
            <v>556</v>
          </cell>
          <cell r="AD1759">
            <v>1</v>
          </cell>
          <cell r="AE1759">
            <v>556</v>
          </cell>
          <cell r="AG1759">
            <v>556</v>
          </cell>
          <cell r="AH1759" t="str">
            <v>PC</v>
          </cell>
          <cell r="AQ1759">
            <v>1</v>
          </cell>
          <cell r="AV1759">
            <v>0</v>
          </cell>
          <cell r="AY1759" t="str">
            <v>2006/04/01</v>
          </cell>
          <cell r="AZ1759" t="str">
            <v>9999/12/31</v>
          </cell>
          <cell r="BA1759">
            <v>99999999</v>
          </cell>
          <cell r="BB1759">
            <v>556</v>
          </cell>
        </row>
        <row r="1760">
          <cell r="A1760">
            <v>78203</v>
          </cell>
          <cell r="E1760" t="str">
            <v>5300107946</v>
          </cell>
          <cell r="F1760" t="str">
            <v>0</v>
          </cell>
          <cell r="G1760" t="str">
            <v>7412421-0</v>
          </cell>
          <cell r="H1760" t="str">
            <v>ﾊﾟﾈﾙ,ﾌﾛﾝﾄ M2626F</v>
          </cell>
          <cell r="I1760" t="str">
            <v>473440-2</v>
          </cell>
          <cell r="J1760" t="str">
            <v>（株）光真製作所</v>
          </cell>
          <cell r="K1760" t="str">
            <v>3480</v>
          </cell>
          <cell r="L1760" t="str">
            <v>3480</v>
          </cell>
          <cell r="M1760" t="str">
            <v>3H7</v>
          </cell>
          <cell r="N1760" t="str">
            <v>野田</v>
          </cell>
          <cell r="O1760" t="str">
            <v>野田係</v>
          </cell>
          <cell r="Q1760" t="str">
            <v>JP</v>
          </cell>
          <cell r="S1760">
            <v>1</v>
          </cell>
          <cell r="T1760">
            <v>1</v>
          </cell>
          <cell r="U1760" t="str">
            <v>V0</v>
          </cell>
          <cell r="V1760" t="str">
            <v>0001</v>
          </cell>
          <cell r="W1760">
            <v>50</v>
          </cell>
          <cell r="X1760">
            <v>1</v>
          </cell>
          <cell r="Y1760" t="str">
            <v>JPY</v>
          </cell>
          <cell r="Z1760" t="str">
            <v>2006/04/01</v>
          </cell>
          <cell r="AA1760" t="str">
            <v>9999/12/31</v>
          </cell>
          <cell r="AC1760">
            <v>235</v>
          </cell>
          <cell r="AD1760">
            <v>1</v>
          </cell>
          <cell r="AE1760">
            <v>235</v>
          </cell>
          <cell r="AG1760">
            <v>235</v>
          </cell>
          <cell r="AH1760" t="str">
            <v>PC</v>
          </cell>
          <cell r="AQ1760">
            <v>1</v>
          </cell>
          <cell r="AV1760">
            <v>0</v>
          </cell>
          <cell r="AY1760" t="str">
            <v>2006/04/01</v>
          </cell>
          <cell r="AZ1760" t="str">
            <v>9999/12/31</v>
          </cell>
          <cell r="BA1760">
            <v>99999999</v>
          </cell>
          <cell r="BB1760">
            <v>235</v>
          </cell>
        </row>
        <row r="1761">
          <cell r="A1761">
            <v>78204</v>
          </cell>
          <cell r="E1761" t="str">
            <v>5300107947</v>
          </cell>
          <cell r="F1761" t="str">
            <v>0</v>
          </cell>
          <cell r="G1761" t="str">
            <v>7412424-5</v>
          </cell>
          <cell r="H1761" t="str">
            <v>ｶﾊﾞ-,SW M2626F</v>
          </cell>
          <cell r="I1761" t="str">
            <v>473440-2</v>
          </cell>
          <cell r="J1761" t="str">
            <v>（株）光真製作所</v>
          </cell>
          <cell r="K1761" t="str">
            <v>3480</v>
          </cell>
          <cell r="L1761" t="str">
            <v>3480</v>
          </cell>
          <cell r="M1761" t="str">
            <v>3H7</v>
          </cell>
          <cell r="N1761" t="str">
            <v>野田</v>
          </cell>
          <cell r="O1761" t="str">
            <v>野田係</v>
          </cell>
          <cell r="Q1761" t="str">
            <v>JP</v>
          </cell>
          <cell r="S1761">
            <v>1</v>
          </cell>
          <cell r="T1761">
            <v>1</v>
          </cell>
          <cell r="U1761" t="str">
            <v>V0</v>
          </cell>
          <cell r="V1761" t="str">
            <v>0001</v>
          </cell>
          <cell r="W1761">
            <v>50</v>
          </cell>
          <cell r="X1761">
            <v>1</v>
          </cell>
          <cell r="Y1761" t="str">
            <v>JPY</v>
          </cell>
          <cell r="Z1761" t="str">
            <v>2006/04/01</v>
          </cell>
          <cell r="AA1761" t="str">
            <v>9999/12/31</v>
          </cell>
          <cell r="AC1761">
            <v>203</v>
          </cell>
          <cell r="AD1761">
            <v>1</v>
          </cell>
          <cell r="AE1761">
            <v>203</v>
          </cell>
          <cell r="AG1761">
            <v>203</v>
          </cell>
          <cell r="AH1761" t="str">
            <v>PC</v>
          </cell>
          <cell r="AQ1761">
            <v>1</v>
          </cell>
          <cell r="AV1761">
            <v>0</v>
          </cell>
          <cell r="AY1761" t="str">
            <v>2006/04/01</v>
          </cell>
          <cell r="AZ1761" t="str">
            <v>9999/12/31</v>
          </cell>
          <cell r="BA1761">
            <v>99999999</v>
          </cell>
          <cell r="BB1761">
            <v>203</v>
          </cell>
        </row>
        <row r="1762">
          <cell r="A1762">
            <v>78205</v>
          </cell>
          <cell r="E1762" t="str">
            <v>5300107948</v>
          </cell>
          <cell r="F1762" t="str">
            <v>0</v>
          </cell>
          <cell r="G1762" t="str">
            <v>7412443-1</v>
          </cell>
          <cell r="H1762" t="str">
            <v>ﾌﾞﾗｹﾂﾄ,PC M2593H</v>
          </cell>
          <cell r="I1762" t="str">
            <v>473440-2</v>
          </cell>
          <cell r="J1762" t="str">
            <v>（株）光真製作所</v>
          </cell>
          <cell r="K1762" t="str">
            <v>3480</v>
          </cell>
          <cell r="L1762" t="str">
            <v>3480</v>
          </cell>
          <cell r="M1762" t="str">
            <v>3H7</v>
          </cell>
          <cell r="N1762" t="str">
            <v>野田</v>
          </cell>
          <cell r="O1762" t="str">
            <v>野田係</v>
          </cell>
          <cell r="Q1762" t="str">
            <v>JP</v>
          </cell>
          <cell r="S1762">
            <v>1</v>
          </cell>
          <cell r="T1762">
            <v>1</v>
          </cell>
          <cell r="U1762" t="str">
            <v>V0</v>
          </cell>
          <cell r="V1762" t="str">
            <v>0001</v>
          </cell>
          <cell r="W1762">
            <v>50</v>
          </cell>
          <cell r="X1762">
            <v>1</v>
          </cell>
          <cell r="Y1762" t="str">
            <v>JPY</v>
          </cell>
          <cell r="Z1762" t="str">
            <v>2006/04/01</v>
          </cell>
          <cell r="AA1762" t="str">
            <v>9999/12/31</v>
          </cell>
          <cell r="AC1762">
            <v>430</v>
          </cell>
          <cell r="AD1762">
            <v>1</v>
          </cell>
          <cell r="AE1762">
            <v>430</v>
          </cell>
          <cell r="AG1762">
            <v>430</v>
          </cell>
          <cell r="AH1762" t="str">
            <v>PC</v>
          </cell>
          <cell r="AQ1762">
            <v>1</v>
          </cell>
          <cell r="AV1762">
            <v>0</v>
          </cell>
          <cell r="AY1762" t="str">
            <v>2006/04/01</v>
          </cell>
          <cell r="AZ1762" t="str">
            <v>9999/12/31</v>
          </cell>
          <cell r="BA1762">
            <v>99999999</v>
          </cell>
          <cell r="BB1762">
            <v>430</v>
          </cell>
        </row>
        <row r="1763">
          <cell r="A1763">
            <v>78206</v>
          </cell>
          <cell r="E1763" t="str">
            <v>5300107949</v>
          </cell>
          <cell r="F1763" t="str">
            <v>0</v>
          </cell>
          <cell r="G1763" t="str">
            <v>7412445-8</v>
          </cell>
          <cell r="H1763" t="str">
            <v>ﾎﾙﾀﾞ,ﾏｳｽ M2593H</v>
          </cell>
          <cell r="I1763" t="str">
            <v>473440-2</v>
          </cell>
          <cell r="J1763" t="str">
            <v>（株）光真製作所</v>
          </cell>
          <cell r="K1763" t="str">
            <v>3480</v>
          </cell>
          <cell r="L1763" t="str">
            <v>3480</v>
          </cell>
          <cell r="M1763" t="str">
            <v>3H7</v>
          </cell>
          <cell r="N1763" t="str">
            <v>野田</v>
          </cell>
          <cell r="O1763" t="str">
            <v>野田係</v>
          </cell>
          <cell r="Q1763" t="str">
            <v>JP</v>
          </cell>
          <cell r="S1763">
            <v>1</v>
          </cell>
          <cell r="T1763">
            <v>1</v>
          </cell>
          <cell r="U1763" t="str">
            <v>V0</v>
          </cell>
          <cell r="V1763" t="str">
            <v>0001</v>
          </cell>
          <cell r="W1763">
            <v>50</v>
          </cell>
          <cell r="X1763">
            <v>1</v>
          </cell>
          <cell r="Y1763" t="str">
            <v>JPY</v>
          </cell>
          <cell r="Z1763" t="str">
            <v>2006/04/01</v>
          </cell>
          <cell r="AA1763" t="str">
            <v>9999/12/31</v>
          </cell>
          <cell r="AC1763">
            <v>520</v>
          </cell>
          <cell r="AD1763">
            <v>1</v>
          </cell>
          <cell r="AE1763">
            <v>520</v>
          </cell>
          <cell r="AG1763">
            <v>520</v>
          </cell>
          <cell r="AH1763" t="str">
            <v>PC</v>
          </cell>
          <cell r="AQ1763">
            <v>1</v>
          </cell>
          <cell r="AV1763">
            <v>0</v>
          </cell>
          <cell r="AY1763" t="str">
            <v>2006/04/01</v>
          </cell>
          <cell r="AZ1763" t="str">
            <v>9999/12/31</v>
          </cell>
          <cell r="BA1763">
            <v>99999999</v>
          </cell>
          <cell r="BB1763">
            <v>520</v>
          </cell>
        </row>
        <row r="1764">
          <cell r="A1764">
            <v>78207</v>
          </cell>
          <cell r="E1764" t="str">
            <v>5300107950</v>
          </cell>
          <cell r="F1764" t="str">
            <v>0</v>
          </cell>
          <cell r="G1764" t="str">
            <v>7412452-0</v>
          </cell>
          <cell r="H1764" t="str">
            <v>ﾎﾙﾀﾞ,MIC M2636C</v>
          </cell>
          <cell r="I1764" t="str">
            <v>473440-2</v>
          </cell>
          <cell r="J1764" t="str">
            <v>（株）光真製作所</v>
          </cell>
          <cell r="K1764" t="str">
            <v>3480</v>
          </cell>
          <cell r="L1764" t="str">
            <v>3480</v>
          </cell>
          <cell r="M1764" t="str">
            <v>3H7</v>
          </cell>
          <cell r="N1764" t="str">
            <v>野田</v>
          </cell>
          <cell r="O1764" t="str">
            <v>野田係</v>
          </cell>
          <cell r="Q1764" t="str">
            <v>JP</v>
          </cell>
          <cell r="S1764">
            <v>1</v>
          </cell>
          <cell r="T1764">
            <v>1</v>
          </cell>
          <cell r="U1764" t="str">
            <v>V0</v>
          </cell>
          <cell r="V1764" t="str">
            <v>0001</v>
          </cell>
          <cell r="W1764">
            <v>50</v>
          </cell>
          <cell r="X1764">
            <v>1</v>
          </cell>
          <cell r="Y1764" t="str">
            <v>JPY</v>
          </cell>
          <cell r="Z1764" t="str">
            <v>2006/04/01</v>
          </cell>
          <cell r="AA1764" t="str">
            <v>9999/12/31</v>
          </cell>
          <cell r="AC1764">
            <v>120</v>
          </cell>
          <cell r="AD1764">
            <v>1</v>
          </cell>
          <cell r="AE1764">
            <v>120</v>
          </cell>
          <cell r="AG1764">
            <v>120</v>
          </cell>
          <cell r="AH1764" t="str">
            <v>PC</v>
          </cell>
          <cell r="AQ1764">
            <v>1</v>
          </cell>
          <cell r="AV1764">
            <v>0</v>
          </cell>
          <cell r="AY1764" t="str">
            <v>2006/04/01</v>
          </cell>
          <cell r="AZ1764" t="str">
            <v>9999/12/31</v>
          </cell>
          <cell r="BA1764">
            <v>99999999</v>
          </cell>
          <cell r="BB1764">
            <v>120</v>
          </cell>
        </row>
        <row r="1765">
          <cell r="A1765">
            <v>78208</v>
          </cell>
          <cell r="E1765" t="str">
            <v>5300107951</v>
          </cell>
          <cell r="F1765" t="str">
            <v>0</v>
          </cell>
          <cell r="G1765" t="str">
            <v>7412455-5</v>
          </cell>
          <cell r="H1765" t="str">
            <v>ﾌﾞﾗｹﾂﾄ,MIC M2636C</v>
          </cell>
          <cell r="I1765" t="str">
            <v>473440-2</v>
          </cell>
          <cell r="J1765" t="str">
            <v>（株）光真製作所</v>
          </cell>
          <cell r="K1765" t="str">
            <v>3480</v>
          </cell>
          <cell r="L1765" t="str">
            <v>3480</v>
          </cell>
          <cell r="M1765" t="str">
            <v>3H7</v>
          </cell>
          <cell r="N1765" t="str">
            <v>野田</v>
          </cell>
          <cell r="O1765" t="str">
            <v>野田係</v>
          </cell>
          <cell r="Q1765" t="str">
            <v>JP</v>
          </cell>
          <cell r="S1765">
            <v>1</v>
          </cell>
          <cell r="T1765">
            <v>1</v>
          </cell>
          <cell r="U1765" t="str">
            <v>V0</v>
          </cell>
          <cell r="V1765" t="str">
            <v>0001</v>
          </cell>
          <cell r="W1765">
            <v>50</v>
          </cell>
          <cell r="X1765">
            <v>1</v>
          </cell>
          <cell r="Y1765" t="str">
            <v>JPY</v>
          </cell>
          <cell r="Z1765" t="str">
            <v>2006/04/01</v>
          </cell>
          <cell r="AA1765" t="str">
            <v>9999/12/31</v>
          </cell>
          <cell r="AC1765">
            <v>120</v>
          </cell>
          <cell r="AD1765">
            <v>1</v>
          </cell>
          <cell r="AE1765">
            <v>120</v>
          </cell>
          <cell r="AG1765">
            <v>120</v>
          </cell>
          <cell r="AH1765" t="str">
            <v>PC</v>
          </cell>
          <cell r="AQ1765">
            <v>1</v>
          </cell>
          <cell r="AV1765">
            <v>0</v>
          </cell>
          <cell r="AY1765" t="str">
            <v>2006/04/01</v>
          </cell>
          <cell r="AZ1765" t="str">
            <v>9999/12/31</v>
          </cell>
          <cell r="BA1765">
            <v>99999999</v>
          </cell>
          <cell r="BB1765">
            <v>120</v>
          </cell>
        </row>
        <row r="1766">
          <cell r="A1766">
            <v>78209</v>
          </cell>
          <cell r="E1766" t="str">
            <v>5300107952</v>
          </cell>
          <cell r="F1766" t="str">
            <v>0</v>
          </cell>
          <cell r="G1766" t="str">
            <v>7412587-0</v>
          </cell>
          <cell r="H1766" t="str">
            <v>ｽﾄﾂﾊﾟ,CU(1) M3040</v>
          </cell>
          <cell r="I1766" t="str">
            <v>473440-2</v>
          </cell>
          <cell r="J1766" t="str">
            <v>（株）光真製作所</v>
          </cell>
          <cell r="K1766" t="str">
            <v>3480</v>
          </cell>
          <cell r="L1766" t="str">
            <v>3480</v>
          </cell>
          <cell r="M1766" t="str">
            <v>3H7</v>
          </cell>
          <cell r="N1766" t="str">
            <v>野田</v>
          </cell>
          <cell r="O1766" t="str">
            <v>野田係</v>
          </cell>
          <cell r="Q1766" t="str">
            <v>JP</v>
          </cell>
          <cell r="S1766">
            <v>1</v>
          </cell>
          <cell r="T1766">
            <v>1</v>
          </cell>
          <cell r="U1766" t="str">
            <v>V0</v>
          </cell>
          <cell r="V1766" t="str">
            <v>0001</v>
          </cell>
          <cell r="W1766">
            <v>50</v>
          </cell>
          <cell r="X1766">
            <v>1</v>
          </cell>
          <cell r="Y1766" t="str">
            <v>JPY</v>
          </cell>
          <cell r="Z1766" t="str">
            <v>2006/04/01</v>
          </cell>
          <cell r="AA1766" t="str">
            <v>9999/12/31</v>
          </cell>
          <cell r="AC1766">
            <v>363</v>
          </cell>
          <cell r="AD1766">
            <v>1</v>
          </cell>
          <cell r="AE1766">
            <v>363</v>
          </cell>
          <cell r="AG1766">
            <v>363</v>
          </cell>
          <cell r="AH1766" t="str">
            <v>PC</v>
          </cell>
          <cell r="AQ1766">
            <v>1</v>
          </cell>
          <cell r="AV1766">
            <v>0</v>
          </cell>
          <cell r="AY1766" t="str">
            <v>2006/04/01</v>
          </cell>
          <cell r="AZ1766" t="str">
            <v>9999/12/31</v>
          </cell>
          <cell r="BA1766">
            <v>99999999</v>
          </cell>
          <cell r="BB1766">
            <v>363</v>
          </cell>
        </row>
        <row r="1767">
          <cell r="A1767">
            <v>78210</v>
          </cell>
          <cell r="E1767" t="str">
            <v>5300107953</v>
          </cell>
          <cell r="F1767" t="str">
            <v>0</v>
          </cell>
          <cell r="G1767" t="str">
            <v>7412596-9</v>
          </cell>
          <cell r="H1767" t="str">
            <v>ﾌﾞﾗｹﾂﾄ,ｾﾝｻ(S35) M2952-3</v>
          </cell>
          <cell r="I1767" t="str">
            <v>473440-2</v>
          </cell>
          <cell r="J1767" t="str">
            <v>（株）光真製作所</v>
          </cell>
          <cell r="K1767" t="str">
            <v>3480</v>
          </cell>
          <cell r="L1767" t="str">
            <v>3480</v>
          </cell>
          <cell r="M1767" t="str">
            <v>3H7</v>
          </cell>
          <cell r="N1767" t="str">
            <v>野田</v>
          </cell>
          <cell r="O1767" t="str">
            <v>野田係</v>
          </cell>
          <cell r="Q1767" t="str">
            <v>JP</v>
          </cell>
          <cell r="S1767">
            <v>1</v>
          </cell>
          <cell r="T1767">
            <v>1</v>
          </cell>
          <cell r="U1767" t="str">
            <v>V0</v>
          </cell>
          <cell r="V1767" t="str">
            <v>0001</v>
          </cell>
          <cell r="W1767">
            <v>50</v>
          </cell>
          <cell r="X1767">
            <v>1</v>
          </cell>
          <cell r="Y1767" t="str">
            <v>JPY</v>
          </cell>
          <cell r="Z1767" t="str">
            <v>2006/04/01</v>
          </cell>
          <cell r="AA1767" t="str">
            <v>9999/12/31</v>
          </cell>
          <cell r="AC1767">
            <v>203</v>
          </cell>
          <cell r="AD1767">
            <v>1</v>
          </cell>
          <cell r="AE1767">
            <v>203</v>
          </cell>
          <cell r="AG1767">
            <v>203</v>
          </cell>
          <cell r="AH1767" t="str">
            <v>PC</v>
          </cell>
          <cell r="AQ1767">
            <v>1</v>
          </cell>
          <cell r="AV1767">
            <v>0</v>
          </cell>
          <cell r="AY1767" t="str">
            <v>2006/04/01</v>
          </cell>
          <cell r="AZ1767" t="str">
            <v>9999/12/31</v>
          </cell>
          <cell r="BA1767">
            <v>99999999</v>
          </cell>
          <cell r="BB1767">
            <v>203</v>
          </cell>
        </row>
        <row r="1768">
          <cell r="A1768">
            <v>78212</v>
          </cell>
          <cell r="E1768" t="str">
            <v>5300107955</v>
          </cell>
          <cell r="F1768" t="str">
            <v>0</v>
          </cell>
          <cell r="G1768" t="str">
            <v>7412759-7</v>
          </cell>
          <cell r="H1768" t="str">
            <v>ﾌﾟﾂｼﾔ,ｹ-ﾌﾞﾙ M3104M-2</v>
          </cell>
          <cell r="I1768" t="str">
            <v>473440-2</v>
          </cell>
          <cell r="J1768" t="str">
            <v>（株）光真製作所</v>
          </cell>
          <cell r="K1768" t="str">
            <v>3480</v>
          </cell>
          <cell r="L1768" t="str">
            <v>3480</v>
          </cell>
          <cell r="M1768" t="str">
            <v>3H7</v>
          </cell>
          <cell r="N1768" t="str">
            <v>野田</v>
          </cell>
          <cell r="O1768" t="str">
            <v>野田係</v>
          </cell>
          <cell r="P1768" t="str">
            <v>x</v>
          </cell>
          <cell r="Q1768" t="str">
            <v>JP</v>
          </cell>
          <cell r="S1768">
            <v>1</v>
          </cell>
          <cell r="T1768">
            <v>1</v>
          </cell>
          <cell r="U1768" t="str">
            <v>V0</v>
          </cell>
          <cell r="V1768" t="str">
            <v>0001</v>
          </cell>
          <cell r="W1768">
            <v>50</v>
          </cell>
          <cell r="X1768">
            <v>1</v>
          </cell>
          <cell r="Y1768" t="str">
            <v>JPY</v>
          </cell>
          <cell r="Z1768" t="str">
            <v>2006/04/01</v>
          </cell>
          <cell r="AA1768" t="str">
            <v>9999/12/31</v>
          </cell>
          <cell r="AC1768">
            <v>100</v>
          </cell>
          <cell r="AD1768">
            <v>1</v>
          </cell>
          <cell r="AE1768">
            <v>100</v>
          </cell>
          <cell r="AG1768">
            <v>159</v>
          </cell>
          <cell r="AH1768" t="str">
            <v>PC</v>
          </cell>
          <cell r="AQ1768">
            <v>1</v>
          </cell>
          <cell r="AV1768">
            <v>0</v>
          </cell>
          <cell r="AY1768" t="str">
            <v>2006/04/01</v>
          </cell>
          <cell r="AZ1768" t="str">
            <v>9999/12/31</v>
          </cell>
          <cell r="BA1768">
            <v>99999999</v>
          </cell>
          <cell r="BB1768">
            <v>100</v>
          </cell>
        </row>
        <row r="1769">
          <cell r="A1769">
            <v>75887</v>
          </cell>
          <cell r="B1769">
            <v>159</v>
          </cell>
          <cell r="D1769">
            <v>100</v>
          </cell>
          <cell r="E1769" t="str">
            <v>5300093309</v>
          </cell>
          <cell r="F1769" t="str">
            <v>0</v>
          </cell>
          <cell r="G1769" t="str">
            <v>7419595-9</v>
          </cell>
          <cell r="H1769" t="str">
            <v>ﾌﾚ-ﾑ,ﾘﾔ M2653</v>
          </cell>
          <cell r="I1769" t="str">
            <v>473440-2</v>
          </cell>
          <cell r="J1769" t="str">
            <v>（株）光真製作所</v>
          </cell>
          <cell r="K1769" t="str">
            <v>3480</v>
          </cell>
          <cell r="L1769" t="str">
            <v>3480</v>
          </cell>
          <cell r="M1769" t="str">
            <v>3H7</v>
          </cell>
          <cell r="N1769" t="str">
            <v>野田</v>
          </cell>
          <cell r="O1769" t="str">
            <v>野田係</v>
          </cell>
          <cell r="P1769" t="str">
            <v>x</v>
          </cell>
          <cell r="Q1769" t="str">
            <v>JP</v>
          </cell>
          <cell r="S1769">
            <v>1</v>
          </cell>
          <cell r="T1769">
            <v>1</v>
          </cell>
          <cell r="U1769" t="str">
            <v>V0</v>
          </cell>
          <cell r="V1769" t="str">
            <v>0001</v>
          </cell>
          <cell r="W1769">
            <v>25</v>
          </cell>
          <cell r="X1769">
            <v>1</v>
          </cell>
          <cell r="Y1769" t="str">
            <v>JPY</v>
          </cell>
          <cell r="Z1769" t="str">
            <v>2006/04/01</v>
          </cell>
          <cell r="AA1769" t="str">
            <v>9999/12/31</v>
          </cell>
          <cell r="AC1769">
            <v>159</v>
          </cell>
          <cell r="AD1769">
            <v>1</v>
          </cell>
          <cell r="AE1769">
            <v>159</v>
          </cell>
          <cell r="AF1769">
            <v>159</v>
          </cell>
          <cell r="AG1769">
            <v>159</v>
          </cell>
          <cell r="AH1769" t="str">
            <v>PC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1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 t="str">
            <v>2006/04/01</v>
          </cell>
          <cell r="AZ1769" t="str">
            <v>9999/12/31</v>
          </cell>
          <cell r="BA1769">
            <v>99999</v>
          </cell>
          <cell r="BB1769">
            <v>160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</row>
        <row r="1770">
          <cell r="A1770">
            <v>78214</v>
          </cell>
          <cell r="E1770" t="str">
            <v>5300107957</v>
          </cell>
          <cell r="F1770" t="str">
            <v>0</v>
          </cell>
          <cell r="G1770" t="str">
            <v>7419640-8</v>
          </cell>
          <cell r="H1770" t="str">
            <v>ｽﾃ-,ﾛﾂｸ M2504V-2</v>
          </cell>
          <cell r="I1770" t="str">
            <v>473440-2</v>
          </cell>
          <cell r="J1770" t="str">
            <v>（株）光真製作所</v>
          </cell>
          <cell r="K1770" t="str">
            <v>3480</v>
          </cell>
          <cell r="L1770" t="str">
            <v>3480</v>
          </cell>
          <cell r="M1770" t="str">
            <v>3H7</v>
          </cell>
          <cell r="N1770" t="str">
            <v>野田</v>
          </cell>
          <cell r="O1770" t="str">
            <v>野田係</v>
          </cell>
          <cell r="P1770" t="str">
            <v>x</v>
          </cell>
          <cell r="Q1770" t="str">
            <v>JP</v>
          </cell>
          <cell r="S1770">
            <v>1</v>
          </cell>
          <cell r="T1770">
            <v>1</v>
          </cell>
          <cell r="U1770" t="str">
            <v>V0</v>
          </cell>
          <cell r="V1770" t="str">
            <v>0001</v>
          </cell>
          <cell r="W1770">
            <v>50</v>
          </cell>
          <cell r="X1770">
            <v>1</v>
          </cell>
          <cell r="Y1770" t="str">
            <v>JPY</v>
          </cell>
          <cell r="Z1770" t="str">
            <v>2006/04/01</v>
          </cell>
          <cell r="AA1770" t="str">
            <v>9999/12/31</v>
          </cell>
          <cell r="AC1770">
            <v>446</v>
          </cell>
          <cell r="AD1770">
            <v>1</v>
          </cell>
          <cell r="AE1770">
            <v>446</v>
          </cell>
          <cell r="AG1770">
            <v>446</v>
          </cell>
          <cell r="AH1770" t="str">
            <v>PC</v>
          </cell>
          <cell r="AQ1770">
            <v>1</v>
          </cell>
          <cell r="AV1770">
            <v>0</v>
          </cell>
          <cell r="AY1770" t="str">
            <v>2006/04/01</v>
          </cell>
          <cell r="AZ1770" t="str">
            <v>9999/12/31</v>
          </cell>
          <cell r="BA1770">
            <v>99999999</v>
          </cell>
          <cell r="BB1770">
            <v>446</v>
          </cell>
        </row>
        <row r="1771">
          <cell r="A1771">
            <v>78215</v>
          </cell>
          <cell r="E1771" t="str">
            <v>5300107958</v>
          </cell>
          <cell r="F1771" t="str">
            <v>0</v>
          </cell>
          <cell r="G1771" t="str">
            <v>7419884-2</v>
          </cell>
          <cell r="H1771" t="str">
            <v>ｽﾍﾟ-ｻ,ｺｲﾝ(1) M3001</v>
          </cell>
          <cell r="I1771" t="str">
            <v>473440-2</v>
          </cell>
          <cell r="J1771" t="str">
            <v>（株）光真製作所</v>
          </cell>
          <cell r="K1771" t="str">
            <v>3480</v>
          </cell>
          <cell r="L1771" t="str">
            <v>3480</v>
          </cell>
          <cell r="M1771" t="str">
            <v>3H7</v>
          </cell>
          <cell r="N1771" t="str">
            <v>野田</v>
          </cell>
          <cell r="O1771" t="str">
            <v>野田係</v>
          </cell>
          <cell r="Q1771" t="str">
            <v>JP</v>
          </cell>
          <cell r="S1771">
            <v>1</v>
          </cell>
          <cell r="T1771">
            <v>1</v>
          </cell>
          <cell r="U1771" t="str">
            <v>V0</v>
          </cell>
          <cell r="V1771" t="str">
            <v>0001</v>
          </cell>
          <cell r="W1771">
            <v>50</v>
          </cell>
          <cell r="X1771">
            <v>1</v>
          </cell>
          <cell r="Y1771" t="str">
            <v>JPY</v>
          </cell>
          <cell r="Z1771" t="str">
            <v>2006/04/01</v>
          </cell>
          <cell r="AA1771" t="str">
            <v>9999/12/31</v>
          </cell>
          <cell r="AC1771">
            <v>83</v>
          </cell>
          <cell r="AD1771">
            <v>1</v>
          </cell>
          <cell r="AE1771">
            <v>83</v>
          </cell>
          <cell r="AG1771">
            <v>83</v>
          </cell>
          <cell r="AH1771" t="str">
            <v>PC</v>
          </cell>
          <cell r="AQ1771">
            <v>1</v>
          </cell>
          <cell r="AV1771">
            <v>0</v>
          </cell>
          <cell r="AY1771" t="str">
            <v>2006/04/01</v>
          </cell>
          <cell r="AZ1771" t="str">
            <v>9999/12/31</v>
          </cell>
          <cell r="BA1771">
            <v>99999999</v>
          </cell>
          <cell r="BB1771">
            <v>83</v>
          </cell>
        </row>
        <row r="1772">
          <cell r="A1772">
            <v>78216</v>
          </cell>
          <cell r="E1772" t="str">
            <v>5300107959</v>
          </cell>
          <cell r="F1772" t="str">
            <v>0</v>
          </cell>
          <cell r="G1772" t="str">
            <v>7419885-0</v>
          </cell>
          <cell r="H1772" t="str">
            <v>ｽﾍﾟ-ｻ,ｺｲﾝ(2) M3001</v>
          </cell>
          <cell r="I1772" t="str">
            <v>473440-2</v>
          </cell>
          <cell r="J1772" t="str">
            <v>（株）光真製作所</v>
          </cell>
          <cell r="K1772" t="str">
            <v>3480</v>
          </cell>
          <cell r="L1772" t="str">
            <v>3480</v>
          </cell>
          <cell r="M1772" t="str">
            <v>3H7</v>
          </cell>
          <cell r="N1772" t="str">
            <v>野田</v>
          </cell>
          <cell r="O1772" t="str">
            <v>野田係</v>
          </cell>
          <cell r="Q1772" t="str">
            <v>JP</v>
          </cell>
          <cell r="S1772">
            <v>1</v>
          </cell>
          <cell r="T1772">
            <v>1</v>
          </cell>
          <cell r="U1772" t="str">
            <v>V0</v>
          </cell>
          <cell r="V1772" t="str">
            <v>0001</v>
          </cell>
          <cell r="W1772">
            <v>50</v>
          </cell>
          <cell r="X1772">
            <v>1</v>
          </cell>
          <cell r="Y1772" t="str">
            <v>JPY</v>
          </cell>
          <cell r="Z1772" t="str">
            <v>2006/04/01</v>
          </cell>
          <cell r="AA1772" t="str">
            <v>9999/12/31</v>
          </cell>
          <cell r="AC1772">
            <v>85</v>
          </cell>
          <cell r="AD1772">
            <v>1</v>
          </cell>
          <cell r="AE1772">
            <v>85</v>
          </cell>
          <cell r="AG1772">
            <v>85</v>
          </cell>
          <cell r="AH1772" t="str">
            <v>PC</v>
          </cell>
          <cell r="AQ1772">
            <v>1</v>
          </cell>
          <cell r="AV1772">
            <v>0</v>
          </cell>
          <cell r="AY1772" t="str">
            <v>2006/04/01</v>
          </cell>
          <cell r="AZ1772" t="str">
            <v>9999/12/31</v>
          </cell>
          <cell r="BA1772">
            <v>99999999</v>
          </cell>
          <cell r="BB1772">
            <v>85</v>
          </cell>
        </row>
        <row r="1773">
          <cell r="A1773">
            <v>78220</v>
          </cell>
          <cell r="E1773" t="str">
            <v>5300107963</v>
          </cell>
          <cell r="F1773" t="str">
            <v>0</v>
          </cell>
          <cell r="G1773" t="str">
            <v>7420352-8</v>
          </cell>
          <cell r="H1773" t="str">
            <v>ﾌﾟﾚ-ﾄ,PU ｶﾞｲﾄﾞ(2) M3040</v>
          </cell>
          <cell r="I1773" t="str">
            <v>473440-2</v>
          </cell>
          <cell r="J1773" t="str">
            <v>（株）光真製作所</v>
          </cell>
          <cell r="K1773" t="str">
            <v>3480</v>
          </cell>
          <cell r="L1773" t="str">
            <v>3480</v>
          </cell>
          <cell r="M1773" t="str">
            <v>3H7</v>
          </cell>
          <cell r="N1773" t="str">
            <v>野田</v>
          </cell>
          <cell r="O1773" t="str">
            <v>野田係</v>
          </cell>
          <cell r="Q1773" t="str">
            <v>JP</v>
          </cell>
          <cell r="S1773">
            <v>1</v>
          </cell>
          <cell r="T1773">
            <v>1</v>
          </cell>
          <cell r="U1773" t="str">
            <v>V0</v>
          </cell>
          <cell r="V1773" t="str">
            <v>0001</v>
          </cell>
          <cell r="W1773">
            <v>50</v>
          </cell>
          <cell r="X1773">
            <v>1</v>
          </cell>
          <cell r="Y1773" t="str">
            <v>JPY</v>
          </cell>
          <cell r="Z1773" t="str">
            <v>2006/04/01</v>
          </cell>
          <cell r="AA1773" t="str">
            <v>9999/12/31</v>
          </cell>
          <cell r="AC1773">
            <v>310</v>
          </cell>
          <cell r="AD1773">
            <v>1</v>
          </cell>
          <cell r="AE1773">
            <v>310</v>
          </cell>
          <cell r="AG1773">
            <v>310</v>
          </cell>
          <cell r="AH1773" t="str">
            <v>PC</v>
          </cell>
          <cell r="AQ1773">
            <v>1</v>
          </cell>
          <cell r="AV1773">
            <v>0</v>
          </cell>
          <cell r="AY1773" t="str">
            <v>2006/04/01</v>
          </cell>
          <cell r="AZ1773" t="str">
            <v>9999/12/31</v>
          </cell>
          <cell r="BA1773">
            <v>99999999</v>
          </cell>
          <cell r="BB1773">
            <v>310</v>
          </cell>
        </row>
        <row r="1774">
          <cell r="A1774">
            <v>78221</v>
          </cell>
          <cell r="E1774" t="str">
            <v>5300107964</v>
          </cell>
          <cell r="F1774" t="str">
            <v>0</v>
          </cell>
          <cell r="G1774" t="str">
            <v>7420353-6</v>
          </cell>
          <cell r="H1774" t="str">
            <v>ﾌﾟﾚ-ﾄ,PU ｶﾞｲﾄﾞ(L) M3040</v>
          </cell>
          <cell r="I1774" t="str">
            <v>473440-2</v>
          </cell>
          <cell r="J1774" t="str">
            <v>（株）光真製作所</v>
          </cell>
          <cell r="K1774" t="str">
            <v>3480</v>
          </cell>
          <cell r="L1774" t="str">
            <v>3480</v>
          </cell>
          <cell r="M1774" t="str">
            <v>3H7</v>
          </cell>
          <cell r="N1774" t="str">
            <v>野田</v>
          </cell>
          <cell r="O1774" t="str">
            <v>野田係</v>
          </cell>
          <cell r="Q1774" t="str">
            <v>JP</v>
          </cell>
          <cell r="S1774">
            <v>1</v>
          </cell>
          <cell r="T1774">
            <v>1</v>
          </cell>
          <cell r="U1774" t="str">
            <v>V0</v>
          </cell>
          <cell r="V1774" t="str">
            <v>0001</v>
          </cell>
          <cell r="W1774">
            <v>50</v>
          </cell>
          <cell r="X1774">
            <v>1</v>
          </cell>
          <cell r="Y1774" t="str">
            <v>JPY</v>
          </cell>
          <cell r="Z1774" t="str">
            <v>2006/04/01</v>
          </cell>
          <cell r="AA1774" t="str">
            <v>9999/12/31</v>
          </cell>
          <cell r="AC1774">
            <v>790</v>
          </cell>
          <cell r="AD1774">
            <v>1</v>
          </cell>
          <cell r="AE1774">
            <v>790</v>
          </cell>
          <cell r="AG1774">
            <v>790</v>
          </cell>
          <cell r="AH1774" t="str">
            <v>PC</v>
          </cell>
          <cell r="AQ1774">
            <v>1</v>
          </cell>
          <cell r="AV1774">
            <v>0</v>
          </cell>
          <cell r="AY1774" t="str">
            <v>2006/04/01</v>
          </cell>
          <cell r="AZ1774" t="str">
            <v>9999/12/31</v>
          </cell>
          <cell r="BA1774">
            <v>99999999</v>
          </cell>
          <cell r="BB1774">
            <v>790</v>
          </cell>
        </row>
        <row r="1775">
          <cell r="A1775">
            <v>78223</v>
          </cell>
          <cell r="B1775">
            <v>12100</v>
          </cell>
          <cell r="D1775">
            <v>100</v>
          </cell>
          <cell r="E1775" t="str">
            <v>5300107966</v>
          </cell>
          <cell r="F1775" t="str">
            <v>0</v>
          </cell>
          <cell r="G1775" t="str">
            <v>7432577-1</v>
          </cell>
          <cell r="H1775" t="str">
            <v>ﾚﾊﾞ-,SPRM(1) M3040B</v>
          </cell>
          <cell r="I1775" t="str">
            <v>473440-2</v>
          </cell>
          <cell r="J1775" t="str">
            <v>（株）光真製作所</v>
          </cell>
          <cell r="K1775" t="str">
            <v>3480</v>
          </cell>
          <cell r="L1775" t="str">
            <v>3480</v>
          </cell>
          <cell r="M1775" t="str">
            <v>3H7</v>
          </cell>
          <cell r="N1775" t="str">
            <v>野田</v>
          </cell>
          <cell r="O1775" t="str">
            <v>野田係</v>
          </cell>
          <cell r="P1775" t="str">
            <v>x</v>
          </cell>
          <cell r="Q1775" t="str">
            <v>JP</v>
          </cell>
          <cell r="S1775">
            <v>1</v>
          </cell>
          <cell r="T1775">
            <v>1</v>
          </cell>
          <cell r="U1775" t="str">
            <v>V0</v>
          </cell>
          <cell r="V1775" t="str">
            <v>0001</v>
          </cell>
          <cell r="W1775">
            <v>50</v>
          </cell>
          <cell r="X1775">
            <v>1</v>
          </cell>
          <cell r="Y1775" t="str">
            <v>JPY</v>
          </cell>
          <cell r="Z1775" t="str">
            <v>2006/04/01</v>
          </cell>
          <cell r="AA1775" t="str">
            <v>9999/12/31</v>
          </cell>
          <cell r="AC1775">
            <v>12100</v>
          </cell>
          <cell r="AD1775">
            <v>1</v>
          </cell>
          <cell r="AE1775">
            <v>12100</v>
          </cell>
          <cell r="AF1775">
            <v>12100</v>
          </cell>
          <cell r="AG1775">
            <v>12100</v>
          </cell>
          <cell r="AH1775" t="str">
            <v>PC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1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 t="str">
            <v>2006/04/01</v>
          </cell>
          <cell r="AZ1775" t="str">
            <v>9999/12/31</v>
          </cell>
          <cell r="BA1775">
            <v>99999999</v>
          </cell>
          <cell r="BB1775">
            <v>12100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</row>
        <row r="1776">
          <cell r="A1776">
            <v>78226</v>
          </cell>
          <cell r="E1776" t="str">
            <v>5300107969</v>
          </cell>
          <cell r="F1776" t="str">
            <v>0</v>
          </cell>
          <cell r="G1776" t="str">
            <v>7432890-8</v>
          </cell>
          <cell r="H1776" t="str">
            <v>ﾌﾞﾗｹﾂﾄ,ｾﾝｻ M3104M-2</v>
          </cell>
          <cell r="I1776" t="str">
            <v>473440-2</v>
          </cell>
          <cell r="J1776" t="str">
            <v>（株）光真製作所</v>
          </cell>
          <cell r="K1776" t="str">
            <v>3480</v>
          </cell>
          <cell r="L1776" t="str">
            <v>3480</v>
          </cell>
          <cell r="M1776" t="str">
            <v>3H7</v>
          </cell>
          <cell r="N1776" t="str">
            <v>野田</v>
          </cell>
          <cell r="O1776" t="str">
            <v>野田係</v>
          </cell>
          <cell r="P1776" t="str">
            <v>x</v>
          </cell>
          <cell r="Q1776" t="str">
            <v>JP</v>
          </cell>
          <cell r="S1776">
            <v>1</v>
          </cell>
          <cell r="T1776">
            <v>1</v>
          </cell>
          <cell r="U1776" t="str">
            <v>V0</v>
          </cell>
          <cell r="V1776" t="str">
            <v>0001</v>
          </cell>
          <cell r="W1776">
            <v>50</v>
          </cell>
          <cell r="X1776">
            <v>1</v>
          </cell>
          <cell r="Y1776" t="str">
            <v>JPY</v>
          </cell>
          <cell r="Z1776" t="str">
            <v>2006/04/01</v>
          </cell>
          <cell r="AA1776" t="str">
            <v>9999/12/31</v>
          </cell>
          <cell r="AC1776">
            <v>100</v>
          </cell>
          <cell r="AD1776">
            <v>1</v>
          </cell>
          <cell r="AE1776">
            <v>100</v>
          </cell>
          <cell r="AG1776">
            <v>245</v>
          </cell>
          <cell r="AH1776" t="str">
            <v>PC</v>
          </cell>
          <cell r="AQ1776">
            <v>1</v>
          </cell>
          <cell r="AV1776">
            <v>0</v>
          </cell>
          <cell r="AY1776" t="str">
            <v>2006/04/01</v>
          </cell>
          <cell r="AZ1776" t="str">
            <v>9999/12/31</v>
          </cell>
          <cell r="BA1776">
            <v>99999999</v>
          </cell>
          <cell r="BB1776">
            <v>100</v>
          </cell>
        </row>
        <row r="1777">
          <cell r="A1777">
            <v>78227</v>
          </cell>
          <cell r="E1777" t="str">
            <v>5300107970</v>
          </cell>
          <cell r="F1777" t="str">
            <v>0</v>
          </cell>
          <cell r="G1777" t="str">
            <v>7432891-6</v>
          </cell>
          <cell r="H1777" t="str">
            <v>ﾌﾞﾗｹﾂﾄ(SW36) M3104M-2</v>
          </cell>
          <cell r="I1777" t="str">
            <v>473440-2</v>
          </cell>
          <cell r="J1777" t="str">
            <v>（株）光真製作所</v>
          </cell>
          <cell r="K1777" t="str">
            <v>3480</v>
          </cell>
          <cell r="L1777" t="str">
            <v>3480</v>
          </cell>
          <cell r="M1777" t="str">
            <v>3H7</v>
          </cell>
          <cell r="N1777" t="str">
            <v>野田</v>
          </cell>
          <cell r="O1777" t="str">
            <v>野田係</v>
          </cell>
          <cell r="P1777" t="str">
            <v>x</v>
          </cell>
          <cell r="Q1777" t="str">
            <v>JP</v>
          </cell>
          <cell r="S1777">
            <v>1</v>
          </cell>
          <cell r="T1777">
            <v>1</v>
          </cell>
          <cell r="U1777" t="str">
            <v>V0</v>
          </cell>
          <cell r="V1777" t="str">
            <v>0001</v>
          </cell>
          <cell r="W1777">
            <v>50</v>
          </cell>
          <cell r="X1777">
            <v>1</v>
          </cell>
          <cell r="Y1777" t="str">
            <v>JPY</v>
          </cell>
          <cell r="Z1777" t="str">
            <v>2006/04/01</v>
          </cell>
          <cell r="AA1777" t="str">
            <v>9999/12/31</v>
          </cell>
          <cell r="AC1777">
            <v>79</v>
          </cell>
          <cell r="AD1777">
            <v>1</v>
          </cell>
          <cell r="AE1777">
            <v>79</v>
          </cell>
          <cell r="AG1777">
            <v>79</v>
          </cell>
          <cell r="AH1777" t="str">
            <v>PC</v>
          </cell>
          <cell r="AQ1777">
            <v>1</v>
          </cell>
          <cell r="AV1777">
            <v>0</v>
          </cell>
          <cell r="AY1777" t="str">
            <v>2006/04/01</v>
          </cell>
          <cell r="AZ1777" t="str">
            <v>9999/12/31</v>
          </cell>
          <cell r="BA1777">
            <v>99999999</v>
          </cell>
          <cell r="BB1777">
            <v>79</v>
          </cell>
        </row>
        <row r="1778">
          <cell r="A1778">
            <v>78228</v>
          </cell>
          <cell r="E1778" t="str">
            <v>5300107971</v>
          </cell>
          <cell r="F1778" t="str">
            <v>0</v>
          </cell>
          <cell r="G1778" t="str">
            <v>7432892-4</v>
          </cell>
          <cell r="H1778" t="str">
            <v>ｶﾞｲﾄﾞ,ｹ-ﾌﾞﾙ ｶﾌﾞ M3104M-2</v>
          </cell>
          <cell r="I1778" t="str">
            <v>473440-2</v>
          </cell>
          <cell r="J1778" t="str">
            <v>（株）光真製作所</v>
          </cell>
          <cell r="K1778" t="str">
            <v>3480</v>
          </cell>
          <cell r="L1778" t="str">
            <v>3480</v>
          </cell>
          <cell r="M1778" t="str">
            <v>3H7</v>
          </cell>
          <cell r="N1778" t="str">
            <v>野田</v>
          </cell>
          <cell r="O1778" t="str">
            <v>野田係</v>
          </cell>
          <cell r="P1778" t="str">
            <v>x</v>
          </cell>
          <cell r="Q1778" t="str">
            <v>JP</v>
          </cell>
          <cell r="S1778">
            <v>1</v>
          </cell>
          <cell r="T1778">
            <v>1</v>
          </cell>
          <cell r="U1778" t="str">
            <v>V0</v>
          </cell>
          <cell r="V1778" t="str">
            <v>0001</v>
          </cell>
          <cell r="W1778">
            <v>50</v>
          </cell>
          <cell r="X1778">
            <v>1</v>
          </cell>
          <cell r="Y1778" t="str">
            <v>JPY</v>
          </cell>
          <cell r="Z1778" t="str">
            <v>2006/04/01</v>
          </cell>
          <cell r="AA1778" t="str">
            <v>9999/12/31</v>
          </cell>
          <cell r="AC1778">
            <v>92</v>
          </cell>
          <cell r="AD1778">
            <v>1</v>
          </cell>
          <cell r="AE1778">
            <v>92</v>
          </cell>
          <cell r="AG1778">
            <v>92</v>
          </cell>
          <cell r="AH1778" t="str">
            <v>PC</v>
          </cell>
          <cell r="AQ1778">
            <v>1</v>
          </cell>
          <cell r="AV1778">
            <v>0</v>
          </cell>
          <cell r="AY1778" t="str">
            <v>2006/04/01</v>
          </cell>
          <cell r="AZ1778" t="str">
            <v>9999/12/31</v>
          </cell>
          <cell r="BA1778">
            <v>99999999</v>
          </cell>
          <cell r="BB1778">
            <v>92</v>
          </cell>
        </row>
        <row r="1779">
          <cell r="A1779">
            <v>78229</v>
          </cell>
          <cell r="E1779" t="str">
            <v>5300107972</v>
          </cell>
          <cell r="F1779" t="str">
            <v>0</v>
          </cell>
          <cell r="G1779" t="str">
            <v>7432893-2</v>
          </cell>
          <cell r="H1779" t="str">
            <v>ﾌﾟﾚ-ﾄ,ﾌﾀ(L) M3104M-2</v>
          </cell>
          <cell r="I1779" t="str">
            <v>473440-2</v>
          </cell>
          <cell r="J1779" t="str">
            <v>（株）光真製作所</v>
          </cell>
          <cell r="K1779" t="str">
            <v>3480</v>
          </cell>
          <cell r="L1779" t="str">
            <v>3480</v>
          </cell>
          <cell r="M1779" t="str">
            <v>3H7</v>
          </cell>
          <cell r="N1779" t="str">
            <v>野田</v>
          </cell>
          <cell r="O1779" t="str">
            <v>野田係</v>
          </cell>
          <cell r="P1779" t="str">
            <v>x</v>
          </cell>
          <cell r="Q1779" t="str">
            <v>JP</v>
          </cell>
          <cell r="S1779">
            <v>1</v>
          </cell>
          <cell r="T1779">
            <v>1</v>
          </cell>
          <cell r="U1779" t="str">
            <v>V0</v>
          </cell>
          <cell r="V1779" t="str">
            <v>0001</v>
          </cell>
          <cell r="W1779">
            <v>50</v>
          </cell>
          <cell r="X1779">
            <v>1</v>
          </cell>
          <cell r="Y1779" t="str">
            <v>JPY</v>
          </cell>
          <cell r="Z1779" t="str">
            <v>2006/04/01</v>
          </cell>
          <cell r="AA1779" t="str">
            <v>9999/12/31</v>
          </cell>
          <cell r="AC1779">
            <v>96</v>
          </cell>
          <cell r="AD1779">
            <v>1</v>
          </cell>
          <cell r="AE1779">
            <v>96</v>
          </cell>
          <cell r="AG1779">
            <v>96</v>
          </cell>
          <cell r="AH1779" t="str">
            <v>PC</v>
          </cell>
          <cell r="AQ1779">
            <v>1</v>
          </cell>
          <cell r="AV1779">
            <v>0</v>
          </cell>
          <cell r="AY1779" t="str">
            <v>2006/04/01</v>
          </cell>
          <cell r="AZ1779" t="str">
            <v>9999/12/31</v>
          </cell>
          <cell r="BA1779">
            <v>99999999</v>
          </cell>
          <cell r="BB1779">
            <v>96</v>
          </cell>
        </row>
        <row r="1780">
          <cell r="A1780">
            <v>78230</v>
          </cell>
          <cell r="E1780" t="str">
            <v>5300107973</v>
          </cell>
          <cell r="F1780" t="str">
            <v>0</v>
          </cell>
          <cell r="G1780" t="str">
            <v>7432894-0</v>
          </cell>
          <cell r="H1780" t="str">
            <v>ﾌﾟﾚ-ﾄ,ﾌﾀ(R) M3104M-2</v>
          </cell>
          <cell r="I1780" t="str">
            <v>473440-2</v>
          </cell>
          <cell r="J1780" t="str">
            <v>（株）光真製作所</v>
          </cell>
          <cell r="K1780" t="str">
            <v>3480</v>
          </cell>
          <cell r="L1780" t="str">
            <v>3480</v>
          </cell>
          <cell r="M1780" t="str">
            <v>3H7</v>
          </cell>
          <cell r="N1780" t="str">
            <v>野田</v>
          </cell>
          <cell r="O1780" t="str">
            <v>野田係</v>
          </cell>
          <cell r="P1780" t="str">
            <v>x</v>
          </cell>
          <cell r="Q1780" t="str">
            <v>JP</v>
          </cell>
          <cell r="S1780">
            <v>1</v>
          </cell>
          <cell r="T1780">
            <v>1</v>
          </cell>
          <cell r="U1780" t="str">
            <v>V0</v>
          </cell>
          <cell r="V1780" t="str">
            <v>0001</v>
          </cell>
          <cell r="W1780">
            <v>50</v>
          </cell>
          <cell r="X1780">
            <v>1</v>
          </cell>
          <cell r="Y1780" t="str">
            <v>JPY</v>
          </cell>
          <cell r="Z1780" t="str">
            <v>2006/04/01</v>
          </cell>
          <cell r="AA1780" t="str">
            <v>9999/12/31</v>
          </cell>
          <cell r="AC1780">
            <v>53</v>
          </cell>
          <cell r="AD1780">
            <v>1</v>
          </cell>
          <cell r="AE1780">
            <v>53</v>
          </cell>
          <cell r="AG1780">
            <v>53</v>
          </cell>
          <cell r="AH1780" t="str">
            <v>PC</v>
          </cell>
          <cell r="AQ1780">
            <v>1</v>
          </cell>
          <cell r="AV1780">
            <v>0</v>
          </cell>
          <cell r="AY1780" t="str">
            <v>2006/04/01</v>
          </cell>
          <cell r="AZ1780" t="str">
            <v>9999/12/31</v>
          </cell>
          <cell r="BA1780">
            <v>99999999</v>
          </cell>
          <cell r="BB1780">
            <v>53</v>
          </cell>
        </row>
        <row r="1781">
          <cell r="A1781">
            <v>78231</v>
          </cell>
          <cell r="E1781" t="str">
            <v>5300107974</v>
          </cell>
          <cell r="F1781" t="str">
            <v>0</v>
          </cell>
          <cell r="G1781" t="str">
            <v>7432897-5</v>
          </cell>
          <cell r="H1781" t="str">
            <v>ﾌﾟﾚ-ﾄ,ﾌﾀ M3104M-2</v>
          </cell>
          <cell r="I1781" t="str">
            <v>473440-2</v>
          </cell>
          <cell r="J1781" t="str">
            <v>（株）光真製作所</v>
          </cell>
          <cell r="K1781" t="str">
            <v>3480</v>
          </cell>
          <cell r="L1781" t="str">
            <v>3480</v>
          </cell>
          <cell r="M1781" t="str">
            <v>3H7</v>
          </cell>
          <cell r="N1781" t="str">
            <v>野田</v>
          </cell>
          <cell r="O1781" t="str">
            <v>野田係</v>
          </cell>
          <cell r="P1781" t="str">
            <v>x</v>
          </cell>
          <cell r="Q1781" t="str">
            <v>JP</v>
          </cell>
          <cell r="S1781">
            <v>1</v>
          </cell>
          <cell r="T1781">
            <v>1</v>
          </cell>
          <cell r="U1781" t="str">
            <v>V0</v>
          </cell>
          <cell r="V1781" t="str">
            <v>0001</v>
          </cell>
          <cell r="W1781">
            <v>50</v>
          </cell>
          <cell r="X1781">
            <v>1</v>
          </cell>
          <cell r="Y1781" t="str">
            <v>JPY</v>
          </cell>
          <cell r="Z1781" t="str">
            <v>2006/04/01</v>
          </cell>
          <cell r="AA1781" t="str">
            <v>9999/12/31</v>
          </cell>
          <cell r="AC1781">
            <v>60</v>
          </cell>
          <cell r="AD1781">
            <v>1</v>
          </cell>
          <cell r="AE1781">
            <v>60</v>
          </cell>
          <cell r="AG1781">
            <v>60</v>
          </cell>
          <cell r="AH1781" t="str">
            <v>PC</v>
          </cell>
          <cell r="AQ1781">
            <v>1</v>
          </cell>
          <cell r="AV1781">
            <v>0</v>
          </cell>
          <cell r="AY1781" t="str">
            <v>2006/04/01</v>
          </cell>
          <cell r="AZ1781" t="str">
            <v>9999/12/31</v>
          </cell>
          <cell r="BA1781">
            <v>99999999</v>
          </cell>
          <cell r="BB1781">
            <v>60</v>
          </cell>
        </row>
        <row r="1782">
          <cell r="A1782">
            <v>78232</v>
          </cell>
          <cell r="E1782" t="str">
            <v>5300107975</v>
          </cell>
          <cell r="F1782" t="str">
            <v>0</v>
          </cell>
          <cell r="G1782" t="str">
            <v>7432901-7</v>
          </cell>
          <cell r="H1782" t="str">
            <v>ﾌﾞﾗｹﾂﾄ(SW35) M3104M-2</v>
          </cell>
          <cell r="I1782" t="str">
            <v>473440-2</v>
          </cell>
          <cell r="J1782" t="str">
            <v>（株）光真製作所</v>
          </cell>
          <cell r="K1782" t="str">
            <v>3480</v>
          </cell>
          <cell r="L1782" t="str">
            <v>3480</v>
          </cell>
          <cell r="M1782" t="str">
            <v>3H7</v>
          </cell>
          <cell r="N1782" t="str">
            <v>野田</v>
          </cell>
          <cell r="O1782" t="str">
            <v>野田係</v>
          </cell>
          <cell r="P1782" t="str">
            <v>x</v>
          </cell>
          <cell r="Q1782" t="str">
            <v>JP</v>
          </cell>
          <cell r="S1782">
            <v>1</v>
          </cell>
          <cell r="T1782">
            <v>1</v>
          </cell>
          <cell r="U1782" t="str">
            <v>V0</v>
          </cell>
          <cell r="V1782" t="str">
            <v>0001</v>
          </cell>
          <cell r="W1782">
            <v>50</v>
          </cell>
          <cell r="X1782">
            <v>1</v>
          </cell>
          <cell r="Y1782" t="str">
            <v>JPY</v>
          </cell>
          <cell r="Z1782" t="str">
            <v>2006/04/01</v>
          </cell>
          <cell r="AA1782" t="str">
            <v>9999/12/31</v>
          </cell>
          <cell r="AC1782">
            <v>88</v>
          </cell>
          <cell r="AD1782">
            <v>1</v>
          </cell>
          <cell r="AE1782">
            <v>88</v>
          </cell>
          <cell r="AG1782">
            <v>88</v>
          </cell>
          <cell r="AH1782" t="str">
            <v>PC</v>
          </cell>
          <cell r="AQ1782">
            <v>1</v>
          </cell>
          <cell r="AV1782">
            <v>0</v>
          </cell>
          <cell r="AY1782" t="str">
            <v>2006/04/01</v>
          </cell>
          <cell r="AZ1782" t="str">
            <v>9999/12/31</v>
          </cell>
          <cell r="BA1782">
            <v>99999999</v>
          </cell>
          <cell r="BB1782">
            <v>88</v>
          </cell>
        </row>
        <row r="1783">
          <cell r="A1783">
            <v>78233</v>
          </cell>
          <cell r="E1783" t="str">
            <v>5300107976</v>
          </cell>
          <cell r="F1783" t="str">
            <v>0</v>
          </cell>
          <cell r="G1783" t="str">
            <v>7432907-6</v>
          </cell>
          <cell r="H1783" t="str">
            <v>ﾌﾞﾗｹﾂﾄ,ｾﾝｻ S52 M3104M-2</v>
          </cell>
          <cell r="I1783" t="str">
            <v>473440-2</v>
          </cell>
          <cell r="J1783" t="str">
            <v>（株）光真製作所</v>
          </cell>
          <cell r="K1783" t="str">
            <v>3480</v>
          </cell>
          <cell r="L1783" t="str">
            <v>3480</v>
          </cell>
          <cell r="M1783" t="str">
            <v>3H7</v>
          </cell>
          <cell r="N1783" t="str">
            <v>野田</v>
          </cell>
          <cell r="O1783" t="str">
            <v>野田係</v>
          </cell>
          <cell r="P1783" t="str">
            <v>x</v>
          </cell>
          <cell r="Q1783" t="str">
            <v>JP</v>
          </cell>
          <cell r="S1783">
            <v>1</v>
          </cell>
          <cell r="T1783">
            <v>1</v>
          </cell>
          <cell r="U1783" t="str">
            <v>V0</v>
          </cell>
          <cell r="V1783" t="str">
            <v>0001</v>
          </cell>
          <cell r="W1783">
            <v>50</v>
          </cell>
          <cell r="X1783">
            <v>1</v>
          </cell>
          <cell r="Y1783" t="str">
            <v>JPY</v>
          </cell>
          <cell r="Z1783" t="str">
            <v>2006/04/01</v>
          </cell>
          <cell r="AA1783" t="str">
            <v>9999/12/31</v>
          </cell>
          <cell r="AC1783">
            <v>89</v>
          </cell>
          <cell r="AD1783">
            <v>1</v>
          </cell>
          <cell r="AE1783">
            <v>89</v>
          </cell>
          <cell r="AG1783">
            <v>89</v>
          </cell>
          <cell r="AH1783" t="str">
            <v>PC</v>
          </cell>
          <cell r="AQ1783">
            <v>1</v>
          </cell>
          <cell r="AV1783">
            <v>0</v>
          </cell>
          <cell r="AY1783" t="str">
            <v>2006/04/01</v>
          </cell>
          <cell r="AZ1783" t="str">
            <v>9999/12/31</v>
          </cell>
          <cell r="BA1783">
            <v>99999999</v>
          </cell>
          <cell r="BB1783">
            <v>89</v>
          </cell>
        </row>
        <row r="1784">
          <cell r="A1784">
            <v>78234</v>
          </cell>
          <cell r="E1784" t="str">
            <v>5300107977</v>
          </cell>
          <cell r="F1784" t="str">
            <v>0</v>
          </cell>
          <cell r="G1784" t="str">
            <v>7432909-2</v>
          </cell>
          <cell r="H1784" t="str">
            <v>ﾚﾊﾞ-,ﾂﾏﾐ M3104</v>
          </cell>
          <cell r="I1784" t="str">
            <v>473440-2</v>
          </cell>
          <cell r="J1784" t="str">
            <v>（株）光真製作所</v>
          </cell>
          <cell r="K1784" t="str">
            <v>3480</v>
          </cell>
          <cell r="L1784" t="str">
            <v>3480</v>
          </cell>
          <cell r="M1784" t="str">
            <v>3H7</v>
          </cell>
          <cell r="N1784" t="str">
            <v>野田</v>
          </cell>
          <cell r="O1784" t="str">
            <v>野田係</v>
          </cell>
          <cell r="P1784" t="str">
            <v>x</v>
          </cell>
          <cell r="Q1784" t="str">
            <v>JP</v>
          </cell>
          <cell r="S1784">
            <v>1</v>
          </cell>
          <cell r="T1784">
            <v>1</v>
          </cell>
          <cell r="U1784" t="str">
            <v>V0</v>
          </cell>
          <cell r="V1784" t="str">
            <v>0001</v>
          </cell>
          <cell r="W1784">
            <v>50</v>
          </cell>
          <cell r="X1784">
            <v>1</v>
          </cell>
          <cell r="Y1784" t="str">
            <v>JPY</v>
          </cell>
          <cell r="Z1784" t="str">
            <v>2006/04/01</v>
          </cell>
          <cell r="AA1784" t="str">
            <v>9999/12/31</v>
          </cell>
          <cell r="AC1784">
            <v>100</v>
          </cell>
          <cell r="AD1784">
            <v>1</v>
          </cell>
          <cell r="AE1784">
            <v>100</v>
          </cell>
          <cell r="AG1784">
            <v>100</v>
          </cell>
          <cell r="AH1784" t="str">
            <v>PC</v>
          </cell>
          <cell r="AQ1784">
            <v>1</v>
          </cell>
          <cell r="AV1784">
            <v>0</v>
          </cell>
          <cell r="AY1784" t="str">
            <v>2006/04/01</v>
          </cell>
          <cell r="AZ1784" t="str">
            <v>9999/12/31</v>
          </cell>
          <cell r="BA1784">
            <v>99999999</v>
          </cell>
          <cell r="BB1784">
            <v>100</v>
          </cell>
        </row>
        <row r="1785">
          <cell r="A1785">
            <v>78235</v>
          </cell>
          <cell r="E1785" t="str">
            <v>5300107978</v>
          </cell>
          <cell r="F1785" t="str">
            <v>0</v>
          </cell>
          <cell r="G1785" t="str">
            <v>7432911-4</v>
          </cell>
          <cell r="H1785" t="str">
            <v>ﾌﾞﾗｹﾂﾄ,ｾﾝｻ S53 M3104M-2</v>
          </cell>
          <cell r="I1785" t="str">
            <v>473440-2</v>
          </cell>
          <cell r="J1785" t="str">
            <v>（株）光真製作所</v>
          </cell>
          <cell r="K1785" t="str">
            <v>3480</v>
          </cell>
          <cell r="L1785" t="str">
            <v>3480</v>
          </cell>
          <cell r="M1785" t="str">
            <v>3H7</v>
          </cell>
          <cell r="N1785" t="str">
            <v>野田</v>
          </cell>
          <cell r="O1785" t="str">
            <v>野田係</v>
          </cell>
          <cell r="P1785" t="str">
            <v>x</v>
          </cell>
          <cell r="Q1785" t="str">
            <v>JP</v>
          </cell>
          <cell r="S1785">
            <v>1</v>
          </cell>
          <cell r="T1785">
            <v>1</v>
          </cell>
          <cell r="U1785" t="str">
            <v>V0</v>
          </cell>
          <cell r="V1785" t="str">
            <v>0001</v>
          </cell>
          <cell r="W1785">
            <v>50</v>
          </cell>
          <cell r="X1785">
            <v>1</v>
          </cell>
          <cell r="Y1785" t="str">
            <v>JPY</v>
          </cell>
          <cell r="Z1785" t="str">
            <v>2006/04/01</v>
          </cell>
          <cell r="AA1785" t="str">
            <v>9999/12/31</v>
          </cell>
          <cell r="AC1785">
            <v>134</v>
          </cell>
          <cell r="AD1785">
            <v>1</v>
          </cell>
          <cell r="AE1785">
            <v>134</v>
          </cell>
          <cell r="AG1785">
            <v>134</v>
          </cell>
          <cell r="AH1785" t="str">
            <v>PC</v>
          </cell>
          <cell r="AQ1785">
            <v>1</v>
          </cell>
          <cell r="AV1785">
            <v>0</v>
          </cell>
          <cell r="AY1785" t="str">
            <v>2006/04/01</v>
          </cell>
          <cell r="AZ1785" t="str">
            <v>9999/12/31</v>
          </cell>
          <cell r="BA1785">
            <v>99999999</v>
          </cell>
          <cell r="BB1785">
            <v>134</v>
          </cell>
        </row>
        <row r="1786">
          <cell r="A1786">
            <v>78236</v>
          </cell>
          <cell r="E1786" t="str">
            <v>5300107979</v>
          </cell>
          <cell r="F1786" t="str">
            <v>0</v>
          </cell>
          <cell r="G1786" t="str">
            <v>7432913-0</v>
          </cell>
          <cell r="H1786" t="str">
            <v>ﾌﾞﾗｹﾂﾄ,ﾓ-ﾀ(M32) M3104M-2</v>
          </cell>
          <cell r="I1786" t="str">
            <v>473440-2</v>
          </cell>
          <cell r="J1786" t="str">
            <v>（株）光真製作所</v>
          </cell>
          <cell r="K1786" t="str">
            <v>3480</v>
          </cell>
          <cell r="L1786" t="str">
            <v>3480</v>
          </cell>
          <cell r="M1786" t="str">
            <v>3H7</v>
          </cell>
          <cell r="N1786" t="str">
            <v>野田</v>
          </cell>
          <cell r="O1786" t="str">
            <v>野田係</v>
          </cell>
          <cell r="P1786" t="str">
            <v>x</v>
          </cell>
          <cell r="Q1786" t="str">
            <v>JP</v>
          </cell>
          <cell r="S1786">
            <v>1</v>
          </cell>
          <cell r="T1786">
            <v>1</v>
          </cell>
          <cell r="U1786" t="str">
            <v>V0</v>
          </cell>
          <cell r="V1786" t="str">
            <v>0001</v>
          </cell>
          <cell r="W1786">
            <v>50</v>
          </cell>
          <cell r="X1786">
            <v>1</v>
          </cell>
          <cell r="Y1786" t="str">
            <v>JPY</v>
          </cell>
          <cell r="Z1786" t="str">
            <v>2006/04/01</v>
          </cell>
          <cell r="AA1786" t="str">
            <v>9999/12/31</v>
          </cell>
          <cell r="AC1786">
            <v>75</v>
          </cell>
          <cell r="AD1786">
            <v>1</v>
          </cell>
          <cell r="AE1786">
            <v>75</v>
          </cell>
          <cell r="AG1786">
            <v>75</v>
          </cell>
          <cell r="AH1786" t="str">
            <v>PC</v>
          </cell>
          <cell r="AQ1786">
            <v>1</v>
          </cell>
          <cell r="AV1786">
            <v>0</v>
          </cell>
          <cell r="AY1786" t="str">
            <v>2006/04/01</v>
          </cell>
          <cell r="AZ1786" t="str">
            <v>9999/12/31</v>
          </cell>
          <cell r="BA1786">
            <v>99999999</v>
          </cell>
          <cell r="BB1786">
            <v>75</v>
          </cell>
        </row>
        <row r="1787">
          <cell r="A1787">
            <v>78237</v>
          </cell>
          <cell r="E1787" t="str">
            <v>5300107980</v>
          </cell>
          <cell r="F1787" t="str">
            <v>0</v>
          </cell>
          <cell r="G1787" t="str">
            <v>7432916-5</v>
          </cell>
          <cell r="H1787" t="str">
            <v>ﾌﾞﾗｹﾂﾄ,ｺﾈｸﾀ M3104M-2</v>
          </cell>
          <cell r="I1787" t="str">
            <v>473440-2</v>
          </cell>
          <cell r="J1787" t="str">
            <v>（株）光真製作所</v>
          </cell>
          <cell r="K1787" t="str">
            <v>3480</v>
          </cell>
          <cell r="L1787" t="str">
            <v>3480</v>
          </cell>
          <cell r="M1787" t="str">
            <v>3H7</v>
          </cell>
          <cell r="N1787" t="str">
            <v>野田</v>
          </cell>
          <cell r="O1787" t="str">
            <v>野田係</v>
          </cell>
          <cell r="P1787" t="str">
            <v>x</v>
          </cell>
          <cell r="Q1787" t="str">
            <v>JP</v>
          </cell>
          <cell r="S1787">
            <v>1</v>
          </cell>
          <cell r="T1787">
            <v>1</v>
          </cell>
          <cell r="U1787" t="str">
            <v>V0</v>
          </cell>
          <cell r="V1787" t="str">
            <v>0001</v>
          </cell>
          <cell r="W1787">
            <v>50</v>
          </cell>
          <cell r="X1787">
            <v>1</v>
          </cell>
          <cell r="Y1787" t="str">
            <v>JPY</v>
          </cell>
          <cell r="Z1787" t="str">
            <v>2006/04/01</v>
          </cell>
          <cell r="AA1787" t="str">
            <v>9999/12/31</v>
          </cell>
          <cell r="AC1787">
            <v>121</v>
          </cell>
          <cell r="AD1787">
            <v>1</v>
          </cell>
          <cell r="AE1787">
            <v>121</v>
          </cell>
          <cell r="AG1787">
            <v>121</v>
          </cell>
          <cell r="AH1787" t="str">
            <v>PC</v>
          </cell>
          <cell r="AQ1787">
            <v>1</v>
          </cell>
          <cell r="AV1787">
            <v>0</v>
          </cell>
          <cell r="AY1787" t="str">
            <v>2006/04/01</v>
          </cell>
          <cell r="AZ1787" t="str">
            <v>9999/12/31</v>
          </cell>
          <cell r="BA1787">
            <v>99999999</v>
          </cell>
          <cell r="BB1787">
            <v>121</v>
          </cell>
        </row>
        <row r="1788">
          <cell r="A1788">
            <v>78238</v>
          </cell>
          <cell r="E1788" t="str">
            <v>5300107981</v>
          </cell>
          <cell r="F1788" t="str">
            <v>0</v>
          </cell>
          <cell r="G1788" t="str">
            <v>7432921-1</v>
          </cell>
          <cell r="H1788" t="str">
            <v>ﾘﾝｸ,ﾂﾏﾐ M3104</v>
          </cell>
          <cell r="I1788" t="str">
            <v>473440-2</v>
          </cell>
          <cell r="J1788" t="str">
            <v>（株）光真製作所</v>
          </cell>
          <cell r="K1788" t="str">
            <v>3480</v>
          </cell>
          <cell r="L1788" t="str">
            <v>3480</v>
          </cell>
          <cell r="M1788" t="str">
            <v>3H7</v>
          </cell>
          <cell r="N1788" t="str">
            <v>野田</v>
          </cell>
          <cell r="O1788" t="str">
            <v>野田係</v>
          </cell>
          <cell r="P1788" t="str">
            <v>x</v>
          </cell>
          <cell r="Q1788" t="str">
            <v>JP</v>
          </cell>
          <cell r="S1788">
            <v>1</v>
          </cell>
          <cell r="T1788">
            <v>1</v>
          </cell>
          <cell r="U1788" t="str">
            <v>V0</v>
          </cell>
          <cell r="V1788" t="str">
            <v>0001</v>
          </cell>
          <cell r="W1788">
            <v>50</v>
          </cell>
          <cell r="X1788">
            <v>1</v>
          </cell>
          <cell r="Y1788" t="str">
            <v>JPY</v>
          </cell>
          <cell r="Z1788" t="str">
            <v>2006/04/01</v>
          </cell>
          <cell r="AA1788" t="str">
            <v>9999/12/31</v>
          </cell>
          <cell r="AC1788">
            <v>37</v>
          </cell>
          <cell r="AD1788">
            <v>1</v>
          </cell>
          <cell r="AE1788">
            <v>37</v>
          </cell>
          <cell r="AG1788">
            <v>37</v>
          </cell>
          <cell r="AH1788" t="str">
            <v>PC</v>
          </cell>
          <cell r="AQ1788">
            <v>1</v>
          </cell>
          <cell r="AV1788">
            <v>0</v>
          </cell>
          <cell r="AY1788" t="str">
            <v>2006/04/01</v>
          </cell>
          <cell r="AZ1788" t="str">
            <v>9999/12/31</v>
          </cell>
          <cell r="BA1788">
            <v>99999999</v>
          </cell>
          <cell r="BB1788">
            <v>37</v>
          </cell>
        </row>
        <row r="1789">
          <cell r="A1789">
            <v>78239</v>
          </cell>
          <cell r="E1789" t="str">
            <v>5300107982</v>
          </cell>
          <cell r="F1789" t="str">
            <v>0</v>
          </cell>
          <cell r="G1789" t="str">
            <v>7432923-8</v>
          </cell>
          <cell r="H1789" t="str">
            <v>ﾌｲｸｽﾁﾔ,ｾﾝｻ(1) M3104M-2</v>
          </cell>
          <cell r="I1789" t="str">
            <v>473440-2</v>
          </cell>
          <cell r="J1789" t="str">
            <v>（株）光真製作所</v>
          </cell>
          <cell r="K1789" t="str">
            <v>3480</v>
          </cell>
          <cell r="L1789" t="str">
            <v>3480</v>
          </cell>
          <cell r="M1789" t="str">
            <v>3H7</v>
          </cell>
          <cell r="N1789" t="str">
            <v>野田</v>
          </cell>
          <cell r="O1789" t="str">
            <v>野田係</v>
          </cell>
          <cell r="P1789" t="str">
            <v>x</v>
          </cell>
          <cell r="Q1789" t="str">
            <v>JP</v>
          </cell>
          <cell r="S1789">
            <v>1</v>
          </cell>
          <cell r="T1789">
            <v>1</v>
          </cell>
          <cell r="U1789" t="str">
            <v>V0</v>
          </cell>
          <cell r="V1789" t="str">
            <v>0001</v>
          </cell>
          <cell r="W1789">
            <v>50</v>
          </cell>
          <cell r="X1789">
            <v>1</v>
          </cell>
          <cell r="Y1789" t="str">
            <v>JPY</v>
          </cell>
          <cell r="Z1789" t="str">
            <v>2006/04/01</v>
          </cell>
          <cell r="AA1789" t="str">
            <v>9999/12/31</v>
          </cell>
          <cell r="AC1789">
            <v>73</v>
          </cell>
          <cell r="AD1789">
            <v>1</v>
          </cell>
          <cell r="AE1789">
            <v>73</v>
          </cell>
          <cell r="AG1789">
            <v>73</v>
          </cell>
          <cell r="AH1789" t="str">
            <v>PC</v>
          </cell>
          <cell r="AQ1789">
            <v>1</v>
          </cell>
          <cell r="AV1789">
            <v>0</v>
          </cell>
          <cell r="AY1789" t="str">
            <v>2006/04/01</v>
          </cell>
          <cell r="AZ1789" t="str">
            <v>9999/12/31</v>
          </cell>
          <cell r="BA1789">
            <v>99999999</v>
          </cell>
          <cell r="BB1789">
            <v>73</v>
          </cell>
        </row>
        <row r="1790">
          <cell r="A1790">
            <v>78244</v>
          </cell>
          <cell r="E1790" t="str">
            <v>5300107987</v>
          </cell>
          <cell r="F1790" t="str">
            <v>0</v>
          </cell>
          <cell r="G1790" t="str">
            <v>7433122-4</v>
          </cell>
          <cell r="H1790" t="str">
            <v>ﾌﾟﾚ-ﾄ,ｺｲﾝ ｽﾄﾂﾊﾟ M3002</v>
          </cell>
          <cell r="I1790" t="str">
            <v>473440-2</v>
          </cell>
          <cell r="J1790" t="str">
            <v>（株）光真製作所</v>
          </cell>
          <cell r="K1790" t="str">
            <v>3480</v>
          </cell>
          <cell r="L1790" t="str">
            <v>3480</v>
          </cell>
          <cell r="M1790" t="str">
            <v>3H7</v>
          </cell>
          <cell r="N1790" t="str">
            <v>野田</v>
          </cell>
          <cell r="O1790" t="str">
            <v>野田係</v>
          </cell>
          <cell r="Q1790" t="str">
            <v>JP</v>
          </cell>
          <cell r="S1790">
            <v>1</v>
          </cell>
          <cell r="T1790">
            <v>1</v>
          </cell>
          <cell r="U1790" t="str">
            <v>V0</v>
          </cell>
          <cell r="V1790" t="str">
            <v>0001</v>
          </cell>
          <cell r="W1790">
            <v>50</v>
          </cell>
          <cell r="X1790">
            <v>1</v>
          </cell>
          <cell r="Y1790" t="str">
            <v>JPY</v>
          </cell>
          <cell r="Z1790" t="str">
            <v>2006/04/01</v>
          </cell>
          <cell r="AA1790" t="str">
            <v>9999/12/31</v>
          </cell>
          <cell r="AC1790">
            <v>50</v>
          </cell>
          <cell r="AD1790">
            <v>1</v>
          </cell>
          <cell r="AE1790">
            <v>50</v>
          </cell>
          <cell r="AG1790">
            <v>50</v>
          </cell>
          <cell r="AH1790" t="str">
            <v>PC</v>
          </cell>
          <cell r="AQ1790">
            <v>1</v>
          </cell>
          <cell r="AV1790">
            <v>0</v>
          </cell>
          <cell r="AY1790" t="str">
            <v>2006/04/01</v>
          </cell>
          <cell r="AZ1790" t="str">
            <v>9999/12/31</v>
          </cell>
          <cell r="BA1790">
            <v>99999999</v>
          </cell>
          <cell r="BB1790">
            <v>50</v>
          </cell>
        </row>
        <row r="1791">
          <cell r="A1791">
            <v>78245</v>
          </cell>
          <cell r="E1791" t="str">
            <v>5300107988</v>
          </cell>
          <cell r="F1791" t="str">
            <v>0</v>
          </cell>
          <cell r="G1791" t="str">
            <v>7433190-9</v>
          </cell>
          <cell r="H1791" t="str">
            <v>ﾌﾞﾗｹﾂﾄ,ｶﾂﾀ- M3104M-2</v>
          </cell>
          <cell r="I1791" t="str">
            <v>473440-2</v>
          </cell>
          <cell r="J1791" t="str">
            <v>（株）光真製作所</v>
          </cell>
          <cell r="K1791" t="str">
            <v>3480</v>
          </cell>
          <cell r="L1791" t="str">
            <v>3480</v>
          </cell>
          <cell r="M1791" t="str">
            <v>3H7</v>
          </cell>
          <cell r="N1791" t="str">
            <v>野田</v>
          </cell>
          <cell r="O1791" t="str">
            <v>野田係</v>
          </cell>
          <cell r="P1791" t="str">
            <v>x</v>
          </cell>
          <cell r="Q1791" t="str">
            <v>JP</v>
          </cell>
          <cell r="S1791">
            <v>1</v>
          </cell>
          <cell r="T1791">
            <v>1</v>
          </cell>
          <cell r="U1791" t="str">
            <v>V0</v>
          </cell>
          <cell r="V1791" t="str">
            <v>0001</v>
          </cell>
          <cell r="W1791">
            <v>50</v>
          </cell>
          <cell r="X1791">
            <v>1</v>
          </cell>
          <cell r="Y1791" t="str">
            <v>JPY</v>
          </cell>
          <cell r="Z1791" t="str">
            <v>2006/04/01</v>
          </cell>
          <cell r="AA1791" t="str">
            <v>9999/12/31</v>
          </cell>
          <cell r="AC1791">
            <v>243</v>
          </cell>
          <cell r="AD1791">
            <v>1</v>
          </cell>
          <cell r="AE1791">
            <v>243</v>
          </cell>
          <cell r="AG1791">
            <v>243</v>
          </cell>
          <cell r="AH1791" t="str">
            <v>PC</v>
          </cell>
          <cell r="AQ1791">
            <v>1</v>
          </cell>
          <cell r="AV1791">
            <v>0</v>
          </cell>
          <cell r="AY1791" t="str">
            <v>2006/04/01</v>
          </cell>
          <cell r="AZ1791" t="str">
            <v>9999/12/31</v>
          </cell>
          <cell r="BA1791">
            <v>99999999</v>
          </cell>
          <cell r="BB1791">
            <v>243</v>
          </cell>
        </row>
        <row r="1792">
          <cell r="A1792">
            <v>78246</v>
          </cell>
          <cell r="E1792" t="str">
            <v>5300107989</v>
          </cell>
          <cell r="F1792" t="str">
            <v>0</v>
          </cell>
          <cell r="G1792" t="str">
            <v>7433191-7</v>
          </cell>
          <cell r="H1792" t="str">
            <v>ｶﾞｲﾄﾞ,ｶﾂﾀ(2) M3104M-2</v>
          </cell>
          <cell r="I1792" t="str">
            <v>473440-2</v>
          </cell>
          <cell r="J1792" t="str">
            <v>（株）光真製作所</v>
          </cell>
          <cell r="K1792" t="str">
            <v>3480</v>
          </cell>
          <cell r="L1792" t="str">
            <v>3480</v>
          </cell>
          <cell r="M1792" t="str">
            <v>3H7</v>
          </cell>
          <cell r="N1792" t="str">
            <v>野田</v>
          </cell>
          <cell r="O1792" t="str">
            <v>野田係</v>
          </cell>
          <cell r="P1792" t="str">
            <v>x</v>
          </cell>
          <cell r="Q1792" t="str">
            <v>JP</v>
          </cell>
          <cell r="S1792">
            <v>1</v>
          </cell>
          <cell r="T1792">
            <v>1</v>
          </cell>
          <cell r="U1792" t="str">
            <v>V0</v>
          </cell>
          <cell r="V1792" t="str">
            <v>0001</v>
          </cell>
          <cell r="W1792">
            <v>50</v>
          </cell>
          <cell r="X1792">
            <v>1</v>
          </cell>
          <cell r="Y1792" t="str">
            <v>JPY</v>
          </cell>
          <cell r="Z1792" t="str">
            <v>2006/04/01</v>
          </cell>
          <cell r="AA1792" t="str">
            <v>9999/12/31</v>
          </cell>
          <cell r="AC1792">
            <v>126</v>
          </cell>
          <cell r="AD1792">
            <v>1</v>
          </cell>
          <cell r="AE1792">
            <v>126</v>
          </cell>
          <cell r="AG1792">
            <v>126</v>
          </cell>
          <cell r="AH1792" t="str">
            <v>PC</v>
          </cell>
          <cell r="AQ1792">
            <v>1</v>
          </cell>
          <cell r="AV1792">
            <v>0</v>
          </cell>
          <cell r="AY1792" t="str">
            <v>2006/04/01</v>
          </cell>
          <cell r="AZ1792" t="str">
            <v>9999/12/31</v>
          </cell>
          <cell r="BA1792">
            <v>99999999</v>
          </cell>
          <cell r="BB1792">
            <v>126</v>
          </cell>
        </row>
        <row r="1793">
          <cell r="A1793">
            <v>78247</v>
          </cell>
          <cell r="E1793" t="str">
            <v>5300107990</v>
          </cell>
          <cell r="F1793" t="str">
            <v>0</v>
          </cell>
          <cell r="G1793" t="str">
            <v>7433253-0</v>
          </cell>
          <cell r="H1793" t="str">
            <v>ｶﾊﾞ-,ｹ-ﾌﾞﾙ PCB M3104C</v>
          </cell>
          <cell r="I1793" t="str">
            <v>473440-2</v>
          </cell>
          <cell r="J1793" t="str">
            <v>（株）光真製作所</v>
          </cell>
          <cell r="K1793" t="str">
            <v>3480</v>
          </cell>
          <cell r="L1793" t="str">
            <v>3480</v>
          </cell>
          <cell r="M1793" t="str">
            <v>3H7</v>
          </cell>
          <cell r="N1793" t="str">
            <v>野田</v>
          </cell>
          <cell r="O1793" t="str">
            <v>野田係</v>
          </cell>
          <cell r="P1793" t="str">
            <v>x</v>
          </cell>
          <cell r="Q1793" t="str">
            <v>JP</v>
          </cell>
          <cell r="S1793">
            <v>1</v>
          </cell>
          <cell r="T1793">
            <v>1</v>
          </cell>
          <cell r="U1793" t="str">
            <v>V0</v>
          </cell>
          <cell r="V1793" t="str">
            <v>0001</v>
          </cell>
          <cell r="W1793">
            <v>50</v>
          </cell>
          <cell r="X1793">
            <v>1</v>
          </cell>
          <cell r="Y1793" t="str">
            <v>JPY</v>
          </cell>
          <cell r="Z1793" t="str">
            <v>2006/04/01</v>
          </cell>
          <cell r="AA1793" t="str">
            <v>9999/12/31</v>
          </cell>
          <cell r="AC1793">
            <v>196</v>
          </cell>
          <cell r="AD1793">
            <v>1</v>
          </cell>
          <cell r="AE1793">
            <v>196</v>
          </cell>
          <cell r="AG1793">
            <v>196</v>
          </cell>
          <cell r="AH1793" t="str">
            <v>PC</v>
          </cell>
          <cell r="AQ1793">
            <v>1</v>
          </cell>
          <cell r="AV1793">
            <v>0</v>
          </cell>
          <cell r="AY1793" t="str">
            <v>2006/04/01</v>
          </cell>
          <cell r="AZ1793" t="str">
            <v>9999/12/31</v>
          </cell>
          <cell r="BA1793">
            <v>99999999</v>
          </cell>
          <cell r="BB1793">
            <v>196</v>
          </cell>
        </row>
        <row r="1794">
          <cell r="A1794">
            <v>78254</v>
          </cell>
          <cell r="E1794" t="str">
            <v>5300107997</v>
          </cell>
          <cell r="F1794" t="str">
            <v>0</v>
          </cell>
          <cell r="G1794" t="str">
            <v>7433340-5</v>
          </cell>
          <cell r="H1794" t="str">
            <v>ﾌﾟﾚ-ﾄ,PU ｶﾞｲﾄﾞ(L) M3040B</v>
          </cell>
          <cell r="I1794" t="str">
            <v>473440-2</v>
          </cell>
          <cell r="J1794" t="str">
            <v>（株）光真製作所</v>
          </cell>
          <cell r="K1794" t="str">
            <v>3480</v>
          </cell>
          <cell r="L1794" t="str">
            <v>3480</v>
          </cell>
          <cell r="M1794" t="str">
            <v>3H7</v>
          </cell>
          <cell r="N1794" t="str">
            <v>野田</v>
          </cell>
          <cell r="O1794" t="str">
            <v>野田係</v>
          </cell>
          <cell r="Q1794" t="str">
            <v>JP</v>
          </cell>
          <cell r="S1794">
            <v>1</v>
          </cell>
          <cell r="T1794">
            <v>1</v>
          </cell>
          <cell r="U1794" t="str">
            <v>V0</v>
          </cell>
          <cell r="V1794" t="str">
            <v>0001</v>
          </cell>
          <cell r="W1794">
            <v>50</v>
          </cell>
          <cell r="X1794">
            <v>1</v>
          </cell>
          <cell r="Y1794" t="str">
            <v>JPY</v>
          </cell>
          <cell r="Z1794" t="str">
            <v>2006/04/01</v>
          </cell>
          <cell r="AA1794" t="str">
            <v>9999/12/31</v>
          </cell>
          <cell r="AC1794">
            <v>480</v>
          </cell>
          <cell r="AD1794">
            <v>1</v>
          </cell>
          <cell r="AE1794">
            <v>480</v>
          </cell>
          <cell r="AG1794">
            <v>480</v>
          </cell>
          <cell r="AH1794" t="str">
            <v>PC</v>
          </cell>
          <cell r="AQ1794">
            <v>1</v>
          </cell>
          <cell r="AV1794">
            <v>0</v>
          </cell>
          <cell r="AY1794" t="str">
            <v>2006/04/01</v>
          </cell>
          <cell r="AZ1794" t="str">
            <v>9999/12/31</v>
          </cell>
          <cell r="BA1794">
            <v>99999999</v>
          </cell>
          <cell r="BB1794">
            <v>480</v>
          </cell>
        </row>
        <row r="1795">
          <cell r="A1795">
            <v>78255</v>
          </cell>
          <cell r="E1795" t="str">
            <v>5300107998</v>
          </cell>
          <cell r="F1795" t="str">
            <v>0</v>
          </cell>
          <cell r="G1795" t="str">
            <v>7436695-8</v>
          </cell>
          <cell r="H1795" t="str">
            <v>ﾎﾙﾀﾞ,ｺﾈｸﾀ M2602R</v>
          </cell>
          <cell r="I1795" t="str">
            <v>473440-2</v>
          </cell>
          <cell r="J1795" t="str">
            <v>（株）光真製作所</v>
          </cell>
          <cell r="K1795" t="str">
            <v>3480</v>
          </cell>
          <cell r="L1795" t="str">
            <v>3480</v>
          </cell>
          <cell r="M1795" t="str">
            <v>3H7</v>
          </cell>
          <cell r="N1795" t="str">
            <v>野田</v>
          </cell>
          <cell r="O1795" t="str">
            <v>野田係</v>
          </cell>
          <cell r="Q1795" t="str">
            <v>JP</v>
          </cell>
          <cell r="S1795">
            <v>1</v>
          </cell>
          <cell r="T1795">
            <v>1</v>
          </cell>
          <cell r="U1795" t="str">
            <v>V0</v>
          </cell>
          <cell r="V1795" t="str">
            <v>0001</v>
          </cell>
          <cell r="W1795">
            <v>50</v>
          </cell>
          <cell r="X1795">
            <v>1</v>
          </cell>
          <cell r="Y1795" t="str">
            <v>JPY</v>
          </cell>
          <cell r="Z1795" t="str">
            <v>2006/04/01</v>
          </cell>
          <cell r="AA1795" t="str">
            <v>9999/12/31</v>
          </cell>
          <cell r="AC1795">
            <v>207</v>
          </cell>
          <cell r="AD1795">
            <v>1</v>
          </cell>
          <cell r="AE1795">
            <v>207</v>
          </cell>
          <cell r="AG1795">
            <v>207</v>
          </cell>
          <cell r="AH1795" t="str">
            <v>PC</v>
          </cell>
          <cell r="AQ1795">
            <v>1</v>
          </cell>
          <cell r="AV1795">
            <v>0</v>
          </cell>
          <cell r="AY1795" t="str">
            <v>2006/04/01</v>
          </cell>
          <cell r="AZ1795" t="str">
            <v>9999/12/31</v>
          </cell>
          <cell r="BA1795">
            <v>99999999</v>
          </cell>
          <cell r="BB1795">
            <v>207</v>
          </cell>
        </row>
        <row r="1796">
          <cell r="A1796">
            <v>78256</v>
          </cell>
          <cell r="E1796" t="str">
            <v>5300107999</v>
          </cell>
          <cell r="F1796" t="str">
            <v>0</v>
          </cell>
          <cell r="G1796" t="str">
            <v>7436794-6</v>
          </cell>
          <cell r="H1796" t="str">
            <v>ｶﾊﾞ-,ﾌﾟ-ﾘ M3104M-2</v>
          </cell>
          <cell r="I1796" t="str">
            <v>473440-2</v>
          </cell>
          <cell r="J1796" t="str">
            <v>（株）光真製作所</v>
          </cell>
          <cell r="K1796" t="str">
            <v>3480</v>
          </cell>
          <cell r="L1796" t="str">
            <v>3480</v>
          </cell>
          <cell r="M1796" t="str">
            <v>3H7</v>
          </cell>
          <cell r="N1796" t="str">
            <v>野田</v>
          </cell>
          <cell r="O1796" t="str">
            <v>野田係</v>
          </cell>
          <cell r="P1796" t="str">
            <v>x</v>
          </cell>
          <cell r="Q1796" t="str">
            <v>JP</v>
          </cell>
          <cell r="S1796">
            <v>1</v>
          </cell>
          <cell r="T1796">
            <v>1</v>
          </cell>
          <cell r="U1796" t="str">
            <v>V0</v>
          </cell>
          <cell r="V1796" t="str">
            <v>0001</v>
          </cell>
          <cell r="W1796">
            <v>50</v>
          </cell>
          <cell r="X1796">
            <v>1</v>
          </cell>
          <cell r="Y1796" t="str">
            <v>JPY</v>
          </cell>
          <cell r="Z1796" t="str">
            <v>2006/04/01</v>
          </cell>
          <cell r="AA1796" t="str">
            <v>9999/12/31</v>
          </cell>
          <cell r="AC1796">
            <v>156</v>
          </cell>
          <cell r="AD1796">
            <v>1</v>
          </cell>
          <cell r="AE1796">
            <v>156</v>
          </cell>
          <cell r="AG1796">
            <v>156</v>
          </cell>
          <cell r="AH1796" t="str">
            <v>PC</v>
          </cell>
          <cell r="AQ1796">
            <v>1</v>
          </cell>
          <cell r="AV1796">
            <v>0</v>
          </cell>
          <cell r="AY1796" t="str">
            <v>2006/04/01</v>
          </cell>
          <cell r="AZ1796" t="str">
            <v>9999/12/31</v>
          </cell>
          <cell r="BA1796">
            <v>99999999</v>
          </cell>
          <cell r="BB1796">
            <v>156</v>
          </cell>
        </row>
        <row r="1797">
          <cell r="A1797">
            <v>78257</v>
          </cell>
          <cell r="E1797" t="str">
            <v>5300108000</v>
          </cell>
          <cell r="F1797" t="str">
            <v>0</v>
          </cell>
          <cell r="G1797" t="str">
            <v>7436795-4</v>
          </cell>
          <cell r="H1797" t="str">
            <v>ｶﾞｲﾄﾞ,ﾘｼﾞｴｸﾄ(5) M3104M-2</v>
          </cell>
          <cell r="I1797" t="str">
            <v>473440-2</v>
          </cell>
          <cell r="J1797" t="str">
            <v>（株）光真製作所</v>
          </cell>
          <cell r="K1797" t="str">
            <v>3480</v>
          </cell>
          <cell r="L1797" t="str">
            <v>3480</v>
          </cell>
          <cell r="M1797" t="str">
            <v>3H7</v>
          </cell>
          <cell r="N1797" t="str">
            <v>野田</v>
          </cell>
          <cell r="O1797" t="str">
            <v>野田係</v>
          </cell>
          <cell r="P1797" t="str">
            <v>x</v>
          </cell>
          <cell r="Q1797" t="str">
            <v>JP</v>
          </cell>
          <cell r="S1797">
            <v>1</v>
          </cell>
          <cell r="T1797">
            <v>1</v>
          </cell>
          <cell r="U1797" t="str">
            <v>V0</v>
          </cell>
          <cell r="V1797" t="str">
            <v>0001</v>
          </cell>
          <cell r="W1797">
            <v>50</v>
          </cell>
          <cell r="X1797">
            <v>1</v>
          </cell>
          <cell r="Y1797" t="str">
            <v>JPY</v>
          </cell>
          <cell r="Z1797" t="str">
            <v>2006/04/01</v>
          </cell>
          <cell r="AA1797" t="str">
            <v>9999/12/31</v>
          </cell>
          <cell r="AC1797">
            <v>213</v>
          </cell>
          <cell r="AD1797">
            <v>1</v>
          </cell>
          <cell r="AE1797">
            <v>213</v>
          </cell>
          <cell r="AG1797">
            <v>213</v>
          </cell>
          <cell r="AH1797" t="str">
            <v>PC</v>
          </cell>
          <cell r="AQ1797">
            <v>1</v>
          </cell>
          <cell r="AV1797">
            <v>0</v>
          </cell>
          <cell r="AY1797" t="str">
            <v>2006/04/01</v>
          </cell>
          <cell r="AZ1797" t="str">
            <v>9999/12/31</v>
          </cell>
          <cell r="BA1797">
            <v>99999999</v>
          </cell>
          <cell r="BB1797">
            <v>213</v>
          </cell>
        </row>
        <row r="1798">
          <cell r="A1798">
            <v>78258</v>
          </cell>
          <cell r="E1798" t="str">
            <v>5300108001</v>
          </cell>
          <cell r="F1798" t="str">
            <v>0</v>
          </cell>
          <cell r="G1798" t="str">
            <v>7436797-0</v>
          </cell>
          <cell r="H1798" t="str">
            <v>ﾚﾊﾞ-,ﾌﾟﾚｽ(1) M3104M-2</v>
          </cell>
          <cell r="I1798" t="str">
            <v>473440-2</v>
          </cell>
          <cell r="J1798" t="str">
            <v>（株）光真製作所</v>
          </cell>
          <cell r="K1798" t="str">
            <v>3480</v>
          </cell>
          <cell r="L1798" t="str">
            <v>3480</v>
          </cell>
          <cell r="M1798" t="str">
            <v>3H7</v>
          </cell>
          <cell r="N1798" t="str">
            <v>野田</v>
          </cell>
          <cell r="O1798" t="str">
            <v>野田係</v>
          </cell>
          <cell r="P1798" t="str">
            <v>x</v>
          </cell>
          <cell r="Q1798" t="str">
            <v>JP</v>
          </cell>
          <cell r="S1798">
            <v>1</v>
          </cell>
          <cell r="T1798">
            <v>1</v>
          </cell>
          <cell r="U1798" t="str">
            <v>V0</v>
          </cell>
          <cell r="V1798" t="str">
            <v>0001</v>
          </cell>
          <cell r="W1798">
            <v>50</v>
          </cell>
          <cell r="X1798">
            <v>1</v>
          </cell>
          <cell r="Y1798" t="str">
            <v>JPY</v>
          </cell>
          <cell r="Z1798" t="str">
            <v>2006/04/01</v>
          </cell>
          <cell r="AA1798" t="str">
            <v>9999/12/31</v>
          </cell>
          <cell r="AC1798">
            <v>88</v>
          </cell>
          <cell r="AD1798">
            <v>1</v>
          </cell>
          <cell r="AE1798">
            <v>88</v>
          </cell>
          <cell r="AG1798">
            <v>88</v>
          </cell>
          <cell r="AH1798" t="str">
            <v>PC</v>
          </cell>
          <cell r="AQ1798">
            <v>1</v>
          </cell>
          <cell r="AV1798">
            <v>0</v>
          </cell>
          <cell r="AY1798" t="str">
            <v>2006/04/01</v>
          </cell>
          <cell r="AZ1798" t="str">
            <v>9999/12/31</v>
          </cell>
          <cell r="BA1798">
            <v>99999999</v>
          </cell>
          <cell r="BB1798">
            <v>88</v>
          </cell>
        </row>
        <row r="1799">
          <cell r="A1799">
            <v>78259</v>
          </cell>
          <cell r="E1799" t="str">
            <v>5300108002</v>
          </cell>
          <cell r="F1799" t="str">
            <v>0</v>
          </cell>
          <cell r="G1799" t="str">
            <v>7436798-9</v>
          </cell>
          <cell r="H1799" t="str">
            <v>ｶﾞｲﾄﾞ(A) M3104M-2</v>
          </cell>
          <cell r="I1799" t="str">
            <v>473440-2</v>
          </cell>
          <cell r="J1799" t="str">
            <v>（株）光真製作所</v>
          </cell>
          <cell r="K1799" t="str">
            <v>3480</v>
          </cell>
          <cell r="L1799" t="str">
            <v>3480</v>
          </cell>
          <cell r="M1799" t="str">
            <v>3H7</v>
          </cell>
          <cell r="N1799" t="str">
            <v>野田</v>
          </cell>
          <cell r="O1799" t="str">
            <v>野田係</v>
          </cell>
          <cell r="P1799" t="str">
            <v>x</v>
          </cell>
          <cell r="Q1799" t="str">
            <v>JP</v>
          </cell>
          <cell r="S1799">
            <v>1</v>
          </cell>
          <cell r="T1799">
            <v>1</v>
          </cell>
          <cell r="U1799" t="str">
            <v>V0</v>
          </cell>
          <cell r="V1799" t="str">
            <v>0001</v>
          </cell>
          <cell r="W1799">
            <v>50</v>
          </cell>
          <cell r="X1799">
            <v>1</v>
          </cell>
          <cell r="Y1799" t="str">
            <v>JPY</v>
          </cell>
          <cell r="Z1799" t="str">
            <v>2006/04/01</v>
          </cell>
          <cell r="AA1799" t="str">
            <v>9999/12/31</v>
          </cell>
          <cell r="AC1799">
            <v>127</v>
          </cell>
          <cell r="AD1799">
            <v>1</v>
          </cell>
          <cell r="AE1799">
            <v>127</v>
          </cell>
          <cell r="AG1799">
            <v>127</v>
          </cell>
          <cell r="AH1799" t="str">
            <v>PC</v>
          </cell>
          <cell r="AQ1799">
            <v>1</v>
          </cell>
          <cell r="AV1799">
            <v>0</v>
          </cell>
          <cell r="AY1799" t="str">
            <v>2006/04/01</v>
          </cell>
          <cell r="AZ1799" t="str">
            <v>9999/12/31</v>
          </cell>
          <cell r="BA1799">
            <v>99999999</v>
          </cell>
          <cell r="BB1799">
            <v>127</v>
          </cell>
        </row>
        <row r="1800">
          <cell r="A1800">
            <v>78260</v>
          </cell>
          <cell r="E1800" t="str">
            <v>5300108003</v>
          </cell>
          <cell r="F1800" t="str">
            <v>0</v>
          </cell>
          <cell r="G1800" t="str">
            <v>7436799-7</v>
          </cell>
          <cell r="H1800" t="str">
            <v>ﾌﾟﾚ-ﾄ,ｼﾞﾖｲﾝﾄ M3104M-2</v>
          </cell>
          <cell r="I1800" t="str">
            <v>473440-2</v>
          </cell>
          <cell r="J1800" t="str">
            <v>（株）光真製作所</v>
          </cell>
          <cell r="K1800" t="str">
            <v>3480</v>
          </cell>
          <cell r="L1800" t="str">
            <v>3480</v>
          </cell>
          <cell r="M1800" t="str">
            <v>3H7</v>
          </cell>
          <cell r="N1800" t="str">
            <v>野田</v>
          </cell>
          <cell r="O1800" t="str">
            <v>野田係</v>
          </cell>
          <cell r="P1800" t="str">
            <v>x</v>
          </cell>
          <cell r="Q1800" t="str">
            <v>JP</v>
          </cell>
          <cell r="S1800">
            <v>1</v>
          </cell>
          <cell r="T1800">
            <v>1</v>
          </cell>
          <cell r="U1800" t="str">
            <v>V0</v>
          </cell>
          <cell r="V1800" t="str">
            <v>0001</v>
          </cell>
          <cell r="W1800">
            <v>50</v>
          </cell>
          <cell r="X1800">
            <v>1</v>
          </cell>
          <cell r="Y1800" t="str">
            <v>JPY</v>
          </cell>
          <cell r="Z1800" t="str">
            <v>2006/04/01</v>
          </cell>
          <cell r="AA1800" t="str">
            <v>9999/12/31</v>
          </cell>
          <cell r="AC1800">
            <v>56</v>
          </cell>
          <cell r="AD1800">
            <v>1</v>
          </cell>
          <cell r="AE1800">
            <v>56</v>
          </cell>
          <cell r="AG1800">
            <v>56</v>
          </cell>
          <cell r="AH1800" t="str">
            <v>PC</v>
          </cell>
          <cell r="AQ1800">
            <v>1</v>
          </cell>
          <cell r="AV1800">
            <v>0</v>
          </cell>
          <cell r="AY1800" t="str">
            <v>2006/04/01</v>
          </cell>
          <cell r="AZ1800" t="str">
            <v>9999/12/31</v>
          </cell>
          <cell r="BA1800">
            <v>99999999</v>
          </cell>
          <cell r="BB1800">
            <v>56</v>
          </cell>
        </row>
        <row r="1801">
          <cell r="A1801">
            <v>78261</v>
          </cell>
          <cell r="E1801" t="str">
            <v>5300108004</v>
          </cell>
          <cell r="F1801" t="str">
            <v>0</v>
          </cell>
          <cell r="G1801" t="str">
            <v>7436801-2</v>
          </cell>
          <cell r="H1801" t="str">
            <v>ﾚﾊﾞ-,ﾎﾂｸ M3104M-2</v>
          </cell>
          <cell r="I1801" t="str">
            <v>473440-2</v>
          </cell>
          <cell r="J1801" t="str">
            <v>（株）光真製作所</v>
          </cell>
          <cell r="K1801" t="str">
            <v>3480</v>
          </cell>
          <cell r="L1801" t="str">
            <v>3480</v>
          </cell>
          <cell r="M1801" t="str">
            <v>3H7</v>
          </cell>
          <cell r="N1801" t="str">
            <v>野田</v>
          </cell>
          <cell r="O1801" t="str">
            <v>野田係</v>
          </cell>
          <cell r="P1801" t="str">
            <v>x</v>
          </cell>
          <cell r="Q1801" t="str">
            <v>JP</v>
          </cell>
          <cell r="S1801">
            <v>1</v>
          </cell>
          <cell r="T1801">
            <v>1</v>
          </cell>
          <cell r="U1801" t="str">
            <v>V0</v>
          </cell>
          <cell r="V1801" t="str">
            <v>0001</v>
          </cell>
          <cell r="W1801">
            <v>50</v>
          </cell>
          <cell r="X1801">
            <v>1</v>
          </cell>
          <cell r="Y1801" t="str">
            <v>JPY</v>
          </cell>
          <cell r="Z1801" t="str">
            <v>2006/04/01</v>
          </cell>
          <cell r="AA1801" t="str">
            <v>9999/12/31</v>
          </cell>
          <cell r="AC1801">
            <v>92</v>
          </cell>
          <cell r="AD1801">
            <v>1</v>
          </cell>
          <cell r="AE1801">
            <v>92</v>
          </cell>
          <cell r="AG1801">
            <v>92</v>
          </cell>
          <cell r="AH1801" t="str">
            <v>PC</v>
          </cell>
          <cell r="AQ1801">
            <v>1</v>
          </cell>
          <cell r="AV1801">
            <v>0</v>
          </cell>
          <cell r="AY1801" t="str">
            <v>2006/04/01</v>
          </cell>
          <cell r="AZ1801" t="str">
            <v>9999/12/31</v>
          </cell>
          <cell r="BA1801">
            <v>99999999</v>
          </cell>
          <cell r="BB1801">
            <v>92</v>
          </cell>
        </row>
        <row r="1802">
          <cell r="A1802">
            <v>78262</v>
          </cell>
          <cell r="E1802" t="str">
            <v>5300108005</v>
          </cell>
          <cell r="F1802" t="str">
            <v>0</v>
          </cell>
          <cell r="G1802" t="str">
            <v>7436802-0</v>
          </cell>
          <cell r="H1802" t="str">
            <v>ﾌﾞﾗｹﾂﾄ,ｾﾝｻ(SW34) M3104M-2</v>
          </cell>
          <cell r="I1802" t="str">
            <v>473440-2</v>
          </cell>
          <cell r="J1802" t="str">
            <v>（株）光真製作所</v>
          </cell>
          <cell r="K1802" t="str">
            <v>3480</v>
          </cell>
          <cell r="L1802" t="str">
            <v>3480</v>
          </cell>
          <cell r="M1802" t="str">
            <v>3H7</v>
          </cell>
          <cell r="N1802" t="str">
            <v>野田</v>
          </cell>
          <cell r="O1802" t="str">
            <v>野田係</v>
          </cell>
          <cell r="P1802" t="str">
            <v>x</v>
          </cell>
          <cell r="Q1802" t="str">
            <v>JP</v>
          </cell>
          <cell r="S1802">
            <v>1</v>
          </cell>
          <cell r="T1802">
            <v>1</v>
          </cell>
          <cell r="U1802" t="str">
            <v>V0</v>
          </cell>
          <cell r="V1802" t="str">
            <v>0001</v>
          </cell>
          <cell r="W1802">
            <v>50</v>
          </cell>
          <cell r="X1802">
            <v>1</v>
          </cell>
          <cell r="Y1802" t="str">
            <v>JPY</v>
          </cell>
          <cell r="Z1802" t="str">
            <v>2006/04/01</v>
          </cell>
          <cell r="AA1802" t="str">
            <v>9999/12/31</v>
          </cell>
          <cell r="AC1802">
            <v>43</v>
          </cell>
          <cell r="AD1802">
            <v>1</v>
          </cell>
          <cell r="AE1802">
            <v>43</v>
          </cell>
          <cell r="AG1802">
            <v>43</v>
          </cell>
          <cell r="AH1802" t="str">
            <v>PC</v>
          </cell>
          <cell r="AQ1802">
            <v>1</v>
          </cell>
          <cell r="AV1802">
            <v>0</v>
          </cell>
          <cell r="AY1802" t="str">
            <v>2006/04/01</v>
          </cell>
          <cell r="AZ1802" t="str">
            <v>9999/12/31</v>
          </cell>
          <cell r="BA1802">
            <v>99999999</v>
          </cell>
          <cell r="BB1802">
            <v>43</v>
          </cell>
        </row>
        <row r="1803">
          <cell r="A1803">
            <v>78263</v>
          </cell>
          <cell r="E1803" t="str">
            <v>5300108006</v>
          </cell>
          <cell r="F1803" t="str">
            <v>0</v>
          </cell>
          <cell r="G1803" t="str">
            <v>7436804-7</v>
          </cell>
          <cell r="H1803" t="str">
            <v>ｱ-ﾑ,ﾁﾙﾄ M3104B-2</v>
          </cell>
          <cell r="I1803" t="str">
            <v>473440-2</v>
          </cell>
          <cell r="J1803" t="str">
            <v>（株）光真製作所</v>
          </cell>
          <cell r="K1803" t="str">
            <v>3480</v>
          </cell>
          <cell r="L1803" t="str">
            <v>3480</v>
          </cell>
          <cell r="M1803" t="str">
            <v>3H7</v>
          </cell>
          <cell r="N1803" t="str">
            <v>野田</v>
          </cell>
          <cell r="O1803" t="str">
            <v>野田係</v>
          </cell>
          <cell r="P1803" t="str">
            <v>x</v>
          </cell>
          <cell r="Q1803" t="str">
            <v>JP</v>
          </cell>
          <cell r="S1803">
            <v>1</v>
          </cell>
          <cell r="T1803">
            <v>1</v>
          </cell>
          <cell r="U1803" t="str">
            <v>V0</v>
          </cell>
          <cell r="V1803" t="str">
            <v>0001</v>
          </cell>
          <cell r="W1803">
            <v>50</v>
          </cell>
          <cell r="X1803">
            <v>1</v>
          </cell>
          <cell r="Y1803" t="str">
            <v>JPY</v>
          </cell>
          <cell r="Z1803" t="str">
            <v>2006/04/01</v>
          </cell>
          <cell r="AA1803" t="str">
            <v>9999/12/31</v>
          </cell>
          <cell r="AC1803">
            <v>40</v>
          </cell>
          <cell r="AD1803">
            <v>1</v>
          </cell>
          <cell r="AE1803">
            <v>40</v>
          </cell>
          <cell r="AG1803">
            <v>40</v>
          </cell>
          <cell r="AH1803" t="str">
            <v>PC</v>
          </cell>
          <cell r="AQ1803">
            <v>1</v>
          </cell>
          <cell r="AV1803">
            <v>0</v>
          </cell>
          <cell r="AY1803" t="str">
            <v>2006/04/01</v>
          </cell>
          <cell r="AZ1803" t="str">
            <v>9999/12/31</v>
          </cell>
          <cell r="BA1803">
            <v>99999999</v>
          </cell>
          <cell r="BB1803">
            <v>40</v>
          </cell>
        </row>
        <row r="1804">
          <cell r="A1804">
            <v>78271</v>
          </cell>
          <cell r="B1804">
            <v>19250</v>
          </cell>
          <cell r="D1804">
            <v>100</v>
          </cell>
          <cell r="E1804" t="str">
            <v>5300108014</v>
          </cell>
          <cell r="F1804" t="str">
            <v>0</v>
          </cell>
          <cell r="G1804" t="str">
            <v>7437637-6</v>
          </cell>
          <cell r="H1804" t="str">
            <v>ﾍﾞ-ｽ,STR IMPR(1) M3040B</v>
          </cell>
          <cell r="I1804" t="str">
            <v>473440-2</v>
          </cell>
          <cell r="J1804" t="str">
            <v>（株）光真製作所</v>
          </cell>
          <cell r="K1804" t="str">
            <v>3480</v>
          </cell>
          <cell r="L1804" t="str">
            <v>3480</v>
          </cell>
          <cell r="M1804" t="str">
            <v>3H7</v>
          </cell>
          <cell r="N1804" t="str">
            <v>野田</v>
          </cell>
          <cell r="O1804" t="str">
            <v>野田係</v>
          </cell>
          <cell r="P1804" t="str">
            <v>x</v>
          </cell>
          <cell r="Q1804" t="str">
            <v>JP</v>
          </cell>
          <cell r="S1804">
            <v>1</v>
          </cell>
          <cell r="T1804">
            <v>1</v>
          </cell>
          <cell r="U1804" t="str">
            <v>V0</v>
          </cell>
          <cell r="V1804" t="str">
            <v>0001</v>
          </cell>
          <cell r="W1804">
            <v>50</v>
          </cell>
          <cell r="X1804">
            <v>1</v>
          </cell>
          <cell r="Y1804" t="str">
            <v>JPY</v>
          </cell>
          <cell r="Z1804" t="str">
            <v>2006/04/01</v>
          </cell>
          <cell r="AA1804" t="str">
            <v>9999/12/31</v>
          </cell>
          <cell r="AC1804">
            <v>19250</v>
          </cell>
          <cell r="AD1804">
            <v>1</v>
          </cell>
          <cell r="AE1804">
            <v>19250</v>
          </cell>
          <cell r="AF1804">
            <v>19250</v>
          </cell>
          <cell r="AG1804">
            <v>19250</v>
          </cell>
          <cell r="AH1804" t="str">
            <v>PC</v>
          </cell>
          <cell r="AI1804">
            <v>0</v>
          </cell>
          <cell r="AJ1804">
            <v>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1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 t="str">
            <v>2006/04/01</v>
          </cell>
          <cell r="AZ1804" t="str">
            <v>9999/12/31</v>
          </cell>
          <cell r="BA1804">
            <v>99999999</v>
          </cell>
          <cell r="BB1804">
            <v>19250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</row>
        <row r="1805">
          <cell r="A1805">
            <v>78272</v>
          </cell>
          <cell r="E1805" t="str">
            <v>5300108015</v>
          </cell>
          <cell r="F1805" t="str">
            <v>0</v>
          </cell>
          <cell r="G1805" t="str">
            <v>7441581-9</v>
          </cell>
          <cell r="H1805" t="str">
            <v>ｽﾄﾂﾊﾟ,SPL(2) M3002</v>
          </cell>
          <cell r="I1805" t="str">
            <v>473440-2</v>
          </cell>
          <cell r="J1805" t="str">
            <v>（株）光真製作所</v>
          </cell>
          <cell r="K1805" t="str">
            <v>3480</v>
          </cell>
          <cell r="L1805" t="str">
            <v>3480</v>
          </cell>
          <cell r="M1805" t="str">
            <v>3H7</v>
          </cell>
          <cell r="N1805" t="str">
            <v>野田</v>
          </cell>
          <cell r="O1805" t="str">
            <v>野田係</v>
          </cell>
          <cell r="Q1805" t="str">
            <v>JP</v>
          </cell>
          <cell r="S1805">
            <v>1</v>
          </cell>
          <cell r="T1805">
            <v>1</v>
          </cell>
          <cell r="U1805" t="str">
            <v>V0</v>
          </cell>
          <cell r="V1805" t="str">
            <v>0001</v>
          </cell>
          <cell r="W1805">
            <v>50</v>
          </cell>
          <cell r="X1805">
            <v>1</v>
          </cell>
          <cell r="Y1805" t="str">
            <v>JPY</v>
          </cell>
          <cell r="Z1805" t="str">
            <v>2006/04/01</v>
          </cell>
          <cell r="AA1805" t="str">
            <v>9999/12/31</v>
          </cell>
          <cell r="AC1805">
            <v>50</v>
          </cell>
          <cell r="AD1805">
            <v>1</v>
          </cell>
          <cell r="AE1805">
            <v>50</v>
          </cell>
          <cell r="AG1805">
            <v>50</v>
          </cell>
          <cell r="AH1805" t="str">
            <v>PC</v>
          </cell>
          <cell r="AQ1805">
            <v>1</v>
          </cell>
          <cell r="AV1805">
            <v>0</v>
          </cell>
          <cell r="AY1805" t="str">
            <v>2006/04/01</v>
          </cell>
          <cell r="AZ1805" t="str">
            <v>9999/12/31</v>
          </cell>
          <cell r="BA1805">
            <v>99999999</v>
          </cell>
          <cell r="BB1805">
            <v>50</v>
          </cell>
        </row>
        <row r="1806">
          <cell r="A1806">
            <v>78273</v>
          </cell>
          <cell r="B1806">
            <v>278</v>
          </cell>
          <cell r="D1806">
            <v>100</v>
          </cell>
          <cell r="E1806" t="str">
            <v>5300108016</v>
          </cell>
          <cell r="F1806" t="str">
            <v>0</v>
          </cell>
          <cell r="G1806" t="str">
            <v>7441638-6</v>
          </cell>
          <cell r="H1806" t="str">
            <v>ﾌﾞﾗｹﾂﾄ,ﾁﾙﾄ LBH M3041-3</v>
          </cell>
          <cell r="I1806" t="str">
            <v>473440-2</v>
          </cell>
          <cell r="J1806" t="str">
            <v>（株）光真製作所</v>
          </cell>
          <cell r="K1806" t="str">
            <v>3480</v>
          </cell>
          <cell r="L1806" t="str">
            <v>3480</v>
          </cell>
          <cell r="M1806" t="str">
            <v>3H7</v>
          </cell>
          <cell r="N1806" t="str">
            <v>野田</v>
          </cell>
          <cell r="O1806" t="str">
            <v>野田係</v>
          </cell>
          <cell r="P1806" t="str">
            <v>x</v>
          </cell>
          <cell r="Q1806" t="str">
            <v>JP</v>
          </cell>
          <cell r="S1806">
            <v>1</v>
          </cell>
          <cell r="T1806">
            <v>1</v>
          </cell>
          <cell r="U1806" t="str">
            <v>V0</v>
          </cell>
          <cell r="V1806" t="str">
            <v>0001</v>
          </cell>
          <cell r="W1806">
            <v>50</v>
          </cell>
          <cell r="X1806">
            <v>1</v>
          </cell>
          <cell r="Y1806" t="str">
            <v>JPY</v>
          </cell>
          <cell r="Z1806" t="str">
            <v>2006/04/01</v>
          </cell>
          <cell r="AA1806" t="str">
            <v>9999/12/31</v>
          </cell>
          <cell r="AC1806">
            <v>278</v>
          </cell>
          <cell r="AD1806">
            <v>1</v>
          </cell>
          <cell r="AE1806">
            <v>278</v>
          </cell>
          <cell r="AF1806">
            <v>278</v>
          </cell>
          <cell r="AG1806">
            <v>278</v>
          </cell>
          <cell r="AH1806" t="str">
            <v>PC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1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 t="str">
            <v>2006/04/01</v>
          </cell>
          <cell r="AZ1806" t="str">
            <v>9999/12/31</v>
          </cell>
          <cell r="BA1806">
            <v>99999999</v>
          </cell>
          <cell r="BB1806">
            <v>278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</row>
        <row r="1807">
          <cell r="A1807">
            <v>78274</v>
          </cell>
          <cell r="E1807" t="str">
            <v>5300108017</v>
          </cell>
          <cell r="F1807" t="str">
            <v>0</v>
          </cell>
          <cell r="G1807" t="str">
            <v>7441647-5</v>
          </cell>
          <cell r="H1807" t="str">
            <v>ﾌﾞﾗｹﾂﾄ,S23TP M3104V-1</v>
          </cell>
          <cell r="I1807" t="str">
            <v>473440-2</v>
          </cell>
          <cell r="J1807" t="str">
            <v>（株）光真製作所</v>
          </cell>
          <cell r="K1807" t="str">
            <v>3480</v>
          </cell>
          <cell r="L1807" t="str">
            <v>3480</v>
          </cell>
          <cell r="M1807" t="str">
            <v>3H7</v>
          </cell>
          <cell r="N1807" t="str">
            <v>野田</v>
          </cell>
          <cell r="O1807" t="str">
            <v>野田係</v>
          </cell>
          <cell r="P1807" t="str">
            <v>x</v>
          </cell>
          <cell r="Q1807" t="str">
            <v>JP</v>
          </cell>
          <cell r="S1807">
            <v>1</v>
          </cell>
          <cell r="T1807">
            <v>1</v>
          </cell>
          <cell r="U1807" t="str">
            <v>V0</v>
          </cell>
          <cell r="V1807" t="str">
            <v>0001</v>
          </cell>
          <cell r="W1807">
            <v>50</v>
          </cell>
          <cell r="X1807">
            <v>1</v>
          </cell>
          <cell r="Y1807" t="str">
            <v>JPY</v>
          </cell>
          <cell r="Z1807" t="str">
            <v>2006/04/01</v>
          </cell>
          <cell r="AA1807" t="str">
            <v>9999/12/31</v>
          </cell>
          <cell r="AC1807">
            <v>600</v>
          </cell>
          <cell r="AD1807">
            <v>1</v>
          </cell>
          <cell r="AE1807">
            <v>600</v>
          </cell>
          <cell r="AG1807">
            <v>600</v>
          </cell>
          <cell r="AH1807" t="str">
            <v>PC</v>
          </cell>
          <cell r="AQ1807">
            <v>1</v>
          </cell>
          <cell r="AV1807">
            <v>0</v>
          </cell>
          <cell r="AY1807" t="str">
            <v>2006/04/01</v>
          </cell>
          <cell r="AZ1807" t="str">
            <v>9999/12/31</v>
          </cell>
          <cell r="BA1807">
            <v>99999999</v>
          </cell>
          <cell r="BB1807">
            <v>600</v>
          </cell>
        </row>
        <row r="1808">
          <cell r="A1808">
            <v>78276</v>
          </cell>
          <cell r="E1808" t="str">
            <v>5300108019</v>
          </cell>
          <cell r="F1808" t="str">
            <v>0</v>
          </cell>
          <cell r="G1808" t="str">
            <v>7441935-0</v>
          </cell>
          <cell r="H1808" t="str">
            <v>ﾌﾞﾗｹﾂﾄ,PU M3040</v>
          </cell>
          <cell r="I1808" t="str">
            <v>473440-2</v>
          </cell>
          <cell r="J1808" t="str">
            <v>（株）光真製作所</v>
          </cell>
          <cell r="K1808" t="str">
            <v>3480</v>
          </cell>
          <cell r="L1808" t="str">
            <v>3480</v>
          </cell>
          <cell r="M1808" t="str">
            <v>3H7</v>
          </cell>
          <cell r="N1808" t="str">
            <v>野田</v>
          </cell>
          <cell r="O1808" t="str">
            <v>野田係</v>
          </cell>
          <cell r="Q1808" t="str">
            <v>JP</v>
          </cell>
          <cell r="S1808">
            <v>1</v>
          </cell>
          <cell r="T1808">
            <v>1</v>
          </cell>
          <cell r="U1808" t="str">
            <v>V0</v>
          </cell>
          <cell r="V1808" t="str">
            <v>0001</v>
          </cell>
          <cell r="W1808">
            <v>50</v>
          </cell>
          <cell r="X1808">
            <v>1</v>
          </cell>
          <cell r="Y1808" t="str">
            <v>JPY</v>
          </cell>
          <cell r="Z1808" t="str">
            <v>2006/04/01</v>
          </cell>
          <cell r="AA1808" t="str">
            <v>9999/12/31</v>
          </cell>
          <cell r="AC1808">
            <v>338</v>
          </cell>
          <cell r="AD1808">
            <v>1</v>
          </cell>
          <cell r="AE1808">
            <v>338</v>
          </cell>
          <cell r="AG1808">
            <v>338</v>
          </cell>
          <cell r="AH1808" t="str">
            <v>PC</v>
          </cell>
          <cell r="AQ1808">
            <v>1</v>
          </cell>
          <cell r="AV1808">
            <v>0</v>
          </cell>
          <cell r="AY1808" t="str">
            <v>2006/04/01</v>
          </cell>
          <cell r="AZ1808" t="str">
            <v>9999/12/31</v>
          </cell>
          <cell r="BA1808">
            <v>99999999</v>
          </cell>
          <cell r="BB1808">
            <v>338</v>
          </cell>
        </row>
        <row r="1809">
          <cell r="A1809">
            <v>75942</v>
          </cell>
          <cell r="B1809">
            <v>881</v>
          </cell>
          <cell r="D1809">
            <v>100</v>
          </cell>
          <cell r="E1809" t="str">
            <v>5300097993</v>
          </cell>
          <cell r="F1809" t="str">
            <v>0</v>
          </cell>
          <cell r="G1809" t="str">
            <v>7442265-3</v>
          </cell>
          <cell r="H1809" t="str">
            <v>ﾌﾞﾗｹﾂﾄ,ﾄﾚ- M3150</v>
          </cell>
          <cell r="I1809" t="str">
            <v>473440-2</v>
          </cell>
          <cell r="J1809" t="str">
            <v>（株）光真製作所</v>
          </cell>
          <cell r="K1809" t="str">
            <v>3480</v>
          </cell>
          <cell r="L1809" t="str">
            <v>3480</v>
          </cell>
          <cell r="M1809" t="str">
            <v>3H7</v>
          </cell>
          <cell r="N1809" t="str">
            <v>野田</v>
          </cell>
          <cell r="O1809" t="str">
            <v>野田係</v>
          </cell>
          <cell r="P1809" t="str">
            <v>x</v>
          </cell>
          <cell r="Q1809" t="str">
            <v>JP</v>
          </cell>
          <cell r="S1809">
            <v>1</v>
          </cell>
          <cell r="T1809">
            <v>1</v>
          </cell>
          <cell r="U1809" t="str">
            <v>V0</v>
          </cell>
          <cell r="V1809" t="str">
            <v>0001</v>
          </cell>
          <cell r="W1809">
            <v>25</v>
          </cell>
          <cell r="X1809">
            <v>1</v>
          </cell>
          <cell r="Y1809" t="str">
            <v>JPY</v>
          </cell>
          <cell r="Z1809" t="str">
            <v>2006/04/01</v>
          </cell>
          <cell r="AA1809" t="str">
            <v>9999/12/31</v>
          </cell>
          <cell r="AB1809" t="str">
            <v>1</v>
          </cell>
          <cell r="AC1809">
            <v>88100</v>
          </cell>
          <cell r="AD1809">
            <v>100</v>
          </cell>
          <cell r="AE1809">
            <v>881</v>
          </cell>
          <cell r="AF1809">
            <v>881</v>
          </cell>
          <cell r="AG1809">
            <v>881</v>
          </cell>
          <cell r="AH1809" t="str">
            <v>PC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1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Y1809" t="str">
            <v>2006/04/01</v>
          </cell>
          <cell r="AZ1809" t="str">
            <v>9999/12/31</v>
          </cell>
          <cell r="BA1809">
            <v>9</v>
          </cell>
          <cell r="BB1809">
            <v>90400</v>
          </cell>
        </row>
        <row r="1810">
          <cell r="A1810">
            <v>75943</v>
          </cell>
          <cell r="B1810">
            <v>440</v>
          </cell>
          <cell r="D1810">
            <v>100</v>
          </cell>
          <cell r="E1810" t="str">
            <v>5300097994</v>
          </cell>
          <cell r="F1810" t="str">
            <v>0</v>
          </cell>
          <cell r="G1810" t="str">
            <v>7442266-1</v>
          </cell>
          <cell r="H1810" t="str">
            <v>ｽﾄﾂﾊﾟ,CU M3150</v>
          </cell>
          <cell r="I1810" t="str">
            <v>473440-2</v>
          </cell>
          <cell r="J1810" t="str">
            <v>（株）光真製作所</v>
          </cell>
          <cell r="K1810" t="str">
            <v>3480</v>
          </cell>
          <cell r="L1810" t="str">
            <v>3480</v>
          </cell>
          <cell r="M1810" t="str">
            <v>3H7</v>
          </cell>
          <cell r="N1810" t="str">
            <v>野田</v>
          </cell>
          <cell r="O1810" t="str">
            <v>野田係</v>
          </cell>
          <cell r="P1810" t="str">
            <v>x</v>
          </cell>
          <cell r="Q1810" t="str">
            <v>JP</v>
          </cell>
          <cell r="S1810">
            <v>1</v>
          </cell>
          <cell r="T1810">
            <v>1</v>
          </cell>
          <cell r="U1810" t="str">
            <v>V0</v>
          </cell>
          <cell r="V1810" t="str">
            <v>0001</v>
          </cell>
          <cell r="W1810">
            <v>25</v>
          </cell>
          <cell r="X1810">
            <v>1</v>
          </cell>
          <cell r="Y1810" t="str">
            <v>JPY</v>
          </cell>
          <cell r="Z1810" t="str">
            <v>2006/04/01</v>
          </cell>
          <cell r="AA1810" t="str">
            <v>9999/12/31</v>
          </cell>
          <cell r="AB1810" t="str">
            <v>1</v>
          </cell>
          <cell r="AC1810">
            <v>44000</v>
          </cell>
          <cell r="AD1810">
            <v>100</v>
          </cell>
          <cell r="AE1810">
            <v>440</v>
          </cell>
          <cell r="AF1810">
            <v>440</v>
          </cell>
          <cell r="AG1810">
            <v>440</v>
          </cell>
          <cell r="AH1810" t="str">
            <v>PC</v>
          </cell>
          <cell r="AI1810">
            <v>0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1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Y1810" t="str">
            <v>2006/04/01</v>
          </cell>
          <cell r="AZ1810" t="str">
            <v>9999/12/31</v>
          </cell>
          <cell r="BA1810">
            <v>9</v>
          </cell>
          <cell r="BB1810">
            <v>28500</v>
          </cell>
        </row>
        <row r="1811">
          <cell r="A1811">
            <v>75944</v>
          </cell>
          <cell r="B1811">
            <v>644</v>
          </cell>
          <cell r="D1811">
            <v>100</v>
          </cell>
          <cell r="E1811" t="str">
            <v>5300097995</v>
          </cell>
          <cell r="F1811" t="str">
            <v>0</v>
          </cell>
          <cell r="G1811" t="str">
            <v>7442267-0</v>
          </cell>
          <cell r="H1811" t="str">
            <v>ﾌﾟﾚ-ﾄ,ｾﾝﾀ(2) M3150</v>
          </cell>
          <cell r="I1811" t="str">
            <v>473440-2</v>
          </cell>
          <cell r="J1811" t="str">
            <v>（株）光真製作所</v>
          </cell>
          <cell r="K1811" t="str">
            <v>3480</v>
          </cell>
          <cell r="L1811" t="str">
            <v>3480</v>
          </cell>
          <cell r="M1811" t="str">
            <v>3H7</v>
          </cell>
          <cell r="N1811" t="str">
            <v>野田</v>
          </cell>
          <cell r="O1811" t="str">
            <v>野田係</v>
          </cell>
          <cell r="P1811" t="str">
            <v>x</v>
          </cell>
          <cell r="Q1811" t="str">
            <v>JP</v>
          </cell>
          <cell r="S1811">
            <v>1</v>
          </cell>
          <cell r="T1811">
            <v>1</v>
          </cell>
          <cell r="U1811" t="str">
            <v>V0</v>
          </cell>
          <cell r="V1811" t="str">
            <v>0001</v>
          </cell>
          <cell r="W1811">
            <v>25</v>
          </cell>
          <cell r="X1811">
            <v>1</v>
          </cell>
          <cell r="Y1811" t="str">
            <v>JPY</v>
          </cell>
          <cell r="Z1811" t="str">
            <v>2006/04/01</v>
          </cell>
          <cell r="AA1811" t="str">
            <v>9999/12/31</v>
          </cell>
          <cell r="AB1811" t="str">
            <v>1</v>
          </cell>
          <cell r="AC1811">
            <v>64400</v>
          </cell>
          <cell r="AD1811">
            <v>100</v>
          </cell>
          <cell r="AE1811">
            <v>644</v>
          </cell>
          <cell r="AF1811">
            <v>644</v>
          </cell>
          <cell r="AG1811">
            <v>644</v>
          </cell>
          <cell r="AH1811" t="str">
            <v>PC</v>
          </cell>
          <cell r="AI1811">
            <v>0</v>
          </cell>
          <cell r="AJ1811">
            <v>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1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Y1811" t="str">
            <v>2006/04/01</v>
          </cell>
          <cell r="AZ1811" t="str">
            <v>9999/12/31</v>
          </cell>
          <cell r="BA1811">
            <v>9</v>
          </cell>
          <cell r="BB1811">
            <v>64412</v>
          </cell>
        </row>
        <row r="1812">
          <cell r="A1812">
            <v>75945</v>
          </cell>
          <cell r="B1812">
            <v>591</v>
          </cell>
          <cell r="D1812">
            <v>100</v>
          </cell>
          <cell r="E1812" t="str">
            <v>5300097996</v>
          </cell>
          <cell r="F1812" t="str">
            <v>0</v>
          </cell>
          <cell r="G1812" t="str">
            <v>7442299-8</v>
          </cell>
          <cell r="H1812" t="str">
            <v>ﾌﾞﾗｹﾂﾄ,ｺﾈｸﾀ AC M3150</v>
          </cell>
          <cell r="I1812" t="str">
            <v>473440-2</v>
          </cell>
          <cell r="J1812" t="str">
            <v>（株）光真製作所</v>
          </cell>
          <cell r="K1812" t="str">
            <v>3480</v>
          </cell>
          <cell r="L1812" t="str">
            <v>3480</v>
          </cell>
          <cell r="M1812" t="str">
            <v>3H7</v>
          </cell>
          <cell r="N1812" t="str">
            <v>野田</v>
          </cell>
          <cell r="O1812" t="str">
            <v>野田係</v>
          </cell>
          <cell r="P1812" t="str">
            <v>x</v>
          </cell>
          <cell r="Q1812" t="str">
            <v>JP</v>
          </cell>
          <cell r="S1812">
            <v>1</v>
          </cell>
          <cell r="T1812">
            <v>1</v>
          </cell>
          <cell r="U1812" t="str">
            <v>V0</v>
          </cell>
          <cell r="V1812" t="str">
            <v>0001</v>
          </cell>
          <cell r="W1812">
            <v>25</v>
          </cell>
          <cell r="X1812">
            <v>1</v>
          </cell>
          <cell r="Y1812" t="str">
            <v>JPY</v>
          </cell>
          <cell r="Z1812" t="str">
            <v>2006/04/01</v>
          </cell>
          <cell r="AA1812" t="str">
            <v>9999/12/31</v>
          </cell>
          <cell r="AB1812" t="str">
            <v>1</v>
          </cell>
          <cell r="AC1812">
            <v>59100</v>
          </cell>
          <cell r="AD1812">
            <v>100</v>
          </cell>
          <cell r="AE1812">
            <v>591</v>
          </cell>
          <cell r="AF1812">
            <v>591</v>
          </cell>
          <cell r="AG1812">
            <v>591</v>
          </cell>
          <cell r="AH1812" t="str">
            <v>PC</v>
          </cell>
          <cell r="AI1812">
            <v>0</v>
          </cell>
          <cell r="AJ1812">
            <v>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1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Y1812" t="str">
            <v>2006/04/01</v>
          </cell>
          <cell r="AZ1812" t="str">
            <v>9999/12/31</v>
          </cell>
          <cell r="BA1812">
            <v>9</v>
          </cell>
          <cell r="BB1812">
            <v>59060</v>
          </cell>
        </row>
        <row r="1813">
          <cell r="A1813">
            <v>75946</v>
          </cell>
          <cell r="B1813">
            <v>252</v>
          </cell>
          <cell r="D1813">
            <v>100</v>
          </cell>
          <cell r="E1813" t="str">
            <v>5300097997</v>
          </cell>
          <cell r="F1813" t="str">
            <v>0</v>
          </cell>
          <cell r="G1813" t="str">
            <v>7442325-0</v>
          </cell>
          <cell r="H1813" t="str">
            <v>ｽﾄﾂﾊﾟ,PBP M3150</v>
          </cell>
          <cell r="I1813" t="str">
            <v>473440-2</v>
          </cell>
          <cell r="J1813" t="str">
            <v>（株）光真製作所</v>
          </cell>
          <cell r="K1813" t="str">
            <v>3480</v>
          </cell>
          <cell r="L1813" t="str">
            <v>3480</v>
          </cell>
          <cell r="M1813" t="str">
            <v>3H7</v>
          </cell>
          <cell r="N1813" t="str">
            <v>野田</v>
          </cell>
          <cell r="O1813" t="str">
            <v>野田係</v>
          </cell>
          <cell r="P1813" t="str">
            <v>x</v>
          </cell>
          <cell r="Q1813" t="str">
            <v>JP</v>
          </cell>
          <cell r="S1813">
            <v>1</v>
          </cell>
          <cell r="T1813">
            <v>1</v>
          </cell>
          <cell r="U1813" t="str">
            <v>V0</v>
          </cell>
          <cell r="V1813" t="str">
            <v>0001</v>
          </cell>
          <cell r="W1813">
            <v>25</v>
          </cell>
          <cell r="X1813">
            <v>1</v>
          </cell>
          <cell r="Y1813" t="str">
            <v>JPY</v>
          </cell>
          <cell r="Z1813" t="str">
            <v>2006/04/01</v>
          </cell>
          <cell r="AA1813" t="str">
            <v>9999/12/31</v>
          </cell>
          <cell r="AB1813" t="str">
            <v>1</v>
          </cell>
          <cell r="AC1813">
            <v>25200</v>
          </cell>
          <cell r="AD1813">
            <v>100</v>
          </cell>
          <cell r="AE1813">
            <v>252</v>
          </cell>
          <cell r="AF1813">
            <v>252</v>
          </cell>
          <cell r="AG1813">
            <v>252</v>
          </cell>
          <cell r="AH1813" t="str">
            <v>PC</v>
          </cell>
          <cell r="AI1813">
            <v>0</v>
          </cell>
          <cell r="AJ1813">
            <v>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1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Y1813" t="str">
            <v>2006/04/01</v>
          </cell>
          <cell r="AZ1813" t="str">
            <v>9999/12/31</v>
          </cell>
          <cell r="BA1813">
            <v>9</v>
          </cell>
          <cell r="BB1813">
            <v>25172</v>
          </cell>
        </row>
        <row r="1814">
          <cell r="A1814">
            <v>75072</v>
          </cell>
          <cell r="D1814">
            <v>100</v>
          </cell>
          <cell r="E1814" t="str">
            <v>5300087522</v>
          </cell>
          <cell r="F1814" t="str">
            <v>0</v>
          </cell>
          <cell r="G1814" t="str">
            <v>7442351-0</v>
          </cell>
          <cell r="H1814" t="str">
            <v>ｼﾔﾌﾄ,ﾛ-ﾗ(D14) M3140</v>
          </cell>
          <cell r="I1814" t="str">
            <v>473440-2</v>
          </cell>
          <cell r="J1814" t="str">
            <v>（株）光真製作所</v>
          </cell>
          <cell r="K1814" t="str">
            <v>3480</v>
          </cell>
          <cell r="L1814" t="str">
            <v>3480</v>
          </cell>
          <cell r="M1814" t="str">
            <v>3H7</v>
          </cell>
          <cell r="N1814" t="str">
            <v>野田</v>
          </cell>
          <cell r="O1814" t="str">
            <v>野田係</v>
          </cell>
          <cell r="P1814" t="str">
            <v>x</v>
          </cell>
          <cell r="Q1814" t="str">
            <v>JP</v>
          </cell>
          <cell r="S1814">
            <v>1</v>
          </cell>
          <cell r="T1814">
            <v>1</v>
          </cell>
          <cell r="U1814" t="str">
            <v>V0</v>
          </cell>
          <cell r="V1814" t="str">
            <v>0001</v>
          </cell>
          <cell r="W1814">
            <v>29</v>
          </cell>
          <cell r="X1814">
            <v>1</v>
          </cell>
          <cell r="Y1814" t="str">
            <v>JPY</v>
          </cell>
          <cell r="Z1814" t="str">
            <v>2006/04/01</v>
          </cell>
          <cell r="AA1814" t="str">
            <v>9999/12/31</v>
          </cell>
          <cell r="AC1814">
            <v>95</v>
          </cell>
          <cell r="AD1814">
            <v>1</v>
          </cell>
          <cell r="AE1814">
            <v>95</v>
          </cell>
          <cell r="AG1814">
            <v>95</v>
          </cell>
          <cell r="AH1814" t="str">
            <v>PC</v>
          </cell>
          <cell r="AQ1814">
            <v>1</v>
          </cell>
          <cell r="AV1814">
            <v>0</v>
          </cell>
          <cell r="AY1814" t="str">
            <v>2006/04/01</v>
          </cell>
          <cell r="AZ1814" t="str">
            <v>9999/12/31</v>
          </cell>
          <cell r="BA1814">
            <v>99999</v>
          </cell>
          <cell r="BB1814">
            <v>96</v>
          </cell>
        </row>
        <row r="1815">
          <cell r="A1815">
            <v>75073</v>
          </cell>
          <cell r="D1815">
            <v>100</v>
          </cell>
          <cell r="E1815" t="str">
            <v>5300087523</v>
          </cell>
          <cell r="F1815" t="str">
            <v>0</v>
          </cell>
          <cell r="G1815" t="str">
            <v>7442366-8</v>
          </cell>
          <cell r="H1815" t="str">
            <v>ｼﾔﾌﾄ(3) M3140</v>
          </cell>
          <cell r="I1815" t="str">
            <v>473440-2</v>
          </cell>
          <cell r="J1815" t="str">
            <v>（株）光真製作所</v>
          </cell>
          <cell r="K1815" t="str">
            <v>3480</v>
          </cell>
          <cell r="L1815" t="str">
            <v>3480</v>
          </cell>
          <cell r="M1815" t="str">
            <v>3H7</v>
          </cell>
          <cell r="N1815" t="str">
            <v>野田</v>
          </cell>
          <cell r="O1815" t="str">
            <v>野田係</v>
          </cell>
          <cell r="P1815" t="str">
            <v>x</v>
          </cell>
          <cell r="Q1815" t="str">
            <v>JP</v>
          </cell>
          <cell r="S1815">
            <v>1</v>
          </cell>
          <cell r="T1815">
            <v>1</v>
          </cell>
          <cell r="U1815" t="str">
            <v>V0</v>
          </cell>
          <cell r="V1815" t="str">
            <v>0001</v>
          </cell>
          <cell r="W1815">
            <v>25</v>
          </cell>
          <cell r="X1815">
            <v>1</v>
          </cell>
          <cell r="Y1815" t="str">
            <v>JPY</v>
          </cell>
          <cell r="Z1815" t="str">
            <v>2006/04/01</v>
          </cell>
          <cell r="AA1815" t="str">
            <v>9999/12/31</v>
          </cell>
          <cell r="AC1815">
            <v>46</v>
          </cell>
          <cell r="AD1815">
            <v>1</v>
          </cell>
          <cell r="AE1815">
            <v>46</v>
          </cell>
          <cell r="AG1815">
            <v>46</v>
          </cell>
          <cell r="AH1815" t="str">
            <v>PC</v>
          </cell>
          <cell r="AQ1815">
            <v>1</v>
          </cell>
          <cell r="AV1815">
            <v>0</v>
          </cell>
          <cell r="AY1815" t="str">
            <v>2006/04/01</v>
          </cell>
          <cell r="AZ1815" t="str">
            <v>9999/12/31</v>
          </cell>
          <cell r="BA1815">
            <v>99999</v>
          </cell>
          <cell r="BB1815">
            <v>48</v>
          </cell>
        </row>
        <row r="1816">
          <cell r="A1816">
            <v>75074</v>
          </cell>
          <cell r="B1816">
            <v>460</v>
          </cell>
          <cell r="D1816">
            <v>100</v>
          </cell>
          <cell r="E1816" t="str">
            <v>5300087524</v>
          </cell>
          <cell r="F1816" t="str">
            <v>0</v>
          </cell>
          <cell r="G1816" t="str">
            <v>7442379-0</v>
          </cell>
          <cell r="H1816" t="str">
            <v>ｽﾌﾟﾘﾝｸﾞ,ｾﾝｻ M3140</v>
          </cell>
          <cell r="I1816" t="str">
            <v>473440-2</v>
          </cell>
          <cell r="J1816" t="str">
            <v>（株）光真製作所</v>
          </cell>
          <cell r="K1816" t="str">
            <v>3480</v>
          </cell>
          <cell r="L1816" t="str">
            <v>3480</v>
          </cell>
          <cell r="M1816" t="str">
            <v>3H7</v>
          </cell>
          <cell r="N1816" t="str">
            <v>野田</v>
          </cell>
          <cell r="O1816" t="str">
            <v>野田係</v>
          </cell>
          <cell r="P1816" t="str">
            <v>x</v>
          </cell>
          <cell r="Q1816" t="str">
            <v>JP</v>
          </cell>
          <cell r="S1816">
            <v>1</v>
          </cell>
          <cell r="T1816">
            <v>1</v>
          </cell>
          <cell r="U1816" t="str">
            <v>V0</v>
          </cell>
          <cell r="V1816" t="str">
            <v>0001</v>
          </cell>
          <cell r="W1816">
            <v>25</v>
          </cell>
          <cell r="X1816">
            <v>1</v>
          </cell>
          <cell r="Y1816" t="str">
            <v>JPY</v>
          </cell>
          <cell r="Z1816" t="str">
            <v>2006/04/01</v>
          </cell>
          <cell r="AA1816" t="str">
            <v>9999/12/31</v>
          </cell>
          <cell r="AC1816">
            <v>450</v>
          </cell>
          <cell r="AD1816">
            <v>1</v>
          </cell>
          <cell r="AE1816">
            <v>450</v>
          </cell>
          <cell r="AF1816">
            <v>460</v>
          </cell>
          <cell r="AG1816">
            <v>460</v>
          </cell>
          <cell r="AH1816" t="str">
            <v>PC</v>
          </cell>
          <cell r="AI1816">
            <v>0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1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 t="str">
            <v>2006/04/01</v>
          </cell>
          <cell r="AZ1816" t="str">
            <v>9999/12/31</v>
          </cell>
          <cell r="BA1816">
            <v>99999</v>
          </cell>
          <cell r="BB1816">
            <v>460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</row>
        <row r="1817">
          <cell r="A1817">
            <v>75155</v>
          </cell>
          <cell r="B1817">
            <v>76</v>
          </cell>
          <cell r="D1817">
            <v>100</v>
          </cell>
          <cell r="E1817" t="str">
            <v>5300088076</v>
          </cell>
          <cell r="F1817" t="str">
            <v>0</v>
          </cell>
          <cell r="G1817" t="str">
            <v>7442384-6</v>
          </cell>
          <cell r="H1817" t="str">
            <v>ﾌﾞﾗｹﾂﾄ,ﾌｲ-ﾄﾞ(R) 3M2DM</v>
          </cell>
          <cell r="I1817" t="str">
            <v>473440-2</v>
          </cell>
          <cell r="J1817" t="str">
            <v>（株）光真製作所</v>
          </cell>
          <cell r="K1817" t="str">
            <v>3480</v>
          </cell>
          <cell r="L1817" t="str">
            <v>3480</v>
          </cell>
          <cell r="M1817" t="str">
            <v>3H7</v>
          </cell>
          <cell r="N1817" t="str">
            <v>野田</v>
          </cell>
          <cell r="O1817" t="str">
            <v>野田係</v>
          </cell>
          <cell r="P1817" t="str">
            <v>x</v>
          </cell>
          <cell r="Q1817" t="str">
            <v>JP</v>
          </cell>
          <cell r="S1817">
            <v>1</v>
          </cell>
          <cell r="T1817">
            <v>1</v>
          </cell>
          <cell r="U1817" t="str">
            <v>V0</v>
          </cell>
          <cell r="V1817" t="str">
            <v>0001</v>
          </cell>
          <cell r="W1817">
            <v>29</v>
          </cell>
          <cell r="X1817">
            <v>1</v>
          </cell>
          <cell r="Y1817" t="str">
            <v>JPY</v>
          </cell>
          <cell r="Z1817" t="str">
            <v>2006/04/01</v>
          </cell>
          <cell r="AA1817" t="str">
            <v>9999/12/31</v>
          </cell>
          <cell r="AC1817">
            <v>7600</v>
          </cell>
          <cell r="AD1817">
            <v>100</v>
          </cell>
          <cell r="AE1817">
            <v>76</v>
          </cell>
          <cell r="AF1817">
            <v>76</v>
          </cell>
          <cell r="AG1817">
            <v>76</v>
          </cell>
          <cell r="AH1817" t="str">
            <v>PC</v>
          </cell>
          <cell r="AI1817">
            <v>0</v>
          </cell>
          <cell r="AJ1817">
            <v>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1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 t="str">
            <v>2006/04/01</v>
          </cell>
          <cell r="AZ1817" t="str">
            <v>9999/12/31</v>
          </cell>
          <cell r="BA1817">
            <v>99999</v>
          </cell>
          <cell r="BB1817">
            <v>7700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</row>
        <row r="1818">
          <cell r="A1818">
            <v>75156</v>
          </cell>
          <cell r="B1818">
            <v>95</v>
          </cell>
          <cell r="D1818">
            <v>100</v>
          </cell>
          <cell r="E1818" t="str">
            <v>5300088077</v>
          </cell>
          <cell r="F1818" t="str">
            <v>0</v>
          </cell>
          <cell r="G1818" t="str">
            <v>7442385-4</v>
          </cell>
          <cell r="H1818" t="str">
            <v>ﾌﾞﾗｹﾂﾄ,ﾌｲ-ﾄﾞ(L) 3M2DM</v>
          </cell>
          <cell r="I1818" t="str">
            <v>473440-2</v>
          </cell>
          <cell r="J1818" t="str">
            <v>（株）光真製作所</v>
          </cell>
          <cell r="K1818" t="str">
            <v>3480</v>
          </cell>
          <cell r="L1818" t="str">
            <v>3480</v>
          </cell>
          <cell r="M1818" t="str">
            <v>3H7</v>
          </cell>
          <cell r="N1818" t="str">
            <v>野田</v>
          </cell>
          <cell r="O1818" t="str">
            <v>野田係</v>
          </cell>
          <cell r="P1818" t="str">
            <v>x</v>
          </cell>
          <cell r="Q1818" t="str">
            <v>JP</v>
          </cell>
          <cell r="S1818">
            <v>1</v>
          </cell>
          <cell r="T1818">
            <v>1</v>
          </cell>
          <cell r="U1818" t="str">
            <v>V0</v>
          </cell>
          <cell r="V1818" t="str">
            <v>0001</v>
          </cell>
          <cell r="W1818">
            <v>29</v>
          </cell>
          <cell r="X1818">
            <v>1</v>
          </cell>
          <cell r="Y1818" t="str">
            <v>JPY</v>
          </cell>
          <cell r="Z1818" t="str">
            <v>2006/04/01</v>
          </cell>
          <cell r="AA1818" t="str">
            <v>9999/12/31</v>
          </cell>
          <cell r="AC1818">
            <v>95</v>
          </cell>
          <cell r="AD1818">
            <v>1</v>
          </cell>
          <cell r="AE1818">
            <v>95</v>
          </cell>
          <cell r="AF1818">
            <v>95</v>
          </cell>
          <cell r="AG1818">
            <v>95</v>
          </cell>
          <cell r="AH1818" t="str">
            <v>PC</v>
          </cell>
          <cell r="AI1818">
            <v>0</v>
          </cell>
          <cell r="AJ1818">
            <v>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1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 t="str">
            <v>2006/04/01</v>
          </cell>
          <cell r="AZ1818" t="str">
            <v>9999/12/31</v>
          </cell>
          <cell r="BA1818">
            <v>99999</v>
          </cell>
          <cell r="BB1818">
            <v>96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</row>
        <row r="1819">
          <cell r="A1819">
            <v>48745</v>
          </cell>
          <cell r="B1819">
            <v>366</v>
          </cell>
          <cell r="D1819">
            <v>100</v>
          </cell>
          <cell r="E1819" t="str">
            <v>5300087525</v>
          </cell>
          <cell r="F1819" t="str">
            <v>0</v>
          </cell>
          <cell r="G1819" t="str">
            <v>7442386-2</v>
          </cell>
          <cell r="H1819" t="str">
            <v>ﾌﾞﾗｹﾂﾄ,ﾌﾚ-ﾑ(R-1) M3140</v>
          </cell>
          <cell r="I1819" t="str">
            <v>473440-2</v>
          </cell>
          <cell r="J1819" t="str">
            <v>（株）光真製作所</v>
          </cell>
          <cell r="K1819" t="str">
            <v>3480</v>
          </cell>
          <cell r="L1819" t="str">
            <v>3480</v>
          </cell>
          <cell r="M1819" t="str">
            <v>2G2</v>
          </cell>
          <cell r="N1819" t="str">
            <v>伊藤康</v>
          </cell>
          <cell r="O1819" t="str">
            <v>野田係</v>
          </cell>
          <cell r="P1819" t="str">
            <v>x</v>
          </cell>
          <cell r="Q1819" t="str">
            <v>JP</v>
          </cell>
          <cell r="S1819">
            <v>1</v>
          </cell>
          <cell r="T1819">
            <v>1</v>
          </cell>
          <cell r="U1819" t="str">
            <v>V0</v>
          </cell>
          <cell r="V1819" t="str">
            <v>0001</v>
          </cell>
          <cell r="W1819">
            <v>25</v>
          </cell>
          <cell r="X1819">
            <v>1</v>
          </cell>
          <cell r="Y1819" t="str">
            <v>JPY</v>
          </cell>
          <cell r="Z1819" t="str">
            <v>2006/04/01</v>
          </cell>
          <cell r="AA1819" t="str">
            <v>9999/12/31</v>
          </cell>
          <cell r="AC1819">
            <v>190</v>
          </cell>
          <cell r="AD1819">
            <v>1</v>
          </cell>
          <cell r="AE1819">
            <v>190</v>
          </cell>
          <cell r="AF1819">
            <v>366</v>
          </cell>
          <cell r="AG1819">
            <v>366</v>
          </cell>
          <cell r="AH1819" t="str">
            <v>PC</v>
          </cell>
          <cell r="AI1819">
            <v>0</v>
          </cell>
          <cell r="AJ1819">
            <v>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1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 t="str">
            <v>2006/04/01</v>
          </cell>
          <cell r="AZ1819" t="str">
            <v>9999/12/31</v>
          </cell>
          <cell r="BA1819">
            <v>99999999</v>
          </cell>
          <cell r="BB1819">
            <v>190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</row>
        <row r="1820">
          <cell r="A1820">
            <v>48746</v>
          </cell>
          <cell r="B1820">
            <v>366</v>
          </cell>
          <cell r="D1820">
            <v>100</v>
          </cell>
          <cell r="E1820" t="str">
            <v>5300087526</v>
          </cell>
          <cell r="F1820" t="str">
            <v>0</v>
          </cell>
          <cell r="G1820" t="str">
            <v>7442387-0</v>
          </cell>
          <cell r="H1820" t="str">
            <v>ﾌﾞﾗｹﾂﾄ,ﾌﾚ-ﾑ(L-2) M3140</v>
          </cell>
          <cell r="I1820" t="str">
            <v>473440-2</v>
          </cell>
          <cell r="J1820" t="str">
            <v>（株）光真製作所</v>
          </cell>
          <cell r="K1820" t="str">
            <v>3480</v>
          </cell>
          <cell r="L1820" t="str">
            <v>3480</v>
          </cell>
          <cell r="M1820" t="str">
            <v>2G2</v>
          </cell>
          <cell r="N1820" t="str">
            <v>伊藤康</v>
          </cell>
          <cell r="O1820" t="str">
            <v>野田係</v>
          </cell>
          <cell r="P1820" t="str">
            <v>x</v>
          </cell>
          <cell r="Q1820" t="str">
            <v>JP</v>
          </cell>
          <cell r="S1820">
            <v>1</v>
          </cell>
          <cell r="T1820">
            <v>1</v>
          </cell>
          <cell r="U1820" t="str">
            <v>V0</v>
          </cell>
          <cell r="V1820" t="str">
            <v>0001</v>
          </cell>
          <cell r="W1820">
            <v>25</v>
          </cell>
          <cell r="X1820">
            <v>1</v>
          </cell>
          <cell r="Y1820" t="str">
            <v>JPY</v>
          </cell>
          <cell r="Z1820" t="str">
            <v>2006/04/01</v>
          </cell>
          <cell r="AA1820" t="str">
            <v>9999/12/31</v>
          </cell>
          <cell r="AC1820">
            <v>190</v>
          </cell>
          <cell r="AD1820">
            <v>1</v>
          </cell>
          <cell r="AE1820">
            <v>190</v>
          </cell>
          <cell r="AF1820">
            <v>366</v>
          </cell>
          <cell r="AG1820">
            <v>366</v>
          </cell>
          <cell r="AH1820" t="str">
            <v>PC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1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 t="str">
            <v>2006/04/01</v>
          </cell>
          <cell r="AZ1820" t="str">
            <v>9999/12/31</v>
          </cell>
          <cell r="BA1820">
            <v>99999999</v>
          </cell>
          <cell r="BB1820">
            <v>190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</row>
        <row r="1821">
          <cell r="A1821">
            <v>75075</v>
          </cell>
          <cell r="D1821">
            <v>100</v>
          </cell>
          <cell r="E1821" t="str">
            <v>5300087527</v>
          </cell>
          <cell r="F1821" t="str">
            <v>0</v>
          </cell>
          <cell r="G1821" t="str">
            <v>7442391-9</v>
          </cell>
          <cell r="H1821" t="str">
            <v>ﾘﾝｸ,ｿﾚﾉｲﾄﾞ(23) M3140</v>
          </cell>
          <cell r="I1821" t="str">
            <v>473440-2</v>
          </cell>
          <cell r="J1821" t="str">
            <v>（株）光真製作所</v>
          </cell>
          <cell r="K1821" t="str">
            <v>3480</v>
          </cell>
          <cell r="L1821" t="str">
            <v>3480</v>
          </cell>
          <cell r="M1821" t="str">
            <v>3H7</v>
          </cell>
          <cell r="N1821" t="str">
            <v>野田</v>
          </cell>
          <cell r="O1821" t="str">
            <v>野田係</v>
          </cell>
          <cell r="P1821" t="str">
            <v>x</v>
          </cell>
          <cell r="Q1821" t="str">
            <v>JP</v>
          </cell>
          <cell r="S1821">
            <v>1</v>
          </cell>
          <cell r="T1821">
            <v>1</v>
          </cell>
          <cell r="U1821" t="str">
            <v>V0</v>
          </cell>
          <cell r="V1821" t="str">
            <v>0001</v>
          </cell>
          <cell r="W1821">
            <v>29</v>
          </cell>
          <cell r="X1821">
            <v>1</v>
          </cell>
          <cell r="Y1821" t="str">
            <v>JPY</v>
          </cell>
          <cell r="Z1821" t="str">
            <v>2006/04/01</v>
          </cell>
          <cell r="AA1821" t="str">
            <v>9999/12/31</v>
          </cell>
          <cell r="AC1821">
            <v>223</v>
          </cell>
          <cell r="AD1821">
            <v>1</v>
          </cell>
          <cell r="AE1821">
            <v>223</v>
          </cell>
          <cell r="AG1821">
            <v>223</v>
          </cell>
          <cell r="AH1821" t="str">
            <v>PC</v>
          </cell>
          <cell r="AQ1821">
            <v>1</v>
          </cell>
          <cell r="AV1821">
            <v>0</v>
          </cell>
          <cell r="AY1821" t="str">
            <v>2006/04/01</v>
          </cell>
          <cell r="AZ1821" t="str">
            <v>9999/12/31</v>
          </cell>
          <cell r="BA1821">
            <v>99999</v>
          </cell>
          <cell r="BB1821">
            <v>225</v>
          </cell>
        </row>
        <row r="1822">
          <cell r="A1822">
            <v>75087</v>
          </cell>
          <cell r="B1822">
            <v>516</v>
          </cell>
          <cell r="D1822">
            <v>100</v>
          </cell>
          <cell r="E1822" t="str">
            <v>5300087551</v>
          </cell>
          <cell r="F1822" t="str">
            <v>0</v>
          </cell>
          <cell r="G1822" t="str">
            <v>7442472-9</v>
          </cell>
          <cell r="H1822" t="str">
            <v>ﾌﾟﾚ-ﾄ,ﾌﾟﾂｼﾔ(1) M3141</v>
          </cell>
          <cell r="I1822" t="str">
            <v>473440-2</v>
          </cell>
          <cell r="J1822" t="str">
            <v>（株）光真製作所</v>
          </cell>
          <cell r="K1822" t="str">
            <v>3480</v>
          </cell>
          <cell r="L1822" t="str">
            <v>3480</v>
          </cell>
          <cell r="M1822" t="str">
            <v>3H7</v>
          </cell>
          <cell r="N1822" t="str">
            <v>野田</v>
          </cell>
          <cell r="O1822" t="str">
            <v>野田係</v>
          </cell>
          <cell r="P1822" t="str">
            <v>x</v>
          </cell>
          <cell r="Q1822" t="str">
            <v>JP</v>
          </cell>
          <cell r="S1822">
            <v>1</v>
          </cell>
          <cell r="T1822">
            <v>1</v>
          </cell>
          <cell r="U1822" t="str">
            <v>V0</v>
          </cell>
          <cell r="V1822" t="str">
            <v>0001</v>
          </cell>
          <cell r="W1822">
            <v>25</v>
          </cell>
          <cell r="X1822">
            <v>1</v>
          </cell>
          <cell r="Y1822" t="str">
            <v>JPY</v>
          </cell>
          <cell r="Z1822" t="str">
            <v>2006/04/01</v>
          </cell>
          <cell r="AA1822" t="str">
            <v>9999/12/31</v>
          </cell>
          <cell r="AC1822">
            <v>501</v>
          </cell>
          <cell r="AD1822">
            <v>1</v>
          </cell>
          <cell r="AE1822">
            <v>501</v>
          </cell>
          <cell r="AF1822">
            <v>516</v>
          </cell>
          <cell r="AG1822">
            <v>516</v>
          </cell>
          <cell r="AH1822" t="str">
            <v>PC</v>
          </cell>
          <cell r="AI1822">
            <v>0</v>
          </cell>
          <cell r="AJ1822">
            <v>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1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 t="str">
            <v>2006/04/01</v>
          </cell>
          <cell r="AZ1822" t="str">
            <v>9999/12/31</v>
          </cell>
          <cell r="BA1822">
            <v>99999</v>
          </cell>
          <cell r="BB1822">
            <v>516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</row>
        <row r="1823">
          <cell r="A1823">
            <v>75089</v>
          </cell>
          <cell r="B1823">
            <v>555</v>
          </cell>
          <cell r="D1823">
            <v>100</v>
          </cell>
          <cell r="E1823" t="str">
            <v>5300087553</v>
          </cell>
          <cell r="F1823" t="str">
            <v>0</v>
          </cell>
          <cell r="G1823" t="str">
            <v>7442473-7</v>
          </cell>
          <cell r="H1823" t="str">
            <v>ﾌﾟﾚ-ﾄ,ﾌﾟﾂｼﾔ(2) M3141</v>
          </cell>
          <cell r="I1823" t="str">
            <v>473440-2</v>
          </cell>
          <cell r="J1823" t="str">
            <v>（株）光真製作所</v>
          </cell>
          <cell r="K1823" t="str">
            <v>3480</v>
          </cell>
          <cell r="L1823" t="str">
            <v>3480</v>
          </cell>
          <cell r="M1823" t="str">
            <v>3H7</v>
          </cell>
          <cell r="N1823" t="str">
            <v>野田</v>
          </cell>
          <cell r="O1823" t="str">
            <v>野田係</v>
          </cell>
          <cell r="P1823" t="str">
            <v>x</v>
          </cell>
          <cell r="Q1823" t="str">
            <v>JP</v>
          </cell>
          <cell r="S1823">
            <v>1</v>
          </cell>
          <cell r="T1823">
            <v>1</v>
          </cell>
          <cell r="U1823" t="str">
            <v>V0</v>
          </cell>
          <cell r="V1823" t="str">
            <v>0001</v>
          </cell>
          <cell r="W1823">
            <v>25</v>
          </cell>
          <cell r="X1823">
            <v>1</v>
          </cell>
          <cell r="Y1823" t="str">
            <v>JPY</v>
          </cell>
          <cell r="Z1823" t="str">
            <v>2006/04/01</v>
          </cell>
          <cell r="AA1823" t="str">
            <v>9999/12/31</v>
          </cell>
          <cell r="AC1823">
            <v>530</v>
          </cell>
          <cell r="AD1823">
            <v>1</v>
          </cell>
          <cell r="AE1823">
            <v>530</v>
          </cell>
          <cell r="AF1823">
            <v>555</v>
          </cell>
          <cell r="AG1823">
            <v>555</v>
          </cell>
          <cell r="AH1823" t="str">
            <v>PC</v>
          </cell>
          <cell r="AI1823">
            <v>0</v>
          </cell>
          <cell r="AJ1823">
            <v>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1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 t="str">
            <v>2006/04/01</v>
          </cell>
          <cell r="AZ1823" t="str">
            <v>9999/12/31</v>
          </cell>
          <cell r="BA1823">
            <v>99999</v>
          </cell>
          <cell r="BB1823">
            <v>555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</row>
        <row r="1824">
          <cell r="A1824">
            <v>75091</v>
          </cell>
          <cell r="B1824">
            <v>244</v>
          </cell>
          <cell r="D1824">
            <v>100</v>
          </cell>
          <cell r="E1824" t="str">
            <v>5300087561</v>
          </cell>
          <cell r="F1824" t="str">
            <v>0</v>
          </cell>
          <cell r="G1824" t="str">
            <v>7442474-5</v>
          </cell>
          <cell r="H1824" t="str">
            <v>ﾌﾞﾗｹﾂﾄ,ﾌﾟﾂｼﾔ(L) M3141</v>
          </cell>
          <cell r="I1824" t="str">
            <v>473440-2</v>
          </cell>
          <cell r="J1824" t="str">
            <v>（株）光真製作所</v>
          </cell>
          <cell r="K1824" t="str">
            <v>3480</v>
          </cell>
          <cell r="L1824" t="str">
            <v>3480</v>
          </cell>
          <cell r="M1824" t="str">
            <v>3H7</v>
          </cell>
          <cell r="N1824" t="str">
            <v>野田</v>
          </cell>
          <cell r="O1824" t="str">
            <v>野田係</v>
          </cell>
          <cell r="P1824" t="str">
            <v>x</v>
          </cell>
          <cell r="Q1824" t="str">
            <v>JP</v>
          </cell>
          <cell r="S1824">
            <v>1</v>
          </cell>
          <cell r="T1824">
            <v>1</v>
          </cell>
          <cell r="U1824" t="str">
            <v>V0</v>
          </cell>
          <cell r="V1824" t="str">
            <v>0001</v>
          </cell>
          <cell r="W1824">
            <v>25</v>
          </cell>
          <cell r="X1824">
            <v>1</v>
          </cell>
          <cell r="Y1824" t="str">
            <v>JPY</v>
          </cell>
          <cell r="Z1824" t="str">
            <v>2006/04/01</v>
          </cell>
          <cell r="AA1824" t="str">
            <v>9999/12/31</v>
          </cell>
          <cell r="AC1824">
            <v>244</v>
          </cell>
          <cell r="AD1824">
            <v>1</v>
          </cell>
          <cell r="AE1824">
            <v>244</v>
          </cell>
          <cell r="AF1824">
            <v>244</v>
          </cell>
          <cell r="AG1824">
            <v>244</v>
          </cell>
          <cell r="AH1824" t="str">
            <v>PC</v>
          </cell>
          <cell r="AI1824">
            <v>0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1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 t="str">
            <v>2006/04/01</v>
          </cell>
          <cell r="AZ1824" t="str">
            <v>9999/12/31</v>
          </cell>
          <cell r="BA1824">
            <v>99999</v>
          </cell>
          <cell r="BB1824">
            <v>248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</row>
        <row r="1825">
          <cell r="A1825">
            <v>75092</v>
          </cell>
          <cell r="B1825">
            <v>244</v>
          </cell>
          <cell r="D1825">
            <v>100</v>
          </cell>
          <cell r="E1825" t="str">
            <v>5300087562</v>
          </cell>
          <cell r="F1825" t="str">
            <v>0</v>
          </cell>
          <cell r="G1825" t="str">
            <v>7442475-3</v>
          </cell>
          <cell r="H1825" t="str">
            <v>ﾌﾞﾗｹﾂﾄ,ﾌﾟﾂｼﾔ(R) M3141</v>
          </cell>
          <cell r="I1825" t="str">
            <v>473440-2</v>
          </cell>
          <cell r="J1825" t="str">
            <v>（株）光真製作所</v>
          </cell>
          <cell r="K1825" t="str">
            <v>3480</v>
          </cell>
          <cell r="L1825" t="str">
            <v>3480</v>
          </cell>
          <cell r="M1825" t="str">
            <v>3H7</v>
          </cell>
          <cell r="N1825" t="str">
            <v>野田</v>
          </cell>
          <cell r="O1825" t="str">
            <v>野田係</v>
          </cell>
          <cell r="P1825" t="str">
            <v>x</v>
          </cell>
          <cell r="Q1825" t="str">
            <v>JP</v>
          </cell>
          <cell r="S1825">
            <v>1</v>
          </cell>
          <cell r="T1825">
            <v>1</v>
          </cell>
          <cell r="U1825" t="str">
            <v>V0</v>
          </cell>
          <cell r="V1825" t="str">
            <v>0001</v>
          </cell>
          <cell r="W1825">
            <v>25</v>
          </cell>
          <cell r="X1825">
            <v>1</v>
          </cell>
          <cell r="Y1825" t="str">
            <v>JPY</v>
          </cell>
          <cell r="Z1825" t="str">
            <v>2006/04/01</v>
          </cell>
          <cell r="AA1825" t="str">
            <v>9999/12/31</v>
          </cell>
          <cell r="AC1825">
            <v>244</v>
          </cell>
          <cell r="AD1825">
            <v>1</v>
          </cell>
          <cell r="AE1825">
            <v>244</v>
          </cell>
          <cell r="AF1825">
            <v>244</v>
          </cell>
          <cell r="AG1825">
            <v>244</v>
          </cell>
          <cell r="AH1825" t="str">
            <v>PC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1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 t="str">
            <v>2006/04/01</v>
          </cell>
          <cell r="AZ1825" t="str">
            <v>9999/12/31</v>
          </cell>
          <cell r="BA1825">
            <v>99999</v>
          </cell>
          <cell r="BB1825">
            <v>248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</row>
        <row r="1826">
          <cell r="A1826">
            <v>75093</v>
          </cell>
          <cell r="B1826">
            <v>85</v>
          </cell>
          <cell r="D1826">
            <v>100</v>
          </cell>
          <cell r="E1826" t="str">
            <v>5300087563</v>
          </cell>
          <cell r="F1826" t="str">
            <v>0</v>
          </cell>
          <cell r="G1826" t="str">
            <v>7442476-1</v>
          </cell>
          <cell r="H1826" t="str">
            <v>ﾌﾞﾗｹﾂﾄ,ﾌﾟﾂｼﾔ ﾒｲﾝ M3141</v>
          </cell>
          <cell r="I1826" t="str">
            <v>473440-2</v>
          </cell>
          <cell r="J1826" t="str">
            <v>（株）光真製作所</v>
          </cell>
          <cell r="K1826" t="str">
            <v>3480</v>
          </cell>
          <cell r="L1826" t="str">
            <v>3480</v>
          </cell>
          <cell r="M1826" t="str">
            <v>3H7</v>
          </cell>
          <cell r="N1826" t="str">
            <v>野田</v>
          </cell>
          <cell r="O1826" t="str">
            <v>野田係</v>
          </cell>
          <cell r="P1826" t="str">
            <v>x</v>
          </cell>
          <cell r="Q1826" t="str">
            <v>JP</v>
          </cell>
          <cell r="S1826">
            <v>1</v>
          </cell>
          <cell r="T1826">
            <v>1</v>
          </cell>
          <cell r="U1826" t="str">
            <v>V0</v>
          </cell>
          <cell r="V1826" t="str">
            <v>0001</v>
          </cell>
          <cell r="W1826">
            <v>25</v>
          </cell>
          <cell r="X1826">
            <v>1</v>
          </cell>
          <cell r="Y1826" t="str">
            <v>JPY</v>
          </cell>
          <cell r="Z1826" t="str">
            <v>2006/04/01</v>
          </cell>
          <cell r="AA1826" t="str">
            <v>9999/12/31</v>
          </cell>
          <cell r="AC1826">
            <v>85</v>
          </cell>
          <cell r="AD1826">
            <v>1</v>
          </cell>
          <cell r="AE1826">
            <v>85</v>
          </cell>
          <cell r="AF1826">
            <v>85</v>
          </cell>
          <cell r="AG1826">
            <v>85</v>
          </cell>
          <cell r="AH1826" t="str">
            <v>PC</v>
          </cell>
          <cell r="AI1826">
            <v>0</v>
          </cell>
          <cell r="AJ1826">
            <v>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1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 t="str">
            <v>2006/04/01</v>
          </cell>
          <cell r="AZ1826" t="str">
            <v>9999/12/31</v>
          </cell>
          <cell r="BA1826">
            <v>99999</v>
          </cell>
          <cell r="BB1826">
            <v>86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</row>
        <row r="1827">
          <cell r="A1827">
            <v>75937</v>
          </cell>
          <cell r="B1827">
            <v>343</v>
          </cell>
          <cell r="D1827">
            <v>100</v>
          </cell>
          <cell r="E1827" t="str">
            <v>5300097939</v>
          </cell>
          <cell r="F1827" t="str">
            <v>0</v>
          </cell>
          <cell r="G1827" t="str">
            <v>7442543-1</v>
          </cell>
          <cell r="H1827" t="str">
            <v>ｽﾄﾂﾊﾟ,ｼﾀ M3150</v>
          </cell>
          <cell r="I1827" t="str">
            <v>473440-2</v>
          </cell>
          <cell r="J1827" t="str">
            <v>（株）光真製作所</v>
          </cell>
          <cell r="K1827" t="str">
            <v>3480</v>
          </cell>
          <cell r="L1827" t="str">
            <v>3480</v>
          </cell>
          <cell r="M1827" t="str">
            <v>3H7</v>
          </cell>
          <cell r="N1827" t="str">
            <v>野田</v>
          </cell>
          <cell r="O1827" t="str">
            <v>野田係</v>
          </cell>
          <cell r="P1827" t="str">
            <v>x</v>
          </cell>
          <cell r="Q1827" t="str">
            <v>JP</v>
          </cell>
          <cell r="S1827">
            <v>1</v>
          </cell>
          <cell r="T1827">
            <v>1</v>
          </cell>
          <cell r="U1827" t="str">
            <v>V0</v>
          </cell>
          <cell r="V1827" t="str">
            <v>0001</v>
          </cell>
          <cell r="W1827">
            <v>25</v>
          </cell>
          <cell r="X1827">
            <v>1</v>
          </cell>
          <cell r="Y1827" t="str">
            <v>JPY</v>
          </cell>
          <cell r="Z1827" t="str">
            <v>2006/04/01</v>
          </cell>
          <cell r="AA1827" t="str">
            <v>9999/12/31</v>
          </cell>
          <cell r="AB1827" t="str">
            <v>1</v>
          </cell>
          <cell r="AC1827">
            <v>34300</v>
          </cell>
          <cell r="AD1827">
            <v>100</v>
          </cell>
          <cell r="AE1827">
            <v>343</v>
          </cell>
          <cell r="AF1827">
            <v>343</v>
          </cell>
          <cell r="AG1827">
            <v>343</v>
          </cell>
          <cell r="AH1827" t="str">
            <v>PC</v>
          </cell>
          <cell r="AI1827">
            <v>0</v>
          </cell>
          <cell r="AJ1827">
            <v>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1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Y1827" t="str">
            <v>2006/04/01</v>
          </cell>
          <cell r="AZ1827" t="str">
            <v>9999/12/31</v>
          </cell>
          <cell r="BA1827">
            <v>9</v>
          </cell>
          <cell r="BB1827">
            <v>34313</v>
          </cell>
        </row>
        <row r="1828">
          <cell r="A1828">
            <v>75938</v>
          </cell>
          <cell r="B1828">
            <v>881</v>
          </cell>
          <cell r="D1828">
            <v>100</v>
          </cell>
          <cell r="E1828" t="str">
            <v>5300097940</v>
          </cell>
          <cell r="F1828" t="str">
            <v>0</v>
          </cell>
          <cell r="G1828" t="str">
            <v>7442544-0</v>
          </cell>
          <cell r="H1828" t="str">
            <v>ｽﾄﾂﾊﾟ,SW(F) M3150</v>
          </cell>
          <cell r="I1828" t="str">
            <v>473440-2</v>
          </cell>
          <cell r="J1828" t="str">
            <v>（株）光真製作所</v>
          </cell>
          <cell r="K1828" t="str">
            <v>3480</v>
          </cell>
          <cell r="L1828" t="str">
            <v>3480</v>
          </cell>
          <cell r="M1828" t="str">
            <v>3H7</v>
          </cell>
          <cell r="N1828" t="str">
            <v>野田</v>
          </cell>
          <cell r="O1828" t="str">
            <v>野田係</v>
          </cell>
          <cell r="P1828" t="str">
            <v>x</v>
          </cell>
          <cell r="Q1828" t="str">
            <v>JP</v>
          </cell>
          <cell r="S1828">
            <v>1</v>
          </cell>
          <cell r="T1828">
            <v>1</v>
          </cell>
          <cell r="U1828" t="str">
            <v>V0</v>
          </cell>
          <cell r="V1828" t="str">
            <v>0001</v>
          </cell>
          <cell r="W1828">
            <v>25</v>
          </cell>
          <cell r="X1828">
            <v>1</v>
          </cell>
          <cell r="Y1828" t="str">
            <v>JPY</v>
          </cell>
          <cell r="Z1828" t="str">
            <v>2006/04/01</v>
          </cell>
          <cell r="AA1828" t="str">
            <v>9999/12/31</v>
          </cell>
          <cell r="AB1828" t="str">
            <v>1</v>
          </cell>
          <cell r="AC1828">
            <v>88100</v>
          </cell>
          <cell r="AD1828">
            <v>100</v>
          </cell>
          <cell r="AE1828">
            <v>881</v>
          </cell>
          <cell r="AF1828">
            <v>881</v>
          </cell>
          <cell r="AG1828">
            <v>881</v>
          </cell>
          <cell r="AH1828" t="str">
            <v>PC</v>
          </cell>
          <cell r="AI1828">
            <v>0</v>
          </cell>
          <cell r="AJ1828">
            <v>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1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Y1828" t="str">
            <v>2006/04/01</v>
          </cell>
          <cell r="AZ1828" t="str">
            <v>9999/12/31</v>
          </cell>
          <cell r="BA1828">
            <v>9</v>
          </cell>
          <cell r="BB1828">
            <v>88125</v>
          </cell>
        </row>
        <row r="1829">
          <cell r="A1829">
            <v>75939</v>
          </cell>
          <cell r="B1829">
            <v>774</v>
          </cell>
          <cell r="D1829">
            <v>100</v>
          </cell>
          <cell r="E1829" t="str">
            <v>5300097941</v>
          </cell>
          <cell r="F1829" t="str">
            <v>0</v>
          </cell>
          <cell r="G1829" t="str">
            <v>7442552-0</v>
          </cell>
          <cell r="H1829" t="str">
            <v>ｽﾄﾂﾊﾟ,PBP(F) M3150</v>
          </cell>
          <cell r="I1829" t="str">
            <v>473440-2</v>
          </cell>
          <cell r="J1829" t="str">
            <v>（株）光真製作所</v>
          </cell>
          <cell r="K1829" t="str">
            <v>3480</v>
          </cell>
          <cell r="L1829" t="str">
            <v>3480</v>
          </cell>
          <cell r="M1829" t="str">
            <v>3H7</v>
          </cell>
          <cell r="N1829" t="str">
            <v>野田</v>
          </cell>
          <cell r="O1829" t="str">
            <v>野田係</v>
          </cell>
          <cell r="P1829" t="str">
            <v>x</v>
          </cell>
          <cell r="Q1829" t="str">
            <v>JP</v>
          </cell>
          <cell r="S1829">
            <v>1</v>
          </cell>
          <cell r="T1829">
            <v>1</v>
          </cell>
          <cell r="U1829" t="str">
            <v>V0</v>
          </cell>
          <cell r="V1829" t="str">
            <v>0001</v>
          </cell>
          <cell r="W1829">
            <v>25</v>
          </cell>
          <cell r="X1829">
            <v>1</v>
          </cell>
          <cell r="Y1829" t="str">
            <v>JPY</v>
          </cell>
          <cell r="Z1829" t="str">
            <v>2006/04/01</v>
          </cell>
          <cell r="AA1829" t="str">
            <v>9999/12/31</v>
          </cell>
          <cell r="AB1829" t="str">
            <v>1</v>
          </cell>
          <cell r="AC1829">
            <v>77400</v>
          </cell>
          <cell r="AD1829">
            <v>100</v>
          </cell>
          <cell r="AE1829">
            <v>774</v>
          </cell>
          <cell r="AF1829">
            <v>774</v>
          </cell>
          <cell r="AG1829">
            <v>774</v>
          </cell>
          <cell r="AH1829" t="str">
            <v>PC</v>
          </cell>
          <cell r="AI1829">
            <v>0</v>
          </cell>
          <cell r="AJ1829">
            <v>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1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Y1829" t="str">
            <v>2006/04/01</v>
          </cell>
          <cell r="AZ1829" t="str">
            <v>9999/12/31</v>
          </cell>
          <cell r="BA1829">
            <v>9</v>
          </cell>
          <cell r="BB1829">
            <v>78800</v>
          </cell>
        </row>
        <row r="1830">
          <cell r="A1830">
            <v>75940</v>
          </cell>
          <cell r="B1830">
            <v>720</v>
          </cell>
          <cell r="D1830">
            <v>100</v>
          </cell>
          <cell r="E1830" t="str">
            <v>5300097991</v>
          </cell>
          <cell r="F1830" t="str">
            <v>0</v>
          </cell>
          <cell r="G1830" t="str">
            <v>7442554-7</v>
          </cell>
          <cell r="H1830" t="str">
            <v>ﾌﾞﾗｹﾂﾄ,ｺﾈｸﾀ M3150</v>
          </cell>
          <cell r="I1830" t="str">
            <v>473440-2</v>
          </cell>
          <cell r="J1830" t="str">
            <v>（株）光真製作所</v>
          </cell>
          <cell r="K1830" t="str">
            <v>3480</v>
          </cell>
          <cell r="L1830" t="str">
            <v>3480</v>
          </cell>
          <cell r="M1830" t="str">
            <v>3H7</v>
          </cell>
          <cell r="N1830" t="str">
            <v>野田</v>
          </cell>
          <cell r="O1830" t="str">
            <v>野田係</v>
          </cell>
          <cell r="P1830" t="str">
            <v>x</v>
          </cell>
          <cell r="Q1830" t="str">
            <v>JP</v>
          </cell>
          <cell r="S1830">
            <v>1</v>
          </cell>
          <cell r="T1830">
            <v>1</v>
          </cell>
          <cell r="U1830" t="str">
            <v>V0</v>
          </cell>
          <cell r="V1830" t="str">
            <v>0001</v>
          </cell>
          <cell r="W1830">
            <v>25</v>
          </cell>
          <cell r="X1830">
            <v>1</v>
          </cell>
          <cell r="Y1830" t="str">
            <v>JPY</v>
          </cell>
          <cell r="Z1830" t="str">
            <v>2006/04/01</v>
          </cell>
          <cell r="AA1830" t="str">
            <v>9999/12/31</v>
          </cell>
          <cell r="AB1830" t="str">
            <v>1</v>
          </cell>
          <cell r="AC1830">
            <v>72000</v>
          </cell>
          <cell r="AD1830">
            <v>100</v>
          </cell>
          <cell r="AE1830">
            <v>720</v>
          </cell>
          <cell r="AF1830">
            <v>720</v>
          </cell>
          <cell r="AG1830">
            <v>720</v>
          </cell>
          <cell r="AH1830" t="str">
            <v>PC</v>
          </cell>
          <cell r="AI1830">
            <v>0</v>
          </cell>
          <cell r="AJ1830">
            <v>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1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Y1830" t="str">
            <v>2006/04/01</v>
          </cell>
          <cell r="AZ1830" t="str">
            <v>9999/12/31</v>
          </cell>
          <cell r="BA1830">
            <v>9</v>
          </cell>
          <cell r="BB1830">
            <v>73400</v>
          </cell>
        </row>
        <row r="1831">
          <cell r="A1831">
            <v>78277</v>
          </cell>
          <cell r="E1831" t="str">
            <v>5300108020</v>
          </cell>
          <cell r="F1831" t="str">
            <v>0</v>
          </cell>
          <cell r="G1831" t="str">
            <v>7442563-6</v>
          </cell>
          <cell r="H1831" t="str">
            <v>ﾌﾞﾗｹﾂﾄ,ﾊﾟﾈﾙ 3M2WR-BAA-01</v>
          </cell>
          <cell r="I1831" t="str">
            <v>473440-2</v>
          </cell>
          <cell r="J1831" t="str">
            <v>（株）光真製作所</v>
          </cell>
          <cell r="K1831" t="str">
            <v>3480</v>
          </cell>
          <cell r="L1831" t="str">
            <v>3480</v>
          </cell>
          <cell r="M1831" t="str">
            <v>3H7</v>
          </cell>
          <cell r="N1831" t="str">
            <v>野田</v>
          </cell>
          <cell r="O1831" t="str">
            <v>野田係</v>
          </cell>
          <cell r="Q1831" t="str">
            <v>JP</v>
          </cell>
          <cell r="S1831">
            <v>1</v>
          </cell>
          <cell r="T1831">
            <v>1</v>
          </cell>
          <cell r="U1831" t="str">
            <v>V0</v>
          </cell>
          <cell r="V1831" t="str">
            <v>0001</v>
          </cell>
          <cell r="W1831">
            <v>50</v>
          </cell>
          <cell r="X1831">
            <v>1</v>
          </cell>
          <cell r="Y1831" t="str">
            <v>JPY</v>
          </cell>
          <cell r="Z1831" t="str">
            <v>2006/04/01</v>
          </cell>
          <cell r="AA1831" t="str">
            <v>9999/12/31</v>
          </cell>
          <cell r="AC1831">
            <v>584</v>
          </cell>
          <cell r="AD1831">
            <v>1</v>
          </cell>
          <cell r="AE1831">
            <v>584</v>
          </cell>
          <cell r="AG1831">
            <v>584</v>
          </cell>
          <cell r="AH1831" t="str">
            <v>PC</v>
          </cell>
          <cell r="AQ1831">
            <v>1</v>
          </cell>
          <cell r="AV1831">
            <v>0</v>
          </cell>
          <cell r="AY1831" t="str">
            <v>2006/04/01</v>
          </cell>
          <cell r="AZ1831" t="str">
            <v>9999/12/31</v>
          </cell>
          <cell r="BA1831">
            <v>99999999</v>
          </cell>
          <cell r="BB1831">
            <v>584</v>
          </cell>
        </row>
        <row r="1832">
          <cell r="A1832">
            <v>78278</v>
          </cell>
          <cell r="B1832">
            <v>24750</v>
          </cell>
          <cell r="D1832">
            <v>100</v>
          </cell>
          <cell r="E1832" t="str">
            <v>5300108021</v>
          </cell>
          <cell r="F1832" t="str">
            <v>0</v>
          </cell>
          <cell r="G1832" t="str">
            <v>7443897-5</v>
          </cell>
          <cell r="H1832" t="str">
            <v>ﾎﾙﾀﾞ,STR COM(P-1) M3040B</v>
          </cell>
          <cell r="I1832" t="str">
            <v>473440-2</v>
          </cell>
          <cell r="J1832" t="str">
            <v>（株）光真製作所</v>
          </cell>
          <cell r="K1832" t="str">
            <v>3480</v>
          </cell>
          <cell r="L1832" t="str">
            <v>3480</v>
          </cell>
          <cell r="M1832" t="str">
            <v>3H7</v>
          </cell>
          <cell r="N1832" t="str">
            <v>野田</v>
          </cell>
          <cell r="O1832" t="str">
            <v>野田係</v>
          </cell>
          <cell r="P1832" t="str">
            <v>x</v>
          </cell>
          <cell r="Q1832" t="str">
            <v>JP</v>
          </cell>
          <cell r="S1832">
            <v>1</v>
          </cell>
          <cell r="T1832">
            <v>1</v>
          </cell>
          <cell r="U1832" t="str">
            <v>V0</v>
          </cell>
          <cell r="V1832" t="str">
            <v>0001</v>
          </cell>
          <cell r="W1832">
            <v>50</v>
          </cell>
          <cell r="X1832">
            <v>1</v>
          </cell>
          <cell r="Y1832" t="str">
            <v>JPY</v>
          </cell>
          <cell r="Z1832" t="str">
            <v>2006/04/01</v>
          </cell>
          <cell r="AA1832" t="str">
            <v>9999/12/31</v>
          </cell>
          <cell r="AC1832">
            <v>24750</v>
          </cell>
          <cell r="AD1832">
            <v>1</v>
          </cell>
          <cell r="AE1832">
            <v>24750</v>
          </cell>
          <cell r="AF1832">
            <v>24750</v>
          </cell>
          <cell r="AG1832">
            <v>24750</v>
          </cell>
          <cell r="AH1832" t="str">
            <v>PC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1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 t="str">
            <v>2006/04/01</v>
          </cell>
          <cell r="AZ1832" t="str">
            <v>9999/12/31</v>
          </cell>
          <cell r="BA1832">
            <v>99999999</v>
          </cell>
          <cell r="BB1832">
            <v>24750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</row>
        <row r="1833">
          <cell r="A1833">
            <v>78279</v>
          </cell>
          <cell r="B1833">
            <v>24750</v>
          </cell>
          <cell r="D1833">
            <v>100</v>
          </cell>
          <cell r="E1833" t="str">
            <v>5300108022</v>
          </cell>
          <cell r="F1833" t="str">
            <v>0</v>
          </cell>
          <cell r="G1833" t="str">
            <v>7443900-9</v>
          </cell>
          <cell r="H1833" t="str">
            <v>ﾎﾙﾀﾞ,STR BRM(P-1) M3040B</v>
          </cell>
          <cell r="I1833" t="str">
            <v>473440-2</v>
          </cell>
          <cell r="J1833" t="str">
            <v>（株）光真製作所</v>
          </cell>
          <cell r="K1833" t="str">
            <v>3480</v>
          </cell>
          <cell r="L1833" t="str">
            <v>3480</v>
          </cell>
          <cell r="M1833" t="str">
            <v>3H7</v>
          </cell>
          <cell r="N1833" t="str">
            <v>野田</v>
          </cell>
          <cell r="O1833" t="str">
            <v>野田係</v>
          </cell>
          <cell r="P1833" t="str">
            <v>x</v>
          </cell>
          <cell r="Q1833" t="str">
            <v>JP</v>
          </cell>
          <cell r="S1833">
            <v>1</v>
          </cell>
          <cell r="T1833">
            <v>1</v>
          </cell>
          <cell r="U1833" t="str">
            <v>V0</v>
          </cell>
          <cell r="V1833" t="str">
            <v>0001</v>
          </cell>
          <cell r="W1833">
            <v>50</v>
          </cell>
          <cell r="X1833">
            <v>1</v>
          </cell>
          <cell r="Y1833" t="str">
            <v>JPY</v>
          </cell>
          <cell r="Z1833" t="str">
            <v>2006/04/01</v>
          </cell>
          <cell r="AA1833" t="str">
            <v>9999/12/31</v>
          </cell>
          <cell r="AC1833">
            <v>24750</v>
          </cell>
          <cell r="AD1833">
            <v>1</v>
          </cell>
          <cell r="AE1833">
            <v>24750</v>
          </cell>
          <cell r="AF1833">
            <v>24750</v>
          </cell>
          <cell r="AG1833">
            <v>24750</v>
          </cell>
          <cell r="AH1833" t="str">
            <v>PC</v>
          </cell>
          <cell r="AI1833">
            <v>0</v>
          </cell>
          <cell r="AJ1833">
            <v>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1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 t="str">
            <v>2006/04/01</v>
          </cell>
          <cell r="AZ1833" t="str">
            <v>9999/12/31</v>
          </cell>
          <cell r="BA1833">
            <v>99999999</v>
          </cell>
          <cell r="BB1833">
            <v>24750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</row>
        <row r="1834">
          <cell r="A1834">
            <v>75107</v>
          </cell>
          <cell r="B1834">
            <v>106</v>
          </cell>
          <cell r="D1834">
            <v>100</v>
          </cell>
          <cell r="E1834" t="str">
            <v>5300087622</v>
          </cell>
          <cell r="F1834" t="str">
            <v>0</v>
          </cell>
          <cell r="G1834" t="str">
            <v>7444039-2</v>
          </cell>
          <cell r="H1834" t="str">
            <v>ﾎﾙﾀﾞ,ｶﾊﾞ-(1) M3145</v>
          </cell>
          <cell r="I1834" t="str">
            <v>473440-2</v>
          </cell>
          <cell r="J1834" t="str">
            <v>（株）光真製作所</v>
          </cell>
          <cell r="K1834" t="str">
            <v>3480</v>
          </cell>
          <cell r="L1834" t="str">
            <v>3480</v>
          </cell>
          <cell r="M1834" t="str">
            <v>3H7</v>
          </cell>
          <cell r="N1834" t="str">
            <v>野田</v>
          </cell>
          <cell r="O1834" t="str">
            <v>野田係</v>
          </cell>
          <cell r="P1834" t="str">
            <v>x</v>
          </cell>
          <cell r="Q1834" t="str">
            <v>JP</v>
          </cell>
          <cell r="S1834">
            <v>1</v>
          </cell>
          <cell r="T1834">
            <v>1</v>
          </cell>
          <cell r="U1834" t="str">
            <v>V0</v>
          </cell>
          <cell r="V1834" t="str">
            <v>0001</v>
          </cell>
          <cell r="W1834">
            <v>29</v>
          </cell>
          <cell r="X1834">
            <v>1</v>
          </cell>
          <cell r="Y1834" t="str">
            <v>JPY</v>
          </cell>
          <cell r="Z1834" t="str">
            <v>2006/04/01</v>
          </cell>
          <cell r="AA1834" t="str">
            <v>9999/12/31</v>
          </cell>
          <cell r="AC1834">
            <v>106</v>
          </cell>
          <cell r="AD1834">
            <v>1</v>
          </cell>
          <cell r="AE1834">
            <v>106</v>
          </cell>
          <cell r="AF1834">
            <v>106</v>
          </cell>
          <cell r="AG1834">
            <v>106</v>
          </cell>
          <cell r="AH1834" t="str">
            <v>PC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1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 t="str">
            <v>2006/04/01</v>
          </cell>
          <cell r="AZ1834" t="str">
            <v>9999/12/31</v>
          </cell>
          <cell r="BA1834">
            <v>99999</v>
          </cell>
          <cell r="BB1834">
            <v>108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</row>
        <row r="1835">
          <cell r="A1835">
            <v>75108</v>
          </cell>
          <cell r="B1835">
            <v>106</v>
          </cell>
          <cell r="D1835">
            <v>100</v>
          </cell>
          <cell r="E1835" t="str">
            <v>5300087630</v>
          </cell>
          <cell r="F1835" t="str">
            <v>0</v>
          </cell>
          <cell r="G1835" t="str">
            <v>7444040-6</v>
          </cell>
          <cell r="H1835" t="str">
            <v>ﾎﾙﾀﾞ,ｶﾊﾞ-(2) M3145</v>
          </cell>
          <cell r="I1835" t="str">
            <v>473440-2</v>
          </cell>
          <cell r="J1835" t="str">
            <v>（株）光真製作所</v>
          </cell>
          <cell r="K1835" t="str">
            <v>3480</v>
          </cell>
          <cell r="L1835" t="str">
            <v>3480</v>
          </cell>
          <cell r="M1835" t="str">
            <v>3H7</v>
          </cell>
          <cell r="N1835" t="str">
            <v>野田</v>
          </cell>
          <cell r="O1835" t="str">
            <v>野田係</v>
          </cell>
          <cell r="P1835" t="str">
            <v>x</v>
          </cell>
          <cell r="Q1835" t="str">
            <v>JP</v>
          </cell>
          <cell r="S1835">
            <v>1</v>
          </cell>
          <cell r="T1835">
            <v>1</v>
          </cell>
          <cell r="U1835" t="str">
            <v>V0</v>
          </cell>
          <cell r="V1835" t="str">
            <v>0001</v>
          </cell>
          <cell r="W1835">
            <v>29</v>
          </cell>
          <cell r="X1835">
            <v>1</v>
          </cell>
          <cell r="Y1835" t="str">
            <v>JPY</v>
          </cell>
          <cell r="Z1835" t="str">
            <v>2006/04/01</v>
          </cell>
          <cell r="AA1835" t="str">
            <v>9999/12/31</v>
          </cell>
          <cell r="AC1835">
            <v>106</v>
          </cell>
          <cell r="AD1835">
            <v>1</v>
          </cell>
          <cell r="AE1835">
            <v>106</v>
          </cell>
          <cell r="AF1835">
            <v>106</v>
          </cell>
          <cell r="AG1835">
            <v>106</v>
          </cell>
          <cell r="AH1835" t="str">
            <v>PC</v>
          </cell>
          <cell r="AI1835">
            <v>0</v>
          </cell>
          <cell r="AJ1835">
            <v>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1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 t="str">
            <v>2006/04/01</v>
          </cell>
          <cell r="AZ1835" t="str">
            <v>9999/12/31</v>
          </cell>
          <cell r="BA1835">
            <v>99999</v>
          </cell>
          <cell r="BB1835">
            <v>108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</row>
        <row r="1836">
          <cell r="A1836">
            <v>75109</v>
          </cell>
          <cell r="B1836">
            <v>86</v>
          </cell>
          <cell r="D1836">
            <v>100</v>
          </cell>
          <cell r="E1836" t="str">
            <v>5300087634</v>
          </cell>
          <cell r="F1836" t="str">
            <v>0</v>
          </cell>
          <cell r="G1836" t="str">
            <v>7444041-4</v>
          </cell>
          <cell r="H1836" t="str">
            <v>ﾎﾙﾀﾞ,ｶﾊﾞ-(3) M3145</v>
          </cell>
          <cell r="I1836" t="str">
            <v>473440-2</v>
          </cell>
          <cell r="J1836" t="str">
            <v>（株）光真製作所</v>
          </cell>
          <cell r="K1836" t="str">
            <v>3480</v>
          </cell>
          <cell r="L1836" t="str">
            <v>3480</v>
          </cell>
          <cell r="M1836" t="str">
            <v>3H7</v>
          </cell>
          <cell r="N1836" t="str">
            <v>野田</v>
          </cell>
          <cell r="O1836" t="str">
            <v>野田係</v>
          </cell>
          <cell r="P1836" t="str">
            <v>x</v>
          </cell>
          <cell r="Q1836" t="str">
            <v>JP</v>
          </cell>
          <cell r="S1836">
            <v>1</v>
          </cell>
          <cell r="T1836">
            <v>1</v>
          </cell>
          <cell r="U1836" t="str">
            <v>V0</v>
          </cell>
          <cell r="V1836" t="str">
            <v>0001</v>
          </cell>
          <cell r="W1836">
            <v>29</v>
          </cell>
          <cell r="X1836">
            <v>1</v>
          </cell>
          <cell r="Y1836" t="str">
            <v>JPY</v>
          </cell>
          <cell r="Z1836" t="str">
            <v>2006/04/01</v>
          </cell>
          <cell r="AA1836" t="str">
            <v>9999/12/31</v>
          </cell>
          <cell r="AC1836">
            <v>86</v>
          </cell>
          <cell r="AD1836">
            <v>1</v>
          </cell>
          <cell r="AE1836">
            <v>86</v>
          </cell>
          <cell r="AF1836">
            <v>86</v>
          </cell>
          <cell r="AG1836">
            <v>86</v>
          </cell>
          <cell r="AH1836" t="str">
            <v>PC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1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 t="str">
            <v>2006/04/01</v>
          </cell>
          <cell r="AZ1836" t="str">
            <v>9999/12/31</v>
          </cell>
          <cell r="BA1836">
            <v>99999</v>
          </cell>
          <cell r="BB1836">
            <v>88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</row>
        <row r="1837">
          <cell r="A1837">
            <v>75110</v>
          </cell>
          <cell r="B1837">
            <v>118</v>
          </cell>
          <cell r="D1837">
            <v>100</v>
          </cell>
          <cell r="E1837" t="str">
            <v>5300087639</v>
          </cell>
          <cell r="F1837" t="str">
            <v>0</v>
          </cell>
          <cell r="G1837" t="str">
            <v>7444042-2</v>
          </cell>
          <cell r="H1837" t="str">
            <v>ﾎﾙﾀﾞ,ｶﾊﾞ-(4) M3145</v>
          </cell>
          <cell r="I1837" t="str">
            <v>473440-2</v>
          </cell>
          <cell r="J1837" t="str">
            <v>（株）光真製作所</v>
          </cell>
          <cell r="K1837" t="str">
            <v>3480</v>
          </cell>
          <cell r="L1837" t="str">
            <v>3480</v>
          </cell>
          <cell r="M1837" t="str">
            <v>3H7</v>
          </cell>
          <cell r="N1837" t="str">
            <v>野田</v>
          </cell>
          <cell r="O1837" t="str">
            <v>野田係</v>
          </cell>
          <cell r="P1837" t="str">
            <v>x</v>
          </cell>
          <cell r="Q1837" t="str">
            <v>JP</v>
          </cell>
          <cell r="S1837">
            <v>1</v>
          </cell>
          <cell r="T1837">
            <v>1</v>
          </cell>
          <cell r="U1837" t="str">
            <v>V0</v>
          </cell>
          <cell r="V1837" t="str">
            <v>0001</v>
          </cell>
          <cell r="W1837">
            <v>29</v>
          </cell>
          <cell r="X1837">
            <v>1</v>
          </cell>
          <cell r="Y1837" t="str">
            <v>JPY</v>
          </cell>
          <cell r="Z1837" t="str">
            <v>2006/04/01</v>
          </cell>
          <cell r="AA1837" t="str">
            <v>9999/12/31</v>
          </cell>
          <cell r="AC1837">
            <v>118</v>
          </cell>
          <cell r="AD1837">
            <v>1</v>
          </cell>
          <cell r="AE1837">
            <v>118</v>
          </cell>
          <cell r="AF1837">
            <v>118</v>
          </cell>
          <cell r="AG1837">
            <v>118</v>
          </cell>
          <cell r="AH1837" t="str">
            <v>PC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1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 t="str">
            <v>2006/04/01</v>
          </cell>
          <cell r="AZ1837" t="str">
            <v>9999/12/31</v>
          </cell>
          <cell r="BA1837">
            <v>99999</v>
          </cell>
          <cell r="BB1837">
            <v>120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</row>
        <row r="1838">
          <cell r="A1838">
            <v>75111</v>
          </cell>
          <cell r="B1838">
            <v>126</v>
          </cell>
          <cell r="D1838">
            <v>100</v>
          </cell>
          <cell r="E1838" t="str">
            <v>5300087643</v>
          </cell>
          <cell r="F1838" t="str">
            <v>0</v>
          </cell>
          <cell r="G1838" t="str">
            <v>7444043-0</v>
          </cell>
          <cell r="H1838" t="str">
            <v>ﾎﾙﾀﾞ,ｶﾊﾞ-(5) M3145</v>
          </cell>
          <cell r="I1838" t="str">
            <v>473440-2</v>
          </cell>
          <cell r="J1838" t="str">
            <v>（株）光真製作所</v>
          </cell>
          <cell r="K1838" t="str">
            <v>3480</v>
          </cell>
          <cell r="L1838" t="str">
            <v>3480</v>
          </cell>
          <cell r="M1838" t="str">
            <v>3H7</v>
          </cell>
          <cell r="N1838" t="str">
            <v>野田</v>
          </cell>
          <cell r="O1838" t="str">
            <v>野田係</v>
          </cell>
          <cell r="P1838" t="str">
            <v>x</v>
          </cell>
          <cell r="Q1838" t="str">
            <v>JP</v>
          </cell>
          <cell r="S1838">
            <v>1</v>
          </cell>
          <cell r="T1838">
            <v>1</v>
          </cell>
          <cell r="U1838" t="str">
            <v>V0</v>
          </cell>
          <cell r="V1838" t="str">
            <v>0001</v>
          </cell>
          <cell r="W1838">
            <v>29</v>
          </cell>
          <cell r="X1838">
            <v>1</v>
          </cell>
          <cell r="Y1838" t="str">
            <v>JPY</v>
          </cell>
          <cell r="Z1838" t="str">
            <v>2006/04/01</v>
          </cell>
          <cell r="AA1838" t="str">
            <v>9999/12/31</v>
          </cell>
          <cell r="AC1838">
            <v>126</v>
          </cell>
          <cell r="AD1838">
            <v>1</v>
          </cell>
          <cell r="AE1838">
            <v>126</v>
          </cell>
          <cell r="AF1838">
            <v>126</v>
          </cell>
          <cell r="AG1838">
            <v>126</v>
          </cell>
          <cell r="AH1838" t="str">
            <v>PC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1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 t="str">
            <v>2006/04/01</v>
          </cell>
          <cell r="AZ1838" t="str">
            <v>9999/12/31</v>
          </cell>
          <cell r="BA1838">
            <v>99999</v>
          </cell>
          <cell r="BB1838">
            <v>127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</row>
        <row r="1839">
          <cell r="A1839">
            <v>75157</v>
          </cell>
          <cell r="B1839">
            <v>92</v>
          </cell>
          <cell r="D1839">
            <v>100</v>
          </cell>
          <cell r="E1839" t="str">
            <v>5300088078</v>
          </cell>
          <cell r="F1839" t="str">
            <v>0</v>
          </cell>
          <cell r="G1839" t="str">
            <v>7450227-4</v>
          </cell>
          <cell r="H1839" t="str">
            <v>ﾌﾟﾚ-ﾄ,ﾛﾂｸ M3142</v>
          </cell>
          <cell r="I1839" t="str">
            <v>473440-2</v>
          </cell>
          <cell r="J1839" t="str">
            <v>（株）光真製作所</v>
          </cell>
          <cell r="K1839" t="str">
            <v>3480</v>
          </cell>
          <cell r="L1839" t="str">
            <v>3480</v>
          </cell>
          <cell r="M1839" t="str">
            <v>3H7</v>
          </cell>
          <cell r="N1839" t="str">
            <v>野田</v>
          </cell>
          <cell r="O1839" t="str">
            <v>野田係</v>
          </cell>
          <cell r="P1839" t="str">
            <v>x</v>
          </cell>
          <cell r="Q1839" t="str">
            <v>JP</v>
          </cell>
          <cell r="S1839">
            <v>1</v>
          </cell>
          <cell r="T1839">
            <v>1</v>
          </cell>
          <cell r="U1839" t="str">
            <v>V0</v>
          </cell>
          <cell r="V1839" t="str">
            <v>0001</v>
          </cell>
          <cell r="W1839">
            <v>29</v>
          </cell>
          <cell r="X1839">
            <v>1</v>
          </cell>
          <cell r="Y1839" t="str">
            <v>JPY</v>
          </cell>
          <cell r="Z1839" t="str">
            <v>2006/04/01</v>
          </cell>
          <cell r="AA1839" t="str">
            <v>9999/12/31</v>
          </cell>
          <cell r="AC1839">
            <v>92</v>
          </cell>
          <cell r="AD1839">
            <v>1</v>
          </cell>
          <cell r="AE1839">
            <v>92</v>
          </cell>
          <cell r="AF1839">
            <v>92</v>
          </cell>
          <cell r="AG1839">
            <v>92</v>
          </cell>
          <cell r="AH1839" t="str">
            <v>PC</v>
          </cell>
          <cell r="AI1839">
            <v>0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1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 t="str">
            <v>2006/04/01</v>
          </cell>
          <cell r="AZ1839" t="str">
            <v>9999/12/31</v>
          </cell>
          <cell r="BA1839">
            <v>99999</v>
          </cell>
          <cell r="BB1839">
            <v>93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</row>
        <row r="1840">
          <cell r="A1840">
            <v>75158</v>
          </cell>
          <cell r="B1840">
            <v>217</v>
          </cell>
          <cell r="D1840">
            <v>100</v>
          </cell>
          <cell r="E1840" t="str">
            <v>5300088079</v>
          </cell>
          <cell r="F1840" t="str">
            <v>0</v>
          </cell>
          <cell r="G1840" t="str">
            <v>7450233-9</v>
          </cell>
          <cell r="H1840" t="str">
            <v>ﾌﾞﾗｹﾂﾄ,ｽｲﾂﾁ(L) M3142</v>
          </cell>
          <cell r="I1840" t="str">
            <v>473440-2</v>
          </cell>
          <cell r="J1840" t="str">
            <v>（株）光真製作所</v>
          </cell>
          <cell r="K1840" t="str">
            <v>3480</v>
          </cell>
          <cell r="L1840" t="str">
            <v>3480</v>
          </cell>
          <cell r="M1840" t="str">
            <v>3H7</v>
          </cell>
          <cell r="N1840" t="str">
            <v>野田</v>
          </cell>
          <cell r="O1840" t="str">
            <v>野田係</v>
          </cell>
          <cell r="P1840" t="str">
            <v>x</v>
          </cell>
          <cell r="Q1840" t="str">
            <v>JP</v>
          </cell>
          <cell r="S1840">
            <v>1</v>
          </cell>
          <cell r="T1840">
            <v>1</v>
          </cell>
          <cell r="U1840" t="str">
            <v>V0</v>
          </cell>
          <cell r="V1840" t="str">
            <v>0001</v>
          </cell>
          <cell r="W1840">
            <v>29</v>
          </cell>
          <cell r="X1840">
            <v>1</v>
          </cell>
          <cell r="Y1840" t="str">
            <v>JPY</v>
          </cell>
          <cell r="Z1840" t="str">
            <v>2006/04/01</v>
          </cell>
          <cell r="AA1840" t="str">
            <v>9999/12/31</v>
          </cell>
          <cell r="AC1840">
            <v>217</v>
          </cell>
          <cell r="AD1840">
            <v>1</v>
          </cell>
          <cell r="AE1840">
            <v>217</v>
          </cell>
          <cell r="AF1840">
            <v>217</v>
          </cell>
          <cell r="AG1840">
            <v>217</v>
          </cell>
          <cell r="AH1840" t="str">
            <v>PC</v>
          </cell>
          <cell r="AI1840">
            <v>0</v>
          </cell>
          <cell r="AJ1840">
            <v>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1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 t="str">
            <v>2006/04/01</v>
          </cell>
          <cell r="AZ1840" t="str">
            <v>9999/12/31</v>
          </cell>
          <cell r="BA1840">
            <v>99999</v>
          </cell>
          <cell r="BB1840">
            <v>218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</row>
        <row r="1841">
          <cell r="A1841">
            <v>75159</v>
          </cell>
          <cell r="B1841">
            <v>83</v>
          </cell>
          <cell r="D1841">
            <v>100</v>
          </cell>
          <cell r="E1841" t="str">
            <v>5300088080</v>
          </cell>
          <cell r="F1841" t="str">
            <v>0</v>
          </cell>
          <cell r="G1841" t="str">
            <v>7450243-6</v>
          </cell>
          <cell r="H1841" t="str">
            <v>ﾌﾞﾗｹﾂﾄ,ﾒﾝｷﾖｼﾖｳ(2) M3172</v>
          </cell>
          <cell r="I1841" t="str">
            <v>473440-2</v>
          </cell>
          <cell r="J1841" t="str">
            <v>（株）光真製作所</v>
          </cell>
          <cell r="K1841" t="str">
            <v>3480</v>
          </cell>
          <cell r="L1841" t="str">
            <v>3480</v>
          </cell>
          <cell r="M1841" t="str">
            <v>3H7</v>
          </cell>
          <cell r="N1841" t="str">
            <v>野田</v>
          </cell>
          <cell r="O1841" t="str">
            <v>野田係</v>
          </cell>
          <cell r="P1841" t="str">
            <v>x</v>
          </cell>
          <cell r="Q1841" t="str">
            <v>JP</v>
          </cell>
          <cell r="S1841">
            <v>1</v>
          </cell>
          <cell r="T1841">
            <v>1</v>
          </cell>
          <cell r="U1841" t="str">
            <v>V0</v>
          </cell>
          <cell r="V1841" t="str">
            <v>0001</v>
          </cell>
          <cell r="W1841">
            <v>29</v>
          </cell>
          <cell r="X1841">
            <v>1</v>
          </cell>
          <cell r="Y1841" t="str">
            <v>JPY</v>
          </cell>
          <cell r="Z1841" t="str">
            <v>2006/04/01</v>
          </cell>
          <cell r="AA1841" t="str">
            <v>9999/12/31</v>
          </cell>
          <cell r="AC1841">
            <v>83</v>
          </cell>
          <cell r="AD1841">
            <v>1</v>
          </cell>
          <cell r="AE1841">
            <v>83</v>
          </cell>
          <cell r="AF1841">
            <v>83</v>
          </cell>
          <cell r="AG1841">
            <v>83</v>
          </cell>
          <cell r="AH1841" t="str">
            <v>PC</v>
          </cell>
          <cell r="AI1841">
            <v>0</v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1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 t="str">
            <v>2006/04/01</v>
          </cell>
          <cell r="AZ1841" t="str">
            <v>9999/12/31</v>
          </cell>
          <cell r="BA1841">
            <v>99999</v>
          </cell>
          <cell r="BB1841">
            <v>84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</row>
        <row r="1842">
          <cell r="A1842">
            <v>75160</v>
          </cell>
          <cell r="B1842">
            <v>119</v>
          </cell>
          <cell r="D1842">
            <v>100</v>
          </cell>
          <cell r="E1842" t="str">
            <v>5300088082</v>
          </cell>
          <cell r="F1842" t="str">
            <v>0</v>
          </cell>
          <cell r="G1842" t="str">
            <v>7450244-4</v>
          </cell>
          <cell r="H1842" t="str">
            <v>ﾌﾞﾗｹﾂﾄ,ﾒﾝｷﾖｼﾖｳ(1) M3172</v>
          </cell>
          <cell r="I1842" t="str">
            <v>473440-2</v>
          </cell>
          <cell r="J1842" t="str">
            <v>（株）光真製作所</v>
          </cell>
          <cell r="K1842" t="str">
            <v>3480</v>
          </cell>
          <cell r="L1842" t="str">
            <v>3480</v>
          </cell>
          <cell r="M1842" t="str">
            <v>3H7</v>
          </cell>
          <cell r="N1842" t="str">
            <v>野田</v>
          </cell>
          <cell r="O1842" t="str">
            <v>野田係</v>
          </cell>
          <cell r="P1842" t="str">
            <v>x</v>
          </cell>
          <cell r="Q1842" t="str">
            <v>JP</v>
          </cell>
          <cell r="S1842">
            <v>1</v>
          </cell>
          <cell r="T1842">
            <v>1</v>
          </cell>
          <cell r="U1842" t="str">
            <v>V0</v>
          </cell>
          <cell r="V1842" t="str">
            <v>0001</v>
          </cell>
          <cell r="W1842">
            <v>29</v>
          </cell>
          <cell r="X1842">
            <v>1</v>
          </cell>
          <cell r="Y1842" t="str">
            <v>JPY</v>
          </cell>
          <cell r="Z1842" t="str">
            <v>2006/04/01</v>
          </cell>
          <cell r="AA1842" t="str">
            <v>9999/12/31</v>
          </cell>
          <cell r="AC1842">
            <v>119</v>
          </cell>
          <cell r="AD1842">
            <v>1</v>
          </cell>
          <cell r="AE1842">
            <v>119</v>
          </cell>
          <cell r="AF1842">
            <v>119</v>
          </cell>
          <cell r="AG1842">
            <v>119</v>
          </cell>
          <cell r="AH1842" t="str">
            <v>PC</v>
          </cell>
          <cell r="AI1842">
            <v>0</v>
          </cell>
          <cell r="AJ1842">
            <v>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1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 t="str">
            <v>2006/04/01</v>
          </cell>
          <cell r="AZ1842" t="str">
            <v>9999/12/31</v>
          </cell>
          <cell r="BA1842">
            <v>99999</v>
          </cell>
          <cell r="BB1842">
            <v>120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</row>
        <row r="1843">
          <cell r="A1843">
            <v>75161</v>
          </cell>
          <cell r="B1843">
            <v>166</v>
          </cell>
          <cell r="D1843">
            <v>100</v>
          </cell>
          <cell r="E1843" t="str">
            <v>5300088085</v>
          </cell>
          <cell r="F1843" t="str">
            <v>0</v>
          </cell>
          <cell r="G1843" t="str">
            <v>7450307-6</v>
          </cell>
          <cell r="H1843" t="str">
            <v>ﾎﾙﾀﾞ,ｷ-ﾎﾞ-ﾄﾞ 3M2DM</v>
          </cell>
          <cell r="I1843" t="str">
            <v>473440-2</v>
          </cell>
          <cell r="J1843" t="str">
            <v>（株）光真製作所</v>
          </cell>
          <cell r="K1843" t="str">
            <v>3480</v>
          </cell>
          <cell r="L1843" t="str">
            <v>3480</v>
          </cell>
          <cell r="M1843" t="str">
            <v>3H7</v>
          </cell>
          <cell r="N1843" t="str">
            <v>野田</v>
          </cell>
          <cell r="O1843" t="str">
            <v>野田係</v>
          </cell>
          <cell r="P1843" t="str">
            <v>x</v>
          </cell>
          <cell r="Q1843" t="str">
            <v>JP</v>
          </cell>
          <cell r="S1843">
            <v>1</v>
          </cell>
          <cell r="T1843">
            <v>1</v>
          </cell>
          <cell r="U1843" t="str">
            <v>V0</v>
          </cell>
          <cell r="V1843" t="str">
            <v>0001</v>
          </cell>
          <cell r="W1843">
            <v>29</v>
          </cell>
          <cell r="X1843">
            <v>1</v>
          </cell>
          <cell r="Y1843" t="str">
            <v>JPY</v>
          </cell>
          <cell r="Z1843" t="str">
            <v>2006/04/01</v>
          </cell>
          <cell r="AA1843" t="str">
            <v>9999/12/31</v>
          </cell>
          <cell r="AC1843">
            <v>166</v>
          </cell>
          <cell r="AD1843">
            <v>1</v>
          </cell>
          <cell r="AE1843">
            <v>166</v>
          </cell>
          <cell r="AF1843">
            <v>166</v>
          </cell>
          <cell r="AG1843">
            <v>166</v>
          </cell>
          <cell r="AH1843" t="str">
            <v>PC</v>
          </cell>
          <cell r="AI1843">
            <v>0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1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 t="str">
            <v>2006/04/01</v>
          </cell>
          <cell r="AZ1843" t="str">
            <v>9999/12/31</v>
          </cell>
          <cell r="BA1843">
            <v>99999</v>
          </cell>
          <cell r="BB1843">
            <v>167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</row>
        <row r="1844">
          <cell r="A1844">
            <v>75112</v>
          </cell>
          <cell r="D1844">
            <v>100</v>
          </cell>
          <cell r="E1844" t="str">
            <v>5300087663</v>
          </cell>
          <cell r="F1844" t="str">
            <v>0</v>
          </cell>
          <cell r="G1844" t="str">
            <v>7450308-4</v>
          </cell>
          <cell r="H1844" t="str">
            <v>ﾎﾙﾀﾞ,ﾌﾟﾘﾝﾀ(1) M3144</v>
          </cell>
          <cell r="I1844" t="str">
            <v>473440-2</v>
          </cell>
          <cell r="J1844" t="str">
            <v>（株）光真製作所</v>
          </cell>
          <cell r="K1844" t="str">
            <v>3480</v>
          </cell>
          <cell r="L1844" t="str">
            <v>3480</v>
          </cell>
          <cell r="M1844" t="str">
            <v>3H7</v>
          </cell>
          <cell r="N1844" t="str">
            <v>野田</v>
          </cell>
          <cell r="O1844" t="str">
            <v>野田係</v>
          </cell>
          <cell r="P1844" t="str">
            <v>x</v>
          </cell>
          <cell r="Q1844" t="str">
            <v>JP</v>
          </cell>
          <cell r="S1844">
            <v>1</v>
          </cell>
          <cell r="T1844">
            <v>1</v>
          </cell>
          <cell r="U1844" t="str">
            <v>V0</v>
          </cell>
          <cell r="V1844" t="str">
            <v>0001</v>
          </cell>
          <cell r="W1844">
            <v>29</v>
          </cell>
          <cell r="X1844">
            <v>1</v>
          </cell>
          <cell r="Y1844" t="str">
            <v>JPY</v>
          </cell>
          <cell r="Z1844" t="str">
            <v>2006/04/01</v>
          </cell>
          <cell r="AA1844" t="str">
            <v>9999/12/31</v>
          </cell>
          <cell r="AC1844">
            <v>94</v>
          </cell>
          <cell r="AD1844">
            <v>1</v>
          </cell>
          <cell r="AE1844">
            <v>94</v>
          </cell>
          <cell r="AG1844">
            <v>94</v>
          </cell>
          <cell r="AH1844" t="str">
            <v>PC</v>
          </cell>
          <cell r="AQ1844">
            <v>1</v>
          </cell>
          <cell r="AV1844">
            <v>0</v>
          </cell>
          <cell r="AY1844" t="str">
            <v>2006/04/01</v>
          </cell>
          <cell r="AZ1844" t="str">
            <v>9999/12/31</v>
          </cell>
          <cell r="BA1844">
            <v>99999</v>
          </cell>
          <cell r="BB1844">
            <v>94</v>
          </cell>
        </row>
        <row r="1845">
          <cell r="A1845">
            <v>75113</v>
          </cell>
          <cell r="D1845">
            <v>100</v>
          </cell>
          <cell r="E1845" t="str">
            <v>5300087664</v>
          </cell>
          <cell r="F1845" t="str">
            <v>0</v>
          </cell>
          <cell r="G1845" t="str">
            <v>7450309-2</v>
          </cell>
          <cell r="H1845" t="str">
            <v>ﾎﾙﾀﾞ,ﾌﾟﾘﾝﾀ(2) M3144</v>
          </cell>
          <cell r="I1845" t="str">
            <v>473440-2</v>
          </cell>
          <cell r="J1845" t="str">
            <v>（株）光真製作所</v>
          </cell>
          <cell r="K1845" t="str">
            <v>3480</v>
          </cell>
          <cell r="L1845" t="str">
            <v>3480</v>
          </cell>
          <cell r="M1845" t="str">
            <v>3H7</v>
          </cell>
          <cell r="N1845" t="str">
            <v>野田</v>
          </cell>
          <cell r="O1845" t="str">
            <v>野田係</v>
          </cell>
          <cell r="P1845" t="str">
            <v>x</v>
          </cell>
          <cell r="Q1845" t="str">
            <v>JP</v>
          </cell>
          <cell r="S1845">
            <v>1</v>
          </cell>
          <cell r="T1845">
            <v>1</v>
          </cell>
          <cell r="U1845" t="str">
            <v>V0</v>
          </cell>
          <cell r="V1845" t="str">
            <v>0001</v>
          </cell>
          <cell r="W1845">
            <v>29</v>
          </cell>
          <cell r="X1845">
            <v>1</v>
          </cell>
          <cell r="Y1845" t="str">
            <v>JPY</v>
          </cell>
          <cell r="Z1845" t="str">
            <v>2006/04/01</v>
          </cell>
          <cell r="AA1845" t="str">
            <v>9999/12/31</v>
          </cell>
          <cell r="AC1845">
            <v>94</v>
          </cell>
          <cell r="AD1845">
            <v>1</v>
          </cell>
          <cell r="AE1845">
            <v>94</v>
          </cell>
          <cell r="AG1845">
            <v>94</v>
          </cell>
          <cell r="AH1845" t="str">
            <v>PC</v>
          </cell>
          <cell r="AQ1845">
            <v>1</v>
          </cell>
          <cell r="AV1845">
            <v>0</v>
          </cell>
          <cell r="AY1845" t="str">
            <v>2006/04/01</v>
          </cell>
          <cell r="AZ1845" t="str">
            <v>9999/12/31</v>
          </cell>
          <cell r="BA1845">
            <v>99999</v>
          </cell>
          <cell r="BB1845">
            <v>94</v>
          </cell>
        </row>
        <row r="1846">
          <cell r="A1846">
            <v>76502</v>
          </cell>
          <cell r="B1846">
            <v>180</v>
          </cell>
          <cell r="D1846">
            <v>100</v>
          </cell>
          <cell r="E1846" t="str">
            <v>5300103588</v>
          </cell>
          <cell r="F1846" t="str">
            <v>0</v>
          </cell>
          <cell r="G1846" t="str">
            <v>7450466-8</v>
          </cell>
          <cell r="H1846" t="str">
            <v>ﾌｲｸｽﾁﾔ,FLP M3041-3</v>
          </cell>
          <cell r="I1846" t="str">
            <v>473440-2</v>
          </cell>
          <cell r="J1846" t="str">
            <v>（株）光真製作所</v>
          </cell>
          <cell r="K1846" t="str">
            <v>3480</v>
          </cell>
          <cell r="L1846" t="str">
            <v>3480</v>
          </cell>
          <cell r="M1846" t="str">
            <v>3H7</v>
          </cell>
          <cell r="N1846" t="str">
            <v>野田</v>
          </cell>
          <cell r="O1846" t="str">
            <v>野田係</v>
          </cell>
          <cell r="P1846" t="str">
            <v>x</v>
          </cell>
          <cell r="Q1846" t="str">
            <v>JP</v>
          </cell>
          <cell r="S1846">
            <v>1</v>
          </cell>
          <cell r="T1846">
            <v>1</v>
          </cell>
          <cell r="U1846" t="str">
            <v>V0</v>
          </cell>
          <cell r="V1846" t="str">
            <v>0001</v>
          </cell>
          <cell r="W1846">
            <v>29</v>
          </cell>
          <cell r="X1846">
            <v>1</v>
          </cell>
          <cell r="Y1846" t="str">
            <v>JPY</v>
          </cell>
          <cell r="Z1846" t="str">
            <v>2006/04/01</v>
          </cell>
          <cell r="AA1846" t="str">
            <v>9999/12/31</v>
          </cell>
          <cell r="AC1846">
            <v>177</v>
          </cell>
          <cell r="AD1846">
            <v>1</v>
          </cell>
          <cell r="AE1846">
            <v>177</v>
          </cell>
          <cell r="AF1846">
            <v>180</v>
          </cell>
          <cell r="AG1846">
            <v>180</v>
          </cell>
          <cell r="AH1846" t="str">
            <v>PC</v>
          </cell>
          <cell r="AI1846">
            <v>0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1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 t="str">
            <v>2006/04/01</v>
          </cell>
          <cell r="AZ1846" t="str">
            <v>9999/12/31</v>
          </cell>
          <cell r="BA1846">
            <v>99999</v>
          </cell>
          <cell r="BB1846">
            <v>180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</row>
        <row r="1847">
          <cell r="A1847">
            <v>75065</v>
          </cell>
          <cell r="D1847">
            <v>100</v>
          </cell>
          <cell r="E1847" t="str">
            <v>5300087489</v>
          </cell>
          <cell r="F1847" t="str">
            <v>0</v>
          </cell>
          <cell r="G1847" t="str">
            <v>7450508-7</v>
          </cell>
          <cell r="H1847" t="str">
            <v>ｼﾔﾌﾄ,ｱｲﾄﾞﾗ M3140</v>
          </cell>
          <cell r="I1847" t="str">
            <v>473440-2</v>
          </cell>
          <cell r="J1847" t="str">
            <v>（株）光真製作所</v>
          </cell>
          <cell r="K1847" t="str">
            <v>3480</v>
          </cell>
          <cell r="L1847" t="str">
            <v>3480</v>
          </cell>
          <cell r="M1847" t="str">
            <v>3H7</v>
          </cell>
          <cell r="N1847" t="str">
            <v>野田</v>
          </cell>
          <cell r="O1847" t="str">
            <v>野田係</v>
          </cell>
          <cell r="P1847" t="str">
            <v>x</v>
          </cell>
          <cell r="Q1847" t="str">
            <v>JP</v>
          </cell>
          <cell r="S1847">
            <v>1</v>
          </cell>
          <cell r="T1847">
            <v>1</v>
          </cell>
          <cell r="U1847" t="str">
            <v>V0</v>
          </cell>
          <cell r="V1847" t="str">
            <v>0001</v>
          </cell>
          <cell r="W1847">
            <v>25</v>
          </cell>
          <cell r="X1847">
            <v>1</v>
          </cell>
          <cell r="Y1847" t="str">
            <v>JPY</v>
          </cell>
          <cell r="Z1847" t="str">
            <v>2006/04/01</v>
          </cell>
          <cell r="AA1847" t="str">
            <v>9999/12/31</v>
          </cell>
          <cell r="AC1847">
            <v>92</v>
          </cell>
          <cell r="AD1847">
            <v>1</v>
          </cell>
          <cell r="AE1847">
            <v>92</v>
          </cell>
          <cell r="AG1847">
            <v>92</v>
          </cell>
          <cell r="AH1847" t="str">
            <v>PC</v>
          </cell>
          <cell r="AQ1847">
            <v>1</v>
          </cell>
          <cell r="AV1847">
            <v>0</v>
          </cell>
          <cell r="AY1847" t="str">
            <v>2006/04/01</v>
          </cell>
          <cell r="AZ1847" t="str">
            <v>9999/12/31</v>
          </cell>
          <cell r="BA1847">
            <v>99999</v>
          </cell>
          <cell r="BB1847">
            <v>95</v>
          </cell>
        </row>
        <row r="1848">
          <cell r="A1848">
            <v>75114</v>
          </cell>
          <cell r="D1848">
            <v>100</v>
          </cell>
          <cell r="E1848" t="str">
            <v>5300087665</v>
          </cell>
          <cell r="F1848" t="str">
            <v>0</v>
          </cell>
          <cell r="G1848" t="str">
            <v>7450576-1</v>
          </cell>
          <cell r="H1848" t="str">
            <v>ﾌﾟﾚ-ﾄ,ｽﾄﾂﾊﾟ(2A) M3144</v>
          </cell>
          <cell r="I1848" t="str">
            <v>473440-2</v>
          </cell>
          <cell r="J1848" t="str">
            <v>（株）光真製作所</v>
          </cell>
          <cell r="K1848" t="str">
            <v>3480</v>
          </cell>
          <cell r="L1848" t="str">
            <v>3480</v>
          </cell>
          <cell r="M1848" t="str">
            <v>3H7</v>
          </cell>
          <cell r="N1848" t="str">
            <v>野田</v>
          </cell>
          <cell r="O1848" t="str">
            <v>野田係</v>
          </cell>
          <cell r="P1848" t="str">
            <v>x</v>
          </cell>
          <cell r="Q1848" t="str">
            <v>JP</v>
          </cell>
          <cell r="S1848">
            <v>1</v>
          </cell>
          <cell r="T1848">
            <v>1</v>
          </cell>
          <cell r="U1848" t="str">
            <v>V0</v>
          </cell>
          <cell r="V1848" t="str">
            <v>0001</v>
          </cell>
          <cell r="W1848">
            <v>29</v>
          </cell>
          <cell r="X1848">
            <v>1</v>
          </cell>
          <cell r="Y1848" t="str">
            <v>JPY</v>
          </cell>
          <cell r="Z1848" t="str">
            <v>2006/04/01</v>
          </cell>
          <cell r="AA1848" t="str">
            <v>9999/12/31</v>
          </cell>
          <cell r="AC1848">
            <v>98</v>
          </cell>
          <cell r="AD1848">
            <v>1</v>
          </cell>
          <cell r="AE1848">
            <v>98</v>
          </cell>
          <cell r="AG1848">
            <v>98</v>
          </cell>
          <cell r="AH1848" t="str">
            <v>PC</v>
          </cell>
          <cell r="AQ1848">
            <v>1</v>
          </cell>
          <cell r="AV1848">
            <v>0</v>
          </cell>
          <cell r="AY1848" t="str">
            <v>2006/04/01</v>
          </cell>
          <cell r="AZ1848" t="str">
            <v>9999/12/31</v>
          </cell>
          <cell r="BA1848">
            <v>99999</v>
          </cell>
          <cell r="BB1848">
            <v>98</v>
          </cell>
        </row>
        <row r="1849">
          <cell r="A1849">
            <v>75115</v>
          </cell>
          <cell r="D1849">
            <v>100</v>
          </cell>
          <cell r="E1849" t="str">
            <v>5300087666</v>
          </cell>
          <cell r="F1849" t="str">
            <v>0</v>
          </cell>
          <cell r="G1849" t="str">
            <v>7450577-0</v>
          </cell>
          <cell r="H1849" t="str">
            <v>ﾌﾟﾚ-ﾄ,ｽﾄﾂﾊﾟ(2B) M3144</v>
          </cell>
          <cell r="I1849" t="str">
            <v>473440-2</v>
          </cell>
          <cell r="J1849" t="str">
            <v>（株）光真製作所</v>
          </cell>
          <cell r="K1849" t="str">
            <v>3480</v>
          </cell>
          <cell r="L1849" t="str">
            <v>3480</v>
          </cell>
          <cell r="M1849" t="str">
            <v>3H7</v>
          </cell>
          <cell r="N1849" t="str">
            <v>野田</v>
          </cell>
          <cell r="O1849" t="str">
            <v>野田係</v>
          </cell>
          <cell r="P1849" t="str">
            <v>x</v>
          </cell>
          <cell r="Q1849" t="str">
            <v>JP</v>
          </cell>
          <cell r="S1849">
            <v>1</v>
          </cell>
          <cell r="T1849">
            <v>1</v>
          </cell>
          <cell r="U1849" t="str">
            <v>V0</v>
          </cell>
          <cell r="V1849" t="str">
            <v>0001</v>
          </cell>
          <cell r="W1849">
            <v>29</v>
          </cell>
          <cell r="X1849">
            <v>1</v>
          </cell>
          <cell r="Y1849" t="str">
            <v>JPY</v>
          </cell>
          <cell r="Z1849" t="str">
            <v>2006/04/01</v>
          </cell>
          <cell r="AA1849" t="str">
            <v>9999/12/31</v>
          </cell>
          <cell r="AC1849">
            <v>64</v>
          </cell>
          <cell r="AD1849">
            <v>1</v>
          </cell>
          <cell r="AE1849">
            <v>64</v>
          </cell>
          <cell r="AG1849">
            <v>64</v>
          </cell>
          <cell r="AH1849" t="str">
            <v>PC</v>
          </cell>
          <cell r="AQ1849">
            <v>1</v>
          </cell>
          <cell r="AV1849">
            <v>0</v>
          </cell>
          <cell r="AY1849" t="str">
            <v>2006/04/01</v>
          </cell>
          <cell r="AZ1849" t="str">
            <v>9999/12/31</v>
          </cell>
          <cell r="BA1849">
            <v>99999</v>
          </cell>
          <cell r="BB1849">
            <v>64</v>
          </cell>
        </row>
        <row r="1850">
          <cell r="A1850">
            <v>75097</v>
          </cell>
          <cell r="B1850">
            <v>167</v>
          </cell>
          <cell r="D1850">
            <v>100</v>
          </cell>
          <cell r="E1850" t="str">
            <v>5300087588</v>
          </cell>
          <cell r="F1850" t="str">
            <v>0</v>
          </cell>
          <cell r="G1850" t="str">
            <v>7450697-0</v>
          </cell>
          <cell r="H1850" t="str">
            <v>ﾌﾟﾚ-ﾄ,FIX PC M3143</v>
          </cell>
          <cell r="I1850" t="str">
            <v>473440-2</v>
          </cell>
          <cell r="J1850" t="str">
            <v>（株）光真製作所</v>
          </cell>
          <cell r="K1850" t="str">
            <v>3480</v>
          </cell>
          <cell r="L1850" t="str">
            <v>3480</v>
          </cell>
          <cell r="M1850" t="str">
            <v>3H7</v>
          </cell>
          <cell r="N1850" t="str">
            <v>野田</v>
          </cell>
          <cell r="O1850" t="str">
            <v>野田係</v>
          </cell>
          <cell r="P1850" t="str">
            <v>x</v>
          </cell>
          <cell r="Q1850" t="str">
            <v>JP</v>
          </cell>
          <cell r="S1850">
            <v>1</v>
          </cell>
          <cell r="T1850">
            <v>1</v>
          </cell>
          <cell r="U1850" t="str">
            <v>V0</v>
          </cell>
          <cell r="V1850" t="str">
            <v>0001</v>
          </cell>
          <cell r="W1850">
            <v>29</v>
          </cell>
          <cell r="X1850">
            <v>1</v>
          </cell>
          <cell r="Y1850" t="str">
            <v>JPY</v>
          </cell>
          <cell r="Z1850" t="str">
            <v>2006/04/01</v>
          </cell>
          <cell r="AA1850" t="str">
            <v>9999/12/31</v>
          </cell>
          <cell r="AC1850">
            <v>167</v>
          </cell>
          <cell r="AD1850">
            <v>1</v>
          </cell>
          <cell r="AE1850">
            <v>167</v>
          </cell>
          <cell r="AF1850">
            <v>167</v>
          </cell>
          <cell r="AG1850">
            <v>167</v>
          </cell>
          <cell r="AH1850" t="str">
            <v>PC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1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 t="str">
            <v>2006/04/01</v>
          </cell>
          <cell r="AZ1850" t="str">
            <v>9999/12/31</v>
          </cell>
          <cell r="BA1850">
            <v>99999</v>
          </cell>
          <cell r="BB1850">
            <v>168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</row>
        <row r="1851">
          <cell r="A1851">
            <v>48845</v>
          </cell>
          <cell r="B1851">
            <v>570</v>
          </cell>
          <cell r="D1851">
            <v>100</v>
          </cell>
          <cell r="E1851" t="str">
            <v>5300088086</v>
          </cell>
          <cell r="F1851" t="str">
            <v>0</v>
          </cell>
          <cell r="G1851" t="str">
            <v>7450705-5</v>
          </cell>
          <cell r="H1851" t="str">
            <v>ｶﾊﾞ-,PCB M3146</v>
          </cell>
          <cell r="I1851" t="str">
            <v>473440-2</v>
          </cell>
          <cell r="J1851" t="str">
            <v>（株）光真製作所</v>
          </cell>
          <cell r="K1851" t="str">
            <v>3480</v>
          </cell>
          <cell r="L1851" t="str">
            <v>3480</v>
          </cell>
          <cell r="M1851" t="str">
            <v>2G2</v>
          </cell>
          <cell r="N1851" t="str">
            <v>伊藤康</v>
          </cell>
          <cell r="O1851" t="str">
            <v>野田係</v>
          </cell>
          <cell r="P1851" t="str">
            <v>x</v>
          </cell>
          <cell r="Q1851" t="str">
            <v>JP</v>
          </cell>
          <cell r="S1851">
            <v>1</v>
          </cell>
          <cell r="T1851">
            <v>1</v>
          </cell>
          <cell r="U1851" t="str">
            <v>V0</v>
          </cell>
          <cell r="V1851" t="str">
            <v>0001</v>
          </cell>
          <cell r="W1851">
            <v>25</v>
          </cell>
          <cell r="X1851">
            <v>1</v>
          </cell>
          <cell r="Y1851" t="str">
            <v>JPY</v>
          </cell>
          <cell r="Z1851" t="str">
            <v>2006/04/01</v>
          </cell>
          <cell r="AA1851" t="str">
            <v>9999/12/31</v>
          </cell>
          <cell r="AC1851">
            <v>570</v>
          </cell>
          <cell r="AD1851">
            <v>1</v>
          </cell>
          <cell r="AE1851">
            <v>570</v>
          </cell>
          <cell r="AF1851">
            <v>570</v>
          </cell>
          <cell r="AG1851">
            <v>570</v>
          </cell>
          <cell r="AH1851" t="str">
            <v>PC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1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 t="str">
            <v>2006/04/01</v>
          </cell>
          <cell r="AZ1851" t="str">
            <v>9999/12/31</v>
          </cell>
          <cell r="BA1851">
            <v>99999999</v>
          </cell>
          <cell r="BB1851">
            <v>584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</row>
        <row r="1852">
          <cell r="A1852">
            <v>75116</v>
          </cell>
          <cell r="B1852">
            <v>90</v>
          </cell>
          <cell r="D1852">
            <v>100</v>
          </cell>
          <cell r="E1852" t="str">
            <v>5300087667</v>
          </cell>
          <cell r="F1852" t="str">
            <v>0</v>
          </cell>
          <cell r="G1852" t="str">
            <v>7450735-7</v>
          </cell>
          <cell r="H1852" t="str">
            <v>ﾎﾙﾀﾞ,ｶﾊﾞ-(3R) M3145</v>
          </cell>
          <cell r="I1852" t="str">
            <v>473440-2</v>
          </cell>
          <cell r="J1852" t="str">
            <v>（株）光真製作所</v>
          </cell>
          <cell r="K1852" t="str">
            <v>3480</v>
          </cell>
          <cell r="L1852" t="str">
            <v>3480</v>
          </cell>
          <cell r="M1852" t="str">
            <v>3H7</v>
          </cell>
          <cell r="N1852" t="str">
            <v>野田</v>
          </cell>
          <cell r="O1852" t="str">
            <v>野田係</v>
          </cell>
          <cell r="P1852" t="str">
            <v>x</v>
          </cell>
          <cell r="Q1852" t="str">
            <v>JP</v>
          </cell>
          <cell r="S1852">
            <v>1</v>
          </cell>
          <cell r="T1852">
            <v>1</v>
          </cell>
          <cell r="U1852" t="str">
            <v>V0</v>
          </cell>
          <cell r="V1852" t="str">
            <v>0001</v>
          </cell>
          <cell r="W1852">
            <v>29</v>
          </cell>
          <cell r="X1852">
            <v>1</v>
          </cell>
          <cell r="Y1852" t="str">
            <v>JPY</v>
          </cell>
          <cell r="Z1852" t="str">
            <v>2006/04/01</v>
          </cell>
          <cell r="AA1852" t="str">
            <v>9999/12/31</v>
          </cell>
          <cell r="AC1852">
            <v>90</v>
          </cell>
          <cell r="AD1852">
            <v>1</v>
          </cell>
          <cell r="AE1852">
            <v>90</v>
          </cell>
          <cell r="AF1852">
            <v>90</v>
          </cell>
          <cell r="AG1852">
            <v>90</v>
          </cell>
          <cell r="AH1852" t="str">
            <v>PC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1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 t="str">
            <v>2006/04/01</v>
          </cell>
          <cell r="AZ1852" t="str">
            <v>9999/12/31</v>
          </cell>
          <cell r="BA1852">
            <v>99999</v>
          </cell>
          <cell r="BB1852">
            <v>91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</row>
        <row r="1853">
          <cell r="A1853">
            <v>75117</v>
          </cell>
          <cell r="B1853">
            <v>138</v>
          </cell>
          <cell r="D1853">
            <v>100</v>
          </cell>
          <cell r="E1853" t="str">
            <v>5300087668</v>
          </cell>
          <cell r="F1853" t="str">
            <v>0</v>
          </cell>
          <cell r="G1853" t="str">
            <v>7450737-3</v>
          </cell>
          <cell r="H1853" t="str">
            <v>ﾎﾙﾀﾞ,ｶﾊﾞ-(4L) M3145</v>
          </cell>
          <cell r="I1853" t="str">
            <v>473440-2</v>
          </cell>
          <cell r="J1853" t="str">
            <v>（株）光真製作所</v>
          </cell>
          <cell r="K1853" t="str">
            <v>3480</v>
          </cell>
          <cell r="L1853" t="str">
            <v>3480</v>
          </cell>
          <cell r="M1853" t="str">
            <v>3H7</v>
          </cell>
          <cell r="N1853" t="str">
            <v>野田</v>
          </cell>
          <cell r="O1853" t="str">
            <v>野田係</v>
          </cell>
          <cell r="P1853" t="str">
            <v>x</v>
          </cell>
          <cell r="Q1853" t="str">
            <v>JP</v>
          </cell>
          <cell r="S1853">
            <v>1</v>
          </cell>
          <cell r="T1853">
            <v>1</v>
          </cell>
          <cell r="U1853" t="str">
            <v>V0</v>
          </cell>
          <cell r="V1853" t="str">
            <v>0001</v>
          </cell>
          <cell r="W1853">
            <v>29</v>
          </cell>
          <cell r="X1853">
            <v>1</v>
          </cell>
          <cell r="Y1853" t="str">
            <v>JPY</v>
          </cell>
          <cell r="Z1853" t="str">
            <v>2006/04/01</v>
          </cell>
          <cell r="AA1853" t="str">
            <v>9999/12/31</v>
          </cell>
          <cell r="AC1853">
            <v>138</v>
          </cell>
          <cell r="AD1853">
            <v>1</v>
          </cell>
          <cell r="AE1853">
            <v>138</v>
          </cell>
          <cell r="AF1853">
            <v>138</v>
          </cell>
          <cell r="AG1853">
            <v>138</v>
          </cell>
          <cell r="AH1853" t="str">
            <v>PC</v>
          </cell>
          <cell r="AI1853">
            <v>0</v>
          </cell>
          <cell r="AJ1853">
            <v>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1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 t="str">
            <v>2006/04/01</v>
          </cell>
          <cell r="AZ1853" t="str">
            <v>9999/12/31</v>
          </cell>
          <cell r="BA1853">
            <v>99999</v>
          </cell>
          <cell r="BB1853">
            <v>139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</row>
        <row r="1854">
          <cell r="A1854">
            <v>78287</v>
          </cell>
          <cell r="E1854" t="str">
            <v>5300108030</v>
          </cell>
          <cell r="F1854" t="str">
            <v>0</v>
          </cell>
          <cell r="G1854" t="str">
            <v>7450763-2</v>
          </cell>
          <cell r="H1854" t="str">
            <v>ｽﾄﾂﾊﾟ,CU(2) M3040</v>
          </cell>
          <cell r="I1854" t="str">
            <v>473440-2</v>
          </cell>
          <cell r="J1854" t="str">
            <v>（株）光真製作所</v>
          </cell>
          <cell r="K1854" t="str">
            <v>3480</v>
          </cell>
          <cell r="L1854" t="str">
            <v>3480</v>
          </cell>
          <cell r="M1854" t="str">
            <v>3H7</v>
          </cell>
          <cell r="N1854" t="str">
            <v>野田</v>
          </cell>
          <cell r="O1854" t="str">
            <v>野田係</v>
          </cell>
          <cell r="Q1854" t="str">
            <v>JP</v>
          </cell>
          <cell r="S1854">
            <v>1</v>
          </cell>
          <cell r="T1854">
            <v>1</v>
          </cell>
          <cell r="U1854" t="str">
            <v>V0</v>
          </cell>
          <cell r="V1854" t="str">
            <v>0001</v>
          </cell>
          <cell r="W1854">
            <v>50</v>
          </cell>
          <cell r="X1854">
            <v>1</v>
          </cell>
          <cell r="Y1854" t="str">
            <v>JPY</v>
          </cell>
          <cell r="Z1854" t="str">
            <v>2006/04/01</v>
          </cell>
          <cell r="AA1854" t="str">
            <v>9999/12/31</v>
          </cell>
          <cell r="AC1854">
            <v>400</v>
          </cell>
          <cell r="AD1854">
            <v>1</v>
          </cell>
          <cell r="AE1854">
            <v>400</v>
          </cell>
          <cell r="AG1854">
            <v>400</v>
          </cell>
          <cell r="AH1854" t="str">
            <v>PC</v>
          </cell>
          <cell r="AQ1854">
            <v>1</v>
          </cell>
          <cell r="AV1854">
            <v>0</v>
          </cell>
          <cell r="AY1854" t="str">
            <v>2006/04/01</v>
          </cell>
          <cell r="AZ1854" t="str">
            <v>9999/12/31</v>
          </cell>
          <cell r="BA1854">
            <v>99999999</v>
          </cell>
          <cell r="BB1854">
            <v>400</v>
          </cell>
        </row>
        <row r="1855">
          <cell r="A1855">
            <v>78288</v>
          </cell>
          <cell r="E1855" t="str">
            <v>5300108031</v>
          </cell>
          <cell r="F1855" t="str">
            <v>0</v>
          </cell>
          <cell r="G1855" t="str">
            <v>7450764-0</v>
          </cell>
          <cell r="H1855" t="str">
            <v>ﾌﾞﾗｹﾂﾄ,ﾌﾘﾂｶ M3040</v>
          </cell>
          <cell r="I1855" t="str">
            <v>473440-2</v>
          </cell>
          <cell r="J1855" t="str">
            <v>（株）光真製作所</v>
          </cell>
          <cell r="K1855" t="str">
            <v>3480</v>
          </cell>
          <cell r="L1855" t="str">
            <v>3480</v>
          </cell>
          <cell r="M1855" t="str">
            <v>3H7</v>
          </cell>
          <cell r="N1855" t="str">
            <v>野田</v>
          </cell>
          <cell r="O1855" t="str">
            <v>野田係</v>
          </cell>
          <cell r="Q1855" t="str">
            <v>JP</v>
          </cell>
          <cell r="S1855">
            <v>1</v>
          </cell>
          <cell r="T1855">
            <v>1</v>
          </cell>
          <cell r="U1855" t="str">
            <v>V0</v>
          </cell>
          <cell r="V1855" t="str">
            <v>0001</v>
          </cell>
          <cell r="W1855">
            <v>50</v>
          </cell>
          <cell r="X1855">
            <v>1</v>
          </cell>
          <cell r="Y1855" t="str">
            <v>JPY</v>
          </cell>
          <cell r="Z1855" t="str">
            <v>2006/04/01</v>
          </cell>
          <cell r="AA1855" t="str">
            <v>9999/12/31</v>
          </cell>
          <cell r="AC1855">
            <v>210</v>
          </cell>
          <cell r="AD1855">
            <v>1</v>
          </cell>
          <cell r="AE1855">
            <v>210</v>
          </cell>
          <cell r="AG1855">
            <v>210</v>
          </cell>
          <cell r="AH1855" t="str">
            <v>PC</v>
          </cell>
          <cell r="AQ1855">
            <v>1</v>
          </cell>
          <cell r="AV1855">
            <v>0</v>
          </cell>
          <cell r="AY1855" t="str">
            <v>2006/04/01</v>
          </cell>
          <cell r="AZ1855" t="str">
            <v>9999/12/31</v>
          </cell>
          <cell r="BA1855">
            <v>99999999</v>
          </cell>
          <cell r="BB1855">
            <v>210</v>
          </cell>
        </row>
        <row r="1856">
          <cell r="A1856">
            <v>78289</v>
          </cell>
          <cell r="E1856" t="str">
            <v>5300108032</v>
          </cell>
          <cell r="F1856" t="str">
            <v>0</v>
          </cell>
          <cell r="G1856" t="str">
            <v>7450808-6</v>
          </cell>
          <cell r="H1856" t="str">
            <v>ｶﾊﾞ-,ｹ-ﾌﾞﾙ ﾀﾞｸﾄ M3040B</v>
          </cell>
          <cell r="I1856" t="str">
            <v>473440-2</v>
          </cell>
          <cell r="J1856" t="str">
            <v>（株）光真製作所</v>
          </cell>
          <cell r="K1856" t="str">
            <v>3480</v>
          </cell>
          <cell r="L1856" t="str">
            <v>3480</v>
          </cell>
          <cell r="M1856" t="str">
            <v>3H7</v>
          </cell>
          <cell r="N1856" t="str">
            <v>野田</v>
          </cell>
          <cell r="O1856" t="str">
            <v>野田係</v>
          </cell>
          <cell r="Q1856" t="str">
            <v>JP</v>
          </cell>
          <cell r="S1856">
            <v>1</v>
          </cell>
          <cell r="T1856">
            <v>1</v>
          </cell>
          <cell r="U1856" t="str">
            <v>V0</v>
          </cell>
          <cell r="V1856" t="str">
            <v>0001</v>
          </cell>
          <cell r="W1856">
            <v>50</v>
          </cell>
          <cell r="X1856">
            <v>1</v>
          </cell>
          <cell r="Y1856" t="str">
            <v>JPY</v>
          </cell>
          <cell r="Z1856" t="str">
            <v>2006/04/01</v>
          </cell>
          <cell r="AA1856" t="str">
            <v>9999/12/31</v>
          </cell>
          <cell r="AC1856">
            <v>492</v>
          </cell>
          <cell r="AD1856">
            <v>1</v>
          </cell>
          <cell r="AE1856">
            <v>492</v>
          </cell>
          <cell r="AG1856">
            <v>492</v>
          </cell>
          <cell r="AH1856" t="str">
            <v>PC</v>
          </cell>
          <cell r="AQ1856">
            <v>1</v>
          </cell>
          <cell r="AV1856">
            <v>0</v>
          </cell>
          <cell r="AY1856" t="str">
            <v>2006/04/01</v>
          </cell>
          <cell r="AZ1856" t="str">
            <v>9999/12/31</v>
          </cell>
          <cell r="BA1856">
            <v>99999999</v>
          </cell>
          <cell r="BB1856">
            <v>492</v>
          </cell>
        </row>
        <row r="1857">
          <cell r="A1857">
            <v>78290</v>
          </cell>
          <cell r="E1857" t="str">
            <v>5300108033</v>
          </cell>
          <cell r="F1857" t="str">
            <v>0</v>
          </cell>
          <cell r="G1857" t="str">
            <v>7450850-7</v>
          </cell>
          <cell r="H1857" t="str">
            <v>ﾚﾊﾞ-,ﾛﾂｸ(E) M2653N</v>
          </cell>
          <cell r="I1857" t="str">
            <v>473440-2</v>
          </cell>
          <cell r="J1857" t="str">
            <v>（株）光真製作所</v>
          </cell>
          <cell r="K1857" t="str">
            <v>3480</v>
          </cell>
          <cell r="L1857" t="str">
            <v>3480</v>
          </cell>
          <cell r="M1857" t="str">
            <v>3H7</v>
          </cell>
          <cell r="N1857" t="str">
            <v>野田</v>
          </cell>
          <cell r="O1857" t="str">
            <v>野田係</v>
          </cell>
          <cell r="P1857" t="str">
            <v>x</v>
          </cell>
          <cell r="Q1857" t="str">
            <v>JP</v>
          </cell>
          <cell r="S1857">
            <v>1</v>
          </cell>
          <cell r="T1857">
            <v>1</v>
          </cell>
          <cell r="U1857" t="str">
            <v>V0</v>
          </cell>
          <cell r="V1857" t="str">
            <v>0001</v>
          </cell>
          <cell r="W1857">
            <v>50</v>
          </cell>
          <cell r="X1857">
            <v>1</v>
          </cell>
          <cell r="Y1857" t="str">
            <v>JPY</v>
          </cell>
          <cell r="Z1857" t="str">
            <v>2006/04/01</v>
          </cell>
          <cell r="AA1857" t="str">
            <v>9999/12/31</v>
          </cell>
          <cell r="AC1857">
            <v>158</v>
          </cell>
          <cell r="AD1857">
            <v>1</v>
          </cell>
          <cell r="AE1857">
            <v>158</v>
          </cell>
          <cell r="AG1857">
            <v>158</v>
          </cell>
          <cell r="AH1857" t="str">
            <v>PC</v>
          </cell>
          <cell r="AQ1857">
            <v>1</v>
          </cell>
          <cell r="AV1857">
            <v>0</v>
          </cell>
          <cell r="AY1857" t="str">
            <v>2006/04/01</v>
          </cell>
          <cell r="AZ1857" t="str">
            <v>9999/12/31</v>
          </cell>
          <cell r="BA1857">
            <v>99999999</v>
          </cell>
          <cell r="BB1857">
            <v>158</v>
          </cell>
        </row>
        <row r="1858">
          <cell r="A1858">
            <v>78291</v>
          </cell>
          <cell r="E1858" t="str">
            <v>5300108034</v>
          </cell>
          <cell r="F1858" t="str">
            <v>0</v>
          </cell>
          <cell r="G1858" t="str">
            <v>7450851-5</v>
          </cell>
          <cell r="H1858" t="str">
            <v>ﾚﾊﾞ-,ﾛﾂｸ M2653N</v>
          </cell>
          <cell r="I1858" t="str">
            <v>473440-2</v>
          </cell>
          <cell r="J1858" t="str">
            <v>（株）光真製作所</v>
          </cell>
          <cell r="K1858" t="str">
            <v>3480</v>
          </cell>
          <cell r="L1858" t="str">
            <v>3480</v>
          </cell>
          <cell r="M1858" t="str">
            <v>3H7</v>
          </cell>
          <cell r="N1858" t="str">
            <v>野田</v>
          </cell>
          <cell r="O1858" t="str">
            <v>野田係</v>
          </cell>
          <cell r="P1858" t="str">
            <v>x</v>
          </cell>
          <cell r="Q1858" t="str">
            <v>JP</v>
          </cell>
          <cell r="S1858">
            <v>1</v>
          </cell>
          <cell r="T1858">
            <v>1</v>
          </cell>
          <cell r="U1858" t="str">
            <v>V0</v>
          </cell>
          <cell r="V1858" t="str">
            <v>0001</v>
          </cell>
          <cell r="W1858">
            <v>50</v>
          </cell>
          <cell r="X1858">
            <v>1</v>
          </cell>
          <cell r="Y1858" t="str">
            <v>JPY</v>
          </cell>
          <cell r="Z1858" t="str">
            <v>2006/04/01</v>
          </cell>
          <cell r="AA1858" t="str">
            <v>9999/12/31</v>
          </cell>
          <cell r="AC1858">
            <v>130</v>
          </cell>
          <cell r="AD1858">
            <v>1</v>
          </cell>
          <cell r="AE1858">
            <v>130</v>
          </cell>
          <cell r="AG1858">
            <v>130</v>
          </cell>
          <cell r="AH1858" t="str">
            <v>PC</v>
          </cell>
          <cell r="AQ1858">
            <v>1</v>
          </cell>
          <cell r="AV1858">
            <v>0</v>
          </cell>
          <cell r="AY1858" t="str">
            <v>2006/04/01</v>
          </cell>
          <cell r="AZ1858" t="str">
            <v>9999/12/31</v>
          </cell>
          <cell r="BA1858">
            <v>99999999</v>
          </cell>
          <cell r="BB1858">
            <v>130</v>
          </cell>
        </row>
        <row r="1859">
          <cell r="A1859">
            <v>75218</v>
          </cell>
          <cell r="B1859">
            <v>282</v>
          </cell>
          <cell r="D1859">
            <v>100</v>
          </cell>
          <cell r="E1859" t="str">
            <v>5300088312</v>
          </cell>
          <cell r="F1859" t="str">
            <v>0</v>
          </cell>
          <cell r="G1859" t="str">
            <v>7450893-0</v>
          </cell>
          <cell r="H1859" t="str">
            <v>ｶﾊﾞ-,SW ﾊﾟﾜ- M3170</v>
          </cell>
          <cell r="I1859" t="str">
            <v>473440-2</v>
          </cell>
          <cell r="J1859" t="str">
            <v>（株）光真製作所</v>
          </cell>
          <cell r="K1859" t="str">
            <v>3480</v>
          </cell>
          <cell r="L1859" t="str">
            <v>3480</v>
          </cell>
          <cell r="M1859" t="str">
            <v>3H7</v>
          </cell>
          <cell r="N1859" t="str">
            <v>野田</v>
          </cell>
          <cell r="O1859" t="str">
            <v>野田係</v>
          </cell>
          <cell r="P1859" t="str">
            <v>x</v>
          </cell>
          <cell r="Q1859" t="str">
            <v>JP</v>
          </cell>
          <cell r="S1859">
            <v>1</v>
          </cell>
          <cell r="T1859">
            <v>1</v>
          </cell>
          <cell r="U1859" t="str">
            <v>V0</v>
          </cell>
          <cell r="V1859" t="str">
            <v>0001</v>
          </cell>
          <cell r="W1859">
            <v>29</v>
          </cell>
          <cell r="X1859">
            <v>1</v>
          </cell>
          <cell r="Y1859" t="str">
            <v>JPY</v>
          </cell>
          <cell r="Z1859" t="str">
            <v>2006/04/01</v>
          </cell>
          <cell r="AA1859" t="str">
            <v>9999/12/31</v>
          </cell>
          <cell r="AC1859">
            <v>282</v>
          </cell>
          <cell r="AD1859">
            <v>1</v>
          </cell>
          <cell r="AE1859">
            <v>282</v>
          </cell>
          <cell r="AF1859">
            <v>282</v>
          </cell>
          <cell r="AG1859">
            <v>282</v>
          </cell>
          <cell r="AH1859" t="str">
            <v>PC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1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 t="str">
            <v>2006/04/01</v>
          </cell>
          <cell r="AZ1859" t="str">
            <v>9999/12/31</v>
          </cell>
          <cell r="BA1859">
            <v>99999</v>
          </cell>
          <cell r="BB1859">
            <v>283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</row>
        <row r="1860">
          <cell r="A1860">
            <v>73995</v>
          </cell>
          <cell r="D1860">
            <v>100</v>
          </cell>
          <cell r="E1860" t="str">
            <v>5300078255</v>
          </cell>
          <cell r="F1860" t="str">
            <v>0</v>
          </cell>
          <cell r="G1860" t="str">
            <v>7450920-1</v>
          </cell>
          <cell r="H1860" t="str">
            <v>ﾌﾞﾗｹﾂﾄ,ﾌｲｸｽ(BRM) M3040B</v>
          </cell>
          <cell r="I1860" t="str">
            <v>473440-2</v>
          </cell>
          <cell r="J1860" t="str">
            <v>（株）光真製作所</v>
          </cell>
          <cell r="K1860" t="str">
            <v>3480</v>
          </cell>
          <cell r="L1860" t="str">
            <v>3480</v>
          </cell>
          <cell r="M1860" t="str">
            <v>3H7</v>
          </cell>
          <cell r="N1860" t="str">
            <v>野田</v>
          </cell>
          <cell r="O1860" t="str">
            <v>野田係</v>
          </cell>
          <cell r="P1860" t="str">
            <v>x</v>
          </cell>
          <cell r="Q1860" t="str">
            <v>JP</v>
          </cell>
          <cell r="S1860">
            <v>1</v>
          </cell>
          <cell r="T1860">
            <v>1</v>
          </cell>
          <cell r="U1860" t="str">
            <v>V0</v>
          </cell>
          <cell r="V1860" t="str">
            <v>0001</v>
          </cell>
          <cell r="W1860">
            <v>25</v>
          </cell>
          <cell r="X1860">
            <v>1</v>
          </cell>
          <cell r="Y1860" t="str">
            <v>JPY</v>
          </cell>
          <cell r="Z1860" t="str">
            <v>2006/04/01</v>
          </cell>
          <cell r="AA1860" t="str">
            <v>9999/12/31</v>
          </cell>
          <cell r="AC1860">
            <v>493</v>
          </cell>
          <cell r="AD1860">
            <v>1</v>
          </cell>
          <cell r="AE1860">
            <v>493</v>
          </cell>
          <cell r="AG1860">
            <v>493</v>
          </cell>
          <cell r="AH1860" t="str">
            <v>PC</v>
          </cell>
          <cell r="AQ1860">
            <v>1</v>
          </cell>
          <cell r="AV1860">
            <v>0</v>
          </cell>
          <cell r="AY1860" t="str">
            <v>2006/04/01</v>
          </cell>
          <cell r="AZ1860" t="str">
            <v>9999/12/31</v>
          </cell>
          <cell r="BA1860">
            <v>99999999</v>
          </cell>
          <cell r="BB1860">
            <v>493</v>
          </cell>
        </row>
        <row r="1861">
          <cell r="A1861">
            <v>73996</v>
          </cell>
          <cell r="D1861">
            <v>100</v>
          </cell>
          <cell r="E1861" t="str">
            <v>5300078256</v>
          </cell>
          <cell r="F1861" t="str">
            <v>0</v>
          </cell>
          <cell r="G1861" t="str">
            <v>7450921-0</v>
          </cell>
          <cell r="H1861" t="str">
            <v>ﾌﾞﾗｹﾂﾄ,SW(IMPR) M3040B</v>
          </cell>
          <cell r="I1861" t="str">
            <v>473440-2</v>
          </cell>
          <cell r="J1861" t="str">
            <v>（株）光真製作所</v>
          </cell>
          <cell r="K1861" t="str">
            <v>3480</v>
          </cell>
          <cell r="L1861" t="str">
            <v>3480</v>
          </cell>
          <cell r="M1861" t="str">
            <v>3H7</v>
          </cell>
          <cell r="N1861" t="str">
            <v>野田</v>
          </cell>
          <cell r="O1861" t="str">
            <v>野田係</v>
          </cell>
          <cell r="P1861" t="str">
            <v>x</v>
          </cell>
          <cell r="Q1861" t="str">
            <v>JP</v>
          </cell>
          <cell r="S1861">
            <v>1</v>
          </cell>
          <cell r="T1861">
            <v>1</v>
          </cell>
          <cell r="U1861" t="str">
            <v>V0</v>
          </cell>
          <cell r="V1861" t="str">
            <v>0001</v>
          </cell>
          <cell r="W1861">
            <v>29</v>
          </cell>
          <cell r="X1861">
            <v>1</v>
          </cell>
          <cell r="Y1861" t="str">
            <v>JPY</v>
          </cell>
          <cell r="Z1861" t="str">
            <v>2006/04/01</v>
          </cell>
          <cell r="AA1861" t="str">
            <v>9999/12/31</v>
          </cell>
          <cell r="AC1861">
            <v>765</v>
          </cell>
          <cell r="AD1861">
            <v>1</v>
          </cell>
          <cell r="AE1861">
            <v>765</v>
          </cell>
          <cell r="AG1861">
            <v>765</v>
          </cell>
          <cell r="AH1861" t="str">
            <v>PC</v>
          </cell>
          <cell r="AQ1861">
            <v>1</v>
          </cell>
          <cell r="AV1861">
            <v>0</v>
          </cell>
          <cell r="AY1861" t="str">
            <v>2006/04/01</v>
          </cell>
          <cell r="AZ1861" t="str">
            <v>9999/12/31</v>
          </cell>
          <cell r="BA1861">
            <v>99999999</v>
          </cell>
          <cell r="BB1861">
            <v>765</v>
          </cell>
        </row>
        <row r="1862">
          <cell r="A1862">
            <v>73997</v>
          </cell>
          <cell r="D1862">
            <v>100</v>
          </cell>
          <cell r="E1862" t="str">
            <v>5300078257</v>
          </cell>
          <cell r="F1862" t="str">
            <v>0</v>
          </cell>
          <cell r="G1862" t="str">
            <v>7450922-8</v>
          </cell>
          <cell r="H1862" t="str">
            <v>ﾌﾞﾗｹﾂﾄ,ｽﾄﾂﾊﾟ(PBM2) M3040B</v>
          </cell>
          <cell r="I1862" t="str">
            <v>473440-2</v>
          </cell>
          <cell r="J1862" t="str">
            <v>（株）光真製作所</v>
          </cell>
          <cell r="K1862" t="str">
            <v>3480</v>
          </cell>
          <cell r="L1862" t="str">
            <v>3480</v>
          </cell>
          <cell r="M1862" t="str">
            <v>3H7</v>
          </cell>
          <cell r="N1862" t="str">
            <v>野田</v>
          </cell>
          <cell r="O1862" t="str">
            <v>野田係</v>
          </cell>
          <cell r="P1862" t="str">
            <v>x</v>
          </cell>
          <cell r="Q1862" t="str">
            <v>JP</v>
          </cell>
          <cell r="S1862">
            <v>1</v>
          </cell>
          <cell r="T1862">
            <v>1</v>
          </cell>
          <cell r="U1862" t="str">
            <v>V0</v>
          </cell>
          <cell r="V1862" t="str">
            <v>0001</v>
          </cell>
          <cell r="W1862">
            <v>29</v>
          </cell>
          <cell r="X1862">
            <v>1</v>
          </cell>
          <cell r="Y1862" t="str">
            <v>JPY</v>
          </cell>
          <cell r="Z1862" t="str">
            <v>2006/04/01</v>
          </cell>
          <cell r="AA1862" t="str">
            <v>9999/12/31</v>
          </cell>
          <cell r="AC1862">
            <v>772</v>
          </cell>
          <cell r="AD1862">
            <v>1</v>
          </cell>
          <cell r="AE1862">
            <v>772</v>
          </cell>
          <cell r="AG1862">
            <v>772</v>
          </cell>
          <cell r="AH1862" t="str">
            <v>PC</v>
          </cell>
          <cell r="AQ1862">
            <v>1</v>
          </cell>
          <cell r="AV1862">
            <v>0</v>
          </cell>
          <cell r="AY1862" t="str">
            <v>2006/04/01</v>
          </cell>
          <cell r="AZ1862" t="str">
            <v>9999/12/31</v>
          </cell>
          <cell r="BA1862">
            <v>99999999</v>
          </cell>
          <cell r="BB1862">
            <v>772</v>
          </cell>
        </row>
        <row r="1863">
          <cell r="A1863">
            <v>73998</v>
          </cell>
          <cell r="D1863">
            <v>100</v>
          </cell>
          <cell r="E1863" t="str">
            <v>5300078259</v>
          </cell>
          <cell r="F1863" t="str">
            <v>0</v>
          </cell>
          <cell r="G1863" t="str">
            <v>7450934-1</v>
          </cell>
          <cell r="H1863" t="str">
            <v>ﾌﾟﾚ-ﾄ,BRM ｺﾃｲ M3040</v>
          </cell>
          <cell r="I1863" t="str">
            <v>473440-2</v>
          </cell>
          <cell r="J1863" t="str">
            <v>（株）光真製作所</v>
          </cell>
          <cell r="K1863" t="str">
            <v>3480</v>
          </cell>
          <cell r="L1863" t="str">
            <v>3480</v>
          </cell>
          <cell r="M1863" t="str">
            <v>3H7</v>
          </cell>
          <cell r="N1863" t="str">
            <v>野田</v>
          </cell>
          <cell r="O1863" t="str">
            <v>野田係</v>
          </cell>
          <cell r="P1863" t="str">
            <v>x</v>
          </cell>
          <cell r="Q1863" t="str">
            <v>JP</v>
          </cell>
          <cell r="S1863">
            <v>1</v>
          </cell>
          <cell r="T1863">
            <v>1</v>
          </cell>
          <cell r="U1863" t="str">
            <v>V0</v>
          </cell>
          <cell r="V1863" t="str">
            <v>0001</v>
          </cell>
          <cell r="W1863">
            <v>25</v>
          </cell>
          <cell r="X1863">
            <v>1</v>
          </cell>
          <cell r="Y1863" t="str">
            <v>JPY</v>
          </cell>
          <cell r="Z1863" t="str">
            <v>2006/04/01</v>
          </cell>
          <cell r="AA1863" t="str">
            <v>9999/12/31</v>
          </cell>
          <cell r="AC1863">
            <v>308</v>
          </cell>
          <cell r="AD1863">
            <v>1</v>
          </cell>
          <cell r="AE1863">
            <v>308</v>
          </cell>
          <cell r="AG1863">
            <v>308</v>
          </cell>
          <cell r="AH1863" t="str">
            <v>PC</v>
          </cell>
          <cell r="AQ1863">
            <v>1</v>
          </cell>
          <cell r="AV1863">
            <v>0</v>
          </cell>
          <cell r="AY1863" t="str">
            <v>2006/04/01</v>
          </cell>
          <cell r="AZ1863" t="str">
            <v>9999/12/31</v>
          </cell>
          <cell r="BA1863">
            <v>99999999</v>
          </cell>
          <cell r="BB1863">
            <v>308</v>
          </cell>
        </row>
        <row r="1864">
          <cell r="A1864">
            <v>78292</v>
          </cell>
          <cell r="E1864" t="str">
            <v>5300108035</v>
          </cell>
          <cell r="F1864" t="str">
            <v>0</v>
          </cell>
          <cell r="G1864" t="str">
            <v>7458498-0</v>
          </cell>
          <cell r="H1864" t="str">
            <v>ﾊﾟﾈﾙ,PCB LAN M3165</v>
          </cell>
          <cell r="I1864" t="str">
            <v>473440-2</v>
          </cell>
          <cell r="J1864" t="str">
            <v>（株）光真製作所</v>
          </cell>
          <cell r="K1864" t="str">
            <v>3480</v>
          </cell>
          <cell r="L1864" t="str">
            <v>3480</v>
          </cell>
          <cell r="M1864" t="str">
            <v>3H7</v>
          </cell>
          <cell r="N1864" t="str">
            <v>野田</v>
          </cell>
          <cell r="O1864" t="str">
            <v>野田係</v>
          </cell>
          <cell r="Q1864" t="str">
            <v>JP</v>
          </cell>
          <cell r="S1864">
            <v>1</v>
          </cell>
          <cell r="T1864">
            <v>1</v>
          </cell>
          <cell r="U1864" t="str">
            <v>V0</v>
          </cell>
          <cell r="V1864" t="str">
            <v>0001</v>
          </cell>
          <cell r="W1864">
            <v>50</v>
          </cell>
          <cell r="X1864">
            <v>1</v>
          </cell>
          <cell r="Y1864" t="str">
            <v>JPY</v>
          </cell>
          <cell r="Z1864" t="str">
            <v>2006/04/01</v>
          </cell>
          <cell r="AA1864" t="str">
            <v>9999/12/31</v>
          </cell>
          <cell r="AC1864">
            <v>225</v>
          </cell>
          <cell r="AD1864">
            <v>1</v>
          </cell>
          <cell r="AE1864">
            <v>225</v>
          </cell>
          <cell r="AG1864">
            <v>225</v>
          </cell>
          <cell r="AH1864" t="str">
            <v>PC</v>
          </cell>
          <cell r="AQ1864">
            <v>1</v>
          </cell>
          <cell r="AV1864">
            <v>0</v>
          </cell>
          <cell r="AY1864" t="str">
            <v>2006/04/01</v>
          </cell>
          <cell r="AZ1864" t="str">
            <v>9999/12/31</v>
          </cell>
          <cell r="BA1864">
            <v>99999999</v>
          </cell>
          <cell r="BB1864">
            <v>225</v>
          </cell>
        </row>
        <row r="1865">
          <cell r="A1865">
            <v>75118</v>
          </cell>
          <cell r="B1865">
            <v>170</v>
          </cell>
          <cell r="D1865">
            <v>100</v>
          </cell>
          <cell r="E1865" t="str">
            <v>5300087669</v>
          </cell>
          <cell r="F1865" t="str">
            <v>0</v>
          </cell>
          <cell r="G1865" t="str">
            <v>7458541-2</v>
          </cell>
          <cell r="H1865" t="str">
            <v>ﾗﾂﾁ(L) M3142</v>
          </cell>
          <cell r="I1865" t="str">
            <v>473440-2</v>
          </cell>
          <cell r="J1865" t="str">
            <v>（株）光真製作所</v>
          </cell>
          <cell r="K1865" t="str">
            <v>3480</v>
          </cell>
          <cell r="L1865" t="str">
            <v>3480</v>
          </cell>
          <cell r="M1865" t="str">
            <v>3H7</v>
          </cell>
          <cell r="N1865" t="str">
            <v>野田</v>
          </cell>
          <cell r="O1865" t="str">
            <v>野田係</v>
          </cell>
          <cell r="P1865" t="str">
            <v>x</v>
          </cell>
          <cell r="Q1865" t="str">
            <v>JP</v>
          </cell>
          <cell r="S1865">
            <v>1</v>
          </cell>
          <cell r="T1865">
            <v>1</v>
          </cell>
          <cell r="U1865" t="str">
            <v>V0</v>
          </cell>
          <cell r="V1865" t="str">
            <v>0001</v>
          </cell>
          <cell r="W1865">
            <v>29</v>
          </cell>
          <cell r="X1865">
            <v>1</v>
          </cell>
          <cell r="Y1865" t="str">
            <v>JPY</v>
          </cell>
          <cell r="Z1865" t="str">
            <v>2006/04/01</v>
          </cell>
          <cell r="AA1865" t="str">
            <v>9999/12/31</v>
          </cell>
          <cell r="AC1865">
            <v>170</v>
          </cell>
          <cell r="AD1865">
            <v>1</v>
          </cell>
          <cell r="AE1865">
            <v>170</v>
          </cell>
          <cell r="AF1865">
            <v>170</v>
          </cell>
          <cell r="AG1865">
            <v>170</v>
          </cell>
          <cell r="AH1865" t="str">
            <v>PC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1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 t="str">
            <v>2006/04/01</v>
          </cell>
          <cell r="AZ1865" t="str">
            <v>9999/12/31</v>
          </cell>
          <cell r="BA1865">
            <v>99999</v>
          </cell>
          <cell r="BB1865">
            <v>171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</row>
        <row r="1866">
          <cell r="A1866">
            <v>75119</v>
          </cell>
          <cell r="B1866">
            <v>173</v>
          </cell>
          <cell r="D1866">
            <v>100</v>
          </cell>
          <cell r="E1866" t="str">
            <v>5300087671</v>
          </cell>
          <cell r="F1866" t="str">
            <v>0</v>
          </cell>
          <cell r="G1866" t="str">
            <v>7458542-0</v>
          </cell>
          <cell r="H1866" t="str">
            <v>ﾗﾂﾁ(R) M3142</v>
          </cell>
          <cell r="I1866" t="str">
            <v>473440-2</v>
          </cell>
          <cell r="J1866" t="str">
            <v>（株）光真製作所</v>
          </cell>
          <cell r="K1866" t="str">
            <v>3480</v>
          </cell>
          <cell r="L1866" t="str">
            <v>3480</v>
          </cell>
          <cell r="M1866" t="str">
            <v>3H7</v>
          </cell>
          <cell r="N1866" t="str">
            <v>野田</v>
          </cell>
          <cell r="O1866" t="str">
            <v>野田係</v>
          </cell>
          <cell r="P1866" t="str">
            <v>x</v>
          </cell>
          <cell r="Q1866" t="str">
            <v>JP</v>
          </cell>
          <cell r="S1866">
            <v>1</v>
          </cell>
          <cell r="T1866">
            <v>1</v>
          </cell>
          <cell r="U1866" t="str">
            <v>V0</v>
          </cell>
          <cell r="V1866" t="str">
            <v>0001</v>
          </cell>
          <cell r="W1866">
            <v>29</v>
          </cell>
          <cell r="X1866">
            <v>1</v>
          </cell>
          <cell r="Y1866" t="str">
            <v>JPY</v>
          </cell>
          <cell r="Z1866" t="str">
            <v>2006/04/01</v>
          </cell>
          <cell r="AA1866" t="str">
            <v>9999/12/31</v>
          </cell>
          <cell r="AC1866">
            <v>173</v>
          </cell>
          <cell r="AD1866">
            <v>1</v>
          </cell>
          <cell r="AE1866">
            <v>173</v>
          </cell>
          <cell r="AF1866">
            <v>173</v>
          </cell>
          <cell r="AG1866">
            <v>173</v>
          </cell>
          <cell r="AH1866" t="str">
            <v>PC</v>
          </cell>
          <cell r="AI1866">
            <v>0</v>
          </cell>
          <cell r="AJ1866">
            <v>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1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 t="str">
            <v>2006/04/01</v>
          </cell>
          <cell r="AZ1866" t="str">
            <v>9999/12/31</v>
          </cell>
          <cell r="BA1866">
            <v>99999</v>
          </cell>
          <cell r="BB1866">
            <v>174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</row>
        <row r="1867">
          <cell r="A1867">
            <v>75094</v>
          </cell>
          <cell r="D1867">
            <v>100</v>
          </cell>
          <cell r="E1867" t="str">
            <v>5300087565</v>
          </cell>
          <cell r="F1867" t="str">
            <v>0</v>
          </cell>
          <cell r="G1867" t="str">
            <v>7458594-3</v>
          </cell>
          <cell r="H1867" t="str">
            <v>ﾘﾝｸ,SOL(22A) M3140</v>
          </cell>
          <cell r="I1867" t="str">
            <v>473440-2</v>
          </cell>
          <cell r="J1867" t="str">
            <v>（株）光真製作所</v>
          </cell>
          <cell r="K1867" t="str">
            <v>3480</v>
          </cell>
          <cell r="L1867" t="str">
            <v>3480</v>
          </cell>
          <cell r="M1867" t="str">
            <v>3H7</v>
          </cell>
          <cell r="N1867" t="str">
            <v>野田</v>
          </cell>
          <cell r="O1867" t="str">
            <v>野田係</v>
          </cell>
          <cell r="P1867" t="str">
            <v>x</v>
          </cell>
          <cell r="Q1867" t="str">
            <v>JP</v>
          </cell>
          <cell r="S1867">
            <v>1</v>
          </cell>
          <cell r="T1867">
            <v>1</v>
          </cell>
          <cell r="U1867" t="str">
            <v>V0</v>
          </cell>
          <cell r="V1867" t="str">
            <v>0001</v>
          </cell>
          <cell r="W1867">
            <v>25</v>
          </cell>
          <cell r="X1867">
            <v>1</v>
          </cell>
          <cell r="Y1867" t="str">
            <v>JPY</v>
          </cell>
          <cell r="Z1867" t="str">
            <v>2006/04/01</v>
          </cell>
          <cell r="AA1867" t="str">
            <v>9999/12/31</v>
          </cell>
          <cell r="AC1867">
            <v>126</v>
          </cell>
          <cell r="AD1867">
            <v>1</v>
          </cell>
          <cell r="AE1867">
            <v>126</v>
          </cell>
          <cell r="AG1867">
            <v>126</v>
          </cell>
          <cell r="AH1867" t="str">
            <v>PC</v>
          </cell>
          <cell r="AQ1867">
            <v>1</v>
          </cell>
          <cell r="AV1867">
            <v>0</v>
          </cell>
          <cell r="AY1867" t="str">
            <v>2006/04/01</v>
          </cell>
          <cell r="AZ1867" t="str">
            <v>9999/12/31</v>
          </cell>
          <cell r="BA1867">
            <v>99999</v>
          </cell>
          <cell r="BB1867">
            <v>127</v>
          </cell>
        </row>
        <row r="1868">
          <cell r="A1868">
            <v>75095</v>
          </cell>
          <cell r="B1868">
            <v>192</v>
          </cell>
          <cell r="D1868">
            <v>100</v>
          </cell>
          <cell r="E1868" t="str">
            <v>5300087566</v>
          </cell>
          <cell r="F1868" t="str">
            <v>0</v>
          </cell>
          <cell r="G1868" t="str">
            <v>7458597-8</v>
          </cell>
          <cell r="H1868" t="str">
            <v>ﾌﾟﾚ-ﾄ,ｼﾔﾂﾀ(2) M3140</v>
          </cell>
          <cell r="I1868" t="str">
            <v>473440-2</v>
          </cell>
          <cell r="J1868" t="str">
            <v>（株）光真製作所</v>
          </cell>
          <cell r="K1868" t="str">
            <v>3480</v>
          </cell>
          <cell r="L1868" t="str">
            <v>3480</v>
          </cell>
          <cell r="M1868" t="str">
            <v>3H7</v>
          </cell>
          <cell r="N1868" t="str">
            <v>野田</v>
          </cell>
          <cell r="O1868" t="str">
            <v>野田係</v>
          </cell>
          <cell r="P1868" t="str">
            <v>x</v>
          </cell>
          <cell r="Q1868" t="str">
            <v>JP</v>
          </cell>
          <cell r="S1868">
            <v>1</v>
          </cell>
          <cell r="T1868">
            <v>1</v>
          </cell>
          <cell r="U1868" t="str">
            <v>V0</v>
          </cell>
          <cell r="V1868" t="str">
            <v>0001</v>
          </cell>
          <cell r="W1868">
            <v>25</v>
          </cell>
          <cell r="X1868">
            <v>1</v>
          </cell>
          <cell r="Y1868" t="str">
            <v>JPY</v>
          </cell>
          <cell r="Z1868" t="str">
            <v>2006/04/01</v>
          </cell>
          <cell r="AA1868" t="str">
            <v>9999/12/31</v>
          </cell>
          <cell r="AC1868">
            <v>192</v>
          </cell>
          <cell r="AD1868">
            <v>1</v>
          </cell>
          <cell r="AE1868">
            <v>192</v>
          </cell>
          <cell r="AF1868">
            <v>192</v>
          </cell>
          <cell r="AG1868">
            <v>192</v>
          </cell>
          <cell r="AH1868" t="str">
            <v>PC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1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 t="str">
            <v>2006/04/01</v>
          </cell>
          <cell r="AZ1868" t="str">
            <v>9999/12/31</v>
          </cell>
          <cell r="BA1868">
            <v>99999</v>
          </cell>
          <cell r="BB1868">
            <v>193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</row>
        <row r="1869">
          <cell r="A1869">
            <v>75096</v>
          </cell>
          <cell r="B1869">
            <v>113</v>
          </cell>
          <cell r="D1869">
            <v>100</v>
          </cell>
          <cell r="E1869" t="str">
            <v>5300087567</v>
          </cell>
          <cell r="F1869" t="str">
            <v>0</v>
          </cell>
          <cell r="G1869" t="str">
            <v>7458600-1</v>
          </cell>
          <cell r="H1869" t="str">
            <v>ﾌﾟﾚ-ﾄ,ｼﾔﾂﾀ(1) M3140</v>
          </cell>
          <cell r="I1869" t="str">
            <v>473440-2</v>
          </cell>
          <cell r="J1869" t="str">
            <v>（株）光真製作所</v>
          </cell>
          <cell r="K1869" t="str">
            <v>3480</v>
          </cell>
          <cell r="L1869" t="str">
            <v>3480</v>
          </cell>
          <cell r="M1869" t="str">
            <v>3H7</v>
          </cell>
          <cell r="N1869" t="str">
            <v>野田</v>
          </cell>
          <cell r="O1869" t="str">
            <v>野田係</v>
          </cell>
          <cell r="P1869" t="str">
            <v>x</v>
          </cell>
          <cell r="Q1869" t="str">
            <v>JP</v>
          </cell>
          <cell r="S1869">
            <v>1</v>
          </cell>
          <cell r="T1869">
            <v>1</v>
          </cell>
          <cell r="U1869" t="str">
            <v>V0</v>
          </cell>
          <cell r="V1869" t="str">
            <v>0001</v>
          </cell>
          <cell r="W1869">
            <v>25</v>
          </cell>
          <cell r="X1869">
            <v>1</v>
          </cell>
          <cell r="Y1869" t="str">
            <v>JPY</v>
          </cell>
          <cell r="Z1869" t="str">
            <v>2006/04/01</v>
          </cell>
          <cell r="AA1869" t="str">
            <v>9999/12/31</v>
          </cell>
          <cell r="AC1869">
            <v>113</v>
          </cell>
          <cell r="AD1869">
            <v>1</v>
          </cell>
          <cell r="AE1869">
            <v>113</v>
          </cell>
          <cell r="AF1869">
            <v>113</v>
          </cell>
          <cell r="AG1869">
            <v>113</v>
          </cell>
          <cell r="AH1869" t="str">
            <v>PC</v>
          </cell>
          <cell r="AI1869">
            <v>0</v>
          </cell>
          <cell r="AJ1869">
            <v>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1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 t="str">
            <v>2006/04/01</v>
          </cell>
          <cell r="AZ1869" t="str">
            <v>9999/12/31</v>
          </cell>
          <cell r="BA1869">
            <v>99999</v>
          </cell>
          <cell r="BB1869">
            <v>114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</row>
        <row r="1870">
          <cell r="A1870">
            <v>78295</v>
          </cell>
          <cell r="E1870" t="str">
            <v>5300108038</v>
          </cell>
          <cell r="F1870" t="str">
            <v>0</v>
          </cell>
          <cell r="G1870" t="str">
            <v>7458621-4</v>
          </cell>
          <cell r="H1870" t="str">
            <v>ﾗﾂﾁ,ﾉﾌﾞ M2653</v>
          </cell>
          <cell r="I1870" t="str">
            <v>473440-2</v>
          </cell>
          <cell r="J1870" t="str">
            <v>（株）光真製作所</v>
          </cell>
          <cell r="K1870" t="str">
            <v>3480</v>
          </cell>
          <cell r="L1870" t="str">
            <v>3480</v>
          </cell>
          <cell r="M1870" t="str">
            <v>3H7</v>
          </cell>
          <cell r="N1870" t="str">
            <v>野田</v>
          </cell>
          <cell r="O1870" t="str">
            <v>野田係</v>
          </cell>
          <cell r="P1870" t="str">
            <v>x</v>
          </cell>
          <cell r="Q1870" t="str">
            <v>JP</v>
          </cell>
          <cell r="S1870">
            <v>1</v>
          </cell>
          <cell r="T1870">
            <v>1</v>
          </cell>
          <cell r="U1870" t="str">
            <v>V0</v>
          </cell>
          <cell r="V1870" t="str">
            <v>0001</v>
          </cell>
          <cell r="W1870">
            <v>50</v>
          </cell>
          <cell r="X1870">
            <v>1</v>
          </cell>
          <cell r="Y1870" t="str">
            <v>JPY</v>
          </cell>
          <cell r="Z1870" t="str">
            <v>2006/04/01</v>
          </cell>
          <cell r="AA1870" t="str">
            <v>9999/12/31</v>
          </cell>
          <cell r="AC1870">
            <v>65</v>
          </cell>
          <cell r="AD1870">
            <v>1</v>
          </cell>
          <cell r="AE1870">
            <v>65</v>
          </cell>
          <cell r="AG1870">
            <v>76</v>
          </cell>
          <cell r="AH1870" t="str">
            <v>PC</v>
          </cell>
          <cell r="AQ1870">
            <v>1</v>
          </cell>
          <cell r="AV1870">
            <v>0</v>
          </cell>
          <cell r="AY1870" t="str">
            <v>2006/04/01</v>
          </cell>
          <cell r="AZ1870" t="str">
            <v>9999/12/31</v>
          </cell>
          <cell r="BA1870">
            <v>99999999</v>
          </cell>
          <cell r="BB1870">
            <v>65</v>
          </cell>
        </row>
        <row r="1871">
          <cell r="A1871">
            <v>75173</v>
          </cell>
          <cell r="D1871">
            <v>100</v>
          </cell>
          <cell r="E1871" t="str">
            <v>5300088107</v>
          </cell>
          <cell r="F1871" t="str">
            <v>0</v>
          </cell>
          <cell r="G1871" t="str">
            <v>7458633-8</v>
          </cell>
          <cell r="H1871" t="str">
            <v>ﾌﾟﾚ-ﾄ,ｷ- M3142-1</v>
          </cell>
          <cell r="I1871" t="str">
            <v>473440-2</v>
          </cell>
          <cell r="J1871" t="str">
            <v>（株）光真製作所</v>
          </cell>
          <cell r="K1871" t="str">
            <v>3480</v>
          </cell>
          <cell r="L1871" t="str">
            <v>3480</v>
          </cell>
          <cell r="M1871" t="str">
            <v>3H7</v>
          </cell>
          <cell r="N1871" t="str">
            <v>野田</v>
          </cell>
          <cell r="O1871" t="str">
            <v>野田係</v>
          </cell>
          <cell r="P1871" t="str">
            <v>x</v>
          </cell>
          <cell r="Q1871" t="str">
            <v>JP</v>
          </cell>
          <cell r="S1871">
            <v>1</v>
          </cell>
          <cell r="T1871">
            <v>1</v>
          </cell>
          <cell r="U1871" t="str">
            <v>V0</v>
          </cell>
          <cell r="V1871" t="str">
            <v>0001</v>
          </cell>
          <cell r="W1871">
            <v>25</v>
          </cell>
          <cell r="X1871">
            <v>1</v>
          </cell>
          <cell r="Y1871" t="str">
            <v>JPY</v>
          </cell>
          <cell r="Z1871" t="str">
            <v>2006/04/01</v>
          </cell>
          <cell r="AA1871" t="str">
            <v>9999/12/31</v>
          </cell>
          <cell r="AC1871">
            <v>38</v>
          </cell>
          <cell r="AD1871">
            <v>1</v>
          </cell>
          <cell r="AE1871">
            <v>38</v>
          </cell>
          <cell r="AG1871">
            <v>38</v>
          </cell>
          <cell r="AH1871" t="str">
            <v>PC</v>
          </cell>
          <cell r="AQ1871">
            <v>1</v>
          </cell>
          <cell r="AV1871">
            <v>0</v>
          </cell>
          <cell r="AY1871" t="str">
            <v>2006/04/01</v>
          </cell>
          <cell r="AZ1871" t="str">
            <v>9999/12/31</v>
          </cell>
          <cell r="BA1871">
            <v>99999</v>
          </cell>
          <cell r="BB1871">
            <v>39</v>
          </cell>
        </row>
        <row r="1872">
          <cell r="A1872">
            <v>74007</v>
          </cell>
          <cell r="D1872">
            <v>100</v>
          </cell>
          <cell r="E1872" t="str">
            <v>5300078356</v>
          </cell>
          <cell r="F1872" t="str">
            <v>0</v>
          </cell>
          <cell r="G1872" t="str">
            <v>7458679-6</v>
          </cell>
          <cell r="H1872" t="str">
            <v>ﾌﾟﾚ-ﾄ,BRM CAT(3) M3040</v>
          </cell>
          <cell r="I1872" t="str">
            <v>473440-2</v>
          </cell>
          <cell r="J1872" t="str">
            <v>（株）光真製作所</v>
          </cell>
          <cell r="K1872" t="str">
            <v>3480</v>
          </cell>
          <cell r="L1872" t="str">
            <v>3480</v>
          </cell>
          <cell r="M1872" t="str">
            <v>3H7</v>
          </cell>
          <cell r="N1872" t="str">
            <v>野田</v>
          </cell>
          <cell r="O1872" t="str">
            <v>野田係</v>
          </cell>
          <cell r="P1872" t="str">
            <v>x</v>
          </cell>
          <cell r="Q1872" t="str">
            <v>JP</v>
          </cell>
          <cell r="S1872">
            <v>1</v>
          </cell>
          <cell r="T1872">
            <v>1</v>
          </cell>
          <cell r="U1872" t="str">
            <v>V0</v>
          </cell>
          <cell r="V1872" t="str">
            <v>0001</v>
          </cell>
          <cell r="W1872">
            <v>25</v>
          </cell>
          <cell r="X1872">
            <v>1</v>
          </cell>
          <cell r="Y1872" t="str">
            <v>JPY</v>
          </cell>
          <cell r="Z1872" t="str">
            <v>2006/04/01</v>
          </cell>
          <cell r="AA1872" t="str">
            <v>9999/12/31</v>
          </cell>
          <cell r="AC1872">
            <v>358</v>
          </cell>
          <cell r="AD1872">
            <v>1</v>
          </cell>
          <cell r="AE1872">
            <v>358</v>
          </cell>
          <cell r="AG1872">
            <v>358</v>
          </cell>
          <cell r="AH1872" t="str">
            <v>PC</v>
          </cell>
          <cell r="AQ1872">
            <v>1</v>
          </cell>
          <cell r="AV1872">
            <v>0</v>
          </cell>
          <cell r="AY1872" t="str">
            <v>2006/04/01</v>
          </cell>
          <cell r="AZ1872" t="str">
            <v>9999/12/31</v>
          </cell>
          <cell r="BA1872">
            <v>99999999</v>
          </cell>
          <cell r="BB1872">
            <v>358</v>
          </cell>
        </row>
        <row r="1873">
          <cell r="A1873">
            <v>75120</v>
          </cell>
          <cell r="B1873">
            <v>148</v>
          </cell>
          <cell r="D1873">
            <v>100</v>
          </cell>
          <cell r="E1873" t="str">
            <v>5300087673</v>
          </cell>
          <cell r="F1873" t="str">
            <v>0</v>
          </cell>
          <cell r="G1873" t="str">
            <v>7458796-2</v>
          </cell>
          <cell r="H1873" t="str">
            <v>ﾌﾞﾗｹﾂﾄ,ｽｲﾂﾁ(R) M3142</v>
          </cell>
          <cell r="I1873" t="str">
            <v>473440-2</v>
          </cell>
          <cell r="J1873" t="str">
            <v>（株）光真製作所</v>
          </cell>
          <cell r="K1873" t="str">
            <v>3480</v>
          </cell>
          <cell r="L1873" t="str">
            <v>3480</v>
          </cell>
          <cell r="M1873" t="str">
            <v>3H7</v>
          </cell>
          <cell r="N1873" t="str">
            <v>野田</v>
          </cell>
          <cell r="O1873" t="str">
            <v>野田係</v>
          </cell>
          <cell r="P1873" t="str">
            <v>x</v>
          </cell>
          <cell r="Q1873" t="str">
            <v>JP</v>
          </cell>
          <cell r="S1873">
            <v>1</v>
          </cell>
          <cell r="T1873">
            <v>1</v>
          </cell>
          <cell r="U1873" t="str">
            <v>V0</v>
          </cell>
          <cell r="V1873" t="str">
            <v>0001</v>
          </cell>
          <cell r="W1873">
            <v>29</v>
          </cell>
          <cell r="X1873">
            <v>1</v>
          </cell>
          <cell r="Y1873" t="str">
            <v>JPY</v>
          </cell>
          <cell r="Z1873" t="str">
            <v>2006/04/01</v>
          </cell>
          <cell r="AA1873" t="str">
            <v>9999/12/31</v>
          </cell>
          <cell r="AC1873">
            <v>148</v>
          </cell>
          <cell r="AD1873">
            <v>1</v>
          </cell>
          <cell r="AE1873">
            <v>148</v>
          </cell>
          <cell r="AF1873">
            <v>148</v>
          </cell>
          <cell r="AG1873">
            <v>148</v>
          </cell>
          <cell r="AH1873" t="str">
            <v>PC</v>
          </cell>
          <cell r="AI1873">
            <v>0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1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 t="str">
            <v>2006/04/01</v>
          </cell>
          <cell r="AZ1873" t="str">
            <v>9999/12/31</v>
          </cell>
          <cell r="BA1873">
            <v>99999</v>
          </cell>
          <cell r="BB1873">
            <v>150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</row>
        <row r="1874">
          <cell r="A1874">
            <v>78296</v>
          </cell>
          <cell r="E1874" t="str">
            <v>5300108039</v>
          </cell>
          <cell r="F1874" t="str">
            <v>0</v>
          </cell>
          <cell r="G1874" t="str">
            <v>7458864-0</v>
          </cell>
          <cell r="H1874" t="str">
            <v>ﾌﾟﾚ-ﾄ,ｶﾞｲﾄﾞ M3040</v>
          </cell>
          <cell r="I1874" t="str">
            <v>473440-2</v>
          </cell>
          <cell r="J1874" t="str">
            <v>（株）光真製作所</v>
          </cell>
          <cell r="K1874" t="str">
            <v>3480</v>
          </cell>
          <cell r="L1874" t="str">
            <v>3480</v>
          </cell>
          <cell r="M1874" t="str">
            <v>3H7</v>
          </cell>
          <cell r="N1874" t="str">
            <v>野田</v>
          </cell>
          <cell r="O1874" t="str">
            <v>野田係</v>
          </cell>
          <cell r="Q1874" t="str">
            <v>JP</v>
          </cell>
          <cell r="S1874">
            <v>1</v>
          </cell>
          <cell r="T1874">
            <v>1</v>
          </cell>
          <cell r="U1874" t="str">
            <v>V0</v>
          </cell>
          <cell r="V1874" t="str">
            <v>0001</v>
          </cell>
          <cell r="W1874">
            <v>50</v>
          </cell>
          <cell r="X1874">
            <v>1</v>
          </cell>
          <cell r="Y1874" t="str">
            <v>JPY</v>
          </cell>
          <cell r="Z1874" t="str">
            <v>2006/04/01</v>
          </cell>
          <cell r="AA1874" t="str">
            <v>9999/12/31</v>
          </cell>
          <cell r="AC1874">
            <v>105</v>
          </cell>
          <cell r="AD1874">
            <v>1</v>
          </cell>
          <cell r="AE1874">
            <v>105</v>
          </cell>
          <cell r="AG1874">
            <v>105</v>
          </cell>
          <cell r="AH1874" t="str">
            <v>PC</v>
          </cell>
          <cell r="AQ1874">
            <v>1</v>
          </cell>
          <cell r="AV1874">
            <v>0</v>
          </cell>
          <cell r="AY1874" t="str">
            <v>2006/04/01</v>
          </cell>
          <cell r="AZ1874" t="str">
            <v>9999/12/31</v>
          </cell>
          <cell r="BA1874">
            <v>99999999</v>
          </cell>
          <cell r="BB1874">
            <v>105</v>
          </cell>
        </row>
        <row r="1875">
          <cell r="A1875">
            <v>75076</v>
          </cell>
          <cell r="D1875">
            <v>100</v>
          </cell>
          <cell r="E1875" t="str">
            <v>5300087531</v>
          </cell>
          <cell r="F1875" t="str">
            <v>0</v>
          </cell>
          <cell r="G1875" t="str">
            <v>7459096-3</v>
          </cell>
          <cell r="H1875" t="str">
            <v>ﾘﾝｸ,SOL(21A) M3140</v>
          </cell>
          <cell r="I1875" t="str">
            <v>473440-2</v>
          </cell>
          <cell r="J1875" t="str">
            <v>（株）光真製作所</v>
          </cell>
          <cell r="K1875" t="str">
            <v>3480</v>
          </cell>
          <cell r="L1875" t="str">
            <v>3480</v>
          </cell>
          <cell r="M1875" t="str">
            <v>3H7</v>
          </cell>
          <cell r="N1875" t="str">
            <v>野田</v>
          </cell>
          <cell r="O1875" t="str">
            <v>野田係</v>
          </cell>
          <cell r="P1875" t="str">
            <v>x</v>
          </cell>
          <cell r="Q1875" t="str">
            <v>JP</v>
          </cell>
          <cell r="S1875">
            <v>1</v>
          </cell>
          <cell r="T1875">
            <v>1</v>
          </cell>
          <cell r="U1875" t="str">
            <v>V0</v>
          </cell>
          <cell r="V1875" t="str">
            <v>0001</v>
          </cell>
          <cell r="W1875">
            <v>25</v>
          </cell>
          <cell r="X1875">
            <v>1</v>
          </cell>
          <cell r="Y1875" t="str">
            <v>JPY</v>
          </cell>
          <cell r="Z1875" t="str">
            <v>2006/04/01</v>
          </cell>
          <cell r="AA1875" t="str">
            <v>9999/12/31</v>
          </cell>
          <cell r="AC1875">
            <v>99</v>
          </cell>
          <cell r="AD1875">
            <v>1</v>
          </cell>
          <cell r="AE1875">
            <v>99</v>
          </cell>
          <cell r="AG1875">
            <v>99</v>
          </cell>
          <cell r="AH1875" t="str">
            <v>PC</v>
          </cell>
          <cell r="AQ1875">
            <v>1</v>
          </cell>
          <cell r="AV1875">
            <v>0</v>
          </cell>
          <cell r="AY1875" t="str">
            <v>2006/04/01</v>
          </cell>
          <cell r="AZ1875" t="str">
            <v>9999/12/31</v>
          </cell>
          <cell r="BA1875">
            <v>99999</v>
          </cell>
          <cell r="BB1875">
            <v>100</v>
          </cell>
        </row>
        <row r="1876">
          <cell r="A1876">
            <v>75078</v>
          </cell>
          <cell r="D1876">
            <v>100</v>
          </cell>
          <cell r="E1876" t="str">
            <v>5300087533</v>
          </cell>
          <cell r="F1876" t="str">
            <v>0</v>
          </cell>
          <cell r="G1876" t="str">
            <v>7459164-1</v>
          </cell>
          <cell r="H1876" t="str">
            <v>ﾌﾞﾗｹﾂﾄ(S21) M3140</v>
          </cell>
          <cell r="I1876" t="str">
            <v>473440-2</v>
          </cell>
          <cell r="J1876" t="str">
            <v>（株）光真製作所</v>
          </cell>
          <cell r="K1876" t="str">
            <v>3480</v>
          </cell>
          <cell r="L1876" t="str">
            <v>3480</v>
          </cell>
          <cell r="M1876" t="str">
            <v>3H7</v>
          </cell>
          <cell r="N1876" t="str">
            <v>野田</v>
          </cell>
          <cell r="O1876" t="str">
            <v>野田係</v>
          </cell>
          <cell r="P1876" t="str">
            <v>x</v>
          </cell>
          <cell r="Q1876" t="str">
            <v>JP</v>
          </cell>
          <cell r="S1876">
            <v>1</v>
          </cell>
          <cell r="T1876">
            <v>1</v>
          </cell>
          <cell r="U1876" t="str">
            <v>V0</v>
          </cell>
          <cell r="V1876" t="str">
            <v>0001</v>
          </cell>
          <cell r="W1876">
            <v>25</v>
          </cell>
          <cell r="X1876">
            <v>1</v>
          </cell>
          <cell r="Y1876" t="str">
            <v>JPY</v>
          </cell>
          <cell r="Z1876" t="str">
            <v>2006/04/01</v>
          </cell>
          <cell r="AA1876" t="str">
            <v>9999/12/31</v>
          </cell>
          <cell r="AC1876">
            <v>104</v>
          </cell>
          <cell r="AD1876">
            <v>1</v>
          </cell>
          <cell r="AE1876">
            <v>104</v>
          </cell>
          <cell r="AG1876">
            <v>104</v>
          </cell>
          <cell r="AH1876" t="str">
            <v>PC</v>
          </cell>
          <cell r="AQ1876">
            <v>1</v>
          </cell>
          <cell r="AV1876">
            <v>0</v>
          </cell>
          <cell r="AY1876" t="str">
            <v>2006/04/01</v>
          </cell>
          <cell r="AZ1876" t="str">
            <v>9999/12/31</v>
          </cell>
          <cell r="BA1876">
            <v>99999</v>
          </cell>
          <cell r="BB1876">
            <v>105</v>
          </cell>
        </row>
        <row r="1877">
          <cell r="A1877">
            <v>75080</v>
          </cell>
          <cell r="D1877">
            <v>100</v>
          </cell>
          <cell r="E1877" t="str">
            <v>5300087537</v>
          </cell>
          <cell r="F1877" t="str">
            <v>0</v>
          </cell>
          <cell r="G1877" t="str">
            <v>7459165-0</v>
          </cell>
          <cell r="H1877" t="str">
            <v>ﾌﾞﾗｹﾂﾄ(S22) M3140</v>
          </cell>
          <cell r="I1877" t="str">
            <v>473440-2</v>
          </cell>
          <cell r="J1877" t="str">
            <v>（株）光真製作所</v>
          </cell>
          <cell r="K1877" t="str">
            <v>3480</v>
          </cell>
          <cell r="L1877" t="str">
            <v>3480</v>
          </cell>
          <cell r="M1877" t="str">
            <v>3H7</v>
          </cell>
          <cell r="N1877" t="str">
            <v>野田</v>
          </cell>
          <cell r="O1877" t="str">
            <v>野田係</v>
          </cell>
          <cell r="P1877" t="str">
            <v>x</v>
          </cell>
          <cell r="Q1877" t="str">
            <v>JP</v>
          </cell>
          <cell r="S1877">
            <v>1</v>
          </cell>
          <cell r="T1877">
            <v>1</v>
          </cell>
          <cell r="U1877" t="str">
            <v>V0</v>
          </cell>
          <cell r="V1877" t="str">
            <v>0001</v>
          </cell>
          <cell r="W1877">
            <v>25</v>
          </cell>
          <cell r="X1877">
            <v>1</v>
          </cell>
          <cell r="Y1877" t="str">
            <v>JPY</v>
          </cell>
          <cell r="Z1877" t="str">
            <v>2006/04/01</v>
          </cell>
          <cell r="AA1877" t="str">
            <v>9999/12/31</v>
          </cell>
          <cell r="AC1877">
            <v>142</v>
          </cell>
          <cell r="AD1877">
            <v>1</v>
          </cell>
          <cell r="AE1877">
            <v>142</v>
          </cell>
          <cell r="AG1877">
            <v>142</v>
          </cell>
          <cell r="AH1877" t="str">
            <v>PC</v>
          </cell>
          <cell r="AQ1877">
            <v>1</v>
          </cell>
          <cell r="AV1877">
            <v>0</v>
          </cell>
          <cell r="AY1877" t="str">
            <v>2006/04/01</v>
          </cell>
          <cell r="AZ1877" t="str">
            <v>9999/12/31</v>
          </cell>
          <cell r="BA1877">
            <v>99999</v>
          </cell>
          <cell r="BB1877">
            <v>143</v>
          </cell>
        </row>
        <row r="1878">
          <cell r="A1878">
            <v>78297</v>
          </cell>
          <cell r="E1878" t="str">
            <v>5300108040</v>
          </cell>
          <cell r="F1878" t="str">
            <v>0</v>
          </cell>
          <cell r="G1878" t="str">
            <v>7459181-1</v>
          </cell>
          <cell r="H1878" t="str">
            <v>ﾌﾞﾗｹﾂﾄ,ﾄﾞｱ(L) M3142</v>
          </cell>
          <cell r="I1878" t="str">
            <v>473440-2</v>
          </cell>
          <cell r="J1878" t="str">
            <v>（株）光真製作所</v>
          </cell>
          <cell r="K1878" t="str">
            <v>3480</v>
          </cell>
          <cell r="L1878" t="str">
            <v>3480</v>
          </cell>
          <cell r="M1878" t="str">
            <v>3H7</v>
          </cell>
          <cell r="N1878" t="str">
            <v>野田</v>
          </cell>
          <cell r="O1878" t="str">
            <v>野田係</v>
          </cell>
          <cell r="P1878" t="str">
            <v>x</v>
          </cell>
          <cell r="Q1878" t="str">
            <v>JP</v>
          </cell>
          <cell r="S1878">
            <v>1</v>
          </cell>
          <cell r="T1878">
            <v>1</v>
          </cell>
          <cell r="U1878" t="str">
            <v>V0</v>
          </cell>
          <cell r="V1878" t="str">
            <v>0001</v>
          </cell>
          <cell r="W1878">
            <v>50</v>
          </cell>
          <cell r="X1878">
            <v>1</v>
          </cell>
          <cell r="Y1878" t="str">
            <v>JPY</v>
          </cell>
          <cell r="Z1878" t="str">
            <v>2006/04/01</v>
          </cell>
          <cell r="AA1878" t="str">
            <v>9999/12/31</v>
          </cell>
          <cell r="AC1878">
            <v>273</v>
          </cell>
          <cell r="AD1878">
            <v>1</v>
          </cell>
          <cell r="AE1878">
            <v>273</v>
          </cell>
          <cell r="AG1878">
            <v>273</v>
          </cell>
          <cell r="AH1878" t="str">
            <v>PC</v>
          </cell>
          <cell r="AQ1878">
            <v>1</v>
          </cell>
          <cell r="AV1878">
            <v>0</v>
          </cell>
          <cell r="AY1878" t="str">
            <v>2006/04/01</v>
          </cell>
          <cell r="AZ1878" t="str">
            <v>9999/12/31</v>
          </cell>
          <cell r="BA1878">
            <v>99999999</v>
          </cell>
          <cell r="BB1878">
            <v>273</v>
          </cell>
        </row>
        <row r="1879">
          <cell r="A1879">
            <v>75220</v>
          </cell>
          <cell r="B1879">
            <v>214</v>
          </cell>
          <cell r="D1879">
            <v>100</v>
          </cell>
          <cell r="E1879" t="str">
            <v>5300088314</v>
          </cell>
          <cell r="F1879" t="str">
            <v>0</v>
          </cell>
          <cell r="G1879" t="str">
            <v>7459182-0</v>
          </cell>
          <cell r="H1879" t="str">
            <v>ﾘﾝｸ,ﾗﾂﾁ M3142</v>
          </cell>
          <cell r="I1879" t="str">
            <v>473440-2</v>
          </cell>
          <cell r="J1879" t="str">
            <v>（株）光真製作所</v>
          </cell>
          <cell r="K1879" t="str">
            <v>3480</v>
          </cell>
          <cell r="L1879" t="str">
            <v>3480</v>
          </cell>
          <cell r="M1879" t="str">
            <v>3H7</v>
          </cell>
          <cell r="N1879" t="str">
            <v>野田</v>
          </cell>
          <cell r="O1879" t="str">
            <v>野田係</v>
          </cell>
          <cell r="P1879" t="str">
            <v>x</v>
          </cell>
          <cell r="Q1879" t="str">
            <v>JP</v>
          </cell>
          <cell r="S1879">
            <v>1</v>
          </cell>
          <cell r="T1879">
            <v>1</v>
          </cell>
          <cell r="U1879" t="str">
            <v>V0</v>
          </cell>
          <cell r="V1879" t="str">
            <v>0001</v>
          </cell>
          <cell r="W1879">
            <v>25</v>
          </cell>
          <cell r="X1879">
            <v>1</v>
          </cell>
          <cell r="Y1879" t="str">
            <v>JPY</v>
          </cell>
          <cell r="Z1879" t="str">
            <v>2006/04/01</v>
          </cell>
          <cell r="AA1879" t="str">
            <v>9999/12/31</v>
          </cell>
          <cell r="AC1879">
            <v>214</v>
          </cell>
          <cell r="AD1879">
            <v>1</v>
          </cell>
          <cell r="AE1879">
            <v>214</v>
          </cell>
          <cell r="AF1879">
            <v>214</v>
          </cell>
          <cell r="AG1879">
            <v>214</v>
          </cell>
          <cell r="AH1879" t="str">
            <v>PC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1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 t="str">
            <v>2006/04/01</v>
          </cell>
          <cell r="AZ1879" t="str">
            <v>9999/12/31</v>
          </cell>
          <cell r="BA1879">
            <v>99999</v>
          </cell>
          <cell r="BB1879">
            <v>215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</row>
        <row r="1880">
          <cell r="A1880">
            <v>78298</v>
          </cell>
          <cell r="B1880">
            <v>9898</v>
          </cell>
          <cell r="D1880">
            <v>100</v>
          </cell>
          <cell r="E1880" t="str">
            <v>5300108041</v>
          </cell>
          <cell r="F1880" t="str">
            <v>0</v>
          </cell>
          <cell r="G1880" t="str">
            <v>7459191-9</v>
          </cell>
          <cell r="H1880" t="str">
            <v>ｺﾃｲ,ﾃﾞﾝｹﾞﾝ(HR) M2792C</v>
          </cell>
          <cell r="I1880" t="str">
            <v>473440-2</v>
          </cell>
          <cell r="J1880" t="str">
            <v>（株）光真製作所</v>
          </cell>
          <cell r="K1880" t="str">
            <v>3480</v>
          </cell>
          <cell r="L1880" t="str">
            <v>3480</v>
          </cell>
          <cell r="M1880" t="str">
            <v>3H7</v>
          </cell>
          <cell r="N1880" t="str">
            <v>野田</v>
          </cell>
          <cell r="O1880" t="str">
            <v>野田係</v>
          </cell>
          <cell r="P1880" t="str">
            <v>x</v>
          </cell>
          <cell r="Q1880" t="str">
            <v>JP</v>
          </cell>
          <cell r="S1880">
            <v>1</v>
          </cell>
          <cell r="T1880">
            <v>1</v>
          </cell>
          <cell r="U1880" t="str">
            <v>V0</v>
          </cell>
          <cell r="V1880" t="str">
            <v>0001</v>
          </cell>
          <cell r="W1880">
            <v>50</v>
          </cell>
          <cell r="X1880">
            <v>1</v>
          </cell>
          <cell r="Y1880" t="str">
            <v>JPY</v>
          </cell>
          <cell r="Z1880" t="str">
            <v>2006/04/01</v>
          </cell>
          <cell r="AA1880" t="str">
            <v>9999/12/31</v>
          </cell>
          <cell r="AC1880">
            <v>9898</v>
          </cell>
          <cell r="AD1880">
            <v>1</v>
          </cell>
          <cell r="AE1880">
            <v>9898</v>
          </cell>
          <cell r="AF1880">
            <v>9898</v>
          </cell>
          <cell r="AG1880">
            <v>9898</v>
          </cell>
          <cell r="AH1880" t="str">
            <v>PC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1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 t="str">
            <v>2006/04/01</v>
          </cell>
          <cell r="AZ1880" t="str">
            <v>9999/12/31</v>
          </cell>
          <cell r="BA1880">
            <v>99999999</v>
          </cell>
          <cell r="BB1880">
            <v>9898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</row>
        <row r="1881">
          <cell r="A1881">
            <v>78299</v>
          </cell>
          <cell r="B1881">
            <v>12125</v>
          </cell>
          <cell r="D1881">
            <v>100</v>
          </cell>
          <cell r="E1881" t="str">
            <v>5300108042</v>
          </cell>
          <cell r="F1881" t="str">
            <v>0</v>
          </cell>
          <cell r="G1881" t="str">
            <v>7459195-1</v>
          </cell>
          <cell r="H1881" t="str">
            <v>ﾌﾞﾗｹﾂﾄ,ﾃﾞﾝｹﾞﾝ(HR) M2792C</v>
          </cell>
          <cell r="I1881" t="str">
            <v>473440-2</v>
          </cell>
          <cell r="J1881" t="str">
            <v>（株）光真製作所</v>
          </cell>
          <cell r="K1881" t="str">
            <v>3480</v>
          </cell>
          <cell r="L1881" t="str">
            <v>3480</v>
          </cell>
          <cell r="M1881" t="str">
            <v>3H7</v>
          </cell>
          <cell r="N1881" t="str">
            <v>野田</v>
          </cell>
          <cell r="O1881" t="str">
            <v>野田係</v>
          </cell>
          <cell r="P1881" t="str">
            <v>x</v>
          </cell>
          <cell r="Q1881" t="str">
            <v>JP</v>
          </cell>
          <cell r="S1881">
            <v>1</v>
          </cell>
          <cell r="T1881">
            <v>1</v>
          </cell>
          <cell r="U1881" t="str">
            <v>V0</v>
          </cell>
          <cell r="V1881" t="str">
            <v>0001</v>
          </cell>
          <cell r="W1881">
            <v>50</v>
          </cell>
          <cell r="X1881">
            <v>1</v>
          </cell>
          <cell r="Y1881" t="str">
            <v>JPY</v>
          </cell>
          <cell r="Z1881" t="str">
            <v>2006/04/01</v>
          </cell>
          <cell r="AA1881" t="str">
            <v>9999/12/31</v>
          </cell>
          <cell r="AC1881">
            <v>12125</v>
          </cell>
          <cell r="AD1881">
            <v>1</v>
          </cell>
          <cell r="AE1881">
            <v>12125</v>
          </cell>
          <cell r="AF1881">
            <v>12125</v>
          </cell>
          <cell r="AG1881">
            <v>12125</v>
          </cell>
          <cell r="AH1881" t="str">
            <v>PC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1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 t="str">
            <v>2006/04/01</v>
          </cell>
          <cell r="AZ1881" t="str">
            <v>9999/12/31</v>
          </cell>
          <cell r="BA1881">
            <v>99999999</v>
          </cell>
          <cell r="BB1881">
            <v>12125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</row>
        <row r="1882">
          <cell r="A1882">
            <v>78300</v>
          </cell>
          <cell r="B1882">
            <v>6232</v>
          </cell>
          <cell r="D1882">
            <v>100</v>
          </cell>
          <cell r="E1882" t="str">
            <v>5300108043</v>
          </cell>
          <cell r="F1882" t="str">
            <v>0</v>
          </cell>
          <cell r="G1882" t="str">
            <v>7459199-4</v>
          </cell>
          <cell r="H1882" t="str">
            <v>ﾛﾂｸ,DCH(R) M2822C</v>
          </cell>
          <cell r="I1882" t="str">
            <v>473440-2</v>
          </cell>
          <cell r="J1882" t="str">
            <v>（株）光真製作所</v>
          </cell>
          <cell r="K1882" t="str">
            <v>3480</v>
          </cell>
          <cell r="L1882" t="str">
            <v>3480</v>
          </cell>
          <cell r="M1882" t="str">
            <v>3H7</v>
          </cell>
          <cell r="N1882" t="str">
            <v>野田</v>
          </cell>
          <cell r="O1882" t="str">
            <v>野田係</v>
          </cell>
          <cell r="P1882" t="str">
            <v>x</v>
          </cell>
          <cell r="Q1882" t="str">
            <v>JP</v>
          </cell>
          <cell r="S1882">
            <v>1</v>
          </cell>
          <cell r="T1882">
            <v>1</v>
          </cell>
          <cell r="U1882" t="str">
            <v>V0</v>
          </cell>
          <cell r="V1882" t="str">
            <v>0001</v>
          </cell>
          <cell r="W1882">
            <v>50</v>
          </cell>
          <cell r="X1882">
            <v>1</v>
          </cell>
          <cell r="Y1882" t="str">
            <v>JPY</v>
          </cell>
          <cell r="Z1882" t="str">
            <v>2006/04/01</v>
          </cell>
          <cell r="AA1882" t="str">
            <v>9999/12/31</v>
          </cell>
          <cell r="AC1882">
            <v>6232</v>
          </cell>
          <cell r="AD1882">
            <v>1</v>
          </cell>
          <cell r="AE1882">
            <v>6232</v>
          </cell>
          <cell r="AF1882">
            <v>6232</v>
          </cell>
          <cell r="AG1882">
            <v>6232</v>
          </cell>
          <cell r="AH1882" t="str">
            <v>PC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1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 t="str">
            <v>2006/04/01</v>
          </cell>
          <cell r="AZ1882" t="str">
            <v>9999/12/31</v>
          </cell>
          <cell r="BA1882">
            <v>99999999</v>
          </cell>
          <cell r="BB1882">
            <v>6232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</row>
        <row r="1883">
          <cell r="A1883">
            <v>48753</v>
          </cell>
          <cell r="B1883">
            <v>61</v>
          </cell>
          <cell r="D1883">
            <v>100</v>
          </cell>
          <cell r="E1883" t="str">
            <v>5300087540</v>
          </cell>
          <cell r="F1883" t="str">
            <v>0</v>
          </cell>
          <cell r="G1883" t="str">
            <v>7459240-0</v>
          </cell>
          <cell r="H1883" t="str">
            <v>ｽﾃ-,ｼﾔﾂﾀ(1) M3140</v>
          </cell>
          <cell r="I1883" t="str">
            <v>473440-2</v>
          </cell>
          <cell r="J1883" t="str">
            <v>（株）光真製作所</v>
          </cell>
          <cell r="K1883" t="str">
            <v>3480</v>
          </cell>
          <cell r="L1883" t="str">
            <v>3480</v>
          </cell>
          <cell r="M1883" t="str">
            <v>2G2</v>
          </cell>
          <cell r="N1883" t="str">
            <v>伊藤康</v>
          </cell>
          <cell r="O1883" t="str">
            <v>野田係</v>
          </cell>
          <cell r="P1883" t="str">
            <v>x</v>
          </cell>
          <cell r="Q1883" t="str">
            <v>JP</v>
          </cell>
          <cell r="S1883">
            <v>1</v>
          </cell>
          <cell r="T1883">
            <v>1</v>
          </cell>
          <cell r="U1883" t="str">
            <v>V0</v>
          </cell>
          <cell r="V1883" t="str">
            <v>0001</v>
          </cell>
          <cell r="W1883">
            <v>25</v>
          </cell>
          <cell r="X1883">
            <v>1</v>
          </cell>
          <cell r="Y1883" t="str">
            <v>JPY</v>
          </cell>
          <cell r="Z1883" t="str">
            <v>2006/04/01</v>
          </cell>
          <cell r="AA1883" t="str">
            <v>9999/12/31</v>
          </cell>
          <cell r="AC1883">
            <v>60</v>
          </cell>
          <cell r="AD1883">
            <v>1</v>
          </cell>
          <cell r="AE1883">
            <v>60</v>
          </cell>
          <cell r="AF1883">
            <v>61</v>
          </cell>
          <cell r="AG1883">
            <v>61</v>
          </cell>
          <cell r="AH1883" t="str">
            <v>PC</v>
          </cell>
          <cell r="AI1883">
            <v>0</v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1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 t="str">
            <v>2006/04/01</v>
          </cell>
          <cell r="AZ1883" t="str">
            <v>9999/12/31</v>
          </cell>
          <cell r="BA1883">
            <v>99999999</v>
          </cell>
          <cell r="BB1883">
            <v>61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</row>
        <row r="1884">
          <cell r="A1884">
            <v>48754</v>
          </cell>
          <cell r="B1884">
            <v>61</v>
          </cell>
          <cell r="D1884">
            <v>100</v>
          </cell>
          <cell r="E1884" t="str">
            <v>5300087542</v>
          </cell>
          <cell r="F1884" t="str">
            <v>0</v>
          </cell>
          <cell r="G1884" t="str">
            <v>7459241-9</v>
          </cell>
          <cell r="H1884" t="str">
            <v>ｽﾃ-,ｼﾔﾂﾀ(2) M3140</v>
          </cell>
          <cell r="I1884" t="str">
            <v>473440-2</v>
          </cell>
          <cell r="J1884" t="str">
            <v>（株）光真製作所</v>
          </cell>
          <cell r="K1884" t="str">
            <v>3480</v>
          </cell>
          <cell r="L1884" t="str">
            <v>3480</v>
          </cell>
          <cell r="M1884" t="str">
            <v>2G2</v>
          </cell>
          <cell r="N1884" t="str">
            <v>伊藤康</v>
          </cell>
          <cell r="O1884" t="str">
            <v>野田係</v>
          </cell>
          <cell r="P1884" t="str">
            <v>x</v>
          </cell>
          <cell r="Q1884" t="str">
            <v>JP</v>
          </cell>
          <cell r="S1884">
            <v>1</v>
          </cell>
          <cell r="T1884">
            <v>1</v>
          </cell>
          <cell r="U1884" t="str">
            <v>V0</v>
          </cell>
          <cell r="V1884" t="str">
            <v>0001</v>
          </cell>
          <cell r="W1884">
            <v>25</v>
          </cell>
          <cell r="X1884">
            <v>1</v>
          </cell>
          <cell r="Y1884" t="str">
            <v>JPY</v>
          </cell>
          <cell r="Z1884" t="str">
            <v>2006/04/01</v>
          </cell>
          <cell r="AA1884" t="str">
            <v>9999/12/31</v>
          </cell>
          <cell r="AC1884">
            <v>60</v>
          </cell>
          <cell r="AD1884">
            <v>1</v>
          </cell>
          <cell r="AE1884">
            <v>60</v>
          </cell>
          <cell r="AF1884">
            <v>61</v>
          </cell>
          <cell r="AG1884">
            <v>61</v>
          </cell>
          <cell r="AH1884" t="str">
            <v>PC</v>
          </cell>
          <cell r="AI1884">
            <v>0</v>
          </cell>
          <cell r="AJ1884">
            <v>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1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 t="str">
            <v>2006/04/01</v>
          </cell>
          <cell r="AZ1884" t="str">
            <v>9999/12/31</v>
          </cell>
          <cell r="BA1884">
            <v>99999999</v>
          </cell>
          <cell r="BB1884">
            <v>61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</row>
        <row r="1885">
          <cell r="A1885">
            <v>48755</v>
          </cell>
          <cell r="B1885">
            <v>135</v>
          </cell>
          <cell r="D1885">
            <v>100</v>
          </cell>
          <cell r="E1885" t="str">
            <v>5300087544</v>
          </cell>
          <cell r="F1885" t="str">
            <v>0</v>
          </cell>
          <cell r="G1885" t="str">
            <v>7459242-7</v>
          </cell>
          <cell r="H1885" t="str">
            <v>ﾘﾝｸ,SOL(24B) M3140</v>
          </cell>
          <cell r="I1885" t="str">
            <v>473440-2</v>
          </cell>
          <cell r="J1885" t="str">
            <v>（株）光真製作所</v>
          </cell>
          <cell r="K1885" t="str">
            <v>3480</v>
          </cell>
          <cell r="L1885" t="str">
            <v>3480</v>
          </cell>
          <cell r="M1885" t="str">
            <v>2G2</v>
          </cell>
          <cell r="N1885" t="str">
            <v>伊藤康</v>
          </cell>
          <cell r="O1885" t="str">
            <v>野田係</v>
          </cell>
          <cell r="P1885" t="str">
            <v>x</v>
          </cell>
          <cell r="Q1885" t="str">
            <v>JP</v>
          </cell>
          <cell r="S1885">
            <v>1</v>
          </cell>
          <cell r="T1885">
            <v>1</v>
          </cell>
          <cell r="U1885" t="str">
            <v>V0</v>
          </cell>
          <cell r="V1885" t="str">
            <v>0001</v>
          </cell>
          <cell r="W1885">
            <v>25</v>
          </cell>
          <cell r="X1885">
            <v>1</v>
          </cell>
          <cell r="Y1885" t="str">
            <v>JPY</v>
          </cell>
          <cell r="Z1885" t="str">
            <v>2006/04/01</v>
          </cell>
          <cell r="AA1885" t="str">
            <v>9999/12/31</v>
          </cell>
          <cell r="AC1885">
            <v>131</v>
          </cell>
          <cell r="AD1885">
            <v>1</v>
          </cell>
          <cell r="AE1885">
            <v>131</v>
          </cell>
          <cell r="AF1885">
            <v>135</v>
          </cell>
          <cell r="AG1885">
            <v>135</v>
          </cell>
          <cell r="AH1885" t="str">
            <v>PC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1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 t="str">
            <v>2006/04/01</v>
          </cell>
          <cell r="AZ1885" t="str">
            <v>9999/12/31</v>
          </cell>
          <cell r="BA1885">
            <v>99999999</v>
          </cell>
          <cell r="BB1885">
            <v>135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</row>
        <row r="1886">
          <cell r="A1886">
            <v>48756</v>
          </cell>
          <cell r="B1886">
            <v>88</v>
          </cell>
          <cell r="D1886">
            <v>100</v>
          </cell>
          <cell r="E1886" t="str">
            <v>5300087546</v>
          </cell>
          <cell r="F1886" t="str">
            <v>0</v>
          </cell>
          <cell r="G1886" t="str">
            <v>7459249-4</v>
          </cell>
          <cell r="H1886" t="str">
            <v>ﾚﾊﾞ-(FLP) M3140</v>
          </cell>
          <cell r="I1886" t="str">
            <v>473440-2</v>
          </cell>
          <cell r="J1886" t="str">
            <v>（株）光真製作所</v>
          </cell>
          <cell r="K1886" t="str">
            <v>3480</v>
          </cell>
          <cell r="L1886" t="str">
            <v>3480</v>
          </cell>
          <cell r="M1886" t="str">
            <v>2G2</v>
          </cell>
          <cell r="N1886" t="str">
            <v>伊藤康</v>
          </cell>
          <cell r="O1886" t="str">
            <v>野田係</v>
          </cell>
          <cell r="P1886" t="str">
            <v>x</v>
          </cell>
          <cell r="Q1886" t="str">
            <v>JP</v>
          </cell>
          <cell r="S1886">
            <v>1</v>
          </cell>
          <cell r="T1886">
            <v>1</v>
          </cell>
          <cell r="U1886" t="str">
            <v>V0</v>
          </cell>
          <cell r="V1886" t="str">
            <v>0001</v>
          </cell>
          <cell r="W1886">
            <v>25</v>
          </cell>
          <cell r="X1886">
            <v>1</v>
          </cell>
          <cell r="Y1886" t="str">
            <v>JPY</v>
          </cell>
          <cell r="Z1886" t="str">
            <v>2006/04/01</v>
          </cell>
          <cell r="AA1886" t="str">
            <v>9999/12/31</v>
          </cell>
          <cell r="AC1886">
            <v>86</v>
          </cell>
          <cell r="AD1886">
            <v>1</v>
          </cell>
          <cell r="AE1886">
            <v>86</v>
          </cell>
          <cell r="AF1886">
            <v>88</v>
          </cell>
          <cell r="AG1886">
            <v>88</v>
          </cell>
          <cell r="AH1886" t="str">
            <v>PC</v>
          </cell>
          <cell r="AI1886">
            <v>0</v>
          </cell>
          <cell r="AJ1886">
            <v>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 t="str">
            <v>2006/04/01</v>
          </cell>
          <cell r="AZ1886" t="str">
            <v>9999/12/31</v>
          </cell>
          <cell r="BA1886">
            <v>99999999</v>
          </cell>
          <cell r="BB1886">
            <v>88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</row>
        <row r="1887">
          <cell r="A1887">
            <v>75085</v>
          </cell>
          <cell r="D1887">
            <v>100</v>
          </cell>
          <cell r="E1887" t="str">
            <v>5300087548</v>
          </cell>
          <cell r="F1887" t="str">
            <v>0</v>
          </cell>
          <cell r="G1887" t="str">
            <v>7459251-6</v>
          </cell>
          <cell r="H1887" t="str">
            <v>ﾌﾞﾗｹﾂﾄ,ﾀﾂﾁ(1) M3140</v>
          </cell>
          <cell r="I1887" t="str">
            <v>473440-2</v>
          </cell>
          <cell r="J1887" t="str">
            <v>（株）光真製作所</v>
          </cell>
          <cell r="K1887" t="str">
            <v>3480</v>
          </cell>
          <cell r="L1887" t="str">
            <v>3480</v>
          </cell>
          <cell r="M1887" t="str">
            <v>3H7</v>
          </cell>
          <cell r="N1887" t="str">
            <v>野田</v>
          </cell>
          <cell r="O1887" t="str">
            <v>野田係</v>
          </cell>
          <cell r="P1887" t="str">
            <v>x</v>
          </cell>
          <cell r="Q1887" t="str">
            <v>JP</v>
          </cell>
          <cell r="S1887">
            <v>1</v>
          </cell>
          <cell r="T1887">
            <v>1</v>
          </cell>
          <cell r="U1887" t="str">
            <v>V0</v>
          </cell>
          <cell r="V1887" t="str">
            <v>0001</v>
          </cell>
          <cell r="W1887">
            <v>25</v>
          </cell>
          <cell r="X1887">
            <v>1</v>
          </cell>
          <cell r="Y1887" t="str">
            <v>JPY</v>
          </cell>
          <cell r="Z1887" t="str">
            <v>2006/04/01</v>
          </cell>
          <cell r="AA1887" t="str">
            <v>9999/12/31</v>
          </cell>
          <cell r="AC1887">
            <v>191</v>
          </cell>
          <cell r="AD1887">
            <v>1</v>
          </cell>
          <cell r="AE1887">
            <v>191</v>
          </cell>
          <cell r="AG1887">
            <v>191</v>
          </cell>
          <cell r="AH1887" t="str">
            <v>PC</v>
          </cell>
          <cell r="AQ1887">
            <v>1</v>
          </cell>
          <cell r="AV1887">
            <v>0</v>
          </cell>
          <cell r="AY1887" t="str">
            <v>2006/04/01</v>
          </cell>
          <cell r="AZ1887" t="str">
            <v>9999/12/31</v>
          </cell>
          <cell r="BA1887">
            <v>99999</v>
          </cell>
          <cell r="BB1887">
            <v>192</v>
          </cell>
        </row>
        <row r="1888">
          <cell r="A1888">
            <v>75086</v>
          </cell>
          <cell r="D1888">
            <v>100</v>
          </cell>
          <cell r="E1888" t="str">
            <v>5300087550</v>
          </cell>
          <cell r="F1888" t="str">
            <v>0</v>
          </cell>
          <cell r="G1888" t="str">
            <v>7459252-4</v>
          </cell>
          <cell r="H1888" t="str">
            <v>ﾌﾞﾗｹﾂﾄ,ﾀﾂﾁ(2) M3140</v>
          </cell>
          <cell r="I1888" t="str">
            <v>473440-2</v>
          </cell>
          <cell r="J1888" t="str">
            <v>（株）光真製作所</v>
          </cell>
          <cell r="K1888" t="str">
            <v>3480</v>
          </cell>
          <cell r="L1888" t="str">
            <v>3480</v>
          </cell>
          <cell r="M1888" t="str">
            <v>3H7</v>
          </cell>
          <cell r="N1888" t="str">
            <v>野田</v>
          </cell>
          <cell r="O1888" t="str">
            <v>野田係</v>
          </cell>
          <cell r="P1888" t="str">
            <v>x</v>
          </cell>
          <cell r="Q1888" t="str">
            <v>JP</v>
          </cell>
          <cell r="S1888">
            <v>1</v>
          </cell>
          <cell r="T1888">
            <v>1</v>
          </cell>
          <cell r="U1888" t="str">
            <v>V0</v>
          </cell>
          <cell r="V1888" t="str">
            <v>0001</v>
          </cell>
          <cell r="W1888">
            <v>25</v>
          </cell>
          <cell r="X1888">
            <v>1</v>
          </cell>
          <cell r="Y1888" t="str">
            <v>JPY</v>
          </cell>
          <cell r="Z1888" t="str">
            <v>2006/04/01</v>
          </cell>
          <cell r="AA1888" t="str">
            <v>9999/12/31</v>
          </cell>
          <cell r="AC1888">
            <v>25400</v>
          </cell>
          <cell r="AD1888">
            <v>100</v>
          </cell>
          <cell r="AE1888">
            <v>254</v>
          </cell>
          <cell r="AG1888">
            <v>254</v>
          </cell>
          <cell r="AH1888" t="str">
            <v>PC</v>
          </cell>
          <cell r="AQ1888">
            <v>1</v>
          </cell>
          <cell r="AV1888">
            <v>0</v>
          </cell>
          <cell r="AY1888" t="str">
            <v>2006/04/01</v>
          </cell>
          <cell r="AZ1888" t="str">
            <v>9999/12/31</v>
          </cell>
          <cell r="BA1888">
            <v>99999</v>
          </cell>
          <cell r="BB1888">
            <v>25600</v>
          </cell>
        </row>
        <row r="1889">
          <cell r="A1889">
            <v>75088</v>
          </cell>
          <cell r="D1889">
            <v>100</v>
          </cell>
          <cell r="E1889" t="str">
            <v>5300087552</v>
          </cell>
          <cell r="F1889" t="str">
            <v>0</v>
          </cell>
          <cell r="G1889" t="str">
            <v>7459253-2</v>
          </cell>
          <cell r="H1889" t="str">
            <v>ﾌﾞﾗｹﾂﾄ,ﾌﾚ-ﾑ ｽﾃ- M3140</v>
          </cell>
          <cell r="I1889" t="str">
            <v>473440-2</v>
          </cell>
          <cell r="J1889" t="str">
            <v>（株）光真製作所</v>
          </cell>
          <cell r="K1889" t="str">
            <v>3480</v>
          </cell>
          <cell r="L1889" t="str">
            <v>3480</v>
          </cell>
          <cell r="M1889" t="str">
            <v>3H7</v>
          </cell>
          <cell r="N1889" t="str">
            <v>野田</v>
          </cell>
          <cell r="O1889" t="str">
            <v>野田係</v>
          </cell>
          <cell r="P1889" t="str">
            <v>x</v>
          </cell>
          <cell r="Q1889" t="str">
            <v>JP</v>
          </cell>
          <cell r="S1889">
            <v>1</v>
          </cell>
          <cell r="T1889">
            <v>1</v>
          </cell>
          <cell r="U1889" t="str">
            <v>V0</v>
          </cell>
          <cell r="V1889" t="str">
            <v>0001</v>
          </cell>
          <cell r="W1889">
            <v>25</v>
          </cell>
          <cell r="X1889">
            <v>1</v>
          </cell>
          <cell r="Y1889" t="str">
            <v>JPY</v>
          </cell>
          <cell r="Z1889" t="str">
            <v>2006/04/01</v>
          </cell>
          <cell r="AA1889" t="str">
            <v>9999/12/31</v>
          </cell>
          <cell r="AC1889">
            <v>222</v>
          </cell>
          <cell r="AD1889">
            <v>1</v>
          </cell>
          <cell r="AE1889">
            <v>222</v>
          </cell>
          <cell r="AG1889">
            <v>222</v>
          </cell>
          <cell r="AH1889" t="str">
            <v>PC</v>
          </cell>
          <cell r="AQ1889">
            <v>1</v>
          </cell>
          <cell r="AV1889">
            <v>0</v>
          </cell>
          <cell r="AY1889" t="str">
            <v>2006/04/01</v>
          </cell>
          <cell r="AZ1889" t="str">
            <v>9999/12/31</v>
          </cell>
          <cell r="BA1889">
            <v>99999</v>
          </cell>
          <cell r="BB1889">
            <v>223</v>
          </cell>
        </row>
        <row r="1890">
          <cell r="A1890">
            <v>48751</v>
          </cell>
          <cell r="B1890">
            <v>325</v>
          </cell>
          <cell r="D1890">
            <v>100</v>
          </cell>
          <cell r="E1890" t="str">
            <v>5300087536</v>
          </cell>
          <cell r="F1890" t="str">
            <v>0</v>
          </cell>
          <cell r="G1890" t="str">
            <v>7459255-9</v>
          </cell>
          <cell r="H1890" t="str">
            <v>ﾌﾟﾚ-ﾄ,ﾌﾂｸ(1) M3140</v>
          </cell>
          <cell r="I1890" t="str">
            <v>473440-2</v>
          </cell>
          <cell r="J1890" t="str">
            <v>（株）光真製作所</v>
          </cell>
          <cell r="K1890" t="str">
            <v>3480</v>
          </cell>
          <cell r="L1890" t="str">
            <v>3480</v>
          </cell>
          <cell r="M1890" t="str">
            <v>2G2</v>
          </cell>
          <cell r="N1890" t="str">
            <v>伊藤康</v>
          </cell>
          <cell r="O1890" t="str">
            <v>野田係</v>
          </cell>
          <cell r="P1890" t="str">
            <v>x</v>
          </cell>
          <cell r="Q1890" t="str">
            <v>JP</v>
          </cell>
          <cell r="S1890">
            <v>1</v>
          </cell>
          <cell r="T1890">
            <v>1</v>
          </cell>
          <cell r="U1890" t="str">
            <v>V0</v>
          </cell>
          <cell r="V1890" t="str">
            <v>0001</v>
          </cell>
          <cell r="W1890">
            <v>25</v>
          </cell>
          <cell r="X1890">
            <v>1</v>
          </cell>
          <cell r="Y1890" t="str">
            <v>JPY</v>
          </cell>
          <cell r="Z1890" t="str">
            <v>2006/04/01</v>
          </cell>
          <cell r="AA1890" t="str">
            <v>9999/12/31</v>
          </cell>
          <cell r="AC1890">
            <v>320</v>
          </cell>
          <cell r="AD1890">
            <v>1</v>
          </cell>
          <cell r="AE1890">
            <v>320</v>
          </cell>
          <cell r="AF1890">
            <v>325</v>
          </cell>
          <cell r="AG1890">
            <v>325</v>
          </cell>
          <cell r="AH1890" t="str">
            <v>PC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1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 t="str">
            <v>2006/04/01</v>
          </cell>
          <cell r="AZ1890" t="str">
            <v>9999/12/31</v>
          </cell>
          <cell r="BA1890">
            <v>99999999</v>
          </cell>
          <cell r="BB1890">
            <v>325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</row>
        <row r="1891">
          <cell r="A1891">
            <v>48763</v>
          </cell>
          <cell r="B1891">
            <v>325</v>
          </cell>
          <cell r="D1891">
            <v>100</v>
          </cell>
          <cell r="E1891" t="str">
            <v>5300087558</v>
          </cell>
          <cell r="F1891" t="str">
            <v>0</v>
          </cell>
          <cell r="G1891" t="str">
            <v>7459256-7</v>
          </cell>
          <cell r="H1891" t="str">
            <v>ﾌﾟﾚ-ﾄ,ﾌﾂｸ(2) M3140</v>
          </cell>
          <cell r="I1891" t="str">
            <v>473440-2</v>
          </cell>
          <cell r="J1891" t="str">
            <v>（株）光真製作所</v>
          </cell>
          <cell r="K1891" t="str">
            <v>3480</v>
          </cell>
          <cell r="L1891" t="str">
            <v>3480</v>
          </cell>
          <cell r="M1891" t="str">
            <v>2G2</v>
          </cell>
          <cell r="N1891" t="str">
            <v>伊藤康</v>
          </cell>
          <cell r="O1891" t="str">
            <v>野田係</v>
          </cell>
          <cell r="P1891" t="str">
            <v>x</v>
          </cell>
          <cell r="Q1891" t="str">
            <v>JP</v>
          </cell>
          <cell r="S1891">
            <v>1</v>
          </cell>
          <cell r="T1891">
            <v>1</v>
          </cell>
          <cell r="U1891" t="str">
            <v>V0</v>
          </cell>
          <cell r="V1891" t="str">
            <v>0001</v>
          </cell>
          <cell r="W1891">
            <v>25</v>
          </cell>
          <cell r="X1891">
            <v>1</v>
          </cell>
          <cell r="Y1891" t="str">
            <v>JPY</v>
          </cell>
          <cell r="Z1891" t="str">
            <v>2006/04/01</v>
          </cell>
          <cell r="AA1891" t="str">
            <v>9999/12/31</v>
          </cell>
          <cell r="AC1891">
            <v>320</v>
          </cell>
          <cell r="AD1891">
            <v>1</v>
          </cell>
          <cell r="AE1891">
            <v>320</v>
          </cell>
          <cell r="AF1891">
            <v>325</v>
          </cell>
          <cell r="AG1891">
            <v>325</v>
          </cell>
          <cell r="AH1891" t="str">
            <v>PC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1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 t="str">
            <v>2006/04/01</v>
          </cell>
          <cell r="AZ1891" t="str">
            <v>9999/12/31</v>
          </cell>
          <cell r="BA1891">
            <v>99999999</v>
          </cell>
          <cell r="BB1891">
            <v>325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</row>
        <row r="1892">
          <cell r="A1892">
            <v>74016</v>
          </cell>
          <cell r="D1892">
            <v>100</v>
          </cell>
          <cell r="E1892" t="str">
            <v>5300078416</v>
          </cell>
          <cell r="F1892" t="str">
            <v>0</v>
          </cell>
          <cell r="G1892" t="str">
            <v>7459289-3</v>
          </cell>
          <cell r="H1892" t="str">
            <v>ﾌﾞﾗｹﾂﾄ,ｷ- M3040J</v>
          </cell>
          <cell r="I1892" t="str">
            <v>473440-2</v>
          </cell>
          <cell r="J1892" t="str">
            <v>（株）光真製作所</v>
          </cell>
          <cell r="K1892" t="str">
            <v>3480</v>
          </cell>
          <cell r="L1892" t="str">
            <v>3480</v>
          </cell>
          <cell r="M1892" t="str">
            <v>3H7</v>
          </cell>
          <cell r="N1892" t="str">
            <v>野田</v>
          </cell>
          <cell r="O1892" t="str">
            <v>野田係</v>
          </cell>
          <cell r="P1892" t="str">
            <v>x</v>
          </cell>
          <cell r="Q1892" t="str">
            <v>JP</v>
          </cell>
          <cell r="S1892">
            <v>1</v>
          </cell>
          <cell r="T1892">
            <v>1</v>
          </cell>
          <cell r="U1892" t="str">
            <v>V0</v>
          </cell>
          <cell r="V1892" t="str">
            <v>0001</v>
          </cell>
          <cell r="W1892">
            <v>25</v>
          </cell>
          <cell r="X1892">
            <v>1</v>
          </cell>
          <cell r="Y1892" t="str">
            <v>JPY</v>
          </cell>
          <cell r="Z1892" t="str">
            <v>2006/04/01</v>
          </cell>
          <cell r="AA1892" t="str">
            <v>9999/12/31</v>
          </cell>
          <cell r="AC1892">
            <v>316</v>
          </cell>
          <cell r="AD1892">
            <v>1</v>
          </cell>
          <cell r="AE1892">
            <v>316</v>
          </cell>
          <cell r="AG1892">
            <v>316</v>
          </cell>
          <cell r="AH1892" t="str">
            <v>PC</v>
          </cell>
          <cell r="AQ1892">
            <v>1</v>
          </cell>
          <cell r="AV1892">
            <v>0</v>
          </cell>
          <cell r="AY1892" t="str">
            <v>2006/04/01</v>
          </cell>
          <cell r="AZ1892" t="str">
            <v>9999/12/31</v>
          </cell>
          <cell r="BA1892">
            <v>99999999</v>
          </cell>
          <cell r="BB1892">
            <v>316</v>
          </cell>
        </row>
        <row r="1893">
          <cell r="A1893">
            <v>74021</v>
          </cell>
          <cell r="D1893">
            <v>100</v>
          </cell>
          <cell r="E1893" t="str">
            <v>5300078423</v>
          </cell>
          <cell r="F1893" t="str">
            <v>0</v>
          </cell>
          <cell r="G1893" t="str">
            <v>7459305-9</v>
          </cell>
          <cell r="H1893" t="str">
            <v>ｶﾊﾞ-,PBM ｹ-ﾌﾞﾙ M3040J</v>
          </cell>
          <cell r="I1893" t="str">
            <v>473440-2</v>
          </cell>
          <cell r="J1893" t="str">
            <v>（株）光真製作所</v>
          </cell>
          <cell r="K1893" t="str">
            <v>3480</v>
          </cell>
          <cell r="L1893" t="str">
            <v>3480</v>
          </cell>
          <cell r="M1893" t="str">
            <v>3H7</v>
          </cell>
          <cell r="N1893" t="str">
            <v>野田</v>
          </cell>
          <cell r="O1893" t="str">
            <v>野田係</v>
          </cell>
          <cell r="P1893" t="str">
            <v>x</v>
          </cell>
          <cell r="Q1893" t="str">
            <v>JP</v>
          </cell>
          <cell r="S1893">
            <v>1</v>
          </cell>
          <cell r="T1893">
            <v>1</v>
          </cell>
          <cell r="U1893" t="str">
            <v>V0</v>
          </cell>
          <cell r="V1893" t="str">
            <v>0001</v>
          </cell>
          <cell r="W1893">
            <v>25</v>
          </cell>
          <cell r="X1893">
            <v>1</v>
          </cell>
          <cell r="Y1893" t="str">
            <v>JPY</v>
          </cell>
          <cell r="Z1893" t="str">
            <v>2006/04/01</v>
          </cell>
          <cell r="AA1893" t="str">
            <v>9999/12/31</v>
          </cell>
          <cell r="AC1893">
            <v>244</v>
          </cell>
          <cell r="AD1893">
            <v>1</v>
          </cell>
          <cell r="AE1893">
            <v>244</v>
          </cell>
          <cell r="AG1893">
            <v>244</v>
          </cell>
          <cell r="AH1893" t="str">
            <v>PC</v>
          </cell>
          <cell r="AQ1893">
            <v>1</v>
          </cell>
          <cell r="AV1893">
            <v>0</v>
          </cell>
          <cell r="AY1893" t="str">
            <v>2006/04/01</v>
          </cell>
          <cell r="AZ1893" t="str">
            <v>9999/12/31</v>
          </cell>
          <cell r="BA1893">
            <v>99999999</v>
          </cell>
          <cell r="BB1893">
            <v>244</v>
          </cell>
        </row>
        <row r="1894">
          <cell r="A1894">
            <v>74022</v>
          </cell>
          <cell r="D1894">
            <v>100</v>
          </cell>
          <cell r="E1894" t="str">
            <v>5300078424</v>
          </cell>
          <cell r="F1894" t="str">
            <v>0</v>
          </cell>
          <cell r="G1894" t="str">
            <v>7459306-7</v>
          </cell>
          <cell r="H1894" t="str">
            <v>ｶﾊﾞ-,IMPR CAT M3040J</v>
          </cell>
          <cell r="I1894" t="str">
            <v>473440-2</v>
          </cell>
          <cell r="J1894" t="str">
            <v>（株）光真製作所</v>
          </cell>
          <cell r="K1894" t="str">
            <v>3480</v>
          </cell>
          <cell r="L1894" t="str">
            <v>3480</v>
          </cell>
          <cell r="M1894" t="str">
            <v>3H7</v>
          </cell>
          <cell r="N1894" t="str">
            <v>野田</v>
          </cell>
          <cell r="O1894" t="str">
            <v>野田係</v>
          </cell>
          <cell r="P1894" t="str">
            <v>x</v>
          </cell>
          <cell r="Q1894" t="str">
            <v>JP</v>
          </cell>
          <cell r="S1894">
            <v>1</v>
          </cell>
          <cell r="T1894">
            <v>1</v>
          </cell>
          <cell r="U1894" t="str">
            <v>V0</v>
          </cell>
          <cell r="V1894" t="str">
            <v>0001</v>
          </cell>
          <cell r="W1894">
            <v>25</v>
          </cell>
          <cell r="X1894">
            <v>1</v>
          </cell>
          <cell r="Y1894" t="str">
            <v>JPY</v>
          </cell>
          <cell r="Z1894" t="str">
            <v>2006/04/01</v>
          </cell>
          <cell r="AA1894" t="str">
            <v>9999/12/31</v>
          </cell>
          <cell r="AC1894">
            <v>306</v>
          </cell>
          <cell r="AD1894">
            <v>1</v>
          </cell>
          <cell r="AE1894">
            <v>306</v>
          </cell>
          <cell r="AG1894">
            <v>306</v>
          </cell>
          <cell r="AH1894" t="str">
            <v>PC</v>
          </cell>
          <cell r="AQ1894">
            <v>1</v>
          </cell>
          <cell r="AV1894">
            <v>0</v>
          </cell>
          <cell r="AY1894" t="str">
            <v>2006/04/01</v>
          </cell>
          <cell r="AZ1894" t="str">
            <v>9999/12/31</v>
          </cell>
          <cell r="BA1894">
            <v>99999999</v>
          </cell>
          <cell r="BB1894">
            <v>306</v>
          </cell>
        </row>
        <row r="1895">
          <cell r="A1895">
            <v>78301</v>
          </cell>
          <cell r="E1895" t="str">
            <v>5300108044</v>
          </cell>
          <cell r="F1895" t="str">
            <v>0</v>
          </cell>
          <cell r="G1895" t="str">
            <v>7459307-5</v>
          </cell>
          <cell r="H1895" t="str">
            <v>ﾛﾂｸ,DCH(F) M2822D</v>
          </cell>
          <cell r="I1895" t="str">
            <v>473440-2</v>
          </cell>
          <cell r="J1895" t="str">
            <v>（株）光真製作所</v>
          </cell>
          <cell r="K1895" t="str">
            <v>3480</v>
          </cell>
          <cell r="L1895" t="str">
            <v>3480</v>
          </cell>
          <cell r="M1895" t="str">
            <v>3H7</v>
          </cell>
          <cell r="N1895" t="str">
            <v>野田</v>
          </cell>
          <cell r="O1895" t="str">
            <v>野田係</v>
          </cell>
          <cell r="Q1895" t="str">
            <v>JP</v>
          </cell>
          <cell r="S1895">
            <v>1</v>
          </cell>
          <cell r="T1895">
            <v>1</v>
          </cell>
          <cell r="U1895" t="str">
            <v>V0</v>
          </cell>
          <cell r="V1895" t="str">
            <v>0001</v>
          </cell>
          <cell r="W1895">
            <v>50</v>
          </cell>
          <cell r="X1895">
            <v>1</v>
          </cell>
          <cell r="Y1895" t="str">
            <v>JPY</v>
          </cell>
          <cell r="Z1895" t="str">
            <v>2006/04/01</v>
          </cell>
          <cell r="AA1895" t="str">
            <v>9999/12/31</v>
          </cell>
          <cell r="AC1895">
            <v>724</v>
          </cell>
          <cell r="AD1895">
            <v>1</v>
          </cell>
          <cell r="AE1895">
            <v>724</v>
          </cell>
          <cell r="AG1895">
            <v>724</v>
          </cell>
          <cell r="AH1895" t="str">
            <v>PC</v>
          </cell>
          <cell r="AQ1895">
            <v>1</v>
          </cell>
          <cell r="AV1895">
            <v>0</v>
          </cell>
          <cell r="AY1895" t="str">
            <v>2006/04/01</v>
          </cell>
          <cell r="AZ1895" t="str">
            <v>9999/12/31</v>
          </cell>
          <cell r="BA1895">
            <v>99999999</v>
          </cell>
          <cell r="BB1895">
            <v>724</v>
          </cell>
        </row>
        <row r="1896">
          <cell r="A1896">
            <v>75174</v>
          </cell>
          <cell r="D1896">
            <v>100</v>
          </cell>
          <cell r="E1896" t="str">
            <v>5300088108</v>
          </cell>
          <cell r="F1896" t="str">
            <v>0</v>
          </cell>
          <cell r="G1896" t="str">
            <v>7459371-7</v>
          </cell>
          <cell r="H1896" t="str">
            <v>ﾌﾞﾗｹﾂﾄ,ﾊﾞﾈ(1) M3141</v>
          </cell>
          <cell r="I1896" t="str">
            <v>473440-2</v>
          </cell>
          <cell r="J1896" t="str">
            <v>（株）光真製作所</v>
          </cell>
          <cell r="K1896" t="str">
            <v>3480</v>
          </cell>
          <cell r="L1896" t="str">
            <v>3480</v>
          </cell>
          <cell r="M1896" t="str">
            <v>3H7</v>
          </cell>
          <cell r="N1896" t="str">
            <v>野田</v>
          </cell>
          <cell r="O1896" t="str">
            <v>野田係</v>
          </cell>
          <cell r="P1896" t="str">
            <v>x</v>
          </cell>
          <cell r="Q1896" t="str">
            <v>JP</v>
          </cell>
          <cell r="S1896">
            <v>1</v>
          </cell>
          <cell r="T1896">
            <v>1</v>
          </cell>
          <cell r="U1896" t="str">
            <v>V0</v>
          </cell>
          <cell r="V1896" t="str">
            <v>0001</v>
          </cell>
          <cell r="W1896">
            <v>25</v>
          </cell>
          <cell r="X1896">
            <v>1</v>
          </cell>
          <cell r="Y1896" t="str">
            <v>JPY</v>
          </cell>
          <cell r="Z1896" t="str">
            <v>2006/04/01</v>
          </cell>
          <cell r="AA1896" t="str">
            <v>9999/12/31</v>
          </cell>
          <cell r="AC1896">
            <v>7500</v>
          </cell>
          <cell r="AD1896">
            <v>100</v>
          </cell>
          <cell r="AE1896">
            <v>75</v>
          </cell>
          <cell r="AG1896">
            <v>75</v>
          </cell>
          <cell r="AH1896" t="str">
            <v>PC</v>
          </cell>
          <cell r="AQ1896">
            <v>1</v>
          </cell>
          <cell r="AV1896">
            <v>0</v>
          </cell>
          <cell r="AY1896" t="str">
            <v>2006/04/01</v>
          </cell>
          <cell r="AZ1896" t="str">
            <v>9999/12/31</v>
          </cell>
          <cell r="BA1896">
            <v>99999</v>
          </cell>
          <cell r="BB1896">
            <v>7704</v>
          </cell>
        </row>
        <row r="1897">
          <cell r="A1897">
            <v>75175</v>
          </cell>
          <cell r="B1897">
            <v>68</v>
          </cell>
          <cell r="D1897">
            <v>100</v>
          </cell>
          <cell r="E1897" t="str">
            <v>5300088109</v>
          </cell>
          <cell r="F1897" t="str">
            <v>0</v>
          </cell>
          <cell r="G1897" t="str">
            <v>7459372-5</v>
          </cell>
          <cell r="H1897" t="str">
            <v>ｼﾔﾌﾄ,ｷﾞｱ M3141</v>
          </cell>
          <cell r="I1897" t="str">
            <v>473440-2</v>
          </cell>
          <cell r="J1897" t="str">
            <v>（株）光真製作所</v>
          </cell>
          <cell r="K1897" t="str">
            <v>3480</v>
          </cell>
          <cell r="L1897" t="str">
            <v>3480</v>
          </cell>
          <cell r="M1897" t="str">
            <v>3H7</v>
          </cell>
          <cell r="N1897" t="str">
            <v>野田</v>
          </cell>
          <cell r="O1897" t="str">
            <v>野田係</v>
          </cell>
          <cell r="P1897" t="str">
            <v>x</v>
          </cell>
          <cell r="Q1897" t="str">
            <v>JP</v>
          </cell>
          <cell r="S1897">
            <v>1</v>
          </cell>
          <cell r="T1897">
            <v>1</v>
          </cell>
          <cell r="U1897" t="str">
            <v>V0</v>
          </cell>
          <cell r="V1897" t="str">
            <v>0001</v>
          </cell>
          <cell r="W1897">
            <v>25</v>
          </cell>
          <cell r="X1897">
            <v>1</v>
          </cell>
          <cell r="Y1897" t="str">
            <v>JPY</v>
          </cell>
          <cell r="Z1897" t="str">
            <v>2006/04/01</v>
          </cell>
          <cell r="AA1897" t="str">
            <v>9999/12/31</v>
          </cell>
          <cell r="AC1897">
            <v>6800</v>
          </cell>
          <cell r="AD1897">
            <v>100</v>
          </cell>
          <cell r="AE1897">
            <v>68</v>
          </cell>
          <cell r="AF1897">
            <v>68</v>
          </cell>
          <cell r="AG1897">
            <v>68</v>
          </cell>
          <cell r="AH1897" t="str">
            <v>PC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1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 t="str">
            <v>2006/04/01</v>
          </cell>
          <cell r="AZ1897" t="str">
            <v>9999/12/31</v>
          </cell>
          <cell r="BA1897">
            <v>99999</v>
          </cell>
          <cell r="BB1897">
            <v>6955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</row>
        <row r="1898">
          <cell r="A1898">
            <v>75176</v>
          </cell>
          <cell r="D1898">
            <v>100</v>
          </cell>
          <cell r="E1898" t="str">
            <v>5300088110</v>
          </cell>
          <cell r="F1898" t="str">
            <v>0</v>
          </cell>
          <cell r="G1898" t="str">
            <v>7459377-6</v>
          </cell>
          <cell r="H1898" t="str">
            <v>ﾚﾊﾞ-,ﾛﾂｸ(R) M3142-1</v>
          </cell>
          <cell r="I1898" t="str">
            <v>473440-2</v>
          </cell>
          <cell r="J1898" t="str">
            <v>（株）光真製作所</v>
          </cell>
          <cell r="K1898" t="str">
            <v>3480</v>
          </cell>
          <cell r="L1898" t="str">
            <v>3480</v>
          </cell>
          <cell r="M1898" t="str">
            <v>3H7</v>
          </cell>
          <cell r="N1898" t="str">
            <v>野田</v>
          </cell>
          <cell r="O1898" t="str">
            <v>野田係</v>
          </cell>
          <cell r="P1898" t="str">
            <v>x</v>
          </cell>
          <cell r="Q1898" t="str">
            <v>JP</v>
          </cell>
          <cell r="S1898">
            <v>1</v>
          </cell>
          <cell r="T1898">
            <v>1</v>
          </cell>
          <cell r="U1898" t="str">
            <v>V0</v>
          </cell>
          <cell r="V1898" t="str">
            <v>0001</v>
          </cell>
          <cell r="W1898">
            <v>25</v>
          </cell>
          <cell r="X1898">
            <v>1</v>
          </cell>
          <cell r="Y1898" t="str">
            <v>JPY</v>
          </cell>
          <cell r="Z1898" t="str">
            <v>2006/04/01</v>
          </cell>
          <cell r="AA1898" t="str">
            <v>9999/12/31</v>
          </cell>
          <cell r="AC1898">
            <v>180</v>
          </cell>
          <cell r="AD1898">
            <v>1</v>
          </cell>
          <cell r="AE1898">
            <v>180</v>
          </cell>
          <cell r="AG1898">
            <v>180</v>
          </cell>
          <cell r="AH1898" t="str">
            <v>PC</v>
          </cell>
          <cell r="AQ1898">
            <v>1</v>
          </cell>
          <cell r="AV1898">
            <v>0</v>
          </cell>
          <cell r="AY1898" t="str">
            <v>2006/04/01</v>
          </cell>
          <cell r="AZ1898" t="str">
            <v>9999/12/31</v>
          </cell>
          <cell r="BA1898">
            <v>99999</v>
          </cell>
          <cell r="BB1898">
            <v>184</v>
          </cell>
        </row>
        <row r="1899">
          <cell r="A1899">
            <v>75177</v>
          </cell>
          <cell r="D1899">
            <v>100</v>
          </cell>
          <cell r="E1899" t="str">
            <v>5300088111</v>
          </cell>
          <cell r="F1899" t="str">
            <v>0</v>
          </cell>
          <cell r="G1899" t="str">
            <v>7459378-4</v>
          </cell>
          <cell r="H1899" t="str">
            <v>ﾚﾊﾞ-,ﾛﾂｸ(L) M3142-1</v>
          </cell>
          <cell r="I1899" t="str">
            <v>473440-2</v>
          </cell>
          <cell r="J1899" t="str">
            <v>（株）光真製作所</v>
          </cell>
          <cell r="K1899" t="str">
            <v>3480</v>
          </cell>
          <cell r="L1899" t="str">
            <v>3480</v>
          </cell>
          <cell r="M1899" t="str">
            <v>3H7</v>
          </cell>
          <cell r="N1899" t="str">
            <v>野田</v>
          </cell>
          <cell r="O1899" t="str">
            <v>野田係</v>
          </cell>
          <cell r="P1899" t="str">
            <v>x</v>
          </cell>
          <cell r="Q1899" t="str">
            <v>JP</v>
          </cell>
          <cell r="S1899">
            <v>1</v>
          </cell>
          <cell r="T1899">
            <v>1</v>
          </cell>
          <cell r="U1899" t="str">
            <v>V0</v>
          </cell>
          <cell r="V1899" t="str">
            <v>0001</v>
          </cell>
          <cell r="W1899">
            <v>25</v>
          </cell>
          <cell r="X1899">
            <v>1</v>
          </cell>
          <cell r="Y1899" t="str">
            <v>JPY</v>
          </cell>
          <cell r="Z1899" t="str">
            <v>2006/04/01</v>
          </cell>
          <cell r="AA1899" t="str">
            <v>9999/12/31</v>
          </cell>
          <cell r="AC1899">
            <v>120</v>
          </cell>
          <cell r="AD1899">
            <v>1</v>
          </cell>
          <cell r="AE1899">
            <v>120</v>
          </cell>
          <cell r="AG1899">
            <v>120</v>
          </cell>
          <cell r="AH1899" t="str">
            <v>PC</v>
          </cell>
          <cell r="AQ1899">
            <v>1</v>
          </cell>
          <cell r="AV1899">
            <v>0</v>
          </cell>
          <cell r="AY1899" t="str">
            <v>2006/04/01</v>
          </cell>
          <cell r="AZ1899" t="str">
            <v>9999/12/31</v>
          </cell>
          <cell r="BA1899">
            <v>99999</v>
          </cell>
          <cell r="BB1899">
            <v>121</v>
          </cell>
        </row>
        <row r="1900">
          <cell r="A1900">
            <v>75178</v>
          </cell>
          <cell r="D1900">
            <v>100</v>
          </cell>
          <cell r="E1900" t="str">
            <v>5300088112</v>
          </cell>
          <cell r="F1900" t="str">
            <v>0</v>
          </cell>
          <cell r="G1900" t="str">
            <v>7459379-2</v>
          </cell>
          <cell r="H1900" t="str">
            <v>ﾌﾞﾗｹﾂﾄ,ﾜﾝｳｴｲ M3142-1</v>
          </cell>
          <cell r="I1900" t="str">
            <v>473440-2</v>
          </cell>
          <cell r="J1900" t="str">
            <v>（株）光真製作所</v>
          </cell>
          <cell r="K1900" t="str">
            <v>3480</v>
          </cell>
          <cell r="L1900" t="str">
            <v>3480</v>
          </cell>
          <cell r="M1900" t="str">
            <v>3H7</v>
          </cell>
          <cell r="N1900" t="str">
            <v>野田</v>
          </cell>
          <cell r="O1900" t="str">
            <v>野田係</v>
          </cell>
          <cell r="P1900" t="str">
            <v>x</v>
          </cell>
          <cell r="Q1900" t="str">
            <v>JP</v>
          </cell>
          <cell r="S1900">
            <v>1</v>
          </cell>
          <cell r="T1900">
            <v>1</v>
          </cell>
          <cell r="U1900" t="str">
            <v>V0</v>
          </cell>
          <cell r="V1900" t="str">
            <v>0001</v>
          </cell>
          <cell r="W1900">
            <v>25</v>
          </cell>
          <cell r="X1900">
            <v>1</v>
          </cell>
          <cell r="Y1900" t="str">
            <v>JPY</v>
          </cell>
          <cell r="Z1900" t="str">
            <v>2006/04/01</v>
          </cell>
          <cell r="AA1900" t="str">
            <v>9999/12/31</v>
          </cell>
          <cell r="AC1900">
            <v>57</v>
          </cell>
          <cell r="AD1900">
            <v>1</v>
          </cell>
          <cell r="AE1900">
            <v>57</v>
          </cell>
          <cell r="AG1900">
            <v>57</v>
          </cell>
          <cell r="AH1900" t="str">
            <v>PC</v>
          </cell>
          <cell r="AQ1900">
            <v>1</v>
          </cell>
          <cell r="AV1900">
            <v>0</v>
          </cell>
          <cell r="AY1900" t="str">
            <v>2006/04/01</v>
          </cell>
          <cell r="AZ1900" t="str">
            <v>9999/12/31</v>
          </cell>
          <cell r="BA1900">
            <v>99999</v>
          </cell>
          <cell r="BB1900">
            <v>58</v>
          </cell>
        </row>
        <row r="1901">
          <cell r="A1901">
            <v>74023</v>
          </cell>
          <cell r="D1901">
            <v>100</v>
          </cell>
          <cell r="E1901" t="str">
            <v>5300078433</v>
          </cell>
          <cell r="F1901" t="str">
            <v>0</v>
          </cell>
          <cell r="G1901" t="str">
            <v>7459390-3</v>
          </cell>
          <cell r="H1901" t="str">
            <v>ﾌﾟﾚ-ﾄ,ｷ- M3040J</v>
          </cell>
          <cell r="I1901" t="str">
            <v>473440-2</v>
          </cell>
          <cell r="J1901" t="str">
            <v>（株）光真製作所</v>
          </cell>
          <cell r="K1901" t="str">
            <v>3480</v>
          </cell>
          <cell r="L1901" t="str">
            <v>3480</v>
          </cell>
          <cell r="M1901" t="str">
            <v>3H7</v>
          </cell>
          <cell r="N1901" t="str">
            <v>野田</v>
          </cell>
          <cell r="O1901" t="str">
            <v>野田係</v>
          </cell>
          <cell r="P1901" t="str">
            <v>x</v>
          </cell>
          <cell r="Q1901" t="str">
            <v>JP</v>
          </cell>
          <cell r="S1901">
            <v>1</v>
          </cell>
          <cell r="T1901">
            <v>1</v>
          </cell>
          <cell r="U1901" t="str">
            <v>V0</v>
          </cell>
          <cell r="V1901" t="str">
            <v>0001</v>
          </cell>
          <cell r="W1901">
            <v>25</v>
          </cell>
          <cell r="X1901">
            <v>1</v>
          </cell>
          <cell r="Y1901" t="str">
            <v>JPY</v>
          </cell>
          <cell r="Z1901" t="str">
            <v>2006/04/01</v>
          </cell>
          <cell r="AA1901" t="str">
            <v>9999/12/31</v>
          </cell>
          <cell r="AC1901">
            <v>89</v>
          </cell>
          <cell r="AD1901">
            <v>1</v>
          </cell>
          <cell r="AE1901">
            <v>89</v>
          </cell>
          <cell r="AG1901">
            <v>89</v>
          </cell>
          <cell r="AH1901" t="str">
            <v>PC</v>
          </cell>
          <cell r="AQ1901">
            <v>1</v>
          </cell>
          <cell r="AV1901">
            <v>0</v>
          </cell>
          <cell r="AY1901" t="str">
            <v>2006/04/01</v>
          </cell>
          <cell r="AZ1901" t="str">
            <v>9999/12/31</v>
          </cell>
          <cell r="BA1901">
            <v>99999999</v>
          </cell>
          <cell r="BB1901">
            <v>89</v>
          </cell>
        </row>
        <row r="1902">
          <cell r="A1902">
            <v>76665</v>
          </cell>
          <cell r="B1902">
            <v>950</v>
          </cell>
          <cell r="E1902" t="str">
            <v>5300105793</v>
          </cell>
          <cell r="F1902" t="str">
            <v>0</v>
          </cell>
          <cell r="G1902" t="str">
            <v>7475751-5</v>
          </cell>
          <cell r="H1902" t="str">
            <v>ｶﾊﾞ-,ﾌﾞﾗｹﾂﾄ M3104BA-1</v>
          </cell>
          <cell r="I1902" t="str">
            <v>473440-2</v>
          </cell>
          <cell r="J1902" t="str">
            <v>（株）光真製作所</v>
          </cell>
          <cell r="K1902" t="str">
            <v>3480</v>
          </cell>
          <cell r="L1902" t="str">
            <v>3480</v>
          </cell>
          <cell r="M1902" t="str">
            <v>3H7</v>
          </cell>
          <cell r="N1902" t="str">
            <v>野田</v>
          </cell>
          <cell r="O1902" t="str">
            <v>野田係</v>
          </cell>
          <cell r="P1902" t="str">
            <v>x</v>
          </cell>
          <cell r="Q1902" t="str">
            <v>JP</v>
          </cell>
          <cell r="S1902">
            <v>1</v>
          </cell>
          <cell r="T1902">
            <v>0</v>
          </cell>
          <cell r="U1902" t="str">
            <v>V0</v>
          </cell>
          <cell r="V1902" t="str">
            <v>0001</v>
          </cell>
          <cell r="W1902">
            <v>25</v>
          </cell>
          <cell r="X1902">
            <v>1</v>
          </cell>
          <cell r="Y1902" t="str">
            <v>JPY</v>
          </cell>
          <cell r="Z1902" t="str">
            <v>2006/04/01</v>
          </cell>
          <cell r="AA1902" t="str">
            <v>9999/12/31</v>
          </cell>
          <cell r="AC1902">
            <v>950</v>
          </cell>
          <cell r="AD1902">
            <v>1</v>
          </cell>
          <cell r="AE1902">
            <v>950</v>
          </cell>
          <cell r="AF1902">
            <v>950</v>
          </cell>
          <cell r="AG1902">
            <v>950</v>
          </cell>
          <cell r="AH1902" t="str">
            <v>PC</v>
          </cell>
          <cell r="AI1902">
            <v>0</v>
          </cell>
          <cell r="AJ1902">
            <v>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1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 t="str">
            <v>2006/04/01</v>
          </cell>
          <cell r="AZ1902" t="str">
            <v>9999/12/31</v>
          </cell>
          <cell r="BA1902">
            <v>9999</v>
          </cell>
          <cell r="BB1902">
            <v>1000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</row>
        <row r="1903">
          <cell r="A1903">
            <v>76666</v>
          </cell>
          <cell r="B1903">
            <v>1430</v>
          </cell>
          <cell r="E1903" t="str">
            <v>5300105794</v>
          </cell>
          <cell r="F1903" t="str">
            <v>0</v>
          </cell>
          <cell r="G1903" t="str">
            <v>7475752-3</v>
          </cell>
          <cell r="H1903" t="str">
            <v>ｶﾊﾞ-,ｲﾒ-ｼﾞ M3104BA-1</v>
          </cell>
          <cell r="I1903" t="str">
            <v>473440-2</v>
          </cell>
          <cell r="J1903" t="str">
            <v>（株）光真製作所</v>
          </cell>
          <cell r="K1903" t="str">
            <v>3480</v>
          </cell>
          <cell r="L1903" t="str">
            <v>3480</v>
          </cell>
          <cell r="M1903" t="str">
            <v>3H7</v>
          </cell>
          <cell r="N1903" t="str">
            <v>野田</v>
          </cell>
          <cell r="O1903" t="str">
            <v>野田係</v>
          </cell>
          <cell r="P1903" t="str">
            <v>x</v>
          </cell>
          <cell r="Q1903" t="str">
            <v>JP</v>
          </cell>
          <cell r="S1903">
            <v>1</v>
          </cell>
          <cell r="T1903">
            <v>0</v>
          </cell>
          <cell r="U1903" t="str">
            <v>V0</v>
          </cell>
          <cell r="V1903" t="str">
            <v>0001</v>
          </cell>
          <cell r="W1903">
            <v>25</v>
          </cell>
          <cell r="X1903">
            <v>1</v>
          </cell>
          <cell r="Y1903" t="str">
            <v>JPY</v>
          </cell>
          <cell r="Z1903" t="str">
            <v>2006/04/01</v>
          </cell>
          <cell r="AA1903" t="str">
            <v>9999/12/31</v>
          </cell>
          <cell r="AC1903">
            <v>1430</v>
          </cell>
          <cell r="AD1903">
            <v>1</v>
          </cell>
          <cell r="AE1903">
            <v>1430</v>
          </cell>
          <cell r="AF1903">
            <v>1430</v>
          </cell>
          <cell r="AG1903">
            <v>1430</v>
          </cell>
          <cell r="AH1903" t="str">
            <v>PC</v>
          </cell>
          <cell r="AI1903">
            <v>0</v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1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 t="str">
            <v>2006/04/01</v>
          </cell>
          <cell r="AZ1903" t="str">
            <v>9999/12/31</v>
          </cell>
          <cell r="BA1903">
            <v>9999</v>
          </cell>
          <cell r="BB1903">
            <v>1500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</row>
        <row r="1904">
          <cell r="A1904">
            <v>57206</v>
          </cell>
          <cell r="B1904">
            <v>450</v>
          </cell>
          <cell r="E1904" t="str">
            <v>5300106017</v>
          </cell>
          <cell r="F1904" t="str">
            <v>0</v>
          </cell>
          <cell r="G1904" t="str">
            <v>7475774-4</v>
          </cell>
          <cell r="H1904" t="str">
            <v>ｶﾊﾞ-,ﾌﾞﾗｹﾂﾄ M3104BA-1</v>
          </cell>
          <cell r="I1904" t="str">
            <v>473440-2</v>
          </cell>
          <cell r="J1904" t="str">
            <v>（株）光真製作所</v>
          </cell>
          <cell r="K1904" t="str">
            <v>3480</v>
          </cell>
          <cell r="L1904" t="str">
            <v>3480</v>
          </cell>
          <cell r="M1904" t="str">
            <v>2G2</v>
          </cell>
          <cell r="N1904" t="str">
            <v>伊藤康</v>
          </cell>
          <cell r="O1904" t="str">
            <v>野田係</v>
          </cell>
          <cell r="P1904" t="str">
            <v>x</v>
          </cell>
          <cell r="Q1904" t="str">
            <v>JP</v>
          </cell>
          <cell r="S1904">
            <v>1</v>
          </cell>
          <cell r="T1904">
            <v>1</v>
          </cell>
          <cell r="U1904" t="str">
            <v>V0</v>
          </cell>
          <cell r="V1904" t="str">
            <v>0001</v>
          </cell>
          <cell r="W1904">
            <v>25</v>
          </cell>
          <cell r="X1904">
            <v>1</v>
          </cell>
          <cell r="Y1904" t="str">
            <v>JPY</v>
          </cell>
          <cell r="Z1904" t="str">
            <v>2006/04/01</v>
          </cell>
          <cell r="AA1904" t="str">
            <v>9999/12/31</v>
          </cell>
          <cell r="AC1904">
            <v>450</v>
          </cell>
          <cell r="AD1904">
            <v>1</v>
          </cell>
          <cell r="AE1904">
            <v>450</v>
          </cell>
          <cell r="AF1904">
            <v>450</v>
          </cell>
          <cell r="AG1904">
            <v>450</v>
          </cell>
          <cell r="AH1904" t="str">
            <v>PC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1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 t="str">
            <v>2006/04/01</v>
          </cell>
          <cell r="AZ1904" t="str">
            <v>9999/12/31</v>
          </cell>
          <cell r="BA1904">
            <v>99999</v>
          </cell>
          <cell r="BB1904">
            <v>500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</row>
        <row r="1905">
          <cell r="A1905">
            <v>56828</v>
          </cell>
          <cell r="B1905">
            <v>4650</v>
          </cell>
          <cell r="D1905">
            <v>100</v>
          </cell>
          <cell r="E1905" t="str">
            <v>5300105430</v>
          </cell>
          <cell r="F1905" t="str">
            <v>0</v>
          </cell>
          <cell r="G1905" t="str">
            <v>7475884-8</v>
          </cell>
          <cell r="H1905" t="str">
            <v>ｼ-ﾄ,ﾌﾟﾘﾝﾀ(2B) M3144B</v>
          </cell>
          <cell r="I1905" t="str">
            <v>473440-2</v>
          </cell>
          <cell r="J1905" t="str">
            <v>（株）光真製作所</v>
          </cell>
          <cell r="K1905" t="str">
            <v>3480</v>
          </cell>
          <cell r="L1905" t="str">
            <v>3480</v>
          </cell>
          <cell r="M1905" t="str">
            <v>2G2</v>
          </cell>
          <cell r="N1905" t="str">
            <v>伊藤康</v>
          </cell>
          <cell r="O1905" t="str">
            <v>野田係</v>
          </cell>
          <cell r="P1905" t="str">
            <v>x</v>
          </cell>
          <cell r="Q1905" t="str">
            <v>JP</v>
          </cell>
          <cell r="S1905">
            <v>1</v>
          </cell>
          <cell r="T1905">
            <v>1</v>
          </cell>
          <cell r="U1905" t="str">
            <v>V0</v>
          </cell>
          <cell r="V1905" t="str">
            <v>0001</v>
          </cell>
          <cell r="W1905">
            <v>25</v>
          </cell>
          <cell r="X1905">
            <v>1</v>
          </cell>
          <cell r="Y1905" t="str">
            <v>JPY</v>
          </cell>
          <cell r="Z1905" t="str">
            <v>2006/04/01</v>
          </cell>
          <cell r="AA1905" t="str">
            <v>9999/12/31</v>
          </cell>
          <cell r="AC1905">
            <v>4650</v>
          </cell>
          <cell r="AD1905">
            <v>1</v>
          </cell>
          <cell r="AE1905">
            <v>4650</v>
          </cell>
          <cell r="AF1905">
            <v>4650</v>
          </cell>
          <cell r="AG1905">
            <v>4650</v>
          </cell>
          <cell r="AH1905" t="str">
            <v>PC</v>
          </cell>
          <cell r="AI1905">
            <v>0</v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1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 t="str">
            <v>2006/04/01</v>
          </cell>
          <cell r="AZ1905" t="str">
            <v>9999/12/31</v>
          </cell>
          <cell r="BA1905">
            <v>99999</v>
          </cell>
          <cell r="BB1905">
            <v>4650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</row>
        <row r="1906">
          <cell r="A1906">
            <v>76585</v>
          </cell>
          <cell r="B1906">
            <v>3600</v>
          </cell>
          <cell r="D1906">
            <v>100</v>
          </cell>
          <cell r="E1906" t="str">
            <v>5300104482</v>
          </cell>
          <cell r="F1906" t="str">
            <v>0</v>
          </cell>
          <cell r="G1906" t="str">
            <v>7475896-1</v>
          </cell>
          <cell r="H1906" t="str">
            <v>ﾎﾙﾀﾞ,ﾌﾟﾘﾝﾀ(F) M3144B</v>
          </cell>
          <cell r="I1906" t="str">
            <v>473440-2</v>
          </cell>
          <cell r="J1906" t="str">
            <v>（株）光真製作所</v>
          </cell>
          <cell r="K1906" t="str">
            <v>3480</v>
          </cell>
          <cell r="L1906" t="str">
            <v>3480</v>
          </cell>
          <cell r="M1906" t="str">
            <v>3H7</v>
          </cell>
          <cell r="N1906" t="str">
            <v>野田</v>
          </cell>
          <cell r="O1906" t="str">
            <v>野田係</v>
          </cell>
          <cell r="P1906" t="str">
            <v>x</v>
          </cell>
          <cell r="Q1906" t="str">
            <v>JP</v>
          </cell>
          <cell r="S1906">
            <v>1</v>
          </cell>
          <cell r="T1906">
            <v>0</v>
          </cell>
          <cell r="U1906" t="str">
            <v>V0</v>
          </cell>
          <cell r="V1906" t="str">
            <v>0001</v>
          </cell>
          <cell r="W1906">
            <v>29</v>
          </cell>
          <cell r="X1906">
            <v>1</v>
          </cell>
          <cell r="Y1906" t="str">
            <v>JPY</v>
          </cell>
          <cell r="Z1906" t="str">
            <v>2006/04/01</v>
          </cell>
          <cell r="AA1906" t="str">
            <v>9999/12/31</v>
          </cell>
          <cell r="AC1906">
            <v>3600</v>
          </cell>
          <cell r="AD1906">
            <v>1</v>
          </cell>
          <cell r="AE1906">
            <v>3600</v>
          </cell>
          <cell r="AF1906">
            <v>3600</v>
          </cell>
          <cell r="AG1906">
            <v>3600</v>
          </cell>
          <cell r="AH1906" t="str">
            <v>PC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1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 t="str">
            <v>2006/04/01</v>
          </cell>
          <cell r="AZ1906" t="str">
            <v>9999/12/31</v>
          </cell>
          <cell r="BA1906">
            <v>9999</v>
          </cell>
          <cell r="BB1906">
            <v>3633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</row>
        <row r="1907">
          <cell r="A1907">
            <v>76586</v>
          </cell>
          <cell r="B1907">
            <v>3700</v>
          </cell>
          <cell r="D1907">
            <v>100</v>
          </cell>
          <cell r="E1907" t="str">
            <v>5300104483</v>
          </cell>
          <cell r="F1907" t="str">
            <v>0</v>
          </cell>
          <cell r="G1907" t="str">
            <v>7475897-0</v>
          </cell>
          <cell r="H1907" t="str">
            <v>ﾌﾟﾚ-ﾄ,ｽﾄﾂﾊﾟ(B1) M3144B</v>
          </cell>
          <cell r="I1907" t="str">
            <v>473440-2</v>
          </cell>
          <cell r="J1907" t="str">
            <v>（株）光真製作所</v>
          </cell>
          <cell r="K1907" t="str">
            <v>3480</v>
          </cell>
          <cell r="L1907" t="str">
            <v>3480</v>
          </cell>
          <cell r="M1907" t="str">
            <v>3H7</v>
          </cell>
          <cell r="N1907" t="str">
            <v>野田</v>
          </cell>
          <cell r="O1907" t="str">
            <v>野田係</v>
          </cell>
          <cell r="P1907" t="str">
            <v>x</v>
          </cell>
          <cell r="Q1907" t="str">
            <v>JP</v>
          </cell>
          <cell r="S1907">
            <v>1</v>
          </cell>
          <cell r="T1907">
            <v>0</v>
          </cell>
          <cell r="U1907" t="str">
            <v>V0</v>
          </cell>
          <cell r="V1907" t="str">
            <v>0001</v>
          </cell>
          <cell r="W1907">
            <v>29</v>
          </cell>
          <cell r="X1907">
            <v>1</v>
          </cell>
          <cell r="Y1907" t="str">
            <v>JPY</v>
          </cell>
          <cell r="Z1907" t="str">
            <v>2006/04/01</v>
          </cell>
          <cell r="AA1907" t="str">
            <v>9999/12/31</v>
          </cell>
          <cell r="AC1907">
            <v>3700</v>
          </cell>
          <cell r="AD1907">
            <v>1</v>
          </cell>
          <cell r="AE1907">
            <v>3700</v>
          </cell>
          <cell r="AF1907">
            <v>3700</v>
          </cell>
          <cell r="AG1907">
            <v>3700</v>
          </cell>
          <cell r="AH1907" t="str">
            <v>PC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1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 t="str">
            <v>2006/04/01</v>
          </cell>
          <cell r="AZ1907" t="str">
            <v>9999/12/31</v>
          </cell>
          <cell r="BA1907">
            <v>9999</v>
          </cell>
          <cell r="BB1907">
            <v>3777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</row>
        <row r="1908">
          <cell r="A1908">
            <v>56829</v>
          </cell>
          <cell r="B1908">
            <v>5900</v>
          </cell>
          <cell r="D1908">
            <v>100</v>
          </cell>
          <cell r="E1908" t="str">
            <v>5300105431</v>
          </cell>
          <cell r="F1908" t="str">
            <v>0</v>
          </cell>
          <cell r="G1908" t="str">
            <v>7475898-8</v>
          </cell>
          <cell r="H1908" t="str">
            <v>ﾌﾟﾚ-ﾄ,ｽﾄﾂﾊﾟ(B2) M3144B</v>
          </cell>
          <cell r="I1908" t="str">
            <v>473440-2</v>
          </cell>
          <cell r="J1908" t="str">
            <v>（株）光真製作所</v>
          </cell>
          <cell r="K1908" t="str">
            <v>3480</v>
          </cell>
          <cell r="L1908" t="str">
            <v>3480</v>
          </cell>
          <cell r="M1908" t="str">
            <v>2G2</v>
          </cell>
          <cell r="N1908" t="str">
            <v>伊藤康</v>
          </cell>
          <cell r="O1908" t="str">
            <v>野田係</v>
          </cell>
          <cell r="P1908" t="str">
            <v>x</v>
          </cell>
          <cell r="Q1908" t="str">
            <v>JP</v>
          </cell>
          <cell r="S1908">
            <v>1</v>
          </cell>
          <cell r="T1908">
            <v>1</v>
          </cell>
          <cell r="U1908" t="str">
            <v>V0</v>
          </cell>
          <cell r="V1908" t="str">
            <v>0001</v>
          </cell>
          <cell r="W1908">
            <v>29</v>
          </cell>
          <cell r="X1908">
            <v>1</v>
          </cell>
          <cell r="Y1908" t="str">
            <v>JPY</v>
          </cell>
          <cell r="Z1908" t="str">
            <v>2006/04/01</v>
          </cell>
          <cell r="AA1908" t="str">
            <v>9999/12/31</v>
          </cell>
          <cell r="AC1908">
            <v>5900</v>
          </cell>
          <cell r="AD1908">
            <v>1</v>
          </cell>
          <cell r="AE1908">
            <v>5900</v>
          </cell>
          <cell r="AF1908">
            <v>5900</v>
          </cell>
          <cell r="AG1908">
            <v>5900</v>
          </cell>
          <cell r="AH1908" t="str">
            <v>PC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1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 t="str">
            <v>2006/04/01</v>
          </cell>
          <cell r="AZ1908" t="str">
            <v>9999/12/31</v>
          </cell>
          <cell r="BA1908">
            <v>99999</v>
          </cell>
          <cell r="BB1908">
            <v>5953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</row>
        <row r="1909">
          <cell r="A1909">
            <v>75818</v>
          </cell>
          <cell r="B1909">
            <v>194</v>
          </cell>
          <cell r="D1909">
            <v>100</v>
          </cell>
          <cell r="E1909" t="str">
            <v>5300093065</v>
          </cell>
          <cell r="F1909" t="str">
            <v>0</v>
          </cell>
          <cell r="G1909" t="str">
            <v>7475899-6</v>
          </cell>
          <cell r="H1909" t="str">
            <v>ﾌﾟﾚ-ﾄ,ｽﾄﾂﾊﾟ(B3) M3144B</v>
          </cell>
          <cell r="I1909" t="str">
            <v>473440-2</v>
          </cell>
          <cell r="J1909" t="str">
            <v>（株）光真製作所</v>
          </cell>
          <cell r="K1909" t="str">
            <v>3480</v>
          </cell>
          <cell r="L1909" t="str">
            <v>3480</v>
          </cell>
          <cell r="M1909" t="str">
            <v>3H7</v>
          </cell>
          <cell r="N1909" t="str">
            <v>野田</v>
          </cell>
          <cell r="O1909" t="str">
            <v>野田係</v>
          </cell>
          <cell r="P1909" t="str">
            <v>x</v>
          </cell>
          <cell r="Q1909" t="str">
            <v>JP</v>
          </cell>
          <cell r="S1909">
            <v>1</v>
          </cell>
          <cell r="T1909">
            <v>1</v>
          </cell>
          <cell r="U1909" t="str">
            <v>V0</v>
          </cell>
          <cell r="V1909" t="str">
            <v>0001</v>
          </cell>
          <cell r="W1909">
            <v>25</v>
          </cell>
          <cell r="X1909">
            <v>1</v>
          </cell>
          <cell r="Y1909" t="str">
            <v>JPY</v>
          </cell>
          <cell r="Z1909" t="str">
            <v>2006/04/01</v>
          </cell>
          <cell r="AA1909" t="str">
            <v>9999/12/31</v>
          </cell>
          <cell r="AC1909">
            <v>194</v>
          </cell>
          <cell r="AD1909">
            <v>1</v>
          </cell>
          <cell r="AE1909">
            <v>194</v>
          </cell>
          <cell r="AF1909">
            <v>194</v>
          </cell>
          <cell r="AG1909">
            <v>194</v>
          </cell>
          <cell r="AH1909" t="str">
            <v>PC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1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 t="str">
            <v>2006/04/01</v>
          </cell>
          <cell r="AZ1909" t="str">
            <v>9999/12/31</v>
          </cell>
          <cell r="BA1909">
            <v>99999</v>
          </cell>
          <cell r="BB1909">
            <v>195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</row>
        <row r="1910">
          <cell r="A1910">
            <v>78302</v>
          </cell>
          <cell r="E1910" t="str">
            <v>5300108045</v>
          </cell>
          <cell r="F1910" t="str">
            <v>0</v>
          </cell>
          <cell r="G1910" t="str">
            <v>7475900-3</v>
          </cell>
          <cell r="H1910" t="str">
            <v>ｽﾍﾟ-ｻ,ｷ- M3040J</v>
          </cell>
          <cell r="I1910" t="str">
            <v>473440-2</v>
          </cell>
          <cell r="J1910" t="str">
            <v>（株）光真製作所</v>
          </cell>
          <cell r="K1910" t="str">
            <v>3480</v>
          </cell>
          <cell r="L1910" t="str">
            <v>3480</v>
          </cell>
          <cell r="M1910" t="str">
            <v>3H7</v>
          </cell>
          <cell r="N1910" t="str">
            <v>野田</v>
          </cell>
          <cell r="O1910" t="str">
            <v>野田係</v>
          </cell>
          <cell r="Q1910" t="str">
            <v>JP</v>
          </cell>
          <cell r="S1910">
            <v>1</v>
          </cell>
          <cell r="T1910">
            <v>1</v>
          </cell>
          <cell r="U1910" t="str">
            <v>V0</v>
          </cell>
          <cell r="V1910" t="str">
            <v>0001</v>
          </cell>
          <cell r="W1910">
            <v>50</v>
          </cell>
          <cell r="X1910">
            <v>1</v>
          </cell>
          <cell r="Y1910" t="str">
            <v>JPY</v>
          </cell>
          <cell r="Z1910" t="str">
            <v>2006/04/01</v>
          </cell>
          <cell r="AA1910" t="str">
            <v>9999/12/31</v>
          </cell>
          <cell r="AC1910">
            <v>96</v>
          </cell>
          <cell r="AD1910">
            <v>1</v>
          </cell>
          <cell r="AE1910">
            <v>96</v>
          </cell>
          <cell r="AG1910">
            <v>96</v>
          </cell>
          <cell r="AH1910" t="str">
            <v>PC</v>
          </cell>
          <cell r="AQ1910">
            <v>1</v>
          </cell>
          <cell r="AV1910">
            <v>0</v>
          </cell>
          <cell r="AY1910" t="str">
            <v>2006/04/01</v>
          </cell>
          <cell r="AZ1910" t="str">
            <v>9999/12/31</v>
          </cell>
          <cell r="BA1910">
            <v>99999999</v>
          </cell>
          <cell r="BB1910">
            <v>96</v>
          </cell>
        </row>
        <row r="1911">
          <cell r="A1911">
            <v>56830</v>
          </cell>
          <cell r="B1911">
            <v>6000</v>
          </cell>
          <cell r="D1911">
            <v>100</v>
          </cell>
          <cell r="E1911" t="str">
            <v>5300105432</v>
          </cell>
          <cell r="F1911" t="str">
            <v>0</v>
          </cell>
          <cell r="G1911" t="str">
            <v>7475960-7</v>
          </cell>
          <cell r="H1911" t="str">
            <v>ﾌﾟﾚ-ﾄ,ﾌﾟﾘﾝﾀ M3144B</v>
          </cell>
          <cell r="I1911" t="str">
            <v>473440-2</v>
          </cell>
          <cell r="J1911" t="str">
            <v>（株）光真製作所</v>
          </cell>
          <cell r="K1911" t="str">
            <v>3480</v>
          </cell>
          <cell r="L1911" t="str">
            <v>3480</v>
          </cell>
          <cell r="M1911" t="str">
            <v>2G2</v>
          </cell>
          <cell r="N1911" t="str">
            <v>伊藤康</v>
          </cell>
          <cell r="O1911" t="str">
            <v>野田係</v>
          </cell>
          <cell r="P1911" t="str">
            <v>x</v>
          </cell>
          <cell r="Q1911" t="str">
            <v>JP</v>
          </cell>
          <cell r="S1911">
            <v>1</v>
          </cell>
          <cell r="T1911">
            <v>1</v>
          </cell>
          <cell r="U1911" t="str">
            <v>V0</v>
          </cell>
          <cell r="V1911" t="str">
            <v>0001</v>
          </cell>
          <cell r="W1911">
            <v>29</v>
          </cell>
          <cell r="X1911">
            <v>1</v>
          </cell>
          <cell r="Y1911" t="str">
            <v>JPY</v>
          </cell>
          <cell r="Z1911" t="str">
            <v>2006/04/01</v>
          </cell>
          <cell r="AA1911" t="str">
            <v>9999/12/31</v>
          </cell>
          <cell r="AC1911">
            <v>6000</v>
          </cell>
          <cell r="AD1911">
            <v>1</v>
          </cell>
          <cell r="AE1911">
            <v>6000</v>
          </cell>
          <cell r="AF1911">
            <v>6000</v>
          </cell>
          <cell r="AG1911">
            <v>6000</v>
          </cell>
          <cell r="AH1911" t="str">
            <v>PC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1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 t="str">
            <v>2006/04/01</v>
          </cell>
          <cell r="AZ1911" t="str">
            <v>9999/12/31</v>
          </cell>
          <cell r="BA1911">
            <v>99999</v>
          </cell>
          <cell r="BB1911">
            <v>6030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</row>
        <row r="1912">
          <cell r="A1912">
            <v>74904</v>
          </cell>
          <cell r="B1912">
            <v>67</v>
          </cell>
          <cell r="D1912">
            <v>100</v>
          </cell>
          <cell r="E1912" t="str">
            <v>5300086870</v>
          </cell>
          <cell r="F1912" t="str">
            <v>0</v>
          </cell>
          <cell r="G1912" t="str">
            <v>7478944-1</v>
          </cell>
          <cell r="H1912" t="str">
            <v>ﾌﾟﾚ-ﾄ,ｱﾀﾞﾌﾟﾀ(R-1) M3218;(BID)</v>
          </cell>
          <cell r="I1912" t="str">
            <v>473440-2</v>
          </cell>
          <cell r="J1912" t="str">
            <v>（株）光真製作所</v>
          </cell>
          <cell r="K1912" t="str">
            <v>3480</v>
          </cell>
          <cell r="L1912" t="str">
            <v>3480</v>
          </cell>
          <cell r="M1912" t="str">
            <v>3H7</v>
          </cell>
          <cell r="N1912" t="str">
            <v>野田</v>
          </cell>
          <cell r="O1912" t="str">
            <v>野田係</v>
          </cell>
          <cell r="P1912" t="str">
            <v>x</v>
          </cell>
          <cell r="Q1912" t="str">
            <v>JP</v>
          </cell>
          <cell r="S1912">
            <v>1</v>
          </cell>
          <cell r="T1912">
            <v>1</v>
          </cell>
          <cell r="U1912" t="str">
            <v>V0</v>
          </cell>
          <cell r="V1912" t="str">
            <v>0001</v>
          </cell>
          <cell r="W1912">
            <v>25</v>
          </cell>
          <cell r="X1912">
            <v>1</v>
          </cell>
          <cell r="Y1912" t="str">
            <v>JPY</v>
          </cell>
          <cell r="Z1912" t="str">
            <v>2006/04/01</v>
          </cell>
          <cell r="AA1912" t="str">
            <v>9999/12/31</v>
          </cell>
          <cell r="AC1912">
            <v>67</v>
          </cell>
          <cell r="AD1912">
            <v>1</v>
          </cell>
          <cell r="AE1912">
            <v>67</v>
          </cell>
          <cell r="AF1912">
            <v>67</v>
          </cell>
          <cell r="AG1912">
            <v>67</v>
          </cell>
          <cell r="AH1912" t="str">
            <v>PC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1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 t="str">
            <v>2006/04/01</v>
          </cell>
          <cell r="AZ1912" t="str">
            <v>9999/12/31</v>
          </cell>
          <cell r="BA1912">
            <v>99999999</v>
          </cell>
          <cell r="BB1912">
            <v>68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</row>
        <row r="1913">
          <cell r="A1913">
            <v>78305</v>
          </cell>
          <cell r="E1913" t="str">
            <v>5300108048</v>
          </cell>
          <cell r="F1913" t="str">
            <v>0</v>
          </cell>
          <cell r="G1913" t="str">
            <v>7482954-0</v>
          </cell>
          <cell r="H1913" t="str">
            <v>ｶﾊﾞ-,ｱｳﾀ(EL-P-2) M3214</v>
          </cell>
          <cell r="I1913" t="str">
            <v>473440-2</v>
          </cell>
          <cell r="J1913" t="str">
            <v>（株）光真製作所</v>
          </cell>
          <cell r="K1913" t="str">
            <v>3480</v>
          </cell>
          <cell r="L1913" t="str">
            <v>3480</v>
          </cell>
          <cell r="M1913" t="str">
            <v>3H7</v>
          </cell>
          <cell r="N1913" t="str">
            <v>野田</v>
          </cell>
          <cell r="O1913" t="str">
            <v>野田係</v>
          </cell>
          <cell r="Q1913" t="str">
            <v>JP</v>
          </cell>
          <cell r="S1913">
            <v>1</v>
          </cell>
          <cell r="T1913">
            <v>1</v>
          </cell>
          <cell r="U1913" t="str">
            <v>V0</v>
          </cell>
          <cell r="V1913" t="str">
            <v>0001</v>
          </cell>
          <cell r="W1913">
            <v>50</v>
          </cell>
          <cell r="X1913">
            <v>1</v>
          </cell>
          <cell r="Y1913" t="str">
            <v>JPY</v>
          </cell>
          <cell r="Z1913" t="str">
            <v>2006/04/01</v>
          </cell>
          <cell r="AA1913" t="str">
            <v>9999/12/31</v>
          </cell>
          <cell r="AC1913">
            <v>10</v>
          </cell>
          <cell r="AD1913">
            <v>1</v>
          </cell>
          <cell r="AE1913">
            <v>10</v>
          </cell>
          <cell r="AG1913">
            <v>38000</v>
          </cell>
          <cell r="AH1913" t="str">
            <v>PC</v>
          </cell>
          <cell r="AQ1913">
            <v>1</v>
          </cell>
          <cell r="AV1913">
            <v>0</v>
          </cell>
          <cell r="AY1913" t="str">
            <v>2006/04/01</v>
          </cell>
          <cell r="AZ1913" t="str">
            <v>9999/12/31</v>
          </cell>
          <cell r="BA1913">
            <v>99999999</v>
          </cell>
          <cell r="BB1913">
            <v>10</v>
          </cell>
        </row>
        <row r="1914">
          <cell r="A1914">
            <v>47598</v>
          </cell>
          <cell r="D1914">
            <v>100</v>
          </cell>
          <cell r="E1914" t="str">
            <v>5300085448</v>
          </cell>
          <cell r="F1914" t="str">
            <v>0</v>
          </cell>
          <cell r="G1914" t="str">
            <v>7482992-3</v>
          </cell>
          <cell r="H1914" t="str">
            <v>ｽﾍﾟ-ｻ(T0.3) M3041-3</v>
          </cell>
          <cell r="I1914" t="str">
            <v>473440-2</v>
          </cell>
          <cell r="J1914" t="str">
            <v>（株）光真製作所</v>
          </cell>
          <cell r="K1914" t="str">
            <v>3480</v>
          </cell>
          <cell r="L1914" t="str">
            <v>3480</v>
          </cell>
          <cell r="M1914" t="str">
            <v>2G2</v>
          </cell>
          <cell r="N1914" t="str">
            <v>伊藤康</v>
          </cell>
          <cell r="O1914" t="str">
            <v>野田係</v>
          </cell>
          <cell r="Q1914" t="str">
            <v>JP</v>
          </cell>
          <cell r="S1914">
            <v>1</v>
          </cell>
          <cell r="T1914">
            <v>1</v>
          </cell>
          <cell r="U1914" t="str">
            <v>V0</v>
          </cell>
          <cell r="V1914" t="str">
            <v>0001</v>
          </cell>
          <cell r="W1914">
            <v>25</v>
          </cell>
          <cell r="X1914">
            <v>1</v>
          </cell>
          <cell r="Y1914" t="str">
            <v>JPY</v>
          </cell>
          <cell r="Z1914" t="str">
            <v>2006/04/01</v>
          </cell>
          <cell r="AA1914" t="str">
            <v>9999/12/31</v>
          </cell>
          <cell r="AC1914">
            <v>120</v>
          </cell>
          <cell r="AD1914">
            <v>1</v>
          </cell>
          <cell r="AE1914">
            <v>120</v>
          </cell>
          <cell r="AG1914">
            <v>120</v>
          </cell>
          <cell r="AH1914" t="str">
            <v>PC</v>
          </cell>
          <cell r="AQ1914">
            <v>1</v>
          </cell>
          <cell r="AV1914">
            <v>0</v>
          </cell>
          <cell r="AY1914" t="str">
            <v>2006/04/01</v>
          </cell>
          <cell r="AZ1914" t="str">
            <v>9999/12/31</v>
          </cell>
          <cell r="BA1914">
            <v>99999999</v>
          </cell>
          <cell r="BB1914">
            <v>120</v>
          </cell>
        </row>
        <row r="1915">
          <cell r="A1915">
            <v>78306</v>
          </cell>
          <cell r="E1915" t="str">
            <v>5300108049</v>
          </cell>
          <cell r="F1915" t="str">
            <v>0</v>
          </cell>
          <cell r="G1915" t="str">
            <v>7483120-0</v>
          </cell>
          <cell r="H1915" t="str">
            <v>ｻﾎﾟ-ﾄ,ﾊﾝﾄﾞﾙ(1B) M2501-7</v>
          </cell>
          <cell r="I1915" t="str">
            <v>473440-2</v>
          </cell>
          <cell r="J1915" t="str">
            <v>（株）光真製作所</v>
          </cell>
          <cell r="K1915" t="str">
            <v>3480</v>
          </cell>
          <cell r="L1915" t="str">
            <v>3480</v>
          </cell>
          <cell r="M1915" t="str">
            <v>3H7</v>
          </cell>
          <cell r="N1915" t="str">
            <v>野田</v>
          </cell>
          <cell r="O1915" t="str">
            <v>野田係</v>
          </cell>
          <cell r="Q1915" t="str">
            <v>JP</v>
          </cell>
          <cell r="S1915">
            <v>1</v>
          </cell>
          <cell r="T1915">
            <v>1</v>
          </cell>
          <cell r="U1915" t="str">
            <v>V0</v>
          </cell>
          <cell r="V1915" t="str">
            <v>0001</v>
          </cell>
          <cell r="W1915">
            <v>50</v>
          </cell>
          <cell r="X1915">
            <v>1</v>
          </cell>
          <cell r="Y1915" t="str">
            <v>JPY</v>
          </cell>
          <cell r="Z1915" t="str">
            <v>2006/04/01</v>
          </cell>
          <cell r="AA1915" t="str">
            <v>9999/12/31</v>
          </cell>
          <cell r="AC1915">
            <v>94</v>
          </cell>
          <cell r="AD1915">
            <v>1</v>
          </cell>
          <cell r="AE1915">
            <v>94</v>
          </cell>
          <cell r="AG1915">
            <v>94</v>
          </cell>
          <cell r="AH1915" t="str">
            <v>PC</v>
          </cell>
          <cell r="AQ1915">
            <v>1</v>
          </cell>
          <cell r="AV1915">
            <v>0</v>
          </cell>
          <cell r="AY1915" t="str">
            <v>2006/04/01</v>
          </cell>
          <cell r="AZ1915" t="str">
            <v>9999/12/31</v>
          </cell>
          <cell r="BA1915">
            <v>99999999</v>
          </cell>
          <cell r="BB1915">
            <v>94</v>
          </cell>
        </row>
        <row r="1916">
          <cell r="A1916">
            <v>75221</v>
          </cell>
          <cell r="D1916">
            <v>100</v>
          </cell>
          <cell r="E1916" t="str">
            <v>5300088316</v>
          </cell>
          <cell r="F1916" t="str">
            <v>0</v>
          </cell>
          <cell r="G1916" t="str">
            <v>7483566-4</v>
          </cell>
          <cell r="H1916" t="str">
            <v>ｶﾞｲﾄﾞ,ﾌﾟﾘﾝﾀ M3144</v>
          </cell>
          <cell r="I1916" t="str">
            <v>473440-2</v>
          </cell>
          <cell r="J1916" t="str">
            <v>（株）光真製作所</v>
          </cell>
          <cell r="K1916" t="str">
            <v>3480</v>
          </cell>
          <cell r="L1916" t="str">
            <v>3480</v>
          </cell>
          <cell r="M1916" t="str">
            <v>3H7</v>
          </cell>
          <cell r="N1916" t="str">
            <v>野田</v>
          </cell>
          <cell r="O1916" t="str">
            <v>野田係</v>
          </cell>
          <cell r="P1916" t="str">
            <v>x</v>
          </cell>
          <cell r="Q1916" t="str">
            <v>JP</v>
          </cell>
          <cell r="S1916">
            <v>1</v>
          </cell>
          <cell r="T1916">
            <v>1</v>
          </cell>
          <cell r="U1916" t="str">
            <v>V0</v>
          </cell>
          <cell r="V1916" t="str">
            <v>0001</v>
          </cell>
          <cell r="W1916">
            <v>25</v>
          </cell>
          <cell r="X1916">
            <v>1</v>
          </cell>
          <cell r="Y1916" t="str">
            <v>JPY</v>
          </cell>
          <cell r="Z1916" t="str">
            <v>2006/04/01</v>
          </cell>
          <cell r="AA1916" t="str">
            <v>9999/12/31</v>
          </cell>
          <cell r="AC1916">
            <v>163</v>
          </cell>
          <cell r="AD1916">
            <v>1</v>
          </cell>
          <cell r="AE1916">
            <v>163</v>
          </cell>
          <cell r="AG1916">
            <v>163</v>
          </cell>
          <cell r="AH1916" t="str">
            <v>PC</v>
          </cell>
          <cell r="AQ1916">
            <v>1</v>
          </cell>
          <cell r="AV1916">
            <v>0</v>
          </cell>
          <cell r="AY1916" t="str">
            <v>2006/04/01</v>
          </cell>
          <cell r="AZ1916" t="str">
            <v>9999/12/31</v>
          </cell>
          <cell r="BA1916">
            <v>99999</v>
          </cell>
          <cell r="BB1916">
            <v>163</v>
          </cell>
        </row>
        <row r="1917">
          <cell r="A1917">
            <v>76005</v>
          </cell>
          <cell r="B1917">
            <v>171</v>
          </cell>
          <cell r="D1917">
            <v>100</v>
          </cell>
          <cell r="E1917" t="str">
            <v>5300098090</v>
          </cell>
          <cell r="F1917" t="str">
            <v>0</v>
          </cell>
          <cell r="G1917" t="str">
            <v>7483594-0</v>
          </cell>
          <cell r="H1917" t="str">
            <v>ﾘﾝｸ,ﾁﾙﾄ(2) M2860-3</v>
          </cell>
          <cell r="I1917" t="str">
            <v>473440-2</v>
          </cell>
          <cell r="J1917" t="str">
            <v>（株）光真製作所</v>
          </cell>
          <cell r="K1917" t="str">
            <v>3480</v>
          </cell>
          <cell r="L1917" t="str">
            <v>3480</v>
          </cell>
          <cell r="M1917" t="str">
            <v>3H7</v>
          </cell>
          <cell r="N1917" t="str">
            <v>野田</v>
          </cell>
          <cell r="O1917" t="str">
            <v>野田係</v>
          </cell>
          <cell r="P1917" t="str">
            <v>x</v>
          </cell>
          <cell r="Q1917" t="str">
            <v>JP</v>
          </cell>
          <cell r="S1917">
            <v>1</v>
          </cell>
          <cell r="T1917">
            <v>1</v>
          </cell>
          <cell r="U1917" t="str">
            <v>V0</v>
          </cell>
          <cell r="V1917" t="str">
            <v>0001</v>
          </cell>
          <cell r="W1917">
            <v>25</v>
          </cell>
          <cell r="X1917">
            <v>1</v>
          </cell>
          <cell r="Y1917" t="str">
            <v>JPY</v>
          </cell>
          <cell r="Z1917" t="str">
            <v>2006/04/01</v>
          </cell>
          <cell r="AA1917" t="str">
            <v>9999/12/31</v>
          </cell>
          <cell r="AC1917">
            <v>171</v>
          </cell>
          <cell r="AD1917">
            <v>1</v>
          </cell>
          <cell r="AE1917">
            <v>171</v>
          </cell>
          <cell r="AF1917">
            <v>171</v>
          </cell>
          <cell r="AG1917">
            <v>171</v>
          </cell>
          <cell r="AH1917" t="str">
            <v>PC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1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 t="str">
            <v>2006/04/01</v>
          </cell>
          <cell r="AZ1917" t="str">
            <v>9999/12/31</v>
          </cell>
          <cell r="BA1917">
            <v>99999</v>
          </cell>
          <cell r="BB1917">
            <v>172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</row>
        <row r="1918">
          <cell r="A1918">
            <v>76006</v>
          </cell>
          <cell r="B1918">
            <v>94</v>
          </cell>
          <cell r="D1918">
            <v>100</v>
          </cell>
          <cell r="E1918" t="str">
            <v>5300098091</v>
          </cell>
          <cell r="F1918" t="str">
            <v>0</v>
          </cell>
          <cell r="G1918" t="str">
            <v>7483595-8</v>
          </cell>
          <cell r="H1918" t="str">
            <v>ﾘﾝｸ,ﾁﾙﾄ(1) M2860-3</v>
          </cell>
          <cell r="I1918" t="str">
            <v>473440-2</v>
          </cell>
          <cell r="J1918" t="str">
            <v>（株）光真製作所</v>
          </cell>
          <cell r="K1918" t="str">
            <v>3480</v>
          </cell>
          <cell r="L1918" t="str">
            <v>3480</v>
          </cell>
          <cell r="M1918" t="str">
            <v>3H7</v>
          </cell>
          <cell r="N1918" t="str">
            <v>野田</v>
          </cell>
          <cell r="O1918" t="str">
            <v>野田係</v>
          </cell>
          <cell r="P1918" t="str">
            <v>x</v>
          </cell>
          <cell r="Q1918" t="str">
            <v>JP</v>
          </cell>
          <cell r="S1918">
            <v>1</v>
          </cell>
          <cell r="T1918">
            <v>1</v>
          </cell>
          <cell r="U1918" t="str">
            <v>V0</v>
          </cell>
          <cell r="V1918" t="str">
            <v>0001</v>
          </cell>
          <cell r="W1918">
            <v>25</v>
          </cell>
          <cell r="X1918">
            <v>1</v>
          </cell>
          <cell r="Y1918" t="str">
            <v>JPY</v>
          </cell>
          <cell r="Z1918" t="str">
            <v>2006/04/01</v>
          </cell>
          <cell r="AA1918" t="str">
            <v>9999/12/31</v>
          </cell>
          <cell r="AC1918">
            <v>94</v>
          </cell>
          <cell r="AD1918">
            <v>1</v>
          </cell>
          <cell r="AE1918">
            <v>94</v>
          </cell>
          <cell r="AF1918">
            <v>94</v>
          </cell>
          <cell r="AG1918">
            <v>94</v>
          </cell>
          <cell r="AH1918" t="str">
            <v>PC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1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 t="str">
            <v>2006/04/01</v>
          </cell>
          <cell r="AZ1918" t="str">
            <v>9999/12/31</v>
          </cell>
          <cell r="BA1918">
            <v>99999</v>
          </cell>
          <cell r="BB1918">
            <v>95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</row>
        <row r="1919">
          <cell r="A1919">
            <v>75941</v>
          </cell>
          <cell r="B1919">
            <v>806</v>
          </cell>
          <cell r="D1919">
            <v>100</v>
          </cell>
          <cell r="E1919" t="str">
            <v>5300097992</v>
          </cell>
          <cell r="F1919" t="str">
            <v>0</v>
          </cell>
          <cell r="G1919" t="str">
            <v>7483612-1</v>
          </cell>
          <cell r="H1919" t="str">
            <v>ﾌﾞﾗｹﾂﾄ,SW ﾄﾞｱ M3150B</v>
          </cell>
          <cell r="I1919" t="str">
            <v>473440-2</v>
          </cell>
          <cell r="J1919" t="str">
            <v>（株）光真製作所</v>
          </cell>
          <cell r="K1919" t="str">
            <v>3480</v>
          </cell>
          <cell r="L1919" t="str">
            <v>3480</v>
          </cell>
          <cell r="M1919" t="str">
            <v>3H7</v>
          </cell>
          <cell r="N1919" t="str">
            <v>野田</v>
          </cell>
          <cell r="O1919" t="str">
            <v>野田係</v>
          </cell>
          <cell r="P1919" t="str">
            <v>x</v>
          </cell>
          <cell r="Q1919" t="str">
            <v>JP</v>
          </cell>
          <cell r="S1919">
            <v>1</v>
          </cell>
          <cell r="T1919">
            <v>1</v>
          </cell>
          <cell r="U1919" t="str">
            <v>V0</v>
          </cell>
          <cell r="V1919" t="str">
            <v>0001</v>
          </cell>
          <cell r="W1919">
            <v>25</v>
          </cell>
          <cell r="X1919">
            <v>1</v>
          </cell>
          <cell r="Y1919" t="str">
            <v>JPY</v>
          </cell>
          <cell r="Z1919" t="str">
            <v>2006/04/01</v>
          </cell>
          <cell r="AA1919" t="str">
            <v>9999/12/31</v>
          </cell>
          <cell r="AB1919" t="str">
            <v>1</v>
          </cell>
          <cell r="AC1919">
            <v>80600</v>
          </cell>
          <cell r="AD1919">
            <v>100</v>
          </cell>
          <cell r="AE1919">
            <v>806</v>
          </cell>
          <cell r="AF1919">
            <v>806</v>
          </cell>
          <cell r="AG1919">
            <v>806</v>
          </cell>
          <cell r="AH1919" t="str">
            <v>PC</v>
          </cell>
          <cell r="AI1919">
            <v>0</v>
          </cell>
          <cell r="AJ1919">
            <v>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1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Y1919" t="str">
            <v>2006/04/01</v>
          </cell>
          <cell r="AZ1919" t="str">
            <v>9999/12/31</v>
          </cell>
          <cell r="BA1919">
            <v>9</v>
          </cell>
          <cell r="BB1919">
            <v>82000</v>
          </cell>
        </row>
        <row r="1920">
          <cell r="A1920">
            <v>75825</v>
          </cell>
          <cell r="B1920">
            <v>173</v>
          </cell>
          <cell r="D1920">
            <v>100</v>
          </cell>
          <cell r="E1920" t="str">
            <v>5300093075</v>
          </cell>
          <cell r="F1920" t="str">
            <v>0</v>
          </cell>
          <cell r="G1920" t="str">
            <v>7483760-8</v>
          </cell>
          <cell r="H1920" t="str">
            <v>ﾌﾞﾗｹﾂﾄ,ｸﾂｼﾖﾝ 3M2DM</v>
          </cell>
          <cell r="I1920" t="str">
            <v>473440-2</v>
          </cell>
          <cell r="J1920" t="str">
            <v>（株）光真製作所</v>
          </cell>
          <cell r="K1920" t="str">
            <v>3480</v>
          </cell>
          <cell r="L1920" t="str">
            <v>3480</v>
          </cell>
          <cell r="M1920" t="str">
            <v>3H7</v>
          </cell>
          <cell r="N1920" t="str">
            <v>野田</v>
          </cell>
          <cell r="O1920" t="str">
            <v>野田係</v>
          </cell>
          <cell r="P1920" t="str">
            <v>x</v>
          </cell>
          <cell r="Q1920" t="str">
            <v>JP</v>
          </cell>
          <cell r="S1920">
            <v>1</v>
          </cell>
          <cell r="T1920">
            <v>1</v>
          </cell>
          <cell r="U1920" t="str">
            <v>V0</v>
          </cell>
          <cell r="V1920" t="str">
            <v>0001</v>
          </cell>
          <cell r="W1920">
            <v>25</v>
          </cell>
          <cell r="X1920">
            <v>1</v>
          </cell>
          <cell r="Y1920" t="str">
            <v>JPY</v>
          </cell>
          <cell r="Z1920" t="str">
            <v>2006/04/01</v>
          </cell>
          <cell r="AA1920" t="str">
            <v>9999/12/31</v>
          </cell>
          <cell r="AC1920">
            <v>173</v>
          </cell>
          <cell r="AD1920">
            <v>1</v>
          </cell>
          <cell r="AE1920">
            <v>173</v>
          </cell>
          <cell r="AF1920">
            <v>173</v>
          </cell>
          <cell r="AG1920">
            <v>173</v>
          </cell>
          <cell r="AH1920" t="str">
            <v>PC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1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 t="str">
            <v>2006/04/01</v>
          </cell>
          <cell r="AZ1920" t="str">
            <v>9999/12/31</v>
          </cell>
          <cell r="BA1920">
            <v>99999</v>
          </cell>
          <cell r="BB1920">
            <v>174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</row>
        <row r="1921">
          <cell r="A1921">
            <v>76587</v>
          </cell>
          <cell r="B1921">
            <v>3600</v>
          </cell>
          <cell r="D1921">
            <v>100</v>
          </cell>
          <cell r="E1921" t="str">
            <v>5300104484</v>
          </cell>
          <cell r="F1921" t="str">
            <v>0</v>
          </cell>
          <cell r="G1921" t="str">
            <v>7483882-5</v>
          </cell>
          <cell r="H1921" t="str">
            <v>ﾌﾟﾚ-ﾄ,ｽﾄﾂﾊﾟ(C1) M3144C</v>
          </cell>
          <cell r="I1921" t="str">
            <v>473440-2</v>
          </cell>
          <cell r="J1921" t="str">
            <v>（株）光真製作所</v>
          </cell>
          <cell r="K1921" t="str">
            <v>3480</v>
          </cell>
          <cell r="L1921" t="str">
            <v>3480</v>
          </cell>
          <cell r="M1921" t="str">
            <v>3H7</v>
          </cell>
          <cell r="N1921" t="str">
            <v>野田</v>
          </cell>
          <cell r="O1921" t="str">
            <v>野田係</v>
          </cell>
          <cell r="P1921" t="str">
            <v>x</v>
          </cell>
          <cell r="Q1921" t="str">
            <v>JP</v>
          </cell>
          <cell r="S1921">
            <v>1</v>
          </cell>
          <cell r="T1921">
            <v>0</v>
          </cell>
          <cell r="U1921" t="str">
            <v>V0</v>
          </cell>
          <cell r="V1921" t="str">
            <v>0001</v>
          </cell>
          <cell r="W1921">
            <v>29</v>
          </cell>
          <cell r="X1921">
            <v>1</v>
          </cell>
          <cell r="Y1921" t="str">
            <v>JPY</v>
          </cell>
          <cell r="Z1921" t="str">
            <v>2006/04/01</v>
          </cell>
          <cell r="AA1921" t="str">
            <v>9999/12/31</v>
          </cell>
          <cell r="AC1921">
            <v>3600</v>
          </cell>
          <cell r="AD1921">
            <v>1</v>
          </cell>
          <cell r="AE1921">
            <v>3600</v>
          </cell>
          <cell r="AF1921">
            <v>3600</v>
          </cell>
          <cell r="AG1921">
            <v>3600</v>
          </cell>
          <cell r="AH1921" t="str">
            <v>PC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1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 t="str">
            <v>2006/04/01</v>
          </cell>
          <cell r="AZ1921" t="str">
            <v>9999/12/31</v>
          </cell>
          <cell r="BA1921">
            <v>9999</v>
          </cell>
          <cell r="BB1921">
            <v>3649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</row>
        <row r="1922">
          <cell r="A1922">
            <v>56831</v>
          </cell>
          <cell r="B1922">
            <v>5900</v>
          </cell>
          <cell r="D1922">
            <v>100</v>
          </cell>
          <cell r="E1922" t="str">
            <v>5300105433</v>
          </cell>
          <cell r="F1922" t="str">
            <v>0</v>
          </cell>
          <cell r="G1922" t="str">
            <v>7483883-3</v>
          </cell>
          <cell r="H1922" t="str">
            <v>ﾌﾟﾚ-ﾄ,ｽﾄﾂﾊﾟ(C2) M3144C</v>
          </cell>
          <cell r="I1922" t="str">
            <v>473440-2</v>
          </cell>
          <cell r="J1922" t="str">
            <v>（株）光真製作所</v>
          </cell>
          <cell r="K1922" t="str">
            <v>3480</v>
          </cell>
          <cell r="L1922" t="str">
            <v>3480</v>
          </cell>
          <cell r="M1922" t="str">
            <v>2G2</v>
          </cell>
          <cell r="N1922" t="str">
            <v>伊藤康</v>
          </cell>
          <cell r="O1922" t="str">
            <v>野田係</v>
          </cell>
          <cell r="P1922" t="str">
            <v>x</v>
          </cell>
          <cell r="Q1922" t="str">
            <v>JP</v>
          </cell>
          <cell r="S1922">
            <v>1</v>
          </cell>
          <cell r="T1922">
            <v>1</v>
          </cell>
          <cell r="U1922" t="str">
            <v>V0</v>
          </cell>
          <cell r="V1922" t="str">
            <v>0001</v>
          </cell>
          <cell r="W1922">
            <v>29</v>
          </cell>
          <cell r="X1922">
            <v>1</v>
          </cell>
          <cell r="Y1922" t="str">
            <v>JPY</v>
          </cell>
          <cell r="Z1922" t="str">
            <v>2006/04/01</v>
          </cell>
          <cell r="AA1922" t="str">
            <v>9999/12/31</v>
          </cell>
          <cell r="AC1922">
            <v>5900</v>
          </cell>
          <cell r="AD1922">
            <v>1</v>
          </cell>
          <cell r="AE1922">
            <v>5900</v>
          </cell>
          <cell r="AF1922">
            <v>5900</v>
          </cell>
          <cell r="AG1922">
            <v>5900</v>
          </cell>
          <cell r="AH1922" t="str">
            <v>PC</v>
          </cell>
          <cell r="AI1922">
            <v>0</v>
          </cell>
          <cell r="AJ1922">
            <v>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1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 t="str">
            <v>2006/04/01</v>
          </cell>
          <cell r="AZ1922" t="str">
            <v>9999/12/31</v>
          </cell>
          <cell r="BA1922">
            <v>99999</v>
          </cell>
          <cell r="BB1922">
            <v>5979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</row>
        <row r="1923">
          <cell r="A1923">
            <v>78307</v>
          </cell>
          <cell r="E1923" t="str">
            <v>5300108050</v>
          </cell>
          <cell r="F1923" t="str">
            <v>0</v>
          </cell>
          <cell r="G1923" t="str">
            <v>7483920-1</v>
          </cell>
          <cell r="H1923" t="str">
            <v>ｶﾊﾞ-,ｹ-ﾌﾞﾙ M925I</v>
          </cell>
          <cell r="I1923" t="str">
            <v>473440-2</v>
          </cell>
          <cell r="J1923" t="str">
            <v>（株）光真製作所</v>
          </cell>
          <cell r="K1923" t="str">
            <v>3480</v>
          </cell>
          <cell r="L1923" t="str">
            <v>3480</v>
          </cell>
          <cell r="M1923" t="str">
            <v>3H7</v>
          </cell>
          <cell r="N1923" t="str">
            <v>野田</v>
          </cell>
          <cell r="O1923" t="str">
            <v>野田係</v>
          </cell>
          <cell r="P1923" t="str">
            <v>x</v>
          </cell>
          <cell r="Q1923" t="str">
            <v>JP</v>
          </cell>
          <cell r="S1923">
            <v>1</v>
          </cell>
          <cell r="T1923">
            <v>1</v>
          </cell>
          <cell r="U1923" t="str">
            <v>V0</v>
          </cell>
          <cell r="V1923" t="str">
            <v>0001</v>
          </cell>
          <cell r="W1923">
            <v>50</v>
          </cell>
          <cell r="X1923">
            <v>1</v>
          </cell>
          <cell r="Y1923" t="str">
            <v>JPY</v>
          </cell>
          <cell r="Z1923" t="str">
            <v>2006/04/01</v>
          </cell>
          <cell r="AA1923" t="str">
            <v>9999/12/31</v>
          </cell>
          <cell r="AC1923">
            <v>3190</v>
          </cell>
          <cell r="AD1923">
            <v>1</v>
          </cell>
          <cell r="AE1923">
            <v>3190</v>
          </cell>
          <cell r="AG1923">
            <v>3190</v>
          </cell>
          <cell r="AH1923" t="str">
            <v>PC</v>
          </cell>
          <cell r="AQ1923">
            <v>1</v>
          </cell>
          <cell r="AV1923">
            <v>0</v>
          </cell>
          <cell r="AY1923" t="str">
            <v>2006/04/01</v>
          </cell>
          <cell r="AZ1923" t="str">
            <v>9999/12/31</v>
          </cell>
          <cell r="BA1923">
            <v>99999999</v>
          </cell>
          <cell r="BB1923">
            <v>3190</v>
          </cell>
        </row>
        <row r="1924">
          <cell r="A1924">
            <v>74905</v>
          </cell>
          <cell r="B1924">
            <v>33</v>
          </cell>
          <cell r="D1924">
            <v>100</v>
          </cell>
          <cell r="E1924" t="str">
            <v>5300086872</v>
          </cell>
          <cell r="F1924" t="str">
            <v>0</v>
          </cell>
          <cell r="G1924" t="str">
            <v>7490470-4</v>
          </cell>
          <cell r="H1924" t="str">
            <v>ﾌﾟﾚ-ﾄ,ｽﾄﾂﾊﾟ(1) M3218;(BID)</v>
          </cell>
          <cell r="I1924" t="str">
            <v>473440-2</v>
          </cell>
          <cell r="J1924" t="str">
            <v>（株）光真製作所</v>
          </cell>
          <cell r="K1924" t="str">
            <v>3480</v>
          </cell>
          <cell r="L1924" t="str">
            <v>3480</v>
          </cell>
          <cell r="M1924" t="str">
            <v>3H7</v>
          </cell>
          <cell r="N1924" t="str">
            <v>野田</v>
          </cell>
          <cell r="O1924" t="str">
            <v>野田係</v>
          </cell>
          <cell r="P1924" t="str">
            <v>x</v>
          </cell>
          <cell r="Q1924" t="str">
            <v>JP</v>
          </cell>
          <cell r="S1924">
            <v>1</v>
          </cell>
          <cell r="T1924">
            <v>1</v>
          </cell>
          <cell r="U1924" t="str">
            <v>V0</v>
          </cell>
          <cell r="V1924" t="str">
            <v>0001</v>
          </cell>
          <cell r="W1924">
            <v>25</v>
          </cell>
          <cell r="X1924">
            <v>1</v>
          </cell>
          <cell r="Y1924" t="str">
            <v>JPY</v>
          </cell>
          <cell r="Z1924" t="str">
            <v>2006/04/01</v>
          </cell>
          <cell r="AA1924" t="str">
            <v>9999/12/31</v>
          </cell>
          <cell r="AC1924">
            <v>33</v>
          </cell>
          <cell r="AD1924">
            <v>1</v>
          </cell>
          <cell r="AE1924">
            <v>33</v>
          </cell>
          <cell r="AF1924">
            <v>33</v>
          </cell>
          <cell r="AG1924">
            <v>33</v>
          </cell>
          <cell r="AH1924" t="str">
            <v>PC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1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 t="str">
            <v>2006/04/01</v>
          </cell>
          <cell r="AZ1924" t="str">
            <v>9999/12/31</v>
          </cell>
          <cell r="BA1924">
            <v>99999999</v>
          </cell>
          <cell r="BB1924">
            <v>34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</row>
        <row r="1925">
          <cell r="A1925">
            <v>75222</v>
          </cell>
          <cell r="D1925">
            <v>100</v>
          </cell>
          <cell r="E1925" t="str">
            <v>5300088317</v>
          </cell>
          <cell r="F1925" t="str">
            <v>0</v>
          </cell>
          <cell r="G1925" t="str">
            <v>7491492-0</v>
          </cell>
          <cell r="H1925" t="str">
            <v>ﾌﾟﾚ-ﾄ,ｺﾃｲ PRT M3144</v>
          </cell>
          <cell r="I1925" t="str">
            <v>473440-2</v>
          </cell>
          <cell r="J1925" t="str">
            <v>（株）光真製作所</v>
          </cell>
          <cell r="K1925" t="str">
            <v>3480</v>
          </cell>
          <cell r="L1925" t="str">
            <v>3480</v>
          </cell>
          <cell r="M1925" t="str">
            <v>3H7</v>
          </cell>
          <cell r="N1925" t="str">
            <v>野田</v>
          </cell>
          <cell r="O1925" t="str">
            <v>野田係</v>
          </cell>
          <cell r="P1925" t="str">
            <v>x</v>
          </cell>
          <cell r="Q1925" t="str">
            <v>JP</v>
          </cell>
          <cell r="S1925">
            <v>1</v>
          </cell>
          <cell r="T1925">
            <v>1</v>
          </cell>
          <cell r="U1925" t="str">
            <v>V0</v>
          </cell>
          <cell r="V1925" t="str">
            <v>0001</v>
          </cell>
          <cell r="W1925">
            <v>25</v>
          </cell>
          <cell r="X1925">
            <v>1</v>
          </cell>
          <cell r="Y1925" t="str">
            <v>JPY</v>
          </cell>
          <cell r="Z1925" t="str">
            <v>2006/04/01</v>
          </cell>
          <cell r="AA1925" t="str">
            <v>9999/12/31</v>
          </cell>
          <cell r="AC1925">
            <v>105</v>
          </cell>
          <cell r="AD1925">
            <v>1</v>
          </cell>
          <cell r="AE1925">
            <v>105</v>
          </cell>
          <cell r="AG1925">
            <v>105</v>
          </cell>
          <cell r="AH1925" t="str">
            <v>PC</v>
          </cell>
          <cell r="AQ1925">
            <v>1</v>
          </cell>
          <cell r="AV1925">
            <v>0</v>
          </cell>
          <cell r="AY1925" t="str">
            <v>2006/04/01</v>
          </cell>
          <cell r="AZ1925" t="str">
            <v>9999/12/31</v>
          </cell>
          <cell r="BA1925">
            <v>99999</v>
          </cell>
          <cell r="BB1925">
            <v>105</v>
          </cell>
        </row>
        <row r="1926">
          <cell r="A1926">
            <v>47658</v>
          </cell>
          <cell r="D1926">
            <v>100</v>
          </cell>
          <cell r="E1926" t="str">
            <v>5300085515</v>
          </cell>
          <cell r="F1926" t="str">
            <v>0</v>
          </cell>
          <cell r="G1926" t="str">
            <v>7491832-2</v>
          </cell>
          <cell r="H1926" t="str">
            <v>ﾋﾟﾝ,ﾛ-ﾗ M2504O-3</v>
          </cell>
          <cell r="I1926" t="str">
            <v>473440-2</v>
          </cell>
          <cell r="J1926" t="str">
            <v>（株）光真製作所</v>
          </cell>
          <cell r="K1926" t="str">
            <v>3480</v>
          </cell>
          <cell r="L1926" t="str">
            <v>3480</v>
          </cell>
          <cell r="M1926" t="str">
            <v>2G2</v>
          </cell>
          <cell r="N1926" t="str">
            <v>伊藤康</v>
          </cell>
          <cell r="O1926" t="str">
            <v>野田係</v>
          </cell>
          <cell r="P1926" t="str">
            <v>x</v>
          </cell>
          <cell r="Q1926" t="str">
            <v>JP</v>
          </cell>
          <cell r="S1926">
            <v>1</v>
          </cell>
          <cell r="T1926">
            <v>1</v>
          </cell>
          <cell r="U1926" t="str">
            <v>V0</v>
          </cell>
          <cell r="V1926" t="str">
            <v>0001</v>
          </cell>
          <cell r="W1926">
            <v>25</v>
          </cell>
          <cell r="X1926">
            <v>1</v>
          </cell>
          <cell r="Y1926" t="str">
            <v>JPY</v>
          </cell>
          <cell r="Z1926" t="str">
            <v>2006/04/01</v>
          </cell>
          <cell r="AA1926" t="str">
            <v>9999/12/31</v>
          </cell>
          <cell r="AC1926">
            <v>335</v>
          </cell>
          <cell r="AD1926">
            <v>1</v>
          </cell>
          <cell r="AE1926">
            <v>335</v>
          </cell>
          <cell r="AG1926">
            <v>335</v>
          </cell>
          <cell r="AH1926" t="str">
            <v>PC</v>
          </cell>
          <cell r="AQ1926">
            <v>1</v>
          </cell>
          <cell r="AV1926">
            <v>0</v>
          </cell>
          <cell r="AY1926" t="str">
            <v>2006/04/01</v>
          </cell>
          <cell r="AZ1926" t="str">
            <v>9999/12/31</v>
          </cell>
          <cell r="BA1926">
            <v>99999999</v>
          </cell>
          <cell r="BB1926">
            <v>335</v>
          </cell>
        </row>
        <row r="1927">
          <cell r="A1927">
            <v>78308</v>
          </cell>
          <cell r="E1927" t="str">
            <v>5300108051</v>
          </cell>
          <cell r="F1927" t="str">
            <v>0</v>
          </cell>
          <cell r="G1927" t="str">
            <v>7492076-9</v>
          </cell>
          <cell r="H1927" t="str">
            <v>ｶﾊﾞ-,ﾌｱﾝ ｱｳﾄ(L) M3040N</v>
          </cell>
          <cell r="I1927" t="str">
            <v>473440-2</v>
          </cell>
          <cell r="J1927" t="str">
            <v>（株）光真製作所</v>
          </cell>
          <cell r="K1927" t="str">
            <v>3480</v>
          </cell>
          <cell r="L1927" t="str">
            <v>3480</v>
          </cell>
          <cell r="M1927" t="str">
            <v>3H7</v>
          </cell>
          <cell r="N1927" t="str">
            <v>野田</v>
          </cell>
          <cell r="O1927" t="str">
            <v>野田係</v>
          </cell>
          <cell r="Q1927" t="str">
            <v>JP</v>
          </cell>
          <cell r="S1927">
            <v>1</v>
          </cell>
          <cell r="T1927">
            <v>1</v>
          </cell>
          <cell r="U1927" t="str">
            <v>V0</v>
          </cell>
          <cell r="V1927" t="str">
            <v>0001</v>
          </cell>
          <cell r="W1927">
            <v>50</v>
          </cell>
          <cell r="X1927">
            <v>1</v>
          </cell>
          <cell r="Y1927" t="str">
            <v>JPY</v>
          </cell>
          <cell r="Z1927" t="str">
            <v>2006/04/01</v>
          </cell>
          <cell r="AA1927" t="str">
            <v>9999/12/31</v>
          </cell>
          <cell r="AC1927">
            <v>641</v>
          </cell>
          <cell r="AD1927">
            <v>1</v>
          </cell>
          <cell r="AE1927">
            <v>641</v>
          </cell>
          <cell r="AG1927">
            <v>641</v>
          </cell>
          <cell r="AH1927" t="str">
            <v>PC</v>
          </cell>
          <cell r="AQ1927">
            <v>1</v>
          </cell>
          <cell r="AV1927">
            <v>0</v>
          </cell>
          <cell r="AY1927" t="str">
            <v>2006/04/01</v>
          </cell>
          <cell r="AZ1927" t="str">
            <v>9999/12/31</v>
          </cell>
          <cell r="BA1927">
            <v>99999999</v>
          </cell>
          <cell r="BB1927">
            <v>641</v>
          </cell>
        </row>
        <row r="1928">
          <cell r="A1928">
            <v>76503</v>
          </cell>
          <cell r="B1928">
            <v>6881</v>
          </cell>
          <cell r="D1928">
            <v>100</v>
          </cell>
          <cell r="E1928" t="str">
            <v>5300103589</v>
          </cell>
          <cell r="F1928" t="str">
            <v>0</v>
          </cell>
          <cell r="G1928" t="str">
            <v>7492365-2</v>
          </cell>
          <cell r="H1928" t="str">
            <v>ﾌﾟﾚ-ﾄ,ﾍﾞ-ｽ M3213-3</v>
          </cell>
          <cell r="I1928" t="str">
            <v>473440-2</v>
          </cell>
          <cell r="J1928" t="str">
            <v>（株）光真製作所</v>
          </cell>
          <cell r="K1928" t="str">
            <v>3480</v>
          </cell>
          <cell r="L1928" t="str">
            <v>3480</v>
          </cell>
          <cell r="M1928" t="str">
            <v>3H7</v>
          </cell>
          <cell r="N1928" t="str">
            <v>野田</v>
          </cell>
          <cell r="O1928" t="str">
            <v>野田係</v>
          </cell>
          <cell r="P1928" t="str">
            <v>x</v>
          </cell>
          <cell r="Q1928" t="str">
            <v>JP</v>
          </cell>
          <cell r="S1928">
            <v>1</v>
          </cell>
          <cell r="T1928">
            <v>1</v>
          </cell>
          <cell r="U1928" t="str">
            <v>V0</v>
          </cell>
          <cell r="V1928" t="str">
            <v>0001</v>
          </cell>
          <cell r="W1928">
            <v>29</v>
          </cell>
          <cell r="X1928">
            <v>1</v>
          </cell>
          <cell r="Y1928" t="str">
            <v>JPY</v>
          </cell>
          <cell r="Z1928" t="str">
            <v>2006/04/01</v>
          </cell>
          <cell r="AA1928" t="str">
            <v>9999/12/31</v>
          </cell>
          <cell r="AC1928">
            <v>6870</v>
          </cell>
          <cell r="AD1928">
            <v>1</v>
          </cell>
          <cell r="AE1928">
            <v>6870</v>
          </cell>
          <cell r="AF1928">
            <v>6881</v>
          </cell>
          <cell r="AG1928">
            <v>6881</v>
          </cell>
          <cell r="AH1928" t="str">
            <v>PC</v>
          </cell>
          <cell r="AI1928">
            <v>0</v>
          </cell>
          <cell r="AJ1928">
            <v>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1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 t="str">
            <v>2006/04/01</v>
          </cell>
          <cell r="AZ1928" t="str">
            <v>9999/12/31</v>
          </cell>
          <cell r="BA1928">
            <v>99999</v>
          </cell>
          <cell r="BB1928">
            <v>6881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</row>
        <row r="1929">
          <cell r="A1929">
            <v>42492</v>
          </cell>
          <cell r="D1929">
            <v>100</v>
          </cell>
          <cell r="E1929" t="str">
            <v>5300078874</v>
          </cell>
          <cell r="F1929" t="str">
            <v>0</v>
          </cell>
          <cell r="G1929" t="str">
            <v>7492414-4</v>
          </cell>
          <cell r="H1929" t="str">
            <v>ｽﾌﾟﾘﾝｸﾞ,ﾎﾞﾂｸｽ M2653-3</v>
          </cell>
          <cell r="I1929" t="str">
            <v>473440-2</v>
          </cell>
          <cell r="J1929" t="str">
            <v>（株）光真製作所</v>
          </cell>
          <cell r="K1929" t="str">
            <v>3480</v>
          </cell>
          <cell r="L1929" t="str">
            <v>3480</v>
          </cell>
          <cell r="M1929" t="str">
            <v>2G2</v>
          </cell>
          <cell r="N1929" t="str">
            <v>伊藤康</v>
          </cell>
          <cell r="O1929" t="str">
            <v>野田係</v>
          </cell>
          <cell r="P1929" t="str">
            <v>x</v>
          </cell>
          <cell r="Q1929" t="str">
            <v>JP</v>
          </cell>
          <cell r="S1929">
            <v>1</v>
          </cell>
          <cell r="T1929">
            <v>1</v>
          </cell>
          <cell r="U1929" t="str">
            <v>V0</v>
          </cell>
          <cell r="V1929" t="str">
            <v>0001</v>
          </cell>
          <cell r="W1929">
            <v>25</v>
          </cell>
          <cell r="X1929">
            <v>1</v>
          </cell>
          <cell r="Y1929" t="str">
            <v>JPY</v>
          </cell>
          <cell r="Z1929" t="str">
            <v>2006/04/01</v>
          </cell>
          <cell r="AA1929" t="str">
            <v>9999/12/31</v>
          </cell>
          <cell r="AC1929">
            <v>210</v>
          </cell>
          <cell r="AD1929">
            <v>1</v>
          </cell>
          <cell r="AE1929">
            <v>210</v>
          </cell>
          <cell r="AG1929">
            <v>210</v>
          </cell>
          <cell r="AH1929" t="str">
            <v>PC</v>
          </cell>
          <cell r="AQ1929">
            <v>1</v>
          </cell>
          <cell r="AV1929">
            <v>0</v>
          </cell>
          <cell r="AY1929" t="str">
            <v>2006/04/01</v>
          </cell>
          <cell r="AZ1929" t="str">
            <v>9999/12/31</v>
          </cell>
          <cell r="BA1929">
            <v>99999999</v>
          </cell>
          <cell r="BB1929">
            <v>215</v>
          </cell>
        </row>
        <row r="1930">
          <cell r="A1930">
            <v>74053</v>
          </cell>
          <cell r="B1930">
            <v>650</v>
          </cell>
          <cell r="D1930">
            <v>100</v>
          </cell>
          <cell r="E1930" t="str">
            <v>5300078881</v>
          </cell>
          <cell r="F1930" t="str">
            <v>0</v>
          </cell>
          <cell r="G1930" t="str">
            <v>7492469-1</v>
          </cell>
          <cell r="H1930" t="str">
            <v>ﾌﾞﾗｹﾂﾄ,ﾍﾞ-ｽ C/R(2) M2657E</v>
          </cell>
          <cell r="I1930" t="str">
            <v>473440-2</v>
          </cell>
          <cell r="J1930" t="str">
            <v>（株）光真製作所</v>
          </cell>
          <cell r="K1930" t="str">
            <v>3480</v>
          </cell>
          <cell r="L1930" t="str">
            <v>3480</v>
          </cell>
          <cell r="M1930" t="str">
            <v>3H7</v>
          </cell>
          <cell r="N1930" t="str">
            <v>野田</v>
          </cell>
          <cell r="O1930" t="str">
            <v>野田係</v>
          </cell>
          <cell r="P1930" t="str">
            <v>x</v>
          </cell>
          <cell r="Q1930" t="str">
            <v>JP</v>
          </cell>
          <cell r="S1930">
            <v>1</v>
          </cell>
          <cell r="T1930">
            <v>1</v>
          </cell>
          <cell r="U1930" t="str">
            <v>V0</v>
          </cell>
          <cell r="V1930" t="str">
            <v>0001</v>
          </cell>
          <cell r="W1930">
            <v>29</v>
          </cell>
          <cell r="X1930">
            <v>1</v>
          </cell>
          <cell r="Y1930" t="str">
            <v>JPY</v>
          </cell>
          <cell r="Z1930" t="str">
            <v>2006/04/01</v>
          </cell>
          <cell r="AA1930" t="str">
            <v>9999/12/31</v>
          </cell>
          <cell r="AC1930">
            <v>650</v>
          </cell>
          <cell r="AD1930">
            <v>1</v>
          </cell>
          <cell r="AE1930">
            <v>650</v>
          </cell>
          <cell r="AF1930">
            <v>650</v>
          </cell>
          <cell r="AG1930">
            <v>650</v>
          </cell>
          <cell r="AH1930" t="str">
            <v>PC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1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 t="str">
            <v>2006/04/01</v>
          </cell>
          <cell r="AZ1930" t="str">
            <v>9999/12/31</v>
          </cell>
          <cell r="BA1930">
            <v>99999999</v>
          </cell>
          <cell r="BB1930">
            <v>650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</row>
        <row r="1931">
          <cell r="A1931">
            <v>74908</v>
          </cell>
          <cell r="B1931">
            <v>114</v>
          </cell>
          <cell r="D1931">
            <v>100</v>
          </cell>
          <cell r="E1931" t="str">
            <v>5300086884</v>
          </cell>
          <cell r="F1931" t="str">
            <v>0</v>
          </cell>
          <cell r="G1931" t="str">
            <v>7496892-3</v>
          </cell>
          <cell r="H1931" t="str">
            <v>ﾌﾟﾚ-ﾄ(1) M2800;(BID)</v>
          </cell>
          <cell r="I1931" t="str">
            <v>473440-2</v>
          </cell>
          <cell r="J1931" t="str">
            <v>（株）光真製作所</v>
          </cell>
          <cell r="K1931" t="str">
            <v>3480</v>
          </cell>
          <cell r="L1931" t="str">
            <v>3480</v>
          </cell>
          <cell r="M1931" t="str">
            <v>3H7</v>
          </cell>
          <cell r="N1931" t="str">
            <v>野田</v>
          </cell>
          <cell r="O1931" t="str">
            <v>野田係</v>
          </cell>
          <cell r="P1931" t="str">
            <v>x</v>
          </cell>
          <cell r="Q1931" t="str">
            <v>JP</v>
          </cell>
          <cell r="S1931">
            <v>1</v>
          </cell>
          <cell r="T1931">
            <v>1</v>
          </cell>
          <cell r="U1931" t="str">
            <v>V0</v>
          </cell>
          <cell r="V1931" t="str">
            <v>0001</v>
          </cell>
          <cell r="W1931">
            <v>25</v>
          </cell>
          <cell r="X1931">
            <v>1</v>
          </cell>
          <cell r="Y1931" t="str">
            <v>JPY</v>
          </cell>
          <cell r="Z1931" t="str">
            <v>2006/04/01</v>
          </cell>
          <cell r="AA1931" t="str">
            <v>9999/12/31</v>
          </cell>
          <cell r="AC1931">
            <v>114</v>
          </cell>
          <cell r="AD1931">
            <v>1</v>
          </cell>
          <cell r="AE1931">
            <v>114</v>
          </cell>
          <cell r="AF1931">
            <v>114</v>
          </cell>
          <cell r="AG1931">
            <v>114</v>
          </cell>
          <cell r="AH1931" t="str">
            <v>PC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1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 t="str">
            <v>2006/04/01</v>
          </cell>
          <cell r="AZ1931" t="str">
            <v>9999/12/31</v>
          </cell>
          <cell r="BA1931">
            <v>99999999</v>
          </cell>
          <cell r="BB1931">
            <v>115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</row>
        <row r="1932">
          <cell r="A1932">
            <v>74909</v>
          </cell>
          <cell r="B1932">
            <v>65</v>
          </cell>
          <cell r="D1932">
            <v>100</v>
          </cell>
          <cell r="E1932" t="str">
            <v>5300086886</v>
          </cell>
          <cell r="F1932" t="str">
            <v>0</v>
          </cell>
          <cell r="G1932" t="str">
            <v>7496904-0</v>
          </cell>
          <cell r="H1932" t="str">
            <v>ﾊﾞﾈ,M M2800;(BID)</v>
          </cell>
          <cell r="I1932" t="str">
            <v>473440-2</v>
          </cell>
          <cell r="J1932" t="str">
            <v>（株）光真製作所</v>
          </cell>
          <cell r="K1932" t="str">
            <v>3480</v>
          </cell>
          <cell r="L1932" t="str">
            <v>3480</v>
          </cell>
          <cell r="M1932" t="str">
            <v>3H7</v>
          </cell>
          <cell r="N1932" t="str">
            <v>野田</v>
          </cell>
          <cell r="O1932" t="str">
            <v>野田係</v>
          </cell>
          <cell r="P1932" t="str">
            <v>x</v>
          </cell>
          <cell r="Q1932" t="str">
            <v>JP</v>
          </cell>
          <cell r="S1932">
            <v>1</v>
          </cell>
          <cell r="T1932">
            <v>1</v>
          </cell>
          <cell r="U1932" t="str">
            <v>V0</v>
          </cell>
          <cell r="V1932" t="str">
            <v>0001</v>
          </cell>
          <cell r="W1932">
            <v>25</v>
          </cell>
          <cell r="X1932">
            <v>1</v>
          </cell>
          <cell r="Y1932" t="str">
            <v>JPY</v>
          </cell>
          <cell r="Z1932" t="str">
            <v>2006/04/01</v>
          </cell>
          <cell r="AA1932" t="str">
            <v>9999/12/31</v>
          </cell>
          <cell r="AC1932">
            <v>65</v>
          </cell>
          <cell r="AD1932">
            <v>1</v>
          </cell>
          <cell r="AE1932">
            <v>65</v>
          </cell>
          <cell r="AF1932">
            <v>65</v>
          </cell>
          <cell r="AG1932">
            <v>65</v>
          </cell>
          <cell r="AH1932" t="str">
            <v>PC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1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 t="str">
            <v>2006/04/01</v>
          </cell>
          <cell r="AZ1932" t="str">
            <v>9999/12/31</v>
          </cell>
          <cell r="BA1932">
            <v>99999999</v>
          </cell>
          <cell r="BB1932">
            <v>66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</row>
        <row r="1933">
          <cell r="A1933">
            <v>74910</v>
          </cell>
          <cell r="B1933">
            <v>98</v>
          </cell>
          <cell r="C1933">
            <v>98</v>
          </cell>
          <cell r="D1933">
            <v>100</v>
          </cell>
          <cell r="E1933" t="str">
            <v>5300086888</v>
          </cell>
          <cell r="F1933" t="str">
            <v>0</v>
          </cell>
          <cell r="G1933" t="str">
            <v>7496966-0</v>
          </cell>
          <cell r="H1933" t="str">
            <v>ﾌﾟﾚ-ﾄ BID F  M2501-5</v>
          </cell>
          <cell r="I1933" t="str">
            <v>473440-2</v>
          </cell>
          <cell r="J1933" t="str">
            <v>（株）光真製作所</v>
          </cell>
          <cell r="K1933" t="str">
            <v>3480</v>
          </cell>
          <cell r="L1933" t="str">
            <v>3480</v>
          </cell>
          <cell r="M1933" t="str">
            <v>3H7</v>
          </cell>
          <cell r="N1933" t="str">
            <v>野田</v>
          </cell>
          <cell r="O1933" t="str">
            <v>野田係</v>
          </cell>
          <cell r="P1933" t="str">
            <v>x</v>
          </cell>
          <cell r="Q1933" t="str">
            <v>JP</v>
          </cell>
          <cell r="S1933">
            <v>1</v>
          </cell>
          <cell r="T1933">
            <v>1</v>
          </cell>
          <cell r="U1933" t="str">
            <v>V0</v>
          </cell>
          <cell r="V1933" t="str">
            <v>0001</v>
          </cell>
          <cell r="W1933">
            <v>25</v>
          </cell>
          <cell r="X1933">
            <v>1</v>
          </cell>
          <cell r="Y1933" t="str">
            <v>JPY</v>
          </cell>
          <cell r="Z1933" t="str">
            <v>2006/04/01</v>
          </cell>
          <cell r="AA1933" t="str">
            <v>9999/12/31</v>
          </cell>
          <cell r="AC1933">
            <v>98</v>
          </cell>
          <cell r="AD1933">
            <v>1</v>
          </cell>
          <cell r="AE1933">
            <v>98</v>
          </cell>
          <cell r="AF1933">
            <v>98</v>
          </cell>
          <cell r="AG1933">
            <v>98</v>
          </cell>
          <cell r="AH1933" t="str">
            <v>PC</v>
          </cell>
          <cell r="AI1933">
            <v>0</v>
          </cell>
          <cell r="AJ1933">
            <v>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1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 t="str">
            <v>2006/04/01</v>
          </cell>
          <cell r="AZ1933" t="str">
            <v>9999/12/31</v>
          </cell>
          <cell r="BA1933">
            <v>99999999</v>
          </cell>
          <cell r="BB1933">
            <v>100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</row>
        <row r="1934">
          <cell r="A1934">
            <v>56899</v>
          </cell>
          <cell r="B1934">
            <v>5297</v>
          </cell>
          <cell r="D1934">
            <v>100</v>
          </cell>
          <cell r="E1934" t="str">
            <v>5300105595</v>
          </cell>
          <cell r="F1934" t="str">
            <v>0</v>
          </cell>
          <cell r="G1934" t="str">
            <v>7497037-5</v>
          </cell>
          <cell r="H1934" t="str">
            <v>ﾌﾟﾚ-ﾄ,ﾋﾝｼﾞ(L1) M3230B</v>
          </cell>
          <cell r="I1934" t="str">
            <v>473440-2</v>
          </cell>
          <cell r="J1934" t="str">
            <v>（株）光真製作所</v>
          </cell>
          <cell r="K1934" t="str">
            <v>3480</v>
          </cell>
          <cell r="L1934" t="str">
            <v>3480</v>
          </cell>
          <cell r="M1934" t="str">
            <v>2G2</v>
          </cell>
          <cell r="N1934" t="str">
            <v>伊藤康</v>
          </cell>
          <cell r="O1934" t="str">
            <v>野田係</v>
          </cell>
          <cell r="P1934" t="str">
            <v>x</v>
          </cell>
          <cell r="Q1934" t="str">
            <v>JP</v>
          </cell>
          <cell r="S1934">
            <v>1</v>
          </cell>
          <cell r="T1934">
            <v>1</v>
          </cell>
          <cell r="U1934" t="str">
            <v>V0</v>
          </cell>
          <cell r="V1934" t="str">
            <v>0001</v>
          </cell>
          <cell r="W1934">
            <v>29</v>
          </cell>
          <cell r="X1934">
            <v>1</v>
          </cell>
          <cell r="Y1934" t="str">
            <v>JPY</v>
          </cell>
          <cell r="Z1934" t="str">
            <v>2006/04/01</v>
          </cell>
          <cell r="AA1934" t="str">
            <v>9999/12/31</v>
          </cell>
          <cell r="AC1934">
            <v>5297</v>
          </cell>
          <cell r="AD1934">
            <v>1</v>
          </cell>
          <cell r="AE1934">
            <v>5297</v>
          </cell>
          <cell r="AF1934">
            <v>5297</v>
          </cell>
          <cell r="AG1934">
            <v>5297</v>
          </cell>
          <cell r="AH1934" t="str">
            <v>PC</v>
          </cell>
          <cell r="AI1934">
            <v>0</v>
          </cell>
          <cell r="AJ1934">
            <v>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1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 t="str">
            <v>2006/04/01</v>
          </cell>
          <cell r="AZ1934" t="str">
            <v>9999/12/31</v>
          </cell>
          <cell r="BA1934">
            <v>99999</v>
          </cell>
          <cell r="BB1934">
            <v>5297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</row>
        <row r="1935">
          <cell r="A1935">
            <v>78310</v>
          </cell>
          <cell r="E1935" t="str">
            <v>5300108053</v>
          </cell>
          <cell r="F1935" t="str">
            <v>0</v>
          </cell>
          <cell r="G1935" t="str">
            <v>7497042-1</v>
          </cell>
          <cell r="H1935" t="str">
            <v>ﾌﾟﾚ-ﾄ,ﾁﾙﾄ(1) M3230B</v>
          </cell>
          <cell r="I1935" t="str">
            <v>473440-2</v>
          </cell>
          <cell r="J1935" t="str">
            <v>（株）光真製作所</v>
          </cell>
          <cell r="K1935" t="str">
            <v>3480</v>
          </cell>
          <cell r="L1935" t="str">
            <v>3480</v>
          </cell>
          <cell r="M1935" t="str">
            <v>3H7</v>
          </cell>
          <cell r="N1935" t="str">
            <v>野田</v>
          </cell>
          <cell r="O1935" t="str">
            <v>野田係</v>
          </cell>
          <cell r="Q1935" t="str">
            <v>JP</v>
          </cell>
          <cell r="S1935">
            <v>1</v>
          </cell>
          <cell r="T1935">
            <v>1</v>
          </cell>
          <cell r="U1935" t="str">
            <v>V0</v>
          </cell>
          <cell r="V1935" t="str">
            <v>0001</v>
          </cell>
          <cell r="W1935">
            <v>50</v>
          </cell>
          <cell r="X1935">
            <v>1</v>
          </cell>
          <cell r="Y1935" t="str">
            <v>JPY</v>
          </cell>
          <cell r="Z1935" t="str">
            <v>2006/04/01</v>
          </cell>
          <cell r="AA1935" t="str">
            <v>9999/12/31</v>
          </cell>
          <cell r="AC1935">
            <v>160</v>
          </cell>
          <cell r="AD1935">
            <v>1</v>
          </cell>
          <cell r="AE1935">
            <v>160</v>
          </cell>
          <cell r="AG1935">
            <v>160</v>
          </cell>
          <cell r="AH1935" t="str">
            <v>PC</v>
          </cell>
          <cell r="AQ1935">
            <v>1</v>
          </cell>
          <cell r="AV1935">
            <v>0</v>
          </cell>
          <cell r="AY1935" t="str">
            <v>2006/04/01</v>
          </cell>
          <cell r="AZ1935" t="str">
            <v>9999/12/31</v>
          </cell>
          <cell r="BA1935">
            <v>99999999</v>
          </cell>
          <cell r="BB1935">
            <v>160</v>
          </cell>
        </row>
        <row r="1936">
          <cell r="A1936">
            <v>78311</v>
          </cell>
          <cell r="E1936" t="str">
            <v>5300108054</v>
          </cell>
          <cell r="F1936" t="str">
            <v>0</v>
          </cell>
          <cell r="G1936" t="str">
            <v>7497043-0</v>
          </cell>
          <cell r="H1936" t="str">
            <v>ﾌﾟﾚ-ﾄ,ﾁﾙﾄ(2) M3230B</v>
          </cell>
          <cell r="I1936" t="str">
            <v>473440-2</v>
          </cell>
          <cell r="J1936" t="str">
            <v>（株）光真製作所</v>
          </cell>
          <cell r="K1936" t="str">
            <v>3480</v>
          </cell>
          <cell r="L1936" t="str">
            <v>3480</v>
          </cell>
          <cell r="M1936" t="str">
            <v>3H7</v>
          </cell>
          <cell r="N1936" t="str">
            <v>野田</v>
          </cell>
          <cell r="O1936" t="str">
            <v>野田係</v>
          </cell>
          <cell r="Q1936" t="str">
            <v>JP</v>
          </cell>
          <cell r="S1936">
            <v>1</v>
          </cell>
          <cell r="T1936">
            <v>1</v>
          </cell>
          <cell r="U1936" t="str">
            <v>V0</v>
          </cell>
          <cell r="V1936" t="str">
            <v>0001</v>
          </cell>
          <cell r="W1936">
            <v>50</v>
          </cell>
          <cell r="X1936">
            <v>1</v>
          </cell>
          <cell r="Y1936" t="str">
            <v>JPY</v>
          </cell>
          <cell r="Z1936" t="str">
            <v>2006/04/01</v>
          </cell>
          <cell r="AA1936" t="str">
            <v>9999/12/31</v>
          </cell>
          <cell r="AC1936">
            <v>156</v>
          </cell>
          <cell r="AD1936">
            <v>1</v>
          </cell>
          <cell r="AE1936">
            <v>156</v>
          </cell>
          <cell r="AG1936">
            <v>156</v>
          </cell>
          <cell r="AH1936" t="str">
            <v>PC</v>
          </cell>
          <cell r="AQ1936">
            <v>1</v>
          </cell>
          <cell r="AV1936">
            <v>0</v>
          </cell>
          <cell r="AY1936" t="str">
            <v>2006/04/01</v>
          </cell>
          <cell r="AZ1936" t="str">
            <v>9999/12/31</v>
          </cell>
          <cell r="BA1936">
            <v>99999999</v>
          </cell>
          <cell r="BB1936">
            <v>156</v>
          </cell>
        </row>
        <row r="1937">
          <cell r="A1937">
            <v>78312</v>
          </cell>
          <cell r="E1937" t="str">
            <v>5300108055</v>
          </cell>
          <cell r="F1937" t="str">
            <v>0</v>
          </cell>
          <cell r="G1937" t="str">
            <v>7502940-8</v>
          </cell>
          <cell r="H1937" t="str">
            <v>ｱ-ﾑ ｱﾂｼ-,ﾘﾌﾄ(2) M2173-1-3</v>
          </cell>
          <cell r="I1937" t="str">
            <v>473440-2</v>
          </cell>
          <cell r="J1937" t="str">
            <v>（株）光真製作所</v>
          </cell>
          <cell r="K1937" t="str">
            <v>3480</v>
          </cell>
          <cell r="L1937" t="str">
            <v>3480</v>
          </cell>
          <cell r="M1937" t="str">
            <v>3H7</v>
          </cell>
          <cell r="N1937" t="str">
            <v>野田</v>
          </cell>
          <cell r="O1937" t="str">
            <v>野田係</v>
          </cell>
          <cell r="Q1937" t="str">
            <v>JP</v>
          </cell>
          <cell r="S1937">
            <v>1</v>
          </cell>
          <cell r="T1937">
            <v>1</v>
          </cell>
          <cell r="U1937" t="str">
            <v>V0</v>
          </cell>
          <cell r="V1937" t="str">
            <v>0001</v>
          </cell>
          <cell r="W1937">
            <v>50</v>
          </cell>
          <cell r="X1937">
            <v>1</v>
          </cell>
          <cell r="Y1937" t="str">
            <v>JPY</v>
          </cell>
          <cell r="Z1937" t="str">
            <v>2006/04/01</v>
          </cell>
          <cell r="AA1937" t="str">
            <v>9999/12/31</v>
          </cell>
          <cell r="AC1937">
            <v>4280</v>
          </cell>
          <cell r="AD1937">
            <v>1</v>
          </cell>
          <cell r="AE1937">
            <v>4280</v>
          </cell>
          <cell r="AG1937">
            <v>4280</v>
          </cell>
          <cell r="AH1937" t="str">
            <v>PC</v>
          </cell>
          <cell r="AQ1937">
            <v>1</v>
          </cell>
          <cell r="AV1937">
            <v>0</v>
          </cell>
          <cell r="AY1937" t="str">
            <v>2006/04/01</v>
          </cell>
          <cell r="AZ1937" t="str">
            <v>9999/12/31</v>
          </cell>
          <cell r="BA1937">
            <v>99999999</v>
          </cell>
          <cell r="BB1937">
            <v>4280</v>
          </cell>
        </row>
        <row r="1938">
          <cell r="A1938">
            <v>78313</v>
          </cell>
          <cell r="E1938" t="str">
            <v>5300108056</v>
          </cell>
          <cell r="F1938" t="str">
            <v>0</v>
          </cell>
          <cell r="G1938" t="str">
            <v>7513239-0</v>
          </cell>
          <cell r="H1938" t="str">
            <v>ﾛﾂｸ ｱﾂｼ-,ﾘｱ(D) M918</v>
          </cell>
          <cell r="I1938" t="str">
            <v>473440-2</v>
          </cell>
          <cell r="J1938" t="str">
            <v>（株）光真製作所</v>
          </cell>
          <cell r="K1938" t="str">
            <v>3480</v>
          </cell>
          <cell r="L1938" t="str">
            <v>3480</v>
          </cell>
          <cell r="M1938" t="str">
            <v>3H7</v>
          </cell>
          <cell r="N1938" t="str">
            <v>野田</v>
          </cell>
          <cell r="O1938" t="str">
            <v>野田係</v>
          </cell>
          <cell r="Q1938" t="str">
            <v>JP</v>
          </cell>
          <cell r="S1938">
            <v>1</v>
          </cell>
          <cell r="T1938">
            <v>1</v>
          </cell>
          <cell r="U1938" t="str">
            <v>V0</v>
          </cell>
          <cell r="V1938" t="str">
            <v>0001</v>
          </cell>
          <cell r="W1938">
            <v>50</v>
          </cell>
          <cell r="X1938">
            <v>1</v>
          </cell>
          <cell r="Y1938" t="str">
            <v>JPY</v>
          </cell>
          <cell r="Z1938" t="str">
            <v>2006/04/01</v>
          </cell>
          <cell r="AA1938" t="str">
            <v>9999/12/31</v>
          </cell>
          <cell r="AC1938">
            <v>2706</v>
          </cell>
          <cell r="AD1938">
            <v>1</v>
          </cell>
          <cell r="AE1938">
            <v>2706</v>
          </cell>
          <cell r="AG1938">
            <v>2706</v>
          </cell>
          <cell r="AH1938" t="str">
            <v>PC</v>
          </cell>
          <cell r="AQ1938">
            <v>1</v>
          </cell>
          <cell r="AV1938">
            <v>0</v>
          </cell>
          <cell r="AY1938" t="str">
            <v>2006/04/01</v>
          </cell>
          <cell r="AZ1938" t="str">
            <v>9999/12/31</v>
          </cell>
          <cell r="BA1938">
            <v>99999999</v>
          </cell>
          <cell r="BB1938">
            <v>2706</v>
          </cell>
        </row>
        <row r="1939">
          <cell r="A1939">
            <v>78316</v>
          </cell>
          <cell r="E1939" t="str">
            <v>5300108059</v>
          </cell>
          <cell r="F1939" t="str">
            <v>0</v>
          </cell>
          <cell r="G1939" t="str">
            <v>7513516-0</v>
          </cell>
          <cell r="H1939" t="str">
            <v>ﾚﾊﾞ- ｱﾂｼ-,ﾛﾂｸ M901-10</v>
          </cell>
          <cell r="I1939" t="str">
            <v>473440-2</v>
          </cell>
          <cell r="J1939" t="str">
            <v>（株）光真製作所</v>
          </cell>
          <cell r="K1939" t="str">
            <v>3480</v>
          </cell>
          <cell r="L1939" t="str">
            <v>3480</v>
          </cell>
          <cell r="M1939" t="str">
            <v>3H7</v>
          </cell>
          <cell r="N1939" t="str">
            <v>野田</v>
          </cell>
          <cell r="O1939" t="str">
            <v>野田係</v>
          </cell>
          <cell r="Q1939" t="str">
            <v>JP</v>
          </cell>
          <cell r="S1939">
            <v>1</v>
          </cell>
          <cell r="T1939">
            <v>1</v>
          </cell>
          <cell r="U1939" t="str">
            <v>V0</v>
          </cell>
          <cell r="V1939" t="str">
            <v>0001</v>
          </cell>
          <cell r="W1939">
            <v>50</v>
          </cell>
          <cell r="X1939">
            <v>1</v>
          </cell>
          <cell r="Y1939" t="str">
            <v>JPY</v>
          </cell>
          <cell r="Z1939" t="str">
            <v>2006/04/01</v>
          </cell>
          <cell r="AA1939" t="str">
            <v>9999/12/31</v>
          </cell>
          <cell r="AC1939">
            <v>2376</v>
          </cell>
          <cell r="AD1939">
            <v>1</v>
          </cell>
          <cell r="AE1939">
            <v>2376</v>
          </cell>
          <cell r="AG1939">
            <v>2376</v>
          </cell>
          <cell r="AH1939" t="str">
            <v>PC</v>
          </cell>
          <cell r="AQ1939">
            <v>1</v>
          </cell>
          <cell r="AV1939">
            <v>0</v>
          </cell>
          <cell r="AY1939" t="str">
            <v>2006/04/01</v>
          </cell>
          <cell r="AZ1939" t="str">
            <v>9999/12/31</v>
          </cell>
          <cell r="BA1939">
            <v>99999999</v>
          </cell>
          <cell r="BB1939">
            <v>2376</v>
          </cell>
        </row>
        <row r="1940">
          <cell r="A1940">
            <v>75147</v>
          </cell>
          <cell r="B1940">
            <v>87.6</v>
          </cell>
          <cell r="D1940">
            <v>100</v>
          </cell>
          <cell r="E1940" t="str">
            <v>5300088060</v>
          </cell>
          <cell r="F1940" t="str">
            <v>0</v>
          </cell>
          <cell r="G1940" t="str">
            <v>7513518-6</v>
          </cell>
          <cell r="H1940" t="str">
            <v>ﾚﾊﾞ- ｱﾂｼ-,ﾛ-ﾗ M901-6</v>
          </cell>
          <cell r="I1940" t="str">
            <v>473440-2</v>
          </cell>
          <cell r="J1940" t="str">
            <v>（株）光真製作所</v>
          </cell>
          <cell r="K1940" t="str">
            <v>3480</v>
          </cell>
          <cell r="L1940" t="str">
            <v>3480</v>
          </cell>
          <cell r="M1940" t="str">
            <v>3H7</v>
          </cell>
          <cell r="N1940" t="str">
            <v>野田</v>
          </cell>
          <cell r="O1940" t="str">
            <v>野田係</v>
          </cell>
          <cell r="P1940" t="str">
            <v>x</v>
          </cell>
          <cell r="Q1940" t="str">
            <v>JP</v>
          </cell>
          <cell r="S1940">
            <v>1</v>
          </cell>
          <cell r="T1940">
            <v>1</v>
          </cell>
          <cell r="U1940" t="str">
            <v>V0</v>
          </cell>
          <cell r="V1940" t="str">
            <v>0001</v>
          </cell>
          <cell r="W1940">
            <v>25</v>
          </cell>
          <cell r="X1940">
            <v>1</v>
          </cell>
          <cell r="Y1940" t="str">
            <v>JPY</v>
          </cell>
          <cell r="Z1940" t="str">
            <v>2006/04/01</v>
          </cell>
          <cell r="AA1940" t="str">
            <v>9999/12/31</v>
          </cell>
          <cell r="AC1940">
            <v>62900</v>
          </cell>
          <cell r="AD1940">
            <v>100</v>
          </cell>
          <cell r="AE1940">
            <v>629</v>
          </cell>
          <cell r="AF1940">
            <v>87.6</v>
          </cell>
          <cell r="AG1940">
            <v>629</v>
          </cell>
          <cell r="AH1940" t="str">
            <v>PC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1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 t="str">
            <v>2006/04/01</v>
          </cell>
          <cell r="AZ1940" t="str">
            <v>9999/12/31</v>
          </cell>
          <cell r="BA1940">
            <v>99999</v>
          </cell>
          <cell r="BB1940">
            <v>62895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</row>
        <row r="1941">
          <cell r="A1941">
            <v>78317</v>
          </cell>
          <cell r="E1941" t="str">
            <v>5300108060</v>
          </cell>
          <cell r="F1941" t="str">
            <v>0</v>
          </cell>
          <cell r="G1941" t="str">
            <v>7524850-9</v>
          </cell>
          <cell r="H1941" t="str">
            <v>ﾛﾂｸ ｱﾂｼ-,ﾊﾝﾄﾞﾙ M952</v>
          </cell>
          <cell r="I1941" t="str">
            <v>473440-2</v>
          </cell>
          <cell r="J1941" t="str">
            <v>（株）光真製作所</v>
          </cell>
          <cell r="K1941" t="str">
            <v>3480</v>
          </cell>
          <cell r="L1941" t="str">
            <v>3480</v>
          </cell>
          <cell r="M1941" t="str">
            <v>3H7</v>
          </cell>
          <cell r="N1941" t="str">
            <v>野田</v>
          </cell>
          <cell r="O1941" t="str">
            <v>野田係</v>
          </cell>
          <cell r="Q1941" t="str">
            <v>JP</v>
          </cell>
          <cell r="S1941">
            <v>1</v>
          </cell>
          <cell r="T1941">
            <v>1</v>
          </cell>
          <cell r="U1941" t="str">
            <v>V0</v>
          </cell>
          <cell r="V1941" t="str">
            <v>0001</v>
          </cell>
          <cell r="W1941">
            <v>50</v>
          </cell>
          <cell r="X1941">
            <v>1</v>
          </cell>
          <cell r="Y1941" t="str">
            <v>JPY</v>
          </cell>
          <cell r="Z1941" t="str">
            <v>2006/04/01</v>
          </cell>
          <cell r="AA1941" t="str">
            <v>9999/12/31</v>
          </cell>
          <cell r="AC1941">
            <v>2820</v>
          </cell>
          <cell r="AD1941">
            <v>1</v>
          </cell>
          <cell r="AE1941">
            <v>2820</v>
          </cell>
          <cell r="AG1941">
            <v>2820</v>
          </cell>
          <cell r="AH1941" t="str">
            <v>PC</v>
          </cell>
          <cell r="AQ1941">
            <v>1</v>
          </cell>
          <cell r="AV1941">
            <v>0</v>
          </cell>
          <cell r="AY1941" t="str">
            <v>2006/04/01</v>
          </cell>
          <cell r="AZ1941" t="str">
            <v>9999/12/31</v>
          </cell>
          <cell r="BA1941">
            <v>99999999</v>
          </cell>
          <cell r="BB1941">
            <v>2820</v>
          </cell>
        </row>
        <row r="1942">
          <cell r="A1942">
            <v>78318</v>
          </cell>
          <cell r="E1942" t="str">
            <v>5300108061</v>
          </cell>
          <cell r="F1942" t="str">
            <v>0</v>
          </cell>
          <cell r="G1942" t="str">
            <v>7524855-0</v>
          </cell>
          <cell r="H1942" t="str">
            <v>ﾘﾝｸ ｱﾂｼ-,ｹﾞ-ﾄ(1) M902-2</v>
          </cell>
          <cell r="I1942" t="str">
            <v>473440-2</v>
          </cell>
          <cell r="J1942" t="str">
            <v>（株）光真製作所</v>
          </cell>
          <cell r="K1942" t="str">
            <v>3480</v>
          </cell>
          <cell r="L1942" t="str">
            <v>3480</v>
          </cell>
          <cell r="M1942" t="str">
            <v>3H7</v>
          </cell>
          <cell r="N1942" t="str">
            <v>野田</v>
          </cell>
          <cell r="O1942" t="str">
            <v>野田係</v>
          </cell>
          <cell r="Q1942" t="str">
            <v>JP</v>
          </cell>
          <cell r="S1942">
            <v>1</v>
          </cell>
          <cell r="T1942">
            <v>1</v>
          </cell>
          <cell r="U1942" t="str">
            <v>V0</v>
          </cell>
          <cell r="V1942" t="str">
            <v>0001</v>
          </cell>
          <cell r="W1942">
            <v>50</v>
          </cell>
          <cell r="X1942">
            <v>1</v>
          </cell>
          <cell r="Y1942" t="str">
            <v>JPY</v>
          </cell>
          <cell r="Z1942" t="str">
            <v>2006/04/01</v>
          </cell>
          <cell r="AA1942" t="str">
            <v>9999/12/31</v>
          </cell>
          <cell r="AC1942">
            <v>2033</v>
          </cell>
          <cell r="AD1942">
            <v>1</v>
          </cell>
          <cell r="AE1942">
            <v>2033</v>
          </cell>
          <cell r="AG1942">
            <v>2033</v>
          </cell>
          <cell r="AH1942" t="str">
            <v>PC</v>
          </cell>
          <cell r="AQ1942">
            <v>1</v>
          </cell>
          <cell r="AV1942">
            <v>0</v>
          </cell>
          <cell r="AY1942" t="str">
            <v>2006/04/01</v>
          </cell>
          <cell r="AZ1942" t="str">
            <v>9999/12/31</v>
          </cell>
          <cell r="BA1942">
            <v>99999999</v>
          </cell>
          <cell r="BB1942">
            <v>2033</v>
          </cell>
        </row>
        <row r="1943">
          <cell r="A1943">
            <v>78319</v>
          </cell>
          <cell r="E1943" t="str">
            <v>5300108062</v>
          </cell>
          <cell r="F1943" t="str">
            <v>0</v>
          </cell>
          <cell r="G1943" t="str">
            <v>7524856-8</v>
          </cell>
          <cell r="H1943" t="str">
            <v>ﾘﾝｸ ｱﾂｼ-,ｹﾞ-ﾄ(2) M902-2</v>
          </cell>
          <cell r="I1943" t="str">
            <v>473440-2</v>
          </cell>
          <cell r="J1943" t="str">
            <v>（株）光真製作所</v>
          </cell>
          <cell r="K1943" t="str">
            <v>3480</v>
          </cell>
          <cell r="L1943" t="str">
            <v>3480</v>
          </cell>
          <cell r="M1943" t="str">
            <v>3H7</v>
          </cell>
          <cell r="N1943" t="str">
            <v>野田</v>
          </cell>
          <cell r="O1943" t="str">
            <v>野田係</v>
          </cell>
          <cell r="Q1943" t="str">
            <v>JP</v>
          </cell>
          <cell r="S1943">
            <v>1</v>
          </cell>
          <cell r="T1943">
            <v>1</v>
          </cell>
          <cell r="U1943" t="str">
            <v>V0</v>
          </cell>
          <cell r="V1943" t="str">
            <v>0001</v>
          </cell>
          <cell r="W1943">
            <v>50</v>
          </cell>
          <cell r="X1943">
            <v>1</v>
          </cell>
          <cell r="Y1943" t="str">
            <v>JPY</v>
          </cell>
          <cell r="Z1943" t="str">
            <v>2006/04/01</v>
          </cell>
          <cell r="AA1943" t="str">
            <v>9999/12/31</v>
          </cell>
          <cell r="AC1943">
            <v>1621</v>
          </cell>
          <cell r="AD1943">
            <v>1</v>
          </cell>
          <cell r="AE1943">
            <v>1621</v>
          </cell>
          <cell r="AG1943">
            <v>1621</v>
          </cell>
          <cell r="AH1943" t="str">
            <v>PC</v>
          </cell>
          <cell r="AQ1943">
            <v>1</v>
          </cell>
          <cell r="AV1943">
            <v>0</v>
          </cell>
          <cell r="AY1943" t="str">
            <v>2006/04/01</v>
          </cell>
          <cell r="AZ1943" t="str">
            <v>9999/12/31</v>
          </cell>
          <cell r="BA1943">
            <v>99999999</v>
          </cell>
          <cell r="BB1943">
            <v>1621</v>
          </cell>
        </row>
        <row r="1944">
          <cell r="A1944">
            <v>78320</v>
          </cell>
          <cell r="E1944" t="str">
            <v>5300108063</v>
          </cell>
          <cell r="F1944" t="str">
            <v>0</v>
          </cell>
          <cell r="G1944" t="str">
            <v>7524862-2</v>
          </cell>
          <cell r="H1944" t="str">
            <v>ｽﾌﾟﾛｹﾂﾄ ｱﾂｼ-,ﾓ-ﾀ M902-2</v>
          </cell>
          <cell r="I1944" t="str">
            <v>473440-2</v>
          </cell>
          <cell r="J1944" t="str">
            <v>（株）光真製作所</v>
          </cell>
          <cell r="K1944" t="str">
            <v>3480</v>
          </cell>
          <cell r="L1944" t="str">
            <v>3480</v>
          </cell>
          <cell r="M1944" t="str">
            <v>3H7</v>
          </cell>
          <cell r="N1944" t="str">
            <v>野田</v>
          </cell>
          <cell r="O1944" t="str">
            <v>野田係</v>
          </cell>
          <cell r="Q1944" t="str">
            <v>JP</v>
          </cell>
          <cell r="S1944">
            <v>1</v>
          </cell>
          <cell r="T1944">
            <v>1</v>
          </cell>
          <cell r="U1944" t="str">
            <v>V0</v>
          </cell>
          <cell r="V1944" t="str">
            <v>0001</v>
          </cell>
          <cell r="W1944">
            <v>50</v>
          </cell>
          <cell r="X1944">
            <v>1</v>
          </cell>
          <cell r="Y1944" t="str">
            <v>JPY</v>
          </cell>
          <cell r="Z1944" t="str">
            <v>2006/04/01</v>
          </cell>
          <cell r="AA1944" t="str">
            <v>9999/12/31</v>
          </cell>
          <cell r="AC1944">
            <v>2928</v>
          </cell>
          <cell r="AD1944">
            <v>1</v>
          </cell>
          <cell r="AE1944">
            <v>2928</v>
          </cell>
          <cell r="AG1944">
            <v>2928</v>
          </cell>
          <cell r="AH1944" t="str">
            <v>PC</v>
          </cell>
          <cell r="AQ1944">
            <v>1</v>
          </cell>
          <cell r="AV1944">
            <v>0</v>
          </cell>
          <cell r="AY1944" t="str">
            <v>2006/04/01</v>
          </cell>
          <cell r="AZ1944" t="str">
            <v>9999/12/31</v>
          </cell>
          <cell r="BA1944">
            <v>99999999</v>
          </cell>
          <cell r="BB1944">
            <v>2928</v>
          </cell>
        </row>
        <row r="1945">
          <cell r="A1945">
            <v>78322</v>
          </cell>
          <cell r="E1945" t="str">
            <v>5300108065</v>
          </cell>
          <cell r="F1945" t="str">
            <v>0</v>
          </cell>
          <cell r="G1945" t="str">
            <v>7524886-0</v>
          </cell>
          <cell r="H1945" t="str">
            <v>ｼﾔﾌﾄ ｱﾂｼ-,H18 M901-2</v>
          </cell>
          <cell r="I1945" t="str">
            <v>473440-2</v>
          </cell>
          <cell r="J1945" t="str">
            <v>（株）光真製作所</v>
          </cell>
          <cell r="K1945" t="str">
            <v>3480</v>
          </cell>
          <cell r="L1945" t="str">
            <v>3480</v>
          </cell>
          <cell r="M1945" t="str">
            <v>3H7</v>
          </cell>
          <cell r="N1945" t="str">
            <v>野田</v>
          </cell>
          <cell r="O1945" t="str">
            <v>野田係</v>
          </cell>
          <cell r="Q1945" t="str">
            <v>JP</v>
          </cell>
          <cell r="S1945">
            <v>1</v>
          </cell>
          <cell r="T1945">
            <v>1</v>
          </cell>
          <cell r="U1945" t="str">
            <v>V0</v>
          </cell>
          <cell r="V1945" t="str">
            <v>0001</v>
          </cell>
          <cell r="W1945">
            <v>50</v>
          </cell>
          <cell r="X1945">
            <v>1</v>
          </cell>
          <cell r="Y1945" t="str">
            <v>JPY</v>
          </cell>
          <cell r="Z1945" t="str">
            <v>2006/04/01</v>
          </cell>
          <cell r="AA1945" t="str">
            <v>9999/12/31</v>
          </cell>
          <cell r="AC1945">
            <v>444</v>
          </cell>
          <cell r="AD1945">
            <v>1</v>
          </cell>
          <cell r="AE1945">
            <v>444</v>
          </cell>
          <cell r="AG1945">
            <v>444</v>
          </cell>
          <cell r="AH1945" t="str">
            <v>PC</v>
          </cell>
          <cell r="AQ1945">
            <v>1</v>
          </cell>
          <cell r="AV1945">
            <v>0</v>
          </cell>
          <cell r="AY1945" t="str">
            <v>2006/04/01</v>
          </cell>
          <cell r="AZ1945" t="str">
            <v>9999/12/31</v>
          </cell>
          <cell r="BA1945">
            <v>99999999</v>
          </cell>
          <cell r="BB1945">
            <v>444</v>
          </cell>
        </row>
        <row r="1946">
          <cell r="A1946">
            <v>78323</v>
          </cell>
          <cell r="E1946" t="str">
            <v>5300108066</v>
          </cell>
          <cell r="F1946" t="str">
            <v>0</v>
          </cell>
          <cell r="G1946" t="str">
            <v>7524887-8</v>
          </cell>
          <cell r="H1946" t="str">
            <v>ｼﾔﾌﾄ ｱﾂｼ-,H23 M901-3</v>
          </cell>
          <cell r="I1946" t="str">
            <v>473440-2</v>
          </cell>
          <cell r="J1946" t="str">
            <v>（株）光真製作所</v>
          </cell>
          <cell r="K1946" t="str">
            <v>3480</v>
          </cell>
          <cell r="L1946" t="str">
            <v>3480</v>
          </cell>
          <cell r="M1946" t="str">
            <v>3H7</v>
          </cell>
          <cell r="N1946" t="str">
            <v>野田</v>
          </cell>
          <cell r="O1946" t="str">
            <v>野田係</v>
          </cell>
          <cell r="Q1946" t="str">
            <v>JP</v>
          </cell>
          <cell r="S1946">
            <v>1</v>
          </cell>
          <cell r="T1946">
            <v>1</v>
          </cell>
          <cell r="U1946" t="str">
            <v>V0</v>
          </cell>
          <cell r="V1946" t="str">
            <v>0001</v>
          </cell>
          <cell r="W1946">
            <v>50</v>
          </cell>
          <cell r="X1946">
            <v>1</v>
          </cell>
          <cell r="Y1946" t="str">
            <v>JPY</v>
          </cell>
          <cell r="Z1946" t="str">
            <v>2006/04/01</v>
          </cell>
          <cell r="AA1946" t="str">
            <v>9999/12/31</v>
          </cell>
          <cell r="AC1946">
            <v>432</v>
          </cell>
          <cell r="AD1946">
            <v>1</v>
          </cell>
          <cell r="AE1946">
            <v>432</v>
          </cell>
          <cell r="AG1946">
            <v>432</v>
          </cell>
          <cell r="AH1946" t="str">
            <v>PC</v>
          </cell>
          <cell r="AQ1946">
            <v>1</v>
          </cell>
          <cell r="AV1946">
            <v>0</v>
          </cell>
          <cell r="AY1946" t="str">
            <v>2006/04/01</v>
          </cell>
          <cell r="AZ1946" t="str">
            <v>9999/12/31</v>
          </cell>
          <cell r="BA1946">
            <v>99999999</v>
          </cell>
          <cell r="BB1946">
            <v>432</v>
          </cell>
        </row>
        <row r="1947">
          <cell r="A1947">
            <v>78324</v>
          </cell>
          <cell r="E1947" t="str">
            <v>5300108067</v>
          </cell>
          <cell r="F1947" t="str">
            <v>0</v>
          </cell>
          <cell r="G1947" t="str">
            <v>7529927-8</v>
          </cell>
          <cell r="H1947" t="str">
            <v>ﾌﾞﾗｹﾂﾄ ｱﾂｼ-,ﾁﾙﾄ(1) M901-1</v>
          </cell>
          <cell r="I1947" t="str">
            <v>473440-2</v>
          </cell>
          <cell r="J1947" t="str">
            <v>（株）光真製作所</v>
          </cell>
          <cell r="K1947" t="str">
            <v>3480</v>
          </cell>
          <cell r="L1947" t="str">
            <v>3480</v>
          </cell>
          <cell r="M1947" t="str">
            <v>3H7</v>
          </cell>
          <cell r="N1947" t="str">
            <v>野田</v>
          </cell>
          <cell r="O1947" t="str">
            <v>野田係</v>
          </cell>
          <cell r="Q1947" t="str">
            <v>JP</v>
          </cell>
          <cell r="S1947">
            <v>1</v>
          </cell>
          <cell r="T1947">
            <v>1</v>
          </cell>
          <cell r="U1947" t="str">
            <v>V0</v>
          </cell>
          <cell r="V1947" t="str">
            <v>0001</v>
          </cell>
          <cell r="W1947">
            <v>50</v>
          </cell>
          <cell r="X1947">
            <v>1</v>
          </cell>
          <cell r="Y1947" t="str">
            <v>JPY</v>
          </cell>
          <cell r="Z1947" t="str">
            <v>2006/04/01</v>
          </cell>
          <cell r="AA1947" t="str">
            <v>9999/12/31</v>
          </cell>
          <cell r="AC1947">
            <v>1939</v>
          </cell>
          <cell r="AD1947">
            <v>1</v>
          </cell>
          <cell r="AE1947">
            <v>1939</v>
          </cell>
          <cell r="AG1947">
            <v>1939</v>
          </cell>
          <cell r="AH1947" t="str">
            <v>PC</v>
          </cell>
          <cell r="AQ1947">
            <v>1</v>
          </cell>
          <cell r="AV1947">
            <v>0</v>
          </cell>
          <cell r="AY1947" t="str">
            <v>2006/04/01</v>
          </cell>
          <cell r="AZ1947" t="str">
            <v>9999/12/31</v>
          </cell>
          <cell r="BA1947">
            <v>99999999</v>
          </cell>
          <cell r="BB1947">
            <v>1939</v>
          </cell>
        </row>
        <row r="1948">
          <cell r="A1948">
            <v>78325</v>
          </cell>
          <cell r="E1948" t="str">
            <v>5300108068</v>
          </cell>
          <cell r="F1948" t="str">
            <v>0</v>
          </cell>
          <cell r="G1948" t="str">
            <v>7529928-6</v>
          </cell>
          <cell r="H1948" t="str">
            <v>ﾌﾞﾗｹﾂﾄ ｱﾂｼ-,ﾁﾙﾄ(2) M901-1</v>
          </cell>
          <cell r="I1948" t="str">
            <v>473440-2</v>
          </cell>
          <cell r="J1948" t="str">
            <v>（株）光真製作所</v>
          </cell>
          <cell r="K1948" t="str">
            <v>3480</v>
          </cell>
          <cell r="L1948" t="str">
            <v>3480</v>
          </cell>
          <cell r="M1948" t="str">
            <v>3H7</v>
          </cell>
          <cell r="N1948" t="str">
            <v>野田</v>
          </cell>
          <cell r="O1948" t="str">
            <v>野田係</v>
          </cell>
          <cell r="Q1948" t="str">
            <v>JP</v>
          </cell>
          <cell r="S1948">
            <v>1</v>
          </cell>
          <cell r="T1948">
            <v>1</v>
          </cell>
          <cell r="U1948" t="str">
            <v>V0</v>
          </cell>
          <cell r="V1948" t="str">
            <v>0001</v>
          </cell>
          <cell r="W1948">
            <v>50</v>
          </cell>
          <cell r="X1948">
            <v>1</v>
          </cell>
          <cell r="Y1948" t="str">
            <v>JPY</v>
          </cell>
          <cell r="Z1948" t="str">
            <v>2006/04/01</v>
          </cell>
          <cell r="AA1948" t="str">
            <v>9999/12/31</v>
          </cell>
          <cell r="AC1948">
            <v>945</v>
          </cell>
          <cell r="AD1948">
            <v>1</v>
          </cell>
          <cell r="AE1948">
            <v>945</v>
          </cell>
          <cell r="AG1948">
            <v>945</v>
          </cell>
          <cell r="AH1948" t="str">
            <v>PC</v>
          </cell>
          <cell r="AQ1948">
            <v>1</v>
          </cell>
          <cell r="AV1948">
            <v>0</v>
          </cell>
          <cell r="AY1948" t="str">
            <v>2006/04/01</v>
          </cell>
          <cell r="AZ1948" t="str">
            <v>9999/12/31</v>
          </cell>
          <cell r="BA1948">
            <v>99999999</v>
          </cell>
          <cell r="BB1948">
            <v>945</v>
          </cell>
        </row>
        <row r="1949">
          <cell r="A1949">
            <v>78326</v>
          </cell>
          <cell r="E1949" t="str">
            <v>5300108069</v>
          </cell>
          <cell r="F1949" t="str">
            <v>0</v>
          </cell>
          <cell r="G1949" t="str">
            <v>7529929-4</v>
          </cell>
          <cell r="H1949" t="str">
            <v>ﾌﾞﾗｹﾂﾄ ｱﾂｼ-,ｱｲﾄﾞﾗ M901-1</v>
          </cell>
          <cell r="I1949" t="str">
            <v>473440-2</v>
          </cell>
          <cell r="J1949" t="str">
            <v>（株）光真製作所</v>
          </cell>
          <cell r="K1949" t="str">
            <v>3480</v>
          </cell>
          <cell r="L1949" t="str">
            <v>3480</v>
          </cell>
          <cell r="M1949" t="str">
            <v>3H7</v>
          </cell>
          <cell r="N1949" t="str">
            <v>野田</v>
          </cell>
          <cell r="O1949" t="str">
            <v>野田係</v>
          </cell>
          <cell r="Q1949" t="str">
            <v>JP</v>
          </cell>
          <cell r="S1949">
            <v>1</v>
          </cell>
          <cell r="T1949">
            <v>1</v>
          </cell>
          <cell r="U1949" t="str">
            <v>V0</v>
          </cell>
          <cell r="V1949" t="str">
            <v>0001</v>
          </cell>
          <cell r="W1949">
            <v>50</v>
          </cell>
          <cell r="X1949">
            <v>1</v>
          </cell>
          <cell r="Y1949" t="str">
            <v>JPY</v>
          </cell>
          <cell r="Z1949" t="str">
            <v>2006/04/01</v>
          </cell>
          <cell r="AA1949" t="str">
            <v>9999/12/31</v>
          </cell>
          <cell r="AC1949">
            <v>860</v>
          </cell>
          <cell r="AD1949">
            <v>1</v>
          </cell>
          <cell r="AE1949">
            <v>860</v>
          </cell>
          <cell r="AG1949">
            <v>860</v>
          </cell>
          <cell r="AH1949" t="str">
            <v>PC</v>
          </cell>
          <cell r="AQ1949">
            <v>1</v>
          </cell>
          <cell r="AV1949">
            <v>0</v>
          </cell>
          <cell r="AY1949" t="str">
            <v>2006/04/01</v>
          </cell>
          <cell r="AZ1949" t="str">
            <v>9999/12/31</v>
          </cell>
          <cell r="BA1949">
            <v>99999999</v>
          </cell>
          <cell r="BB1949">
            <v>860</v>
          </cell>
        </row>
        <row r="1950">
          <cell r="A1950">
            <v>78327</v>
          </cell>
          <cell r="E1950" t="str">
            <v>5300108070</v>
          </cell>
          <cell r="F1950" t="str">
            <v>0</v>
          </cell>
          <cell r="G1950" t="str">
            <v>7530013-6</v>
          </cell>
          <cell r="H1950" t="str">
            <v>ﾌﾞﾗｹﾂﾄ ｱﾂｼ-,ｽﾗｲﾄﾞ M901-5</v>
          </cell>
          <cell r="I1950" t="str">
            <v>473440-2</v>
          </cell>
          <cell r="J1950" t="str">
            <v>（株）光真製作所</v>
          </cell>
          <cell r="K1950" t="str">
            <v>3480</v>
          </cell>
          <cell r="L1950" t="str">
            <v>3480</v>
          </cell>
          <cell r="M1950" t="str">
            <v>3H7</v>
          </cell>
          <cell r="N1950" t="str">
            <v>野田</v>
          </cell>
          <cell r="O1950" t="str">
            <v>野田係</v>
          </cell>
          <cell r="Q1950" t="str">
            <v>JP</v>
          </cell>
          <cell r="S1950">
            <v>1</v>
          </cell>
          <cell r="T1950">
            <v>1</v>
          </cell>
          <cell r="U1950" t="str">
            <v>V0</v>
          </cell>
          <cell r="V1950" t="str">
            <v>0001</v>
          </cell>
          <cell r="W1950">
            <v>50</v>
          </cell>
          <cell r="X1950">
            <v>1</v>
          </cell>
          <cell r="Y1950" t="str">
            <v>JPY</v>
          </cell>
          <cell r="Z1950" t="str">
            <v>2006/04/01</v>
          </cell>
          <cell r="AA1950" t="str">
            <v>9999/12/31</v>
          </cell>
          <cell r="AC1950">
            <v>6612</v>
          </cell>
          <cell r="AD1950">
            <v>1</v>
          </cell>
          <cell r="AE1950">
            <v>6612</v>
          </cell>
          <cell r="AG1950">
            <v>6612</v>
          </cell>
          <cell r="AH1950" t="str">
            <v>PC</v>
          </cell>
          <cell r="AQ1950">
            <v>1</v>
          </cell>
          <cell r="AV1950">
            <v>0</v>
          </cell>
          <cell r="AY1950" t="str">
            <v>2006/04/01</v>
          </cell>
          <cell r="AZ1950" t="str">
            <v>9999/12/31</v>
          </cell>
          <cell r="BA1950">
            <v>99999999</v>
          </cell>
          <cell r="BB1950">
            <v>6612</v>
          </cell>
        </row>
        <row r="1951">
          <cell r="A1951">
            <v>78328</v>
          </cell>
          <cell r="E1951" t="str">
            <v>5300108071</v>
          </cell>
          <cell r="F1951" t="str">
            <v>0</v>
          </cell>
          <cell r="G1951" t="str">
            <v>7530387-9</v>
          </cell>
          <cell r="H1951" t="str">
            <v>ﾊﾟﾈﾙ ｱﾂｼ- M927B</v>
          </cell>
          <cell r="I1951" t="str">
            <v>473440-2</v>
          </cell>
          <cell r="J1951" t="str">
            <v>（株）光真製作所</v>
          </cell>
          <cell r="K1951" t="str">
            <v>3480</v>
          </cell>
          <cell r="L1951" t="str">
            <v>3480</v>
          </cell>
          <cell r="M1951" t="str">
            <v>3H7</v>
          </cell>
          <cell r="N1951" t="str">
            <v>野田</v>
          </cell>
          <cell r="O1951" t="str">
            <v>野田係</v>
          </cell>
          <cell r="Q1951" t="str">
            <v>JP</v>
          </cell>
          <cell r="S1951">
            <v>1</v>
          </cell>
          <cell r="T1951">
            <v>1</v>
          </cell>
          <cell r="U1951" t="str">
            <v>V0</v>
          </cell>
          <cell r="V1951" t="str">
            <v>0001</v>
          </cell>
          <cell r="W1951">
            <v>50</v>
          </cell>
          <cell r="X1951">
            <v>1</v>
          </cell>
          <cell r="Y1951" t="str">
            <v>JPY</v>
          </cell>
          <cell r="Z1951" t="str">
            <v>2006/04/01</v>
          </cell>
          <cell r="AA1951" t="str">
            <v>9999/12/31</v>
          </cell>
          <cell r="AC1951">
            <v>4732</v>
          </cell>
          <cell r="AD1951">
            <v>1</v>
          </cell>
          <cell r="AE1951">
            <v>4732</v>
          </cell>
          <cell r="AG1951">
            <v>4732</v>
          </cell>
          <cell r="AH1951" t="str">
            <v>PC</v>
          </cell>
          <cell r="AQ1951">
            <v>1</v>
          </cell>
          <cell r="AV1951">
            <v>0</v>
          </cell>
          <cell r="AY1951" t="str">
            <v>2006/04/01</v>
          </cell>
          <cell r="AZ1951" t="str">
            <v>9999/12/31</v>
          </cell>
          <cell r="BA1951">
            <v>99999999</v>
          </cell>
          <cell r="BB1951">
            <v>4732</v>
          </cell>
        </row>
        <row r="1952">
          <cell r="A1952">
            <v>56563</v>
          </cell>
          <cell r="B1952">
            <v>8592</v>
          </cell>
          <cell r="D1952">
            <v>100</v>
          </cell>
          <cell r="E1952" t="str">
            <v>5300105046</v>
          </cell>
          <cell r="F1952" t="str">
            <v>0</v>
          </cell>
          <cell r="G1952" t="str">
            <v>7532385-3</v>
          </cell>
          <cell r="H1952" t="str">
            <v>ﾌﾟﾚ-ﾄ ｱﾂｼ-,I M867-6</v>
          </cell>
          <cell r="I1952" t="str">
            <v>473440-2</v>
          </cell>
          <cell r="J1952" t="str">
            <v>（株）光真製作所</v>
          </cell>
          <cell r="K1952" t="str">
            <v>3480</v>
          </cell>
          <cell r="L1952" t="str">
            <v>3480</v>
          </cell>
          <cell r="M1952" t="str">
            <v>2G2</v>
          </cell>
          <cell r="N1952" t="str">
            <v>伊藤康</v>
          </cell>
          <cell r="O1952" t="str">
            <v>野田係</v>
          </cell>
          <cell r="P1952" t="str">
            <v>x</v>
          </cell>
          <cell r="Q1952" t="str">
            <v>JP</v>
          </cell>
          <cell r="S1952">
            <v>1</v>
          </cell>
          <cell r="T1952">
            <v>1</v>
          </cell>
          <cell r="U1952" t="str">
            <v>V0</v>
          </cell>
          <cell r="V1952" t="str">
            <v>0001</v>
          </cell>
          <cell r="W1952">
            <v>29</v>
          </cell>
          <cell r="X1952">
            <v>1</v>
          </cell>
          <cell r="Y1952" t="str">
            <v>JPY</v>
          </cell>
          <cell r="Z1952" t="str">
            <v>2006/04/01</v>
          </cell>
          <cell r="AA1952" t="str">
            <v>9999/12/31</v>
          </cell>
          <cell r="AC1952">
            <v>4592</v>
          </cell>
          <cell r="AD1952">
            <v>1</v>
          </cell>
          <cell r="AE1952">
            <v>4592</v>
          </cell>
          <cell r="AF1952">
            <v>8592</v>
          </cell>
          <cell r="AG1952">
            <v>8592</v>
          </cell>
          <cell r="AH1952" t="str">
            <v>PC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1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 t="str">
            <v>2006/04/01</v>
          </cell>
          <cell r="AZ1952" t="str">
            <v>9999/12/31</v>
          </cell>
          <cell r="BA1952">
            <v>99999</v>
          </cell>
          <cell r="BB1952">
            <v>8592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</row>
        <row r="1953">
          <cell r="A1953">
            <v>78329</v>
          </cell>
          <cell r="E1953" t="str">
            <v>5300108072</v>
          </cell>
          <cell r="F1953" t="str">
            <v>0</v>
          </cell>
          <cell r="G1953" t="str">
            <v>7532392-6</v>
          </cell>
          <cell r="H1953" t="str">
            <v>ﾚﾊﾞ- ｱﾂｼ-,ﾘﾝｸ M901-6</v>
          </cell>
          <cell r="I1953" t="str">
            <v>473440-2</v>
          </cell>
          <cell r="J1953" t="str">
            <v>（株）光真製作所</v>
          </cell>
          <cell r="K1953" t="str">
            <v>3480</v>
          </cell>
          <cell r="L1953" t="str">
            <v>3480</v>
          </cell>
          <cell r="M1953" t="str">
            <v>3H7</v>
          </cell>
          <cell r="N1953" t="str">
            <v>野田</v>
          </cell>
          <cell r="O1953" t="str">
            <v>野田係</v>
          </cell>
          <cell r="Q1953" t="str">
            <v>JP</v>
          </cell>
          <cell r="S1953">
            <v>1</v>
          </cell>
          <cell r="T1953">
            <v>1</v>
          </cell>
          <cell r="U1953" t="str">
            <v>V0</v>
          </cell>
          <cell r="V1953" t="str">
            <v>0001</v>
          </cell>
          <cell r="W1953">
            <v>50</v>
          </cell>
          <cell r="X1953">
            <v>1</v>
          </cell>
          <cell r="Y1953" t="str">
            <v>JPY</v>
          </cell>
          <cell r="Z1953" t="str">
            <v>2006/04/01</v>
          </cell>
          <cell r="AA1953" t="str">
            <v>9999/12/31</v>
          </cell>
          <cell r="AC1953">
            <v>302</v>
          </cell>
          <cell r="AD1953">
            <v>1</v>
          </cell>
          <cell r="AE1953">
            <v>302</v>
          </cell>
          <cell r="AG1953">
            <v>302</v>
          </cell>
          <cell r="AH1953" t="str">
            <v>PC</v>
          </cell>
          <cell r="AQ1953">
            <v>1</v>
          </cell>
          <cell r="AV1953">
            <v>0</v>
          </cell>
          <cell r="AY1953" t="str">
            <v>2006/04/01</v>
          </cell>
          <cell r="AZ1953" t="str">
            <v>9999/12/31</v>
          </cell>
          <cell r="BA1953">
            <v>99999999</v>
          </cell>
          <cell r="BB1953">
            <v>302</v>
          </cell>
        </row>
        <row r="1954">
          <cell r="A1954">
            <v>76698</v>
          </cell>
          <cell r="B1954">
            <v>22400</v>
          </cell>
          <cell r="D1954">
            <v>100</v>
          </cell>
          <cell r="E1954" t="str">
            <v>5300106124</v>
          </cell>
          <cell r="F1954" t="str">
            <v>0</v>
          </cell>
          <cell r="G1954" t="str">
            <v>7532444-2</v>
          </cell>
          <cell r="H1954" t="str">
            <v>ﾌﾞﾗｹﾂﾄ ｱﾂｼ-,ｶﾞｽ L M867-3</v>
          </cell>
          <cell r="I1954" t="str">
            <v>473440-2</v>
          </cell>
          <cell r="J1954" t="str">
            <v>（株）光真製作所</v>
          </cell>
          <cell r="K1954" t="str">
            <v>3480</v>
          </cell>
          <cell r="L1954" t="str">
            <v>3480</v>
          </cell>
          <cell r="M1954" t="str">
            <v>3H7</v>
          </cell>
          <cell r="N1954" t="str">
            <v>野田</v>
          </cell>
          <cell r="O1954" t="str">
            <v>野田係</v>
          </cell>
          <cell r="P1954" t="str">
            <v>x</v>
          </cell>
          <cell r="Q1954" t="str">
            <v>JP</v>
          </cell>
          <cell r="S1954">
            <v>1</v>
          </cell>
          <cell r="T1954">
            <v>1</v>
          </cell>
          <cell r="U1954" t="str">
            <v>V0</v>
          </cell>
          <cell r="V1954" t="str">
            <v>0001</v>
          </cell>
          <cell r="W1954">
            <v>25</v>
          </cell>
          <cell r="X1954">
            <v>1</v>
          </cell>
          <cell r="Y1954" t="str">
            <v>JPY</v>
          </cell>
          <cell r="Z1954" t="str">
            <v>2006/04/01</v>
          </cell>
          <cell r="AA1954" t="str">
            <v>9999/12/31</v>
          </cell>
          <cell r="AC1954">
            <v>22400</v>
          </cell>
          <cell r="AD1954">
            <v>1</v>
          </cell>
          <cell r="AE1954">
            <v>22400</v>
          </cell>
          <cell r="AF1954">
            <v>22400</v>
          </cell>
          <cell r="AG1954">
            <v>22400</v>
          </cell>
          <cell r="AH1954" t="str">
            <v>PC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1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 t="str">
            <v>2006/04/01</v>
          </cell>
          <cell r="AZ1954" t="str">
            <v>9999/12/31</v>
          </cell>
          <cell r="BA1954">
            <v>99999</v>
          </cell>
          <cell r="BB1954">
            <v>22400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</row>
        <row r="1955">
          <cell r="A1955">
            <v>76699</v>
          </cell>
          <cell r="B1955">
            <v>27400</v>
          </cell>
          <cell r="D1955">
            <v>100</v>
          </cell>
          <cell r="E1955" t="str">
            <v>5300106125</v>
          </cell>
          <cell r="F1955" t="str">
            <v>0</v>
          </cell>
          <cell r="G1955" t="str">
            <v>7532445-0</v>
          </cell>
          <cell r="H1955" t="str">
            <v>ﾌﾞﾗｹﾂﾄ ｱﾂｼ-,ｶﾞｽ R M867-3</v>
          </cell>
          <cell r="I1955" t="str">
            <v>473440-2</v>
          </cell>
          <cell r="J1955" t="str">
            <v>（株）光真製作所</v>
          </cell>
          <cell r="K1955" t="str">
            <v>3480</v>
          </cell>
          <cell r="L1955" t="str">
            <v>3480</v>
          </cell>
          <cell r="M1955" t="str">
            <v>3H7</v>
          </cell>
          <cell r="N1955" t="str">
            <v>野田</v>
          </cell>
          <cell r="O1955" t="str">
            <v>野田係</v>
          </cell>
          <cell r="P1955" t="str">
            <v>x</v>
          </cell>
          <cell r="Q1955" t="str">
            <v>JP</v>
          </cell>
          <cell r="S1955">
            <v>1</v>
          </cell>
          <cell r="T1955">
            <v>1</v>
          </cell>
          <cell r="U1955" t="str">
            <v>V0</v>
          </cell>
          <cell r="V1955" t="str">
            <v>0001</v>
          </cell>
          <cell r="W1955">
            <v>25</v>
          </cell>
          <cell r="X1955">
            <v>1</v>
          </cell>
          <cell r="Y1955" t="str">
            <v>JPY</v>
          </cell>
          <cell r="Z1955" t="str">
            <v>2006/04/01</v>
          </cell>
          <cell r="AA1955" t="str">
            <v>9999/12/31</v>
          </cell>
          <cell r="AC1955">
            <v>27400</v>
          </cell>
          <cell r="AD1955">
            <v>1</v>
          </cell>
          <cell r="AE1955">
            <v>27400</v>
          </cell>
          <cell r="AF1955">
            <v>27400</v>
          </cell>
          <cell r="AG1955">
            <v>27400</v>
          </cell>
          <cell r="AH1955" t="str">
            <v>PC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1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 t="str">
            <v>2006/04/01</v>
          </cell>
          <cell r="AZ1955" t="str">
            <v>9999/12/31</v>
          </cell>
          <cell r="BA1955">
            <v>99999</v>
          </cell>
          <cell r="BB1955">
            <v>27400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</row>
        <row r="1956">
          <cell r="A1956">
            <v>76700</v>
          </cell>
          <cell r="B1956">
            <v>18600</v>
          </cell>
          <cell r="D1956">
            <v>100</v>
          </cell>
          <cell r="E1956" t="str">
            <v>5300106126</v>
          </cell>
          <cell r="F1956" t="str">
            <v>0</v>
          </cell>
          <cell r="G1956" t="str">
            <v>7532452-3</v>
          </cell>
          <cell r="H1956" t="str">
            <v>ﾃﾝｼﾖﾅ ｱﾂｼ-(3) M867-3</v>
          </cell>
          <cell r="I1956" t="str">
            <v>473440-2</v>
          </cell>
          <cell r="J1956" t="str">
            <v>（株）光真製作所</v>
          </cell>
          <cell r="K1956" t="str">
            <v>3480</v>
          </cell>
          <cell r="L1956" t="str">
            <v>3480</v>
          </cell>
          <cell r="M1956" t="str">
            <v>3H7</v>
          </cell>
          <cell r="N1956" t="str">
            <v>野田</v>
          </cell>
          <cell r="O1956" t="str">
            <v>野田係</v>
          </cell>
          <cell r="P1956" t="str">
            <v>x</v>
          </cell>
          <cell r="Q1956" t="str">
            <v>JP</v>
          </cell>
          <cell r="S1956">
            <v>1</v>
          </cell>
          <cell r="T1956">
            <v>1</v>
          </cell>
          <cell r="U1956" t="str">
            <v>V0</v>
          </cell>
          <cell r="V1956" t="str">
            <v>0001</v>
          </cell>
          <cell r="W1956">
            <v>25</v>
          </cell>
          <cell r="X1956">
            <v>1</v>
          </cell>
          <cell r="Y1956" t="str">
            <v>JPY</v>
          </cell>
          <cell r="Z1956" t="str">
            <v>2006/04/01</v>
          </cell>
          <cell r="AA1956" t="str">
            <v>9999/12/31</v>
          </cell>
          <cell r="AC1956">
            <v>18600</v>
          </cell>
          <cell r="AD1956">
            <v>1</v>
          </cell>
          <cell r="AE1956">
            <v>18600</v>
          </cell>
          <cell r="AF1956">
            <v>18600</v>
          </cell>
          <cell r="AG1956">
            <v>18600</v>
          </cell>
          <cell r="AH1956" t="str">
            <v>PC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1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 t="str">
            <v>2006/04/01</v>
          </cell>
          <cell r="AZ1956" t="str">
            <v>9999/12/31</v>
          </cell>
          <cell r="BA1956">
            <v>99999</v>
          </cell>
          <cell r="BB1956">
            <v>18600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</row>
        <row r="1957">
          <cell r="A1957">
            <v>78330</v>
          </cell>
          <cell r="E1957" t="str">
            <v>5300108073</v>
          </cell>
          <cell r="F1957" t="str">
            <v>0</v>
          </cell>
          <cell r="G1957" t="str">
            <v>7532500-7</v>
          </cell>
          <cell r="H1957" t="str">
            <v>ﾚﾊﾞ- ｱﾂｼ-(3) M902C</v>
          </cell>
          <cell r="I1957" t="str">
            <v>473440-2</v>
          </cell>
          <cell r="J1957" t="str">
            <v>（株）光真製作所</v>
          </cell>
          <cell r="K1957" t="str">
            <v>3480</v>
          </cell>
          <cell r="L1957" t="str">
            <v>3480</v>
          </cell>
          <cell r="M1957" t="str">
            <v>3H7</v>
          </cell>
          <cell r="N1957" t="str">
            <v>野田</v>
          </cell>
          <cell r="O1957" t="str">
            <v>野田係</v>
          </cell>
          <cell r="Q1957" t="str">
            <v>JP</v>
          </cell>
          <cell r="S1957">
            <v>1</v>
          </cell>
          <cell r="T1957">
            <v>1</v>
          </cell>
          <cell r="U1957" t="str">
            <v>V0</v>
          </cell>
          <cell r="V1957" t="str">
            <v>0001</v>
          </cell>
          <cell r="W1957">
            <v>50</v>
          </cell>
          <cell r="X1957">
            <v>1</v>
          </cell>
          <cell r="Y1957" t="str">
            <v>JPY</v>
          </cell>
          <cell r="Z1957" t="str">
            <v>2006/04/01</v>
          </cell>
          <cell r="AA1957" t="str">
            <v>9999/12/31</v>
          </cell>
          <cell r="AC1957">
            <v>334</v>
          </cell>
          <cell r="AD1957">
            <v>1</v>
          </cell>
          <cell r="AE1957">
            <v>334</v>
          </cell>
          <cell r="AG1957">
            <v>334</v>
          </cell>
          <cell r="AH1957" t="str">
            <v>PC</v>
          </cell>
          <cell r="AQ1957">
            <v>1</v>
          </cell>
          <cell r="AV1957">
            <v>0</v>
          </cell>
          <cell r="AY1957" t="str">
            <v>2006/04/01</v>
          </cell>
          <cell r="AZ1957" t="str">
            <v>9999/12/31</v>
          </cell>
          <cell r="BA1957">
            <v>99999999</v>
          </cell>
          <cell r="BB1957">
            <v>334</v>
          </cell>
        </row>
        <row r="1958">
          <cell r="A1958">
            <v>56564</v>
          </cell>
          <cell r="B1958">
            <v>10219</v>
          </cell>
          <cell r="D1958">
            <v>100</v>
          </cell>
          <cell r="E1958" t="str">
            <v>5300105047</v>
          </cell>
          <cell r="F1958" t="str">
            <v>0</v>
          </cell>
          <cell r="G1958" t="str">
            <v>7533384-0</v>
          </cell>
          <cell r="H1958" t="str">
            <v>ｶﾞｲﾄﾞ ｱﾂｼ-,ｼﾔﾂﾀ M867-6</v>
          </cell>
          <cell r="I1958" t="str">
            <v>473440-2</v>
          </cell>
          <cell r="J1958" t="str">
            <v>（株）光真製作所</v>
          </cell>
          <cell r="K1958" t="str">
            <v>3480</v>
          </cell>
          <cell r="L1958" t="str">
            <v>3480</v>
          </cell>
          <cell r="M1958" t="str">
            <v>2G2</v>
          </cell>
          <cell r="N1958" t="str">
            <v>伊藤康</v>
          </cell>
          <cell r="O1958" t="str">
            <v>野田係</v>
          </cell>
          <cell r="P1958" t="str">
            <v>x</v>
          </cell>
          <cell r="Q1958" t="str">
            <v>JP</v>
          </cell>
          <cell r="S1958">
            <v>1</v>
          </cell>
          <cell r="T1958">
            <v>1</v>
          </cell>
          <cell r="U1958" t="str">
            <v>V0</v>
          </cell>
          <cell r="V1958" t="str">
            <v>0001</v>
          </cell>
          <cell r="W1958">
            <v>29</v>
          </cell>
          <cell r="X1958">
            <v>1</v>
          </cell>
          <cell r="Y1958" t="str">
            <v>JPY</v>
          </cell>
          <cell r="Z1958" t="str">
            <v>2006/04/01</v>
          </cell>
          <cell r="AA1958" t="str">
            <v>9999/12/31</v>
          </cell>
          <cell r="AC1958">
            <v>5219</v>
          </cell>
          <cell r="AD1958">
            <v>1</v>
          </cell>
          <cell r="AE1958">
            <v>5219</v>
          </cell>
          <cell r="AF1958">
            <v>10219</v>
          </cell>
          <cell r="AG1958">
            <v>10219</v>
          </cell>
          <cell r="AH1958" t="str">
            <v>PC</v>
          </cell>
          <cell r="AI1958">
            <v>0</v>
          </cell>
          <cell r="AJ1958">
            <v>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1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 t="str">
            <v>2006/04/01</v>
          </cell>
          <cell r="AZ1958" t="str">
            <v>9999/12/31</v>
          </cell>
          <cell r="BA1958">
            <v>99999</v>
          </cell>
          <cell r="BB1958">
            <v>10219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</row>
        <row r="1959">
          <cell r="A1959">
            <v>55015</v>
          </cell>
          <cell r="B1959">
            <v>91368</v>
          </cell>
          <cell r="D1959">
            <v>100</v>
          </cell>
          <cell r="E1959" t="str">
            <v>5300102332</v>
          </cell>
          <cell r="F1959" t="str">
            <v>0</v>
          </cell>
          <cell r="G1959" t="str">
            <v>7533417-0</v>
          </cell>
          <cell r="H1959" t="str">
            <v>ﾌﾟﾚ-ﾄ ｱﾂｼ-,ﾍﾞ-ｽ M867-2</v>
          </cell>
          <cell r="I1959" t="str">
            <v>473440-2</v>
          </cell>
          <cell r="J1959" t="str">
            <v>（株）光真製作所</v>
          </cell>
          <cell r="K1959" t="str">
            <v>3480</v>
          </cell>
          <cell r="L1959" t="str">
            <v>3480</v>
          </cell>
          <cell r="M1959" t="str">
            <v>2G2</v>
          </cell>
          <cell r="N1959" t="str">
            <v>伊藤康</v>
          </cell>
          <cell r="O1959" t="str">
            <v>野田係</v>
          </cell>
          <cell r="P1959" t="str">
            <v>x</v>
          </cell>
          <cell r="Q1959" t="str">
            <v>JP</v>
          </cell>
          <cell r="S1959">
            <v>1</v>
          </cell>
          <cell r="T1959">
            <v>1</v>
          </cell>
          <cell r="U1959" t="str">
            <v>V0</v>
          </cell>
          <cell r="V1959" t="str">
            <v>0001</v>
          </cell>
          <cell r="W1959">
            <v>29</v>
          </cell>
          <cell r="X1959">
            <v>1</v>
          </cell>
          <cell r="Y1959" t="str">
            <v>JPY</v>
          </cell>
          <cell r="Z1959" t="str">
            <v>2006/04/01</v>
          </cell>
          <cell r="AA1959" t="str">
            <v>9999/12/31</v>
          </cell>
          <cell r="AC1959">
            <v>31368</v>
          </cell>
          <cell r="AD1959">
            <v>1</v>
          </cell>
          <cell r="AE1959">
            <v>31368</v>
          </cell>
          <cell r="AF1959">
            <v>91368</v>
          </cell>
          <cell r="AG1959">
            <v>91368</v>
          </cell>
          <cell r="AH1959" t="str">
            <v>PC</v>
          </cell>
          <cell r="AI1959">
            <v>0</v>
          </cell>
          <cell r="AJ1959">
            <v>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1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 t="str">
            <v>2006/04/01</v>
          </cell>
          <cell r="AZ1959" t="str">
            <v>9999/12/31</v>
          </cell>
          <cell r="BA1959">
            <v>99999999</v>
          </cell>
          <cell r="BB1959">
            <v>91368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</row>
        <row r="1960">
          <cell r="A1960">
            <v>76719</v>
          </cell>
          <cell r="B1960">
            <v>3685</v>
          </cell>
          <cell r="D1960">
            <v>100</v>
          </cell>
          <cell r="E1960" t="str">
            <v>5300106298</v>
          </cell>
          <cell r="F1960" t="str">
            <v>0</v>
          </cell>
          <cell r="G1960" t="str">
            <v>7533424-3</v>
          </cell>
          <cell r="H1960" t="str">
            <v>ｶﾑ ｱﾂｼ-,ﾌﾟﾚｽ M867-1</v>
          </cell>
          <cell r="I1960" t="str">
            <v>473440-2</v>
          </cell>
          <cell r="J1960" t="str">
            <v>（株）光真製作所</v>
          </cell>
          <cell r="K1960" t="str">
            <v>3480</v>
          </cell>
          <cell r="L1960" t="str">
            <v>3480</v>
          </cell>
          <cell r="M1960" t="str">
            <v>3H7</v>
          </cell>
          <cell r="N1960" t="str">
            <v>野田</v>
          </cell>
          <cell r="O1960" t="str">
            <v>野田係</v>
          </cell>
          <cell r="P1960" t="str">
            <v>x</v>
          </cell>
          <cell r="Q1960" t="str">
            <v>JP</v>
          </cell>
          <cell r="S1960">
            <v>1</v>
          </cell>
          <cell r="T1960">
            <v>0</v>
          </cell>
          <cell r="U1960" t="str">
            <v>V0</v>
          </cell>
          <cell r="V1960" t="str">
            <v>0001</v>
          </cell>
          <cell r="W1960">
            <v>25</v>
          </cell>
          <cell r="X1960">
            <v>1</v>
          </cell>
          <cell r="Y1960" t="str">
            <v>JPY</v>
          </cell>
          <cell r="Z1960" t="str">
            <v>2006/04/01</v>
          </cell>
          <cell r="AA1960" t="str">
            <v>9999/12/31</v>
          </cell>
          <cell r="AC1960">
            <v>3500</v>
          </cell>
          <cell r="AD1960">
            <v>1</v>
          </cell>
          <cell r="AE1960">
            <v>3500</v>
          </cell>
          <cell r="AF1960">
            <v>3685</v>
          </cell>
          <cell r="AG1960">
            <v>3685</v>
          </cell>
          <cell r="AH1960" t="str">
            <v>PC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1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 t="str">
            <v>2006/04/01</v>
          </cell>
          <cell r="AZ1960" t="str">
            <v>9999/12/31</v>
          </cell>
          <cell r="BA1960">
            <v>9999</v>
          </cell>
          <cell r="BB1960">
            <v>3500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</row>
        <row r="1961">
          <cell r="A1961">
            <v>55003</v>
          </cell>
          <cell r="B1961">
            <v>41469</v>
          </cell>
          <cell r="D1961">
            <v>100</v>
          </cell>
          <cell r="E1961" t="str">
            <v>5300102320</v>
          </cell>
          <cell r="F1961" t="str">
            <v>0</v>
          </cell>
          <cell r="G1961" t="str">
            <v>7533430-8</v>
          </cell>
          <cell r="H1961" t="str">
            <v>ﾌﾞﾗｹﾂﾄ ｱﾂｼ-,28L M867-2</v>
          </cell>
          <cell r="I1961" t="str">
            <v>473440-2</v>
          </cell>
          <cell r="J1961" t="str">
            <v>（株）光真製作所</v>
          </cell>
          <cell r="K1961" t="str">
            <v>3480</v>
          </cell>
          <cell r="L1961" t="str">
            <v>3480</v>
          </cell>
          <cell r="M1961" t="str">
            <v>2G2</v>
          </cell>
          <cell r="N1961" t="str">
            <v>伊藤康</v>
          </cell>
          <cell r="O1961" t="str">
            <v>野田係</v>
          </cell>
          <cell r="P1961" t="str">
            <v>x</v>
          </cell>
          <cell r="Q1961" t="str">
            <v>JP</v>
          </cell>
          <cell r="S1961">
            <v>1</v>
          </cell>
          <cell r="T1961">
            <v>1</v>
          </cell>
          <cell r="U1961" t="str">
            <v>V0</v>
          </cell>
          <cell r="V1961" t="str">
            <v>0001</v>
          </cell>
          <cell r="W1961">
            <v>29</v>
          </cell>
          <cell r="X1961">
            <v>1</v>
          </cell>
          <cell r="Y1961" t="str">
            <v>JPY</v>
          </cell>
          <cell r="Z1961" t="str">
            <v>2006/04/01</v>
          </cell>
          <cell r="AA1961" t="str">
            <v>9999/12/31</v>
          </cell>
          <cell r="AC1961">
            <v>21469</v>
          </cell>
          <cell r="AD1961">
            <v>1</v>
          </cell>
          <cell r="AE1961">
            <v>21469</v>
          </cell>
          <cell r="AF1961">
            <v>41469</v>
          </cell>
          <cell r="AG1961">
            <v>41469</v>
          </cell>
          <cell r="AH1961" t="str">
            <v>PC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1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 t="str">
            <v>2006/04/01</v>
          </cell>
          <cell r="AZ1961" t="str">
            <v>9999/12/31</v>
          </cell>
          <cell r="BA1961">
            <v>99999999</v>
          </cell>
          <cell r="BB1961">
            <v>41469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</row>
        <row r="1962">
          <cell r="A1962">
            <v>76365</v>
          </cell>
          <cell r="B1962">
            <v>3980</v>
          </cell>
          <cell r="D1962">
            <v>100</v>
          </cell>
          <cell r="E1962" t="str">
            <v>5300101794</v>
          </cell>
          <cell r="F1962" t="str">
            <v>0</v>
          </cell>
          <cell r="G1962" t="str">
            <v>7533445-6</v>
          </cell>
          <cell r="H1962" t="str">
            <v>ﾛ-ﾗ ｱﾂｼ-,ﾊﾈ(2) M867-2</v>
          </cell>
          <cell r="I1962" t="str">
            <v>473440-2</v>
          </cell>
          <cell r="J1962" t="str">
            <v>（株）光真製作所</v>
          </cell>
          <cell r="K1962" t="str">
            <v>3480</v>
          </cell>
          <cell r="L1962" t="str">
            <v>3480</v>
          </cell>
          <cell r="M1962" t="str">
            <v>3H7</v>
          </cell>
          <cell r="N1962" t="str">
            <v>野田</v>
          </cell>
          <cell r="O1962" t="str">
            <v>野田係</v>
          </cell>
          <cell r="Q1962" t="str">
            <v>JP</v>
          </cell>
          <cell r="S1962">
            <v>1</v>
          </cell>
          <cell r="T1962">
            <v>1</v>
          </cell>
          <cell r="U1962" t="str">
            <v>V0</v>
          </cell>
          <cell r="V1962" t="str">
            <v>0001</v>
          </cell>
          <cell r="W1962">
            <v>25</v>
          </cell>
          <cell r="X1962">
            <v>1</v>
          </cell>
          <cell r="Y1962" t="str">
            <v>JPY</v>
          </cell>
          <cell r="Z1962" t="str">
            <v>2006/04/01</v>
          </cell>
          <cell r="AA1962" t="str">
            <v>9999/12/31</v>
          </cell>
          <cell r="AC1962">
            <v>3980</v>
          </cell>
          <cell r="AD1962">
            <v>1</v>
          </cell>
          <cell r="AE1962">
            <v>3980</v>
          </cell>
          <cell r="AF1962">
            <v>3980</v>
          </cell>
          <cell r="AG1962">
            <v>3980</v>
          </cell>
          <cell r="AH1962" t="str">
            <v>PC</v>
          </cell>
          <cell r="AI1962">
            <v>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1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 t="str">
            <v>2006/04/01</v>
          </cell>
          <cell r="AZ1962" t="str">
            <v>9999/12/31</v>
          </cell>
          <cell r="BA1962">
            <v>99999999</v>
          </cell>
          <cell r="BB1962">
            <v>3980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</row>
        <row r="1963">
          <cell r="A1963">
            <v>78332</v>
          </cell>
          <cell r="E1963" t="str">
            <v>5300108075</v>
          </cell>
          <cell r="F1963" t="str">
            <v>0</v>
          </cell>
          <cell r="G1963" t="str">
            <v>7533503-7</v>
          </cell>
          <cell r="H1963" t="str">
            <v>ﾌﾞﾗｹﾂﾄ ｱﾂｼ-,ｴﾝﾄﾞ M901-6</v>
          </cell>
          <cell r="I1963" t="str">
            <v>473440-2</v>
          </cell>
          <cell r="J1963" t="str">
            <v>（株）光真製作所</v>
          </cell>
          <cell r="K1963" t="str">
            <v>3480</v>
          </cell>
          <cell r="L1963" t="str">
            <v>3480</v>
          </cell>
          <cell r="M1963" t="str">
            <v>3H7</v>
          </cell>
          <cell r="N1963" t="str">
            <v>野田</v>
          </cell>
          <cell r="O1963" t="str">
            <v>野田係</v>
          </cell>
          <cell r="Q1963" t="str">
            <v>JP</v>
          </cell>
          <cell r="S1963">
            <v>1</v>
          </cell>
          <cell r="T1963">
            <v>1</v>
          </cell>
          <cell r="U1963" t="str">
            <v>V0</v>
          </cell>
          <cell r="V1963" t="str">
            <v>0001</v>
          </cell>
          <cell r="W1963">
            <v>50</v>
          </cell>
          <cell r="X1963">
            <v>1</v>
          </cell>
          <cell r="Y1963" t="str">
            <v>JPY</v>
          </cell>
          <cell r="Z1963" t="str">
            <v>2006/04/01</v>
          </cell>
          <cell r="AA1963" t="str">
            <v>9999/12/31</v>
          </cell>
          <cell r="AC1963">
            <v>3961</v>
          </cell>
          <cell r="AD1963">
            <v>1</v>
          </cell>
          <cell r="AE1963">
            <v>3961</v>
          </cell>
          <cell r="AG1963">
            <v>3961</v>
          </cell>
          <cell r="AH1963" t="str">
            <v>PC</v>
          </cell>
          <cell r="AQ1963">
            <v>1</v>
          </cell>
          <cell r="AV1963">
            <v>0</v>
          </cell>
          <cell r="AY1963" t="str">
            <v>2006/04/01</v>
          </cell>
          <cell r="AZ1963" t="str">
            <v>9999/12/31</v>
          </cell>
          <cell r="BA1963">
            <v>99999999</v>
          </cell>
          <cell r="BB1963">
            <v>3961</v>
          </cell>
        </row>
        <row r="1964">
          <cell r="A1964">
            <v>55224</v>
          </cell>
          <cell r="B1964">
            <v>2620</v>
          </cell>
          <cell r="D1964">
            <v>100</v>
          </cell>
          <cell r="E1964" t="str">
            <v>5300102652</v>
          </cell>
          <cell r="F1964" t="str">
            <v>0</v>
          </cell>
          <cell r="G1964" t="str">
            <v>7537947-6</v>
          </cell>
          <cell r="H1964" t="str">
            <v>ﾚﾊﾞ- ｱﾂｼ-,ﾘﾝｸ ｶﾑ M867-10</v>
          </cell>
          <cell r="I1964" t="str">
            <v>473440-2</v>
          </cell>
          <cell r="J1964" t="str">
            <v>（株）光真製作所</v>
          </cell>
          <cell r="K1964" t="str">
            <v>3480</v>
          </cell>
          <cell r="L1964" t="str">
            <v>3480</v>
          </cell>
          <cell r="M1964" t="str">
            <v>2G2</v>
          </cell>
          <cell r="N1964" t="str">
            <v>伊藤康</v>
          </cell>
          <cell r="O1964" t="str">
            <v>野田係</v>
          </cell>
          <cell r="P1964" t="str">
            <v>x</v>
          </cell>
          <cell r="Q1964" t="str">
            <v>JP</v>
          </cell>
          <cell r="S1964">
            <v>1</v>
          </cell>
          <cell r="T1964">
            <v>1</v>
          </cell>
          <cell r="U1964" t="str">
            <v>V0</v>
          </cell>
          <cell r="V1964" t="str">
            <v>0001</v>
          </cell>
          <cell r="W1964">
            <v>29</v>
          </cell>
          <cell r="X1964">
            <v>1</v>
          </cell>
          <cell r="Y1964" t="str">
            <v>JPY</v>
          </cell>
          <cell r="Z1964" t="str">
            <v>2006/04/01</v>
          </cell>
          <cell r="AA1964" t="str">
            <v>9999/12/31</v>
          </cell>
          <cell r="AC1964">
            <v>2620</v>
          </cell>
          <cell r="AD1964">
            <v>1</v>
          </cell>
          <cell r="AE1964">
            <v>2620</v>
          </cell>
          <cell r="AF1964">
            <v>2620</v>
          </cell>
          <cell r="AG1964">
            <v>2620</v>
          </cell>
          <cell r="AH1964" t="str">
            <v>PC</v>
          </cell>
          <cell r="AI1964">
            <v>0</v>
          </cell>
          <cell r="AJ1964">
            <v>0</v>
          </cell>
          <cell r="AK1964">
            <v>0</v>
          </cell>
          <cell r="AL1964">
            <v>0</v>
          </cell>
          <cell r="AM1964">
            <v>0</v>
          </cell>
          <cell r="AN1964">
            <v>0</v>
          </cell>
          <cell r="AO1964">
            <v>0</v>
          </cell>
          <cell r="AP1964">
            <v>0</v>
          </cell>
          <cell r="AQ1964">
            <v>1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 t="str">
            <v>2006/04/01</v>
          </cell>
          <cell r="AZ1964" t="str">
            <v>9999/12/31</v>
          </cell>
          <cell r="BA1964">
            <v>99999999</v>
          </cell>
          <cell r="BB1964">
            <v>2620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</row>
        <row r="1965">
          <cell r="A1965">
            <v>56568</v>
          </cell>
          <cell r="B1965">
            <v>15633</v>
          </cell>
          <cell r="D1965">
            <v>100</v>
          </cell>
          <cell r="E1965" t="str">
            <v>5300105054</v>
          </cell>
          <cell r="F1965" t="str">
            <v>0</v>
          </cell>
          <cell r="G1965" t="str">
            <v>7538001-6</v>
          </cell>
          <cell r="H1965" t="str">
            <v>ﾌﾚ-ﾑ ｱﾂｼ-,ﾍﾞ-ｽ(L) M867-6</v>
          </cell>
          <cell r="I1965" t="str">
            <v>473440-2</v>
          </cell>
          <cell r="J1965" t="str">
            <v>（株）光真製作所</v>
          </cell>
          <cell r="K1965" t="str">
            <v>3480</v>
          </cell>
          <cell r="L1965" t="str">
            <v>3480</v>
          </cell>
          <cell r="M1965" t="str">
            <v>2G2</v>
          </cell>
          <cell r="N1965" t="str">
            <v>伊藤康</v>
          </cell>
          <cell r="O1965" t="str">
            <v>野田係</v>
          </cell>
          <cell r="P1965" t="str">
            <v>x</v>
          </cell>
          <cell r="Q1965" t="str">
            <v>JP</v>
          </cell>
          <cell r="S1965">
            <v>1</v>
          </cell>
          <cell r="T1965">
            <v>1</v>
          </cell>
          <cell r="U1965" t="str">
            <v>V0</v>
          </cell>
          <cell r="V1965" t="str">
            <v>0001</v>
          </cell>
          <cell r="W1965">
            <v>29</v>
          </cell>
          <cell r="X1965">
            <v>1</v>
          </cell>
          <cell r="Y1965" t="str">
            <v>JPY</v>
          </cell>
          <cell r="Z1965" t="str">
            <v>2006/04/01</v>
          </cell>
          <cell r="AA1965" t="str">
            <v>9999/12/31</v>
          </cell>
          <cell r="AC1965">
            <v>5633</v>
          </cell>
          <cell r="AD1965">
            <v>1</v>
          </cell>
          <cell r="AE1965">
            <v>5633</v>
          </cell>
          <cell r="AF1965">
            <v>15633</v>
          </cell>
          <cell r="AG1965">
            <v>15633</v>
          </cell>
          <cell r="AH1965" t="str">
            <v>PC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1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 t="str">
            <v>2006/04/01</v>
          </cell>
          <cell r="AZ1965" t="str">
            <v>9999/12/31</v>
          </cell>
          <cell r="BA1965">
            <v>99999</v>
          </cell>
          <cell r="BB1965">
            <v>15633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</row>
        <row r="1966">
          <cell r="A1966">
            <v>56615</v>
          </cell>
          <cell r="B1966">
            <v>36113</v>
          </cell>
          <cell r="D1966">
            <v>100</v>
          </cell>
          <cell r="E1966" t="str">
            <v>5300105114</v>
          </cell>
          <cell r="F1966" t="str">
            <v>0</v>
          </cell>
          <cell r="G1966" t="str">
            <v>7538002-4</v>
          </cell>
          <cell r="H1966" t="str">
            <v>ﾌﾚ-ﾑ ｱﾂｼ-,INR(3) M867-6</v>
          </cell>
          <cell r="I1966" t="str">
            <v>473440-2</v>
          </cell>
          <cell r="J1966" t="str">
            <v>（株）光真製作所</v>
          </cell>
          <cell r="K1966" t="str">
            <v>3480</v>
          </cell>
          <cell r="L1966" t="str">
            <v>3480</v>
          </cell>
          <cell r="M1966" t="str">
            <v>2G2</v>
          </cell>
          <cell r="N1966" t="str">
            <v>伊藤康</v>
          </cell>
          <cell r="O1966" t="str">
            <v>野田係</v>
          </cell>
          <cell r="P1966" t="str">
            <v>x</v>
          </cell>
          <cell r="Q1966" t="str">
            <v>JP</v>
          </cell>
          <cell r="S1966">
            <v>1</v>
          </cell>
          <cell r="T1966">
            <v>1</v>
          </cell>
          <cell r="U1966" t="str">
            <v>V0</v>
          </cell>
          <cell r="V1966" t="str">
            <v>0001</v>
          </cell>
          <cell r="W1966">
            <v>29</v>
          </cell>
          <cell r="X1966">
            <v>1</v>
          </cell>
          <cell r="Y1966" t="str">
            <v>JPY</v>
          </cell>
          <cell r="Z1966" t="str">
            <v>2006/04/01</v>
          </cell>
          <cell r="AA1966" t="str">
            <v>9999/12/31</v>
          </cell>
          <cell r="AC1966">
            <v>16400</v>
          </cell>
          <cell r="AD1966">
            <v>1</v>
          </cell>
          <cell r="AE1966">
            <v>16400</v>
          </cell>
          <cell r="AF1966">
            <v>36113</v>
          </cell>
          <cell r="AG1966">
            <v>36113</v>
          </cell>
          <cell r="AH1966" t="str">
            <v>PC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1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 t="str">
            <v>2006/04/01</v>
          </cell>
          <cell r="AZ1966" t="str">
            <v>9999/12/31</v>
          </cell>
          <cell r="BA1966">
            <v>99999</v>
          </cell>
          <cell r="BB1966">
            <v>36113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</row>
        <row r="1967">
          <cell r="A1967">
            <v>56569</v>
          </cell>
          <cell r="B1967">
            <v>7512</v>
          </cell>
          <cell r="D1967">
            <v>100</v>
          </cell>
          <cell r="E1967" t="str">
            <v>5300105055</v>
          </cell>
          <cell r="F1967" t="str">
            <v>0</v>
          </cell>
          <cell r="G1967" t="str">
            <v>7538003-2</v>
          </cell>
          <cell r="H1967" t="str">
            <v>ﾌﾟﾚ-ﾄ ｱﾂｼ-,ｴﾝｺ-ﾀﾞ M867-6</v>
          </cell>
          <cell r="I1967" t="str">
            <v>473440-2</v>
          </cell>
          <cell r="J1967" t="str">
            <v>（株）光真製作所</v>
          </cell>
          <cell r="K1967" t="str">
            <v>3480</v>
          </cell>
          <cell r="L1967" t="str">
            <v>3480</v>
          </cell>
          <cell r="M1967" t="str">
            <v>2G2</v>
          </cell>
          <cell r="N1967" t="str">
            <v>伊藤康</v>
          </cell>
          <cell r="O1967" t="str">
            <v>野田係</v>
          </cell>
          <cell r="P1967" t="str">
            <v>x</v>
          </cell>
          <cell r="Q1967" t="str">
            <v>JP</v>
          </cell>
          <cell r="S1967">
            <v>1</v>
          </cell>
          <cell r="T1967">
            <v>1</v>
          </cell>
          <cell r="U1967" t="str">
            <v>V0</v>
          </cell>
          <cell r="V1967" t="str">
            <v>0001</v>
          </cell>
          <cell r="W1967">
            <v>29</v>
          </cell>
          <cell r="X1967">
            <v>1</v>
          </cell>
          <cell r="Y1967" t="str">
            <v>JPY</v>
          </cell>
          <cell r="Z1967" t="str">
            <v>2006/04/01</v>
          </cell>
          <cell r="AA1967" t="str">
            <v>9999/12/31</v>
          </cell>
          <cell r="AC1967">
            <v>5512</v>
          </cell>
          <cell r="AD1967">
            <v>1</v>
          </cell>
          <cell r="AE1967">
            <v>5512</v>
          </cell>
          <cell r="AF1967">
            <v>7512</v>
          </cell>
          <cell r="AG1967">
            <v>7512</v>
          </cell>
          <cell r="AH1967" t="str">
            <v>PC</v>
          </cell>
          <cell r="AI1967">
            <v>0</v>
          </cell>
          <cell r="AJ1967">
            <v>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1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 t="str">
            <v>2006/04/01</v>
          </cell>
          <cell r="AZ1967" t="str">
            <v>9999/12/31</v>
          </cell>
          <cell r="BA1967">
            <v>99999</v>
          </cell>
          <cell r="BB1967">
            <v>7512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</row>
        <row r="1968">
          <cell r="A1968">
            <v>55004</v>
          </cell>
          <cell r="B1968">
            <v>44896</v>
          </cell>
          <cell r="D1968">
            <v>100</v>
          </cell>
          <cell r="E1968" t="str">
            <v>5300102321</v>
          </cell>
          <cell r="F1968" t="str">
            <v>0</v>
          </cell>
          <cell r="G1968" t="str">
            <v>7546251-9</v>
          </cell>
          <cell r="H1968" t="str">
            <v>ﾌﾚ-ﾑ ｱﾂｼ-(R) M867-2</v>
          </cell>
          <cell r="I1968" t="str">
            <v>473440-2</v>
          </cell>
          <cell r="J1968" t="str">
            <v>（株）光真製作所</v>
          </cell>
          <cell r="K1968" t="str">
            <v>3480</v>
          </cell>
          <cell r="L1968" t="str">
            <v>3480</v>
          </cell>
          <cell r="M1968" t="str">
            <v>2G2</v>
          </cell>
          <cell r="N1968" t="str">
            <v>伊藤康</v>
          </cell>
          <cell r="O1968" t="str">
            <v>野田係</v>
          </cell>
          <cell r="P1968" t="str">
            <v>x</v>
          </cell>
          <cell r="Q1968" t="str">
            <v>JP</v>
          </cell>
          <cell r="S1968">
            <v>1</v>
          </cell>
          <cell r="T1968">
            <v>1</v>
          </cell>
          <cell r="U1968" t="str">
            <v>V0</v>
          </cell>
          <cell r="V1968" t="str">
            <v>0001</v>
          </cell>
          <cell r="W1968">
            <v>29</v>
          </cell>
          <cell r="X1968">
            <v>1</v>
          </cell>
          <cell r="Y1968" t="str">
            <v>JPY</v>
          </cell>
          <cell r="Z1968" t="str">
            <v>2006/04/01</v>
          </cell>
          <cell r="AA1968" t="str">
            <v>9999/12/31</v>
          </cell>
          <cell r="AC1968">
            <v>24896</v>
          </cell>
          <cell r="AD1968">
            <v>1</v>
          </cell>
          <cell r="AE1968">
            <v>24896</v>
          </cell>
          <cell r="AF1968">
            <v>44896</v>
          </cell>
          <cell r="AG1968">
            <v>44896</v>
          </cell>
          <cell r="AH1968" t="str">
            <v>PC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1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 t="str">
            <v>2006/04/01</v>
          </cell>
          <cell r="AZ1968" t="str">
            <v>9999/12/31</v>
          </cell>
          <cell r="BA1968">
            <v>99999999</v>
          </cell>
          <cell r="BB1968">
            <v>44896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</row>
        <row r="1969">
          <cell r="A1969">
            <v>55005</v>
          </cell>
          <cell r="B1969">
            <v>44896</v>
          </cell>
          <cell r="D1969">
            <v>100</v>
          </cell>
          <cell r="E1969" t="str">
            <v>5300102322</v>
          </cell>
          <cell r="F1969" t="str">
            <v>0</v>
          </cell>
          <cell r="G1969" t="str">
            <v>7546252-7</v>
          </cell>
          <cell r="H1969" t="str">
            <v>ﾌﾚ-ﾑ ｱﾂｼ-(L) M867-2</v>
          </cell>
          <cell r="I1969" t="str">
            <v>473440-2</v>
          </cell>
          <cell r="J1969" t="str">
            <v>（株）光真製作所</v>
          </cell>
          <cell r="K1969" t="str">
            <v>3480</v>
          </cell>
          <cell r="L1969" t="str">
            <v>3480</v>
          </cell>
          <cell r="M1969" t="str">
            <v>2G2</v>
          </cell>
          <cell r="N1969" t="str">
            <v>伊藤康</v>
          </cell>
          <cell r="O1969" t="str">
            <v>野田係</v>
          </cell>
          <cell r="P1969" t="str">
            <v>x</v>
          </cell>
          <cell r="Q1969" t="str">
            <v>JP</v>
          </cell>
          <cell r="S1969">
            <v>1</v>
          </cell>
          <cell r="T1969">
            <v>1</v>
          </cell>
          <cell r="U1969" t="str">
            <v>V0</v>
          </cell>
          <cell r="V1969" t="str">
            <v>0001</v>
          </cell>
          <cell r="W1969">
            <v>29</v>
          </cell>
          <cell r="X1969">
            <v>1</v>
          </cell>
          <cell r="Y1969" t="str">
            <v>JPY</v>
          </cell>
          <cell r="Z1969" t="str">
            <v>2006/04/01</v>
          </cell>
          <cell r="AA1969" t="str">
            <v>9999/12/31</v>
          </cell>
          <cell r="AC1969">
            <v>24896</v>
          </cell>
          <cell r="AD1969">
            <v>1</v>
          </cell>
          <cell r="AE1969">
            <v>24896</v>
          </cell>
          <cell r="AF1969">
            <v>44896</v>
          </cell>
          <cell r="AG1969">
            <v>44896</v>
          </cell>
          <cell r="AH1969" t="str">
            <v>PC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1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 t="str">
            <v>2006/04/01</v>
          </cell>
          <cell r="AZ1969" t="str">
            <v>9999/12/31</v>
          </cell>
          <cell r="BA1969">
            <v>99999999</v>
          </cell>
          <cell r="BB1969">
            <v>44896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</row>
        <row r="1970">
          <cell r="A1970">
            <v>75927</v>
          </cell>
          <cell r="D1970">
            <v>100</v>
          </cell>
          <cell r="E1970" t="str">
            <v>5300097922</v>
          </cell>
          <cell r="F1970" t="str">
            <v>0</v>
          </cell>
          <cell r="G1970" t="str">
            <v>7546292-6</v>
          </cell>
          <cell r="H1970" t="str">
            <v>ﾚﾊﾞ- ｱﾂｼ-,ｶﾑ(1) M901B-12</v>
          </cell>
          <cell r="I1970" t="str">
            <v>473440-2</v>
          </cell>
          <cell r="J1970" t="str">
            <v>（株）光真製作所</v>
          </cell>
          <cell r="K1970" t="str">
            <v>3480</v>
          </cell>
          <cell r="L1970" t="str">
            <v>3480</v>
          </cell>
          <cell r="M1970" t="str">
            <v>3H7</v>
          </cell>
          <cell r="N1970" t="str">
            <v>野田</v>
          </cell>
          <cell r="O1970" t="str">
            <v>野田係</v>
          </cell>
          <cell r="P1970" t="str">
            <v>x</v>
          </cell>
          <cell r="Q1970" t="str">
            <v>JP</v>
          </cell>
          <cell r="S1970">
            <v>1</v>
          </cell>
          <cell r="T1970">
            <v>1</v>
          </cell>
          <cell r="U1970" t="str">
            <v>V0</v>
          </cell>
          <cell r="V1970" t="str">
            <v>0001</v>
          </cell>
          <cell r="W1970">
            <v>25</v>
          </cell>
          <cell r="X1970">
            <v>1</v>
          </cell>
          <cell r="Y1970" t="str">
            <v>JPY</v>
          </cell>
          <cell r="Z1970" t="str">
            <v>2006/04/01</v>
          </cell>
          <cell r="AA1970" t="str">
            <v>9999/12/31</v>
          </cell>
          <cell r="AB1970" t="str">
            <v>1</v>
          </cell>
          <cell r="AC1970">
            <v>236500</v>
          </cell>
          <cell r="AD1970">
            <v>100</v>
          </cell>
          <cell r="AE1970">
            <v>2365</v>
          </cell>
          <cell r="AG1970">
            <v>2365</v>
          </cell>
          <cell r="AH1970" t="str">
            <v>PC</v>
          </cell>
          <cell r="AQ1970">
            <v>1</v>
          </cell>
          <cell r="AV1970">
            <v>0</v>
          </cell>
          <cell r="AY1970" t="str">
            <v>2006/04/01</v>
          </cell>
          <cell r="AZ1970" t="str">
            <v>9999/12/31</v>
          </cell>
          <cell r="BA1970">
            <v>9</v>
          </cell>
          <cell r="BB1970">
            <v>243600</v>
          </cell>
        </row>
        <row r="1971">
          <cell r="A1971">
            <v>75928</v>
          </cell>
          <cell r="D1971">
            <v>100</v>
          </cell>
          <cell r="E1971" t="str">
            <v>5300097923</v>
          </cell>
          <cell r="F1971" t="str">
            <v>0</v>
          </cell>
          <cell r="G1971" t="str">
            <v>7546293-4</v>
          </cell>
          <cell r="H1971" t="str">
            <v>ﾚﾊﾞ- ｱﾂｼ-,ｶﾑ(2) M901B-12</v>
          </cell>
          <cell r="I1971" t="str">
            <v>473440-2</v>
          </cell>
          <cell r="J1971" t="str">
            <v>（株）光真製作所</v>
          </cell>
          <cell r="K1971" t="str">
            <v>3480</v>
          </cell>
          <cell r="L1971" t="str">
            <v>3480</v>
          </cell>
          <cell r="M1971" t="str">
            <v>3H7</v>
          </cell>
          <cell r="N1971" t="str">
            <v>野田</v>
          </cell>
          <cell r="O1971" t="str">
            <v>野田係</v>
          </cell>
          <cell r="P1971" t="str">
            <v>x</v>
          </cell>
          <cell r="Q1971" t="str">
            <v>JP</v>
          </cell>
          <cell r="S1971">
            <v>1</v>
          </cell>
          <cell r="T1971">
            <v>1</v>
          </cell>
          <cell r="U1971" t="str">
            <v>V0</v>
          </cell>
          <cell r="V1971" t="str">
            <v>0001</v>
          </cell>
          <cell r="W1971">
            <v>25</v>
          </cell>
          <cell r="X1971">
            <v>1</v>
          </cell>
          <cell r="Y1971" t="str">
            <v>JPY</v>
          </cell>
          <cell r="Z1971" t="str">
            <v>2006/04/01</v>
          </cell>
          <cell r="AA1971" t="str">
            <v>9999/12/31</v>
          </cell>
          <cell r="AB1971" t="str">
            <v>1</v>
          </cell>
          <cell r="AC1971">
            <v>152600</v>
          </cell>
          <cell r="AD1971">
            <v>100</v>
          </cell>
          <cell r="AE1971">
            <v>1526</v>
          </cell>
          <cell r="AG1971">
            <v>1526</v>
          </cell>
          <cell r="AH1971" t="str">
            <v>PC</v>
          </cell>
          <cell r="AQ1971">
            <v>1</v>
          </cell>
          <cell r="AV1971">
            <v>0</v>
          </cell>
          <cell r="AY1971" t="str">
            <v>2006/04/01</v>
          </cell>
          <cell r="AZ1971" t="str">
            <v>9999/12/31</v>
          </cell>
          <cell r="BA1971">
            <v>9</v>
          </cell>
          <cell r="BB1971">
            <v>155400</v>
          </cell>
        </row>
        <row r="1972">
          <cell r="A1972">
            <v>75929</v>
          </cell>
          <cell r="D1972">
            <v>100</v>
          </cell>
          <cell r="E1972" t="str">
            <v>5300097924</v>
          </cell>
          <cell r="F1972" t="str">
            <v>0</v>
          </cell>
          <cell r="G1972" t="str">
            <v>7546294-2</v>
          </cell>
          <cell r="H1972" t="str">
            <v>ﾚﾊﾞ- ｱﾂｼ-(1) M901B-12</v>
          </cell>
          <cell r="I1972" t="str">
            <v>473440-2</v>
          </cell>
          <cell r="J1972" t="str">
            <v>（株）光真製作所</v>
          </cell>
          <cell r="K1972" t="str">
            <v>3480</v>
          </cell>
          <cell r="L1972" t="str">
            <v>3480</v>
          </cell>
          <cell r="M1972" t="str">
            <v>3H7</v>
          </cell>
          <cell r="N1972" t="str">
            <v>野田</v>
          </cell>
          <cell r="O1972" t="str">
            <v>野田係</v>
          </cell>
          <cell r="P1972" t="str">
            <v>x</v>
          </cell>
          <cell r="Q1972" t="str">
            <v>JP</v>
          </cell>
          <cell r="S1972">
            <v>1</v>
          </cell>
          <cell r="T1972">
            <v>1</v>
          </cell>
          <cell r="U1972" t="str">
            <v>V0</v>
          </cell>
          <cell r="V1972" t="str">
            <v>0001</v>
          </cell>
          <cell r="W1972">
            <v>25</v>
          </cell>
          <cell r="X1972">
            <v>1</v>
          </cell>
          <cell r="Y1972" t="str">
            <v>JPY</v>
          </cell>
          <cell r="Z1972" t="str">
            <v>2006/04/01</v>
          </cell>
          <cell r="AA1972" t="str">
            <v>9999/12/31</v>
          </cell>
          <cell r="AB1972" t="str">
            <v>1</v>
          </cell>
          <cell r="AC1972">
            <v>258000</v>
          </cell>
          <cell r="AD1972">
            <v>100</v>
          </cell>
          <cell r="AE1972">
            <v>2580</v>
          </cell>
          <cell r="AG1972">
            <v>2580</v>
          </cell>
          <cell r="AH1972" t="str">
            <v>PC</v>
          </cell>
          <cell r="AQ1972">
            <v>1</v>
          </cell>
          <cell r="AV1972">
            <v>0</v>
          </cell>
          <cell r="AY1972" t="str">
            <v>2006/04/01</v>
          </cell>
          <cell r="AZ1972" t="str">
            <v>9999/12/31</v>
          </cell>
          <cell r="BA1972">
            <v>9</v>
          </cell>
          <cell r="BB1972">
            <v>267000</v>
          </cell>
        </row>
        <row r="1973">
          <cell r="A1973">
            <v>75930</v>
          </cell>
          <cell r="D1973">
            <v>100</v>
          </cell>
          <cell r="E1973" t="str">
            <v>5300097925</v>
          </cell>
          <cell r="F1973" t="str">
            <v>0</v>
          </cell>
          <cell r="G1973" t="str">
            <v>7546295-0</v>
          </cell>
          <cell r="H1973" t="str">
            <v>ﾚﾊﾞ- ｱﾂｼ-(2) M901B-12</v>
          </cell>
          <cell r="I1973" t="str">
            <v>473440-2</v>
          </cell>
          <cell r="J1973" t="str">
            <v>（株）光真製作所</v>
          </cell>
          <cell r="K1973" t="str">
            <v>3480</v>
          </cell>
          <cell r="L1973" t="str">
            <v>3480</v>
          </cell>
          <cell r="M1973" t="str">
            <v>3H7</v>
          </cell>
          <cell r="N1973" t="str">
            <v>野田</v>
          </cell>
          <cell r="O1973" t="str">
            <v>野田係</v>
          </cell>
          <cell r="P1973" t="str">
            <v>x</v>
          </cell>
          <cell r="Q1973" t="str">
            <v>JP</v>
          </cell>
          <cell r="S1973">
            <v>1</v>
          </cell>
          <cell r="T1973">
            <v>1</v>
          </cell>
          <cell r="U1973" t="str">
            <v>V0</v>
          </cell>
          <cell r="V1973" t="str">
            <v>0001</v>
          </cell>
          <cell r="W1973">
            <v>25</v>
          </cell>
          <cell r="X1973">
            <v>1</v>
          </cell>
          <cell r="Y1973" t="str">
            <v>JPY</v>
          </cell>
          <cell r="Z1973" t="str">
            <v>2006/04/01</v>
          </cell>
          <cell r="AA1973" t="str">
            <v>9999/12/31</v>
          </cell>
          <cell r="AB1973" t="str">
            <v>1</v>
          </cell>
          <cell r="AC1973">
            <v>301000</v>
          </cell>
          <cell r="AD1973">
            <v>100</v>
          </cell>
          <cell r="AE1973">
            <v>3010</v>
          </cell>
          <cell r="AG1973">
            <v>3010</v>
          </cell>
          <cell r="AH1973" t="str">
            <v>PC</v>
          </cell>
          <cell r="AQ1973">
            <v>1</v>
          </cell>
          <cell r="AV1973">
            <v>0</v>
          </cell>
          <cell r="AY1973" t="str">
            <v>2006/04/01</v>
          </cell>
          <cell r="AZ1973" t="str">
            <v>9999/12/31</v>
          </cell>
          <cell r="BA1973">
            <v>9</v>
          </cell>
          <cell r="BB1973">
            <v>312000</v>
          </cell>
        </row>
        <row r="1974">
          <cell r="A1974">
            <v>78333</v>
          </cell>
          <cell r="E1974" t="str">
            <v>5300108076</v>
          </cell>
          <cell r="F1974" t="str">
            <v>0</v>
          </cell>
          <cell r="G1974" t="str">
            <v>7546483-0</v>
          </cell>
          <cell r="H1974" t="str">
            <v>ﾚﾊﾞ- ｱﾂｼ-,ｶ-ﾄﾘﾂｼﾞ M901-10</v>
          </cell>
          <cell r="I1974" t="str">
            <v>473440-2</v>
          </cell>
          <cell r="J1974" t="str">
            <v>（株）光真製作所</v>
          </cell>
          <cell r="K1974" t="str">
            <v>3480</v>
          </cell>
          <cell r="L1974" t="str">
            <v>3480</v>
          </cell>
          <cell r="M1974" t="str">
            <v>3H7</v>
          </cell>
          <cell r="N1974" t="str">
            <v>野田</v>
          </cell>
          <cell r="O1974" t="str">
            <v>野田係</v>
          </cell>
          <cell r="Q1974" t="str">
            <v>JP</v>
          </cell>
          <cell r="S1974">
            <v>1</v>
          </cell>
          <cell r="T1974">
            <v>1</v>
          </cell>
          <cell r="U1974" t="str">
            <v>V0</v>
          </cell>
          <cell r="V1974" t="str">
            <v>0001</v>
          </cell>
          <cell r="W1974">
            <v>50</v>
          </cell>
          <cell r="X1974">
            <v>1</v>
          </cell>
          <cell r="Y1974" t="str">
            <v>JPY</v>
          </cell>
          <cell r="Z1974" t="str">
            <v>2006/04/01</v>
          </cell>
          <cell r="AA1974" t="str">
            <v>9999/12/31</v>
          </cell>
          <cell r="AC1974">
            <v>365</v>
          </cell>
          <cell r="AD1974">
            <v>1</v>
          </cell>
          <cell r="AE1974">
            <v>365</v>
          </cell>
          <cell r="AG1974">
            <v>365</v>
          </cell>
          <cell r="AH1974" t="str">
            <v>PC</v>
          </cell>
          <cell r="AQ1974">
            <v>1</v>
          </cell>
          <cell r="AV1974">
            <v>0</v>
          </cell>
          <cell r="AY1974" t="str">
            <v>2006/04/01</v>
          </cell>
          <cell r="AZ1974" t="str">
            <v>9999/12/31</v>
          </cell>
          <cell r="BA1974">
            <v>99999999</v>
          </cell>
          <cell r="BB1974">
            <v>365</v>
          </cell>
        </row>
        <row r="1975">
          <cell r="A1975">
            <v>76694</v>
          </cell>
          <cell r="B1975">
            <v>31200</v>
          </cell>
          <cell r="D1975">
            <v>100</v>
          </cell>
          <cell r="E1975" t="str">
            <v>5300106120</v>
          </cell>
          <cell r="F1975" t="str">
            <v>0</v>
          </cell>
          <cell r="G1975" t="str">
            <v>7549237-0</v>
          </cell>
          <cell r="H1975" t="str">
            <v>ｶﾞｲﾄﾞ ｱﾂｼ-,SIOU M867-3</v>
          </cell>
          <cell r="I1975" t="str">
            <v>473440-2</v>
          </cell>
          <cell r="J1975" t="str">
            <v>（株）光真製作所</v>
          </cell>
          <cell r="K1975" t="str">
            <v>3480</v>
          </cell>
          <cell r="L1975" t="str">
            <v>3480</v>
          </cell>
          <cell r="M1975" t="str">
            <v>3H7</v>
          </cell>
          <cell r="N1975" t="str">
            <v>野田</v>
          </cell>
          <cell r="O1975" t="str">
            <v>野田係</v>
          </cell>
          <cell r="P1975" t="str">
            <v>x</v>
          </cell>
          <cell r="Q1975" t="str">
            <v>JP</v>
          </cell>
          <cell r="S1975">
            <v>1</v>
          </cell>
          <cell r="T1975">
            <v>1</v>
          </cell>
          <cell r="U1975" t="str">
            <v>V0</v>
          </cell>
          <cell r="V1975" t="str">
            <v>0001</v>
          </cell>
          <cell r="W1975">
            <v>25</v>
          </cell>
          <cell r="X1975">
            <v>1</v>
          </cell>
          <cell r="Y1975" t="str">
            <v>JPY</v>
          </cell>
          <cell r="Z1975" t="str">
            <v>2006/04/01</v>
          </cell>
          <cell r="AA1975" t="str">
            <v>9999/12/31</v>
          </cell>
          <cell r="AC1975">
            <v>31200</v>
          </cell>
          <cell r="AD1975">
            <v>1</v>
          </cell>
          <cell r="AE1975">
            <v>31200</v>
          </cell>
          <cell r="AF1975">
            <v>31200</v>
          </cell>
          <cell r="AG1975">
            <v>31200</v>
          </cell>
          <cell r="AH1975" t="str">
            <v>PC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1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 t="str">
            <v>2006/04/01</v>
          </cell>
          <cell r="AZ1975" t="str">
            <v>9999/12/31</v>
          </cell>
          <cell r="BA1975">
            <v>99999</v>
          </cell>
          <cell r="BB1975">
            <v>31200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</row>
        <row r="1976">
          <cell r="A1976">
            <v>76695</v>
          </cell>
          <cell r="B1976">
            <v>24600</v>
          </cell>
          <cell r="D1976">
            <v>100</v>
          </cell>
          <cell r="E1976" t="str">
            <v>5300106121</v>
          </cell>
          <cell r="F1976" t="str">
            <v>0</v>
          </cell>
          <cell r="G1976" t="str">
            <v>7549274-4</v>
          </cell>
          <cell r="H1976" t="str">
            <v>ｶﾞｲﾄﾞ ｱﾂｼ-,S10-24B M867-3</v>
          </cell>
          <cell r="I1976" t="str">
            <v>473440-2</v>
          </cell>
          <cell r="J1976" t="str">
            <v>（株）光真製作所</v>
          </cell>
          <cell r="K1976" t="str">
            <v>3480</v>
          </cell>
          <cell r="L1976" t="str">
            <v>3480</v>
          </cell>
          <cell r="M1976" t="str">
            <v>3H7</v>
          </cell>
          <cell r="N1976" t="str">
            <v>野田</v>
          </cell>
          <cell r="O1976" t="str">
            <v>野田係</v>
          </cell>
          <cell r="P1976" t="str">
            <v>x</v>
          </cell>
          <cell r="Q1976" t="str">
            <v>JP</v>
          </cell>
          <cell r="S1976">
            <v>1</v>
          </cell>
          <cell r="T1976">
            <v>1</v>
          </cell>
          <cell r="U1976" t="str">
            <v>V0</v>
          </cell>
          <cell r="V1976" t="str">
            <v>0001</v>
          </cell>
          <cell r="W1976">
            <v>25</v>
          </cell>
          <cell r="X1976">
            <v>1</v>
          </cell>
          <cell r="Y1976" t="str">
            <v>JPY</v>
          </cell>
          <cell r="Z1976" t="str">
            <v>2006/04/01</v>
          </cell>
          <cell r="AA1976" t="str">
            <v>9999/12/31</v>
          </cell>
          <cell r="AC1976">
            <v>24600</v>
          </cell>
          <cell r="AD1976">
            <v>1</v>
          </cell>
          <cell r="AE1976">
            <v>24600</v>
          </cell>
          <cell r="AF1976">
            <v>24600</v>
          </cell>
          <cell r="AG1976">
            <v>24600</v>
          </cell>
          <cell r="AH1976" t="str">
            <v>PC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1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 t="str">
            <v>2006/04/01</v>
          </cell>
          <cell r="AZ1976" t="str">
            <v>9999/12/31</v>
          </cell>
          <cell r="BA1976">
            <v>99999</v>
          </cell>
          <cell r="BB1976">
            <v>24600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</row>
        <row r="1977">
          <cell r="A1977">
            <v>76696</v>
          </cell>
          <cell r="B1977">
            <v>15600</v>
          </cell>
          <cell r="D1977">
            <v>100</v>
          </cell>
          <cell r="E1977" t="str">
            <v>5300106122</v>
          </cell>
          <cell r="F1977" t="str">
            <v>0</v>
          </cell>
          <cell r="G1977" t="str">
            <v>7549275-2</v>
          </cell>
          <cell r="H1977" t="str">
            <v>ﾌﾟﾚ-ﾄ ｱﾂｼ-,ｼﾔﾂﾀ(2) M867-3</v>
          </cell>
          <cell r="I1977" t="str">
            <v>473440-2</v>
          </cell>
          <cell r="J1977" t="str">
            <v>（株）光真製作所</v>
          </cell>
          <cell r="K1977" t="str">
            <v>3480</v>
          </cell>
          <cell r="L1977" t="str">
            <v>3480</v>
          </cell>
          <cell r="M1977" t="str">
            <v>3H7</v>
          </cell>
          <cell r="N1977" t="str">
            <v>野田</v>
          </cell>
          <cell r="O1977" t="str">
            <v>野田係</v>
          </cell>
          <cell r="P1977" t="str">
            <v>x</v>
          </cell>
          <cell r="Q1977" t="str">
            <v>JP</v>
          </cell>
          <cell r="S1977">
            <v>1</v>
          </cell>
          <cell r="T1977">
            <v>1</v>
          </cell>
          <cell r="U1977" t="str">
            <v>V0</v>
          </cell>
          <cell r="V1977" t="str">
            <v>0001</v>
          </cell>
          <cell r="W1977">
            <v>25</v>
          </cell>
          <cell r="X1977">
            <v>1</v>
          </cell>
          <cell r="Y1977" t="str">
            <v>JPY</v>
          </cell>
          <cell r="Z1977" t="str">
            <v>2006/04/01</v>
          </cell>
          <cell r="AA1977" t="str">
            <v>9999/12/31</v>
          </cell>
          <cell r="AC1977">
            <v>15600</v>
          </cell>
          <cell r="AD1977">
            <v>1</v>
          </cell>
          <cell r="AE1977">
            <v>15600</v>
          </cell>
          <cell r="AF1977">
            <v>15600</v>
          </cell>
          <cell r="AG1977">
            <v>15600</v>
          </cell>
          <cell r="AH1977" t="str">
            <v>PC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1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 t="str">
            <v>2006/04/01</v>
          </cell>
          <cell r="AZ1977" t="str">
            <v>9999/12/31</v>
          </cell>
          <cell r="BA1977">
            <v>99999</v>
          </cell>
          <cell r="BB1977">
            <v>15600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</row>
        <row r="1978">
          <cell r="A1978">
            <v>78334</v>
          </cell>
          <cell r="E1978" t="str">
            <v>5300108077</v>
          </cell>
          <cell r="F1978" t="str">
            <v>0</v>
          </cell>
          <cell r="G1978" t="str">
            <v>7549596-4</v>
          </cell>
          <cell r="H1978" t="str">
            <v>ｶﾑ ｱﾂｼ-,ﾊﾞｹﾂﾄ M902-1</v>
          </cell>
          <cell r="I1978" t="str">
            <v>473440-2</v>
          </cell>
          <cell r="J1978" t="str">
            <v>（株）光真製作所</v>
          </cell>
          <cell r="K1978" t="str">
            <v>3480</v>
          </cell>
          <cell r="L1978" t="str">
            <v>3480</v>
          </cell>
          <cell r="M1978" t="str">
            <v>3H7</v>
          </cell>
          <cell r="N1978" t="str">
            <v>野田</v>
          </cell>
          <cell r="O1978" t="str">
            <v>野田係</v>
          </cell>
          <cell r="Q1978" t="str">
            <v>JP</v>
          </cell>
          <cell r="S1978">
            <v>1</v>
          </cell>
          <cell r="T1978">
            <v>1</v>
          </cell>
          <cell r="U1978" t="str">
            <v>V0</v>
          </cell>
          <cell r="V1978" t="str">
            <v>0001</v>
          </cell>
          <cell r="W1978">
            <v>50</v>
          </cell>
          <cell r="X1978">
            <v>1</v>
          </cell>
          <cell r="Y1978" t="str">
            <v>JPY</v>
          </cell>
          <cell r="Z1978" t="str">
            <v>2006/04/01</v>
          </cell>
          <cell r="AA1978" t="str">
            <v>9999/12/31</v>
          </cell>
          <cell r="AC1978">
            <v>335</v>
          </cell>
          <cell r="AD1978">
            <v>1</v>
          </cell>
          <cell r="AE1978">
            <v>335</v>
          </cell>
          <cell r="AG1978">
            <v>335</v>
          </cell>
          <cell r="AH1978" t="str">
            <v>PC</v>
          </cell>
          <cell r="AQ1978">
            <v>1</v>
          </cell>
          <cell r="AV1978">
            <v>0</v>
          </cell>
          <cell r="AY1978" t="str">
            <v>2006/04/01</v>
          </cell>
          <cell r="AZ1978" t="str">
            <v>9999/12/31</v>
          </cell>
          <cell r="BA1978">
            <v>99999999</v>
          </cell>
          <cell r="BB1978">
            <v>335</v>
          </cell>
        </row>
        <row r="1979">
          <cell r="A1979">
            <v>78335</v>
          </cell>
          <cell r="E1979" t="str">
            <v>5300108078</v>
          </cell>
          <cell r="F1979" t="str">
            <v>0</v>
          </cell>
          <cell r="G1979" t="str">
            <v>7555245-3</v>
          </cell>
          <cell r="H1979" t="str">
            <v>ｶﾞｲﾄﾞ ｱﾂｼ-,ﾘｼﾞｴｸﾄ M867-5</v>
          </cell>
          <cell r="I1979" t="str">
            <v>473440-2</v>
          </cell>
          <cell r="J1979" t="str">
            <v>（株）光真製作所</v>
          </cell>
          <cell r="K1979" t="str">
            <v>3480</v>
          </cell>
          <cell r="L1979" t="str">
            <v>3480</v>
          </cell>
          <cell r="M1979" t="str">
            <v>3H7</v>
          </cell>
          <cell r="N1979" t="str">
            <v>野田</v>
          </cell>
          <cell r="O1979" t="str">
            <v>野田係</v>
          </cell>
          <cell r="Q1979" t="str">
            <v>JP</v>
          </cell>
          <cell r="S1979">
            <v>1</v>
          </cell>
          <cell r="T1979">
            <v>1</v>
          </cell>
          <cell r="U1979" t="str">
            <v>V0</v>
          </cell>
          <cell r="V1979" t="str">
            <v>0001</v>
          </cell>
          <cell r="W1979">
            <v>50</v>
          </cell>
          <cell r="X1979">
            <v>1</v>
          </cell>
          <cell r="Y1979" t="str">
            <v>JPY</v>
          </cell>
          <cell r="Z1979" t="str">
            <v>2006/04/01</v>
          </cell>
          <cell r="AA1979" t="str">
            <v>9999/12/31</v>
          </cell>
          <cell r="AC1979">
            <v>1003</v>
          </cell>
          <cell r="AD1979">
            <v>1</v>
          </cell>
          <cell r="AE1979">
            <v>1003</v>
          </cell>
          <cell r="AG1979">
            <v>1003</v>
          </cell>
          <cell r="AH1979" t="str">
            <v>PC</v>
          </cell>
          <cell r="AQ1979">
            <v>1</v>
          </cell>
          <cell r="AV1979">
            <v>0</v>
          </cell>
          <cell r="AY1979" t="str">
            <v>2006/04/01</v>
          </cell>
          <cell r="AZ1979" t="str">
            <v>9999/12/31</v>
          </cell>
          <cell r="BA1979">
            <v>99999999</v>
          </cell>
          <cell r="BB1979">
            <v>1003</v>
          </cell>
        </row>
        <row r="1980">
          <cell r="A1980">
            <v>76697</v>
          </cell>
          <cell r="B1980">
            <v>54400</v>
          </cell>
          <cell r="D1980">
            <v>100</v>
          </cell>
          <cell r="E1980" t="str">
            <v>5300106123</v>
          </cell>
          <cell r="F1980" t="str">
            <v>0</v>
          </cell>
          <cell r="G1980" t="str">
            <v>7555252-6</v>
          </cell>
          <cell r="H1980" t="str">
            <v>ﾌﾚ-ﾑ ｱﾂｼ-,ﾁﾙﾄ(A) M867-3</v>
          </cell>
          <cell r="I1980" t="str">
            <v>473440-2</v>
          </cell>
          <cell r="J1980" t="str">
            <v>（株）光真製作所</v>
          </cell>
          <cell r="K1980" t="str">
            <v>3480</v>
          </cell>
          <cell r="L1980" t="str">
            <v>3480</v>
          </cell>
          <cell r="M1980" t="str">
            <v>3H7</v>
          </cell>
          <cell r="N1980" t="str">
            <v>野田</v>
          </cell>
          <cell r="O1980" t="str">
            <v>野田係</v>
          </cell>
          <cell r="P1980" t="str">
            <v>x</v>
          </cell>
          <cell r="Q1980" t="str">
            <v>JP</v>
          </cell>
          <cell r="S1980">
            <v>1</v>
          </cell>
          <cell r="T1980">
            <v>1</v>
          </cell>
          <cell r="U1980" t="str">
            <v>V0</v>
          </cell>
          <cell r="V1980" t="str">
            <v>0001</v>
          </cell>
          <cell r="W1980">
            <v>25</v>
          </cell>
          <cell r="X1980">
            <v>1</v>
          </cell>
          <cell r="Y1980" t="str">
            <v>JPY</v>
          </cell>
          <cell r="Z1980" t="str">
            <v>2006/04/01</v>
          </cell>
          <cell r="AA1980" t="str">
            <v>9999/12/31</v>
          </cell>
          <cell r="AC1980">
            <v>54400</v>
          </cell>
          <cell r="AD1980">
            <v>1</v>
          </cell>
          <cell r="AE1980">
            <v>54400</v>
          </cell>
          <cell r="AF1980">
            <v>54400</v>
          </cell>
          <cell r="AG1980">
            <v>54400</v>
          </cell>
          <cell r="AH1980" t="str">
            <v>PC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1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 t="str">
            <v>2006/04/01</v>
          </cell>
          <cell r="AZ1980" t="str">
            <v>9999/12/31</v>
          </cell>
          <cell r="BA1980">
            <v>99999</v>
          </cell>
          <cell r="BB1980">
            <v>54400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</row>
        <row r="1981">
          <cell r="A1981">
            <v>78336</v>
          </cell>
          <cell r="E1981" t="str">
            <v>5300108079</v>
          </cell>
          <cell r="F1981" t="str">
            <v>0</v>
          </cell>
          <cell r="G1981" t="str">
            <v>7555263-1</v>
          </cell>
          <cell r="H1981" t="str">
            <v>ｼﾔ-ｼ ｱﾂｼ-,PCB M901-10</v>
          </cell>
          <cell r="I1981" t="str">
            <v>473440-2</v>
          </cell>
          <cell r="J1981" t="str">
            <v>（株）光真製作所</v>
          </cell>
          <cell r="K1981" t="str">
            <v>3480</v>
          </cell>
          <cell r="L1981" t="str">
            <v>3480</v>
          </cell>
          <cell r="M1981" t="str">
            <v>3H7</v>
          </cell>
          <cell r="N1981" t="str">
            <v>野田</v>
          </cell>
          <cell r="O1981" t="str">
            <v>野田係</v>
          </cell>
          <cell r="Q1981" t="str">
            <v>JP</v>
          </cell>
          <cell r="S1981">
            <v>1</v>
          </cell>
          <cell r="T1981">
            <v>1</v>
          </cell>
          <cell r="U1981" t="str">
            <v>V0</v>
          </cell>
          <cell r="V1981" t="str">
            <v>0001</v>
          </cell>
          <cell r="W1981">
            <v>50</v>
          </cell>
          <cell r="X1981">
            <v>1</v>
          </cell>
          <cell r="Y1981" t="str">
            <v>JPY</v>
          </cell>
          <cell r="Z1981" t="str">
            <v>2006/04/01</v>
          </cell>
          <cell r="AA1981" t="str">
            <v>9999/12/31</v>
          </cell>
          <cell r="AC1981">
            <v>7018</v>
          </cell>
          <cell r="AD1981">
            <v>1</v>
          </cell>
          <cell r="AE1981">
            <v>7018</v>
          </cell>
          <cell r="AG1981">
            <v>7018</v>
          </cell>
          <cell r="AH1981" t="str">
            <v>PC</v>
          </cell>
          <cell r="AQ1981">
            <v>1</v>
          </cell>
          <cell r="AV1981">
            <v>0</v>
          </cell>
          <cell r="AY1981" t="str">
            <v>2006/04/01</v>
          </cell>
          <cell r="AZ1981" t="str">
            <v>9999/12/31</v>
          </cell>
          <cell r="BA1981">
            <v>99999999</v>
          </cell>
          <cell r="BB1981">
            <v>7018</v>
          </cell>
        </row>
        <row r="1982">
          <cell r="A1982">
            <v>78337</v>
          </cell>
          <cell r="E1982" t="str">
            <v>5300108080</v>
          </cell>
          <cell r="F1982" t="str">
            <v>0</v>
          </cell>
          <cell r="G1982" t="str">
            <v>7555292-5</v>
          </cell>
          <cell r="H1982" t="str">
            <v>ﾌﾞﾗｹﾂﾄ ｱﾂｼ-,ﾃﾝｼﾖﾝ M867-5</v>
          </cell>
          <cell r="I1982" t="str">
            <v>473440-2</v>
          </cell>
          <cell r="J1982" t="str">
            <v>（株）光真製作所</v>
          </cell>
          <cell r="K1982" t="str">
            <v>3480</v>
          </cell>
          <cell r="L1982" t="str">
            <v>3480</v>
          </cell>
          <cell r="M1982" t="str">
            <v>3H7</v>
          </cell>
          <cell r="N1982" t="str">
            <v>野田</v>
          </cell>
          <cell r="O1982" t="str">
            <v>野田係</v>
          </cell>
          <cell r="Q1982" t="str">
            <v>JP</v>
          </cell>
          <cell r="S1982">
            <v>1</v>
          </cell>
          <cell r="T1982">
            <v>1</v>
          </cell>
          <cell r="U1982" t="str">
            <v>V0</v>
          </cell>
          <cell r="V1982" t="str">
            <v>0001</v>
          </cell>
          <cell r="W1982">
            <v>50</v>
          </cell>
          <cell r="X1982">
            <v>1</v>
          </cell>
          <cell r="Y1982" t="str">
            <v>JPY</v>
          </cell>
          <cell r="Z1982" t="str">
            <v>2006/04/01</v>
          </cell>
          <cell r="AA1982" t="str">
            <v>9999/12/31</v>
          </cell>
          <cell r="AC1982">
            <v>1062</v>
          </cell>
          <cell r="AD1982">
            <v>1</v>
          </cell>
          <cell r="AE1982">
            <v>1062</v>
          </cell>
          <cell r="AG1982">
            <v>1062</v>
          </cell>
          <cell r="AH1982" t="str">
            <v>PC</v>
          </cell>
          <cell r="AQ1982">
            <v>1</v>
          </cell>
          <cell r="AV1982">
            <v>0</v>
          </cell>
          <cell r="AY1982" t="str">
            <v>2006/04/01</v>
          </cell>
          <cell r="AZ1982" t="str">
            <v>9999/12/31</v>
          </cell>
          <cell r="BA1982">
            <v>99999999</v>
          </cell>
          <cell r="BB1982">
            <v>1062</v>
          </cell>
        </row>
        <row r="1983">
          <cell r="A1983">
            <v>78338</v>
          </cell>
          <cell r="E1983" t="str">
            <v>5300108081</v>
          </cell>
          <cell r="F1983" t="str">
            <v>0</v>
          </cell>
          <cell r="G1983" t="str">
            <v>7555293-3</v>
          </cell>
          <cell r="H1983" t="str">
            <v>ﾚﾊﾞ- ｱﾂｼ-,ﾃﾝｼﾖﾝ M867-5</v>
          </cell>
          <cell r="I1983" t="str">
            <v>473440-2</v>
          </cell>
          <cell r="J1983" t="str">
            <v>（株）光真製作所</v>
          </cell>
          <cell r="K1983" t="str">
            <v>3480</v>
          </cell>
          <cell r="L1983" t="str">
            <v>3480</v>
          </cell>
          <cell r="M1983" t="str">
            <v>3H7</v>
          </cell>
          <cell r="N1983" t="str">
            <v>野田</v>
          </cell>
          <cell r="O1983" t="str">
            <v>野田係</v>
          </cell>
          <cell r="Q1983" t="str">
            <v>JP</v>
          </cell>
          <cell r="S1983">
            <v>1</v>
          </cell>
          <cell r="T1983">
            <v>1</v>
          </cell>
          <cell r="U1983" t="str">
            <v>V0</v>
          </cell>
          <cell r="V1983" t="str">
            <v>0001</v>
          </cell>
          <cell r="W1983">
            <v>50</v>
          </cell>
          <cell r="X1983">
            <v>1</v>
          </cell>
          <cell r="Y1983" t="str">
            <v>JPY</v>
          </cell>
          <cell r="Z1983" t="str">
            <v>2006/04/01</v>
          </cell>
          <cell r="AA1983" t="str">
            <v>9999/12/31</v>
          </cell>
          <cell r="AC1983">
            <v>2148</v>
          </cell>
          <cell r="AD1983">
            <v>1</v>
          </cell>
          <cell r="AE1983">
            <v>2148</v>
          </cell>
          <cell r="AG1983">
            <v>2148</v>
          </cell>
          <cell r="AH1983" t="str">
            <v>PC</v>
          </cell>
          <cell r="AQ1983">
            <v>1</v>
          </cell>
          <cell r="AV1983">
            <v>0</v>
          </cell>
          <cell r="AY1983" t="str">
            <v>2006/04/01</v>
          </cell>
          <cell r="AZ1983" t="str">
            <v>9999/12/31</v>
          </cell>
          <cell r="BA1983">
            <v>99999999</v>
          </cell>
          <cell r="BB1983">
            <v>2148</v>
          </cell>
        </row>
        <row r="1984">
          <cell r="A1984">
            <v>56570</v>
          </cell>
          <cell r="B1984">
            <v>5350</v>
          </cell>
          <cell r="D1984">
            <v>100</v>
          </cell>
          <cell r="E1984" t="str">
            <v>5300105056</v>
          </cell>
          <cell r="F1984" t="str">
            <v>0</v>
          </cell>
          <cell r="G1984" t="str">
            <v>7555294-1</v>
          </cell>
          <cell r="H1984" t="str">
            <v>ﾌﾟ-ﾘ ｱﾂｼ-,ﾌﾗﾝｼﾞ M867-5</v>
          </cell>
          <cell r="I1984" t="str">
            <v>473440-2</v>
          </cell>
          <cell r="J1984" t="str">
            <v>（株）光真製作所</v>
          </cell>
          <cell r="K1984" t="str">
            <v>3480</v>
          </cell>
          <cell r="L1984" t="str">
            <v>3480</v>
          </cell>
          <cell r="M1984" t="str">
            <v>2G2</v>
          </cell>
          <cell r="N1984" t="str">
            <v>伊藤康</v>
          </cell>
          <cell r="O1984" t="str">
            <v>野田係</v>
          </cell>
          <cell r="P1984" t="str">
            <v>x</v>
          </cell>
          <cell r="Q1984" t="str">
            <v>JP</v>
          </cell>
          <cell r="S1984">
            <v>1</v>
          </cell>
          <cell r="T1984">
            <v>1</v>
          </cell>
          <cell r="U1984" t="str">
            <v>V0</v>
          </cell>
          <cell r="V1984" t="str">
            <v>0001</v>
          </cell>
          <cell r="W1984">
            <v>25</v>
          </cell>
          <cell r="X1984">
            <v>1</v>
          </cell>
          <cell r="Y1984" t="str">
            <v>JPY</v>
          </cell>
          <cell r="Z1984" t="str">
            <v>2006/04/01</v>
          </cell>
          <cell r="AA1984" t="str">
            <v>9999/12/31</v>
          </cell>
          <cell r="AC1984">
            <v>5200</v>
          </cell>
          <cell r="AD1984">
            <v>1</v>
          </cell>
          <cell r="AE1984">
            <v>5200</v>
          </cell>
          <cell r="AF1984">
            <v>5350</v>
          </cell>
          <cell r="AG1984">
            <v>5350</v>
          </cell>
          <cell r="AH1984" t="str">
            <v>PC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1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 t="str">
            <v>2006/04/01</v>
          </cell>
          <cell r="AZ1984" t="str">
            <v>9999/12/31</v>
          </cell>
          <cell r="BA1984">
            <v>99999</v>
          </cell>
          <cell r="BB1984">
            <v>5350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</row>
        <row r="1985">
          <cell r="A1985">
            <v>56627</v>
          </cell>
          <cell r="B1985">
            <v>7458</v>
          </cell>
          <cell r="D1985">
            <v>100</v>
          </cell>
          <cell r="E1985" t="str">
            <v>5300105127</v>
          </cell>
          <cell r="F1985" t="str">
            <v>0</v>
          </cell>
          <cell r="G1985" t="str">
            <v>7555295-0</v>
          </cell>
          <cell r="H1985" t="str">
            <v>ﾌﾟﾚ-ﾄ ｱﾂｼ-,ｱｲﾄﾞﾗ M867-6</v>
          </cell>
          <cell r="I1985" t="str">
            <v>473440-2</v>
          </cell>
          <cell r="J1985" t="str">
            <v>（株）光真製作所</v>
          </cell>
          <cell r="K1985" t="str">
            <v>3480</v>
          </cell>
          <cell r="L1985" t="str">
            <v>3480</v>
          </cell>
          <cell r="M1985" t="str">
            <v>2G2</v>
          </cell>
          <cell r="N1985" t="str">
            <v>伊藤康</v>
          </cell>
          <cell r="O1985" t="str">
            <v>野田係</v>
          </cell>
          <cell r="P1985" t="str">
            <v>x</v>
          </cell>
          <cell r="Q1985" t="str">
            <v>JP</v>
          </cell>
          <cell r="S1985">
            <v>1</v>
          </cell>
          <cell r="T1985">
            <v>1</v>
          </cell>
          <cell r="U1985" t="str">
            <v>V0</v>
          </cell>
          <cell r="V1985" t="str">
            <v>0001</v>
          </cell>
          <cell r="W1985">
            <v>29</v>
          </cell>
          <cell r="X1985">
            <v>1</v>
          </cell>
          <cell r="Y1985" t="str">
            <v>JPY</v>
          </cell>
          <cell r="Z1985" t="str">
            <v>2006/04/01</v>
          </cell>
          <cell r="AA1985" t="str">
            <v>9999/12/31</v>
          </cell>
          <cell r="AC1985">
            <v>5458</v>
          </cell>
          <cell r="AD1985">
            <v>1</v>
          </cell>
          <cell r="AE1985">
            <v>5458</v>
          </cell>
          <cell r="AF1985">
            <v>7458</v>
          </cell>
          <cell r="AG1985">
            <v>7458</v>
          </cell>
          <cell r="AH1985" t="str">
            <v>PC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1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 t="str">
            <v>2006/04/01</v>
          </cell>
          <cell r="AZ1985" t="str">
            <v>9999/12/31</v>
          </cell>
          <cell r="BA1985">
            <v>99999</v>
          </cell>
          <cell r="BB1985">
            <v>7458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</row>
        <row r="1986">
          <cell r="A1986">
            <v>78339</v>
          </cell>
          <cell r="E1986" t="str">
            <v>5300108082</v>
          </cell>
          <cell r="F1986" t="str">
            <v>0</v>
          </cell>
          <cell r="G1986" t="str">
            <v>7555427-8</v>
          </cell>
          <cell r="H1986" t="str">
            <v>ﾌﾞﾗｹﾂﾄ ｱﾂｼ-,BRD M867-3</v>
          </cell>
          <cell r="I1986" t="str">
            <v>473440-2</v>
          </cell>
          <cell r="J1986" t="str">
            <v>（株）光真製作所</v>
          </cell>
          <cell r="K1986" t="str">
            <v>3480</v>
          </cell>
          <cell r="L1986" t="str">
            <v>3480</v>
          </cell>
          <cell r="M1986" t="str">
            <v>3H7</v>
          </cell>
          <cell r="N1986" t="str">
            <v>野田</v>
          </cell>
          <cell r="O1986" t="str">
            <v>野田係</v>
          </cell>
          <cell r="Q1986" t="str">
            <v>JP</v>
          </cell>
          <cell r="S1986">
            <v>1</v>
          </cell>
          <cell r="T1986">
            <v>1</v>
          </cell>
          <cell r="U1986" t="str">
            <v>V0</v>
          </cell>
          <cell r="V1986" t="str">
            <v>0001</v>
          </cell>
          <cell r="W1986">
            <v>50</v>
          </cell>
          <cell r="X1986">
            <v>1</v>
          </cell>
          <cell r="Y1986" t="str">
            <v>JPY</v>
          </cell>
          <cell r="Z1986" t="str">
            <v>2006/04/01</v>
          </cell>
          <cell r="AA1986" t="str">
            <v>9999/12/31</v>
          </cell>
          <cell r="AC1986">
            <v>332</v>
          </cell>
          <cell r="AD1986">
            <v>1</v>
          </cell>
          <cell r="AE1986">
            <v>332</v>
          </cell>
          <cell r="AG1986">
            <v>332</v>
          </cell>
          <cell r="AH1986" t="str">
            <v>PC</v>
          </cell>
          <cell r="AQ1986">
            <v>1</v>
          </cell>
          <cell r="AV1986">
            <v>0</v>
          </cell>
          <cell r="AY1986" t="str">
            <v>2006/04/01</v>
          </cell>
          <cell r="AZ1986" t="str">
            <v>9999/12/31</v>
          </cell>
          <cell r="BA1986">
            <v>99999999</v>
          </cell>
          <cell r="BB1986">
            <v>332</v>
          </cell>
        </row>
        <row r="1987">
          <cell r="A1987">
            <v>76690</v>
          </cell>
          <cell r="B1987">
            <v>22000</v>
          </cell>
          <cell r="D1987">
            <v>100</v>
          </cell>
          <cell r="E1987" t="str">
            <v>5300106111</v>
          </cell>
          <cell r="F1987" t="str">
            <v>0</v>
          </cell>
          <cell r="G1987" t="str">
            <v>7555428-6</v>
          </cell>
          <cell r="H1987" t="str">
            <v>ﾃﾝｼﾖﾅ ｱﾂｼ-(1) M867-3</v>
          </cell>
          <cell r="I1987" t="str">
            <v>473440-2</v>
          </cell>
          <cell r="J1987" t="str">
            <v>（株）光真製作所</v>
          </cell>
          <cell r="K1987" t="str">
            <v>3480</v>
          </cell>
          <cell r="L1987" t="str">
            <v>3480</v>
          </cell>
          <cell r="M1987" t="str">
            <v>3H7</v>
          </cell>
          <cell r="N1987" t="str">
            <v>野田</v>
          </cell>
          <cell r="O1987" t="str">
            <v>野田係</v>
          </cell>
          <cell r="P1987" t="str">
            <v>x</v>
          </cell>
          <cell r="Q1987" t="str">
            <v>JP</v>
          </cell>
          <cell r="S1987">
            <v>1</v>
          </cell>
          <cell r="T1987">
            <v>1</v>
          </cell>
          <cell r="U1987" t="str">
            <v>V0</v>
          </cell>
          <cell r="V1987" t="str">
            <v>0001</v>
          </cell>
          <cell r="W1987">
            <v>25</v>
          </cell>
          <cell r="X1987">
            <v>1</v>
          </cell>
          <cell r="Y1987" t="str">
            <v>JPY</v>
          </cell>
          <cell r="Z1987" t="str">
            <v>2006/04/01</v>
          </cell>
          <cell r="AA1987" t="str">
            <v>9999/12/31</v>
          </cell>
          <cell r="AC1987">
            <v>22000</v>
          </cell>
          <cell r="AD1987">
            <v>1</v>
          </cell>
          <cell r="AE1987">
            <v>22000</v>
          </cell>
          <cell r="AF1987">
            <v>22000</v>
          </cell>
          <cell r="AG1987">
            <v>22000</v>
          </cell>
          <cell r="AH1987" t="str">
            <v>PC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1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 t="str">
            <v>2006/04/01</v>
          </cell>
          <cell r="AZ1987" t="str">
            <v>9999/12/31</v>
          </cell>
          <cell r="BA1987">
            <v>99999</v>
          </cell>
          <cell r="BB1987">
            <v>22000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</row>
        <row r="1988">
          <cell r="A1988">
            <v>76691</v>
          </cell>
          <cell r="B1988">
            <v>35000</v>
          </cell>
          <cell r="D1988">
            <v>100</v>
          </cell>
          <cell r="E1988" t="str">
            <v>5300106112</v>
          </cell>
          <cell r="F1988" t="str">
            <v>0</v>
          </cell>
          <cell r="G1988" t="str">
            <v>7555429-4</v>
          </cell>
          <cell r="H1988" t="str">
            <v>ﾌﾞﾗｹﾂﾄ ｱﾂｼ-,ｼﾔﾂﾀ M867-3</v>
          </cell>
          <cell r="I1988" t="str">
            <v>473440-2</v>
          </cell>
          <cell r="J1988" t="str">
            <v>（株）光真製作所</v>
          </cell>
          <cell r="K1988" t="str">
            <v>3480</v>
          </cell>
          <cell r="L1988" t="str">
            <v>3480</v>
          </cell>
          <cell r="M1988" t="str">
            <v>3H7</v>
          </cell>
          <cell r="N1988" t="str">
            <v>野田</v>
          </cell>
          <cell r="O1988" t="str">
            <v>野田係</v>
          </cell>
          <cell r="P1988" t="str">
            <v>x</v>
          </cell>
          <cell r="Q1988" t="str">
            <v>JP</v>
          </cell>
          <cell r="S1988">
            <v>1</v>
          </cell>
          <cell r="T1988">
            <v>1</v>
          </cell>
          <cell r="U1988" t="str">
            <v>V0</v>
          </cell>
          <cell r="V1988" t="str">
            <v>0001</v>
          </cell>
          <cell r="W1988">
            <v>25</v>
          </cell>
          <cell r="X1988">
            <v>1</v>
          </cell>
          <cell r="Y1988" t="str">
            <v>JPY</v>
          </cell>
          <cell r="Z1988" t="str">
            <v>2006/04/01</v>
          </cell>
          <cell r="AA1988" t="str">
            <v>9999/12/31</v>
          </cell>
          <cell r="AC1988">
            <v>35000</v>
          </cell>
          <cell r="AD1988">
            <v>1</v>
          </cell>
          <cell r="AE1988">
            <v>35000</v>
          </cell>
          <cell r="AF1988">
            <v>35000</v>
          </cell>
          <cell r="AG1988">
            <v>35000</v>
          </cell>
          <cell r="AH1988" t="str">
            <v>PC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1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 t="str">
            <v>2006/04/01</v>
          </cell>
          <cell r="AZ1988" t="str">
            <v>9999/12/31</v>
          </cell>
          <cell r="BA1988">
            <v>99999</v>
          </cell>
          <cell r="BB1988">
            <v>35000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</row>
        <row r="1989">
          <cell r="A1989">
            <v>76692</v>
          </cell>
          <cell r="B1989">
            <v>45000</v>
          </cell>
          <cell r="D1989">
            <v>100</v>
          </cell>
          <cell r="E1989" t="str">
            <v>5300106118</v>
          </cell>
          <cell r="F1989" t="str">
            <v>0</v>
          </cell>
          <cell r="G1989" t="str">
            <v>7555446-4</v>
          </cell>
          <cell r="H1989" t="str">
            <v>ｶﾞｲﾄﾞ ｱﾂｼ-,S6 M867-3</v>
          </cell>
          <cell r="I1989" t="str">
            <v>473440-2</v>
          </cell>
          <cell r="J1989" t="str">
            <v>（株）光真製作所</v>
          </cell>
          <cell r="K1989" t="str">
            <v>3480</v>
          </cell>
          <cell r="L1989" t="str">
            <v>3480</v>
          </cell>
          <cell r="M1989" t="str">
            <v>3H7</v>
          </cell>
          <cell r="N1989" t="str">
            <v>野田</v>
          </cell>
          <cell r="O1989" t="str">
            <v>野田係</v>
          </cell>
          <cell r="P1989" t="str">
            <v>x</v>
          </cell>
          <cell r="Q1989" t="str">
            <v>JP</v>
          </cell>
          <cell r="S1989">
            <v>1</v>
          </cell>
          <cell r="T1989">
            <v>1</v>
          </cell>
          <cell r="U1989" t="str">
            <v>V0</v>
          </cell>
          <cell r="V1989" t="str">
            <v>0001</v>
          </cell>
          <cell r="W1989">
            <v>25</v>
          </cell>
          <cell r="X1989">
            <v>1</v>
          </cell>
          <cell r="Y1989" t="str">
            <v>JPY</v>
          </cell>
          <cell r="Z1989" t="str">
            <v>2006/04/01</v>
          </cell>
          <cell r="AA1989" t="str">
            <v>9999/12/31</v>
          </cell>
          <cell r="AC1989">
            <v>45000</v>
          </cell>
          <cell r="AD1989">
            <v>1</v>
          </cell>
          <cell r="AE1989">
            <v>45000</v>
          </cell>
          <cell r="AF1989">
            <v>45000</v>
          </cell>
          <cell r="AG1989">
            <v>45000</v>
          </cell>
          <cell r="AH1989" t="str">
            <v>PC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1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 t="str">
            <v>2006/04/01</v>
          </cell>
          <cell r="AZ1989" t="str">
            <v>9999/12/31</v>
          </cell>
          <cell r="BA1989">
            <v>99999</v>
          </cell>
          <cell r="BB1989">
            <v>45000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</row>
        <row r="1990">
          <cell r="A1990">
            <v>78340</v>
          </cell>
          <cell r="E1990" t="str">
            <v>5300108083</v>
          </cell>
          <cell r="F1990" t="str">
            <v>0</v>
          </cell>
          <cell r="G1990" t="str">
            <v>7555577-0</v>
          </cell>
          <cell r="H1990" t="str">
            <v>ｱﾝｸﾞﾙ ｱﾂｼ-,ﾚﾊﾞ- M880-6</v>
          </cell>
          <cell r="I1990" t="str">
            <v>473440-2</v>
          </cell>
          <cell r="J1990" t="str">
            <v>（株）光真製作所</v>
          </cell>
          <cell r="K1990" t="str">
            <v>3480</v>
          </cell>
          <cell r="L1990" t="str">
            <v>3480</v>
          </cell>
          <cell r="M1990" t="str">
            <v>3H7</v>
          </cell>
          <cell r="N1990" t="str">
            <v>野田</v>
          </cell>
          <cell r="O1990" t="str">
            <v>野田係</v>
          </cell>
          <cell r="Q1990" t="str">
            <v>JP</v>
          </cell>
          <cell r="S1990">
            <v>1</v>
          </cell>
          <cell r="T1990">
            <v>1</v>
          </cell>
          <cell r="U1990" t="str">
            <v>V0</v>
          </cell>
          <cell r="V1990" t="str">
            <v>0001</v>
          </cell>
          <cell r="W1990">
            <v>50</v>
          </cell>
          <cell r="X1990">
            <v>1</v>
          </cell>
          <cell r="Y1990" t="str">
            <v>JPY</v>
          </cell>
          <cell r="Z1990" t="str">
            <v>2006/04/01</v>
          </cell>
          <cell r="AA1990" t="str">
            <v>9999/12/31</v>
          </cell>
          <cell r="AC1990">
            <v>2235</v>
          </cell>
          <cell r="AD1990">
            <v>1</v>
          </cell>
          <cell r="AE1990">
            <v>2235</v>
          </cell>
          <cell r="AG1990">
            <v>2235</v>
          </cell>
          <cell r="AH1990" t="str">
            <v>PC</v>
          </cell>
          <cell r="AQ1990">
            <v>1</v>
          </cell>
          <cell r="AV1990">
            <v>0</v>
          </cell>
          <cell r="AY1990" t="str">
            <v>2006/04/01</v>
          </cell>
          <cell r="AZ1990" t="str">
            <v>9999/12/31</v>
          </cell>
          <cell r="BA1990">
            <v>99999999</v>
          </cell>
          <cell r="BB1990">
            <v>2235</v>
          </cell>
        </row>
        <row r="1991">
          <cell r="A1991">
            <v>78341</v>
          </cell>
          <cell r="E1991" t="str">
            <v>5300108084</v>
          </cell>
          <cell r="F1991" t="str">
            <v>0</v>
          </cell>
          <cell r="G1991" t="str">
            <v>7555637-8</v>
          </cell>
          <cell r="H1991" t="str">
            <v>ﾚﾊﾞ- ｱﾂｼ-,ｽﾗｲﾄﾞ M880-4</v>
          </cell>
          <cell r="I1991" t="str">
            <v>473440-2</v>
          </cell>
          <cell r="J1991" t="str">
            <v>（株）光真製作所</v>
          </cell>
          <cell r="K1991" t="str">
            <v>3480</v>
          </cell>
          <cell r="L1991" t="str">
            <v>3480</v>
          </cell>
          <cell r="M1991" t="str">
            <v>3H7</v>
          </cell>
          <cell r="N1991" t="str">
            <v>野田</v>
          </cell>
          <cell r="O1991" t="str">
            <v>野田係</v>
          </cell>
          <cell r="Q1991" t="str">
            <v>JP</v>
          </cell>
          <cell r="S1991">
            <v>1</v>
          </cell>
          <cell r="T1991">
            <v>1</v>
          </cell>
          <cell r="U1991" t="str">
            <v>V0</v>
          </cell>
          <cell r="V1991" t="str">
            <v>0001</v>
          </cell>
          <cell r="W1991">
            <v>50</v>
          </cell>
          <cell r="X1991">
            <v>1</v>
          </cell>
          <cell r="Y1991" t="str">
            <v>JPY</v>
          </cell>
          <cell r="Z1991" t="str">
            <v>2006/04/01</v>
          </cell>
          <cell r="AA1991" t="str">
            <v>9999/12/31</v>
          </cell>
          <cell r="AC1991">
            <v>2754</v>
          </cell>
          <cell r="AD1991">
            <v>1</v>
          </cell>
          <cell r="AE1991">
            <v>2754</v>
          </cell>
          <cell r="AG1991">
            <v>2754</v>
          </cell>
          <cell r="AH1991" t="str">
            <v>PC</v>
          </cell>
          <cell r="AQ1991">
            <v>1</v>
          </cell>
          <cell r="AV1991">
            <v>0</v>
          </cell>
          <cell r="AY1991" t="str">
            <v>2006/04/01</v>
          </cell>
          <cell r="AZ1991" t="str">
            <v>9999/12/31</v>
          </cell>
          <cell r="BA1991">
            <v>99999999</v>
          </cell>
          <cell r="BB1991">
            <v>2754</v>
          </cell>
        </row>
        <row r="1992">
          <cell r="A1992">
            <v>78342</v>
          </cell>
          <cell r="E1992" t="str">
            <v>5300108085</v>
          </cell>
          <cell r="F1992" t="str">
            <v>0</v>
          </cell>
          <cell r="G1992" t="str">
            <v>7561039-9</v>
          </cell>
          <cell r="H1992" t="str">
            <v>ﾋﾟﾝ ｱﾂｼ-,I/F M903-1-3</v>
          </cell>
          <cell r="I1992" t="str">
            <v>473440-2</v>
          </cell>
          <cell r="J1992" t="str">
            <v>（株）光真製作所</v>
          </cell>
          <cell r="K1992" t="str">
            <v>3480</v>
          </cell>
          <cell r="L1992" t="str">
            <v>3480</v>
          </cell>
          <cell r="M1992" t="str">
            <v>3H7</v>
          </cell>
          <cell r="N1992" t="str">
            <v>野田</v>
          </cell>
          <cell r="O1992" t="str">
            <v>野田係</v>
          </cell>
          <cell r="Q1992" t="str">
            <v>JP</v>
          </cell>
          <cell r="S1992">
            <v>1</v>
          </cell>
          <cell r="T1992">
            <v>1</v>
          </cell>
          <cell r="U1992" t="str">
            <v>V0</v>
          </cell>
          <cell r="V1992" t="str">
            <v>0001</v>
          </cell>
          <cell r="W1992">
            <v>50</v>
          </cell>
          <cell r="X1992">
            <v>1</v>
          </cell>
          <cell r="Y1992" t="str">
            <v>JPY</v>
          </cell>
          <cell r="Z1992" t="str">
            <v>2006/04/01</v>
          </cell>
          <cell r="AA1992" t="str">
            <v>9999/12/31</v>
          </cell>
          <cell r="AC1992">
            <v>582</v>
          </cell>
          <cell r="AD1992">
            <v>1</v>
          </cell>
          <cell r="AE1992">
            <v>582</v>
          </cell>
          <cell r="AG1992">
            <v>582</v>
          </cell>
          <cell r="AH1992" t="str">
            <v>PC</v>
          </cell>
          <cell r="AQ1992">
            <v>1</v>
          </cell>
          <cell r="AV1992">
            <v>0</v>
          </cell>
          <cell r="AY1992" t="str">
            <v>2006/04/01</v>
          </cell>
          <cell r="AZ1992" t="str">
            <v>9999/12/31</v>
          </cell>
          <cell r="BA1992">
            <v>99999999</v>
          </cell>
          <cell r="BB1992">
            <v>582</v>
          </cell>
        </row>
        <row r="1993">
          <cell r="A1993">
            <v>78343</v>
          </cell>
          <cell r="E1993" t="str">
            <v>5300108086</v>
          </cell>
          <cell r="F1993" t="str">
            <v>0</v>
          </cell>
          <cell r="G1993" t="str">
            <v>7575109-0</v>
          </cell>
          <cell r="H1993" t="str">
            <v>ｶﾑ ｱﾂｼ-,ｹﾞ-ﾄ(2) M935</v>
          </cell>
          <cell r="I1993" t="str">
            <v>473440-2</v>
          </cell>
          <cell r="J1993" t="str">
            <v>（株）光真製作所</v>
          </cell>
          <cell r="K1993" t="str">
            <v>3480</v>
          </cell>
          <cell r="L1993" t="str">
            <v>3480</v>
          </cell>
          <cell r="M1993" t="str">
            <v>3H7</v>
          </cell>
          <cell r="N1993" t="str">
            <v>野田</v>
          </cell>
          <cell r="O1993" t="str">
            <v>野田係</v>
          </cell>
          <cell r="Q1993" t="str">
            <v>JP</v>
          </cell>
          <cell r="S1993">
            <v>1</v>
          </cell>
          <cell r="T1993">
            <v>1</v>
          </cell>
          <cell r="U1993" t="str">
            <v>V0</v>
          </cell>
          <cell r="V1993" t="str">
            <v>0001</v>
          </cell>
          <cell r="W1993">
            <v>50</v>
          </cell>
          <cell r="X1993">
            <v>1</v>
          </cell>
          <cell r="Y1993" t="str">
            <v>JPY</v>
          </cell>
          <cell r="Z1993" t="str">
            <v>2006/04/01</v>
          </cell>
          <cell r="AA1993" t="str">
            <v>9999/12/31</v>
          </cell>
          <cell r="AC1993">
            <v>808</v>
          </cell>
          <cell r="AD1993">
            <v>1</v>
          </cell>
          <cell r="AE1993">
            <v>808</v>
          </cell>
          <cell r="AG1993">
            <v>808</v>
          </cell>
          <cell r="AH1993" t="str">
            <v>PC</v>
          </cell>
          <cell r="AQ1993">
            <v>1</v>
          </cell>
          <cell r="AV1993">
            <v>0</v>
          </cell>
          <cell r="AY1993" t="str">
            <v>2006/04/01</v>
          </cell>
          <cell r="AZ1993" t="str">
            <v>9999/12/31</v>
          </cell>
          <cell r="BA1993">
            <v>99999999</v>
          </cell>
          <cell r="BB1993">
            <v>808</v>
          </cell>
        </row>
        <row r="1994">
          <cell r="A1994">
            <v>78344</v>
          </cell>
          <cell r="E1994" t="str">
            <v>5300108087</v>
          </cell>
          <cell r="F1994" t="str">
            <v>0</v>
          </cell>
          <cell r="G1994" t="str">
            <v>7575128-6</v>
          </cell>
          <cell r="H1994" t="str">
            <v>ﾌﾟﾚ-ﾄ ｱﾂｼ-,ｾﾝｻ(B) M935</v>
          </cell>
          <cell r="I1994" t="str">
            <v>473440-2</v>
          </cell>
          <cell r="J1994" t="str">
            <v>（株）光真製作所</v>
          </cell>
          <cell r="K1994" t="str">
            <v>3480</v>
          </cell>
          <cell r="L1994" t="str">
            <v>3480</v>
          </cell>
          <cell r="M1994" t="str">
            <v>3H7</v>
          </cell>
          <cell r="N1994" t="str">
            <v>野田</v>
          </cell>
          <cell r="O1994" t="str">
            <v>野田係</v>
          </cell>
          <cell r="Q1994" t="str">
            <v>JP</v>
          </cell>
          <cell r="S1994">
            <v>1</v>
          </cell>
          <cell r="T1994">
            <v>1</v>
          </cell>
          <cell r="U1994" t="str">
            <v>V0</v>
          </cell>
          <cell r="V1994" t="str">
            <v>0001</v>
          </cell>
          <cell r="W1994">
            <v>50</v>
          </cell>
          <cell r="X1994">
            <v>1</v>
          </cell>
          <cell r="Y1994" t="str">
            <v>JPY</v>
          </cell>
          <cell r="Z1994" t="str">
            <v>2006/04/01</v>
          </cell>
          <cell r="AA1994" t="str">
            <v>9999/12/31</v>
          </cell>
          <cell r="AC1994">
            <v>1205</v>
          </cell>
          <cell r="AD1994">
            <v>1</v>
          </cell>
          <cell r="AE1994">
            <v>1205</v>
          </cell>
          <cell r="AG1994">
            <v>1205</v>
          </cell>
          <cell r="AH1994" t="str">
            <v>PC</v>
          </cell>
          <cell r="AQ1994">
            <v>1</v>
          </cell>
          <cell r="AV1994">
            <v>0</v>
          </cell>
          <cell r="AY1994" t="str">
            <v>2006/04/01</v>
          </cell>
          <cell r="AZ1994" t="str">
            <v>9999/12/31</v>
          </cell>
          <cell r="BA1994">
            <v>99999999</v>
          </cell>
          <cell r="BB1994">
            <v>1205</v>
          </cell>
        </row>
        <row r="1995">
          <cell r="A1995">
            <v>78345</v>
          </cell>
          <cell r="E1995" t="str">
            <v>5300108088</v>
          </cell>
          <cell r="F1995" t="str">
            <v>0</v>
          </cell>
          <cell r="G1995" t="str">
            <v>7580989-6</v>
          </cell>
          <cell r="H1995" t="str">
            <v>ｶﾞｲﾄﾞ ｱﾂｼ-,ｽﾄｱ(2) M880-4</v>
          </cell>
          <cell r="I1995" t="str">
            <v>473440-2</v>
          </cell>
          <cell r="J1995" t="str">
            <v>（株）光真製作所</v>
          </cell>
          <cell r="K1995" t="str">
            <v>3480</v>
          </cell>
          <cell r="L1995" t="str">
            <v>3480</v>
          </cell>
          <cell r="M1995" t="str">
            <v>3H7</v>
          </cell>
          <cell r="N1995" t="str">
            <v>野田</v>
          </cell>
          <cell r="O1995" t="str">
            <v>野田係</v>
          </cell>
          <cell r="Q1995" t="str">
            <v>JP</v>
          </cell>
          <cell r="S1995">
            <v>1</v>
          </cell>
          <cell r="T1995">
            <v>1</v>
          </cell>
          <cell r="U1995" t="str">
            <v>V0</v>
          </cell>
          <cell r="V1995" t="str">
            <v>0001</v>
          </cell>
          <cell r="W1995">
            <v>50</v>
          </cell>
          <cell r="X1995">
            <v>1</v>
          </cell>
          <cell r="Y1995" t="str">
            <v>JPY</v>
          </cell>
          <cell r="Z1995" t="str">
            <v>2006/04/01</v>
          </cell>
          <cell r="AA1995" t="str">
            <v>9999/12/31</v>
          </cell>
          <cell r="AC1995">
            <v>903</v>
          </cell>
          <cell r="AD1995">
            <v>1</v>
          </cell>
          <cell r="AE1995">
            <v>903</v>
          </cell>
          <cell r="AG1995">
            <v>903</v>
          </cell>
          <cell r="AH1995" t="str">
            <v>PC</v>
          </cell>
          <cell r="AQ1995">
            <v>1</v>
          </cell>
          <cell r="AV1995">
            <v>0</v>
          </cell>
          <cell r="AY1995" t="str">
            <v>2006/04/01</v>
          </cell>
          <cell r="AZ1995" t="str">
            <v>9999/12/31</v>
          </cell>
          <cell r="BA1995">
            <v>99999999</v>
          </cell>
          <cell r="BB1995">
            <v>903</v>
          </cell>
        </row>
        <row r="1996">
          <cell r="A1996">
            <v>78346</v>
          </cell>
          <cell r="E1996" t="str">
            <v>5300108089</v>
          </cell>
          <cell r="F1996" t="str">
            <v>0</v>
          </cell>
          <cell r="G1996" t="str">
            <v>7584951-0</v>
          </cell>
          <cell r="H1996" t="str">
            <v>ｹ-ｽ ｱﾂｼ-,ｳｴ M2382-4</v>
          </cell>
          <cell r="I1996" t="str">
            <v>473440-2</v>
          </cell>
          <cell r="J1996" t="str">
            <v>（株）光真製作所</v>
          </cell>
          <cell r="K1996" t="str">
            <v>3480</v>
          </cell>
          <cell r="L1996" t="str">
            <v>3480</v>
          </cell>
          <cell r="M1996" t="str">
            <v>3H7</v>
          </cell>
          <cell r="N1996" t="str">
            <v>野田</v>
          </cell>
          <cell r="O1996" t="str">
            <v>野田係</v>
          </cell>
          <cell r="Q1996" t="str">
            <v>JP</v>
          </cell>
          <cell r="S1996">
            <v>1</v>
          </cell>
          <cell r="T1996">
            <v>1</v>
          </cell>
          <cell r="U1996" t="str">
            <v>V0</v>
          </cell>
          <cell r="V1996" t="str">
            <v>0001</v>
          </cell>
          <cell r="W1996">
            <v>50</v>
          </cell>
          <cell r="X1996">
            <v>1</v>
          </cell>
          <cell r="Y1996" t="str">
            <v>JPY</v>
          </cell>
          <cell r="Z1996" t="str">
            <v>2006/04/01</v>
          </cell>
          <cell r="AA1996" t="str">
            <v>9999/12/31</v>
          </cell>
          <cell r="AC1996">
            <v>1250</v>
          </cell>
          <cell r="AD1996">
            <v>1</v>
          </cell>
          <cell r="AE1996">
            <v>1250</v>
          </cell>
          <cell r="AG1996">
            <v>1250</v>
          </cell>
          <cell r="AH1996" t="str">
            <v>PC</v>
          </cell>
          <cell r="AQ1996">
            <v>1</v>
          </cell>
          <cell r="AV1996">
            <v>0</v>
          </cell>
          <cell r="AY1996" t="str">
            <v>2006/04/01</v>
          </cell>
          <cell r="AZ1996" t="str">
            <v>9999/12/31</v>
          </cell>
          <cell r="BA1996">
            <v>99999999</v>
          </cell>
          <cell r="BB1996">
            <v>1250</v>
          </cell>
        </row>
        <row r="1997">
          <cell r="A1997">
            <v>78347</v>
          </cell>
          <cell r="E1997" t="str">
            <v>5300108090</v>
          </cell>
          <cell r="F1997" t="str">
            <v>0</v>
          </cell>
          <cell r="G1997" t="str">
            <v>7584953-7</v>
          </cell>
          <cell r="H1997" t="str">
            <v>.-ｽ ｱﾂｼ- M2382-4</v>
          </cell>
          <cell r="I1997" t="str">
            <v>473440-2</v>
          </cell>
          <cell r="J1997" t="str">
            <v>（株）光真製作所</v>
          </cell>
          <cell r="K1997" t="str">
            <v>3480</v>
          </cell>
          <cell r="L1997" t="str">
            <v>3480</v>
          </cell>
          <cell r="M1997" t="str">
            <v>3H7</v>
          </cell>
          <cell r="N1997" t="str">
            <v>野田</v>
          </cell>
          <cell r="O1997" t="str">
            <v>野田係</v>
          </cell>
          <cell r="Q1997" t="str">
            <v>JP</v>
          </cell>
          <cell r="S1997">
            <v>1</v>
          </cell>
          <cell r="T1997">
            <v>1</v>
          </cell>
          <cell r="U1997" t="str">
            <v>V0</v>
          </cell>
          <cell r="V1997" t="str">
            <v>0001</v>
          </cell>
          <cell r="W1997">
            <v>50</v>
          </cell>
          <cell r="X1997">
            <v>1</v>
          </cell>
          <cell r="Y1997" t="str">
            <v>JPY</v>
          </cell>
          <cell r="Z1997" t="str">
            <v>2006/04/01</v>
          </cell>
          <cell r="AA1997" t="str">
            <v>9999/12/31</v>
          </cell>
          <cell r="AC1997">
            <v>1050</v>
          </cell>
          <cell r="AD1997">
            <v>1</v>
          </cell>
          <cell r="AE1997">
            <v>1050</v>
          </cell>
          <cell r="AG1997">
            <v>1050</v>
          </cell>
          <cell r="AH1997" t="str">
            <v>PC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光真 (2)"/>
      <sheetName val="光真 (3)"/>
      <sheetName val="光真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09集計"/>
      <sheetName val="Ｖ８星取表"/>
      <sheetName val="Ｖ８出荷・完了計画"/>
      <sheetName val="Ｖ８ KMP  SHIPMENT PLAN "/>
      <sheetName val="BH出荷・完了グラフ "/>
      <sheetName val="山元用"/>
      <sheetName val="ＫＭＰ出荷スケジュール"/>
      <sheetName val="KMP MPS"/>
      <sheetName val="Sheet2"/>
    </sheetNames>
    <sheetDataSet>
      <sheetData sheetId="0"/>
      <sheetData sheetId="1"/>
      <sheetData sheetId="2">
        <row r="5">
          <cell r="B5" t="str">
            <v>日付</v>
          </cell>
          <cell r="M5" t="str">
            <v>完了最終
T-No</v>
          </cell>
        </row>
        <row r="6">
          <cell r="B6">
            <v>43555</v>
          </cell>
          <cell r="M6">
            <v>12555</v>
          </cell>
        </row>
        <row r="7">
          <cell r="B7">
            <v>43556</v>
          </cell>
          <cell r="M7">
            <v>12626</v>
          </cell>
        </row>
        <row r="8">
          <cell r="B8">
            <v>43557</v>
          </cell>
          <cell r="M8">
            <v>12641</v>
          </cell>
        </row>
        <row r="9">
          <cell r="B9">
            <v>43558</v>
          </cell>
          <cell r="M9">
            <v>12656</v>
          </cell>
        </row>
        <row r="10">
          <cell r="B10">
            <v>43559</v>
          </cell>
          <cell r="M10">
            <v>12671</v>
          </cell>
        </row>
        <row r="11">
          <cell r="B11">
            <v>43560</v>
          </cell>
          <cell r="M11">
            <v>12686</v>
          </cell>
        </row>
        <row r="12">
          <cell r="B12">
            <v>43561</v>
          </cell>
          <cell r="M12">
            <v>12686</v>
          </cell>
        </row>
        <row r="13">
          <cell r="B13">
            <v>43562</v>
          </cell>
          <cell r="M13">
            <v>12686</v>
          </cell>
        </row>
        <row r="14">
          <cell r="B14">
            <v>43563</v>
          </cell>
          <cell r="M14">
            <v>12703</v>
          </cell>
        </row>
        <row r="15">
          <cell r="B15">
            <v>43564</v>
          </cell>
          <cell r="M15">
            <v>12720</v>
          </cell>
        </row>
        <row r="16">
          <cell r="B16">
            <v>43565</v>
          </cell>
          <cell r="M16">
            <v>12737</v>
          </cell>
        </row>
        <row r="17">
          <cell r="B17">
            <v>43566</v>
          </cell>
          <cell r="M17">
            <v>12754</v>
          </cell>
        </row>
        <row r="18">
          <cell r="B18">
            <v>43567</v>
          </cell>
          <cell r="M18">
            <v>12771</v>
          </cell>
        </row>
        <row r="19">
          <cell r="B19">
            <v>43568</v>
          </cell>
          <cell r="M19">
            <v>12771</v>
          </cell>
        </row>
        <row r="20">
          <cell r="B20">
            <v>43569</v>
          </cell>
          <cell r="M20">
            <v>12771</v>
          </cell>
        </row>
        <row r="21">
          <cell r="B21">
            <v>43570</v>
          </cell>
          <cell r="M21">
            <v>12788</v>
          </cell>
        </row>
        <row r="22">
          <cell r="B22">
            <v>43571</v>
          </cell>
          <cell r="M22">
            <v>12806</v>
          </cell>
        </row>
        <row r="23">
          <cell r="B23">
            <v>43572</v>
          </cell>
          <cell r="M23">
            <v>12824</v>
          </cell>
        </row>
        <row r="24">
          <cell r="B24">
            <v>43573</v>
          </cell>
          <cell r="M24">
            <v>12842</v>
          </cell>
        </row>
        <row r="25">
          <cell r="B25">
            <v>43574</v>
          </cell>
          <cell r="M25">
            <v>12860</v>
          </cell>
        </row>
        <row r="26">
          <cell r="B26">
            <v>43575</v>
          </cell>
          <cell r="M26">
            <v>12860</v>
          </cell>
        </row>
        <row r="27">
          <cell r="B27">
            <v>43576</v>
          </cell>
          <cell r="M27">
            <v>12860</v>
          </cell>
        </row>
        <row r="28">
          <cell r="B28">
            <v>43577</v>
          </cell>
          <cell r="M28">
            <v>12878</v>
          </cell>
        </row>
        <row r="29">
          <cell r="B29">
            <v>43578</v>
          </cell>
          <cell r="M29">
            <v>12896</v>
          </cell>
        </row>
        <row r="30">
          <cell r="B30">
            <v>43579</v>
          </cell>
          <cell r="M30">
            <v>12914</v>
          </cell>
        </row>
        <row r="31">
          <cell r="B31">
            <v>43580</v>
          </cell>
          <cell r="M31">
            <v>12931</v>
          </cell>
        </row>
        <row r="32">
          <cell r="B32">
            <v>43581</v>
          </cell>
          <cell r="M32">
            <v>12939</v>
          </cell>
        </row>
        <row r="33">
          <cell r="B33">
            <v>43582</v>
          </cell>
          <cell r="M33">
            <v>12939</v>
          </cell>
        </row>
        <row r="34">
          <cell r="B34">
            <v>43583</v>
          </cell>
          <cell r="M34">
            <v>12939</v>
          </cell>
        </row>
        <row r="35">
          <cell r="B35">
            <v>43584</v>
          </cell>
          <cell r="M35">
            <v>12939</v>
          </cell>
        </row>
        <row r="36">
          <cell r="B36">
            <v>43585</v>
          </cell>
          <cell r="M36">
            <v>12939</v>
          </cell>
        </row>
        <row r="37">
          <cell r="B37">
            <v>43586</v>
          </cell>
          <cell r="M37">
            <v>12939</v>
          </cell>
        </row>
        <row r="38">
          <cell r="B38">
            <v>43587</v>
          </cell>
          <cell r="M38">
            <v>12939</v>
          </cell>
        </row>
        <row r="39">
          <cell r="B39">
            <v>43588</v>
          </cell>
          <cell r="M39">
            <v>12939</v>
          </cell>
        </row>
        <row r="40">
          <cell r="B40">
            <v>43589</v>
          </cell>
          <cell r="M40">
            <v>12939</v>
          </cell>
        </row>
        <row r="41">
          <cell r="B41">
            <v>43590</v>
          </cell>
          <cell r="M41">
            <v>12939</v>
          </cell>
        </row>
        <row r="42">
          <cell r="B42">
            <v>43591</v>
          </cell>
          <cell r="M42">
            <v>12939</v>
          </cell>
        </row>
        <row r="43">
          <cell r="B43">
            <v>43592</v>
          </cell>
          <cell r="M43">
            <v>12952</v>
          </cell>
        </row>
        <row r="44">
          <cell r="B44">
            <v>43593</v>
          </cell>
          <cell r="M44">
            <v>12969</v>
          </cell>
        </row>
        <row r="45">
          <cell r="B45">
            <v>43594</v>
          </cell>
          <cell r="M45">
            <v>12986</v>
          </cell>
        </row>
        <row r="46">
          <cell r="B46">
            <v>43595</v>
          </cell>
          <cell r="M46">
            <v>13000</v>
          </cell>
        </row>
        <row r="47">
          <cell r="B47">
            <v>43596</v>
          </cell>
          <cell r="M47">
            <v>13017</v>
          </cell>
        </row>
        <row r="48">
          <cell r="B48">
            <v>43597</v>
          </cell>
          <cell r="M48">
            <v>13017</v>
          </cell>
        </row>
        <row r="49">
          <cell r="B49">
            <v>43598</v>
          </cell>
          <cell r="M49">
            <v>13035</v>
          </cell>
        </row>
        <row r="50">
          <cell r="B50">
            <v>43599</v>
          </cell>
          <cell r="M50">
            <v>13053</v>
          </cell>
        </row>
        <row r="51">
          <cell r="B51">
            <v>43600</v>
          </cell>
          <cell r="M51">
            <v>13071</v>
          </cell>
        </row>
        <row r="52">
          <cell r="B52">
            <v>43601</v>
          </cell>
          <cell r="M52">
            <v>13089</v>
          </cell>
        </row>
        <row r="53">
          <cell r="B53">
            <v>43602</v>
          </cell>
          <cell r="M53">
            <v>13102</v>
          </cell>
        </row>
        <row r="54">
          <cell r="B54">
            <v>43603</v>
          </cell>
          <cell r="M54">
            <v>13102</v>
          </cell>
        </row>
        <row r="55">
          <cell r="B55">
            <v>43604</v>
          </cell>
          <cell r="M55">
            <v>13102</v>
          </cell>
        </row>
        <row r="56">
          <cell r="B56">
            <v>43605</v>
          </cell>
          <cell r="M56">
            <v>13120</v>
          </cell>
        </row>
        <row r="57">
          <cell r="B57">
            <v>43606</v>
          </cell>
          <cell r="M57">
            <v>13138</v>
          </cell>
        </row>
        <row r="58">
          <cell r="B58">
            <v>43607</v>
          </cell>
          <cell r="M58">
            <v>13156</v>
          </cell>
        </row>
        <row r="59">
          <cell r="B59">
            <v>43608</v>
          </cell>
          <cell r="M59">
            <v>13174</v>
          </cell>
        </row>
        <row r="60">
          <cell r="B60">
            <v>43609</v>
          </cell>
          <cell r="M60">
            <v>13192</v>
          </cell>
        </row>
        <row r="61">
          <cell r="B61">
            <v>43610</v>
          </cell>
          <cell r="M61">
            <v>13192</v>
          </cell>
        </row>
        <row r="62">
          <cell r="B62">
            <v>43611</v>
          </cell>
          <cell r="M62">
            <v>13192</v>
          </cell>
        </row>
        <row r="63">
          <cell r="B63">
            <v>43612</v>
          </cell>
          <cell r="M63">
            <v>13210</v>
          </cell>
        </row>
        <row r="64">
          <cell r="B64">
            <v>43613</v>
          </cell>
          <cell r="M64">
            <v>13229</v>
          </cell>
        </row>
        <row r="65">
          <cell r="B65">
            <v>43614</v>
          </cell>
          <cell r="M65">
            <v>13247</v>
          </cell>
        </row>
        <row r="66">
          <cell r="B66">
            <v>43615</v>
          </cell>
          <cell r="M66">
            <v>13266</v>
          </cell>
        </row>
        <row r="67">
          <cell r="B67">
            <v>43616</v>
          </cell>
          <cell r="M67">
            <v>13284</v>
          </cell>
        </row>
        <row r="68">
          <cell r="B68">
            <v>43617</v>
          </cell>
          <cell r="M68">
            <v>13284</v>
          </cell>
        </row>
        <row r="69">
          <cell r="B69">
            <v>43618</v>
          </cell>
          <cell r="M69">
            <v>13284</v>
          </cell>
        </row>
        <row r="70">
          <cell r="B70">
            <v>43619</v>
          </cell>
          <cell r="M70">
            <v>13303</v>
          </cell>
        </row>
        <row r="71">
          <cell r="B71">
            <v>43620</v>
          </cell>
          <cell r="M71">
            <v>13321</v>
          </cell>
        </row>
        <row r="72">
          <cell r="B72">
            <v>43621</v>
          </cell>
          <cell r="M72">
            <v>13339</v>
          </cell>
        </row>
        <row r="73">
          <cell r="B73">
            <v>43622</v>
          </cell>
          <cell r="M73">
            <v>13357</v>
          </cell>
        </row>
        <row r="74">
          <cell r="B74">
            <v>43623</v>
          </cell>
          <cell r="M74">
            <v>13375</v>
          </cell>
        </row>
        <row r="75">
          <cell r="B75">
            <v>43624</v>
          </cell>
          <cell r="M75">
            <v>13375</v>
          </cell>
        </row>
        <row r="76">
          <cell r="B76">
            <v>43625</v>
          </cell>
          <cell r="M76">
            <v>13375</v>
          </cell>
        </row>
        <row r="77">
          <cell r="B77">
            <v>43626</v>
          </cell>
          <cell r="M77">
            <v>13393</v>
          </cell>
        </row>
        <row r="78">
          <cell r="B78">
            <v>43627</v>
          </cell>
          <cell r="M78">
            <v>13411</v>
          </cell>
        </row>
        <row r="79">
          <cell r="B79">
            <v>43628</v>
          </cell>
          <cell r="M79">
            <v>13429</v>
          </cell>
        </row>
        <row r="80">
          <cell r="B80">
            <v>43629</v>
          </cell>
          <cell r="M80">
            <v>13447</v>
          </cell>
        </row>
        <row r="81">
          <cell r="B81">
            <v>43630</v>
          </cell>
          <cell r="M81">
            <v>13465</v>
          </cell>
        </row>
        <row r="82">
          <cell r="B82">
            <v>43631</v>
          </cell>
          <cell r="M82">
            <v>13465</v>
          </cell>
        </row>
        <row r="83">
          <cell r="B83">
            <v>43632</v>
          </cell>
          <cell r="M83">
            <v>13465</v>
          </cell>
        </row>
        <row r="84">
          <cell r="B84">
            <v>43633</v>
          </cell>
          <cell r="M84">
            <v>13483</v>
          </cell>
        </row>
        <row r="85">
          <cell r="B85">
            <v>43634</v>
          </cell>
          <cell r="M85">
            <v>13501</v>
          </cell>
        </row>
        <row r="86">
          <cell r="B86">
            <v>43635</v>
          </cell>
          <cell r="M86">
            <v>13519</v>
          </cell>
        </row>
        <row r="87">
          <cell r="B87">
            <v>43636</v>
          </cell>
          <cell r="M87">
            <v>13537</v>
          </cell>
        </row>
        <row r="88">
          <cell r="B88">
            <v>43637</v>
          </cell>
          <cell r="M88">
            <v>13555</v>
          </cell>
        </row>
        <row r="89">
          <cell r="B89">
            <v>43638</v>
          </cell>
          <cell r="M89">
            <v>13555</v>
          </cell>
        </row>
        <row r="90">
          <cell r="B90">
            <v>43639</v>
          </cell>
          <cell r="M90">
            <v>13555</v>
          </cell>
        </row>
        <row r="91">
          <cell r="B91">
            <v>43640</v>
          </cell>
          <cell r="M91">
            <v>13573</v>
          </cell>
        </row>
        <row r="92">
          <cell r="B92">
            <v>43641</v>
          </cell>
          <cell r="M92">
            <v>13591</v>
          </cell>
        </row>
        <row r="93">
          <cell r="B93">
            <v>43642</v>
          </cell>
          <cell r="M93">
            <v>13609</v>
          </cell>
        </row>
        <row r="94">
          <cell r="B94">
            <v>43643</v>
          </cell>
          <cell r="M94">
            <v>13627</v>
          </cell>
        </row>
        <row r="95">
          <cell r="B95">
            <v>43644</v>
          </cell>
          <cell r="M95">
            <v>13645</v>
          </cell>
        </row>
        <row r="96">
          <cell r="B96">
            <v>43645</v>
          </cell>
          <cell r="M96">
            <v>13645</v>
          </cell>
        </row>
        <row r="97">
          <cell r="B97">
            <v>43646</v>
          </cell>
          <cell r="M97">
            <v>13645</v>
          </cell>
        </row>
        <row r="98">
          <cell r="B98">
            <v>43647</v>
          </cell>
          <cell r="M98">
            <v>13663</v>
          </cell>
        </row>
        <row r="99">
          <cell r="B99">
            <v>43648</v>
          </cell>
          <cell r="M99">
            <v>13681</v>
          </cell>
        </row>
        <row r="100">
          <cell r="B100">
            <v>43649</v>
          </cell>
          <cell r="M100">
            <v>13699</v>
          </cell>
        </row>
        <row r="101">
          <cell r="B101">
            <v>43650</v>
          </cell>
          <cell r="M101">
            <v>13717</v>
          </cell>
        </row>
        <row r="102">
          <cell r="B102">
            <v>43651</v>
          </cell>
          <cell r="M102">
            <v>13735</v>
          </cell>
        </row>
        <row r="103">
          <cell r="B103">
            <v>43652</v>
          </cell>
          <cell r="M103">
            <v>13735</v>
          </cell>
        </row>
        <row r="104">
          <cell r="B104">
            <v>43653</v>
          </cell>
          <cell r="M104">
            <v>13735</v>
          </cell>
        </row>
        <row r="105">
          <cell r="B105">
            <v>43654</v>
          </cell>
          <cell r="M105">
            <v>13753</v>
          </cell>
        </row>
        <row r="106">
          <cell r="B106">
            <v>43655</v>
          </cell>
          <cell r="M106">
            <v>13771</v>
          </cell>
        </row>
        <row r="107">
          <cell r="B107">
            <v>43656</v>
          </cell>
          <cell r="M107">
            <v>13789</v>
          </cell>
        </row>
        <row r="108">
          <cell r="B108">
            <v>43657</v>
          </cell>
          <cell r="M108">
            <v>13807</v>
          </cell>
        </row>
        <row r="109">
          <cell r="B109">
            <v>43658</v>
          </cell>
          <cell r="M109">
            <v>13826</v>
          </cell>
        </row>
        <row r="110">
          <cell r="B110">
            <v>43659</v>
          </cell>
          <cell r="M110">
            <v>13826</v>
          </cell>
        </row>
        <row r="111">
          <cell r="B111">
            <v>43660</v>
          </cell>
          <cell r="M111">
            <v>13826</v>
          </cell>
        </row>
        <row r="112">
          <cell r="B112">
            <v>43661</v>
          </cell>
          <cell r="M112">
            <v>13826</v>
          </cell>
        </row>
        <row r="113">
          <cell r="B113">
            <v>43662</v>
          </cell>
          <cell r="M113">
            <v>13845</v>
          </cell>
        </row>
        <row r="114">
          <cell r="B114">
            <v>43663</v>
          </cell>
          <cell r="M114">
            <v>13864</v>
          </cell>
        </row>
        <row r="115">
          <cell r="B115">
            <v>43664</v>
          </cell>
          <cell r="M115">
            <v>13883</v>
          </cell>
        </row>
        <row r="116">
          <cell r="B116">
            <v>43665</v>
          </cell>
          <cell r="M116">
            <v>13902</v>
          </cell>
        </row>
        <row r="117">
          <cell r="B117">
            <v>43666</v>
          </cell>
          <cell r="M117">
            <v>13914</v>
          </cell>
        </row>
        <row r="118">
          <cell r="B118">
            <v>43667</v>
          </cell>
          <cell r="M118">
            <v>13914</v>
          </cell>
        </row>
        <row r="119">
          <cell r="B119">
            <v>43668</v>
          </cell>
          <cell r="M119">
            <v>13932</v>
          </cell>
        </row>
        <row r="120">
          <cell r="B120">
            <v>43669</v>
          </cell>
          <cell r="M120">
            <v>13950</v>
          </cell>
        </row>
        <row r="121">
          <cell r="B121">
            <v>43670</v>
          </cell>
          <cell r="M121">
            <v>13968</v>
          </cell>
        </row>
        <row r="122">
          <cell r="B122">
            <v>43671</v>
          </cell>
          <cell r="M122">
            <v>13986</v>
          </cell>
        </row>
        <row r="123">
          <cell r="B123">
            <v>43672</v>
          </cell>
          <cell r="M123">
            <v>14005</v>
          </cell>
        </row>
        <row r="124">
          <cell r="B124">
            <v>43673</v>
          </cell>
          <cell r="M124">
            <v>14005</v>
          </cell>
        </row>
        <row r="125">
          <cell r="B125">
            <v>43674</v>
          </cell>
          <cell r="M125">
            <v>14005</v>
          </cell>
        </row>
        <row r="126">
          <cell r="B126">
            <v>43675</v>
          </cell>
          <cell r="M126">
            <v>14025</v>
          </cell>
        </row>
        <row r="127">
          <cell r="B127">
            <v>43676</v>
          </cell>
          <cell r="M127">
            <v>14045</v>
          </cell>
        </row>
        <row r="128">
          <cell r="B128">
            <v>43677</v>
          </cell>
          <cell r="M128">
            <v>14066</v>
          </cell>
        </row>
        <row r="129">
          <cell r="B129">
            <v>43678</v>
          </cell>
          <cell r="M129">
            <v>14088</v>
          </cell>
        </row>
        <row r="130">
          <cell r="B130">
            <v>43679</v>
          </cell>
          <cell r="M130">
            <v>14110</v>
          </cell>
        </row>
        <row r="131">
          <cell r="B131">
            <v>43680</v>
          </cell>
          <cell r="M131">
            <v>14110</v>
          </cell>
        </row>
        <row r="132">
          <cell r="B132">
            <v>43681</v>
          </cell>
          <cell r="M132">
            <v>14110</v>
          </cell>
        </row>
        <row r="133">
          <cell r="B133">
            <v>43682</v>
          </cell>
          <cell r="M133">
            <v>14132</v>
          </cell>
        </row>
        <row r="134">
          <cell r="B134">
            <v>43683</v>
          </cell>
          <cell r="M134">
            <v>14154</v>
          </cell>
        </row>
        <row r="135">
          <cell r="B135">
            <v>43684</v>
          </cell>
          <cell r="M135">
            <v>14176</v>
          </cell>
        </row>
        <row r="136">
          <cell r="B136">
            <v>43685</v>
          </cell>
          <cell r="M136">
            <v>14195</v>
          </cell>
        </row>
        <row r="137">
          <cell r="B137">
            <v>43686</v>
          </cell>
          <cell r="M137">
            <v>14216</v>
          </cell>
        </row>
        <row r="138">
          <cell r="B138">
            <v>43687</v>
          </cell>
          <cell r="M138">
            <v>14216</v>
          </cell>
        </row>
        <row r="139">
          <cell r="B139">
            <v>43688</v>
          </cell>
          <cell r="M139">
            <v>14216</v>
          </cell>
        </row>
        <row r="140">
          <cell r="B140">
            <v>43689</v>
          </cell>
          <cell r="M140">
            <v>14216</v>
          </cell>
        </row>
        <row r="141">
          <cell r="B141">
            <v>43690</v>
          </cell>
          <cell r="M141">
            <v>14237</v>
          </cell>
        </row>
        <row r="142">
          <cell r="B142">
            <v>43691</v>
          </cell>
          <cell r="M142">
            <v>14258</v>
          </cell>
        </row>
        <row r="143">
          <cell r="B143">
            <v>43692</v>
          </cell>
          <cell r="M143">
            <v>14266</v>
          </cell>
        </row>
        <row r="144">
          <cell r="B144">
            <v>43693</v>
          </cell>
          <cell r="M144">
            <v>14284</v>
          </cell>
        </row>
        <row r="145">
          <cell r="B145">
            <v>43694</v>
          </cell>
          <cell r="M145">
            <v>14300</v>
          </cell>
        </row>
        <row r="146">
          <cell r="B146">
            <v>43695</v>
          </cell>
          <cell r="M146">
            <v>14300</v>
          </cell>
        </row>
        <row r="147">
          <cell r="B147">
            <v>43696</v>
          </cell>
          <cell r="M147">
            <v>14318</v>
          </cell>
        </row>
        <row r="148">
          <cell r="B148">
            <v>43697</v>
          </cell>
          <cell r="M148">
            <v>14336</v>
          </cell>
        </row>
        <row r="149">
          <cell r="B149">
            <v>43698</v>
          </cell>
          <cell r="M149">
            <v>14354</v>
          </cell>
        </row>
        <row r="150">
          <cell r="B150">
            <v>43699</v>
          </cell>
          <cell r="M150">
            <v>14372</v>
          </cell>
        </row>
        <row r="151">
          <cell r="B151">
            <v>43700</v>
          </cell>
          <cell r="M151">
            <v>14390</v>
          </cell>
        </row>
        <row r="152">
          <cell r="B152">
            <v>43701</v>
          </cell>
          <cell r="M152">
            <v>14390</v>
          </cell>
        </row>
        <row r="153">
          <cell r="B153">
            <v>43702</v>
          </cell>
          <cell r="M153">
            <v>14390</v>
          </cell>
        </row>
        <row r="154">
          <cell r="B154">
            <v>43703</v>
          </cell>
          <cell r="M154">
            <v>14406</v>
          </cell>
        </row>
        <row r="155">
          <cell r="B155">
            <v>43704</v>
          </cell>
          <cell r="M155">
            <v>14421</v>
          </cell>
        </row>
        <row r="156">
          <cell r="B156">
            <v>43705</v>
          </cell>
          <cell r="M156">
            <v>14438</v>
          </cell>
        </row>
        <row r="157">
          <cell r="B157">
            <v>43706</v>
          </cell>
          <cell r="M157">
            <v>14455</v>
          </cell>
        </row>
        <row r="158">
          <cell r="B158">
            <v>43707</v>
          </cell>
          <cell r="M158">
            <v>14472</v>
          </cell>
        </row>
        <row r="159">
          <cell r="B159">
            <v>43708</v>
          </cell>
          <cell r="M159">
            <v>14472</v>
          </cell>
        </row>
        <row r="160">
          <cell r="B160">
            <v>43709</v>
          </cell>
          <cell r="M160">
            <v>14472</v>
          </cell>
        </row>
        <row r="161">
          <cell r="B161">
            <v>43710</v>
          </cell>
          <cell r="M161">
            <v>14487</v>
          </cell>
        </row>
        <row r="162">
          <cell r="B162">
            <v>43711</v>
          </cell>
          <cell r="M162">
            <v>14501</v>
          </cell>
        </row>
        <row r="163">
          <cell r="B163">
            <v>43712</v>
          </cell>
          <cell r="M163">
            <v>14515</v>
          </cell>
        </row>
        <row r="164">
          <cell r="B164">
            <v>43713</v>
          </cell>
          <cell r="M164">
            <v>14529</v>
          </cell>
        </row>
        <row r="165">
          <cell r="B165">
            <v>43714</v>
          </cell>
          <cell r="M165">
            <v>14543</v>
          </cell>
        </row>
        <row r="166">
          <cell r="B166">
            <v>43715</v>
          </cell>
          <cell r="M166">
            <v>14543</v>
          </cell>
        </row>
        <row r="167">
          <cell r="B167">
            <v>43716</v>
          </cell>
          <cell r="M167">
            <v>14543</v>
          </cell>
        </row>
        <row r="168">
          <cell r="B168">
            <v>43717</v>
          </cell>
          <cell r="M168">
            <v>14543</v>
          </cell>
        </row>
        <row r="169">
          <cell r="B169">
            <v>43718</v>
          </cell>
          <cell r="M169">
            <v>14543</v>
          </cell>
        </row>
        <row r="170">
          <cell r="B170">
            <v>43719</v>
          </cell>
          <cell r="M170">
            <v>14543</v>
          </cell>
        </row>
        <row r="171">
          <cell r="B171">
            <v>43720</v>
          </cell>
          <cell r="M171">
            <v>14543</v>
          </cell>
        </row>
        <row r="172">
          <cell r="B172">
            <v>43721</v>
          </cell>
          <cell r="M172">
            <v>14543</v>
          </cell>
        </row>
        <row r="173">
          <cell r="B173">
            <v>43722</v>
          </cell>
          <cell r="M173">
            <v>14543</v>
          </cell>
        </row>
        <row r="174">
          <cell r="B174">
            <v>43723</v>
          </cell>
          <cell r="M174">
            <v>14543</v>
          </cell>
        </row>
        <row r="175">
          <cell r="B175">
            <v>43724</v>
          </cell>
          <cell r="M175">
            <v>14543</v>
          </cell>
        </row>
        <row r="176">
          <cell r="B176">
            <v>43725</v>
          </cell>
          <cell r="M176">
            <v>14557</v>
          </cell>
        </row>
        <row r="177">
          <cell r="B177">
            <v>43726</v>
          </cell>
          <cell r="M177">
            <v>14571</v>
          </cell>
        </row>
        <row r="178">
          <cell r="B178">
            <v>43727</v>
          </cell>
          <cell r="M178">
            <v>14585</v>
          </cell>
        </row>
        <row r="179">
          <cell r="B179">
            <v>43728</v>
          </cell>
          <cell r="M179">
            <v>14599</v>
          </cell>
        </row>
        <row r="180">
          <cell r="B180">
            <v>43729</v>
          </cell>
          <cell r="M180">
            <v>14613</v>
          </cell>
        </row>
        <row r="181">
          <cell r="B181">
            <v>43730</v>
          </cell>
          <cell r="M181">
            <v>14613</v>
          </cell>
        </row>
        <row r="182">
          <cell r="B182">
            <v>43731</v>
          </cell>
          <cell r="M182">
            <v>14613</v>
          </cell>
        </row>
        <row r="183">
          <cell r="B183">
            <v>43732</v>
          </cell>
          <cell r="M183">
            <v>14627</v>
          </cell>
        </row>
        <row r="184">
          <cell r="B184">
            <v>43733</v>
          </cell>
          <cell r="M184">
            <v>14641</v>
          </cell>
        </row>
        <row r="185">
          <cell r="B185">
            <v>43734</v>
          </cell>
          <cell r="M185">
            <v>14655</v>
          </cell>
        </row>
        <row r="186">
          <cell r="B186">
            <v>43735</v>
          </cell>
          <cell r="M186">
            <v>14669</v>
          </cell>
        </row>
        <row r="187">
          <cell r="B187">
            <v>43736</v>
          </cell>
          <cell r="M187">
            <v>14683</v>
          </cell>
        </row>
        <row r="188">
          <cell r="B188">
            <v>43737</v>
          </cell>
          <cell r="M188">
            <v>14683</v>
          </cell>
        </row>
        <row r="189">
          <cell r="B189">
            <v>43738</v>
          </cell>
          <cell r="M189">
            <v>14697</v>
          </cell>
        </row>
        <row r="190">
          <cell r="B190">
            <v>43739</v>
          </cell>
          <cell r="M190">
            <v>14713</v>
          </cell>
        </row>
        <row r="191">
          <cell r="B191">
            <v>43740</v>
          </cell>
          <cell r="M191">
            <v>14729</v>
          </cell>
        </row>
        <row r="192">
          <cell r="B192">
            <v>43741</v>
          </cell>
          <cell r="M192">
            <v>14745</v>
          </cell>
        </row>
        <row r="193">
          <cell r="B193">
            <v>43742</v>
          </cell>
          <cell r="M193">
            <v>14761</v>
          </cell>
        </row>
        <row r="194">
          <cell r="B194">
            <v>43743</v>
          </cell>
          <cell r="M194">
            <v>14761</v>
          </cell>
        </row>
        <row r="195">
          <cell r="B195">
            <v>43744</v>
          </cell>
          <cell r="M195">
            <v>14761</v>
          </cell>
        </row>
        <row r="196">
          <cell r="B196">
            <v>43745</v>
          </cell>
          <cell r="M196">
            <v>14777</v>
          </cell>
        </row>
        <row r="197">
          <cell r="B197">
            <v>43746</v>
          </cell>
          <cell r="M197">
            <v>14795</v>
          </cell>
        </row>
        <row r="198">
          <cell r="B198">
            <v>43747</v>
          </cell>
          <cell r="M198">
            <v>14813</v>
          </cell>
        </row>
        <row r="199">
          <cell r="B199">
            <v>43748</v>
          </cell>
          <cell r="M199">
            <v>14831</v>
          </cell>
        </row>
        <row r="200">
          <cell r="B200">
            <v>43749</v>
          </cell>
          <cell r="M200">
            <v>14849</v>
          </cell>
        </row>
        <row r="201">
          <cell r="B201">
            <v>43750</v>
          </cell>
          <cell r="M201">
            <v>14849</v>
          </cell>
        </row>
        <row r="202">
          <cell r="B202">
            <v>43751</v>
          </cell>
          <cell r="M202">
            <v>14849</v>
          </cell>
        </row>
        <row r="203">
          <cell r="B203">
            <v>43752</v>
          </cell>
          <cell r="M203">
            <v>14849</v>
          </cell>
        </row>
        <row r="204">
          <cell r="B204">
            <v>43753</v>
          </cell>
          <cell r="M204">
            <v>14867</v>
          </cell>
        </row>
        <row r="205">
          <cell r="B205">
            <v>43754</v>
          </cell>
          <cell r="M205">
            <v>14885</v>
          </cell>
        </row>
        <row r="206">
          <cell r="B206">
            <v>43755</v>
          </cell>
          <cell r="M206">
            <v>14903</v>
          </cell>
        </row>
        <row r="207">
          <cell r="B207">
            <v>43756</v>
          </cell>
          <cell r="M207">
            <v>14921</v>
          </cell>
        </row>
        <row r="208">
          <cell r="B208">
            <v>43757</v>
          </cell>
          <cell r="M208">
            <v>14921</v>
          </cell>
        </row>
        <row r="209">
          <cell r="B209">
            <v>43758</v>
          </cell>
          <cell r="M209">
            <v>14921</v>
          </cell>
        </row>
        <row r="210">
          <cell r="B210">
            <v>43759</v>
          </cell>
          <cell r="M210">
            <v>14939</v>
          </cell>
        </row>
        <row r="211">
          <cell r="B211">
            <v>43760</v>
          </cell>
          <cell r="M211">
            <v>14939</v>
          </cell>
        </row>
        <row r="212">
          <cell r="B212">
            <v>43761</v>
          </cell>
          <cell r="M212">
            <v>14956</v>
          </cell>
        </row>
        <row r="213">
          <cell r="B213">
            <v>43762</v>
          </cell>
          <cell r="M213">
            <v>14975</v>
          </cell>
        </row>
        <row r="214">
          <cell r="B214">
            <v>43763</v>
          </cell>
          <cell r="M214">
            <v>14993</v>
          </cell>
        </row>
        <row r="215">
          <cell r="B215">
            <v>43764</v>
          </cell>
          <cell r="M215">
            <v>14993</v>
          </cell>
        </row>
        <row r="216">
          <cell r="B216">
            <v>43765</v>
          </cell>
          <cell r="M216">
            <v>14993</v>
          </cell>
        </row>
        <row r="217">
          <cell r="B217">
            <v>43766</v>
          </cell>
          <cell r="M217">
            <v>15011</v>
          </cell>
        </row>
        <row r="218">
          <cell r="B218">
            <v>43767</v>
          </cell>
          <cell r="M218">
            <v>15029</v>
          </cell>
        </row>
        <row r="219">
          <cell r="B219">
            <v>43768</v>
          </cell>
          <cell r="M219">
            <v>15047</v>
          </cell>
        </row>
        <row r="220">
          <cell r="B220">
            <v>43769</v>
          </cell>
          <cell r="M220">
            <v>15065</v>
          </cell>
        </row>
        <row r="221">
          <cell r="B221">
            <v>43770</v>
          </cell>
          <cell r="M221">
            <v>15083</v>
          </cell>
        </row>
        <row r="222">
          <cell r="B222">
            <v>43771</v>
          </cell>
          <cell r="M222">
            <v>15083</v>
          </cell>
        </row>
        <row r="223">
          <cell r="B223">
            <v>43772</v>
          </cell>
          <cell r="M223">
            <v>15083</v>
          </cell>
        </row>
        <row r="224">
          <cell r="B224">
            <v>43773</v>
          </cell>
          <cell r="M224">
            <v>15083</v>
          </cell>
        </row>
        <row r="225">
          <cell r="B225">
            <v>43774</v>
          </cell>
          <cell r="M225">
            <v>15101</v>
          </cell>
        </row>
        <row r="226">
          <cell r="B226">
            <v>43775</v>
          </cell>
          <cell r="M226">
            <v>15119</v>
          </cell>
        </row>
        <row r="227">
          <cell r="B227">
            <v>43776</v>
          </cell>
          <cell r="M227">
            <v>15137</v>
          </cell>
        </row>
        <row r="228">
          <cell r="B228">
            <v>43777</v>
          </cell>
          <cell r="M228">
            <v>15155</v>
          </cell>
        </row>
        <row r="229">
          <cell r="B229">
            <v>43778</v>
          </cell>
          <cell r="M229">
            <v>15155</v>
          </cell>
        </row>
        <row r="230">
          <cell r="B230">
            <v>43779</v>
          </cell>
          <cell r="M230">
            <v>15155</v>
          </cell>
        </row>
        <row r="231">
          <cell r="B231">
            <v>43780</v>
          </cell>
          <cell r="M231">
            <v>15173</v>
          </cell>
        </row>
        <row r="232">
          <cell r="B232">
            <v>43781</v>
          </cell>
          <cell r="M232">
            <v>15191</v>
          </cell>
        </row>
        <row r="233">
          <cell r="B233">
            <v>43782</v>
          </cell>
          <cell r="M233">
            <v>15206</v>
          </cell>
        </row>
        <row r="234">
          <cell r="B234">
            <v>43783</v>
          </cell>
          <cell r="M234">
            <v>15224</v>
          </cell>
        </row>
        <row r="235">
          <cell r="B235">
            <v>43784</v>
          </cell>
          <cell r="M235">
            <v>15242</v>
          </cell>
        </row>
        <row r="236">
          <cell r="B236">
            <v>43785</v>
          </cell>
          <cell r="M236">
            <v>15242</v>
          </cell>
        </row>
        <row r="237">
          <cell r="B237">
            <v>43786</v>
          </cell>
          <cell r="M237">
            <v>15242</v>
          </cell>
        </row>
        <row r="238">
          <cell r="B238">
            <v>43787</v>
          </cell>
          <cell r="M238">
            <v>15260</v>
          </cell>
        </row>
        <row r="239">
          <cell r="B239">
            <v>43788</v>
          </cell>
          <cell r="M239">
            <v>15278</v>
          </cell>
        </row>
        <row r="240">
          <cell r="B240">
            <v>43789</v>
          </cell>
          <cell r="M240">
            <v>15297</v>
          </cell>
        </row>
        <row r="241">
          <cell r="B241">
            <v>43790</v>
          </cell>
          <cell r="M241">
            <v>15316</v>
          </cell>
        </row>
        <row r="242">
          <cell r="B242">
            <v>43791</v>
          </cell>
          <cell r="M242">
            <v>15331</v>
          </cell>
        </row>
        <row r="243">
          <cell r="B243">
            <v>43792</v>
          </cell>
          <cell r="M243">
            <v>15331</v>
          </cell>
        </row>
        <row r="244">
          <cell r="B244">
            <v>43793</v>
          </cell>
          <cell r="M244">
            <v>15331</v>
          </cell>
        </row>
        <row r="245">
          <cell r="B245">
            <v>43794</v>
          </cell>
          <cell r="M245">
            <v>15351</v>
          </cell>
        </row>
        <row r="246">
          <cell r="B246">
            <v>43795</v>
          </cell>
          <cell r="M246">
            <v>15371</v>
          </cell>
        </row>
        <row r="247">
          <cell r="B247">
            <v>43796</v>
          </cell>
          <cell r="M247">
            <v>15391</v>
          </cell>
        </row>
        <row r="248">
          <cell r="B248">
            <v>43797</v>
          </cell>
          <cell r="M248">
            <v>15411</v>
          </cell>
        </row>
        <row r="249">
          <cell r="B249">
            <v>43798</v>
          </cell>
          <cell r="M249">
            <v>15430</v>
          </cell>
        </row>
        <row r="250">
          <cell r="B250">
            <v>43799</v>
          </cell>
          <cell r="M250">
            <v>15430</v>
          </cell>
        </row>
        <row r="251">
          <cell r="B251">
            <v>43800</v>
          </cell>
          <cell r="M251">
            <v>15430</v>
          </cell>
        </row>
        <row r="252">
          <cell r="B252">
            <v>43801</v>
          </cell>
          <cell r="M252">
            <v>15449</v>
          </cell>
        </row>
        <row r="253">
          <cell r="B253">
            <v>43802</v>
          </cell>
          <cell r="M253">
            <v>15465</v>
          </cell>
        </row>
        <row r="254">
          <cell r="B254">
            <v>43803</v>
          </cell>
          <cell r="M254">
            <v>15481</v>
          </cell>
        </row>
        <row r="255">
          <cell r="B255">
            <v>43804</v>
          </cell>
          <cell r="M255">
            <v>15496</v>
          </cell>
        </row>
        <row r="256">
          <cell r="B256">
            <v>43805</v>
          </cell>
          <cell r="M256">
            <v>15511</v>
          </cell>
        </row>
        <row r="257">
          <cell r="B257">
            <v>43806</v>
          </cell>
          <cell r="M257">
            <v>15511</v>
          </cell>
        </row>
        <row r="258">
          <cell r="B258">
            <v>43807</v>
          </cell>
          <cell r="M258">
            <v>15511</v>
          </cell>
        </row>
        <row r="259">
          <cell r="B259">
            <v>43808</v>
          </cell>
          <cell r="M259">
            <v>15526</v>
          </cell>
        </row>
        <row r="260">
          <cell r="B260">
            <v>43809</v>
          </cell>
          <cell r="M260">
            <v>15541</v>
          </cell>
        </row>
        <row r="261">
          <cell r="B261">
            <v>43810</v>
          </cell>
          <cell r="M261">
            <v>15556</v>
          </cell>
        </row>
        <row r="262">
          <cell r="B262">
            <v>43811</v>
          </cell>
          <cell r="M262">
            <v>15571</v>
          </cell>
        </row>
        <row r="263">
          <cell r="B263">
            <v>43812</v>
          </cell>
          <cell r="M263">
            <v>15586</v>
          </cell>
        </row>
        <row r="264">
          <cell r="B264">
            <v>43813</v>
          </cell>
          <cell r="M264">
            <v>15586</v>
          </cell>
        </row>
        <row r="265">
          <cell r="B265">
            <v>43814</v>
          </cell>
          <cell r="M265">
            <v>15586</v>
          </cell>
        </row>
        <row r="266">
          <cell r="B266">
            <v>43815</v>
          </cell>
          <cell r="M266">
            <v>15601</v>
          </cell>
        </row>
        <row r="267">
          <cell r="B267">
            <v>43816</v>
          </cell>
          <cell r="M267">
            <v>15616</v>
          </cell>
        </row>
        <row r="268">
          <cell r="B268">
            <v>43817</v>
          </cell>
          <cell r="M268">
            <v>15631</v>
          </cell>
        </row>
        <row r="269">
          <cell r="B269">
            <v>43818</v>
          </cell>
          <cell r="M269">
            <v>15646</v>
          </cell>
        </row>
        <row r="270">
          <cell r="B270">
            <v>43819</v>
          </cell>
          <cell r="M270">
            <v>15661</v>
          </cell>
        </row>
        <row r="271">
          <cell r="B271">
            <v>43820</v>
          </cell>
          <cell r="M271">
            <v>15661</v>
          </cell>
        </row>
        <row r="272">
          <cell r="B272">
            <v>43821</v>
          </cell>
          <cell r="M272">
            <v>15661</v>
          </cell>
        </row>
        <row r="273">
          <cell r="B273">
            <v>43822</v>
          </cell>
          <cell r="M273">
            <v>15676</v>
          </cell>
        </row>
        <row r="274">
          <cell r="B274">
            <v>43823</v>
          </cell>
          <cell r="M274">
            <v>15691</v>
          </cell>
        </row>
        <row r="275">
          <cell r="B275">
            <v>43824</v>
          </cell>
          <cell r="M275">
            <v>15706</v>
          </cell>
        </row>
        <row r="276">
          <cell r="B276">
            <v>43825</v>
          </cell>
          <cell r="M276">
            <v>15721</v>
          </cell>
        </row>
        <row r="277">
          <cell r="B277">
            <v>43826</v>
          </cell>
          <cell r="M277">
            <v>15731</v>
          </cell>
        </row>
        <row r="278">
          <cell r="B278">
            <v>43827</v>
          </cell>
          <cell r="M278">
            <v>15731</v>
          </cell>
        </row>
        <row r="279">
          <cell r="B279">
            <v>43828</v>
          </cell>
          <cell r="M279">
            <v>15731</v>
          </cell>
        </row>
        <row r="280">
          <cell r="B280">
            <v>43829</v>
          </cell>
          <cell r="M280">
            <v>15731</v>
          </cell>
        </row>
        <row r="281">
          <cell r="B281">
            <v>43830</v>
          </cell>
          <cell r="M281">
            <v>15731</v>
          </cell>
        </row>
        <row r="282">
          <cell r="B282">
            <v>43831</v>
          </cell>
          <cell r="M282">
            <v>15731</v>
          </cell>
        </row>
        <row r="283">
          <cell r="B283">
            <v>43832</v>
          </cell>
          <cell r="M283">
            <v>15731</v>
          </cell>
        </row>
        <row r="284">
          <cell r="B284">
            <v>43833</v>
          </cell>
          <cell r="M284">
            <v>15731</v>
          </cell>
        </row>
        <row r="285">
          <cell r="B285">
            <v>43834</v>
          </cell>
          <cell r="M285">
            <v>15731</v>
          </cell>
        </row>
        <row r="286">
          <cell r="B286">
            <v>43835</v>
          </cell>
          <cell r="M286">
            <v>15731</v>
          </cell>
        </row>
        <row r="287">
          <cell r="B287">
            <v>43836</v>
          </cell>
          <cell r="M287">
            <v>15741</v>
          </cell>
        </row>
        <row r="288">
          <cell r="B288">
            <v>43837</v>
          </cell>
          <cell r="M288">
            <v>15751</v>
          </cell>
        </row>
        <row r="289">
          <cell r="B289">
            <v>43838</v>
          </cell>
          <cell r="M289">
            <v>15761</v>
          </cell>
        </row>
        <row r="290">
          <cell r="B290">
            <v>43839</v>
          </cell>
          <cell r="M290">
            <v>15771</v>
          </cell>
        </row>
        <row r="291">
          <cell r="B291">
            <v>43840</v>
          </cell>
          <cell r="M291">
            <v>15781</v>
          </cell>
        </row>
        <row r="292">
          <cell r="B292">
            <v>43841</v>
          </cell>
          <cell r="M292">
            <v>15781</v>
          </cell>
        </row>
        <row r="293">
          <cell r="B293">
            <v>43842</v>
          </cell>
          <cell r="M293">
            <v>15781</v>
          </cell>
        </row>
        <row r="294">
          <cell r="B294">
            <v>43843</v>
          </cell>
          <cell r="M294">
            <v>15781</v>
          </cell>
        </row>
        <row r="295">
          <cell r="B295">
            <v>43844</v>
          </cell>
          <cell r="M295">
            <v>15791</v>
          </cell>
        </row>
        <row r="296">
          <cell r="B296">
            <v>43845</v>
          </cell>
          <cell r="M296">
            <v>15801</v>
          </cell>
        </row>
        <row r="297">
          <cell r="B297">
            <v>43846</v>
          </cell>
          <cell r="M297">
            <v>15811</v>
          </cell>
        </row>
        <row r="298">
          <cell r="B298">
            <v>43847</v>
          </cell>
          <cell r="M298">
            <v>15819</v>
          </cell>
        </row>
        <row r="299">
          <cell r="B299">
            <v>43848</v>
          </cell>
          <cell r="M299">
            <v>15827</v>
          </cell>
        </row>
        <row r="300">
          <cell r="B300">
            <v>43849</v>
          </cell>
          <cell r="M300">
            <v>15827</v>
          </cell>
        </row>
        <row r="301">
          <cell r="B301">
            <v>43850</v>
          </cell>
          <cell r="M301">
            <v>15835</v>
          </cell>
        </row>
        <row r="302">
          <cell r="B302">
            <v>43851</v>
          </cell>
          <cell r="M302">
            <v>15843</v>
          </cell>
        </row>
        <row r="303">
          <cell r="B303">
            <v>43852</v>
          </cell>
          <cell r="M303">
            <v>15851</v>
          </cell>
        </row>
        <row r="304">
          <cell r="B304">
            <v>43853</v>
          </cell>
          <cell r="M304">
            <v>15859</v>
          </cell>
        </row>
        <row r="305">
          <cell r="B305">
            <v>43854</v>
          </cell>
          <cell r="M305">
            <v>15867</v>
          </cell>
        </row>
        <row r="306">
          <cell r="B306">
            <v>43855</v>
          </cell>
          <cell r="M306">
            <v>15867</v>
          </cell>
        </row>
        <row r="307">
          <cell r="B307">
            <v>43856</v>
          </cell>
          <cell r="M307">
            <v>15867</v>
          </cell>
        </row>
        <row r="308">
          <cell r="B308">
            <v>43857</v>
          </cell>
          <cell r="M308">
            <v>15875</v>
          </cell>
        </row>
        <row r="309">
          <cell r="B309">
            <v>43858</v>
          </cell>
          <cell r="M309">
            <v>15883</v>
          </cell>
        </row>
        <row r="310">
          <cell r="B310">
            <v>43859</v>
          </cell>
          <cell r="M310">
            <v>15891</v>
          </cell>
        </row>
        <row r="311">
          <cell r="B311">
            <v>43860</v>
          </cell>
          <cell r="M311">
            <v>15899</v>
          </cell>
        </row>
        <row r="312">
          <cell r="B312">
            <v>43861</v>
          </cell>
          <cell r="M312">
            <v>15907</v>
          </cell>
        </row>
        <row r="313">
          <cell r="B313">
            <v>43862</v>
          </cell>
          <cell r="M313">
            <v>15907</v>
          </cell>
        </row>
        <row r="314">
          <cell r="B314">
            <v>43863</v>
          </cell>
          <cell r="M314">
            <v>15907</v>
          </cell>
        </row>
        <row r="315">
          <cell r="B315">
            <v>43864</v>
          </cell>
          <cell r="M315">
            <v>15915</v>
          </cell>
        </row>
        <row r="316">
          <cell r="B316">
            <v>43865</v>
          </cell>
          <cell r="M316">
            <v>15923</v>
          </cell>
        </row>
        <row r="317">
          <cell r="B317">
            <v>43866</v>
          </cell>
          <cell r="M317">
            <v>15931</v>
          </cell>
        </row>
        <row r="318">
          <cell r="B318">
            <v>43867</v>
          </cell>
          <cell r="M318">
            <v>15939</v>
          </cell>
        </row>
        <row r="319">
          <cell r="B319">
            <v>43868</v>
          </cell>
          <cell r="M319">
            <v>15947</v>
          </cell>
        </row>
        <row r="320">
          <cell r="B320">
            <v>43869</v>
          </cell>
          <cell r="M320">
            <v>15947</v>
          </cell>
        </row>
        <row r="321">
          <cell r="B321">
            <v>43870</v>
          </cell>
          <cell r="M321">
            <v>15947</v>
          </cell>
        </row>
        <row r="322">
          <cell r="B322">
            <v>43871</v>
          </cell>
          <cell r="M322">
            <v>15955</v>
          </cell>
        </row>
        <row r="323">
          <cell r="B323">
            <v>43872</v>
          </cell>
          <cell r="M323">
            <v>15955</v>
          </cell>
        </row>
        <row r="324">
          <cell r="B324">
            <v>43873</v>
          </cell>
          <cell r="M324">
            <v>15962</v>
          </cell>
        </row>
        <row r="325">
          <cell r="B325">
            <v>43874</v>
          </cell>
          <cell r="M325">
            <v>15969</v>
          </cell>
        </row>
        <row r="326">
          <cell r="B326">
            <v>43875</v>
          </cell>
          <cell r="M326">
            <v>15976</v>
          </cell>
        </row>
        <row r="327">
          <cell r="B327">
            <v>43876</v>
          </cell>
          <cell r="M327">
            <v>15983</v>
          </cell>
        </row>
        <row r="328">
          <cell r="B328">
            <v>43877</v>
          </cell>
          <cell r="M328">
            <v>15983</v>
          </cell>
        </row>
        <row r="329">
          <cell r="B329">
            <v>43878</v>
          </cell>
          <cell r="M329">
            <v>15990</v>
          </cell>
        </row>
        <row r="330">
          <cell r="B330">
            <v>43879</v>
          </cell>
          <cell r="M330">
            <v>15997</v>
          </cell>
        </row>
        <row r="331">
          <cell r="B331">
            <v>43880</v>
          </cell>
          <cell r="M331">
            <v>16004</v>
          </cell>
        </row>
        <row r="332">
          <cell r="B332">
            <v>43881</v>
          </cell>
          <cell r="M332">
            <v>16011</v>
          </cell>
        </row>
        <row r="333">
          <cell r="B333">
            <v>43882</v>
          </cell>
          <cell r="M333">
            <v>16018</v>
          </cell>
        </row>
        <row r="334">
          <cell r="B334">
            <v>43883</v>
          </cell>
          <cell r="M334">
            <v>16018</v>
          </cell>
        </row>
        <row r="335">
          <cell r="B335">
            <v>43884</v>
          </cell>
          <cell r="M335">
            <v>16018</v>
          </cell>
        </row>
        <row r="336">
          <cell r="B336">
            <v>43885</v>
          </cell>
          <cell r="M336">
            <v>16018</v>
          </cell>
        </row>
        <row r="337">
          <cell r="B337">
            <v>43886</v>
          </cell>
          <cell r="M337">
            <v>16025</v>
          </cell>
        </row>
        <row r="338">
          <cell r="B338">
            <v>43887</v>
          </cell>
          <cell r="M338">
            <v>16032</v>
          </cell>
        </row>
        <row r="339">
          <cell r="B339">
            <v>43888</v>
          </cell>
          <cell r="M339">
            <v>16039</v>
          </cell>
        </row>
        <row r="340">
          <cell r="B340">
            <v>43889</v>
          </cell>
          <cell r="M340">
            <v>16046</v>
          </cell>
        </row>
        <row r="341">
          <cell r="B341">
            <v>43890</v>
          </cell>
          <cell r="M341">
            <v>16053</v>
          </cell>
        </row>
        <row r="342">
          <cell r="B342">
            <v>43891</v>
          </cell>
          <cell r="M342">
            <v>16053</v>
          </cell>
        </row>
        <row r="343">
          <cell r="B343">
            <v>43892</v>
          </cell>
          <cell r="M343">
            <v>16060</v>
          </cell>
        </row>
        <row r="344">
          <cell r="B344">
            <v>43893</v>
          </cell>
          <cell r="M344">
            <v>16067</v>
          </cell>
        </row>
        <row r="345">
          <cell r="B345">
            <v>43894</v>
          </cell>
          <cell r="M345">
            <v>16074</v>
          </cell>
        </row>
        <row r="346">
          <cell r="B346">
            <v>43895</v>
          </cell>
          <cell r="M346">
            <v>16081</v>
          </cell>
        </row>
        <row r="347">
          <cell r="B347">
            <v>43896</v>
          </cell>
          <cell r="M347">
            <v>16088</v>
          </cell>
        </row>
        <row r="348">
          <cell r="B348">
            <v>43897</v>
          </cell>
          <cell r="M348">
            <v>16088</v>
          </cell>
        </row>
        <row r="349">
          <cell r="B349">
            <v>43898</v>
          </cell>
          <cell r="M349">
            <v>16088</v>
          </cell>
        </row>
        <row r="350">
          <cell r="B350">
            <v>43899</v>
          </cell>
          <cell r="M350">
            <v>16095</v>
          </cell>
        </row>
        <row r="351">
          <cell r="B351">
            <v>43900</v>
          </cell>
          <cell r="M351">
            <v>16102</v>
          </cell>
        </row>
        <row r="352">
          <cell r="B352">
            <v>43901</v>
          </cell>
          <cell r="M352">
            <v>16109</v>
          </cell>
        </row>
        <row r="353">
          <cell r="B353">
            <v>43902</v>
          </cell>
          <cell r="M353">
            <v>16116</v>
          </cell>
        </row>
        <row r="354">
          <cell r="B354">
            <v>43903</v>
          </cell>
          <cell r="M354">
            <v>16124</v>
          </cell>
        </row>
        <row r="355">
          <cell r="B355">
            <v>43904</v>
          </cell>
          <cell r="M355">
            <v>16124</v>
          </cell>
        </row>
        <row r="356">
          <cell r="B356">
            <v>43905</v>
          </cell>
          <cell r="M356">
            <v>16124</v>
          </cell>
        </row>
        <row r="357">
          <cell r="B357">
            <v>43906</v>
          </cell>
          <cell r="M357">
            <v>16128</v>
          </cell>
        </row>
        <row r="358">
          <cell r="B358">
            <v>43907</v>
          </cell>
          <cell r="M358">
            <v>16133</v>
          </cell>
        </row>
        <row r="359">
          <cell r="B359">
            <v>43908</v>
          </cell>
          <cell r="M359">
            <v>16138</v>
          </cell>
        </row>
        <row r="360">
          <cell r="B360">
            <v>43909</v>
          </cell>
          <cell r="M360">
            <v>16143</v>
          </cell>
        </row>
        <row r="361">
          <cell r="B361">
            <v>43910</v>
          </cell>
          <cell r="M361">
            <v>16143</v>
          </cell>
        </row>
        <row r="362">
          <cell r="B362">
            <v>43911</v>
          </cell>
          <cell r="M362">
            <v>16143</v>
          </cell>
        </row>
        <row r="363">
          <cell r="B363">
            <v>43912</v>
          </cell>
          <cell r="M363">
            <v>16143</v>
          </cell>
        </row>
        <row r="364">
          <cell r="B364">
            <v>43913</v>
          </cell>
          <cell r="M364">
            <v>16148</v>
          </cell>
        </row>
        <row r="365">
          <cell r="B365">
            <v>43914</v>
          </cell>
          <cell r="M365">
            <v>16152</v>
          </cell>
        </row>
        <row r="366">
          <cell r="B366">
            <v>43915</v>
          </cell>
          <cell r="M366">
            <v>16156</v>
          </cell>
        </row>
        <row r="367">
          <cell r="B367">
            <v>43916</v>
          </cell>
          <cell r="M367">
            <v>16161</v>
          </cell>
        </row>
        <row r="368">
          <cell r="B368">
            <v>43917</v>
          </cell>
          <cell r="M368">
            <v>16165</v>
          </cell>
        </row>
        <row r="369">
          <cell r="B369">
            <v>43918</v>
          </cell>
          <cell r="M369">
            <v>16165</v>
          </cell>
        </row>
        <row r="370">
          <cell r="B370">
            <v>43919</v>
          </cell>
          <cell r="M370">
            <v>16165</v>
          </cell>
        </row>
        <row r="371">
          <cell r="B371">
            <v>43920</v>
          </cell>
          <cell r="M371">
            <v>16170</v>
          </cell>
        </row>
        <row r="372">
          <cell r="B372">
            <v>43921</v>
          </cell>
          <cell r="M372">
            <v>16174</v>
          </cell>
        </row>
        <row r="373">
          <cell r="B373">
            <v>43922</v>
          </cell>
          <cell r="M373">
            <v>16179</v>
          </cell>
        </row>
        <row r="374">
          <cell r="B374">
            <v>43923</v>
          </cell>
          <cell r="M374">
            <v>16183</v>
          </cell>
        </row>
        <row r="375">
          <cell r="B375">
            <v>43924</v>
          </cell>
          <cell r="M375">
            <v>16188</v>
          </cell>
        </row>
        <row r="376">
          <cell r="B376">
            <v>43925</v>
          </cell>
          <cell r="M376">
            <v>16188</v>
          </cell>
        </row>
        <row r="377">
          <cell r="B377">
            <v>43926</v>
          </cell>
          <cell r="M377">
            <v>16188</v>
          </cell>
        </row>
        <row r="378">
          <cell r="B378">
            <v>43927</v>
          </cell>
          <cell r="M378">
            <v>16190</v>
          </cell>
        </row>
        <row r="379">
          <cell r="B379">
            <v>43928</v>
          </cell>
          <cell r="M379">
            <v>16192</v>
          </cell>
        </row>
        <row r="380">
          <cell r="B380">
            <v>43929</v>
          </cell>
          <cell r="M380">
            <v>16195</v>
          </cell>
        </row>
        <row r="381">
          <cell r="B381">
            <v>43930</v>
          </cell>
          <cell r="M381">
            <v>16195</v>
          </cell>
        </row>
        <row r="382">
          <cell r="B382">
            <v>43931</v>
          </cell>
          <cell r="M382">
            <v>16198</v>
          </cell>
        </row>
        <row r="383">
          <cell r="B383">
            <v>43932</v>
          </cell>
          <cell r="M383">
            <v>16198</v>
          </cell>
        </row>
        <row r="384">
          <cell r="B384">
            <v>43933</v>
          </cell>
          <cell r="M384">
            <v>16198</v>
          </cell>
        </row>
        <row r="385">
          <cell r="B385">
            <v>43934</v>
          </cell>
          <cell r="M385">
            <v>16201</v>
          </cell>
        </row>
        <row r="386">
          <cell r="B386">
            <v>43935</v>
          </cell>
          <cell r="M386">
            <v>16204</v>
          </cell>
        </row>
        <row r="387">
          <cell r="B387">
            <v>43936</v>
          </cell>
          <cell r="M387">
            <v>16206</v>
          </cell>
        </row>
        <row r="388">
          <cell r="B388">
            <v>43937</v>
          </cell>
          <cell r="M388">
            <v>16213</v>
          </cell>
        </row>
        <row r="389">
          <cell r="B389">
            <v>43938</v>
          </cell>
          <cell r="M389">
            <v>16213</v>
          </cell>
        </row>
        <row r="390">
          <cell r="B390">
            <v>43939</v>
          </cell>
          <cell r="M390">
            <v>16213</v>
          </cell>
        </row>
        <row r="391">
          <cell r="B391">
            <v>43940</v>
          </cell>
          <cell r="M391">
            <v>16213</v>
          </cell>
        </row>
        <row r="392">
          <cell r="B392">
            <v>43941</v>
          </cell>
          <cell r="M392">
            <v>16216</v>
          </cell>
        </row>
        <row r="393">
          <cell r="B393">
            <v>43942</v>
          </cell>
          <cell r="M393">
            <v>16216</v>
          </cell>
        </row>
        <row r="394">
          <cell r="B394">
            <v>43943</v>
          </cell>
          <cell r="M394">
            <v>16216</v>
          </cell>
        </row>
        <row r="395">
          <cell r="B395">
            <v>43944</v>
          </cell>
          <cell r="M395">
            <v>16216</v>
          </cell>
        </row>
        <row r="396">
          <cell r="B396">
            <v>43945</v>
          </cell>
          <cell r="M396">
            <v>16216</v>
          </cell>
        </row>
        <row r="397">
          <cell r="B397">
            <v>43946</v>
          </cell>
          <cell r="M397">
            <v>16216</v>
          </cell>
        </row>
        <row r="398">
          <cell r="B398">
            <v>43947</v>
          </cell>
          <cell r="M398">
            <v>16216</v>
          </cell>
        </row>
        <row r="399">
          <cell r="B399">
            <v>43948</v>
          </cell>
          <cell r="M399">
            <v>16220</v>
          </cell>
        </row>
        <row r="400">
          <cell r="B400">
            <v>43949</v>
          </cell>
          <cell r="M400">
            <v>16220</v>
          </cell>
        </row>
        <row r="401">
          <cell r="B401">
            <v>43950</v>
          </cell>
          <cell r="M401">
            <v>16220</v>
          </cell>
        </row>
        <row r="402">
          <cell r="B402">
            <v>43951</v>
          </cell>
          <cell r="M402">
            <v>16220</v>
          </cell>
        </row>
        <row r="403">
          <cell r="B403">
            <v>43952</v>
          </cell>
          <cell r="M403">
            <v>16220</v>
          </cell>
        </row>
        <row r="404">
          <cell r="B404">
            <v>43953</v>
          </cell>
          <cell r="M404">
            <v>16220</v>
          </cell>
        </row>
        <row r="405">
          <cell r="B405">
            <v>43954</v>
          </cell>
          <cell r="M405">
            <v>16220</v>
          </cell>
        </row>
        <row r="406">
          <cell r="B406">
            <v>43955</v>
          </cell>
          <cell r="M406">
            <v>16220</v>
          </cell>
        </row>
        <row r="407">
          <cell r="B407">
            <v>43956</v>
          </cell>
          <cell r="M407">
            <v>16220</v>
          </cell>
        </row>
        <row r="408">
          <cell r="B408">
            <v>43957</v>
          </cell>
          <cell r="M408">
            <v>16220</v>
          </cell>
        </row>
        <row r="409">
          <cell r="B409">
            <v>43958</v>
          </cell>
          <cell r="M409">
            <v>16220</v>
          </cell>
        </row>
        <row r="410">
          <cell r="B410">
            <v>43959</v>
          </cell>
          <cell r="M410">
            <v>16220</v>
          </cell>
        </row>
        <row r="411">
          <cell r="B411">
            <v>43960</v>
          </cell>
          <cell r="M411">
            <v>16220</v>
          </cell>
        </row>
        <row r="412">
          <cell r="B412">
            <v>43961</v>
          </cell>
          <cell r="M412">
            <v>16220</v>
          </cell>
        </row>
        <row r="413">
          <cell r="B413">
            <v>43962</v>
          </cell>
          <cell r="M413">
            <v>16220</v>
          </cell>
        </row>
        <row r="414">
          <cell r="B414">
            <v>43963</v>
          </cell>
          <cell r="M414">
            <v>16220</v>
          </cell>
        </row>
        <row r="415">
          <cell r="B415">
            <v>43964</v>
          </cell>
          <cell r="M415">
            <v>16220</v>
          </cell>
        </row>
        <row r="416">
          <cell r="B416">
            <v>43965</v>
          </cell>
          <cell r="M416">
            <v>16220</v>
          </cell>
        </row>
        <row r="417">
          <cell r="B417">
            <v>43966</v>
          </cell>
          <cell r="M417">
            <v>16220</v>
          </cell>
        </row>
        <row r="418">
          <cell r="B418">
            <v>43967</v>
          </cell>
          <cell r="M418">
            <v>16220</v>
          </cell>
        </row>
        <row r="419">
          <cell r="B419">
            <v>43968</v>
          </cell>
          <cell r="M419">
            <v>16220</v>
          </cell>
        </row>
        <row r="420">
          <cell r="B420">
            <v>43969</v>
          </cell>
          <cell r="M420">
            <v>16224</v>
          </cell>
        </row>
        <row r="421">
          <cell r="B421">
            <v>43970</v>
          </cell>
          <cell r="M421">
            <v>16228</v>
          </cell>
        </row>
        <row r="422">
          <cell r="B422">
            <v>43971</v>
          </cell>
          <cell r="M422">
            <v>16232</v>
          </cell>
        </row>
        <row r="423">
          <cell r="B423">
            <v>43972</v>
          </cell>
          <cell r="M423">
            <v>16237</v>
          </cell>
        </row>
        <row r="424">
          <cell r="B424">
            <v>43973</v>
          </cell>
          <cell r="M424">
            <v>16242</v>
          </cell>
        </row>
        <row r="425">
          <cell r="B425">
            <v>43974</v>
          </cell>
          <cell r="M425">
            <v>16242</v>
          </cell>
        </row>
        <row r="426">
          <cell r="B426">
            <v>43975</v>
          </cell>
          <cell r="M426">
            <v>16242</v>
          </cell>
        </row>
        <row r="427">
          <cell r="B427">
            <v>43976</v>
          </cell>
          <cell r="M427">
            <v>16242</v>
          </cell>
        </row>
        <row r="428">
          <cell r="B428">
            <v>43977</v>
          </cell>
          <cell r="M428">
            <v>16249</v>
          </cell>
        </row>
        <row r="429">
          <cell r="B429">
            <v>43978</v>
          </cell>
          <cell r="M429">
            <v>16256</v>
          </cell>
        </row>
        <row r="430">
          <cell r="B430">
            <v>43979</v>
          </cell>
          <cell r="M430">
            <v>16263</v>
          </cell>
        </row>
        <row r="431">
          <cell r="B431">
            <v>43980</v>
          </cell>
          <cell r="M431">
            <v>16270</v>
          </cell>
        </row>
        <row r="432">
          <cell r="B432">
            <v>43981</v>
          </cell>
          <cell r="M432">
            <v>16270</v>
          </cell>
        </row>
        <row r="433">
          <cell r="B433">
            <v>43982</v>
          </cell>
          <cell r="M433">
            <v>16270</v>
          </cell>
        </row>
        <row r="434">
          <cell r="B434">
            <v>43983</v>
          </cell>
          <cell r="M434">
            <v>16277</v>
          </cell>
        </row>
        <row r="435">
          <cell r="B435">
            <v>43984</v>
          </cell>
          <cell r="M435">
            <v>16284</v>
          </cell>
        </row>
        <row r="436">
          <cell r="B436">
            <v>43985</v>
          </cell>
          <cell r="M436">
            <v>16291</v>
          </cell>
        </row>
        <row r="437">
          <cell r="B437">
            <v>43986</v>
          </cell>
          <cell r="M437">
            <v>16298</v>
          </cell>
        </row>
        <row r="438">
          <cell r="B438">
            <v>43987</v>
          </cell>
          <cell r="M438">
            <v>16305</v>
          </cell>
        </row>
        <row r="439">
          <cell r="B439">
            <v>43988</v>
          </cell>
          <cell r="M439">
            <v>16305</v>
          </cell>
        </row>
        <row r="440">
          <cell r="B440">
            <v>43989</v>
          </cell>
          <cell r="M440">
            <v>16305</v>
          </cell>
        </row>
        <row r="441">
          <cell r="B441">
            <v>43990</v>
          </cell>
          <cell r="M441">
            <v>16312</v>
          </cell>
        </row>
        <row r="442">
          <cell r="B442">
            <v>43991</v>
          </cell>
          <cell r="M442">
            <v>16320</v>
          </cell>
        </row>
        <row r="443">
          <cell r="B443">
            <v>43992</v>
          </cell>
          <cell r="M443">
            <v>16328</v>
          </cell>
        </row>
        <row r="444">
          <cell r="B444">
            <v>43993</v>
          </cell>
          <cell r="M444">
            <v>16335</v>
          </cell>
        </row>
        <row r="445">
          <cell r="B445">
            <v>43994</v>
          </cell>
          <cell r="M445">
            <v>16344</v>
          </cell>
        </row>
        <row r="446">
          <cell r="B446">
            <v>43995</v>
          </cell>
          <cell r="M446">
            <v>16344</v>
          </cell>
        </row>
        <row r="447">
          <cell r="B447">
            <v>43996</v>
          </cell>
          <cell r="M447">
            <v>16344</v>
          </cell>
        </row>
        <row r="448">
          <cell r="B448">
            <v>43997</v>
          </cell>
          <cell r="M448">
            <v>16351</v>
          </cell>
        </row>
        <row r="449">
          <cell r="B449">
            <v>43998</v>
          </cell>
          <cell r="M449">
            <v>16359</v>
          </cell>
        </row>
        <row r="450">
          <cell r="B450">
            <v>43999</v>
          </cell>
          <cell r="M450">
            <v>16367</v>
          </cell>
        </row>
        <row r="451">
          <cell r="B451">
            <v>44000</v>
          </cell>
          <cell r="M451">
            <v>16376</v>
          </cell>
        </row>
        <row r="452">
          <cell r="B452">
            <v>44001</v>
          </cell>
          <cell r="M452">
            <v>16384</v>
          </cell>
        </row>
        <row r="453">
          <cell r="B453">
            <v>44002</v>
          </cell>
          <cell r="M453">
            <v>16384</v>
          </cell>
        </row>
        <row r="454">
          <cell r="B454">
            <v>44003</v>
          </cell>
          <cell r="M454">
            <v>16384</v>
          </cell>
        </row>
        <row r="455">
          <cell r="B455">
            <v>44004</v>
          </cell>
          <cell r="M455">
            <v>16392</v>
          </cell>
        </row>
        <row r="456">
          <cell r="B456">
            <v>44005</v>
          </cell>
          <cell r="M456">
            <v>16400</v>
          </cell>
        </row>
        <row r="457">
          <cell r="B457">
            <v>44006</v>
          </cell>
          <cell r="M457">
            <v>16408</v>
          </cell>
        </row>
        <row r="458">
          <cell r="B458">
            <v>44007</v>
          </cell>
          <cell r="M458">
            <v>16416</v>
          </cell>
        </row>
        <row r="459">
          <cell r="B459">
            <v>44008</v>
          </cell>
          <cell r="M459">
            <v>16424</v>
          </cell>
        </row>
        <row r="460">
          <cell r="B460">
            <v>44009</v>
          </cell>
          <cell r="M460">
            <v>16424</v>
          </cell>
        </row>
        <row r="461">
          <cell r="B461">
            <v>44010</v>
          </cell>
          <cell r="M461">
            <v>16424</v>
          </cell>
        </row>
        <row r="462">
          <cell r="B462">
            <v>44011</v>
          </cell>
          <cell r="M462">
            <v>16432</v>
          </cell>
        </row>
        <row r="463">
          <cell r="B463">
            <v>44012</v>
          </cell>
          <cell r="M463">
            <v>16440</v>
          </cell>
        </row>
        <row r="464">
          <cell r="B464">
            <v>44013</v>
          </cell>
          <cell r="M464">
            <v>16448</v>
          </cell>
        </row>
        <row r="465">
          <cell r="B465">
            <v>44014</v>
          </cell>
          <cell r="M465">
            <v>16456</v>
          </cell>
        </row>
        <row r="466">
          <cell r="B466">
            <v>44015</v>
          </cell>
          <cell r="M466">
            <v>16464</v>
          </cell>
        </row>
        <row r="467">
          <cell r="B467">
            <v>44016</v>
          </cell>
          <cell r="M467">
            <v>16464</v>
          </cell>
        </row>
        <row r="468">
          <cell r="B468">
            <v>44017</v>
          </cell>
          <cell r="M468">
            <v>16464</v>
          </cell>
        </row>
        <row r="469">
          <cell r="B469">
            <v>44018</v>
          </cell>
          <cell r="M469">
            <v>16472</v>
          </cell>
        </row>
        <row r="470">
          <cell r="B470">
            <v>44019</v>
          </cell>
          <cell r="M470">
            <v>16480</v>
          </cell>
        </row>
        <row r="471">
          <cell r="B471">
            <v>44020</v>
          </cell>
          <cell r="M471">
            <v>16488</v>
          </cell>
        </row>
        <row r="472">
          <cell r="B472">
            <v>44021</v>
          </cell>
          <cell r="M472">
            <v>16496</v>
          </cell>
        </row>
        <row r="473">
          <cell r="B473">
            <v>44022</v>
          </cell>
          <cell r="M473">
            <v>16504</v>
          </cell>
        </row>
        <row r="474">
          <cell r="B474">
            <v>44023</v>
          </cell>
          <cell r="M474">
            <v>16504</v>
          </cell>
        </row>
        <row r="475">
          <cell r="B475">
            <v>44024</v>
          </cell>
          <cell r="M475">
            <v>16504</v>
          </cell>
        </row>
        <row r="476">
          <cell r="B476">
            <v>44025</v>
          </cell>
          <cell r="M476">
            <v>16512</v>
          </cell>
        </row>
        <row r="477">
          <cell r="B477">
            <v>44026</v>
          </cell>
          <cell r="M477">
            <v>16520</v>
          </cell>
        </row>
        <row r="478">
          <cell r="B478">
            <v>44027</v>
          </cell>
          <cell r="M478">
            <v>16528</v>
          </cell>
        </row>
        <row r="479">
          <cell r="B479">
            <v>44028</v>
          </cell>
          <cell r="M479">
            <v>16536</v>
          </cell>
        </row>
        <row r="480">
          <cell r="B480">
            <v>44029</v>
          </cell>
          <cell r="M480">
            <v>16544</v>
          </cell>
        </row>
        <row r="481">
          <cell r="B481">
            <v>44030</v>
          </cell>
          <cell r="M481">
            <v>16544</v>
          </cell>
        </row>
        <row r="482">
          <cell r="B482">
            <v>44031</v>
          </cell>
          <cell r="M482">
            <v>16544</v>
          </cell>
        </row>
        <row r="483">
          <cell r="B483">
            <v>44032</v>
          </cell>
          <cell r="M483">
            <v>16552</v>
          </cell>
        </row>
        <row r="484">
          <cell r="B484">
            <v>44033</v>
          </cell>
          <cell r="M484">
            <v>16559</v>
          </cell>
        </row>
        <row r="485">
          <cell r="B485">
            <v>44034</v>
          </cell>
          <cell r="M485">
            <v>16566</v>
          </cell>
        </row>
        <row r="486">
          <cell r="B486">
            <v>44035</v>
          </cell>
          <cell r="M486">
            <v>16566</v>
          </cell>
        </row>
        <row r="487">
          <cell r="B487">
            <v>44036</v>
          </cell>
          <cell r="M487">
            <v>16566</v>
          </cell>
        </row>
        <row r="488">
          <cell r="B488">
            <v>44037</v>
          </cell>
          <cell r="M488">
            <v>16566</v>
          </cell>
        </row>
        <row r="489">
          <cell r="B489">
            <v>44038</v>
          </cell>
          <cell r="M489">
            <v>16566</v>
          </cell>
        </row>
        <row r="490">
          <cell r="B490">
            <v>44039</v>
          </cell>
          <cell r="M490">
            <v>16573</v>
          </cell>
        </row>
        <row r="491">
          <cell r="B491">
            <v>44040</v>
          </cell>
          <cell r="M491">
            <v>16580</v>
          </cell>
        </row>
        <row r="492">
          <cell r="B492">
            <v>44041</v>
          </cell>
          <cell r="M492">
            <v>16587</v>
          </cell>
        </row>
        <row r="493">
          <cell r="B493">
            <v>44042</v>
          </cell>
          <cell r="M493">
            <v>16594</v>
          </cell>
        </row>
        <row r="494">
          <cell r="B494">
            <v>44043</v>
          </cell>
          <cell r="M494">
            <v>16601</v>
          </cell>
        </row>
        <row r="495">
          <cell r="B495">
            <v>44044</v>
          </cell>
          <cell r="M495">
            <v>16601</v>
          </cell>
        </row>
        <row r="496">
          <cell r="B496">
            <v>44045</v>
          </cell>
          <cell r="M496">
            <v>16601</v>
          </cell>
        </row>
        <row r="497">
          <cell r="B497">
            <v>44046</v>
          </cell>
          <cell r="M497">
            <v>16608</v>
          </cell>
        </row>
        <row r="498">
          <cell r="B498">
            <v>44047</v>
          </cell>
          <cell r="M498">
            <v>16615</v>
          </cell>
        </row>
        <row r="499">
          <cell r="B499">
            <v>44048</v>
          </cell>
          <cell r="M499">
            <v>16622</v>
          </cell>
        </row>
        <row r="500">
          <cell r="B500">
            <v>44049</v>
          </cell>
          <cell r="M500">
            <v>16628</v>
          </cell>
        </row>
        <row r="501">
          <cell r="B501">
            <v>44050</v>
          </cell>
          <cell r="M501">
            <v>16634</v>
          </cell>
        </row>
        <row r="502">
          <cell r="B502">
            <v>44051</v>
          </cell>
          <cell r="M502">
            <v>16634</v>
          </cell>
        </row>
        <row r="503">
          <cell r="B503">
            <v>44052</v>
          </cell>
          <cell r="M503">
            <v>16634</v>
          </cell>
        </row>
        <row r="504">
          <cell r="B504">
            <v>44053</v>
          </cell>
          <cell r="M504">
            <v>16634</v>
          </cell>
        </row>
        <row r="505">
          <cell r="B505">
            <v>44054</v>
          </cell>
          <cell r="M505">
            <v>16634</v>
          </cell>
        </row>
        <row r="506">
          <cell r="B506">
            <v>44055</v>
          </cell>
          <cell r="M506">
            <v>16634</v>
          </cell>
        </row>
        <row r="507">
          <cell r="B507">
            <v>44056</v>
          </cell>
          <cell r="M507">
            <v>16634</v>
          </cell>
        </row>
        <row r="508">
          <cell r="B508">
            <v>44057</v>
          </cell>
          <cell r="M508">
            <v>16634</v>
          </cell>
        </row>
        <row r="509">
          <cell r="B509">
            <v>44058</v>
          </cell>
          <cell r="M509">
            <v>16634</v>
          </cell>
        </row>
        <row r="510">
          <cell r="B510">
            <v>44059</v>
          </cell>
          <cell r="M510">
            <v>16634</v>
          </cell>
        </row>
        <row r="511">
          <cell r="B511">
            <v>44060</v>
          </cell>
          <cell r="M511">
            <v>16640</v>
          </cell>
        </row>
        <row r="512">
          <cell r="B512">
            <v>44061</v>
          </cell>
          <cell r="M512">
            <v>16646</v>
          </cell>
        </row>
        <row r="513">
          <cell r="B513">
            <v>44062</v>
          </cell>
          <cell r="M513">
            <v>16652</v>
          </cell>
        </row>
        <row r="514">
          <cell r="B514">
            <v>44063</v>
          </cell>
          <cell r="M514">
            <v>16658</v>
          </cell>
        </row>
        <row r="515">
          <cell r="B515">
            <v>44064</v>
          </cell>
          <cell r="M515">
            <v>16664</v>
          </cell>
        </row>
        <row r="516">
          <cell r="B516">
            <v>44065</v>
          </cell>
          <cell r="M516">
            <v>16664</v>
          </cell>
        </row>
        <row r="517">
          <cell r="B517">
            <v>44066</v>
          </cell>
          <cell r="M517">
            <v>16664</v>
          </cell>
        </row>
        <row r="518">
          <cell r="B518">
            <v>44067</v>
          </cell>
          <cell r="M518">
            <v>16671</v>
          </cell>
        </row>
        <row r="519">
          <cell r="B519">
            <v>44068</v>
          </cell>
          <cell r="M519">
            <v>16678</v>
          </cell>
        </row>
        <row r="520">
          <cell r="B520">
            <v>44069</v>
          </cell>
          <cell r="M520">
            <v>16685</v>
          </cell>
        </row>
        <row r="521">
          <cell r="B521">
            <v>44070</v>
          </cell>
          <cell r="M521">
            <v>16692</v>
          </cell>
        </row>
        <row r="522">
          <cell r="B522">
            <v>44071</v>
          </cell>
          <cell r="M522">
            <v>16699</v>
          </cell>
        </row>
        <row r="523">
          <cell r="B523">
            <v>44072</v>
          </cell>
          <cell r="M523">
            <v>16699</v>
          </cell>
        </row>
        <row r="524">
          <cell r="B524">
            <v>44073</v>
          </cell>
          <cell r="M524">
            <v>16699</v>
          </cell>
        </row>
        <row r="525">
          <cell r="B525">
            <v>44074</v>
          </cell>
          <cell r="M525">
            <v>16706</v>
          </cell>
        </row>
        <row r="526">
          <cell r="B526">
            <v>44075</v>
          </cell>
          <cell r="M526">
            <v>16713</v>
          </cell>
        </row>
        <row r="527">
          <cell r="B527">
            <v>44076</v>
          </cell>
          <cell r="M527">
            <v>16720</v>
          </cell>
        </row>
        <row r="528">
          <cell r="B528">
            <v>44077</v>
          </cell>
          <cell r="M528">
            <v>16727</v>
          </cell>
        </row>
        <row r="529">
          <cell r="B529">
            <v>44078</v>
          </cell>
          <cell r="M529">
            <v>16734</v>
          </cell>
        </row>
        <row r="530">
          <cell r="B530">
            <v>44079</v>
          </cell>
          <cell r="M530">
            <v>16734</v>
          </cell>
        </row>
        <row r="531">
          <cell r="B531">
            <v>44080</v>
          </cell>
          <cell r="M531">
            <v>16734</v>
          </cell>
        </row>
        <row r="532">
          <cell r="B532">
            <v>44081</v>
          </cell>
          <cell r="M532">
            <v>16741</v>
          </cell>
        </row>
        <row r="533">
          <cell r="B533">
            <v>44082</v>
          </cell>
          <cell r="M533">
            <v>16748</v>
          </cell>
        </row>
        <row r="534">
          <cell r="B534">
            <v>44083</v>
          </cell>
          <cell r="M534">
            <v>16755</v>
          </cell>
        </row>
        <row r="535">
          <cell r="B535">
            <v>44084</v>
          </cell>
          <cell r="M535">
            <v>16762</v>
          </cell>
        </row>
        <row r="536">
          <cell r="B536">
            <v>44085</v>
          </cell>
          <cell r="M536">
            <v>16769</v>
          </cell>
        </row>
        <row r="537">
          <cell r="B537">
            <v>44086</v>
          </cell>
          <cell r="M537">
            <v>16769</v>
          </cell>
        </row>
        <row r="538">
          <cell r="B538">
            <v>44087</v>
          </cell>
          <cell r="M538">
            <v>16769</v>
          </cell>
        </row>
        <row r="539">
          <cell r="B539">
            <v>44088</v>
          </cell>
          <cell r="M539">
            <v>16775</v>
          </cell>
        </row>
        <row r="540">
          <cell r="B540">
            <v>44089</v>
          </cell>
          <cell r="M540">
            <v>16781</v>
          </cell>
        </row>
        <row r="541">
          <cell r="B541">
            <v>44090</v>
          </cell>
          <cell r="M541">
            <v>16788</v>
          </cell>
        </row>
        <row r="542">
          <cell r="B542">
            <v>44091</v>
          </cell>
          <cell r="M542">
            <v>16795</v>
          </cell>
        </row>
        <row r="543">
          <cell r="B543">
            <v>44092</v>
          </cell>
          <cell r="M543">
            <v>16802</v>
          </cell>
        </row>
        <row r="544">
          <cell r="B544">
            <v>44093</v>
          </cell>
          <cell r="M544">
            <v>16802</v>
          </cell>
        </row>
        <row r="545">
          <cell r="B545">
            <v>44094</v>
          </cell>
          <cell r="M545">
            <v>16802</v>
          </cell>
        </row>
        <row r="546">
          <cell r="B546">
            <v>44095</v>
          </cell>
          <cell r="M546">
            <v>16802</v>
          </cell>
        </row>
        <row r="547">
          <cell r="B547">
            <v>44096</v>
          </cell>
          <cell r="M547">
            <v>16802</v>
          </cell>
        </row>
        <row r="548">
          <cell r="B548">
            <v>44097</v>
          </cell>
          <cell r="M548">
            <v>16809</v>
          </cell>
        </row>
        <row r="549">
          <cell r="B549">
            <v>44098</v>
          </cell>
          <cell r="M549">
            <v>16816</v>
          </cell>
        </row>
        <row r="550">
          <cell r="B550">
            <v>44099</v>
          </cell>
          <cell r="M550">
            <v>16821</v>
          </cell>
        </row>
        <row r="551">
          <cell r="B551">
            <v>44100</v>
          </cell>
          <cell r="M551">
            <v>16821</v>
          </cell>
        </row>
        <row r="552">
          <cell r="B552">
            <v>44101</v>
          </cell>
          <cell r="M552">
            <v>16821</v>
          </cell>
        </row>
        <row r="553">
          <cell r="B553">
            <v>44102</v>
          </cell>
          <cell r="M553">
            <v>16828</v>
          </cell>
        </row>
        <row r="554">
          <cell r="B554">
            <v>44103</v>
          </cell>
          <cell r="M554">
            <v>16834</v>
          </cell>
        </row>
        <row r="555">
          <cell r="B555">
            <v>44104</v>
          </cell>
          <cell r="M555">
            <v>16839</v>
          </cell>
        </row>
        <row r="556">
          <cell r="B556">
            <v>44105</v>
          </cell>
          <cell r="M556">
            <v>16844</v>
          </cell>
        </row>
        <row r="557">
          <cell r="B557">
            <v>44106</v>
          </cell>
          <cell r="M557">
            <v>16849</v>
          </cell>
        </row>
        <row r="558">
          <cell r="B558">
            <v>44107</v>
          </cell>
          <cell r="M558">
            <v>16849</v>
          </cell>
        </row>
        <row r="559">
          <cell r="B559">
            <v>44108</v>
          </cell>
          <cell r="M559">
            <v>16849</v>
          </cell>
        </row>
        <row r="560">
          <cell r="B560">
            <v>44109</v>
          </cell>
          <cell r="M560">
            <v>16854</v>
          </cell>
        </row>
        <row r="561">
          <cell r="B561">
            <v>44110</v>
          </cell>
          <cell r="M561">
            <v>16859</v>
          </cell>
        </row>
        <row r="562">
          <cell r="B562">
            <v>44111</v>
          </cell>
          <cell r="M562">
            <v>16864</v>
          </cell>
        </row>
        <row r="563">
          <cell r="B563">
            <v>44112</v>
          </cell>
          <cell r="M563">
            <v>16869</v>
          </cell>
        </row>
        <row r="564">
          <cell r="B564">
            <v>44113</v>
          </cell>
          <cell r="M564">
            <v>16874</v>
          </cell>
        </row>
        <row r="565">
          <cell r="B565">
            <v>44114</v>
          </cell>
          <cell r="M565">
            <v>16874</v>
          </cell>
        </row>
        <row r="566">
          <cell r="B566">
            <v>44115</v>
          </cell>
          <cell r="M566">
            <v>16874</v>
          </cell>
        </row>
        <row r="567">
          <cell r="B567">
            <v>44116</v>
          </cell>
          <cell r="M567">
            <v>16880</v>
          </cell>
        </row>
        <row r="568">
          <cell r="B568">
            <v>44117</v>
          </cell>
          <cell r="M568">
            <v>16885</v>
          </cell>
        </row>
        <row r="569">
          <cell r="B569">
            <v>44118</v>
          </cell>
          <cell r="M569">
            <v>16890</v>
          </cell>
        </row>
        <row r="570">
          <cell r="B570">
            <v>44119</v>
          </cell>
          <cell r="M570">
            <v>16895</v>
          </cell>
        </row>
        <row r="571">
          <cell r="B571">
            <v>44120</v>
          </cell>
          <cell r="M571">
            <v>16900</v>
          </cell>
        </row>
        <row r="572">
          <cell r="B572">
            <v>44121</v>
          </cell>
          <cell r="M572">
            <v>16900</v>
          </cell>
        </row>
        <row r="573">
          <cell r="B573">
            <v>44122</v>
          </cell>
          <cell r="M573">
            <v>16900</v>
          </cell>
        </row>
        <row r="574">
          <cell r="B574">
            <v>44123</v>
          </cell>
          <cell r="M574">
            <v>16905</v>
          </cell>
        </row>
        <row r="575">
          <cell r="B575">
            <v>44124</v>
          </cell>
          <cell r="M575">
            <v>16910</v>
          </cell>
        </row>
        <row r="576">
          <cell r="B576">
            <v>44125</v>
          </cell>
          <cell r="M576">
            <v>16915</v>
          </cell>
        </row>
        <row r="577">
          <cell r="B577">
            <v>44126</v>
          </cell>
          <cell r="M577">
            <v>16920</v>
          </cell>
        </row>
        <row r="578">
          <cell r="B578">
            <v>44127</v>
          </cell>
          <cell r="M578">
            <v>16926</v>
          </cell>
        </row>
        <row r="579">
          <cell r="B579">
            <v>44128</v>
          </cell>
          <cell r="M579">
            <v>16926</v>
          </cell>
        </row>
        <row r="580">
          <cell r="B580">
            <v>44129</v>
          </cell>
          <cell r="M580">
            <v>16926</v>
          </cell>
        </row>
        <row r="581">
          <cell r="B581">
            <v>44130</v>
          </cell>
          <cell r="M581">
            <v>16932</v>
          </cell>
        </row>
        <row r="582">
          <cell r="B582">
            <v>44131</v>
          </cell>
          <cell r="M582">
            <v>16938</v>
          </cell>
        </row>
        <row r="583">
          <cell r="B583">
            <v>44132</v>
          </cell>
          <cell r="M583">
            <v>16944</v>
          </cell>
        </row>
        <row r="584">
          <cell r="B584">
            <v>44133</v>
          </cell>
          <cell r="M584">
            <v>16950</v>
          </cell>
        </row>
        <row r="585">
          <cell r="B585">
            <v>44134</v>
          </cell>
          <cell r="M585">
            <v>16956</v>
          </cell>
        </row>
        <row r="586">
          <cell r="B586">
            <v>44135</v>
          </cell>
          <cell r="M586">
            <v>16956</v>
          </cell>
        </row>
        <row r="587">
          <cell r="B587">
            <v>44136</v>
          </cell>
          <cell r="M587">
            <v>16956</v>
          </cell>
        </row>
        <row r="588">
          <cell r="B588">
            <v>44137</v>
          </cell>
          <cell r="M588">
            <v>16962</v>
          </cell>
        </row>
        <row r="589">
          <cell r="B589">
            <v>44138</v>
          </cell>
          <cell r="M589">
            <v>16962</v>
          </cell>
        </row>
        <row r="590">
          <cell r="B590">
            <v>44139</v>
          </cell>
          <cell r="M590">
            <v>16968</v>
          </cell>
        </row>
        <row r="591">
          <cell r="B591">
            <v>44140</v>
          </cell>
          <cell r="M591">
            <v>16974</v>
          </cell>
        </row>
        <row r="592">
          <cell r="B592">
            <v>44141</v>
          </cell>
          <cell r="M592">
            <v>16980</v>
          </cell>
        </row>
        <row r="593">
          <cell r="B593">
            <v>44142</v>
          </cell>
          <cell r="M593">
            <v>16986</v>
          </cell>
        </row>
        <row r="594">
          <cell r="B594">
            <v>44143</v>
          </cell>
          <cell r="M594">
            <v>16986</v>
          </cell>
        </row>
        <row r="595">
          <cell r="B595">
            <v>44144</v>
          </cell>
          <cell r="M595">
            <v>16992</v>
          </cell>
        </row>
        <row r="596">
          <cell r="B596">
            <v>44145</v>
          </cell>
          <cell r="M596">
            <v>16998</v>
          </cell>
        </row>
        <row r="597">
          <cell r="B597">
            <v>44146</v>
          </cell>
          <cell r="M597">
            <v>17004</v>
          </cell>
        </row>
        <row r="598">
          <cell r="B598">
            <v>44147</v>
          </cell>
          <cell r="M598">
            <v>17010</v>
          </cell>
        </row>
        <row r="599">
          <cell r="B599">
            <v>44148</v>
          </cell>
          <cell r="M599">
            <v>17016</v>
          </cell>
        </row>
        <row r="600">
          <cell r="B600">
            <v>44149</v>
          </cell>
          <cell r="M600">
            <v>17016</v>
          </cell>
        </row>
        <row r="601">
          <cell r="B601">
            <v>44150</v>
          </cell>
          <cell r="M601">
            <v>17016</v>
          </cell>
        </row>
        <row r="602">
          <cell r="B602">
            <v>44151</v>
          </cell>
          <cell r="M602">
            <v>17022</v>
          </cell>
        </row>
        <row r="603">
          <cell r="B603">
            <v>44152</v>
          </cell>
          <cell r="M603">
            <v>17028</v>
          </cell>
        </row>
        <row r="604">
          <cell r="B604">
            <v>44153</v>
          </cell>
          <cell r="M604">
            <v>17034</v>
          </cell>
        </row>
        <row r="605">
          <cell r="B605">
            <v>44154</v>
          </cell>
          <cell r="M605">
            <v>17039</v>
          </cell>
        </row>
        <row r="606">
          <cell r="B606">
            <v>44155</v>
          </cell>
          <cell r="M606">
            <v>17045</v>
          </cell>
        </row>
        <row r="607">
          <cell r="B607">
            <v>44156</v>
          </cell>
          <cell r="M607">
            <v>17045</v>
          </cell>
        </row>
        <row r="608">
          <cell r="B608">
            <v>44157</v>
          </cell>
          <cell r="M608">
            <v>17045</v>
          </cell>
        </row>
        <row r="609">
          <cell r="B609">
            <v>44158</v>
          </cell>
          <cell r="M609">
            <v>17045</v>
          </cell>
        </row>
        <row r="610">
          <cell r="B610">
            <v>44159</v>
          </cell>
          <cell r="M610">
            <v>17051</v>
          </cell>
        </row>
        <row r="611">
          <cell r="B611">
            <v>44160</v>
          </cell>
          <cell r="M611">
            <v>17057</v>
          </cell>
        </row>
        <row r="612">
          <cell r="B612">
            <v>44161</v>
          </cell>
          <cell r="M612">
            <v>17063</v>
          </cell>
        </row>
        <row r="613">
          <cell r="B613">
            <v>44162</v>
          </cell>
          <cell r="M613">
            <v>17069</v>
          </cell>
        </row>
        <row r="614">
          <cell r="B614">
            <v>44163</v>
          </cell>
          <cell r="M614">
            <v>17069</v>
          </cell>
        </row>
        <row r="615">
          <cell r="B615">
            <v>44164</v>
          </cell>
          <cell r="M615">
            <v>17069</v>
          </cell>
        </row>
        <row r="616">
          <cell r="B616">
            <v>44165</v>
          </cell>
          <cell r="M616">
            <v>17074</v>
          </cell>
        </row>
        <row r="617">
          <cell r="B617">
            <v>44166</v>
          </cell>
          <cell r="M617">
            <v>17079</v>
          </cell>
        </row>
        <row r="618">
          <cell r="B618">
            <v>44167</v>
          </cell>
          <cell r="M618">
            <v>17084</v>
          </cell>
        </row>
        <row r="619">
          <cell r="B619">
            <v>44168</v>
          </cell>
          <cell r="M619">
            <v>17089</v>
          </cell>
        </row>
        <row r="620">
          <cell r="B620">
            <v>44169</v>
          </cell>
          <cell r="M620">
            <v>17095</v>
          </cell>
        </row>
        <row r="621">
          <cell r="B621">
            <v>44170</v>
          </cell>
          <cell r="M621">
            <v>17095</v>
          </cell>
        </row>
        <row r="622">
          <cell r="B622">
            <v>44171</v>
          </cell>
          <cell r="M622">
            <v>17095</v>
          </cell>
        </row>
        <row r="623">
          <cell r="B623">
            <v>44172</v>
          </cell>
          <cell r="M623">
            <v>17099</v>
          </cell>
        </row>
        <row r="624">
          <cell r="B624">
            <v>44173</v>
          </cell>
          <cell r="M624">
            <v>17106</v>
          </cell>
        </row>
        <row r="625">
          <cell r="B625">
            <v>44174</v>
          </cell>
          <cell r="M625">
            <v>17111</v>
          </cell>
        </row>
        <row r="626">
          <cell r="B626">
            <v>44175</v>
          </cell>
          <cell r="M626">
            <v>17117</v>
          </cell>
        </row>
        <row r="627">
          <cell r="B627">
            <v>44176</v>
          </cell>
          <cell r="M627">
            <v>17122</v>
          </cell>
        </row>
        <row r="628">
          <cell r="B628">
            <v>44177</v>
          </cell>
          <cell r="M628">
            <v>17122</v>
          </cell>
        </row>
        <row r="629">
          <cell r="B629">
            <v>44178</v>
          </cell>
          <cell r="M629">
            <v>17122</v>
          </cell>
        </row>
        <row r="630">
          <cell r="B630">
            <v>44179</v>
          </cell>
          <cell r="M630">
            <v>17128</v>
          </cell>
        </row>
        <row r="631">
          <cell r="B631">
            <v>44180</v>
          </cell>
          <cell r="M631">
            <v>17133</v>
          </cell>
        </row>
        <row r="632">
          <cell r="B632">
            <v>44181</v>
          </cell>
          <cell r="M632">
            <v>17139</v>
          </cell>
        </row>
        <row r="633">
          <cell r="B633">
            <v>44182</v>
          </cell>
          <cell r="M633">
            <v>17144</v>
          </cell>
        </row>
        <row r="634">
          <cell r="B634">
            <v>44183</v>
          </cell>
          <cell r="M634">
            <v>17150</v>
          </cell>
        </row>
        <row r="635">
          <cell r="B635">
            <v>44184</v>
          </cell>
          <cell r="M635">
            <v>17150</v>
          </cell>
        </row>
        <row r="636">
          <cell r="B636">
            <v>44185</v>
          </cell>
          <cell r="M636">
            <v>17150</v>
          </cell>
        </row>
        <row r="637">
          <cell r="B637">
            <v>44186</v>
          </cell>
          <cell r="M637">
            <v>17155</v>
          </cell>
        </row>
        <row r="638">
          <cell r="B638">
            <v>44187</v>
          </cell>
          <cell r="M638">
            <v>17161</v>
          </cell>
        </row>
        <row r="639">
          <cell r="B639">
            <v>44188</v>
          </cell>
          <cell r="M639">
            <v>17166</v>
          </cell>
        </row>
        <row r="640">
          <cell r="B640">
            <v>44189</v>
          </cell>
          <cell r="M640">
            <v>17172</v>
          </cell>
        </row>
        <row r="641">
          <cell r="B641">
            <v>44190</v>
          </cell>
          <cell r="M641">
            <v>17177</v>
          </cell>
        </row>
        <row r="642">
          <cell r="B642">
            <v>44191</v>
          </cell>
          <cell r="M642">
            <v>17177</v>
          </cell>
        </row>
        <row r="643">
          <cell r="B643">
            <v>44192</v>
          </cell>
          <cell r="M643">
            <v>17177</v>
          </cell>
        </row>
        <row r="644">
          <cell r="B644">
            <v>44193</v>
          </cell>
          <cell r="M644">
            <v>17177</v>
          </cell>
        </row>
        <row r="645">
          <cell r="B645">
            <v>44194</v>
          </cell>
          <cell r="M645">
            <v>17177</v>
          </cell>
        </row>
        <row r="646">
          <cell r="B646">
            <v>44195</v>
          </cell>
          <cell r="M646">
            <v>17177</v>
          </cell>
        </row>
        <row r="647">
          <cell r="B647">
            <v>44196</v>
          </cell>
          <cell r="M647">
            <v>17177</v>
          </cell>
        </row>
        <row r="648">
          <cell r="B648">
            <v>44197</v>
          </cell>
          <cell r="M648">
            <v>17177</v>
          </cell>
        </row>
        <row r="649">
          <cell r="B649">
            <v>44198</v>
          </cell>
          <cell r="M649">
            <v>17177</v>
          </cell>
        </row>
        <row r="650">
          <cell r="B650">
            <v>44199</v>
          </cell>
          <cell r="M650">
            <v>17177</v>
          </cell>
        </row>
        <row r="651">
          <cell r="B651">
            <v>44200</v>
          </cell>
          <cell r="M651">
            <v>17177</v>
          </cell>
        </row>
        <row r="652">
          <cell r="B652">
            <v>44201</v>
          </cell>
          <cell r="M652">
            <v>17180</v>
          </cell>
        </row>
        <row r="653">
          <cell r="B653">
            <v>44202</v>
          </cell>
          <cell r="M653">
            <v>17183</v>
          </cell>
        </row>
        <row r="654">
          <cell r="B654">
            <v>44203</v>
          </cell>
          <cell r="M654">
            <v>17186</v>
          </cell>
        </row>
        <row r="655">
          <cell r="B655">
            <v>44204</v>
          </cell>
          <cell r="M655">
            <v>17189</v>
          </cell>
        </row>
        <row r="656">
          <cell r="B656">
            <v>44205</v>
          </cell>
          <cell r="M656">
            <v>17192</v>
          </cell>
        </row>
        <row r="657">
          <cell r="B657">
            <v>44206</v>
          </cell>
          <cell r="M657">
            <v>17192</v>
          </cell>
        </row>
        <row r="658">
          <cell r="B658">
            <v>44207</v>
          </cell>
          <cell r="M658">
            <v>17192</v>
          </cell>
        </row>
        <row r="659">
          <cell r="B659">
            <v>44208</v>
          </cell>
          <cell r="M659">
            <v>17195</v>
          </cell>
        </row>
        <row r="660">
          <cell r="B660">
            <v>44209</v>
          </cell>
          <cell r="M660">
            <v>17198</v>
          </cell>
        </row>
        <row r="661">
          <cell r="B661">
            <v>44210</v>
          </cell>
          <cell r="M661">
            <v>17201</v>
          </cell>
        </row>
        <row r="662">
          <cell r="B662">
            <v>44211</v>
          </cell>
          <cell r="M662">
            <v>17204</v>
          </cell>
        </row>
        <row r="663">
          <cell r="B663">
            <v>44212</v>
          </cell>
          <cell r="M663">
            <v>17207</v>
          </cell>
        </row>
        <row r="664">
          <cell r="B664">
            <v>44213</v>
          </cell>
          <cell r="M664">
            <v>17207</v>
          </cell>
        </row>
        <row r="665">
          <cell r="B665">
            <v>44214</v>
          </cell>
          <cell r="M665">
            <v>17211</v>
          </cell>
        </row>
        <row r="666">
          <cell r="B666">
            <v>44215</v>
          </cell>
          <cell r="M666">
            <v>17214</v>
          </cell>
        </row>
        <row r="667">
          <cell r="B667">
            <v>44216</v>
          </cell>
          <cell r="M667">
            <v>17218</v>
          </cell>
        </row>
        <row r="668">
          <cell r="B668">
            <v>44217</v>
          </cell>
          <cell r="M668">
            <v>17221</v>
          </cell>
        </row>
        <row r="669">
          <cell r="B669">
            <v>44218</v>
          </cell>
          <cell r="M669">
            <v>17225</v>
          </cell>
        </row>
        <row r="670">
          <cell r="B670">
            <v>44219</v>
          </cell>
          <cell r="M670">
            <v>17225</v>
          </cell>
        </row>
        <row r="671">
          <cell r="B671">
            <v>44220</v>
          </cell>
          <cell r="M671">
            <v>17225</v>
          </cell>
        </row>
        <row r="672">
          <cell r="B672">
            <v>44221</v>
          </cell>
          <cell r="M672">
            <v>17228</v>
          </cell>
        </row>
        <row r="673">
          <cell r="B673">
            <v>44222</v>
          </cell>
          <cell r="M673">
            <v>17232</v>
          </cell>
        </row>
        <row r="674">
          <cell r="B674">
            <v>44223</v>
          </cell>
          <cell r="M674">
            <v>17235</v>
          </cell>
        </row>
        <row r="675">
          <cell r="B675">
            <v>44224</v>
          </cell>
          <cell r="M675">
            <v>17239</v>
          </cell>
        </row>
        <row r="676">
          <cell r="B676">
            <v>44225</v>
          </cell>
          <cell r="M676">
            <v>17242</v>
          </cell>
        </row>
        <row r="677">
          <cell r="B677">
            <v>44226</v>
          </cell>
          <cell r="M677">
            <v>17242</v>
          </cell>
        </row>
        <row r="678">
          <cell r="B678">
            <v>44227</v>
          </cell>
          <cell r="M678">
            <v>17242</v>
          </cell>
        </row>
        <row r="679">
          <cell r="B679">
            <v>44228</v>
          </cell>
          <cell r="M679">
            <v>17246</v>
          </cell>
        </row>
        <row r="680">
          <cell r="B680">
            <v>44229</v>
          </cell>
          <cell r="M680">
            <v>17249</v>
          </cell>
        </row>
        <row r="681">
          <cell r="B681">
            <v>44230</v>
          </cell>
          <cell r="M681">
            <v>17253</v>
          </cell>
        </row>
        <row r="682">
          <cell r="B682">
            <v>44231</v>
          </cell>
          <cell r="M682">
            <v>17256</v>
          </cell>
        </row>
        <row r="683">
          <cell r="B683">
            <v>44232</v>
          </cell>
          <cell r="M683">
            <v>17259</v>
          </cell>
        </row>
        <row r="684">
          <cell r="B684">
            <v>44233</v>
          </cell>
          <cell r="M684">
            <v>17259</v>
          </cell>
        </row>
        <row r="685">
          <cell r="B685">
            <v>44234</v>
          </cell>
          <cell r="M685">
            <v>17259</v>
          </cell>
        </row>
        <row r="686">
          <cell r="B686">
            <v>44235</v>
          </cell>
          <cell r="M686">
            <v>17262</v>
          </cell>
        </row>
        <row r="687">
          <cell r="B687">
            <v>44236</v>
          </cell>
          <cell r="M687">
            <v>17266</v>
          </cell>
        </row>
        <row r="688">
          <cell r="B688">
            <v>44237</v>
          </cell>
          <cell r="M688">
            <v>17267</v>
          </cell>
        </row>
        <row r="689">
          <cell r="B689">
            <v>44238</v>
          </cell>
          <cell r="M689">
            <v>17267</v>
          </cell>
        </row>
        <row r="690">
          <cell r="B690">
            <v>44239</v>
          </cell>
          <cell r="M690">
            <v>17270</v>
          </cell>
        </row>
        <row r="691">
          <cell r="B691">
            <v>44240</v>
          </cell>
          <cell r="M691">
            <v>17270</v>
          </cell>
        </row>
        <row r="692">
          <cell r="B692">
            <v>44241</v>
          </cell>
          <cell r="M692">
            <v>17270</v>
          </cell>
        </row>
        <row r="693">
          <cell r="B693">
            <v>44242</v>
          </cell>
          <cell r="M693">
            <v>17273</v>
          </cell>
        </row>
        <row r="694">
          <cell r="B694">
            <v>44243</v>
          </cell>
          <cell r="M694">
            <v>17275</v>
          </cell>
        </row>
        <row r="695">
          <cell r="B695">
            <v>44244</v>
          </cell>
          <cell r="M695">
            <v>17277</v>
          </cell>
        </row>
        <row r="696">
          <cell r="B696">
            <v>44245</v>
          </cell>
          <cell r="M696">
            <v>17279</v>
          </cell>
        </row>
        <row r="697">
          <cell r="B697">
            <v>44246</v>
          </cell>
          <cell r="M697">
            <v>17281</v>
          </cell>
        </row>
        <row r="698">
          <cell r="B698">
            <v>44247</v>
          </cell>
          <cell r="M698">
            <v>17281</v>
          </cell>
        </row>
        <row r="699">
          <cell r="B699">
            <v>44248</v>
          </cell>
          <cell r="M699">
            <v>17281</v>
          </cell>
        </row>
        <row r="700">
          <cell r="B700">
            <v>44249</v>
          </cell>
          <cell r="M700">
            <v>17283</v>
          </cell>
        </row>
        <row r="701">
          <cell r="B701">
            <v>44250</v>
          </cell>
          <cell r="M701">
            <v>17283</v>
          </cell>
        </row>
        <row r="702">
          <cell r="B702">
            <v>44251</v>
          </cell>
          <cell r="M702">
            <v>17286</v>
          </cell>
        </row>
        <row r="703">
          <cell r="B703">
            <v>44252</v>
          </cell>
          <cell r="M703">
            <v>17289</v>
          </cell>
        </row>
        <row r="704">
          <cell r="B704">
            <v>44253</v>
          </cell>
          <cell r="M704">
            <v>17293</v>
          </cell>
        </row>
        <row r="705">
          <cell r="B705">
            <v>44254</v>
          </cell>
          <cell r="M705">
            <v>17293</v>
          </cell>
        </row>
        <row r="706">
          <cell r="B706">
            <v>44255</v>
          </cell>
          <cell r="M706">
            <v>17293</v>
          </cell>
        </row>
        <row r="707">
          <cell r="B707">
            <v>44256</v>
          </cell>
          <cell r="M707">
            <v>17297</v>
          </cell>
        </row>
        <row r="708">
          <cell r="B708">
            <v>44257</v>
          </cell>
          <cell r="M708">
            <v>17301</v>
          </cell>
        </row>
        <row r="709">
          <cell r="B709">
            <v>44258</v>
          </cell>
          <cell r="M709">
            <v>17304</v>
          </cell>
        </row>
        <row r="710">
          <cell r="B710">
            <v>44259</v>
          </cell>
          <cell r="M710">
            <v>17307</v>
          </cell>
        </row>
        <row r="711">
          <cell r="B711">
            <v>44260</v>
          </cell>
          <cell r="M711">
            <v>17310</v>
          </cell>
        </row>
        <row r="712">
          <cell r="B712">
            <v>44261</v>
          </cell>
          <cell r="M712">
            <v>17310</v>
          </cell>
        </row>
        <row r="713">
          <cell r="B713">
            <v>44262</v>
          </cell>
          <cell r="M713">
            <v>17310</v>
          </cell>
        </row>
        <row r="714">
          <cell r="B714">
            <v>44263</v>
          </cell>
          <cell r="M714">
            <v>17313</v>
          </cell>
        </row>
        <row r="715">
          <cell r="B715">
            <v>44264</v>
          </cell>
          <cell r="M715">
            <v>17316</v>
          </cell>
        </row>
        <row r="716">
          <cell r="B716">
            <v>44265</v>
          </cell>
          <cell r="M716">
            <v>17319</v>
          </cell>
        </row>
        <row r="717">
          <cell r="B717">
            <v>44266</v>
          </cell>
          <cell r="M717">
            <v>17322</v>
          </cell>
        </row>
        <row r="718">
          <cell r="B718">
            <v>44267</v>
          </cell>
          <cell r="M718">
            <v>17325</v>
          </cell>
        </row>
        <row r="719">
          <cell r="B719">
            <v>44268</v>
          </cell>
          <cell r="M719">
            <v>17325</v>
          </cell>
        </row>
        <row r="720">
          <cell r="B720">
            <v>44269</v>
          </cell>
          <cell r="M720">
            <v>17325</v>
          </cell>
        </row>
        <row r="721">
          <cell r="B721">
            <v>44270</v>
          </cell>
          <cell r="M721">
            <v>17327</v>
          </cell>
        </row>
        <row r="722">
          <cell r="B722">
            <v>44271</v>
          </cell>
          <cell r="M722">
            <v>17327</v>
          </cell>
        </row>
        <row r="723">
          <cell r="B723">
            <v>44272</v>
          </cell>
          <cell r="M723">
            <v>17327</v>
          </cell>
        </row>
        <row r="724">
          <cell r="B724">
            <v>44273</v>
          </cell>
          <cell r="M724">
            <v>17327</v>
          </cell>
        </row>
        <row r="725">
          <cell r="B725">
            <v>44274</v>
          </cell>
          <cell r="M725">
            <v>17327</v>
          </cell>
        </row>
        <row r="726">
          <cell r="B726">
            <v>44275</v>
          </cell>
          <cell r="M726">
            <v>17327</v>
          </cell>
        </row>
        <row r="727">
          <cell r="B727">
            <v>44276</v>
          </cell>
          <cell r="M727">
            <v>17327</v>
          </cell>
        </row>
        <row r="728">
          <cell r="B728">
            <v>44277</v>
          </cell>
          <cell r="M728">
            <v>17327</v>
          </cell>
        </row>
        <row r="729">
          <cell r="B729">
            <v>44278</v>
          </cell>
          <cell r="M729">
            <v>17327</v>
          </cell>
        </row>
        <row r="730">
          <cell r="B730">
            <v>44279</v>
          </cell>
          <cell r="M730">
            <v>17327</v>
          </cell>
        </row>
        <row r="731">
          <cell r="B731">
            <v>44280</v>
          </cell>
          <cell r="M731">
            <v>17327</v>
          </cell>
        </row>
        <row r="732">
          <cell r="B732">
            <v>44281</v>
          </cell>
          <cell r="M732">
            <v>17327</v>
          </cell>
        </row>
        <row r="733">
          <cell r="B733">
            <v>44282</v>
          </cell>
          <cell r="M733">
            <v>17327</v>
          </cell>
        </row>
        <row r="734">
          <cell r="B734">
            <v>44283</v>
          </cell>
          <cell r="M734">
            <v>17327</v>
          </cell>
        </row>
        <row r="735">
          <cell r="B735">
            <v>44284</v>
          </cell>
          <cell r="M735">
            <v>17328</v>
          </cell>
        </row>
        <row r="736">
          <cell r="B736">
            <v>44285</v>
          </cell>
          <cell r="M736">
            <v>17330</v>
          </cell>
        </row>
        <row r="737">
          <cell r="B737">
            <v>44286</v>
          </cell>
          <cell r="M737">
            <v>17331</v>
          </cell>
        </row>
        <row r="738">
          <cell r="B738">
            <v>44287</v>
          </cell>
          <cell r="M738">
            <v>17333</v>
          </cell>
        </row>
        <row r="739">
          <cell r="B739">
            <v>44288</v>
          </cell>
          <cell r="M739">
            <v>17334</v>
          </cell>
        </row>
        <row r="740">
          <cell r="B740">
            <v>44289</v>
          </cell>
          <cell r="M740">
            <v>17334</v>
          </cell>
        </row>
        <row r="741">
          <cell r="B741">
            <v>44290</v>
          </cell>
          <cell r="M741">
            <v>17334</v>
          </cell>
        </row>
        <row r="742">
          <cell r="B742">
            <v>44291</v>
          </cell>
          <cell r="M742">
            <v>17335</v>
          </cell>
        </row>
        <row r="743">
          <cell r="B743">
            <v>44292</v>
          </cell>
          <cell r="M743">
            <v>17336</v>
          </cell>
        </row>
        <row r="744">
          <cell r="B744">
            <v>44293</v>
          </cell>
          <cell r="M744">
            <v>17338</v>
          </cell>
        </row>
        <row r="745">
          <cell r="B745">
            <v>44294</v>
          </cell>
          <cell r="M745">
            <v>17339</v>
          </cell>
        </row>
        <row r="746">
          <cell r="B746">
            <v>44295</v>
          </cell>
          <cell r="M746">
            <v>17340</v>
          </cell>
        </row>
        <row r="747">
          <cell r="B747">
            <v>44296</v>
          </cell>
          <cell r="M747">
            <v>17340</v>
          </cell>
        </row>
        <row r="748">
          <cell r="B748">
            <v>44297</v>
          </cell>
          <cell r="M748">
            <v>17340</v>
          </cell>
        </row>
        <row r="749">
          <cell r="B749">
            <v>44298</v>
          </cell>
          <cell r="M749">
            <v>17342</v>
          </cell>
        </row>
        <row r="750">
          <cell r="B750">
            <v>44299</v>
          </cell>
          <cell r="M750">
            <v>17343</v>
          </cell>
        </row>
        <row r="751">
          <cell r="B751">
            <v>44300</v>
          </cell>
          <cell r="M751">
            <v>17344</v>
          </cell>
        </row>
        <row r="752">
          <cell r="B752">
            <v>44301</v>
          </cell>
          <cell r="M752">
            <v>17346</v>
          </cell>
        </row>
        <row r="753">
          <cell r="B753">
            <v>44302</v>
          </cell>
          <cell r="M753">
            <v>17347</v>
          </cell>
        </row>
        <row r="754">
          <cell r="B754">
            <v>44303</v>
          </cell>
          <cell r="M754">
            <v>17347</v>
          </cell>
        </row>
        <row r="755">
          <cell r="B755">
            <v>44304</v>
          </cell>
          <cell r="M755">
            <v>17347</v>
          </cell>
        </row>
        <row r="756">
          <cell r="B756">
            <v>44305</v>
          </cell>
          <cell r="M756">
            <v>17348</v>
          </cell>
        </row>
        <row r="757">
          <cell r="B757">
            <v>44306</v>
          </cell>
          <cell r="M757">
            <v>17350</v>
          </cell>
        </row>
        <row r="758">
          <cell r="B758">
            <v>44307</v>
          </cell>
          <cell r="M758">
            <v>17351</v>
          </cell>
        </row>
        <row r="759">
          <cell r="B759">
            <v>44308</v>
          </cell>
          <cell r="M759">
            <v>17352</v>
          </cell>
        </row>
        <row r="760">
          <cell r="B760">
            <v>44309</v>
          </cell>
          <cell r="M760">
            <v>17354</v>
          </cell>
        </row>
        <row r="761">
          <cell r="B761">
            <v>44310</v>
          </cell>
          <cell r="M761">
            <v>17354</v>
          </cell>
        </row>
        <row r="762">
          <cell r="B762">
            <v>44311</v>
          </cell>
          <cell r="M762">
            <v>17354</v>
          </cell>
        </row>
        <row r="763">
          <cell r="B763">
            <v>44312</v>
          </cell>
          <cell r="M763">
            <v>17355</v>
          </cell>
        </row>
        <row r="764">
          <cell r="B764">
            <v>44313</v>
          </cell>
          <cell r="M764">
            <v>17355</v>
          </cell>
        </row>
        <row r="765">
          <cell r="B765">
            <v>44314</v>
          </cell>
          <cell r="M765">
            <v>17355</v>
          </cell>
        </row>
        <row r="766">
          <cell r="B766">
            <v>44315</v>
          </cell>
          <cell r="M766">
            <v>17355</v>
          </cell>
        </row>
        <row r="767">
          <cell r="B767">
            <v>44316</v>
          </cell>
          <cell r="M767">
            <v>17355</v>
          </cell>
        </row>
        <row r="768">
          <cell r="B768">
            <v>44317</v>
          </cell>
          <cell r="M768">
            <v>17355</v>
          </cell>
        </row>
        <row r="769">
          <cell r="B769">
            <v>44318</v>
          </cell>
          <cell r="M769">
            <v>17355</v>
          </cell>
        </row>
        <row r="770">
          <cell r="B770">
            <v>44319</v>
          </cell>
          <cell r="M770">
            <v>17355</v>
          </cell>
        </row>
        <row r="771">
          <cell r="B771">
            <v>44320</v>
          </cell>
          <cell r="M771">
            <v>17355</v>
          </cell>
        </row>
        <row r="772">
          <cell r="B772">
            <v>44321</v>
          </cell>
          <cell r="M772">
            <v>17355</v>
          </cell>
        </row>
        <row r="773">
          <cell r="B773">
            <v>44322</v>
          </cell>
          <cell r="M773">
            <v>17357</v>
          </cell>
        </row>
        <row r="774">
          <cell r="B774">
            <v>44323</v>
          </cell>
          <cell r="M774">
            <v>17359</v>
          </cell>
        </row>
        <row r="775">
          <cell r="B775">
            <v>44324</v>
          </cell>
          <cell r="M775">
            <v>17359</v>
          </cell>
        </row>
        <row r="776">
          <cell r="B776">
            <v>44325</v>
          </cell>
          <cell r="M776">
            <v>17359</v>
          </cell>
        </row>
        <row r="777">
          <cell r="B777">
            <v>44326</v>
          </cell>
          <cell r="M777">
            <v>17361</v>
          </cell>
        </row>
        <row r="778">
          <cell r="B778">
            <v>44327</v>
          </cell>
          <cell r="M778">
            <v>17363</v>
          </cell>
        </row>
        <row r="779">
          <cell r="B779">
            <v>44328</v>
          </cell>
          <cell r="M779">
            <v>17365</v>
          </cell>
        </row>
        <row r="780">
          <cell r="B780">
            <v>44329</v>
          </cell>
          <cell r="M780">
            <v>17367</v>
          </cell>
        </row>
        <row r="781">
          <cell r="B781">
            <v>44330</v>
          </cell>
          <cell r="M781">
            <v>17369</v>
          </cell>
        </row>
        <row r="782">
          <cell r="B782">
            <v>44331</v>
          </cell>
          <cell r="M782">
            <v>17369</v>
          </cell>
        </row>
        <row r="783">
          <cell r="B783">
            <v>44332</v>
          </cell>
          <cell r="M783">
            <v>17369</v>
          </cell>
        </row>
        <row r="784">
          <cell r="B784">
            <v>44333</v>
          </cell>
          <cell r="M784">
            <v>17371</v>
          </cell>
        </row>
        <row r="785">
          <cell r="B785">
            <v>44334</v>
          </cell>
          <cell r="M785">
            <v>17373</v>
          </cell>
        </row>
        <row r="786">
          <cell r="B786">
            <v>44335</v>
          </cell>
          <cell r="M786">
            <v>17375</v>
          </cell>
        </row>
        <row r="787">
          <cell r="B787">
            <v>44336</v>
          </cell>
          <cell r="M787">
            <v>17377</v>
          </cell>
        </row>
        <row r="788">
          <cell r="B788">
            <v>44337</v>
          </cell>
          <cell r="M788">
            <v>17377</v>
          </cell>
        </row>
        <row r="789">
          <cell r="B789">
            <v>44338</v>
          </cell>
          <cell r="M789">
            <v>17377</v>
          </cell>
        </row>
        <row r="790">
          <cell r="B790">
            <v>44339</v>
          </cell>
          <cell r="M790">
            <v>17377</v>
          </cell>
        </row>
        <row r="791">
          <cell r="B791">
            <v>44340</v>
          </cell>
          <cell r="M791">
            <v>17377</v>
          </cell>
        </row>
        <row r="792">
          <cell r="B792">
            <v>44341</v>
          </cell>
          <cell r="M792">
            <v>17377</v>
          </cell>
        </row>
        <row r="793">
          <cell r="B793">
            <v>44342</v>
          </cell>
          <cell r="M793">
            <v>17377</v>
          </cell>
        </row>
        <row r="794">
          <cell r="B794">
            <v>44343</v>
          </cell>
          <cell r="M794">
            <v>17377</v>
          </cell>
        </row>
        <row r="795">
          <cell r="B795">
            <v>44344</v>
          </cell>
          <cell r="M795">
            <v>17377</v>
          </cell>
        </row>
        <row r="796">
          <cell r="B796">
            <v>44345</v>
          </cell>
          <cell r="M796">
            <v>17377</v>
          </cell>
        </row>
        <row r="797">
          <cell r="B797">
            <v>44346</v>
          </cell>
          <cell r="M797">
            <v>17377</v>
          </cell>
        </row>
        <row r="798">
          <cell r="B798">
            <v>44347</v>
          </cell>
          <cell r="M798">
            <v>17379</v>
          </cell>
        </row>
        <row r="799">
          <cell r="B799">
            <v>44348</v>
          </cell>
          <cell r="M799">
            <v>17381</v>
          </cell>
        </row>
        <row r="800">
          <cell r="B800">
            <v>44349</v>
          </cell>
          <cell r="M800">
            <v>17383</v>
          </cell>
        </row>
        <row r="801">
          <cell r="B801">
            <v>44350</v>
          </cell>
          <cell r="M801">
            <v>17385</v>
          </cell>
        </row>
        <row r="802">
          <cell r="B802">
            <v>44351</v>
          </cell>
          <cell r="M802">
            <v>17387</v>
          </cell>
        </row>
        <row r="803">
          <cell r="B803">
            <v>44352</v>
          </cell>
          <cell r="M803">
            <v>17387</v>
          </cell>
        </row>
        <row r="804">
          <cell r="B804">
            <v>44353</v>
          </cell>
          <cell r="M804">
            <v>17387</v>
          </cell>
        </row>
        <row r="805">
          <cell r="B805">
            <v>44354</v>
          </cell>
          <cell r="M805">
            <v>17389</v>
          </cell>
        </row>
        <row r="806">
          <cell r="B806">
            <v>44355</v>
          </cell>
          <cell r="M806">
            <v>17391</v>
          </cell>
        </row>
        <row r="807">
          <cell r="B807">
            <v>44356</v>
          </cell>
          <cell r="M807">
            <v>17393</v>
          </cell>
        </row>
        <row r="808">
          <cell r="B808">
            <v>44357</v>
          </cell>
          <cell r="M808">
            <v>17395</v>
          </cell>
        </row>
        <row r="809">
          <cell r="B809">
            <v>44358</v>
          </cell>
          <cell r="M809">
            <v>17397</v>
          </cell>
        </row>
        <row r="810">
          <cell r="B810">
            <v>44359</v>
          </cell>
          <cell r="M810">
            <v>17397</v>
          </cell>
        </row>
        <row r="811">
          <cell r="B811">
            <v>44360</v>
          </cell>
          <cell r="M811">
            <v>17397</v>
          </cell>
        </row>
        <row r="812">
          <cell r="B812">
            <v>44361</v>
          </cell>
          <cell r="M812">
            <v>17399</v>
          </cell>
        </row>
        <row r="813">
          <cell r="B813">
            <v>44362</v>
          </cell>
          <cell r="M813">
            <v>17401</v>
          </cell>
        </row>
        <row r="814">
          <cell r="B814">
            <v>44363</v>
          </cell>
          <cell r="M814">
            <v>17403</v>
          </cell>
        </row>
        <row r="815">
          <cell r="B815">
            <v>44364</v>
          </cell>
          <cell r="M815">
            <v>17404</v>
          </cell>
        </row>
        <row r="816">
          <cell r="B816">
            <v>44365</v>
          </cell>
          <cell r="M816">
            <v>17404</v>
          </cell>
        </row>
        <row r="817">
          <cell r="B817">
            <v>44366</v>
          </cell>
          <cell r="M817">
            <v>17404</v>
          </cell>
        </row>
        <row r="818">
          <cell r="B818">
            <v>44367</v>
          </cell>
          <cell r="M818">
            <v>17404</v>
          </cell>
        </row>
        <row r="819">
          <cell r="B819">
            <v>44368</v>
          </cell>
          <cell r="M819">
            <v>17404</v>
          </cell>
        </row>
        <row r="820">
          <cell r="B820">
            <v>44369</v>
          </cell>
          <cell r="M820">
            <v>17404</v>
          </cell>
        </row>
        <row r="821">
          <cell r="B821">
            <v>44370</v>
          </cell>
          <cell r="M821">
            <v>17404</v>
          </cell>
        </row>
        <row r="822">
          <cell r="B822">
            <v>44371</v>
          </cell>
          <cell r="M822">
            <v>17404</v>
          </cell>
        </row>
        <row r="823">
          <cell r="B823">
            <v>44372</v>
          </cell>
          <cell r="M823">
            <v>17404</v>
          </cell>
        </row>
        <row r="824">
          <cell r="B824">
            <v>44373</v>
          </cell>
          <cell r="M824">
            <v>17404</v>
          </cell>
        </row>
        <row r="825">
          <cell r="B825">
            <v>44374</v>
          </cell>
          <cell r="M825">
            <v>17404</v>
          </cell>
        </row>
        <row r="826">
          <cell r="B826">
            <v>44375</v>
          </cell>
          <cell r="M826">
            <v>17404</v>
          </cell>
        </row>
        <row r="827">
          <cell r="B827">
            <v>44376</v>
          </cell>
          <cell r="M827">
            <v>17405</v>
          </cell>
        </row>
        <row r="828">
          <cell r="B828">
            <v>44377</v>
          </cell>
          <cell r="M828">
            <v>17406</v>
          </cell>
        </row>
        <row r="829">
          <cell r="B829">
            <v>44378</v>
          </cell>
          <cell r="M829">
            <v>17407</v>
          </cell>
        </row>
        <row r="830">
          <cell r="B830">
            <v>44379</v>
          </cell>
          <cell r="M830">
            <v>17408</v>
          </cell>
        </row>
        <row r="831">
          <cell r="B831">
            <v>44380</v>
          </cell>
          <cell r="M831">
            <v>17408</v>
          </cell>
        </row>
        <row r="832">
          <cell r="B832">
            <v>44381</v>
          </cell>
          <cell r="M832">
            <v>17408</v>
          </cell>
        </row>
        <row r="833">
          <cell r="B833">
            <v>44382</v>
          </cell>
          <cell r="M833">
            <v>17409</v>
          </cell>
        </row>
        <row r="834">
          <cell r="B834">
            <v>44383</v>
          </cell>
          <cell r="M834">
            <v>17411</v>
          </cell>
        </row>
        <row r="835">
          <cell r="B835">
            <v>44384</v>
          </cell>
          <cell r="M835">
            <v>17412</v>
          </cell>
        </row>
        <row r="836">
          <cell r="B836">
            <v>44385</v>
          </cell>
          <cell r="M836">
            <v>17414</v>
          </cell>
        </row>
        <row r="837">
          <cell r="B837">
            <v>44386</v>
          </cell>
          <cell r="M837">
            <v>17415</v>
          </cell>
        </row>
        <row r="838">
          <cell r="B838">
            <v>44387</v>
          </cell>
          <cell r="M838">
            <v>17415</v>
          </cell>
        </row>
        <row r="839">
          <cell r="B839">
            <v>44388</v>
          </cell>
          <cell r="M839">
            <v>17415</v>
          </cell>
        </row>
        <row r="840">
          <cell r="B840">
            <v>44389</v>
          </cell>
          <cell r="M840">
            <v>17417</v>
          </cell>
        </row>
        <row r="841">
          <cell r="B841">
            <v>44390</v>
          </cell>
          <cell r="M841">
            <v>17418</v>
          </cell>
        </row>
        <row r="842">
          <cell r="B842">
            <v>44391</v>
          </cell>
          <cell r="M842">
            <v>17420</v>
          </cell>
        </row>
        <row r="843">
          <cell r="B843">
            <v>44392</v>
          </cell>
          <cell r="M843">
            <v>17420</v>
          </cell>
        </row>
        <row r="844">
          <cell r="B844">
            <v>44393</v>
          </cell>
          <cell r="M844">
            <v>17420</v>
          </cell>
        </row>
        <row r="845">
          <cell r="B845">
            <v>44394</v>
          </cell>
          <cell r="M845">
            <v>17420</v>
          </cell>
        </row>
        <row r="846">
          <cell r="B846">
            <v>44395</v>
          </cell>
          <cell r="M846">
            <v>17420</v>
          </cell>
        </row>
        <row r="847">
          <cell r="B847">
            <v>44396</v>
          </cell>
          <cell r="M847">
            <v>17420</v>
          </cell>
        </row>
        <row r="848">
          <cell r="B848">
            <v>44397</v>
          </cell>
          <cell r="M848">
            <v>17420</v>
          </cell>
        </row>
        <row r="849">
          <cell r="B849">
            <v>44398</v>
          </cell>
          <cell r="M849">
            <v>17420</v>
          </cell>
        </row>
        <row r="850">
          <cell r="B850">
            <v>44399</v>
          </cell>
          <cell r="M850">
            <v>17420</v>
          </cell>
        </row>
        <row r="851">
          <cell r="B851">
            <v>44400</v>
          </cell>
          <cell r="M851">
            <v>17420</v>
          </cell>
        </row>
        <row r="852">
          <cell r="B852">
            <v>44401</v>
          </cell>
          <cell r="M852">
            <v>17420</v>
          </cell>
        </row>
        <row r="853">
          <cell r="B853">
            <v>44402</v>
          </cell>
          <cell r="M853">
            <v>17420</v>
          </cell>
        </row>
        <row r="854">
          <cell r="B854">
            <v>44403</v>
          </cell>
          <cell r="M854">
            <v>17420</v>
          </cell>
        </row>
        <row r="855">
          <cell r="B855">
            <v>44404</v>
          </cell>
          <cell r="M855">
            <v>17420</v>
          </cell>
        </row>
        <row r="856">
          <cell r="B856">
            <v>44405</v>
          </cell>
          <cell r="M856">
            <v>17420</v>
          </cell>
        </row>
        <row r="857">
          <cell r="B857">
            <v>44406</v>
          </cell>
          <cell r="M857">
            <v>17420</v>
          </cell>
        </row>
        <row r="858">
          <cell r="B858">
            <v>44407</v>
          </cell>
          <cell r="M858">
            <v>17420</v>
          </cell>
        </row>
        <row r="859">
          <cell r="B859">
            <v>44408</v>
          </cell>
          <cell r="M859">
            <v>17420</v>
          </cell>
        </row>
        <row r="860">
          <cell r="B860">
            <v>44409</v>
          </cell>
          <cell r="M860">
            <v>17420</v>
          </cell>
        </row>
        <row r="861">
          <cell r="B861">
            <v>44410</v>
          </cell>
          <cell r="M861">
            <v>17420</v>
          </cell>
        </row>
        <row r="862">
          <cell r="B862">
            <v>44411</v>
          </cell>
          <cell r="M862">
            <v>17420</v>
          </cell>
        </row>
        <row r="863">
          <cell r="B863">
            <v>44412</v>
          </cell>
          <cell r="M863">
            <v>17420</v>
          </cell>
        </row>
        <row r="864">
          <cell r="B864">
            <v>44413</v>
          </cell>
          <cell r="M864">
            <v>17420</v>
          </cell>
        </row>
        <row r="865">
          <cell r="B865">
            <v>44414</v>
          </cell>
          <cell r="M865">
            <v>17421</v>
          </cell>
        </row>
        <row r="866">
          <cell r="B866">
            <v>44415</v>
          </cell>
          <cell r="M866">
            <v>17421</v>
          </cell>
        </row>
        <row r="867">
          <cell r="B867">
            <v>44416</v>
          </cell>
          <cell r="M867">
            <v>17421</v>
          </cell>
        </row>
        <row r="868">
          <cell r="B868">
            <v>44417</v>
          </cell>
          <cell r="M868">
            <v>17421</v>
          </cell>
        </row>
        <row r="869">
          <cell r="B869">
            <v>44418</v>
          </cell>
          <cell r="M869">
            <v>17421</v>
          </cell>
        </row>
        <row r="870">
          <cell r="B870">
            <v>44419</v>
          </cell>
          <cell r="M870">
            <v>17421</v>
          </cell>
        </row>
        <row r="871">
          <cell r="B871">
            <v>44420</v>
          </cell>
          <cell r="M871">
            <v>17421</v>
          </cell>
        </row>
        <row r="872">
          <cell r="B872">
            <v>44421</v>
          </cell>
          <cell r="M872">
            <v>17421</v>
          </cell>
        </row>
        <row r="873">
          <cell r="B873">
            <v>44422</v>
          </cell>
          <cell r="M873">
            <v>17421</v>
          </cell>
        </row>
        <row r="874">
          <cell r="B874">
            <v>44423</v>
          </cell>
          <cell r="M874">
            <v>17421</v>
          </cell>
        </row>
        <row r="875">
          <cell r="B875">
            <v>44424</v>
          </cell>
          <cell r="M875">
            <v>17422</v>
          </cell>
        </row>
        <row r="876">
          <cell r="B876">
            <v>44425</v>
          </cell>
          <cell r="M876">
            <v>17423</v>
          </cell>
        </row>
        <row r="877">
          <cell r="B877">
            <v>44426</v>
          </cell>
          <cell r="M877">
            <v>17424</v>
          </cell>
        </row>
        <row r="878">
          <cell r="B878">
            <v>44427</v>
          </cell>
          <cell r="M878">
            <v>17425</v>
          </cell>
        </row>
        <row r="879">
          <cell r="B879">
            <v>44428</v>
          </cell>
          <cell r="M879">
            <v>17426</v>
          </cell>
        </row>
        <row r="880">
          <cell r="B880">
            <v>44429</v>
          </cell>
          <cell r="M880">
            <v>17426</v>
          </cell>
        </row>
        <row r="881">
          <cell r="B881">
            <v>44430</v>
          </cell>
          <cell r="M881">
            <v>17426</v>
          </cell>
        </row>
        <row r="882">
          <cell r="B882">
            <v>44431</v>
          </cell>
          <cell r="M882">
            <v>17427</v>
          </cell>
        </row>
        <row r="883">
          <cell r="B883">
            <v>44432</v>
          </cell>
          <cell r="M883">
            <v>17428</v>
          </cell>
        </row>
        <row r="884">
          <cell r="B884">
            <v>44433</v>
          </cell>
          <cell r="M884">
            <v>17429</v>
          </cell>
        </row>
        <row r="885">
          <cell r="B885">
            <v>44434</v>
          </cell>
          <cell r="M885">
            <v>17429</v>
          </cell>
        </row>
        <row r="886">
          <cell r="B886">
            <v>44435</v>
          </cell>
          <cell r="M886">
            <v>17429</v>
          </cell>
        </row>
        <row r="887">
          <cell r="B887">
            <v>44436</v>
          </cell>
          <cell r="M887">
            <v>17429</v>
          </cell>
        </row>
        <row r="888">
          <cell r="B888">
            <v>44437</v>
          </cell>
          <cell r="M888">
            <v>17429</v>
          </cell>
        </row>
        <row r="889">
          <cell r="B889">
            <v>44438</v>
          </cell>
          <cell r="M889">
            <v>17429</v>
          </cell>
        </row>
        <row r="890">
          <cell r="B890">
            <v>44439</v>
          </cell>
          <cell r="M890">
            <v>17432</v>
          </cell>
        </row>
        <row r="891">
          <cell r="B891">
            <v>44440</v>
          </cell>
          <cell r="M891">
            <v>17435</v>
          </cell>
        </row>
        <row r="892">
          <cell r="B892">
            <v>44441</v>
          </cell>
          <cell r="M892">
            <v>17438</v>
          </cell>
        </row>
        <row r="893">
          <cell r="B893">
            <v>44442</v>
          </cell>
          <cell r="M893">
            <v>17441</v>
          </cell>
        </row>
        <row r="894">
          <cell r="B894">
            <v>44443</v>
          </cell>
          <cell r="M894">
            <v>17441</v>
          </cell>
        </row>
        <row r="895">
          <cell r="B895">
            <v>44444</v>
          </cell>
          <cell r="M895">
            <v>17441</v>
          </cell>
        </row>
        <row r="896">
          <cell r="B896">
            <v>44445</v>
          </cell>
          <cell r="M896">
            <v>17445</v>
          </cell>
        </row>
        <row r="897">
          <cell r="B897">
            <v>44446</v>
          </cell>
          <cell r="M897">
            <v>17449</v>
          </cell>
        </row>
        <row r="898">
          <cell r="B898">
            <v>44447</v>
          </cell>
          <cell r="M898">
            <v>17453</v>
          </cell>
        </row>
        <row r="899">
          <cell r="B899">
            <v>44448</v>
          </cell>
          <cell r="M899">
            <v>17457</v>
          </cell>
        </row>
        <row r="900">
          <cell r="B900">
            <v>44449</v>
          </cell>
          <cell r="M900">
            <v>17461</v>
          </cell>
        </row>
        <row r="901">
          <cell r="B901">
            <v>44450</v>
          </cell>
          <cell r="M901">
            <v>17461</v>
          </cell>
        </row>
        <row r="902">
          <cell r="B902">
            <v>44451</v>
          </cell>
          <cell r="M902">
            <v>17461</v>
          </cell>
        </row>
        <row r="903">
          <cell r="B903">
            <v>44452</v>
          </cell>
          <cell r="M903">
            <v>17465</v>
          </cell>
        </row>
        <row r="904">
          <cell r="B904">
            <v>44453</v>
          </cell>
          <cell r="M904">
            <v>17469</v>
          </cell>
        </row>
        <row r="905">
          <cell r="B905">
            <v>44454</v>
          </cell>
          <cell r="M905">
            <v>17473</v>
          </cell>
        </row>
        <row r="906">
          <cell r="B906">
            <v>44455</v>
          </cell>
          <cell r="M906">
            <v>17477</v>
          </cell>
        </row>
        <row r="907">
          <cell r="B907">
            <v>44456</v>
          </cell>
          <cell r="M907">
            <v>17481</v>
          </cell>
        </row>
        <row r="908">
          <cell r="B908">
            <v>44457</v>
          </cell>
          <cell r="M908">
            <v>17481</v>
          </cell>
        </row>
        <row r="909">
          <cell r="B909">
            <v>44458</v>
          </cell>
          <cell r="M909">
            <v>17481</v>
          </cell>
        </row>
        <row r="910">
          <cell r="B910">
            <v>44459</v>
          </cell>
          <cell r="M910">
            <v>17481</v>
          </cell>
        </row>
        <row r="911">
          <cell r="B911">
            <v>44460</v>
          </cell>
          <cell r="M911">
            <v>17485</v>
          </cell>
        </row>
        <row r="912">
          <cell r="B912">
            <v>44461</v>
          </cell>
          <cell r="M912">
            <v>17489</v>
          </cell>
        </row>
        <row r="913">
          <cell r="B913">
            <v>44462</v>
          </cell>
          <cell r="M913">
            <v>17489</v>
          </cell>
        </row>
        <row r="914">
          <cell r="B914">
            <v>44463</v>
          </cell>
          <cell r="M914">
            <v>17492</v>
          </cell>
        </row>
        <row r="915">
          <cell r="B915">
            <v>44464</v>
          </cell>
          <cell r="M915">
            <v>17492</v>
          </cell>
        </row>
        <row r="916">
          <cell r="B916">
            <v>44465</v>
          </cell>
          <cell r="M916">
            <v>17492</v>
          </cell>
        </row>
        <row r="917">
          <cell r="B917">
            <v>44466</v>
          </cell>
          <cell r="M917">
            <v>17495</v>
          </cell>
        </row>
        <row r="918">
          <cell r="B918">
            <v>44467</v>
          </cell>
          <cell r="M918">
            <v>17498</v>
          </cell>
        </row>
        <row r="919">
          <cell r="B919">
            <v>44468</v>
          </cell>
          <cell r="M919">
            <v>17501</v>
          </cell>
        </row>
        <row r="920">
          <cell r="B920">
            <v>44469</v>
          </cell>
          <cell r="M920">
            <v>17504</v>
          </cell>
        </row>
        <row r="921">
          <cell r="B921">
            <v>44470</v>
          </cell>
          <cell r="M921">
            <v>17507</v>
          </cell>
        </row>
        <row r="922">
          <cell r="B922">
            <v>44471</v>
          </cell>
          <cell r="M922">
            <v>17507</v>
          </cell>
        </row>
        <row r="923">
          <cell r="B923">
            <v>44472</v>
          </cell>
          <cell r="M923">
            <v>17507</v>
          </cell>
        </row>
        <row r="924">
          <cell r="B924">
            <v>44473</v>
          </cell>
          <cell r="M924">
            <v>17510</v>
          </cell>
        </row>
        <row r="925">
          <cell r="B925">
            <v>44474</v>
          </cell>
          <cell r="M925">
            <v>17513</v>
          </cell>
        </row>
        <row r="926">
          <cell r="B926">
            <v>44475</v>
          </cell>
          <cell r="M926">
            <v>17516</v>
          </cell>
        </row>
        <row r="927">
          <cell r="B927">
            <v>44476</v>
          </cell>
          <cell r="M927">
            <v>17519</v>
          </cell>
        </row>
        <row r="928">
          <cell r="B928">
            <v>44477</v>
          </cell>
          <cell r="M928">
            <v>17522</v>
          </cell>
        </row>
        <row r="929">
          <cell r="B929">
            <v>44478</v>
          </cell>
          <cell r="M929">
            <v>17522</v>
          </cell>
        </row>
        <row r="930">
          <cell r="B930">
            <v>44479</v>
          </cell>
          <cell r="M930">
            <v>17522</v>
          </cell>
        </row>
        <row r="931">
          <cell r="B931">
            <v>44480</v>
          </cell>
          <cell r="M931">
            <v>17525</v>
          </cell>
        </row>
        <row r="932">
          <cell r="B932">
            <v>44481</v>
          </cell>
          <cell r="M932">
            <v>17528</v>
          </cell>
        </row>
        <row r="933">
          <cell r="B933">
            <v>44482</v>
          </cell>
          <cell r="M933">
            <v>17531</v>
          </cell>
        </row>
        <row r="934">
          <cell r="B934">
            <v>44483</v>
          </cell>
          <cell r="M934">
            <v>17534</v>
          </cell>
        </row>
        <row r="935">
          <cell r="B935">
            <v>44484</v>
          </cell>
          <cell r="M935">
            <v>17537</v>
          </cell>
        </row>
        <row r="936">
          <cell r="B936">
            <v>44485</v>
          </cell>
          <cell r="M936">
            <v>17537</v>
          </cell>
        </row>
        <row r="937">
          <cell r="B937">
            <v>44486</v>
          </cell>
          <cell r="M937">
            <v>17537</v>
          </cell>
        </row>
        <row r="938">
          <cell r="B938">
            <v>44487</v>
          </cell>
          <cell r="M938">
            <v>17540</v>
          </cell>
        </row>
        <row r="939">
          <cell r="B939">
            <v>44488</v>
          </cell>
          <cell r="M939">
            <v>17543</v>
          </cell>
        </row>
        <row r="940">
          <cell r="B940">
            <v>44489</v>
          </cell>
          <cell r="M940">
            <v>17546</v>
          </cell>
        </row>
        <row r="941">
          <cell r="B941">
            <v>44490</v>
          </cell>
          <cell r="M941">
            <v>17550</v>
          </cell>
        </row>
        <row r="942">
          <cell r="B942">
            <v>44491</v>
          </cell>
          <cell r="M942">
            <v>17553</v>
          </cell>
        </row>
        <row r="943">
          <cell r="B943">
            <v>44492</v>
          </cell>
          <cell r="M943">
            <v>17553</v>
          </cell>
        </row>
        <row r="944">
          <cell r="B944">
            <v>44493</v>
          </cell>
          <cell r="M944">
            <v>17553</v>
          </cell>
        </row>
        <row r="945">
          <cell r="B945">
            <v>44494</v>
          </cell>
          <cell r="M945">
            <v>17557</v>
          </cell>
        </row>
        <row r="946">
          <cell r="B946">
            <v>44495</v>
          </cell>
          <cell r="M946">
            <v>17560</v>
          </cell>
        </row>
        <row r="947">
          <cell r="B947">
            <v>44496</v>
          </cell>
          <cell r="M947">
            <v>17564</v>
          </cell>
        </row>
        <row r="948">
          <cell r="B948">
            <v>44497</v>
          </cell>
          <cell r="M948">
            <v>17567</v>
          </cell>
        </row>
        <row r="949">
          <cell r="B949">
            <v>44498</v>
          </cell>
          <cell r="M949">
            <v>17571</v>
          </cell>
        </row>
        <row r="950">
          <cell r="B950">
            <v>44499</v>
          </cell>
          <cell r="M950">
            <v>17571</v>
          </cell>
        </row>
        <row r="951">
          <cell r="B951">
            <v>44500</v>
          </cell>
          <cell r="M951">
            <v>17571</v>
          </cell>
        </row>
        <row r="952">
          <cell r="B952">
            <v>44501</v>
          </cell>
          <cell r="M952">
            <v>17574</v>
          </cell>
        </row>
        <row r="953">
          <cell r="B953">
            <v>44502</v>
          </cell>
          <cell r="M953">
            <v>17577</v>
          </cell>
        </row>
        <row r="954">
          <cell r="B954">
            <v>44503</v>
          </cell>
          <cell r="M954">
            <v>17577</v>
          </cell>
        </row>
        <row r="955">
          <cell r="B955">
            <v>44504</v>
          </cell>
          <cell r="M955">
            <v>17580</v>
          </cell>
        </row>
        <row r="956">
          <cell r="B956">
            <v>44505</v>
          </cell>
          <cell r="M956">
            <v>17583</v>
          </cell>
        </row>
        <row r="957">
          <cell r="B957">
            <v>44506</v>
          </cell>
          <cell r="M957">
            <v>17583</v>
          </cell>
        </row>
        <row r="958">
          <cell r="B958">
            <v>44507</v>
          </cell>
          <cell r="M958">
            <v>17583</v>
          </cell>
        </row>
        <row r="959">
          <cell r="B959">
            <v>44508</v>
          </cell>
          <cell r="M959">
            <v>17586</v>
          </cell>
        </row>
        <row r="960">
          <cell r="B960">
            <v>44509</v>
          </cell>
          <cell r="M960">
            <v>17589</v>
          </cell>
        </row>
        <row r="961">
          <cell r="B961">
            <v>44510</v>
          </cell>
          <cell r="M961">
            <v>17592</v>
          </cell>
        </row>
        <row r="962">
          <cell r="B962">
            <v>44511</v>
          </cell>
          <cell r="M962">
            <v>17595</v>
          </cell>
        </row>
        <row r="963">
          <cell r="B963">
            <v>44512</v>
          </cell>
          <cell r="M963">
            <v>17598</v>
          </cell>
        </row>
        <row r="964">
          <cell r="B964">
            <v>44513</v>
          </cell>
          <cell r="M964">
            <v>17598</v>
          </cell>
        </row>
        <row r="965">
          <cell r="B965">
            <v>44514</v>
          </cell>
          <cell r="M965">
            <v>17598</v>
          </cell>
        </row>
        <row r="966">
          <cell r="B966">
            <v>44515</v>
          </cell>
          <cell r="M966">
            <v>17601</v>
          </cell>
        </row>
        <row r="967">
          <cell r="B967">
            <v>44516</v>
          </cell>
          <cell r="M967">
            <v>17604</v>
          </cell>
        </row>
        <row r="968">
          <cell r="B968">
            <v>44517</v>
          </cell>
          <cell r="M968">
            <v>17607</v>
          </cell>
        </row>
        <row r="969">
          <cell r="B969">
            <v>44518</v>
          </cell>
          <cell r="M969">
            <v>17610</v>
          </cell>
        </row>
        <row r="970">
          <cell r="B970">
            <v>44519</v>
          </cell>
          <cell r="M970">
            <v>17613</v>
          </cell>
        </row>
        <row r="971">
          <cell r="B971">
            <v>44520</v>
          </cell>
          <cell r="M971">
            <v>17613</v>
          </cell>
        </row>
        <row r="972">
          <cell r="B972">
            <v>44521</v>
          </cell>
          <cell r="M972">
            <v>17613</v>
          </cell>
        </row>
        <row r="973">
          <cell r="B973">
            <v>44522</v>
          </cell>
          <cell r="M973">
            <v>17616</v>
          </cell>
        </row>
        <row r="974">
          <cell r="B974">
            <v>44523</v>
          </cell>
          <cell r="M974">
            <v>17616</v>
          </cell>
        </row>
        <row r="975">
          <cell r="B975">
            <v>44524</v>
          </cell>
          <cell r="M975">
            <v>17619</v>
          </cell>
        </row>
        <row r="976">
          <cell r="B976">
            <v>44525</v>
          </cell>
          <cell r="M976">
            <v>17622</v>
          </cell>
        </row>
        <row r="977">
          <cell r="B977">
            <v>44526</v>
          </cell>
          <cell r="M977">
            <v>17625</v>
          </cell>
        </row>
        <row r="978">
          <cell r="B978">
            <v>44527</v>
          </cell>
          <cell r="M978">
            <v>17625</v>
          </cell>
        </row>
        <row r="979">
          <cell r="B979">
            <v>44528</v>
          </cell>
          <cell r="M979">
            <v>17625</v>
          </cell>
        </row>
        <row r="980">
          <cell r="B980">
            <v>44529</v>
          </cell>
          <cell r="M980">
            <v>17629</v>
          </cell>
        </row>
        <row r="981">
          <cell r="B981">
            <v>44530</v>
          </cell>
          <cell r="M981">
            <v>17633</v>
          </cell>
        </row>
        <row r="982">
          <cell r="B982">
            <v>44531</v>
          </cell>
          <cell r="M982">
            <v>17637</v>
          </cell>
        </row>
        <row r="983">
          <cell r="B983">
            <v>44532</v>
          </cell>
          <cell r="M983">
            <v>17641</v>
          </cell>
        </row>
        <row r="984">
          <cell r="B984">
            <v>44533</v>
          </cell>
          <cell r="M984">
            <v>17645</v>
          </cell>
        </row>
        <row r="985">
          <cell r="B985">
            <v>44534</v>
          </cell>
          <cell r="M985">
            <v>17645</v>
          </cell>
        </row>
        <row r="986">
          <cell r="B986">
            <v>44535</v>
          </cell>
          <cell r="M986">
            <v>17645</v>
          </cell>
        </row>
        <row r="987">
          <cell r="B987">
            <v>44536</v>
          </cell>
          <cell r="M987">
            <v>17649</v>
          </cell>
        </row>
        <row r="988">
          <cell r="B988">
            <v>44537</v>
          </cell>
          <cell r="M988">
            <v>17653</v>
          </cell>
        </row>
        <row r="989">
          <cell r="B989">
            <v>44538</v>
          </cell>
          <cell r="M989">
            <v>17657</v>
          </cell>
        </row>
        <row r="990">
          <cell r="B990">
            <v>44539</v>
          </cell>
          <cell r="M990">
            <v>17661</v>
          </cell>
        </row>
        <row r="991">
          <cell r="B991">
            <v>44540</v>
          </cell>
          <cell r="M991">
            <v>17665</v>
          </cell>
        </row>
        <row r="992">
          <cell r="B992">
            <v>44541</v>
          </cell>
          <cell r="M992">
            <v>17665</v>
          </cell>
        </row>
        <row r="993">
          <cell r="B993">
            <v>44542</v>
          </cell>
          <cell r="M993">
            <v>17665</v>
          </cell>
        </row>
        <row r="994">
          <cell r="B994">
            <v>44543</v>
          </cell>
          <cell r="M994">
            <v>17669</v>
          </cell>
        </row>
        <row r="995">
          <cell r="B995">
            <v>44544</v>
          </cell>
          <cell r="M995">
            <v>17673</v>
          </cell>
        </row>
        <row r="996">
          <cell r="B996">
            <v>44545</v>
          </cell>
          <cell r="M996">
            <v>17677</v>
          </cell>
        </row>
        <row r="997">
          <cell r="B997">
            <v>44546</v>
          </cell>
          <cell r="M997">
            <v>17681</v>
          </cell>
        </row>
        <row r="998">
          <cell r="B998">
            <v>44547</v>
          </cell>
          <cell r="M998">
            <v>17685</v>
          </cell>
        </row>
        <row r="999">
          <cell r="B999">
            <v>44548</v>
          </cell>
          <cell r="M999">
            <v>17685</v>
          </cell>
        </row>
        <row r="1000">
          <cell r="B1000">
            <v>44549</v>
          </cell>
          <cell r="M1000">
            <v>17685</v>
          </cell>
        </row>
        <row r="1001">
          <cell r="B1001">
            <v>44550</v>
          </cell>
          <cell r="M1001">
            <v>17688</v>
          </cell>
        </row>
        <row r="1002">
          <cell r="B1002">
            <v>44551</v>
          </cell>
          <cell r="M1002">
            <v>17691</v>
          </cell>
        </row>
        <row r="1003">
          <cell r="B1003">
            <v>44552</v>
          </cell>
          <cell r="M1003">
            <v>17694</v>
          </cell>
        </row>
        <row r="1004">
          <cell r="B1004">
            <v>44553</v>
          </cell>
          <cell r="M1004">
            <v>17697</v>
          </cell>
        </row>
        <row r="1005">
          <cell r="B1005">
            <v>44554</v>
          </cell>
          <cell r="M1005">
            <v>17700</v>
          </cell>
        </row>
        <row r="1006">
          <cell r="B1006">
            <v>44555</v>
          </cell>
          <cell r="M1006">
            <v>17700</v>
          </cell>
        </row>
        <row r="1007">
          <cell r="B1007">
            <v>44556</v>
          </cell>
          <cell r="M1007">
            <v>17700</v>
          </cell>
        </row>
        <row r="1008">
          <cell r="B1008">
            <v>44557</v>
          </cell>
          <cell r="M1008">
            <v>17703</v>
          </cell>
        </row>
        <row r="1009">
          <cell r="B1009">
            <v>44558</v>
          </cell>
          <cell r="M1009">
            <v>17703</v>
          </cell>
        </row>
        <row r="1010">
          <cell r="B1010">
            <v>44559</v>
          </cell>
          <cell r="M1010">
            <v>17703</v>
          </cell>
        </row>
        <row r="1011">
          <cell r="B1011">
            <v>44560</v>
          </cell>
          <cell r="M1011">
            <v>17703</v>
          </cell>
        </row>
        <row r="1012">
          <cell r="B1012">
            <v>44561</v>
          </cell>
          <cell r="M1012">
            <v>17703</v>
          </cell>
        </row>
        <row r="1013">
          <cell r="B1013">
            <v>44562</v>
          </cell>
          <cell r="M1013">
            <v>17703</v>
          </cell>
        </row>
        <row r="1014">
          <cell r="B1014">
            <v>44563</v>
          </cell>
          <cell r="M1014">
            <v>17703</v>
          </cell>
        </row>
        <row r="1015">
          <cell r="B1015">
            <v>44564</v>
          </cell>
          <cell r="M1015">
            <v>17703</v>
          </cell>
        </row>
        <row r="1016">
          <cell r="B1016">
            <v>44565</v>
          </cell>
          <cell r="M1016">
            <v>17703</v>
          </cell>
        </row>
        <row r="1017">
          <cell r="B1017">
            <v>44566</v>
          </cell>
          <cell r="M1017">
            <v>17706</v>
          </cell>
        </row>
        <row r="1018">
          <cell r="B1018">
            <v>44567</v>
          </cell>
          <cell r="M1018">
            <v>17709</v>
          </cell>
        </row>
        <row r="1019">
          <cell r="B1019">
            <v>44568</v>
          </cell>
          <cell r="M1019">
            <v>17712</v>
          </cell>
        </row>
        <row r="1020">
          <cell r="B1020">
            <v>44569</v>
          </cell>
          <cell r="M1020">
            <v>17715</v>
          </cell>
        </row>
        <row r="1021">
          <cell r="B1021">
            <v>44570</v>
          </cell>
          <cell r="M1021">
            <v>17715</v>
          </cell>
        </row>
        <row r="1022">
          <cell r="B1022">
            <v>44571</v>
          </cell>
          <cell r="M1022">
            <v>17715</v>
          </cell>
        </row>
        <row r="1023">
          <cell r="B1023">
            <v>44572</v>
          </cell>
          <cell r="M1023">
            <v>17719</v>
          </cell>
        </row>
        <row r="1024">
          <cell r="B1024">
            <v>44573</v>
          </cell>
          <cell r="M1024">
            <v>17723</v>
          </cell>
        </row>
        <row r="1025">
          <cell r="B1025">
            <v>44574</v>
          </cell>
          <cell r="M1025">
            <v>17727</v>
          </cell>
        </row>
        <row r="1026">
          <cell r="B1026">
            <v>44575</v>
          </cell>
          <cell r="M1026">
            <v>17731</v>
          </cell>
        </row>
        <row r="1027">
          <cell r="B1027">
            <v>44576</v>
          </cell>
          <cell r="M1027">
            <v>17735</v>
          </cell>
        </row>
        <row r="1028">
          <cell r="B1028">
            <v>44577</v>
          </cell>
          <cell r="M1028">
            <v>17735</v>
          </cell>
        </row>
        <row r="1029">
          <cell r="B1029">
            <v>44578</v>
          </cell>
          <cell r="M1029">
            <v>17739</v>
          </cell>
        </row>
        <row r="1030">
          <cell r="B1030">
            <v>44579</v>
          </cell>
          <cell r="M1030">
            <v>17743</v>
          </cell>
        </row>
        <row r="1031">
          <cell r="B1031">
            <v>44580</v>
          </cell>
          <cell r="M1031">
            <v>17747</v>
          </cell>
        </row>
        <row r="1032">
          <cell r="B1032">
            <v>44581</v>
          </cell>
          <cell r="M1032">
            <v>17751</v>
          </cell>
        </row>
        <row r="1033">
          <cell r="B1033">
            <v>44582</v>
          </cell>
          <cell r="M1033">
            <v>17755</v>
          </cell>
        </row>
        <row r="1034">
          <cell r="B1034">
            <v>44583</v>
          </cell>
          <cell r="M1034">
            <v>17755</v>
          </cell>
        </row>
        <row r="1035">
          <cell r="B1035">
            <v>44584</v>
          </cell>
          <cell r="M1035">
            <v>17755</v>
          </cell>
        </row>
        <row r="1036">
          <cell r="B1036">
            <v>44585</v>
          </cell>
          <cell r="M1036">
            <v>17759</v>
          </cell>
        </row>
        <row r="1037">
          <cell r="B1037">
            <v>44586</v>
          </cell>
          <cell r="M1037">
            <v>17763</v>
          </cell>
        </row>
        <row r="1038">
          <cell r="B1038">
            <v>44587</v>
          </cell>
          <cell r="M1038">
            <v>17767</v>
          </cell>
        </row>
        <row r="1039">
          <cell r="B1039">
            <v>44588</v>
          </cell>
          <cell r="M1039">
            <v>17771</v>
          </cell>
        </row>
        <row r="1040">
          <cell r="B1040">
            <v>44589</v>
          </cell>
          <cell r="M1040">
            <v>17775</v>
          </cell>
        </row>
        <row r="1041">
          <cell r="B1041">
            <v>44590</v>
          </cell>
          <cell r="M1041">
            <v>17775</v>
          </cell>
        </row>
        <row r="1042">
          <cell r="B1042">
            <v>44591</v>
          </cell>
          <cell r="M1042">
            <v>17775</v>
          </cell>
        </row>
        <row r="1043">
          <cell r="B1043">
            <v>44592</v>
          </cell>
          <cell r="M1043">
            <v>17779</v>
          </cell>
        </row>
        <row r="1044">
          <cell r="B1044">
            <v>44593</v>
          </cell>
          <cell r="M1044">
            <v>17783</v>
          </cell>
        </row>
        <row r="1045">
          <cell r="B1045">
            <v>44594</v>
          </cell>
          <cell r="M1045">
            <v>17787</v>
          </cell>
        </row>
        <row r="1046">
          <cell r="B1046">
            <v>44595</v>
          </cell>
          <cell r="M1046">
            <v>17791</v>
          </cell>
        </row>
        <row r="1047">
          <cell r="B1047">
            <v>44596</v>
          </cell>
          <cell r="M1047">
            <v>17795</v>
          </cell>
        </row>
        <row r="1048">
          <cell r="B1048">
            <v>44597</v>
          </cell>
          <cell r="M1048">
            <v>17795</v>
          </cell>
        </row>
        <row r="1049">
          <cell r="B1049">
            <v>44598</v>
          </cell>
          <cell r="M1049">
            <v>17795</v>
          </cell>
        </row>
        <row r="1050">
          <cell r="B1050">
            <v>44599</v>
          </cell>
          <cell r="M1050">
            <v>17799</v>
          </cell>
        </row>
        <row r="1051">
          <cell r="B1051">
            <v>44600</v>
          </cell>
          <cell r="M1051">
            <v>17803</v>
          </cell>
        </row>
        <row r="1052">
          <cell r="B1052">
            <v>44601</v>
          </cell>
          <cell r="M1052">
            <v>17807</v>
          </cell>
        </row>
        <row r="1053">
          <cell r="B1053">
            <v>44602</v>
          </cell>
          <cell r="M1053">
            <v>17811</v>
          </cell>
        </row>
        <row r="1054">
          <cell r="B1054">
            <v>44603</v>
          </cell>
          <cell r="M1054">
            <v>17811</v>
          </cell>
        </row>
        <row r="1055">
          <cell r="B1055">
            <v>44604</v>
          </cell>
          <cell r="M1055">
            <v>17811</v>
          </cell>
        </row>
        <row r="1056">
          <cell r="B1056">
            <v>44605</v>
          </cell>
          <cell r="M1056">
            <v>17811</v>
          </cell>
        </row>
        <row r="1057">
          <cell r="B1057">
            <v>44606</v>
          </cell>
          <cell r="M1057">
            <v>17816</v>
          </cell>
        </row>
        <row r="1058">
          <cell r="B1058">
            <v>44607</v>
          </cell>
          <cell r="M1058">
            <v>17820</v>
          </cell>
        </row>
        <row r="1059">
          <cell r="B1059">
            <v>44608</v>
          </cell>
          <cell r="M1059">
            <v>17825</v>
          </cell>
        </row>
        <row r="1060">
          <cell r="B1060">
            <v>44609</v>
          </cell>
          <cell r="M1060">
            <v>17829</v>
          </cell>
        </row>
        <row r="1061">
          <cell r="B1061">
            <v>44610</v>
          </cell>
          <cell r="M1061">
            <v>17834</v>
          </cell>
        </row>
        <row r="1062">
          <cell r="B1062">
            <v>44611</v>
          </cell>
          <cell r="M1062">
            <v>17834</v>
          </cell>
        </row>
        <row r="1063">
          <cell r="B1063">
            <v>44612</v>
          </cell>
          <cell r="M1063">
            <v>17834</v>
          </cell>
        </row>
        <row r="1064">
          <cell r="B1064">
            <v>44613</v>
          </cell>
          <cell r="M1064">
            <v>17838</v>
          </cell>
        </row>
        <row r="1065">
          <cell r="B1065">
            <v>44614</v>
          </cell>
          <cell r="M1065">
            <v>17843</v>
          </cell>
        </row>
        <row r="1066">
          <cell r="B1066">
            <v>44615</v>
          </cell>
          <cell r="M1066">
            <v>17843</v>
          </cell>
        </row>
        <row r="1067">
          <cell r="B1067">
            <v>44616</v>
          </cell>
          <cell r="M1067">
            <v>17847</v>
          </cell>
        </row>
        <row r="1068">
          <cell r="B1068">
            <v>44617</v>
          </cell>
          <cell r="M1068">
            <v>17852</v>
          </cell>
        </row>
        <row r="1069">
          <cell r="B1069">
            <v>44618</v>
          </cell>
          <cell r="M1069">
            <v>17852</v>
          </cell>
        </row>
        <row r="1070">
          <cell r="B1070">
            <v>44619</v>
          </cell>
          <cell r="M1070">
            <v>17852</v>
          </cell>
        </row>
        <row r="1071">
          <cell r="B1071">
            <v>44620</v>
          </cell>
          <cell r="M1071">
            <v>17857</v>
          </cell>
        </row>
        <row r="1072">
          <cell r="B1072">
            <v>44621</v>
          </cell>
          <cell r="M1072">
            <v>17861</v>
          </cell>
        </row>
        <row r="1073">
          <cell r="B1073">
            <v>44622</v>
          </cell>
          <cell r="M1073">
            <v>17865</v>
          </cell>
        </row>
        <row r="1074">
          <cell r="B1074">
            <v>44623</v>
          </cell>
          <cell r="M1074">
            <v>17869</v>
          </cell>
        </row>
        <row r="1075">
          <cell r="B1075">
            <v>44624</v>
          </cell>
          <cell r="M1075">
            <v>17873</v>
          </cell>
        </row>
        <row r="1076">
          <cell r="B1076">
            <v>44625</v>
          </cell>
          <cell r="M1076">
            <v>17873</v>
          </cell>
        </row>
        <row r="1077">
          <cell r="B1077">
            <v>44626</v>
          </cell>
          <cell r="M1077">
            <v>17873</v>
          </cell>
        </row>
        <row r="1078">
          <cell r="B1078">
            <v>44627</v>
          </cell>
          <cell r="M1078">
            <v>17877</v>
          </cell>
        </row>
        <row r="1079">
          <cell r="B1079">
            <v>44628</v>
          </cell>
          <cell r="M1079">
            <v>17881</v>
          </cell>
        </row>
        <row r="1080">
          <cell r="B1080">
            <v>44629</v>
          </cell>
          <cell r="M1080">
            <v>17885</v>
          </cell>
        </row>
        <row r="1081">
          <cell r="B1081">
            <v>44630</v>
          </cell>
          <cell r="M1081">
            <v>17889</v>
          </cell>
        </row>
        <row r="1082">
          <cell r="B1082">
            <v>44631</v>
          </cell>
          <cell r="M1082">
            <v>17893</v>
          </cell>
        </row>
        <row r="1083">
          <cell r="B1083">
            <v>44632</v>
          </cell>
          <cell r="M1083">
            <v>17893</v>
          </cell>
        </row>
        <row r="1084">
          <cell r="B1084">
            <v>44633</v>
          </cell>
          <cell r="M1084">
            <v>17893</v>
          </cell>
        </row>
        <row r="1085">
          <cell r="B1085">
            <v>44634</v>
          </cell>
          <cell r="M1085">
            <v>17897</v>
          </cell>
        </row>
        <row r="1086">
          <cell r="B1086">
            <v>44635</v>
          </cell>
          <cell r="M1086">
            <v>17897</v>
          </cell>
        </row>
        <row r="1087">
          <cell r="B1087">
            <v>44636</v>
          </cell>
          <cell r="M1087">
            <v>17901</v>
          </cell>
        </row>
        <row r="1088">
          <cell r="B1088">
            <v>44637</v>
          </cell>
          <cell r="M1088">
            <v>17905</v>
          </cell>
        </row>
        <row r="1089">
          <cell r="B1089">
            <v>44638</v>
          </cell>
          <cell r="M1089">
            <v>17908</v>
          </cell>
        </row>
        <row r="1090">
          <cell r="B1090">
            <v>44639</v>
          </cell>
          <cell r="M1090">
            <v>17908</v>
          </cell>
        </row>
        <row r="1091">
          <cell r="B1091">
            <v>44640</v>
          </cell>
          <cell r="M1091">
            <v>17908</v>
          </cell>
        </row>
        <row r="1092">
          <cell r="B1092">
            <v>44641</v>
          </cell>
          <cell r="M1092">
            <v>17908</v>
          </cell>
        </row>
        <row r="1093">
          <cell r="B1093">
            <v>44642</v>
          </cell>
          <cell r="M1093">
            <v>17908</v>
          </cell>
        </row>
        <row r="1094">
          <cell r="B1094">
            <v>44643</v>
          </cell>
          <cell r="M1094">
            <v>17911</v>
          </cell>
        </row>
        <row r="1095">
          <cell r="B1095">
            <v>44644</v>
          </cell>
          <cell r="M1095">
            <v>17911</v>
          </cell>
        </row>
        <row r="1096">
          <cell r="B1096">
            <v>44645</v>
          </cell>
          <cell r="M1096">
            <v>17911</v>
          </cell>
        </row>
        <row r="1097">
          <cell r="B1097">
            <v>44646</v>
          </cell>
          <cell r="M1097">
            <v>17911</v>
          </cell>
        </row>
        <row r="1098">
          <cell r="B1098">
            <v>44647</v>
          </cell>
          <cell r="M1098">
            <v>17911</v>
          </cell>
        </row>
        <row r="1099">
          <cell r="B1099">
            <v>44648</v>
          </cell>
          <cell r="M1099">
            <v>17911</v>
          </cell>
        </row>
        <row r="1100">
          <cell r="B1100">
            <v>44649</v>
          </cell>
          <cell r="M1100">
            <v>17911</v>
          </cell>
        </row>
        <row r="1101">
          <cell r="B1101">
            <v>44650</v>
          </cell>
          <cell r="M1101">
            <v>17911</v>
          </cell>
        </row>
        <row r="1102">
          <cell r="B1102">
            <v>44651</v>
          </cell>
          <cell r="M1102">
            <v>17911</v>
          </cell>
        </row>
        <row r="1103">
          <cell r="B1103">
            <v>44652</v>
          </cell>
          <cell r="M1103">
            <v>17911</v>
          </cell>
        </row>
        <row r="1104">
          <cell r="B1104">
            <v>44653</v>
          </cell>
          <cell r="M1104">
            <v>17911</v>
          </cell>
        </row>
        <row r="1105">
          <cell r="B1105">
            <v>44654</v>
          </cell>
          <cell r="M1105">
            <v>17911</v>
          </cell>
        </row>
        <row r="1106">
          <cell r="B1106">
            <v>44655</v>
          </cell>
          <cell r="M1106">
            <v>17911</v>
          </cell>
        </row>
        <row r="1107">
          <cell r="B1107">
            <v>44656</v>
          </cell>
          <cell r="M1107">
            <v>17911</v>
          </cell>
        </row>
        <row r="1108">
          <cell r="B1108">
            <v>44657</v>
          </cell>
          <cell r="M1108">
            <v>17911</v>
          </cell>
        </row>
        <row r="1109">
          <cell r="B1109">
            <v>44658</v>
          </cell>
          <cell r="M1109">
            <v>17913</v>
          </cell>
        </row>
        <row r="1110">
          <cell r="B1110">
            <v>44659</v>
          </cell>
          <cell r="M1110">
            <v>17915</v>
          </cell>
        </row>
        <row r="1111">
          <cell r="B1111">
            <v>44660</v>
          </cell>
          <cell r="M1111">
            <v>17915</v>
          </cell>
        </row>
        <row r="1112">
          <cell r="B1112">
            <v>44661</v>
          </cell>
          <cell r="M1112">
            <v>17915</v>
          </cell>
        </row>
        <row r="1113">
          <cell r="B1113">
            <v>44662</v>
          </cell>
          <cell r="M1113">
            <v>17917</v>
          </cell>
        </row>
        <row r="1114">
          <cell r="B1114">
            <v>44663</v>
          </cell>
          <cell r="M1114">
            <v>17919</v>
          </cell>
        </row>
        <row r="1115">
          <cell r="B1115">
            <v>44664</v>
          </cell>
          <cell r="M1115">
            <v>17921</v>
          </cell>
        </row>
        <row r="1116">
          <cell r="B1116">
            <v>44665</v>
          </cell>
          <cell r="M1116">
            <v>17923</v>
          </cell>
        </row>
        <row r="1117">
          <cell r="B1117">
            <v>44666</v>
          </cell>
          <cell r="M1117">
            <v>17925</v>
          </cell>
        </row>
        <row r="1118">
          <cell r="B1118">
            <v>44667</v>
          </cell>
          <cell r="M1118">
            <v>17925</v>
          </cell>
        </row>
        <row r="1119">
          <cell r="B1119">
            <v>44668</v>
          </cell>
          <cell r="M1119">
            <v>17925</v>
          </cell>
        </row>
        <row r="1120">
          <cell r="B1120">
            <v>44669</v>
          </cell>
          <cell r="M1120">
            <v>17927</v>
          </cell>
        </row>
        <row r="1121">
          <cell r="B1121">
            <v>44670</v>
          </cell>
          <cell r="M1121">
            <v>17929</v>
          </cell>
        </row>
        <row r="1122">
          <cell r="B1122">
            <v>44671</v>
          </cell>
          <cell r="M1122">
            <v>17931</v>
          </cell>
        </row>
        <row r="1123">
          <cell r="B1123">
            <v>44672</v>
          </cell>
          <cell r="M1123">
            <v>17933</v>
          </cell>
        </row>
        <row r="1124">
          <cell r="B1124">
            <v>44673</v>
          </cell>
          <cell r="M1124">
            <v>17935</v>
          </cell>
        </row>
        <row r="1125">
          <cell r="B1125">
            <v>44674</v>
          </cell>
          <cell r="M1125">
            <v>17935</v>
          </cell>
        </row>
        <row r="1126">
          <cell r="B1126">
            <v>44675</v>
          </cell>
          <cell r="M1126">
            <v>17935</v>
          </cell>
        </row>
        <row r="1127">
          <cell r="B1127">
            <v>44676</v>
          </cell>
          <cell r="M1127">
            <v>17938</v>
          </cell>
        </row>
        <row r="1128">
          <cell r="B1128">
            <v>44677</v>
          </cell>
          <cell r="M1128">
            <v>17941</v>
          </cell>
        </row>
        <row r="1129">
          <cell r="B1129">
            <v>44678</v>
          </cell>
          <cell r="M1129">
            <v>17944</v>
          </cell>
        </row>
        <row r="1130">
          <cell r="B1130">
            <v>44679</v>
          </cell>
          <cell r="M1130">
            <v>17944</v>
          </cell>
        </row>
        <row r="1131">
          <cell r="B1131">
            <v>44680</v>
          </cell>
          <cell r="M1131">
            <v>17944</v>
          </cell>
        </row>
        <row r="1132">
          <cell r="B1132">
            <v>44681</v>
          </cell>
          <cell r="M1132">
            <v>17944</v>
          </cell>
        </row>
        <row r="1133">
          <cell r="B1133">
            <v>44682</v>
          </cell>
          <cell r="M1133">
            <v>17944</v>
          </cell>
        </row>
        <row r="1134">
          <cell r="B1134">
            <v>44683</v>
          </cell>
          <cell r="M1134">
            <v>17945</v>
          </cell>
        </row>
        <row r="1135">
          <cell r="B1135">
            <v>44684</v>
          </cell>
          <cell r="M1135">
            <v>17945</v>
          </cell>
        </row>
        <row r="1136">
          <cell r="B1136">
            <v>44685</v>
          </cell>
          <cell r="M1136">
            <v>17945</v>
          </cell>
        </row>
        <row r="1137">
          <cell r="B1137">
            <v>44686</v>
          </cell>
          <cell r="M1137">
            <v>17945</v>
          </cell>
        </row>
        <row r="1138">
          <cell r="B1138">
            <v>44687</v>
          </cell>
          <cell r="M1138">
            <v>17947</v>
          </cell>
        </row>
        <row r="1139">
          <cell r="B1139">
            <v>44688</v>
          </cell>
          <cell r="M1139">
            <v>17947</v>
          </cell>
        </row>
        <row r="1140">
          <cell r="B1140">
            <v>44689</v>
          </cell>
          <cell r="M1140">
            <v>17947</v>
          </cell>
        </row>
        <row r="1141">
          <cell r="B1141">
            <v>44690</v>
          </cell>
          <cell r="M1141">
            <v>17948</v>
          </cell>
        </row>
        <row r="1142">
          <cell r="B1142">
            <v>44691</v>
          </cell>
          <cell r="M1142">
            <v>17950</v>
          </cell>
        </row>
        <row r="1143">
          <cell r="B1143">
            <v>44692</v>
          </cell>
          <cell r="M1143">
            <v>17951</v>
          </cell>
        </row>
        <row r="1144">
          <cell r="B1144">
            <v>44693</v>
          </cell>
          <cell r="M1144">
            <v>17953</v>
          </cell>
        </row>
        <row r="1145">
          <cell r="B1145">
            <v>44694</v>
          </cell>
          <cell r="M1145">
            <v>17954</v>
          </cell>
        </row>
        <row r="1146">
          <cell r="B1146">
            <v>44695</v>
          </cell>
          <cell r="M1146">
            <v>17954</v>
          </cell>
        </row>
        <row r="1147">
          <cell r="B1147">
            <v>44696</v>
          </cell>
          <cell r="M1147">
            <v>17954</v>
          </cell>
        </row>
        <row r="1148">
          <cell r="B1148">
            <v>44697</v>
          </cell>
          <cell r="M1148">
            <v>17956</v>
          </cell>
        </row>
        <row r="1149">
          <cell r="B1149">
            <v>44698</v>
          </cell>
          <cell r="M1149">
            <v>17957</v>
          </cell>
        </row>
        <row r="1150">
          <cell r="B1150">
            <v>44699</v>
          </cell>
          <cell r="M1150">
            <v>17959</v>
          </cell>
        </row>
        <row r="1151">
          <cell r="B1151">
            <v>44700</v>
          </cell>
          <cell r="M1151">
            <v>17960</v>
          </cell>
        </row>
        <row r="1152">
          <cell r="B1152">
            <v>44701</v>
          </cell>
          <cell r="M1152">
            <v>17962</v>
          </cell>
        </row>
        <row r="1153">
          <cell r="B1153">
            <v>44702</v>
          </cell>
          <cell r="M1153">
            <v>17962</v>
          </cell>
        </row>
        <row r="1154">
          <cell r="B1154">
            <v>44703</v>
          </cell>
          <cell r="M1154">
            <v>17962</v>
          </cell>
        </row>
        <row r="1155">
          <cell r="B1155">
            <v>44704</v>
          </cell>
          <cell r="M1155">
            <v>17963</v>
          </cell>
        </row>
        <row r="1156">
          <cell r="B1156">
            <v>44705</v>
          </cell>
          <cell r="M1156">
            <v>17965</v>
          </cell>
        </row>
        <row r="1157">
          <cell r="B1157">
            <v>44706</v>
          </cell>
          <cell r="M1157">
            <v>17966</v>
          </cell>
        </row>
        <row r="1158">
          <cell r="B1158">
            <v>44707</v>
          </cell>
          <cell r="M1158">
            <v>17968</v>
          </cell>
        </row>
        <row r="1159">
          <cell r="B1159">
            <v>44708</v>
          </cell>
          <cell r="M1159">
            <v>17970</v>
          </cell>
        </row>
        <row r="1160">
          <cell r="B1160">
            <v>44709</v>
          </cell>
          <cell r="M1160">
            <v>17970</v>
          </cell>
        </row>
        <row r="1161">
          <cell r="B1161">
            <v>44710</v>
          </cell>
          <cell r="M1161">
            <v>17970</v>
          </cell>
        </row>
        <row r="1162">
          <cell r="B1162">
            <v>44711</v>
          </cell>
          <cell r="M1162">
            <v>17973</v>
          </cell>
        </row>
        <row r="1163">
          <cell r="B1163">
            <v>44712</v>
          </cell>
          <cell r="M1163">
            <v>17975</v>
          </cell>
        </row>
        <row r="1164">
          <cell r="B1164">
            <v>44713</v>
          </cell>
          <cell r="M1164">
            <v>17978</v>
          </cell>
        </row>
        <row r="1165">
          <cell r="B1165">
            <v>44714</v>
          </cell>
          <cell r="M1165">
            <v>17981</v>
          </cell>
        </row>
        <row r="1166">
          <cell r="B1166">
            <v>44715</v>
          </cell>
          <cell r="M1166">
            <v>17984</v>
          </cell>
        </row>
        <row r="1167">
          <cell r="B1167">
            <v>44716</v>
          </cell>
          <cell r="M1167">
            <v>17984</v>
          </cell>
        </row>
        <row r="1168">
          <cell r="B1168">
            <v>44717</v>
          </cell>
          <cell r="M1168">
            <v>17984</v>
          </cell>
        </row>
        <row r="1169">
          <cell r="B1169">
            <v>44718</v>
          </cell>
          <cell r="M1169">
            <v>17987</v>
          </cell>
        </row>
        <row r="1170">
          <cell r="B1170">
            <v>44719</v>
          </cell>
          <cell r="M1170">
            <v>17990</v>
          </cell>
        </row>
        <row r="1171">
          <cell r="B1171">
            <v>44720</v>
          </cell>
          <cell r="M1171">
            <v>17993</v>
          </cell>
        </row>
        <row r="1172">
          <cell r="B1172">
            <v>44721</v>
          </cell>
          <cell r="M1172">
            <v>17996</v>
          </cell>
        </row>
        <row r="1173">
          <cell r="B1173">
            <v>44722</v>
          </cell>
          <cell r="M1173">
            <v>17999</v>
          </cell>
        </row>
        <row r="1174">
          <cell r="B1174">
            <v>44723</v>
          </cell>
          <cell r="M1174">
            <v>17999</v>
          </cell>
        </row>
        <row r="1175">
          <cell r="B1175">
            <v>44724</v>
          </cell>
          <cell r="M1175">
            <v>17999</v>
          </cell>
        </row>
        <row r="1176">
          <cell r="B1176">
            <v>44725</v>
          </cell>
          <cell r="M1176">
            <v>18002</v>
          </cell>
        </row>
        <row r="1177">
          <cell r="B1177">
            <v>44726</v>
          </cell>
          <cell r="M1177">
            <v>18005</v>
          </cell>
        </row>
        <row r="1178">
          <cell r="B1178">
            <v>44727</v>
          </cell>
          <cell r="M1178">
            <v>18008</v>
          </cell>
        </row>
        <row r="1179">
          <cell r="B1179">
            <v>44728</v>
          </cell>
          <cell r="M1179">
            <v>18011</v>
          </cell>
        </row>
        <row r="1180">
          <cell r="B1180">
            <v>44729</v>
          </cell>
          <cell r="M1180">
            <v>18014</v>
          </cell>
        </row>
        <row r="1181">
          <cell r="B1181">
            <v>44730</v>
          </cell>
          <cell r="M1181">
            <v>18014</v>
          </cell>
        </row>
        <row r="1182">
          <cell r="B1182">
            <v>44731</v>
          </cell>
          <cell r="M1182">
            <v>18014</v>
          </cell>
        </row>
        <row r="1183">
          <cell r="B1183">
            <v>44732</v>
          </cell>
          <cell r="M1183">
            <v>18017</v>
          </cell>
        </row>
        <row r="1184">
          <cell r="B1184">
            <v>44733</v>
          </cell>
          <cell r="M1184">
            <v>18020</v>
          </cell>
        </row>
        <row r="1185">
          <cell r="B1185">
            <v>44734</v>
          </cell>
          <cell r="M1185">
            <v>18022</v>
          </cell>
        </row>
        <row r="1186">
          <cell r="B1186">
            <v>44735</v>
          </cell>
          <cell r="M1186">
            <v>18024</v>
          </cell>
        </row>
        <row r="1187">
          <cell r="B1187">
            <v>44736</v>
          </cell>
          <cell r="M1187">
            <v>18026</v>
          </cell>
        </row>
        <row r="1188">
          <cell r="B1188">
            <v>44737</v>
          </cell>
          <cell r="M1188">
            <v>18026</v>
          </cell>
        </row>
        <row r="1189">
          <cell r="B1189">
            <v>44738</v>
          </cell>
          <cell r="M1189">
            <v>18026</v>
          </cell>
        </row>
        <row r="1190">
          <cell r="B1190">
            <v>44739</v>
          </cell>
          <cell r="M1190">
            <v>18028</v>
          </cell>
        </row>
        <row r="1191">
          <cell r="B1191">
            <v>44740</v>
          </cell>
          <cell r="M1191">
            <v>18031</v>
          </cell>
        </row>
        <row r="1192">
          <cell r="B1192">
            <v>44741</v>
          </cell>
          <cell r="M1192">
            <v>18034</v>
          </cell>
        </row>
        <row r="1193">
          <cell r="B1193">
            <v>44742</v>
          </cell>
          <cell r="M1193">
            <v>18037</v>
          </cell>
        </row>
        <row r="1194">
          <cell r="B1194">
            <v>44743</v>
          </cell>
          <cell r="M1194">
            <v>18040</v>
          </cell>
        </row>
        <row r="1195">
          <cell r="B1195">
            <v>44744</v>
          </cell>
          <cell r="M1195">
            <v>18040</v>
          </cell>
        </row>
        <row r="1196">
          <cell r="B1196">
            <v>44745</v>
          </cell>
          <cell r="M1196">
            <v>18040</v>
          </cell>
        </row>
        <row r="1197">
          <cell r="B1197">
            <v>44746</v>
          </cell>
          <cell r="M1197">
            <v>18043</v>
          </cell>
        </row>
        <row r="1198">
          <cell r="B1198">
            <v>44747</v>
          </cell>
          <cell r="M1198">
            <v>18046</v>
          </cell>
        </row>
        <row r="1199">
          <cell r="B1199">
            <v>44748</v>
          </cell>
          <cell r="M1199">
            <v>18049</v>
          </cell>
        </row>
        <row r="1200">
          <cell r="B1200">
            <v>44749</v>
          </cell>
          <cell r="M1200">
            <v>18052</v>
          </cell>
        </row>
        <row r="1201">
          <cell r="B1201">
            <v>44750</v>
          </cell>
          <cell r="M1201">
            <v>18055</v>
          </cell>
        </row>
        <row r="1202">
          <cell r="B1202">
            <v>44751</v>
          </cell>
          <cell r="M1202">
            <v>18055</v>
          </cell>
        </row>
        <row r="1203">
          <cell r="B1203">
            <v>44752</v>
          </cell>
          <cell r="M1203">
            <v>18055</v>
          </cell>
        </row>
        <row r="1204">
          <cell r="B1204">
            <v>44753</v>
          </cell>
          <cell r="M1204">
            <v>18058</v>
          </cell>
        </row>
        <row r="1205">
          <cell r="B1205">
            <v>44754</v>
          </cell>
          <cell r="M1205">
            <v>18061</v>
          </cell>
        </row>
        <row r="1206">
          <cell r="B1206">
            <v>44755</v>
          </cell>
          <cell r="M1206">
            <v>18064</v>
          </cell>
        </row>
        <row r="1207">
          <cell r="B1207">
            <v>44756</v>
          </cell>
          <cell r="M1207">
            <v>18067</v>
          </cell>
        </row>
        <row r="1208">
          <cell r="B1208">
            <v>44757</v>
          </cell>
          <cell r="M1208">
            <v>18070</v>
          </cell>
        </row>
        <row r="1209">
          <cell r="B1209">
            <v>44758</v>
          </cell>
          <cell r="M1209">
            <v>18070</v>
          </cell>
        </row>
        <row r="1210">
          <cell r="B1210">
            <v>44759</v>
          </cell>
          <cell r="M1210">
            <v>18070</v>
          </cell>
        </row>
        <row r="1211">
          <cell r="B1211">
            <v>44760</v>
          </cell>
          <cell r="M1211">
            <v>18070</v>
          </cell>
        </row>
        <row r="1212">
          <cell r="B1212">
            <v>44761</v>
          </cell>
          <cell r="M1212">
            <v>18073</v>
          </cell>
        </row>
        <row r="1213">
          <cell r="B1213">
            <v>44762</v>
          </cell>
          <cell r="M1213">
            <v>18076</v>
          </cell>
        </row>
        <row r="1214">
          <cell r="B1214">
            <v>44763</v>
          </cell>
          <cell r="M1214">
            <v>18079</v>
          </cell>
        </row>
        <row r="1215">
          <cell r="B1215">
            <v>44764</v>
          </cell>
          <cell r="M1215">
            <v>18082</v>
          </cell>
        </row>
        <row r="1216">
          <cell r="B1216">
            <v>44765</v>
          </cell>
          <cell r="M1216">
            <v>18082</v>
          </cell>
        </row>
        <row r="1217">
          <cell r="B1217">
            <v>44766</v>
          </cell>
          <cell r="M1217">
            <v>18082</v>
          </cell>
        </row>
        <row r="1218">
          <cell r="B1218">
            <v>44767</v>
          </cell>
          <cell r="M1218">
            <v>18086</v>
          </cell>
        </row>
        <row r="1219">
          <cell r="B1219">
            <v>44768</v>
          </cell>
          <cell r="M1219">
            <v>18090</v>
          </cell>
        </row>
        <row r="1220">
          <cell r="B1220">
            <v>44769</v>
          </cell>
          <cell r="M1220">
            <v>18094</v>
          </cell>
        </row>
        <row r="1221">
          <cell r="B1221">
            <v>44770</v>
          </cell>
          <cell r="M1221">
            <v>18098</v>
          </cell>
        </row>
        <row r="1222">
          <cell r="B1222">
            <v>44771</v>
          </cell>
          <cell r="M1222">
            <v>18102</v>
          </cell>
        </row>
        <row r="1223">
          <cell r="B1223">
            <v>44772</v>
          </cell>
          <cell r="M1223">
            <v>18102</v>
          </cell>
        </row>
        <row r="1224">
          <cell r="B1224">
            <v>44773</v>
          </cell>
          <cell r="M1224">
            <v>18102</v>
          </cell>
        </row>
        <row r="1225">
          <cell r="B1225">
            <v>44774</v>
          </cell>
          <cell r="M1225">
            <v>18107</v>
          </cell>
        </row>
        <row r="1226">
          <cell r="B1226">
            <v>44775</v>
          </cell>
          <cell r="M1226">
            <v>18111</v>
          </cell>
        </row>
        <row r="1227">
          <cell r="B1227">
            <v>44776</v>
          </cell>
          <cell r="M1227">
            <v>18116</v>
          </cell>
        </row>
        <row r="1228">
          <cell r="B1228">
            <v>44777</v>
          </cell>
          <cell r="M1228">
            <v>18120</v>
          </cell>
        </row>
        <row r="1229">
          <cell r="B1229">
            <v>44778</v>
          </cell>
          <cell r="M1229">
            <v>18125</v>
          </cell>
        </row>
        <row r="1230">
          <cell r="B1230">
            <v>44779</v>
          </cell>
          <cell r="M1230">
            <v>18125</v>
          </cell>
        </row>
        <row r="1231">
          <cell r="B1231">
            <v>44780</v>
          </cell>
          <cell r="M1231">
            <v>18125</v>
          </cell>
        </row>
        <row r="1232">
          <cell r="B1232">
            <v>44781</v>
          </cell>
          <cell r="M1232">
            <v>18129</v>
          </cell>
        </row>
        <row r="1233">
          <cell r="B1233">
            <v>44782</v>
          </cell>
          <cell r="M1233">
            <v>18133</v>
          </cell>
        </row>
        <row r="1234">
          <cell r="B1234">
            <v>44783</v>
          </cell>
          <cell r="M1234">
            <v>18137</v>
          </cell>
        </row>
        <row r="1235">
          <cell r="B1235">
            <v>44784</v>
          </cell>
          <cell r="M1235">
            <v>18137</v>
          </cell>
        </row>
        <row r="1236">
          <cell r="B1236">
            <v>44785</v>
          </cell>
          <cell r="M1236">
            <v>18137</v>
          </cell>
        </row>
        <row r="1237">
          <cell r="B1237">
            <v>44786</v>
          </cell>
          <cell r="M1237">
            <v>18137</v>
          </cell>
        </row>
        <row r="1238">
          <cell r="B1238">
            <v>44787</v>
          </cell>
          <cell r="M1238">
            <v>18137</v>
          </cell>
        </row>
        <row r="1239">
          <cell r="B1239">
            <v>44788</v>
          </cell>
          <cell r="M1239">
            <v>18137</v>
          </cell>
        </row>
        <row r="1240">
          <cell r="B1240">
            <v>44789</v>
          </cell>
          <cell r="M1240">
            <v>18141</v>
          </cell>
        </row>
        <row r="1241">
          <cell r="B1241">
            <v>44790</v>
          </cell>
          <cell r="M1241">
            <v>18145</v>
          </cell>
        </row>
        <row r="1242">
          <cell r="B1242">
            <v>44791</v>
          </cell>
          <cell r="M1242">
            <v>18149</v>
          </cell>
        </row>
        <row r="1243">
          <cell r="B1243">
            <v>44792</v>
          </cell>
          <cell r="M1243">
            <v>18153</v>
          </cell>
        </row>
        <row r="1244">
          <cell r="B1244">
            <v>44793</v>
          </cell>
          <cell r="M1244">
            <v>18153</v>
          </cell>
        </row>
        <row r="1245">
          <cell r="B1245">
            <v>44794</v>
          </cell>
          <cell r="M1245">
            <v>18153</v>
          </cell>
        </row>
        <row r="1246">
          <cell r="B1246">
            <v>44795</v>
          </cell>
          <cell r="M1246">
            <v>18157</v>
          </cell>
        </row>
        <row r="1247">
          <cell r="B1247">
            <v>44796</v>
          </cell>
          <cell r="M1247">
            <v>18161</v>
          </cell>
        </row>
        <row r="1248">
          <cell r="B1248">
            <v>44797</v>
          </cell>
          <cell r="M1248">
            <v>18166</v>
          </cell>
        </row>
        <row r="1249">
          <cell r="B1249">
            <v>44798</v>
          </cell>
          <cell r="M1249">
            <v>18171</v>
          </cell>
        </row>
        <row r="1250">
          <cell r="B1250">
            <v>44799</v>
          </cell>
          <cell r="M1250">
            <v>18176</v>
          </cell>
        </row>
        <row r="1251">
          <cell r="B1251">
            <v>44800</v>
          </cell>
          <cell r="M1251">
            <v>18176</v>
          </cell>
        </row>
        <row r="1252">
          <cell r="B1252">
            <v>44801</v>
          </cell>
          <cell r="M1252">
            <v>18176</v>
          </cell>
        </row>
        <row r="1253">
          <cell r="B1253">
            <v>44802</v>
          </cell>
          <cell r="M1253">
            <v>18181</v>
          </cell>
        </row>
        <row r="1254">
          <cell r="B1254">
            <v>44803</v>
          </cell>
          <cell r="M1254">
            <v>18186</v>
          </cell>
        </row>
        <row r="1255">
          <cell r="B1255">
            <v>44804</v>
          </cell>
          <cell r="M1255">
            <v>18191</v>
          </cell>
        </row>
        <row r="1256">
          <cell r="B1256">
            <v>44805</v>
          </cell>
          <cell r="M1256">
            <v>18196</v>
          </cell>
        </row>
        <row r="1257">
          <cell r="B1257">
            <v>44806</v>
          </cell>
          <cell r="M1257">
            <v>18201</v>
          </cell>
        </row>
        <row r="1258">
          <cell r="B1258">
            <v>44807</v>
          </cell>
          <cell r="M1258">
            <v>18201</v>
          </cell>
        </row>
        <row r="1259">
          <cell r="B1259">
            <v>44808</v>
          </cell>
          <cell r="M1259">
            <v>18201</v>
          </cell>
        </row>
        <row r="1260">
          <cell r="B1260">
            <v>44809</v>
          </cell>
          <cell r="M1260">
            <v>18206</v>
          </cell>
        </row>
        <row r="1261">
          <cell r="B1261">
            <v>44810</v>
          </cell>
          <cell r="M1261">
            <v>18211</v>
          </cell>
        </row>
        <row r="1262">
          <cell r="B1262">
            <v>44811</v>
          </cell>
          <cell r="M1262">
            <v>18216</v>
          </cell>
        </row>
        <row r="1263">
          <cell r="B1263">
            <v>44812</v>
          </cell>
          <cell r="M1263">
            <v>18221</v>
          </cell>
        </row>
        <row r="1264">
          <cell r="B1264">
            <v>44813</v>
          </cell>
          <cell r="M1264">
            <v>18226</v>
          </cell>
        </row>
        <row r="1265">
          <cell r="B1265">
            <v>44814</v>
          </cell>
          <cell r="M1265">
            <v>18226</v>
          </cell>
        </row>
        <row r="1266">
          <cell r="B1266">
            <v>44815</v>
          </cell>
          <cell r="M1266">
            <v>18226</v>
          </cell>
        </row>
        <row r="1267">
          <cell r="B1267">
            <v>44816</v>
          </cell>
          <cell r="M1267">
            <v>18231</v>
          </cell>
        </row>
        <row r="1268">
          <cell r="B1268">
            <v>44817</v>
          </cell>
          <cell r="M1268">
            <v>18236</v>
          </cell>
        </row>
        <row r="1269">
          <cell r="B1269">
            <v>44818</v>
          </cell>
          <cell r="M1269">
            <v>18240</v>
          </cell>
        </row>
        <row r="1270">
          <cell r="B1270">
            <v>44819</v>
          </cell>
          <cell r="M1270">
            <v>18244</v>
          </cell>
        </row>
        <row r="1271">
          <cell r="B1271">
            <v>44820</v>
          </cell>
          <cell r="M1271">
            <v>18248</v>
          </cell>
        </row>
        <row r="1272">
          <cell r="B1272">
            <v>44821</v>
          </cell>
          <cell r="M1272">
            <v>18248</v>
          </cell>
        </row>
        <row r="1273">
          <cell r="B1273">
            <v>44822</v>
          </cell>
          <cell r="M1273">
            <v>18248</v>
          </cell>
        </row>
        <row r="1274">
          <cell r="B1274">
            <v>44823</v>
          </cell>
          <cell r="M1274">
            <v>18248</v>
          </cell>
        </row>
        <row r="1275">
          <cell r="B1275">
            <v>44824</v>
          </cell>
          <cell r="M1275">
            <v>18252</v>
          </cell>
        </row>
        <row r="1276">
          <cell r="B1276">
            <v>44825</v>
          </cell>
          <cell r="M1276">
            <v>18256</v>
          </cell>
        </row>
        <row r="1277">
          <cell r="B1277">
            <v>44826</v>
          </cell>
          <cell r="M1277">
            <v>18260</v>
          </cell>
        </row>
        <row r="1278">
          <cell r="B1278">
            <v>44827</v>
          </cell>
          <cell r="M1278">
            <v>18260</v>
          </cell>
        </row>
        <row r="1279">
          <cell r="B1279">
            <v>44828</v>
          </cell>
          <cell r="M1279">
            <v>18264</v>
          </cell>
        </row>
        <row r="1280">
          <cell r="B1280">
            <v>44829</v>
          </cell>
          <cell r="M1280">
            <v>18264</v>
          </cell>
        </row>
        <row r="1281">
          <cell r="B1281">
            <v>44830</v>
          </cell>
          <cell r="M1281">
            <v>18268</v>
          </cell>
        </row>
        <row r="1282">
          <cell r="B1282">
            <v>44831</v>
          </cell>
          <cell r="M1282">
            <v>18272</v>
          </cell>
        </row>
        <row r="1283">
          <cell r="B1283">
            <v>44832</v>
          </cell>
          <cell r="M1283">
            <v>18276</v>
          </cell>
        </row>
        <row r="1284">
          <cell r="B1284">
            <v>44833</v>
          </cell>
          <cell r="M1284">
            <v>18280</v>
          </cell>
        </row>
        <row r="1285">
          <cell r="B1285">
            <v>44834</v>
          </cell>
          <cell r="M1285">
            <v>18284</v>
          </cell>
        </row>
        <row r="1286">
          <cell r="B1286">
            <v>44835</v>
          </cell>
          <cell r="M1286">
            <v>18284</v>
          </cell>
        </row>
        <row r="1287">
          <cell r="B1287">
            <v>44836</v>
          </cell>
          <cell r="M1287">
            <v>18284</v>
          </cell>
        </row>
        <row r="1288">
          <cell r="B1288">
            <v>44837</v>
          </cell>
          <cell r="M1288">
            <v>18288</v>
          </cell>
        </row>
        <row r="1289">
          <cell r="B1289">
            <v>44838</v>
          </cell>
          <cell r="M1289">
            <v>18292</v>
          </cell>
        </row>
        <row r="1290">
          <cell r="B1290">
            <v>44839</v>
          </cell>
          <cell r="M1290">
            <v>18296</v>
          </cell>
        </row>
        <row r="1291">
          <cell r="B1291">
            <v>44840</v>
          </cell>
          <cell r="M1291">
            <v>18300</v>
          </cell>
        </row>
        <row r="1292">
          <cell r="B1292">
            <v>44841</v>
          </cell>
          <cell r="M1292">
            <v>18304</v>
          </cell>
        </row>
        <row r="1293">
          <cell r="B1293">
            <v>44842</v>
          </cell>
          <cell r="M1293">
            <v>18304</v>
          </cell>
        </row>
        <row r="1294">
          <cell r="B1294">
            <v>44843</v>
          </cell>
          <cell r="M1294">
            <v>18304</v>
          </cell>
        </row>
        <row r="1295">
          <cell r="B1295">
            <v>44844</v>
          </cell>
          <cell r="M1295">
            <v>18304</v>
          </cell>
        </row>
        <row r="1296">
          <cell r="B1296">
            <v>44845</v>
          </cell>
          <cell r="M1296">
            <v>18308</v>
          </cell>
        </row>
        <row r="1297">
          <cell r="B1297">
            <v>44846</v>
          </cell>
          <cell r="M1297">
            <v>18312</v>
          </cell>
        </row>
        <row r="1298">
          <cell r="B1298">
            <v>44847</v>
          </cell>
          <cell r="M1298">
            <v>18316</v>
          </cell>
        </row>
        <row r="1299">
          <cell r="B1299">
            <v>44848</v>
          </cell>
          <cell r="M1299">
            <v>18321</v>
          </cell>
        </row>
        <row r="1300">
          <cell r="B1300">
            <v>44849</v>
          </cell>
          <cell r="M1300">
            <v>18321</v>
          </cell>
        </row>
        <row r="1301">
          <cell r="B1301">
            <v>44850</v>
          </cell>
          <cell r="M1301">
            <v>18321</v>
          </cell>
        </row>
        <row r="1302">
          <cell r="B1302">
            <v>44851</v>
          </cell>
          <cell r="M1302">
            <v>18326</v>
          </cell>
        </row>
        <row r="1303">
          <cell r="B1303">
            <v>44852</v>
          </cell>
          <cell r="M1303">
            <v>18331</v>
          </cell>
        </row>
        <row r="1304">
          <cell r="B1304">
            <v>44853</v>
          </cell>
          <cell r="M1304">
            <v>18336</v>
          </cell>
        </row>
        <row r="1305">
          <cell r="B1305">
            <v>44854</v>
          </cell>
          <cell r="M1305">
            <v>18341</v>
          </cell>
        </row>
        <row r="1306">
          <cell r="B1306">
            <v>44855</v>
          </cell>
          <cell r="M1306">
            <v>18346</v>
          </cell>
        </row>
        <row r="1307">
          <cell r="B1307">
            <v>44856</v>
          </cell>
          <cell r="M1307">
            <v>18346</v>
          </cell>
        </row>
        <row r="1308">
          <cell r="B1308">
            <v>44857</v>
          </cell>
          <cell r="M1308">
            <v>18346</v>
          </cell>
        </row>
        <row r="1309">
          <cell r="B1309">
            <v>44858</v>
          </cell>
          <cell r="M1309">
            <v>18351</v>
          </cell>
        </row>
        <row r="1310">
          <cell r="B1310">
            <v>44859</v>
          </cell>
          <cell r="M1310">
            <v>18356</v>
          </cell>
        </row>
        <row r="1311">
          <cell r="B1311">
            <v>44860</v>
          </cell>
          <cell r="M1311">
            <v>18361</v>
          </cell>
        </row>
        <row r="1312">
          <cell r="B1312">
            <v>44861</v>
          </cell>
          <cell r="M1312">
            <v>18366</v>
          </cell>
        </row>
        <row r="1313">
          <cell r="B1313">
            <v>44862</v>
          </cell>
          <cell r="M1313">
            <v>18371</v>
          </cell>
        </row>
        <row r="1314">
          <cell r="B1314">
            <v>44863</v>
          </cell>
          <cell r="M1314">
            <v>18371</v>
          </cell>
        </row>
        <row r="1315">
          <cell r="B1315">
            <v>44864</v>
          </cell>
          <cell r="M1315">
            <v>18371</v>
          </cell>
        </row>
        <row r="1316">
          <cell r="B1316">
            <v>44865</v>
          </cell>
          <cell r="M1316">
            <v>18376</v>
          </cell>
        </row>
        <row r="1317">
          <cell r="B1317">
            <v>44866</v>
          </cell>
          <cell r="M1317">
            <v>18381</v>
          </cell>
        </row>
        <row r="1318">
          <cell r="B1318">
            <v>44867</v>
          </cell>
          <cell r="M1318">
            <v>18387</v>
          </cell>
        </row>
        <row r="1319">
          <cell r="B1319">
            <v>44868</v>
          </cell>
          <cell r="M1319">
            <v>18387</v>
          </cell>
        </row>
        <row r="1320">
          <cell r="B1320">
            <v>44869</v>
          </cell>
          <cell r="M1320">
            <v>18392</v>
          </cell>
        </row>
        <row r="1321">
          <cell r="B1321">
            <v>44870</v>
          </cell>
          <cell r="M1321">
            <v>18397</v>
          </cell>
        </row>
        <row r="1322">
          <cell r="B1322">
            <v>44871</v>
          </cell>
          <cell r="M1322">
            <v>18397</v>
          </cell>
        </row>
        <row r="1323">
          <cell r="B1323">
            <v>44872</v>
          </cell>
          <cell r="M1323">
            <v>18402</v>
          </cell>
        </row>
        <row r="1324">
          <cell r="B1324">
            <v>44873</v>
          </cell>
          <cell r="M1324">
            <v>18407</v>
          </cell>
        </row>
        <row r="1325">
          <cell r="B1325">
            <v>44874</v>
          </cell>
          <cell r="M1325">
            <v>18412</v>
          </cell>
        </row>
        <row r="1326">
          <cell r="B1326">
            <v>44875</v>
          </cell>
          <cell r="M1326">
            <v>18418</v>
          </cell>
        </row>
        <row r="1327">
          <cell r="B1327">
            <v>44876</v>
          </cell>
          <cell r="M1327">
            <v>18424</v>
          </cell>
        </row>
        <row r="1328">
          <cell r="B1328">
            <v>44877</v>
          </cell>
          <cell r="M1328">
            <v>18424</v>
          </cell>
        </row>
        <row r="1329">
          <cell r="B1329">
            <v>44878</v>
          </cell>
          <cell r="M1329">
            <v>18424</v>
          </cell>
        </row>
        <row r="1330">
          <cell r="B1330">
            <v>44879</v>
          </cell>
          <cell r="M1330">
            <v>18430</v>
          </cell>
        </row>
        <row r="1331">
          <cell r="B1331">
            <v>44880</v>
          </cell>
          <cell r="M1331">
            <v>18436</v>
          </cell>
        </row>
        <row r="1332">
          <cell r="B1332">
            <v>44881</v>
          </cell>
          <cell r="M1332">
            <v>18441</v>
          </cell>
        </row>
        <row r="1333">
          <cell r="B1333">
            <v>44882</v>
          </cell>
          <cell r="M1333">
            <v>18446</v>
          </cell>
        </row>
        <row r="1334">
          <cell r="B1334">
            <v>44883</v>
          </cell>
          <cell r="M1334">
            <v>18451</v>
          </cell>
        </row>
        <row r="1335">
          <cell r="B1335">
            <v>44884</v>
          </cell>
          <cell r="M1335">
            <v>18454</v>
          </cell>
        </row>
        <row r="1336">
          <cell r="B1336">
            <v>44885</v>
          </cell>
          <cell r="M1336">
            <v>18454</v>
          </cell>
        </row>
        <row r="1337">
          <cell r="B1337">
            <v>44886</v>
          </cell>
          <cell r="M1337">
            <v>18459</v>
          </cell>
        </row>
        <row r="1338">
          <cell r="B1338">
            <v>44887</v>
          </cell>
          <cell r="M1338">
            <v>18464</v>
          </cell>
        </row>
        <row r="1339">
          <cell r="B1339">
            <v>44888</v>
          </cell>
          <cell r="M1339">
            <v>18464</v>
          </cell>
        </row>
        <row r="1340">
          <cell r="B1340">
            <v>44889</v>
          </cell>
          <cell r="M1340">
            <v>18469</v>
          </cell>
        </row>
        <row r="1341">
          <cell r="B1341">
            <v>44890</v>
          </cell>
          <cell r="M1341">
            <v>18473</v>
          </cell>
        </row>
        <row r="1342">
          <cell r="B1342">
            <v>44891</v>
          </cell>
          <cell r="M1342">
            <v>18478</v>
          </cell>
        </row>
        <row r="1343">
          <cell r="B1343">
            <v>44892</v>
          </cell>
          <cell r="M1343">
            <v>18478</v>
          </cell>
        </row>
        <row r="1344">
          <cell r="B1344">
            <v>44893</v>
          </cell>
          <cell r="M1344">
            <v>18483</v>
          </cell>
        </row>
        <row r="1345">
          <cell r="B1345">
            <v>44894</v>
          </cell>
          <cell r="M1345">
            <v>18488</v>
          </cell>
        </row>
        <row r="1346">
          <cell r="B1346">
            <v>44895</v>
          </cell>
          <cell r="M1346">
            <v>18493</v>
          </cell>
        </row>
        <row r="1347">
          <cell r="B1347">
            <v>44896</v>
          </cell>
          <cell r="M1347">
            <v>18498</v>
          </cell>
        </row>
        <row r="1348">
          <cell r="B1348">
            <v>44897</v>
          </cell>
          <cell r="M1348">
            <v>18503</v>
          </cell>
        </row>
        <row r="1349">
          <cell r="B1349">
            <v>44898</v>
          </cell>
          <cell r="M1349">
            <v>18503</v>
          </cell>
        </row>
        <row r="1350">
          <cell r="B1350">
            <v>44899</v>
          </cell>
          <cell r="M1350">
            <v>18503</v>
          </cell>
        </row>
        <row r="1351">
          <cell r="B1351">
            <v>44900</v>
          </cell>
          <cell r="M1351">
            <v>18508</v>
          </cell>
        </row>
        <row r="1352">
          <cell r="B1352">
            <v>44901</v>
          </cell>
          <cell r="M1352">
            <v>18513</v>
          </cell>
        </row>
        <row r="1353">
          <cell r="B1353">
            <v>44902</v>
          </cell>
          <cell r="M1353">
            <v>18518</v>
          </cell>
        </row>
        <row r="1354">
          <cell r="B1354">
            <v>44903</v>
          </cell>
          <cell r="M1354">
            <v>18524</v>
          </cell>
        </row>
        <row r="1355">
          <cell r="B1355">
            <v>44904</v>
          </cell>
          <cell r="M1355">
            <v>18529</v>
          </cell>
        </row>
        <row r="1356">
          <cell r="B1356">
            <v>44905</v>
          </cell>
          <cell r="M1356">
            <v>18529</v>
          </cell>
        </row>
        <row r="1357">
          <cell r="B1357">
            <v>44906</v>
          </cell>
          <cell r="M1357">
            <v>18529</v>
          </cell>
        </row>
        <row r="1358">
          <cell r="B1358">
            <v>44907</v>
          </cell>
          <cell r="M1358">
            <v>18535</v>
          </cell>
        </row>
        <row r="1359">
          <cell r="B1359">
            <v>44908</v>
          </cell>
          <cell r="M1359">
            <v>18540</v>
          </cell>
        </row>
        <row r="1360">
          <cell r="B1360">
            <v>44909</v>
          </cell>
          <cell r="M1360">
            <v>18545</v>
          </cell>
        </row>
        <row r="1361">
          <cell r="B1361">
            <v>44910</v>
          </cell>
          <cell r="M1361">
            <v>18550</v>
          </cell>
        </row>
        <row r="1362">
          <cell r="B1362">
            <v>44911</v>
          </cell>
          <cell r="M1362">
            <v>18556</v>
          </cell>
        </row>
        <row r="1363">
          <cell r="B1363">
            <v>44912</v>
          </cell>
          <cell r="M1363">
            <v>18556</v>
          </cell>
        </row>
        <row r="1364">
          <cell r="B1364">
            <v>44913</v>
          </cell>
          <cell r="M1364">
            <v>18556</v>
          </cell>
        </row>
        <row r="1365">
          <cell r="B1365">
            <v>44914</v>
          </cell>
          <cell r="M1365">
            <v>18561</v>
          </cell>
        </row>
        <row r="1366">
          <cell r="B1366">
            <v>44915</v>
          </cell>
          <cell r="M1366">
            <v>18567</v>
          </cell>
        </row>
        <row r="1367">
          <cell r="B1367">
            <v>44916</v>
          </cell>
          <cell r="M1367">
            <v>18572</v>
          </cell>
        </row>
        <row r="1368">
          <cell r="B1368">
            <v>44917</v>
          </cell>
          <cell r="M1368">
            <v>18578</v>
          </cell>
        </row>
        <row r="1369">
          <cell r="B1369">
            <v>44918</v>
          </cell>
          <cell r="M1369">
            <v>18583</v>
          </cell>
        </row>
        <row r="1370">
          <cell r="B1370">
            <v>44919</v>
          </cell>
          <cell r="M1370">
            <v>18583</v>
          </cell>
        </row>
        <row r="1371">
          <cell r="B1371">
            <v>44920</v>
          </cell>
          <cell r="M1371">
            <v>18583</v>
          </cell>
        </row>
        <row r="1372">
          <cell r="B1372">
            <v>44921</v>
          </cell>
          <cell r="M1372">
            <v>18588</v>
          </cell>
        </row>
        <row r="1373">
          <cell r="B1373">
            <v>44922</v>
          </cell>
          <cell r="M1373">
            <v>18593</v>
          </cell>
        </row>
        <row r="1374">
          <cell r="B1374">
            <v>44923</v>
          </cell>
          <cell r="M1374">
            <v>18597</v>
          </cell>
        </row>
        <row r="1375">
          <cell r="B1375">
            <v>44924</v>
          </cell>
          <cell r="M1375">
            <v>18597</v>
          </cell>
        </row>
        <row r="1376">
          <cell r="B1376">
            <v>44925</v>
          </cell>
          <cell r="M1376">
            <v>18597</v>
          </cell>
        </row>
        <row r="1377">
          <cell r="B1377">
            <v>44926</v>
          </cell>
          <cell r="M1377">
            <v>18597</v>
          </cell>
        </row>
        <row r="1378">
          <cell r="B1378">
            <v>44927</v>
          </cell>
          <cell r="M1378">
            <v>18597</v>
          </cell>
        </row>
        <row r="1379">
          <cell r="B1379">
            <v>44928</v>
          </cell>
          <cell r="M1379">
            <v>18597</v>
          </cell>
        </row>
        <row r="1380">
          <cell r="B1380">
            <v>44929</v>
          </cell>
          <cell r="M1380">
            <v>18597</v>
          </cell>
        </row>
        <row r="1381">
          <cell r="B1381">
            <v>44930</v>
          </cell>
          <cell r="M1381">
            <v>18597</v>
          </cell>
        </row>
        <row r="1382">
          <cell r="B1382">
            <v>44931</v>
          </cell>
          <cell r="M1382">
            <v>18601</v>
          </cell>
        </row>
        <row r="1383">
          <cell r="B1383">
            <v>44932</v>
          </cell>
          <cell r="M1383">
            <v>18605</v>
          </cell>
        </row>
        <row r="1384">
          <cell r="B1384">
            <v>44933</v>
          </cell>
          <cell r="M1384">
            <v>18605</v>
          </cell>
        </row>
        <row r="1385">
          <cell r="B1385">
            <v>44934</v>
          </cell>
          <cell r="M1385">
            <v>18605</v>
          </cell>
        </row>
        <row r="1386">
          <cell r="B1386">
            <v>44935</v>
          </cell>
          <cell r="M1386">
            <v>18605</v>
          </cell>
        </row>
        <row r="1387">
          <cell r="B1387">
            <v>44936</v>
          </cell>
          <cell r="M1387">
            <v>18605</v>
          </cell>
        </row>
        <row r="1388">
          <cell r="B1388">
            <v>44937</v>
          </cell>
          <cell r="M1388">
            <v>18610</v>
          </cell>
        </row>
        <row r="1389">
          <cell r="B1389">
            <v>44938</v>
          </cell>
          <cell r="M1389">
            <v>18615</v>
          </cell>
        </row>
        <row r="1390">
          <cell r="B1390">
            <v>44939</v>
          </cell>
          <cell r="M1390">
            <v>18620</v>
          </cell>
        </row>
        <row r="1391">
          <cell r="B1391">
            <v>44940</v>
          </cell>
          <cell r="M1391">
            <v>18620</v>
          </cell>
        </row>
        <row r="1392">
          <cell r="B1392">
            <v>44941</v>
          </cell>
          <cell r="M1392">
            <v>18620</v>
          </cell>
        </row>
        <row r="1393">
          <cell r="B1393">
            <v>44942</v>
          </cell>
          <cell r="M1393">
            <v>18625</v>
          </cell>
        </row>
        <row r="1394">
          <cell r="B1394">
            <v>44943</v>
          </cell>
          <cell r="M1394">
            <v>18630</v>
          </cell>
        </row>
        <row r="1395">
          <cell r="B1395">
            <v>44944</v>
          </cell>
          <cell r="M1395">
            <v>18635</v>
          </cell>
        </row>
        <row r="1396">
          <cell r="B1396">
            <v>44945</v>
          </cell>
          <cell r="M1396">
            <v>18640</v>
          </cell>
        </row>
        <row r="1397">
          <cell r="B1397">
            <v>44946</v>
          </cell>
          <cell r="M1397">
            <v>18645</v>
          </cell>
        </row>
        <row r="1398">
          <cell r="B1398">
            <v>44947</v>
          </cell>
          <cell r="M1398">
            <v>18645</v>
          </cell>
        </row>
        <row r="1399">
          <cell r="B1399">
            <v>44948</v>
          </cell>
          <cell r="M1399">
            <v>18645</v>
          </cell>
        </row>
        <row r="1400">
          <cell r="B1400">
            <v>44949</v>
          </cell>
          <cell r="M1400">
            <v>18651</v>
          </cell>
        </row>
        <row r="1401">
          <cell r="B1401">
            <v>44950</v>
          </cell>
          <cell r="M1401">
            <v>18657</v>
          </cell>
        </row>
        <row r="1402">
          <cell r="B1402">
            <v>44951</v>
          </cell>
          <cell r="M1402">
            <v>18663</v>
          </cell>
        </row>
        <row r="1403">
          <cell r="B1403">
            <v>44952</v>
          </cell>
          <cell r="M1403">
            <v>18669</v>
          </cell>
        </row>
        <row r="1404">
          <cell r="B1404">
            <v>44953</v>
          </cell>
          <cell r="M1404">
            <v>18675</v>
          </cell>
        </row>
        <row r="1405">
          <cell r="B1405">
            <v>44954</v>
          </cell>
          <cell r="M1405">
            <v>18675</v>
          </cell>
        </row>
        <row r="1406">
          <cell r="B1406">
            <v>44955</v>
          </cell>
          <cell r="M1406">
            <v>18675</v>
          </cell>
        </row>
        <row r="1407">
          <cell r="B1407">
            <v>44956</v>
          </cell>
          <cell r="M1407">
            <v>18681</v>
          </cell>
        </row>
        <row r="1408">
          <cell r="B1408">
            <v>44957</v>
          </cell>
          <cell r="M1408">
            <v>18687</v>
          </cell>
        </row>
        <row r="1409">
          <cell r="B1409">
            <v>44958</v>
          </cell>
          <cell r="M1409">
            <v>18692</v>
          </cell>
        </row>
        <row r="1410">
          <cell r="B1410">
            <v>44959</v>
          </cell>
          <cell r="M1410">
            <v>18697</v>
          </cell>
        </row>
        <row r="1411">
          <cell r="B1411">
            <v>44960</v>
          </cell>
          <cell r="M1411">
            <v>18702</v>
          </cell>
        </row>
        <row r="1412">
          <cell r="B1412">
            <v>44961</v>
          </cell>
          <cell r="M1412">
            <v>18702</v>
          </cell>
        </row>
        <row r="1413">
          <cell r="B1413">
            <v>44962</v>
          </cell>
          <cell r="M1413">
            <v>18702</v>
          </cell>
        </row>
        <row r="1414">
          <cell r="B1414">
            <v>44963</v>
          </cell>
          <cell r="M1414">
            <v>18707</v>
          </cell>
        </row>
        <row r="1415">
          <cell r="B1415">
            <v>44964</v>
          </cell>
          <cell r="M1415">
            <v>18712</v>
          </cell>
        </row>
        <row r="1416">
          <cell r="B1416">
            <v>44965</v>
          </cell>
          <cell r="M1416">
            <v>18717</v>
          </cell>
        </row>
        <row r="1417">
          <cell r="B1417">
            <v>44966</v>
          </cell>
          <cell r="M1417">
            <v>18722</v>
          </cell>
        </row>
        <row r="1418">
          <cell r="B1418">
            <v>44967</v>
          </cell>
          <cell r="M1418">
            <v>18728</v>
          </cell>
        </row>
        <row r="1419">
          <cell r="B1419">
            <v>44968</v>
          </cell>
          <cell r="M1419">
            <v>18728</v>
          </cell>
        </row>
        <row r="1420">
          <cell r="B1420">
            <v>44969</v>
          </cell>
          <cell r="M1420">
            <v>18728</v>
          </cell>
        </row>
        <row r="1421">
          <cell r="B1421">
            <v>44970</v>
          </cell>
          <cell r="M1421">
            <v>18734</v>
          </cell>
        </row>
        <row r="1422">
          <cell r="B1422">
            <v>44971</v>
          </cell>
          <cell r="M1422">
            <v>18740</v>
          </cell>
        </row>
        <row r="1423">
          <cell r="B1423">
            <v>44972</v>
          </cell>
          <cell r="M1423">
            <v>18746</v>
          </cell>
        </row>
        <row r="1424">
          <cell r="B1424">
            <v>44973</v>
          </cell>
          <cell r="M1424">
            <v>18752</v>
          </cell>
        </row>
        <row r="1425">
          <cell r="B1425">
            <v>44974</v>
          </cell>
          <cell r="M1425">
            <v>18758</v>
          </cell>
        </row>
        <row r="1426">
          <cell r="B1426">
            <v>44975</v>
          </cell>
          <cell r="M1426">
            <v>18758</v>
          </cell>
        </row>
        <row r="1427">
          <cell r="B1427">
            <v>44976</v>
          </cell>
          <cell r="M1427">
            <v>18758</v>
          </cell>
        </row>
        <row r="1428">
          <cell r="B1428">
            <v>44977</v>
          </cell>
          <cell r="M1428">
            <v>18764</v>
          </cell>
        </row>
        <row r="1429">
          <cell r="B1429">
            <v>44978</v>
          </cell>
          <cell r="M1429">
            <v>18769</v>
          </cell>
        </row>
        <row r="1430">
          <cell r="B1430">
            <v>44979</v>
          </cell>
          <cell r="M1430">
            <v>18769</v>
          </cell>
        </row>
        <row r="1431">
          <cell r="B1431">
            <v>44980</v>
          </cell>
          <cell r="M1431">
            <v>18775</v>
          </cell>
        </row>
        <row r="1432">
          <cell r="B1432">
            <v>44981</v>
          </cell>
          <cell r="M1432">
            <v>18780</v>
          </cell>
        </row>
        <row r="1433">
          <cell r="B1433">
            <v>44982</v>
          </cell>
          <cell r="M1433">
            <v>18780</v>
          </cell>
        </row>
        <row r="1434">
          <cell r="B1434">
            <v>44983</v>
          </cell>
          <cell r="M1434">
            <v>18780</v>
          </cell>
        </row>
        <row r="1435">
          <cell r="B1435">
            <v>44984</v>
          </cell>
          <cell r="M1435">
            <v>18786</v>
          </cell>
        </row>
        <row r="1436">
          <cell r="B1436">
            <v>44985</v>
          </cell>
          <cell r="M1436">
            <v>18792</v>
          </cell>
        </row>
        <row r="1437">
          <cell r="B1437">
            <v>44986</v>
          </cell>
          <cell r="M1437">
            <v>18798</v>
          </cell>
        </row>
        <row r="1438">
          <cell r="B1438">
            <v>44987</v>
          </cell>
          <cell r="M1438">
            <v>18804</v>
          </cell>
        </row>
        <row r="1439">
          <cell r="B1439">
            <v>44988</v>
          </cell>
          <cell r="M1439">
            <v>18810</v>
          </cell>
        </row>
        <row r="1440">
          <cell r="B1440">
            <v>44989</v>
          </cell>
          <cell r="M1440">
            <v>18810</v>
          </cell>
        </row>
        <row r="1441">
          <cell r="B1441">
            <v>44990</v>
          </cell>
          <cell r="M1441">
            <v>18810</v>
          </cell>
        </row>
        <row r="1442">
          <cell r="B1442">
            <v>44991</v>
          </cell>
          <cell r="M1442">
            <v>18816</v>
          </cell>
        </row>
        <row r="1443">
          <cell r="B1443">
            <v>44992</v>
          </cell>
          <cell r="M1443">
            <v>18822</v>
          </cell>
        </row>
        <row r="1444">
          <cell r="B1444">
            <v>44993</v>
          </cell>
          <cell r="M1444">
            <v>18828</v>
          </cell>
        </row>
        <row r="1445">
          <cell r="B1445">
            <v>44994</v>
          </cell>
          <cell r="M1445">
            <v>18828</v>
          </cell>
        </row>
        <row r="1446">
          <cell r="B1446">
            <v>44995</v>
          </cell>
          <cell r="M1446">
            <v>18834</v>
          </cell>
        </row>
        <row r="1447">
          <cell r="B1447">
            <v>44996</v>
          </cell>
          <cell r="M1447">
            <v>18834</v>
          </cell>
        </row>
        <row r="1448">
          <cell r="B1448">
            <v>44997</v>
          </cell>
          <cell r="M1448">
            <v>18834</v>
          </cell>
        </row>
        <row r="1449">
          <cell r="B1449">
            <v>44998</v>
          </cell>
          <cell r="M1449">
            <v>18840</v>
          </cell>
        </row>
        <row r="1450">
          <cell r="B1450">
            <v>44999</v>
          </cell>
          <cell r="M1450">
            <v>18844</v>
          </cell>
        </row>
        <row r="1451">
          <cell r="B1451">
            <v>45000</v>
          </cell>
          <cell r="M1451">
            <v>18844</v>
          </cell>
        </row>
        <row r="1452">
          <cell r="B1452">
            <v>45001</v>
          </cell>
          <cell r="M1452">
            <v>18844</v>
          </cell>
        </row>
        <row r="1453">
          <cell r="B1453">
            <v>45002</v>
          </cell>
          <cell r="M1453">
            <v>18844</v>
          </cell>
        </row>
        <row r="1454">
          <cell r="B1454">
            <v>45003</v>
          </cell>
          <cell r="M1454">
            <v>18844</v>
          </cell>
        </row>
        <row r="1455">
          <cell r="B1455">
            <v>45004</v>
          </cell>
          <cell r="M1455">
            <v>18844</v>
          </cell>
        </row>
        <row r="1456">
          <cell r="B1456">
            <v>45005</v>
          </cell>
          <cell r="M1456">
            <v>18844</v>
          </cell>
        </row>
        <row r="1457">
          <cell r="B1457">
            <v>45006</v>
          </cell>
          <cell r="M1457">
            <v>18844</v>
          </cell>
        </row>
        <row r="1458">
          <cell r="B1458">
            <v>45007</v>
          </cell>
          <cell r="M1458">
            <v>18844</v>
          </cell>
        </row>
        <row r="1459">
          <cell r="B1459">
            <v>45008</v>
          </cell>
          <cell r="M1459">
            <v>18844</v>
          </cell>
        </row>
        <row r="1460">
          <cell r="B1460">
            <v>45009</v>
          </cell>
          <cell r="M1460">
            <v>18844</v>
          </cell>
        </row>
        <row r="1461">
          <cell r="B1461">
            <v>45010</v>
          </cell>
          <cell r="M1461">
            <v>18844</v>
          </cell>
        </row>
        <row r="1462">
          <cell r="B1462">
            <v>45011</v>
          </cell>
          <cell r="M1462">
            <v>18844</v>
          </cell>
        </row>
        <row r="1463">
          <cell r="B1463">
            <v>45012</v>
          </cell>
          <cell r="M1463">
            <v>18844</v>
          </cell>
        </row>
        <row r="1464">
          <cell r="B1464">
            <v>45013</v>
          </cell>
          <cell r="M1464">
            <v>18844</v>
          </cell>
        </row>
        <row r="1465">
          <cell r="B1465">
            <v>45014</v>
          </cell>
          <cell r="M1465">
            <v>18844</v>
          </cell>
        </row>
        <row r="1466">
          <cell r="B1466">
            <v>45015</v>
          </cell>
          <cell r="M1466">
            <v>18844</v>
          </cell>
        </row>
        <row r="1467">
          <cell r="B1467">
            <v>45016</v>
          </cell>
          <cell r="M1467">
            <v>18844</v>
          </cell>
        </row>
        <row r="1468">
          <cell r="B1468">
            <v>45017</v>
          </cell>
          <cell r="M1468">
            <v>18844</v>
          </cell>
        </row>
        <row r="1469">
          <cell r="B1469">
            <v>45018</v>
          </cell>
          <cell r="M1469">
            <v>18844</v>
          </cell>
        </row>
        <row r="1470">
          <cell r="B1470">
            <v>45019</v>
          </cell>
          <cell r="M1470">
            <v>18844</v>
          </cell>
        </row>
        <row r="1471">
          <cell r="B1471">
            <v>45020</v>
          </cell>
          <cell r="M1471">
            <v>18844</v>
          </cell>
        </row>
        <row r="1472">
          <cell r="B1472">
            <v>45021</v>
          </cell>
          <cell r="M1472">
            <v>18847</v>
          </cell>
        </row>
        <row r="1473">
          <cell r="B1473">
            <v>45022</v>
          </cell>
          <cell r="M1473">
            <v>18850</v>
          </cell>
        </row>
        <row r="1474">
          <cell r="B1474">
            <v>45023</v>
          </cell>
          <cell r="M1474">
            <v>18853</v>
          </cell>
        </row>
        <row r="1475">
          <cell r="B1475">
            <v>45024</v>
          </cell>
          <cell r="M1475">
            <v>18853</v>
          </cell>
        </row>
        <row r="1476">
          <cell r="B1476">
            <v>45025</v>
          </cell>
          <cell r="M1476">
            <v>18853</v>
          </cell>
        </row>
        <row r="1477">
          <cell r="B1477">
            <v>45026</v>
          </cell>
          <cell r="M1477">
            <v>18856</v>
          </cell>
        </row>
        <row r="1478">
          <cell r="B1478">
            <v>45027</v>
          </cell>
          <cell r="M1478">
            <v>18858</v>
          </cell>
        </row>
        <row r="1479">
          <cell r="B1479">
            <v>45028</v>
          </cell>
          <cell r="M1479">
            <v>18860</v>
          </cell>
        </row>
        <row r="1480">
          <cell r="B1480">
            <v>45029</v>
          </cell>
          <cell r="M1480">
            <v>18862</v>
          </cell>
        </row>
        <row r="1481">
          <cell r="B1481">
            <v>45030</v>
          </cell>
          <cell r="M1481">
            <v>18864</v>
          </cell>
        </row>
        <row r="1482">
          <cell r="B1482">
            <v>45031</v>
          </cell>
          <cell r="M1482">
            <v>18864</v>
          </cell>
        </row>
        <row r="1483">
          <cell r="B1483">
            <v>45032</v>
          </cell>
          <cell r="M1483">
            <v>18864</v>
          </cell>
        </row>
        <row r="1484">
          <cell r="B1484">
            <v>45033</v>
          </cell>
          <cell r="M1484">
            <v>18866</v>
          </cell>
        </row>
        <row r="1485">
          <cell r="B1485">
            <v>45034</v>
          </cell>
          <cell r="M1485">
            <v>18868</v>
          </cell>
        </row>
        <row r="1486">
          <cell r="B1486">
            <v>45035</v>
          </cell>
          <cell r="M1486">
            <v>18870</v>
          </cell>
        </row>
        <row r="1487">
          <cell r="B1487">
            <v>45036</v>
          </cell>
          <cell r="M1487">
            <v>18872</v>
          </cell>
        </row>
        <row r="1488">
          <cell r="B1488">
            <v>45037</v>
          </cell>
          <cell r="M1488">
            <v>18874</v>
          </cell>
        </row>
        <row r="1489">
          <cell r="B1489">
            <v>45038</v>
          </cell>
          <cell r="M1489">
            <v>18874</v>
          </cell>
        </row>
        <row r="1490">
          <cell r="B1490">
            <v>45039</v>
          </cell>
          <cell r="M1490">
            <v>18874</v>
          </cell>
        </row>
        <row r="1491">
          <cell r="B1491">
            <v>45040</v>
          </cell>
          <cell r="M1491">
            <v>18876</v>
          </cell>
        </row>
        <row r="1492">
          <cell r="B1492">
            <v>45041</v>
          </cell>
          <cell r="M1492">
            <v>18878</v>
          </cell>
        </row>
        <row r="1493">
          <cell r="B1493">
            <v>45042</v>
          </cell>
          <cell r="M1493">
            <v>18880</v>
          </cell>
        </row>
        <row r="1494">
          <cell r="B1494">
            <v>45043</v>
          </cell>
          <cell r="M1494">
            <v>18880</v>
          </cell>
        </row>
        <row r="1495">
          <cell r="B1495">
            <v>45044</v>
          </cell>
          <cell r="M1495">
            <v>18880</v>
          </cell>
        </row>
        <row r="1496">
          <cell r="B1496">
            <v>45045</v>
          </cell>
          <cell r="M1496">
            <v>18880</v>
          </cell>
        </row>
        <row r="1497">
          <cell r="B1497">
            <v>45046</v>
          </cell>
          <cell r="M1497">
            <v>18880</v>
          </cell>
        </row>
        <row r="1498">
          <cell r="B1498">
            <v>45047</v>
          </cell>
          <cell r="M1498">
            <v>18882</v>
          </cell>
        </row>
        <row r="1499">
          <cell r="B1499">
            <v>45048</v>
          </cell>
          <cell r="M1499">
            <v>18884</v>
          </cell>
        </row>
        <row r="1500">
          <cell r="B1500">
            <v>45049</v>
          </cell>
          <cell r="M1500">
            <v>18884</v>
          </cell>
        </row>
        <row r="1501">
          <cell r="B1501">
            <v>45050</v>
          </cell>
          <cell r="M1501">
            <v>18884</v>
          </cell>
        </row>
        <row r="1502">
          <cell r="B1502">
            <v>45051</v>
          </cell>
          <cell r="M1502">
            <v>18884</v>
          </cell>
        </row>
        <row r="1503">
          <cell r="B1503">
            <v>45052</v>
          </cell>
          <cell r="M1503">
            <v>18884</v>
          </cell>
        </row>
        <row r="1504">
          <cell r="B1504">
            <v>45053</v>
          </cell>
          <cell r="M1504">
            <v>18884</v>
          </cell>
        </row>
        <row r="1505">
          <cell r="B1505">
            <v>45054</v>
          </cell>
          <cell r="M1505">
            <v>18886</v>
          </cell>
        </row>
        <row r="1506">
          <cell r="B1506">
            <v>45055</v>
          </cell>
          <cell r="M1506">
            <v>18888</v>
          </cell>
        </row>
        <row r="1507">
          <cell r="B1507">
            <v>45056</v>
          </cell>
          <cell r="M1507">
            <v>18890</v>
          </cell>
        </row>
        <row r="1508">
          <cell r="B1508">
            <v>45057</v>
          </cell>
          <cell r="M1508">
            <v>18892</v>
          </cell>
        </row>
        <row r="1509">
          <cell r="B1509">
            <v>45058</v>
          </cell>
          <cell r="M1509">
            <v>18894</v>
          </cell>
        </row>
        <row r="1510">
          <cell r="B1510">
            <v>45059</v>
          </cell>
          <cell r="M1510">
            <v>18894</v>
          </cell>
        </row>
        <row r="1511">
          <cell r="B1511">
            <v>45060</v>
          </cell>
          <cell r="M1511">
            <v>18894</v>
          </cell>
        </row>
        <row r="1512">
          <cell r="B1512">
            <v>45061</v>
          </cell>
          <cell r="M1512">
            <v>18897</v>
          </cell>
        </row>
        <row r="1513">
          <cell r="B1513">
            <v>45062</v>
          </cell>
          <cell r="M1513">
            <v>18900</v>
          </cell>
        </row>
        <row r="1514">
          <cell r="B1514">
            <v>45063</v>
          </cell>
          <cell r="M1514">
            <v>18903</v>
          </cell>
        </row>
        <row r="1515">
          <cell r="B1515">
            <v>45064</v>
          </cell>
          <cell r="M1515">
            <v>18906</v>
          </cell>
        </row>
        <row r="1516">
          <cell r="B1516">
            <v>45065</v>
          </cell>
          <cell r="M1516">
            <v>18908</v>
          </cell>
        </row>
        <row r="1517">
          <cell r="B1517">
            <v>45066</v>
          </cell>
          <cell r="M1517">
            <v>18908</v>
          </cell>
        </row>
        <row r="1518">
          <cell r="B1518">
            <v>45067</v>
          </cell>
          <cell r="M1518">
            <v>18908</v>
          </cell>
        </row>
        <row r="1519">
          <cell r="B1519">
            <v>45068</v>
          </cell>
          <cell r="M1519">
            <v>18910</v>
          </cell>
        </row>
        <row r="1520">
          <cell r="B1520">
            <v>45069</v>
          </cell>
          <cell r="M1520">
            <v>18912</v>
          </cell>
        </row>
        <row r="1521">
          <cell r="B1521">
            <v>45070</v>
          </cell>
          <cell r="M1521">
            <v>18914</v>
          </cell>
        </row>
        <row r="1522">
          <cell r="B1522">
            <v>45071</v>
          </cell>
          <cell r="M1522">
            <v>18916</v>
          </cell>
        </row>
        <row r="1523">
          <cell r="B1523">
            <v>45072</v>
          </cell>
          <cell r="M1523">
            <v>18918</v>
          </cell>
        </row>
        <row r="1524">
          <cell r="B1524">
            <v>45073</v>
          </cell>
          <cell r="M1524">
            <v>18918</v>
          </cell>
        </row>
        <row r="1525">
          <cell r="B1525">
            <v>45074</v>
          </cell>
          <cell r="M1525">
            <v>18918</v>
          </cell>
        </row>
        <row r="1526">
          <cell r="B1526">
            <v>45075</v>
          </cell>
          <cell r="M1526">
            <v>18920</v>
          </cell>
        </row>
        <row r="1527">
          <cell r="B1527">
            <v>45076</v>
          </cell>
          <cell r="M1527">
            <v>18922</v>
          </cell>
        </row>
        <row r="1528">
          <cell r="B1528">
            <v>45077</v>
          </cell>
          <cell r="M1528">
            <v>18924</v>
          </cell>
        </row>
        <row r="1529">
          <cell r="B1529">
            <v>45078</v>
          </cell>
          <cell r="M1529">
            <v>18926</v>
          </cell>
        </row>
        <row r="1530">
          <cell r="B1530">
            <v>45079</v>
          </cell>
          <cell r="M1530">
            <v>18928</v>
          </cell>
        </row>
        <row r="1531">
          <cell r="B1531">
            <v>45080</v>
          </cell>
          <cell r="M1531">
            <v>18928</v>
          </cell>
        </row>
        <row r="1532">
          <cell r="B1532">
            <v>45081</v>
          </cell>
          <cell r="M1532">
            <v>18928</v>
          </cell>
        </row>
        <row r="1533">
          <cell r="B1533">
            <v>45082</v>
          </cell>
          <cell r="M1533">
            <v>18930</v>
          </cell>
        </row>
        <row r="1534">
          <cell r="B1534">
            <v>45083</v>
          </cell>
          <cell r="M1534">
            <v>18932</v>
          </cell>
        </row>
        <row r="1535">
          <cell r="B1535">
            <v>45084</v>
          </cell>
          <cell r="M1535">
            <v>18934</v>
          </cell>
        </row>
        <row r="1536">
          <cell r="B1536">
            <v>45085</v>
          </cell>
          <cell r="M1536">
            <v>18936</v>
          </cell>
        </row>
        <row r="1537">
          <cell r="B1537">
            <v>45086</v>
          </cell>
          <cell r="M1537">
            <v>18938</v>
          </cell>
        </row>
        <row r="1538">
          <cell r="B1538">
            <v>45087</v>
          </cell>
          <cell r="M1538">
            <v>18938</v>
          </cell>
        </row>
        <row r="1539">
          <cell r="B1539">
            <v>45088</v>
          </cell>
          <cell r="M1539">
            <v>18938</v>
          </cell>
        </row>
        <row r="1540">
          <cell r="B1540">
            <v>45089</v>
          </cell>
          <cell r="M1540">
            <v>18940</v>
          </cell>
        </row>
        <row r="1541">
          <cell r="B1541">
            <v>45090</v>
          </cell>
          <cell r="M1541">
            <v>18942</v>
          </cell>
        </row>
        <row r="1542">
          <cell r="B1542">
            <v>45091</v>
          </cell>
          <cell r="M1542">
            <v>18944</v>
          </cell>
        </row>
        <row r="1543">
          <cell r="B1543">
            <v>45092</v>
          </cell>
          <cell r="M1543">
            <v>18946</v>
          </cell>
        </row>
        <row r="1544">
          <cell r="B1544">
            <v>45093</v>
          </cell>
          <cell r="M1544">
            <v>18948</v>
          </cell>
        </row>
        <row r="1545">
          <cell r="B1545">
            <v>45094</v>
          </cell>
          <cell r="M1545">
            <v>18948</v>
          </cell>
        </row>
        <row r="1546">
          <cell r="B1546">
            <v>45095</v>
          </cell>
          <cell r="M1546">
            <v>18948</v>
          </cell>
        </row>
        <row r="1547">
          <cell r="B1547">
            <v>45096</v>
          </cell>
          <cell r="M1547">
            <v>18950</v>
          </cell>
        </row>
        <row r="1548">
          <cell r="B1548">
            <v>45097</v>
          </cell>
          <cell r="M1548">
            <v>18952</v>
          </cell>
        </row>
        <row r="1549">
          <cell r="B1549">
            <v>45098</v>
          </cell>
          <cell r="M1549">
            <v>18954</v>
          </cell>
        </row>
        <row r="1550">
          <cell r="B1550">
            <v>45099</v>
          </cell>
          <cell r="M1550">
            <v>18956</v>
          </cell>
        </row>
        <row r="1551">
          <cell r="B1551">
            <v>45100</v>
          </cell>
          <cell r="M1551">
            <v>18958</v>
          </cell>
        </row>
        <row r="1552">
          <cell r="B1552">
            <v>45101</v>
          </cell>
          <cell r="M1552">
            <v>18958</v>
          </cell>
        </row>
        <row r="1553">
          <cell r="B1553">
            <v>45102</v>
          </cell>
          <cell r="M1553">
            <v>18958</v>
          </cell>
        </row>
        <row r="1554">
          <cell r="B1554">
            <v>45103</v>
          </cell>
          <cell r="M1554">
            <v>18960</v>
          </cell>
        </row>
        <row r="1555">
          <cell r="B1555">
            <v>45104</v>
          </cell>
          <cell r="M1555">
            <v>18962</v>
          </cell>
        </row>
        <row r="1556">
          <cell r="B1556">
            <v>45105</v>
          </cell>
          <cell r="M1556">
            <v>18964</v>
          </cell>
        </row>
        <row r="1557">
          <cell r="B1557">
            <v>45106</v>
          </cell>
          <cell r="M1557">
            <v>18966</v>
          </cell>
        </row>
        <row r="1558">
          <cell r="B1558">
            <v>45107</v>
          </cell>
          <cell r="M1558">
            <v>18968</v>
          </cell>
        </row>
        <row r="1559">
          <cell r="B1559">
            <v>45108</v>
          </cell>
          <cell r="M1559">
            <v>18968</v>
          </cell>
        </row>
        <row r="1560">
          <cell r="B1560">
            <v>45109</v>
          </cell>
          <cell r="M1560">
            <v>18968</v>
          </cell>
        </row>
        <row r="1561">
          <cell r="B1561">
            <v>45110</v>
          </cell>
          <cell r="M1561">
            <v>18970</v>
          </cell>
        </row>
        <row r="1562">
          <cell r="B1562">
            <v>45111</v>
          </cell>
          <cell r="M1562">
            <v>18974</v>
          </cell>
        </row>
        <row r="1563">
          <cell r="B1563">
            <v>45112</v>
          </cell>
          <cell r="M1563">
            <v>18978</v>
          </cell>
        </row>
        <row r="1564">
          <cell r="B1564">
            <v>45113</v>
          </cell>
          <cell r="M1564">
            <v>18982</v>
          </cell>
        </row>
        <row r="1565">
          <cell r="B1565">
            <v>45114</v>
          </cell>
          <cell r="M1565">
            <v>18986</v>
          </cell>
        </row>
        <row r="1566">
          <cell r="B1566">
            <v>45115</v>
          </cell>
          <cell r="M1566">
            <v>18986</v>
          </cell>
        </row>
        <row r="1567">
          <cell r="B1567">
            <v>45116</v>
          </cell>
          <cell r="M1567">
            <v>18986</v>
          </cell>
        </row>
        <row r="1568">
          <cell r="B1568">
            <v>45117</v>
          </cell>
          <cell r="M1568">
            <v>18990</v>
          </cell>
        </row>
        <row r="1569">
          <cell r="B1569">
            <v>45118</v>
          </cell>
          <cell r="M1569">
            <v>18995</v>
          </cell>
        </row>
        <row r="1570">
          <cell r="B1570">
            <v>45119</v>
          </cell>
          <cell r="M1570">
            <v>19000</v>
          </cell>
        </row>
        <row r="1571">
          <cell r="B1571">
            <v>45120</v>
          </cell>
          <cell r="M1571">
            <v>19006</v>
          </cell>
        </row>
        <row r="1572">
          <cell r="B1572">
            <v>45121</v>
          </cell>
          <cell r="M1572">
            <v>19012</v>
          </cell>
        </row>
        <row r="1573">
          <cell r="B1573">
            <v>45122</v>
          </cell>
          <cell r="M1573">
            <v>19012</v>
          </cell>
        </row>
        <row r="1574">
          <cell r="B1574">
            <v>45123</v>
          </cell>
          <cell r="M1574">
            <v>19012</v>
          </cell>
        </row>
        <row r="1575">
          <cell r="B1575">
            <v>45124</v>
          </cell>
          <cell r="M1575">
            <v>19012</v>
          </cell>
        </row>
        <row r="1576">
          <cell r="B1576">
            <v>45125</v>
          </cell>
          <cell r="M1576">
            <v>19018</v>
          </cell>
        </row>
        <row r="1577">
          <cell r="B1577">
            <v>45126</v>
          </cell>
          <cell r="M1577">
            <v>19025</v>
          </cell>
        </row>
        <row r="1578">
          <cell r="B1578">
            <v>45127</v>
          </cell>
          <cell r="M1578">
            <v>19032</v>
          </cell>
        </row>
        <row r="1579">
          <cell r="B1579">
            <v>45128</v>
          </cell>
          <cell r="M1579">
            <v>19039</v>
          </cell>
        </row>
        <row r="1580">
          <cell r="B1580">
            <v>45129</v>
          </cell>
          <cell r="M1580">
            <v>19039</v>
          </cell>
        </row>
        <row r="1581">
          <cell r="B1581">
            <v>45130</v>
          </cell>
          <cell r="M1581">
            <v>19039</v>
          </cell>
        </row>
        <row r="1582">
          <cell r="B1582">
            <v>45131</v>
          </cell>
          <cell r="M1582">
            <v>19046</v>
          </cell>
        </row>
        <row r="1583">
          <cell r="B1583">
            <v>45132</v>
          </cell>
          <cell r="M1583">
            <v>19053</v>
          </cell>
        </row>
        <row r="1584">
          <cell r="B1584">
            <v>45133</v>
          </cell>
          <cell r="M1584">
            <v>19061</v>
          </cell>
        </row>
        <row r="1585">
          <cell r="B1585">
            <v>45134</v>
          </cell>
          <cell r="M1585">
            <v>19069</v>
          </cell>
        </row>
        <row r="1586">
          <cell r="B1586">
            <v>45135</v>
          </cell>
          <cell r="M1586">
            <v>19077</v>
          </cell>
        </row>
        <row r="1587">
          <cell r="B1587">
            <v>45136</v>
          </cell>
          <cell r="M1587">
            <v>19077</v>
          </cell>
        </row>
        <row r="1588">
          <cell r="B1588">
            <v>45137</v>
          </cell>
          <cell r="M1588">
            <v>19077</v>
          </cell>
        </row>
        <row r="1589">
          <cell r="B1589">
            <v>45138</v>
          </cell>
          <cell r="M1589">
            <v>19085</v>
          </cell>
        </row>
        <row r="1590">
          <cell r="B1590">
            <v>45139</v>
          </cell>
          <cell r="M1590">
            <v>19093</v>
          </cell>
        </row>
        <row r="1591">
          <cell r="B1591">
            <v>45140</v>
          </cell>
          <cell r="M1591">
            <v>19101</v>
          </cell>
        </row>
        <row r="1592">
          <cell r="B1592">
            <v>45141</v>
          </cell>
          <cell r="M1592">
            <v>19109</v>
          </cell>
        </row>
        <row r="1593">
          <cell r="B1593">
            <v>45142</v>
          </cell>
          <cell r="M1593">
            <v>19117</v>
          </cell>
        </row>
        <row r="1594">
          <cell r="B1594">
            <v>45143</v>
          </cell>
          <cell r="M1594">
            <v>19117</v>
          </cell>
        </row>
        <row r="1595">
          <cell r="B1595">
            <v>45144</v>
          </cell>
          <cell r="M1595">
            <v>19117</v>
          </cell>
        </row>
        <row r="1596">
          <cell r="B1596">
            <v>45145</v>
          </cell>
          <cell r="M1596">
            <v>19125</v>
          </cell>
        </row>
        <row r="1597">
          <cell r="B1597">
            <v>45146</v>
          </cell>
          <cell r="M1597">
            <v>19133</v>
          </cell>
        </row>
        <row r="1598">
          <cell r="B1598">
            <v>45147</v>
          </cell>
          <cell r="M1598">
            <v>19141</v>
          </cell>
        </row>
        <row r="1599">
          <cell r="B1599">
            <v>45148</v>
          </cell>
          <cell r="M1599">
            <v>19149</v>
          </cell>
        </row>
        <row r="1600">
          <cell r="B1600">
            <v>45149</v>
          </cell>
          <cell r="M1600">
            <v>19149</v>
          </cell>
        </row>
        <row r="1601">
          <cell r="B1601">
            <v>45150</v>
          </cell>
          <cell r="M1601">
            <v>19149</v>
          </cell>
        </row>
        <row r="1602">
          <cell r="B1602">
            <v>45151</v>
          </cell>
          <cell r="M1602">
            <v>19149</v>
          </cell>
        </row>
        <row r="1603">
          <cell r="B1603">
            <v>45152</v>
          </cell>
          <cell r="M1603">
            <v>19149</v>
          </cell>
        </row>
        <row r="1604">
          <cell r="B1604">
            <v>45153</v>
          </cell>
          <cell r="M1604">
            <v>19149</v>
          </cell>
        </row>
        <row r="1605">
          <cell r="B1605">
            <v>45154</v>
          </cell>
          <cell r="M1605">
            <v>19157</v>
          </cell>
        </row>
        <row r="1606">
          <cell r="B1606">
            <v>45155</v>
          </cell>
          <cell r="M1606">
            <v>19165</v>
          </cell>
        </row>
        <row r="1607">
          <cell r="B1607">
            <v>45156</v>
          </cell>
          <cell r="M1607">
            <v>19173</v>
          </cell>
        </row>
        <row r="1608">
          <cell r="B1608">
            <v>45157</v>
          </cell>
          <cell r="M1608">
            <v>19180</v>
          </cell>
        </row>
        <row r="1609">
          <cell r="B1609">
            <v>45158</v>
          </cell>
          <cell r="M1609">
            <v>19180</v>
          </cell>
        </row>
        <row r="1610">
          <cell r="B1610">
            <v>45159</v>
          </cell>
          <cell r="M1610">
            <v>19188</v>
          </cell>
        </row>
        <row r="1611">
          <cell r="B1611">
            <v>45160</v>
          </cell>
          <cell r="M1611">
            <v>19196</v>
          </cell>
        </row>
        <row r="1612">
          <cell r="B1612">
            <v>45161</v>
          </cell>
          <cell r="M1612">
            <v>19204</v>
          </cell>
        </row>
        <row r="1613">
          <cell r="B1613">
            <v>45162</v>
          </cell>
          <cell r="M1613">
            <v>19212</v>
          </cell>
        </row>
        <row r="1614">
          <cell r="B1614">
            <v>45163</v>
          </cell>
          <cell r="M1614">
            <v>19220</v>
          </cell>
        </row>
        <row r="1615">
          <cell r="B1615">
            <v>45164</v>
          </cell>
          <cell r="M1615">
            <v>19220</v>
          </cell>
        </row>
        <row r="1616">
          <cell r="B1616">
            <v>45165</v>
          </cell>
          <cell r="M1616">
            <v>19220</v>
          </cell>
        </row>
        <row r="1617">
          <cell r="B1617">
            <v>45166</v>
          </cell>
          <cell r="M1617">
            <v>19228</v>
          </cell>
        </row>
        <row r="1618">
          <cell r="B1618">
            <v>45167</v>
          </cell>
          <cell r="M1618">
            <v>19236</v>
          </cell>
        </row>
        <row r="1619">
          <cell r="B1619">
            <v>45168</v>
          </cell>
          <cell r="M1619">
            <v>19244</v>
          </cell>
        </row>
        <row r="1620">
          <cell r="B1620">
            <v>45169</v>
          </cell>
          <cell r="M1620">
            <v>19252</v>
          </cell>
        </row>
        <row r="1621">
          <cell r="B1621">
            <v>45170</v>
          </cell>
          <cell r="M1621">
            <v>19260</v>
          </cell>
        </row>
        <row r="1622">
          <cell r="B1622">
            <v>45171</v>
          </cell>
          <cell r="M1622">
            <v>19260</v>
          </cell>
        </row>
        <row r="1623">
          <cell r="B1623">
            <v>45172</v>
          </cell>
          <cell r="M1623">
            <v>19260</v>
          </cell>
        </row>
        <row r="1624">
          <cell r="B1624">
            <v>45173</v>
          </cell>
          <cell r="M1624">
            <v>19268</v>
          </cell>
        </row>
        <row r="1625">
          <cell r="B1625">
            <v>45174</v>
          </cell>
          <cell r="M1625">
            <v>19276</v>
          </cell>
        </row>
        <row r="1626">
          <cell r="B1626">
            <v>45175</v>
          </cell>
          <cell r="M1626">
            <v>19284</v>
          </cell>
        </row>
        <row r="1627">
          <cell r="B1627">
            <v>45176</v>
          </cell>
          <cell r="M1627">
            <v>19292</v>
          </cell>
        </row>
        <row r="1628">
          <cell r="B1628">
            <v>45177</v>
          </cell>
          <cell r="M1628">
            <v>19300</v>
          </cell>
        </row>
        <row r="1629">
          <cell r="B1629">
            <v>45178</v>
          </cell>
          <cell r="M1629">
            <v>19300</v>
          </cell>
        </row>
        <row r="1630">
          <cell r="B1630">
            <v>45179</v>
          </cell>
          <cell r="M1630">
            <v>19300</v>
          </cell>
        </row>
        <row r="1631">
          <cell r="B1631">
            <v>45180</v>
          </cell>
          <cell r="M1631">
            <v>19308</v>
          </cell>
        </row>
        <row r="1632">
          <cell r="B1632">
            <v>45181</v>
          </cell>
          <cell r="M1632">
            <v>19316</v>
          </cell>
        </row>
        <row r="1633">
          <cell r="B1633">
            <v>45182</v>
          </cell>
          <cell r="M1633">
            <v>19324</v>
          </cell>
        </row>
        <row r="1634">
          <cell r="B1634">
            <v>45183</v>
          </cell>
          <cell r="M1634">
            <v>19332</v>
          </cell>
        </row>
        <row r="1635">
          <cell r="B1635">
            <v>45184</v>
          </cell>
          <cell r="M1635">
            <v>19340</v>
          </cell>
        </row>
        <row r="1636">
          <cell r="B1636">
            <v>45185</v>
          </cell>
          <cell r="M1636">
            <v>19340</v>
          </cell>
        </row>
        <row r="1637">
          <cell r="B1637">
            <v>45186</v>
          </cell>
          <cell r="M1637">
            <v>19340</v>
          </cell>
        </row>
        <row r="1638">
          <cell r="B1638">
            <v>45187</v>
          </cell>
          <cell r="M1638">
            <v>19340</v>
          </cell>
        </row>
        <row r="1639">
          <cell r="B1639">
            <v>45188</v>
          </cell>
          <cell r="M1639">
            <v>19347</v>
          </cell>
        </row>
        <row r="1640">
          <cell r="B1640">
            <v>45189</v>
          </cell>
          <cell r="M1640">
            <v>19354</v>
          </cell>
        </row>
        <row r="1641">
          <cell r="B1641">
            <v>45190</v>
          </cell>
          <cell r="M1641">
            <v>19361</v>
          </cell>
        </row>
        <row r="1642">
          <cell r="B1642">
            <v>45191</v>
          </cell>
          <cell r="M1642">
            <v>19368</v>
          </cell>
        </row>
        <row r="1643">
          <cell r="B1643">
            <v>45192</v>
          </cell>
          <cell r="M1643">
            <v>19368</v>
          </cell>
        </row>
        <row r="1644">
          <cell r="B1644">
            <v>45193</v>
          </cell>
          <cell r="M1644">
            <v>19368</v>
          </cell>
        </row>
        <row r="1645">
          <cell r="B1645">
            <v>45194</v>
          </cell>
          <cell r="M1645">
            <v>19376</v>
          </cell>
        </row>
        <row r="1646">
          <cell r="B1646">
            <v>45195</v>
          </cell>
          <cell r="M1646">
            <v>19384</v>
          </cell>
        </row>
        <row r="1647">
          <cell r="B1647">
            <v>45196</v>
          </cell>
          <cell r="M1647">
            <v>19392</v>
          </cell>
        </row>
        <row r="1648">
          <cell r="B1648">
            <v>45197</v>
          </cell>
          <cell r="M1648">
            <v>19400</v>
          </cell>
        </row>
        <row r="1649">
          <cell r="B1649">
            <v>45198</v>
          </cell>
          <cell r="M1649">
            <v>19408</v>
          </cell>
        </row>
        <row r="1650">
          <cell r="B1650">
            <v>45199</v>
          </cell>
          <cell r="M1650">
            <v>19408</v>
          </cell>
        </row>
        <row r="1651">
          <cell r="B1651">
            <v>45200</v>
          </cell>
          <cell r="M1651">
            <v>19408</v>
          </cell>
        </row>
        <row r="1652">
          <cell r="B1652">
            <v>45201</v>
          </cell>
          <cell r="M1652">
            <v>19416</v>
          </cell>
        </row>
        <row r="1653">
          <cell r="B1653">
            <v>45202</v>
          </cell>
          <cell r="M1653">
            <v>19424</v>
          </cell>
        </row>
        <row r="1654">
          <cell r="B1654">
            <v>45203</v>
          </cell>
          <cell r="M1654">
            <v>19432</v>
          </cell>
        </row>
        <row r="1655">
          <cell r="B1655">
            <v>45204</v>
          </cell>
          <cell r="M1655">
            <v>19440</v>
          </cell>
        </row>
        <row r="1656">
          <cell r="B1656">
            <v>45205</v>
          </cell>
          <cell r="M1656">
            <v>19448</v>
          </cell>
        </row>
        <row r="1657">
          <cell r="B1657">
            <v>45206</v>
          </cell>
          <cell r="M1657">
            <v>19448</v>
          </cell>
        </row>
        <row r="1658">
          <cell r="B1658">
            <v>45207</v>
          </cell>
          <cell r="M1658">
            <v>19448</v>
          </cell>
        </row>
        <row r="1659">
          <cell r="B1659">
            <v>45208</v>
          </cell>
          <cell r="M1659">
            <v>19448</v>
          </cell>
        </row>
        <row r="1660">
          <cell r="B1660">
            <v>45209</v>
          </cell>
          <cell r="M1660">
            <v>19456</v>
          </cell>
        </row>
        <row r="1661">
          <cell r="B1661">
            <v>45210</v>
          </cell>
          <cell r="M1661">
            <v>19464</v>
          </cell>
        </row>
        <row r="1662">
          <cell r="B1662">
            <v>45211</v>
          </cell>
          <cell r="M1662">
            <v>19472</v>
          </cell>
        </row>
        <row r="1663">
          <cell r="B1663">
            <v>45212</v>
          </cell>
          <cell r="M1663">
            <v>19480</v>
          </cell>
        </row>
        <row r="1664">
          <cell r="B1664">
            <v>45213</v>
          </cell>
          <cell r="M1664">
            <v>19486</v>
          </cell>
        </row>
        <row r="1665">
          <cell r="B1665">
            <v>45214</v>
          </cell>
          <cell r="M1665">
            <v>19486</v>
          </cell>
        </row>
        <row r="1666">
          <cell r="B1666">
            <v>45215</v>
          </cell>
          <cell r="M1666">
            <v>19494</v>
          </cell>
        </row>
        <row r="1667">
          <cell r="B1667">
            <v>45216</v>
          </cell>
          <cell r="M1667">
            <v>19502</v>
          </cell>
        </row>
        <row r="1668">
          <cell r="B1668">
            <v>45217</v>
          </cell>
          <cell r="M1668">
            <v>19510</v>
          </cell>
        </row>
        <row r="1669">
          <cell r="B1669">
            <v>45218</v>
          </cell>
          <cell r="M1669">
            <v>19518</v>
          </cell>
        </row>
        <row r="1670">
          <cell r="B1670">
            <v>45219</v>
          </cell>
          <cell r="M1670">
            <v>19526</v>
          </cell>
        </row>
        <row r="1671">
          <cell r="B1671">
            <v>45220</v>
          </cell>
          <cell r="M1671">
            <v>19526</v>
          </cell>
        </row>
        <row r="1672">
          <cell r="B1672">
            <v>45221</v>
          </cell>
          <cell r="M1672">
            <v>19526</v>
          </cell>
        </row>
        <row r="1673">
          <cell r="B1673">
            <v>45222</v>
          </cell>
          <cell r="M1673">
            <v>19534</v>
          </cell>
        </row>
        <row r="1674">
          <cell r="B1674">
            <v>45223</v>
          </cell>
          <cell r="M1674">
            <v>19542</v>
          </cell>
        </row>
        <row r="1675">
          <cell r="B1675">
            <v>45224</v>
          </cell>
          <cell r="M1675">
            <v>19550</v>
          </cell>
        </row>
        <row r="1676">
          <cell r="B1676">
            <v>45225</v>
          </cell>
          <cell r="M1676">
            <v>19558</v>
          </cell>
        </row>
        <row r="1677">
          <cell r="B1677">
            <v>45226</v>
          </cell>
          <cell r="M1677">
            <v>19566</v>
          </cell>
        </row>
        <row r="1678">
          <cell r="B1678">
            <v>45227</v>
          </cell>
          <cell r="M1678">
            <v>19566</v>
          </cell>
        </row>
        <row r="1679">
          <cell r="B1679">
            <v>45228</v>
          </cell>
          <cell r="M1679">
            <v>19566</v>
          </cell>
        </row>
        <row r="1680">
          <cell r="B1680">
            <v>45229</v>
          </cell>
          <cell r="M1680">
            <v>19574</v>
          </cell>
        </row>
        <row r="1681">
          <cell r="B1681">
            <v>45230</v>
          </cell>
          <cell r="M1681">
            <v>19582</v>
          </cell>
        </row>
        <row r="1682">
          <cell r="B1682">
            <v>45231</v>
          </cell>
          <cell r="M1682">
            <v>19590</v>
          </cell>
        </row>
        <row r="1683">
          <cell r="B1683">
            <v>45232</v>
          </cell>
          <cell r="M1683">
            <v>19598</v>
          </cell>
        </row>
        <row r="1684">
          <cell r="B1684">
            <v>45233</v>
          </cell>
          <cell r="M1684">
            <v>19598</v>
          </cell>
        </row>
        <row r="1685">
          <cell r="B1685">
            <v>45234</v>
          </cell>
          <cell r="M1685">
            <v>19598</v>
          </cell>
        </row>
        <row r="1686">
          <cell r="B1686">
            <v>45235</v>
          </cell>
          <cell r="M1686">
            <v>19598</v>
          </cell>
        </row>
        <row r="1687">
          <cell r="B1687">
            <v>45236</v>
          </cell>
          <cell r="M1687">
            <v>19606</v>
          </cell>
        </row>
        <row r="1688">
          <cell r="B1688">
            <v>45237</v>
          </cell>
          <cell r="M1688">
            <v>19614</v>
          </cell>
        </row>
        <row r="1689">
          <cell r="B1689">
            <v>45238</v>
          </cell>
          <cell r="M1689">
            <v>19622</v>
          </cell>
        </row>
        <row r="1690">
          <cell r="B1690">
            <v>45239</v>
          </cell>
          <cell r="M1690">
            <v>19630</v>
          </cell>
        </row>
        <row r="1691">
          <cell r="B1691">
            <v>45240</v>
          </cell>
          <cell r="M1691">
            <v>19637</v>
          </cell>
        </row>
        <row r="1692">
          <cell r="B1692">
            <v>45241</v>
          </cell>
          <cell r="M1692">
            <v>19637</v>
          </cell>
        </row>
        <row r="1693">
          <cell r="B1693">
            <v>45242</v>
          </cell>
          <cell r="M1693">
            <v>19637</v>
          </cell>
        </row>
        <row r="1694">
          <cell r="B1694">
            <v>45243</v>
          </cell>
          <cell r="M1694">
            <v>19644</v>
          </cell>
        </row>
        <row r="1695">
          <cell r="B1695">
            <v>45244</v>
          </cell>
          <cell r="M1695">
            <v>19651</v>
          </cell>
        </row>
        <row r="1696">
          <cell r="B1696">
            <v>45245</v>
          </cell>
          <cell r="M1696">
            <v>19658</v>
          </cell>
        </row>
        <row r="1697">
          <cell r="B1697">
            <v>45246</v>
          </cell>
          <cell r="M1697">
            <v>19665</v>
          </cell>
        </row>
        <row r="1698">
          <cell r="B1698">
            <v>45247</v>
          </cell>
          <cell r="M1698">
            <v>19672</v>
          </cell>
        </row>
        <row r="1699">
          <cell r="B1699">
            <v>45248</v>
          </cell>
          <cell r="M1699">
            <v>19672</v>
          </cell>
        </row>
        <row r="1700">
          <cell r="B1700">
            <v>45249</v>
          </cell>
          <cell r="M1700">
            <v>19672</v>
          </cell>
        </row>
        <row r="1701">
          <cell r="B1701">
            <v>45250</v>
          </cell>
          <cell r="M1701">
            <v>19679</v>
          </cell>
        </row>
        <row r="1702">
          <cell r="B1702">
            <v>45251</v>
          </cell>
          <cell r="M1702">
            <v>19686</v>
          </cell>
        </row>
        <row r="1703">
          <cell r="B1703">
            <v>45252</v>
          </cell>
          <cell r="M1703">
            <v>19692</v>
          </cell>
        </row>
        <row r="1704">
          <cell r="B1704">
            <v>45253</v>
          </cell>
          <cell r="M1704">
            <v>19692</v>
          </cell>
        </row>
        <row r="1705">
          <cell r="B1705">
            <v>45254</v>
          </cell>
          <cell r="M1705">
            <v>19698</v>
          </cell>
        </row>
        <row r="1706">
          <cell r="B1706">
            <v>45255</v>
          </cell>
          <cell r="M1706">
            <v>19698</v>
          </cell>
        </row>
        <row r="1707">
          <cell r="B1707">
            <v>45256</v>
          </cell>
          <cell r="M1707">
            <v>19698</v>
          </cell>
        </row>
        <row r="1708">
          <cell r="B1708">
            <v>45257</v>
          </cell>
          <cell r="M1708">
            <v>19704</v>
          </cell>
        </row>
        <row r="1709">
          <cell r="B1709">
            <v>45258</v>
          </cell>
          <cell r="M1709">
            <v>19710</v>
          </cell>
        </row>
        <row r="1710">
          <cell r="B1710">
            <v>45259</v>
          </cell>
          <cell r="M1710">
            <v>19716</v>
          </cell>
        </row>
        <row r="1711">
          <cell r="B1711">
            <v>45260</v>
          </cell>
          <cell r="M1711">
            <v>19722</v>
          </cell>
        </row>
        <row r="1712">
          <cell r="B1712">
            <v>45261</v>
          </cell>
          <cell r="M1712">
            <v>19728</v>
          </cell>
        </row>
        <row r="1713">
          <cell r="B1713">
            <v>45262</v>
          </cell>
          <cell r="M1713">
            <v>19728</v>
          </cell>
        </row>
        <row r="1714">
          <cell r="B1714">
            <v>45263</v>
          </cell>
          <cell r="M1714">
            <v>19728</v>
          </cell>
        </row>
        <row r="1715">
          <cell r="B1715">
            <v>45264</v>
          </cell>
          <cell r="M1715">
            <v>19734</v>
          </cell>
        </row>
        <row r="1716">
          <cell r="B1716">
            <v>45265</v>
          </cell>
          <cell r="M1716">
            <v>19740</v>
          </cell>
        </row>
        <row r="1717">
          <cell r="B1717">
            <v>45266</v>
          </cell>
          <cell r="M1717">
            <v>19746</v>
          </cell>
        </row>
        <row r="1718">
          <cell r="B1718">
            <v>45267</v>
          </cell>
          <cell r="M1718">
            <v>19752</v>
          </cell>
        </row>
        <row r="1719">
          <cell r="B1719">
            <v>45268</v>
          </cell>
          <cell r="M1719">
            <v>19758</v>
          </cell>
        </row>
        <row r="1720">
          <cell r="B1720">
            <v>45269</v>
          </cell>
          <cell r="M1720">
            <v>19758</v>
          </cell>
        </row>
        <row r="1721">
          <cell r="B1721">
            <v>45270</v>
          </cell>
          <cell r="M1721">
            <v>19758</v>
          </cell>
        </row>
        <row r="1722">
          <cell r="B1722">
            <v>45271</v>
          </cell>
          <cell r="M1722">
            <v>19764</v>
          </cell>
        </row>
        <row r="1723">
          <cell r="B1723">
            <v>45272</v>
          </cell>
          <cell r="M1723">
            <v>19770</v>
          </cell>
        </row>
        <row r="1724">
          <cell r="B1724">
            <v>45273</v>
          </cell>
          <cell r="M1724">
            <v>19776</v>
          </cell>
        </row>
        <row r="1725">
          <cell r="B1725">
            <v>45274</v>
          </cell>
          <cell r="M1725">
            <v>19782</v>
          </cell>
        </row>
        <row r="1726">
          <cell r="B1726">
            <v>45275</v>
          </cell>
          <cell r="M1726">
            <v>19788</v>
          </cell>
        </row>
        <row r="1727">
          <cell r="B1727">
            <v>45276</v>
          </cell>
          <cell r="M1727">
            <v>19788</v>
          </cell>
        </row>
        <row r="1728">
          <cell r="B1728">
            <v>45277</v>
          </cell>
          <cell r="M1728">
            <v>19788</v>
          </cell>
        </row>
        <row r="1729">
          <cell r="B1729">
            <v>45278</v>
          </cell>
          <cell r="M1729">
            <v>19794</v>
          </cell>
        </row>
        <row r="1730">
          <cell r="B1730">
            <v>45279</v>
          </cell>
          <cell r="M1730">
            <v>19800</v>
          </cell>
        </row>
        <row r="1731">
          <cell r="B1731">
            <v>45280</v>
          </cell>
          <cell r="M1731">
            <v>19806</v>
          </cell>
        </row>
        <row r="1732">
          <cell r="B1732">
            <v>45281</v>
          </cell>
          <cell r="M1732">
            <v>19812</v>
          </cell>
        </row>
        <row r="1733">
          <cell r="B1733">
            <v>45282</v>
          </cell>
          <cell r="M1733">
            <v>19818</v>
          </cell>
        </row>
        <row r="1734">
          <cell r="B1734">
            <v>45283</v>
          </cell>
          <cell r="M1734">
            <v>19818</v>
          </cell>
        </row>
        <row r="1735">
          <cell r="B1735">
            <v>45284</v>
          </cell>
          <cell r="M1735">
            <v>19818</v>
          </cell>
        </row>
        <row r="1736">
          <cell r="B1736">
            <v>45285</v>
          </cell>
          <cell r="M1736">
            <v>19824</v>
          </cell>
        </row>
        <row r="1737">
          <cell r="B1737">
            <v>45286</v>
          </cell>
          <cell r="M1737">
            <v>19830</v>
          </cell>
        </row>
        <row r="1738">
          <cell r="B1738">
            <v>45287</v>
          </cell>
          <cell r="M1738">
            <v>19836</v>
          </cell>
        </row>
        <row r="1739">
          <cell r="B1739">
            <v>45288</v>
          </cell>
          <cell r="M1739">
            <v>19842</v>
          </cell>
        </row>
        <row r="1740">
          <cell r="B1740">
            <v>45289</v>
          </cell>
          <cell r="M1740">
            <v>19842</v>
          </cell>
        </row>
        <row r="1741">
          <cell r="B1741">
            <v>45290</v>
          </cell>
          <cell r="M1741">
            <v>19842</v>
          </cell>
        </row>
        <row r="1742">
          <cell r="B1742">
            <v>45291</v>
          </cell>
          <cell r="M1742">
            <v>19842</v>
          </cell>
        </row>
        <row r="1743">
          <cell r="B1743">
            <v>45292</v>
          </cell>
          <cell r="M1743">
            <v>19842</v>
          </cell>
        </row>
        <row r="1744">
          <cell r="B1744">
            <v>45293</v>
          </cell>
          <cell r="M1744">
            <v>19842</v>
          </cell>
        </row>
        <row r="1745">
          <cell r="B1745">
            <v>45294</v>
          </cell>
          <cell r="M1745">
            <v>19842</v>
          </cell>
        </row>
        <row r="1746">
          <cell r="B1746">
            <v>45295</v>
          </cell>
          <cell r="M1746">
            <v>19842</v>
          </cell>
        </row>
        <row r="1747">
          <cell r="B1747">
            <v>45296</v>
          </cell>
          <cell r="M1747">
            <v>19848</v>
          </cell>
        </row>
        <row r="1748">
          <cell r="B1748">
            <v>45297</v>
          </cell>
          <cell r="M1748">
            <v>19848</v>
          </cell>
        </row>
        <row r="1749">
          <cell r="B1749">
            <v>45298</v>
          </cell>
          <cell r="M1749">
            <v>19848</v>
          </cell>
        </row>
        <row r="1750">
          <cell r="B1750">
            <v>45299</v>
          </cell>
          <cell r="M1750">
            <v>19848</v>
          </cell>
        </row>
        <row r="1751">
          <cell r="B1751">
            <v>45300</v>
          </cell>
          <cell r="M1751">
            <v>19848</v>
          </cell>
        </row>
        <row r="1752">
          <cell r="B1752">
            <v>45301</v>
          </cell>
          <cell r="M1752">
            <v>19854</v>
          </cell>
        </row>
        <row r="1753">
          <cell r="B1753">
            <v>45302</v>
          </cell>
          <cell r="M1753">
            <v>19860</v>
          </cell>
        </row>
        <row r="1754">
          <cell r="B1754">
            <v>45303</v>
          </cell>
          <cell r="M1754">
            <v>19866</v>
          </cell>
        </row>
        <row r="1755">
          <cell r="B1755">
            <v>45304</v>
          </cell>
          <cell r="M1755">
            <v>19866</v>
          </cell>
        </row>
        <row r="1756">
          <cell r="B1756">
            <v>45305</v>
          </cell>
          <cell r="M1756">
            <v>19866</v>
          </cell>
        </row>
        <row r="1757">
          <cell r="B1757">
            <v>45306</v>
          </cell>
          <cell r="M1757">
            <v>19872</v>
          </cell>
        </row>
        <row r="1758">
          <cell r="B1758">
            <v>45307</v>
          </cell>
          <cell r="M1758">
            <v>19878</v>
          </cell>
        </row>
        <row r="1759">
          <cell r="B1759">
            <v>45308</v>
          </cell>
          <cell r="M1759">
            <v>19884</v>
          </cell>
        </row>
        <row r="1760">
          <cell r="B1760">
            <v>45309</v>
          </cell>
          <cell r="M1760">
            <v>19890</v>
          </cell>
        </row>
        <row r="1761">
          <cell r="B1761">
            <v>45310</v>
          </cell>
          <cell r="M1761">
            <v>19896</v>
          </cell>
        </row>
        <row r="1762">
          <cell r="B1762">
            <v>45311</v>
          </cell>
          <cell r="M1762">
            <v>19896</v>
          </cell>
        </row>
        <row r="1763">
          <cell r="B1763">
            <v>45312</v>
          </cell>
          <cell r="M1763">
            <v>19896</v>
          </cell>
        </row>
        <row r="1764">
          <cell r="B1764">
            <v>45313</v>
          </cell>
          <cell r="M1764">
            <v>19903</v>
          </cell>
        </row>
        <row r="1765">
          <cell r="B1765">
            <v>45314</v>
          </cell>
          <cell r="M1765">
            <v>19910</v>
          </cell>
        </row>
        <row r="1766">
          <cell r="B1766">
            <v>45315</v>
          </cell>
          <cell r="M1766">
            <v>19917</v>
          </cell>
        </row>
        <row r="1767">
          <cell r="B1767">
            <v>45316</v>
          </cell>
          <cell r="M1767">
            <v>19924</v>
          </cell>
        </row>
        <row r="1768">
          <cell r="B1768">
            <v>45317</v>
          </cell>
          <cell r="M1768">
            <v>19931</v>
          </cell>
        </row>
        <row r="1769">
          <cell r="B1769">
            <v>45318</v>
          </cell>
          <cell r="M1769">
            <v>19931</v>
          </cell>
        </row>
        <row r="1770">
          <cell r="B1770">
            <v>45319</v>
          </cell>
          <cell r="M1770">
            <v>19931</v>
          </cell>
        </row>
        <row r="1771">
          <cell r="B1771">
            <v>45320</v>
          </cell>
          <cell r="M1771">
            <v>19938</v>
          </cell>
        </row>
        <row r="1772">
          <cell r="B1772">
            <v>45321</v>
          </cell>
          <cell r="M1772">
            <v>19944</v>
          </cell>
        </row>
        <row r="1773">
          <cell r="B1773">
            <v>45322</v>
          </cell>
          <cell r="M1773">
            <v>19950</v>
          </cell>
        </row>
        <row r="1774">
          <cell r="B1774">
            <v>45323</v>
          </cell>
          <cell r="M1774">
            <v>19956</v>
          </cell>
        </row>
        <row r="1775">
          <cell r="B1775">
            <v>45324</v>
          </cell>
          <cell r="M1775">
            <v>19962</v>
          </cell>
        </row>
        <row r="1776">
          <cell r="B1776">
            <v>45325</v>
          </cell>
          <cell r="M1776">
            <v>19962</v>
          </cell>
        </row>
        <row r="1777">
          <cell r="B1777">
            <v>45326</v>
          </cell>
          <cell r="M1777">
            <v>19962</v>
          </cell>
        </row>
        <row r="1778">
          <cell r="B1778">
            <v>45327</v>
          </cell>
          <cell r="M1778">
            <v>19968</v>
          </cell>
        </row>
        <row r="1779">
          <cell r="B1779">
            <v>45328</v>
          </cell>
          <cell r="M1779">
            <v>19974</v>
          </cell>
        </row>
        <row r="1780">
          <cell r="B1780">
            <v>45329</v>
          </cell>
          <cell r="M1780">
            <v>19980</v>
          </cell>
        </row>
        <row r="1781">
          <cell r="B1781">
            <v>45330</v>
          </cell>
          <cell r="M1781">
            <v>19986</v>
          </cell>
        </row>
        <row r="1782">
          <cell r="B1782">
            <v>45331</v>
          </cell>
          <cell r="M1782">
            <v>19992</v>
          </cell>
        </row>
        <row r="1783">
          <cell r="B1783">
            <v>45332</v>
          </cell>
          <cell r="M1783">
            <v>19992</v>
          </cell>
        </row>
        <row r="1784">
          <cell r="B1784">
            <v>45333</v>
          </cell>
          <cell r="M1784">
            <v>19992</v>
          </cell>
        </row>
        <row r="1785">
          <cell r="B1785">
            <v>45334</v>
          </cell>
          <cell r="M1785">
            <v>19992</v>
          </cell>
        </row>
        <row r="1786">
          <cell r="B1786">
            <v>45335</v>
          </cell>
          <cell r="M1786">
            <v>19999</v>
          </cell>
        </row>
        <row r="1787">
          <cell r="B1787">
            <v>45336</v>
          </cell>
          <cell r="M1787">
            <v>20006</v>
          </cell>
        </row>
        <row r="1788">
          <cell r="B1788">
            <v>45337</v>
          </cell>
          <cell r="M1788">
            <v>20013</v>
          </cell>
        </row>
        <row r="1789">
          <cell r="B1789">
            <v>45338</v>
          </cell>
          <cell r="M1789">
            <v>20020</v>
          </cell>
        </row>
        <row r="1790">
          <cell r="B1790">
            <v>45339</v>
          </cell>
          <cell r="M1790">
            <v>20020</v>
          </cell>
        </row>
        <row r="1791">
          <cell r="B1791">
            <v>45340</v>
          </cell>
          <cell r="M1791">
            <v>20020</v>
          </cell>
        </row>
        <row r="1792">
          <cell r="B1792">
            <v>45341</v>
          </cell>
          <cell r="M1792">
            <v>20027</v>
          </cell>
        </row>
        <row r="1793">
          <cell r="B1793">
            <v>45342</v>
          </cell>
          <cell r="M1793">
            <v>20034</v>
          </cell>
        </row>
        <row r="1794">
          <cell r="B1794">
            <v>45343</v>
          </cell>
          <cell r="M1794">
            <v>20041</v>
          </cell>
        </row>
        <row r="1795">
          <cell r="B1795">
            <v>45344</v>
          </cell>
          <cell r="M1795">
            <v>20048</v>
          </cell>
        </row>
        <row r="1796">
          <cell r="B1796">
            <v>45345</v>
          </cell>
          <cell r="M1796">
            <v>20048</v>
          </cell>
        </row>
        <row r="1797">
          <cell r="B1797">
            <v>45346</v>
          </cell>
          <cell r="M1797">
            <v>20048</v>
          </cell>
        </row>
        <row r="1798">
          <cell r="B1798">
            <v>45347</v>
          </cell>
          <cell r="M1798">
            <v>20048</v>
          </cell>
        </row>
        <row r="1799">
          <cell r="B1799">
            <v>45348</v>
          </cell>
          <cell r="M1799">
            <v>20055</v>
          </cell>
        </row>
        <row r="1800">
          <cell r="B1800">
            <v>45349</v>
          </cell>
          <cell r="M1800">
            <v>20061</v>
          </cell>
        </row>
        <row r="1801">
          <cell r="B1801">
            <v>45350</v>
          </cell>
          <cell r="M1801">
            <v>20067</v>
          </cell>
        </row>
        <row r="1802">
          <cell r="B1802">
            <v>45351</v>
          </cell>
          <cell r="M1802">
            <v>20073</v>
          </cell>
        </row>
        <row r="1803">
          <cell r="B1803">
            <v>45352</v>
          </cell>
          <cell r="M1803">
            <v>20078</v>
          </cell>
        </row>
        <row r="1804">
          <cell r="B1804">
            <v>45353</v>
          </cell>
          <cell r="M1804">
            <v>20078</v>
          </cell>
        </row>
        <row r="1805">
          <cell r="B1805">
            <v>45354</v>
          </cell>
          <cell r="M1805">
            <v>20078</v>
          </cell>
        </row>
        <row r="1806">
          <cell r="B1806">
            <v>45355</v>
          </cell>
          <cell r="M1806">
            <v>20083</v>
          </cell>
        </row>
        <row r="1807">
          <cell r="B1807">
            <v>45356</v>
          </cell>
          <cell r="M1807">
            <v>20087</v>
          </cell>
        </row>
        <row r="1808">
          <cell r="B1808">
            <v>45357</v>
          </cell>
          <cell r="M1808">
            <v>20091</v>
          </cell>
        </row>
        <row r="1809">
          <cell r="B1809">
            <v>45358</v>
          </cell>
          <cell r="M1809">
            <v>20095</v>
          </cell>
        </row>
        <row r="1810">
          <cell r="B1810">
            <v>45359</v>
          </cell>
          <cell r="M1810">
            <v>20099</v>
          </cell>
        </row>
        <row r="1811">
          <cell r="B1811">
            <v>45360</v>
          </cell>
          <cell r="M1811">
            <v>20099</v>
          </cell>
        </row>
        <row r="1812">
          <cell r="B1812">
            <v>45361</v>
          </cell>
          <cell r="M1812">
            <v>20099</v>
          </cell>
        </row>
        <row r="1813">
          <cell r="B1813">
            <v>45362</v>
          </cell>
          <cell r="M1813">
            <v>20103</v>
          </cell>
        </row>
        <row r="1814">
          <cell r="B1814">
            <v>45363</v>
          </cell>
          <cell r="M1814">
            <v>20107</v>
          </cell>
        </row>
        <row r="1815">
          <cell r="B1815">
            <v>45364</v>
          </cell>
          <cell r="M1815">
            <v>20111</v>
          </cell>
        </row>
        <row r="1816">
          <cell r="B1816">
            <v>45365</v>
          </cell>
          <cell r="M1816">
            <v>20115</v>
          </cell>
        </row>
        <row r="1817">
          <cell r="B1817">
            <v>45366</v>
          </cell>
          <cell r="M1817">
            <v>20119</v>
          </cell>
        </row>
        <row r="1818">
          <cell r="B1818">
            <v>45367</v>
          </cell>
          <cell r="M1818">
            <v>20119</v>
          </cell>
        </row>
        <row r="1819">
          <cell r="B1819">
            <v>45368</v>
          </cell>
          <cell r="M1819">
            <v>20119</v>
          </cell>
        </row>
        <row r="1820">
          <cell r="B1820">
            <v>45369</v>
          </cell>
          <cell r="M1820">
            <v>20123</v>
          </cell>
        </row>
        <row r="1821">
          <cell r="B1821">
            <v>45370</v>
          </cell>
          <cell r="M1821">
            <v>20127</v>
          </cell>
        </row>
        <row r="1822">
          <cell r="B1822">
            <v>45371</v>
          </cell>
          <cell r="M1822">
            <v>20127</v>
          </cell>
        </row>
        <row r="1823">
          <cell r="B1823">
            <v>45372</v>
          </cell>
          <cell r="M1823">
            <v>20131</v>
          </cell>
        </row>
        <row r="1824">
          <cell r="B1824">
            <v>45373</v>
          </cell>
          <cell r="M1824">
            <v>20135</v>
          </cell>
        </row>
        <row r="1825">
          <cell r="B1825">
            <v>45374</v>
          </cell>
          <cell r="M1825">
            <v>20135</v>
          </cell>
        </row>
        <row r="1826">
          <cell r="B1826">
            <v>45375</v>
          </cell>
          <cell r="M1826">
            <v>20135</v>
          </cell>
        </row>
        <row r="1827">
          <cell r="B1827">
            <v>45376</v>
          </cell>
          <cell r="M1827">
            <v>20141</v>
          </cell>
        </row>
        <row r="1828">
          <cell r="B1828">
            <v>45377</v>
          </cell>
          <cell r="M1828">
            <v>20147</v>
          </cell>
        </row>
        <row r="1829">
          <cell r="B1829">
            <v>45378</v>
          </cell>
          <cell r="M1829">
            <v>20147</v>
          </cell>
        </row>
        <row r="1830">
          <cell r="B1830">
            <v>45379</v>
          </cell>
          <cell r="M1830">
            <v>20147</v>
          </cell>
        </row>
        <row r="1831">
          <cell r="B1831">
            <v>45380</v>
          </cell>
          <cell r="M1831">
            <v>20152</v>
          </cell>
        </row>
        <row r="1832">
          <cell r="B1832">
            <v>45381</v>
          </cell>
          <cell r="M1832">
            <v>20152</v>
          </cell>
        </row>
        <row r="1833">
          <cell r="B1833">
            <v>45382</v>
          </cell>
          <cell r="M1833">
            <v>20152</v>
          </cell>
        </row>
        <row r="1834">
          <cell r="B1834">
            <v>45383</v>
          </cell>
          <cell r="M1834">
            <v>20157</v>
          </cell>
        </row>
        <row r="1835">
          <cell r="B1835">
            <v>45384</v>
          </cell>
          <cell r="M1835">
            <v>20162</v>
          </cell>
        </row>
        <row r="1836">
          <cell r="B1836">
            <v>45385</v>
          </cell>
          <cell r="M1836">
            <v>20167</v>
          </cell>
        </row>
        <row r="1837">
          <cell r="B1837">
            <v>45386</v>
          </cell>
          <cell r="M1837">
            <v>20172</v>
          </cell>
        </row>
        <row r="1838">
          <cell r="B1838">
            <v>45387</v>
          </cell>
          <cell r="M1838">
            <v>20177</v>
          </cell>
        </row>
        <row r="1839">
          <cell r="B1839">
            <v>45388</v>
          </cell>
          <cell r="M1839">
            <v>20177</v>
          </cell>
        </row>
        <row r="1840">
          <cell r="B1840">
            <v>45389</v>
          </cell>
          <cell r="M1840">
            <v>20177</v>
          </cell>
        </row>
        <row r="1841">
          <cell r="B1841">
            <v>45390</v>
          </cell>
          <cell r="M1841">
            <v>20182</v>
          </cell>
        </row>
        <row r="1842">
          <cell r="B1842">
            <v>45391</v>
          </cell>
          <cell r="M1842">
            <v>20187</v>
          </cell>
        </row>
        <row r="1843">
          <cell r="B1843">
            <v>45392</v>
          </cell>
          <cell r="M1843">
            <v>20192</v>
          </cell>
        </row>
        <row r="1844">
          <cell r="B1844">
            <v>45393</v>
          </cell>
          <cell r="M1844">
            <v>20198</v>
          </cell>
        </row>
        <row r="1845">
          <cell r="B1845">
            <v>45394</v>
          </cell>
          <cell r="M1845">
            <v>20204</v>
          </cell>
        </row>
        <row r="1846">
          <cell r="B1846">
            <v>45395</v>
          </cell>
          <cell r="M1846">
            <v>20204</v>
          </cell>
        </row>
        <row r="1847">
          <cell r="B1847">
            <v>45396</v>
          </cell>
          <cell r="M1847">
            <v>20204</v>
          </cell>
        </row>
        <row r="1848">
          <cell r="B1848">
            <v>45397</v>
          </cell>
          <cell r="M1848">
            <v>20210</v>
          </cell>
        </row>
        <row r="1849">
          <cell r="B1849">
            <v>45398</v>
          </cell>
          <cell r="M1849">
            <v>20216</v>
          </cell>
        </row>
        <row r="1850">
          <cell r="B1850">
            <v>45399</v>
          </cell>
          <cell r="M1850">
            <v>20222</v>
          </cell>
        </row>
        <row r="1851">
          <cell r="B1851">
            <v>45400</v>
          </cell>
          <cell r="M1851">
            <v>20228</v>
          </cell>
        </row>
        <row r="1852">
          <cell r="B1852">
            <v>45401</v>
          </cell>
          <cell r="M1852">
            <v>20234</v>
          </cell>
        </row>
        <row r="1853">
          <cell r="B1853">
            <v>45402</v>
          </cell>
          <cell r="M1853">
            <v>20234</v>
          </cell>
        </row>
        <row r="1854">
          <cell r="B1854">
            <v>45403</v>
          </cell>
          <cell r="M1854">
            <v>20234</v>
          </cell>
        </row>
        <row r="1855">
          <cell r="B1855">
            <v>45404</v>
          </cell>
          <cell r="M1855">
            <v>20240</v>
          </cell>
        </row>
        <row r="1856">
          <cell r="B1856">
            <v>45405</v>
          </cell>
          <cell r="M1856">
            <v>20246</v>
          </cell>
        </row>
        <row r="1857">
          <cell r="B1857">
            <v>45406</v>
          </cell>
          <cell r="M1857">
            <v>20249</v>
          </cell>
        </row>
        <row r="1858">
          <cell r="B1858">
            <v>45407</v>
          </cell>
          <cell r="M1858">
            <v>20252</v>
          </cell>
        </row>
        <row r="1859">
          <cell r="B1859">
            <v>45408</v>
          </cell>
          <cell r="M1859">
            <v>20255</v>
          </cell>
        </row>
        <row r="1860">
          <cell r="B1860">
            <v>45409</v>
          </cell>
          <cell r="M1860">
            <v>20255</v>
          </cell>
        </row>
        <row r="1861">
          <cell r="B1861">
            <v>45410</v>
          </cell>
          <cell r="M1861">
            <v>20255</v>
          </cell>
        </row>
        <row r="1862">
          <cell r="B1862">
            <v>45411</v>
          </cell>
          <cell r="M1862">
            <v>20255</v>
          </cell>
        </row>
        <row r="1863">
          <cell r="B1863">
            <v>45412</v>
          </cell>
          <cell r="M1863">
            <v>20255</v>
          </cell>
        </row>
        <row r="1864">
          <cell r="B1864">
            <v>45413</v>
          </cell>
          <cell r="M1864">
            <v>20258</v>
          </cell>
        </row>
        <row r="1865">
          <cell r="B1865">
            <v>45414</v>
          </cell>
          <cell r="M1865">
            <v>20261</v>
          </cell>
        </row>
        <row r="1866">
          <cell r="B1866">
            <v>45415</v>
          </cell>
          <cell r="M1866">
            <v>20261</v>
          </cell>
        </row>
        <row r="1867">
          <cell r="B1867">
            <v>45416</v>
          </cell>
          <cell r="M1867">
            <v>20261</v>
          </cell>
        </row>
        <row r="1868">
          <cell r="B1868">
            <v>45417</v>
          </cell>
          <cell r="M1868">
            <v>20261</v>
          </cell>
        </row>
        <row r="1869">
          <cell r="B1869">
            <v>45418</v>
          </cell>
          <cell r="M1869">
            <v>20261</v>
          </cell>
        </row>
        <row r="1870">
          <cell r="B1870">
            <v>45419</v>
          </cell>
          <cell r="M1870">
            <v>20266</v>
          </cell>
        </row>
        <row r="1871">
          <cell r="B1871">
            <v>45420</v>
          </cell>
          <cell r="M1871">
            <v>20271</v>
          </cell>
        </row>
        <row r="1872">
          <cell r="B1872">
            <v>45421</v>
          </cell>
          <cell r="M1872">
            <v>20276</v>
          </cell>
        </row>
        <row r="1873">
          <cell r="B1873">
            <v>45422</v>
          </cell>
          <cell r="M1873">
            <v>20281</v>
          </cell>
        </row>
        <row r="1874">
          <cell r="B1874">
            <v>45423</v>
          </cell>
          <cell r="M1874">
            <v>20281</v>
          </cell>
        </row>
        <row r="1875">
          <cell r="B1875">
            <v>45424</v>
          </cell>
          <cell r="M1875">
            <v>20281</v>
          </cell>
        </row>
        <row r="1876">
          <cell r="B1876">
            <v>45425</v>
          </cell>
          <cell r="M1876">
            <v>20286</v>
          </cell>
        </row>
        <row r="1877">
          <cell r="B1877">
            <v>45426</v>
          </cell>
          <cell r="M1877">
            <v>20291</v>
          </cell>
        </row>
        <row r="1878">
          <cell r="B1878">
            <v>45427</v>
          </cell>
          <cell r="M1878">
            <v>20296</v>
          </cell>
        </row>
        <row r="1879">
          <cell r="B1879">
            <v>45428</v>
          </cell>
          <cell r="M1879">
            <v>20302</v>
          </cell>
        </row>
        <row r="1880">
          <cell r="B1880">
            <v>45429</v>
          </cell>
          <cell r="M1880">
            <v>20308</v>
          </cell>
        </row>
        <row r="1881">
          <cell r="B1881">
            <v>45430</v>
          </cell>
          <cell r="M1881">
            <v>20308</v>
          </cell>
        </row>
        <row r="1882">
          <cell r="B1882">
            <v>45431</v>
          </cell>
          <cell r="M1882">
            <v>20308</v>
          </cell>
        </row>
        <row r="1883">
          <cell r="B1883">
            <v>45432</v>
          </cell>
          <cell r="M1883">
            <v>20314</v>
          </cell>
        </row>
        <row r="1884">
          <cell r="B1884">
            <v>45433</v>
          </cell>
          <cell r="M1884">
            <v>20320</v>
          </cell>
        </row>
        <row r="1885">
          <cell r="B1885">
            <v>45434</v>
          </cell>
          <cell r="M1885">
            <v>20326</v>
          </cell>
        </row>
        <row r="1886">
          <cell r="B1886">
            <v>45435</v>
          </cell>
          <cell r="M1886">
            <v>20332</v>
          </cell>
        </row>
        <row r="1887">
          <cell r="B1887">
            <v>45436</v>
          </cell>
          <cell r="M1887">
            <v>20338</v>
          </cell>
        </row>
        <row r="1888">
          <cell r="B1888">
            <v>45437</v>
          </cell>
          <cell r="M1888">
            <v>20338</v>
          </cell>
        </row>
        <row r="1889">
          <cell r="B1889">
            <v>45438</v>
          </cell>
          <cell r="M1889">
            <v>20338</v>
          </cell>
        </row>
        <row r="1890">
          <cell r="B1890">
            <v>45439</v>
          </cell>
          <cell r="M1890">
            <v>20344</v>
          </cell>
        </row>
        <row r="1891">
          <cell r="B1891">
            <v>45440</v>
          </cell>
          <cell r="M1891">
            <v>20350</v>
          </cell>
        </row>
        <row r="1892">
          <cell r="B1892">
            <v>45441</v>
          </cell>
          <cell r="M1892">
            <v>20356</v>
          </cell>
        </row>
        <row r="1893">
          <cell r="B1893">
            <v>45442</v>
          </cell>
          <cell r="M1893">
            <v>20362</v>
          </cell>
        </row>
        <row r="1894">
          <cell r="B1894">
            <v>45443</v>
          </cell>
          <cell r="M1894">
            <v>20368</v>
          </cell>
        </row>
        <row r="1895">
          <cell r="B1895">
            <v>45444</v>
          </cell>
          <cell r="M1895">
            <v>20368</v>
          </cell>
        </row>
        <row r="1896">
          <cell r="B1896">
            <v>45445</v>
          </cell>
          <cell r="M1896">
            <v>20368</v>
          </cell>
        </row>
        <row r="1897">
          <cell r="B1897">
            <v>45446</v>
          </cell>
          <cell r="M1897">
            <v>20374</v>
          </cell>
        </row>
        <row r="1898">
          <cell r="B1898">
            <v>45447</v>
          </cell>
          <cell r="M1898">
            <v>20380</v>
          </cell>
        </row>
        <row r="1899">
          <cell r="B1899">
            <v>45448</v>
          </cell>
          <cell r="M1899">
            <v>20386</v>
          </cell>
        </row>
        <row r="1900">
          <cell r="B1900">
            <v>45449</v>
          </cell>
          <cell r="M1900">
            <v>20392</v>
          </cell>
        </row>
        <row r="1901">
          <cell r="B1901">
            <v>45450</v>
          </cell>
          <cell r="M1901">
            <v>20398</v>
          </cell>
        </row>
        <row r="1902">
          <cell r="B1902">
            <v>45451</v>
          </cell>
          <cell r="M1902">
            <v>20398</v>
          </cell>
        </row>
        <row r="1903">
          <cell r="B1903">
            <v>45452</v>
          </cell>
          <cell r="M1903">
            <v>20398</v>
          </cell>
        </row>
        <row r="1904">
          <cell r="B1904">
            <v>45453</v>
          </cell>
          <cell r="M1904">
            <v>20404</v>
          </cell>
        </row>
        <row r="1905">
          <cell r="B1905">
            <v>45454</v>
          </cell>
          <cell r="M1905">
            <v>20410</v>
          </cell>
        </row>
        <row r="1906">
          <cell r="B1906">
            <v>45455</v>
          </cell>
          <cell r="M1906">
            <v>20416</v>
          </cell>
        </row>
        <row r="1907">
          <cell r="B1907">
            <v>45456</v>
          </cell>
          <cell r="M1907">
            <v>20422</v>
          </cell>
        </row>
        <row r="1908">
          <cell r="B1908">
            <v>45457</v>
          </cell>
          <cell r="M1908">
            <v>20428</v>
          </cell>
        </row>
        <row r="1909">
          <cell r="B1909">
            <v>45458</v>
          </cell>
          <cell r="M1909">
            <v>20428</v>
          </cell>
        </row>
        <row r="1910">
          <cell r="B1910">
            <v>45459</v>
          </cell>
          <cell r="M1910">
            <v>20428</v>
          </cell>
        </row>
        <row r="1911">
          <cell r="B1911">
            <v>45460</v>
          </cell>
          <cell r="M1911">
            <v>20434</v>
          </cell>
        </row>
        <row r="1912">
          <cell r="B1912">
            <v>45461</v>
          </cell>
          <cell r="M1912">
            <v>20440</v>
          </cell>
        </row>
        <row r="1913">
          <cell r="B1913">
            <v>45462</v>
          </cell>
          <cell r="M1913">
            <v>20445</v>
          </cell>
        </row>
        <row r="1914">
          <cell r="B1914">
            <v>45463</v>
          </cell>
          <cell r="M1914">
            <v>20450</v>
          </cell>
        </row>
        <row r="1915">
          <cell r="B1915">
            <v>45464</v>
          </cell>
          <cell r="M1915">
            <v>20455</v>
          </cell>
        </row>
        <row r="1916">
          <cell r="B1916">
            <v>45465</v>
          </cell>
          <cell r="M1916">
            <v>20455</v>
          </cell>
        </row>
        <row r="1917">
          <cell r="B1917">
            <v>45466</v>
          </cell>
          <cell r="M1917">
            <v>20455</v>
          </cell>
        </row>
        <row r="1918">
          <cell r="B1918">
            <v>45467</v>
          </cell>
          <cell r="M1918">
            <v>20460</v>
          </cell>
        </row>
        <row r="1919">
          <cell r="B1919">
            <v>45468</v>
          </cell>
          <cell r="M1919">
            <v>20465</v>
          </cell>
        </row>
        <row r="1920">
          <cell r="B1920">
            <v>45469</v>
          </cell>
          <cell r="M1920">
            <v>20470</v>
          </cell>
        </row>
        <row r="1921">
          <cell r="B1921">
            <v>45470</v>
          </cell>
          <cell r="M1921">
            <v>20475</v>
          </cell>
        </row>
        <row r="1922">
          <cell r="B1922">
            <v>45471</v>
          </cell>
          <cell r="M1922">
            <v>20480</v>
          </cell>
        </row>
        <row r="1923">
          <cell r="B1923">
            <v>45472</v>
          </cell>
          <cell r="M1923">
            <v>20480</v>
          </cell>
        </row>
        <row r="1924">
          <cell r="B1924">
            <v>45473</v>
          </cell>
          <cell r="M1924">
            <v>20480</v>
          </cell>
        </row>
        <row r="1925">
          <cell r="B1925">
            <v>45474</v>
          </cell>
          <cell r="M1925">
            <v>20485</v>
          </cell>
        </row>
        <row r="1926">
          <cell r="B1926">
            <v>45475</v>
          </cell>
          <cell r="M1926">
            <v>20490</v>
          </cell>
        </row>
        <row r="1927">
          <cell r="B1927">
            <v>45476</v>
          </cell>
          <cell r="M1927">
            <v>20495</v>
          </cell>
        </row>
        <row r="1928">
          <cell r="B1928">
            <v>45477</v>
          </cell>
          <cell r="M1928">
            <v>20500</v>
          </cell>
        </row>
        <row r="1929">
          <cell r="B1929">
            <v>45478</v>
          </cell>
          <cell r="M1929">
            <v>20505</v>
          </cell>
        </row>
        <row r="1930">
          <cell r="B1930">
            <v>45479</v>
          </cell>
          <cell r="M1930">
            <v>20505</v>
          </cell>
        </row>
        <row r="1931">
          <cell r="B1931">
            <v>45480</v>
          </cell>
          <cell r="M1931">
            <v>20505</v>
          </cell>
        </row>
        <row r="1932">
          <cell r="B1932">
            <v>45481</v>
          </cell>
          <cell r="M1932">
            <v>20510</v>
          </cell>
        </row>
        <row r="1933">
          <cell r="B1933">
            <v>45482</v>
          </cell>
          <cell r="M1933">
            <v>20515</v>
          </cell>
        </row>
        <row r="1934">
          <cell r="B1934">
            <v>45483</v>
          </cell>
          <cell r="M1934">
            <v>20520</v>
          </cell>
        </row>
        <row r="1935">
          <cell r="B1935">
            <v>45484</v>
          </cell>
          <cell r="M1935">
            <v>20525</v>
          </cell>
        </row>
        <row r="1936">
          <cell r="B1936">
            <v>45485</v>
          </cell>
          <cell r="M1936">
            <v>20530</v>
          </cell>
        </row>
        <row r="1937">
          <cell r="B1937">
            <v>45486</v>
          </cell>
          <cell r="M1937">
            <v>20530</v>
          </cell>
        </row>
        <row r="1938">
          <cell r="B1938">
            <v>45487</v>
          </cell>
          <cell r="M1938">
            <v>20530</v>
          </cell>
        </row>
        <row r="1939">
          <cell r="B1939">
            <v>45488</v>
          </cell>
          <cell r="M1939">
            <v>20530</v>
          </cell>
        </row>
        <row r="1940">
          <cell r="B1940">
            <v>45489</v>
          </cell>
          <cell r="M1940">
            <v>20535</v>
          </cell>
        </row>
        <row r="1941">
          <cell r="B1941">
            <v>45490</v>
          </cell>
          <cell r="M1941">
            <v>20540</v>
          </cell>
        </row>
        <row r="1942">
          <cell r="B1942">
            <v>45491</v>
          </cell>
          <cell r="M1942">
            <v>20545</v>
          </cell>
        </row>
        <row r="1943">
          <cell r="B1943">
            <v>45492</v>
          </cell>
          <cell r="M1943">
            <v>20550</v>
          </cell>
        </row>
        <row r="1944">
          <cell r="B1944">
            <v>45493</v>
          </cell>
          <cell r="M1944">
            <v>20550</v>
          </cell>
        </row>
        <row r="1945">
          <cell r="B1945">
            <v>45494</v>
          </cell>
          <cell r="M1945">
            <v>20550</v>
          </cell>
        </row>
        <row r="1946">
          <cell r="B1946">
            <v>45495</v>
          </cell>
          <cell r="M1946">
            <v>20555</v>
          </cell>
        </row>
        <row r="1947">
          <cell r="B1947">
            <v>45496</v>
          </cell>
          <cell r="M1947">
            <v>20560</v>
          </cell>
        </row>
        <row r="1948">
          <cell r="B1948">
            <v>45497</v>
          </cell>
          <cell r="M1948">
            <v>20565</v>
          </cell>
        </row>
        <row r="1949">
          <cell r="B1949">
            <v>45498</v>
          </cell>
          <cell r="M1949">
            <v>20569</v>
          </cell>
        </row>
        <row r="1950">
          <cell r="B1950">
            <v>45499</v>
          </cell>
          <cell r="M1950">
            <v>20573</v>
          </cell>
        </row>
        <row r="1951">
          <cell r="B1951">
            <v>45500</v>
          </cell>
          <cell r="M1951">
            <v>20573</v>
          </cell>
        </row>
        <row r="1952">
          <cell r="B1952">
            <v>45501</v>
          </cell>
          <cell r="M1952">
            <v>20573</v>
          </cell>
        </row>
        <row r="1953">
          <cell r="B1953">
            <v>45502</v>
          </cell>
          <cell r="M1953">
            <v>20577</v>
          </cell>
        </row>
        <row r="1954">
          <cell r="B1954">
            <v>45503</v>
          </cell>
          <cell r="M1954">
            <v>20581</v>
          </cell>
        </row>
        <row r="1955">
          <cell r="B1955">
            <v>45504</v>
          </cell>
          <cell r="M1955">
            <v>20585</v>
          </cell>
        </row>
        <row r="1956">
          <cell r="B1956">
            <v>45505</v>
          </cell>
          <cell r="M1956">
            <v>20589</v>
          </cell>
        </row>
        <row r="1957">
          <cell r="B1957">
            <v>45506</v>
          </cell>
          <cell r="M1957">
            <v>20593</v>
          </cell>
        </row>
        <row r="1958">
          <cell r="B1958">
            <v>45507</v>
          </cell>
          <cell r="M1958">
            <v>20593</v>
          </cell>
        </row>
        <row r="1959">
          <cell r="B1959">
            <v>45508</v>
          </cell>
          <cell r="M1959">
            <v>20593</v>
          </cell>
        </row>
        <row r="1960">
          <cell r="B1960">
            <v>45509</v>
          </cell>
          <cell r="M1960">
            <v>20597</v>
          </cell>
        </row>
        <row r="1961">
          <cell r="B1961">
            <v>45510</v>
          </cell>
          <cell r="M1961">
            <v>20601</v>
          </cell>
        </row>
        <row r="1962">
          <cell r="B1962">
            <v>45511</v>
          </cell>
          <cell r="M1962">
            <v>20605</v>
          </cell>
        </row>
        <row r="1963">
          <cell r="B1963">
            <v>45512</v>
          </cell>
          <cell r="M1963">
            <v>20609</v>
          </cell>
        </row>
        <row r="1964">
          <cell r="B1964">
            <v>45513</v>
          </cell>
          <cell r="M1964">
            <v>20613</v>
          </cell>
        </row>
        <row r="1965">
          <cell r="B1965">
            <v>45514</v>
          </cell>
          <cell r="M1965">
            <v>20613</v>
          </cell>
        </row>
        <row r="1966">
          <cell r="B1966">
            <v>45515</v>
          </cell>
          <cell r="M1966">
            <v>20613</v>
          </cell>
        </row>
        <row r="1967">
          <cell r="B1967">
            <v>45516</v>
          </cell>
          <cell r="M1967">
            <v>20613</v>
          </cell>
        </row>
        <row r="1968">
          <cell r="B1968">
            <v>45517</v>
          </cell>
          <cell r="M1968">
            <v>20613</v>
          </cell>
        </row>
        <row r="1969">
          <cell r="B1969">
            <v>45518</v>
          </cell>
          <cell r="M1969">
            <v>20613</v>
          </cell>
        </row>
        <row r="1970">
          <cell r="B1970">
            <v>45519</v>
          </cell>
          <cell r="M1970">
            <v>20613</v>
          </cell>
        </row>
        <row r="1971">
          <cell r="B1971">
            <v>45520</v>
          </cell>
          <cell r="M1971">
            <v>20617</v>
          </cell>
        </row>
        <row r="1972">
          <cell r="B1972">
            <v>45521</v>
          </cell>
          <cell r="M1972">
            <v>20621</v>
          </cell>
        </row>
        <row r="1973">
          <cell r="B1973">
            <v>45522</v>
          </cell>
          <cell r="M1973">
            <v>20621</v>
          </cell>
        </row>
        <row r="1974">
          <cell r="B1974">
            <v>45523</v>
          </cell>
          <cell r="M1974">
            <v>20625</v>
          </cell>
        </row>
        <row r="1975">
          <cell r="B1975">
            <v>45524</v>
          </cell>
          <cell r="M1975">
            <v>20629</v>
          </cell>
        </row>
        <row r="1976">
          <cell r="B1976">
            <v>45525</v>
          </cell>
          <cell r="M1976">
            <v>20633</v>
          </cell>
        </row>
        <row r="1977">
          <cell r="B1977">
            <v>45526</v>
          </cell>
          <cell r="M1977">
            <v>20637</v>
          </cell>
        </row>
        <row r="1978">
          <cell r="B1978">
            <v>45527</v>
          </cell>
          <cell r="M1978">
            <v>20641</v>
          </cell>
        </row>
        <row r="1979">
          <cell r="B1979">
            <v>45528</v>
          </cell>
          <cell r="M1979">
            <v>20641</v>
          </cell>
        </row>
        <row r="1980">
          <cell r="B1980">
            <v>45529</v>
          </cell>
          <cell r="M1980">
            <v>20641</v>
          </cell>
        </row>
        <row r="1981">
          <cell r="B1981">
            <v>45530</v>
          </cell>
          <cell r="M1981">
            <v>20645</v>
          </cell>
        </row>
        <row r="1982">
          <cell r="B1982">
            <v>45531</v>
          </cell>
          <cell r="M1982">
            <v>20649</v>
          </cell>
        </row>
        <row r="1983">
          <cell r="B1983">
            <v>45532</v>
          </cell>
          <cell r="M1983">
            <v>20653</v>
          </cell>
        </row>
        <row r="1984">
          <cell r="B1984">
            <v>45533</v>
          </cell>
          <cell r="M1984">
            <v>20657</v>
          </cell>
        </row>
        <row r="1985">
          <cell r="B1985">
            <v>45534</v>
          </cell>
          <cell r="M1985">
            <v>20662</v>
          </cell>
        </row>
        <row r="1986">
          <cell r="B1986">
            <v>45535</v>
          </cell>
          <cell r="M1986">
            <v>20662</v>
          </cell>
        </row>
        <row r="1987">
          <cell r="B1987">
            <v>45536</v>
          </cell>
          <cell r="M1987">
            <v>20662</v>
          </cell>
        </row>
        <row r="1988">
          <cell r="B1988">
            <v>45537</v>
          </cell>
          <cell r="M1988">
            <v>20667</v>
          </cell>
        </row>
        <row r="1989">
          <cell r="B1989">
            <v>45538</v>
          </cell>
          <cell r="M1989">
            <v>20672</v>
          </cell>
        </row>
        <row r="1990">
          <cell r="B1990">
            <v>45539</v>
          </cell>
          <cell r="M1990">
            <v>20677</v>
          </cell>
        </row>
        <row r="1991">
          <cell r="B1991">
            <v>45540</v>
          </cell>
          <cell r="M1991">
            <v>20682</v>
          </cell>
        </row>
        <row r="1992">
          <cell r="B1992">
            <v>45541</v>
          </cell>
          <cell r="M1992">
            <v>20687</v>
          </cell>
        </row>
        <row r="1993">
          <cell r="B1993">
            <v>45542</v>
          </cell>
          <cell r="M1993">
            <v>20687</v>
          </cell>
        </row>
        <row r="1994">
          <cell r="B1994">
            <v>45543</v>
          </cell>
          <cell r="M1994">
            <v>20687</v>
          </cell>
        </row>
        <row r="1995">
          <cell r="B1995">
            <v>45544</v>
          </cell>
          <cell r="M1995">
            <v>20692</v>
          </cell>
        </row>
        <row r="1996">
          <cell r="B1996">
            <v>45545</v>
          </cell>
          <cell r="M1996">
            <v>20697</v>
          </cell>
        </row>
        <row r="1997">
          <cell r="B1997">
            <v>45546</v>
          </cell>
          <cell r="M1997">
            <v>20702</v>
          </cell>
        </row>
        <row r="1998">
          <cell r="B1998">
            <v>45547</v>
          </cell>
          <cell r="M1998">
            <v>20707</v>
          </cell>
        </row>
        <row r="1999">
          <cell r="B1999">
            <v>45548</v>
          </cell>
          <cell r="M1999">
            <v>20712</v>
          </cell>
        </row>
        <row r="2000">
          <cell r="B2000">
            <v>45549</v>
          </cell>
          <cell r="M2000">
            <v>20712</v>
          </cell>
        </row>
        <row r="2001">
          <cell r="B2001">
            <v>45550</v>
          </cell>
          <cell r="M2001">
            <v>20712</v>
          </cell>
        </row>
        <row r="2002">
          <cell r="B2002">
            <v>45551</v>
          </cell>
          <cell r="M2002">
            <v>20712</v>
          </cell>
        </row>
        <row r="2003">
          <cell r="B2003">
            <v>45552</v>
          </cell>
          <cell r="M2003">
            <v>20717</v>
          </cell>
        </row>
        <row r="2004">
          <cell r="B2004">
            <v>45553</v>
          </cell>
          <cell r="M2004">
            <v>20722</v>
          </cell>
        </row>
        <row r="2005">
          <cell r="B2005">
            <v>45554</v>
          </cell>
          <cell r="M2005">
            <v>20727</v>
          </cell>
        </row>
        <row r="2006">
          <cell r="B2006">
            <v>45555</v>
          </cell>
          <cell r="M2006">
            <v>20732</v>
          </cell>
        </row>
        <row r="2007">
          <cell r="B2007">
            <v>45556</v>
          </cell>
          <cell r="M2007">
            <v>20732</v>
          </cell>
        </row>
        <row r="2008">
          <cell r="B2008">
            <v>45557</v>
          </cell>
          <cell r="M2008">
            <v>20732</v>
          </cell>
        </row>
        <row r="2009">
          <cell r="B2009">
            <v>45558</v>
          </cell>
          <cell r="M2009">
            <v>20732</v>
          </cell>
        </row>
        <row r="2010">
          <cell r="B2010">
            <v>45559</v>
          </cell>
          <cell r="M2010">
            <v>20737</v>
          </cell>
        </row>
        <row r="2011">
          <cell r="B2011">
            <v>45560</v>
          </cell>
          <cell r="M2011">
            <v>20741</v>
          </cell>
        </row>
        <row r="2012">
          <cell r="B2012">
            <v>45561</v>
          </cell>
          <cell r="M2012">
            <v>20745</v>
          </cell>
        </row>
        <row r="2013">
          <cell r="B2013">
            <v>45562</v>
          </cell>
          <cell r="M2013">
            <v>20749</v>
          </cell>
        </row>
        <row r="2014">
          <cell r="B2014">
            <v>45563</v>
          </cell>
          <cell r="M2014">
            <v>20749</v>
          </cell>
        </row>
        <row r="2015">
          <cell r="B2015">
            <v>45564</v>
          </cell>
          <cell r="M2015">
            <v>20749</v>
          </cell>
        </row>
        <row r="2016">
          <cell r="B2016">
            <v>45565</v>
          </cell>
          <cell r="M2016">
            <v>20753</v>
          </cell>
        </row>
        <row r="2017">
          <cell r="B2017">
            <v>45566</v>
          </cell>
          <cell r="M2017">
            <v>20757</v>
          </cell>
        </row>
        <row r="2018">
          <cell r="B2018">
            <v>45567</v>
          </cell>
          <cell r="M2018">
            <v>20761</v>
          </cell>
        </row>
        <row r="2019">
          <cell r="B2019">
            <v>45568</v>
          </cell>
          <cell r="M2019">
            <v>20765</v>
          </cell>
        </row>
        <row r="2020">
          <cell r="B2020">
            <v>45569</v>
          </cell>
          <cell r="M2020">
            <v>20769</v>
          </cell>
        </row>
        <row r="2021">
          <cell r="B2021">
            <v>45570</v>
          </cell>
          <cell r="M2021">
            <v>20769</v>
          </cell>
        </row>
        <row r="2022">
          <cell r="B2022">
            <v>45571</v>
          </cell>
          <cell r="M2022">
            <v>20769</v>
          </cell>
        </row>
        <row r="2023">
          <cell r="B2023">
            <v>45572</v>
          </cell>
          <cell r="M2023">
            <v>20773</v>
          </cell>
        </row>
        <row r="2024">
          <cell r="B2024">
            <v>45573</v>
          </cell>
          <cell r="M2024">
            <v>20777</v>
          </cell>
        </row>
        <row r="2025">
          <cell r="B2025">
            <v>45574</v>
          </cell>
          <cell r="M2025">
            <v>20781</v>
          </cell>
        </row>
        <row r="2026">
          <cell r="B2026">
            <v>45575</v>
          </cell>
          <cell r="M2026">
            <v>20785</v>
          </cell>
        </row>
        <row r="2027">
          <cell r="B2027">
            <v>45576</v>
          </cell>
          <cell r="M2027">
            <v>20789</v>
          </cell>
        </row>
        <row r="2028">
          <cell r="B2028">
            <v>45577</v>
          </cell>
          <cell r="M2028">
            <v>20789</v>
          </cell>
        </row>
        <row r="2029">
          <cell r="B2029">
            <v>45578</v>
          </cell>
          <cell r="M2029">
            <v>20789</v>
          </cell>
        </row>
        <row r="2030">
          <cell r="B2030">
            <v>45579</v>
          </cell>
          <cell r="M2030">
            <v>20789</v>
          </cell>
        </row>
        <row r="2031">
          <cell r="B2031">
            <v>45580</v>
          </cell>
          <cell r="M2031">
            <v>20793</v>
          </cell>
        </row>
        <row r="2032">
          <cell r="B2032">
            <v>45581</v>
          </cell>
          <cell r="M2032">
            <v>20797</v>
          </cell>
        </row>
        <row r="2033">
          <cell r="B2033">
            <v>45582</v>
          </cell>
          <cell r="M2033">
            <v>20801</v>
          </cell>
        </row>
        <row r="2034">
          <cell r="B2034">
            <v>45583</v>
          </cell>
          <cell r="M2034">
            <v>20805</v>
          </cell>
        </row>
        <row r="2035">
          <cell r="B2035">
            <v>45584</v>
          </cell>
          <cell r="M2035">
            <v>20805</v>
          </cell>
        </row>
        <row r="2036">
          <cell r="B2036">
            <v>45585</v>
          </cell>
          <cell r="M2036">
            <v>20805</v>
          </cell>
        </row>
        <row r="2037">
          <cell r="B2037">
            <v>45586</v>
          </cell>
          <cell r="M2037">
            <v>20809</v>
          </cell>
        </row>
        <row r="2038">
          <cell r="B2038">
            <v>45587</v>
          </cell>
          <cell r="M2038">
            <v>20812</v>
          </cell>
        </row>
        <row r="2039">
          <cell r="B2039">
            <v>45588</v>
          </cell>
          <cell r="M2039">
            <v>20815</v>
          </cell>
        </row>
        <row r="2040">
          <cell r="B2040">
            <v>45589</v>
          </cell>
          <cell r="M2040">
            <v>20818</v>
          </cell>
        </row>
        <row r="2041">
          <cell r="B2041">
            <v>45590</v>
          </cell>
          <cell r="M2041">
            <v>20821</v>
          </cell>
        </row>
        <row r="2042">
          <cell r="B2042">
            <v>45591</v>
          </cell>
          <cell r="M2042">
            <v>20821</v>
          </cell>
        </row>
        <row r="2043">
          <cell r="B2043">
            <v>45592</v>
          </cell>
          <cell r="M2043">
            <v>20821</v>
          </cell>
        </row>
        <row r="2044">
          <cell r="B2044">
            <v>45593</v>
          </cell>
          <cell r="M2044">
            <v>20824</v>
          </cell>
        </row>
        <row r="2045">
          <cell r="B2045">
            <v>45594</v>
          </cell>
          <cell r="M2045">
            <v>20827</v>
          </cell>
        </row>
        <row r="2046">
          <cell r="B2046">
            <v>45595</v>
          </cell>
          <cell r="M2046">
            <v>20830</v>
          </cell>
        </row>
        <row r="2047">
          <cell r="B2047">
            <v>45596</v>
          </cell>
          <cell r="M2047">
            <v>20833</v>
          </cell>
        </row>
        <row r="2048">
          <cell r="B2048">
            <v>45597</v>
          </cell>
          <cell r="M2048">
            <v>20836</v>
          </cell>
        </row>
        <row r="2049">
          <cell r="B2049">
            <v>45598</v>
          </cell>
          <cell r="M2049">
            <v>20836</v>
          </cell>
        </row>
        <row r="2050">
          <cell r="B2050">
            <v>45599</v>
          </cell>
          <cell r="M2050">
            <v>20836</v>
          </cell>
        </row>
        <row r="2051">
          <cell r="B2051">
            <v>45600</v>
          </cell>
          <cell r="M2051">
            <v>20836</v>
          </cell>
        </row>
        <row r="2052">
          <cell r="B2052">
            <v>45601</v>
          </cell>
          <cell r="M2052">
            <v>20839</v>
          </cell>
        </row>
        <row r="2053">
          <cell r="B2053">
            <v>45602</v>
          </cell>
          <cell r="M2053">
            <v>20842</v>
          </cell>
        </row>
        <row r="2054">
          <cell r="B2054">
            <v>45603</v>
          </cell>
          <cell r="M2054">
            <v>20845</v>
          </cell>
        </row>
        <row r="2055">
          <cell r="B2055">
            <v>45604</v>
          </cell>
          <cell r="M2055">
            <v>20848</v>
          </cell>
        </row>
        <row r="2056">
          <cell r="B2056">
            <v>45605</v>
          </cell>
          <cell r="M2056">
            <v>20848</v>
          </cell>
        </row>
        <row r="2057">
          <cell r="B2057">
            <v>45606</v>
          </cell>
          <cell r="M2057">
            <v>20848</v>
          </cell>
        </row>
        <row r="2058">
          <cell r="B2058">
            <v>45607</v>
          </cell>
          <cell r="M2058">
            <v>20851</v>
          </cell>
        </row>
        <row r="2059">
          <cell r="B2059">
            <v>45608</v>
          </cell>
          <cell r="M2059">
            <v>20854</v>
          </cell>
        </row>
        <row r="2060">
          <cell r="B2060">
            <v>45609</v>
          </cell>
          <cell r="M2060">
            <v>20857</v>
          </cell>
        </row>
        <row r="2061">
          <cell r="B2061">
            <v>45610</v>
          </cell>
          <cell r="M2061">
            <v>20860</v>
          </cell>
        </row>
        <row r="2062">
          <cell r="B2062">
            <v>45611</v>
          </cell>
          <cell r="M2062">
            <v>20863</v>
          </cell>
        </row>
        <row r="2063">
          <cell r="B2063">
            <v>45612</v>
          </cell>
          <cell r="M2063">
            <v>20863</v>
          </cell>
        </row>
        <row r="2064">
          <cell r="B2064">
            <v>45613</v>
          </cell>
          <cell r="M2064">
            <v>20863</v>
          </cell>
        </row>
        <row r="2065">
          <cell r="B2065">
            <v>45614</v>
          </cell>
          <cell r="M2065">
            <v>20866</v>
          </cell>
        </row>
        <row r="2066">
          <cell r="B2066">
            <v>45615</v>
          </cell>
          <cell r="M2066">
            <v>20869</v>
          </cell>
        </row>
        <row r="2067">
          <cell r="B2067">
            <v>45616</v>
          </cell>
          <cell r="M2067">
            <v>20872</v>
          </cell>
        </row>
        <row r="2068">
          <cell r="B2068">
            <v>45617</v>
          </cell>
          <cell r="M2068">
            <v>20875</v>
          </cell>
        </row>
        <row r="2069">
          <cell r="B2069">
            <v>45618</v>
          </cell>
          <cell r="M2069">
            <v>20877</v>
          </cell>
        </row>
        <row r="2070">
          <cell r="B2070">
            <v>45619</v>
          </cell>
          <cell r="M2070">
            <v>20877</v>
          </cell>
        </row>
        <row r="2071">
          <cell r="B2071">
            <v>45620</v>
          </cell>
          <cell r="M2071">
            <v>20877</v>
          </cell>
        </row>
        <row r="2072">
          <cell r="B2072">
            <v>45621</v>
          </cell>
          <cell r="M2072">
            <v>20879</v>
          </cell>
        </row>
        <row r="2073">
          <cell r="B2073">
            <v>45622</v>
          </cell>
          <cell r="M2073">
            <v>20881</v>
          </cell>
        </row>
        <row r="2074">
          <cell r="B2074">
            <v>45623</v>
          </cell>
          <cell r="M2074">
            <v>20883</v>
          </cell>
        </row>
        <row r="2075">
          <cell r="B2075">
            <v>45624</v>
          </cell>
          <cell r="M2075">
            <v>20885</v>
          </cell>
        </row>
        <row r="2076">
          <cell r="B2076">
            <v>45625</v>
          </cell>
          <cell r="M2076">
            <v>20887</v>
          </cell>
        </row>
        <row r="2077">
          <cell r="B2077">
            <v>45626</v>
          </cell>
          <cell r="M2077">
            <v>20887</v>
          </cell>
        </row>
        <row r="2078">
          <cell r="B2078">
            <v>45627</v>
          </cell>
          <cell r="M2078">
            <v>20887</v>
          </cell>
        </row>
        <row r="2079">
          <cell r="B2079">
            <v>45628</v>
          </cell>
          <cell r="M2079">
            <v>20889</v>
          </cell>
        </row>
        <row r="2080">
          <cell r="B2080">
            <v>45629</v>
          </cell>
          <cell r="M2080">
            <v>20891</v>
          </cell>
        </row>
        <row r="2081">
          <cell r="B2081">
            <v>45630</v>
          </cell>
          <cell r="M2081">
            <v>20893</v>
          </cell>
        </row>
        <row r="2082">
          <cell r="B2082">
            <v>45631</v>
          </cell>
          <cell r="M2082">
            <v>20895</v>
          </cell>
        </row>
        <row r="2083">
          <cell r="B2083">
            <v>45632</v>
          </cell>
          <cell r="M2083">
            <v>20897</v>
          </cell>
        </row>
        <row r="2084">
          <cell r="B2084">
            <v>45633</v>
          </cell>
          <cell r="M2084">
            <v>20897</v>
          </cell>
        </row>
        <row r="2085">
          <cell r="B2085">
            <v>45634</v>
          </cell>
          <cell r="M2085">
            <v>20897</v>
          </cell>
        </row>
        <row r="2086">
          <cell r="B2086">
            <v>45635</v>
          </cell>
          <cell r="M2086">
            <v>20899</v>
          </cell>
        </row>
        <row r="2087">
          <cell r="B2087">
            <v>45636</v>
          </cell>
          <cell r="M2087">
            <v>20901</v>
          </cell>
        </row>
        <row r="2088">
          <cell r="B2088">
            <v>45637</v>
          </cell>
          <cell r="M2088">
            <v>20903</v>
          </cell>
        </row>
        <row r="2089">
          <cell r="B2089">
            <v>45638</v>
          </cell>
          <cell r="M2089">
            <v>20905</v>
          </cell>
        </row>
        <row r="2090">
          <cell r="B2090">
            <v>45639</v>
          </cell>
          <cell r="M2090">
            <v>20907</v>
          </cell>
        </row>
        <row r="2091">
          <cell r="B2091">
            <v>45640</v>
          </cell>
          <cell r="M2091">
            <v>20907</v>
          </cell>
        </row>
        <row r="2092">
          <cell r="B2092">
            <v>45641</v>
          </cell>
          <cell r="M2092">
            <v>20907</v>
          </cell>
        </row>
        <row r="2093">
          <cell r="B2093">
            <v>45642</v>
          </cell>
          <cell r="M2093">
            <v>20909</v>
          </cell>
        </row>
        <row r="2094">
          <cell r="B2094">
            <v>45643</v>
          </cell>
          <cell r="M2094">
            <v>20911</v>
          </cell>
        </row>
        <row r="2095">
          <cell r="B2095">
            <v>45644</v>
          </cell>
          <cell r="M2095">
            <v>20913</v>
          </cell>
        </row>
        <row r="2096">
          <cell r="B2096">
            <v>45645</v>
          </cell>
          <cell r="M2096">
            <v>20915</v>
          </cell>
        </row>
        <row r="2097">
          <cell r="B2097">
            <v>45646</v>
          </cell>
          <cell r="M2097">
            <v>20917</v>
          </cell>
        </row>
        <row r="2098">
          <cell r="B2098">
            <v>45647</v>
          </cell>
          <cell r="M2098">
            <v>20917</v>
          </cell>
        </row>
        <row r="2099">
          <cell r="B2099">
            <v>45648</v>
          </cell>
          <cell r="M2099">
            <v>20917</v>
          </cell>
        </row>
        <row r="2100">
          <cell r="B2100">
            <v>45649</v>
          </cell>
          <cell r="M2100">
            <v>20919</v>
          </cell>
        </row>
        <row r="2101">
          <cell r="B2101">
            <v>45650</v>
          </cell>
          <cell r="M2101">
            <v>20921</v>
          </cell>
        </row>
        <row r="2102">
          <cell r="B2102">
            <v>45651</v>
          </cell>
          <cell r="M2102">
            <v>20923</v>
          </cell>
        </row>
        <row r="2103">
          <cell r="B2103">
            <v>45652</v>
          </cell>
          <cell r="M2103">
            <v>20925</v>
          </cell>
        </row>
        <row r="2104">
          <cell r="B2104">
            <v>45653</v>
          </cell>
          <cell r="M2104">
            <v>20927</v>
          </cell>
        </row>
        <row r="2105">
          <cell r="B2105">
            <v>45654</v>
          </cell>
          <cell r="M2105">
            <v>20927</v>
          </cell>
        </row>
        <row r="2106">
          <cell r="B2106">
            <v>45655</v>
          </cell>
          <cell r="M2106">
            <v>20927</v>
          </cell>
        </row>
        <row r="2107">
          <cell r="B2107">
            <v>45656</v>
          </cell>
          <cell r="M2107">
            <v>20927</v>
          </cell>
        </row>
        <row r="2108">
          <cell r="B2108">
            <v>45657</v>
          </cell>
          <cell r="M2108">
            <v>20927</v>
          </cell>
        </row>
        <row r="2109">
          <cell r="B2109">
            <v>45658</v>
          </cell>
          <cell r="M2109">
            <v>20927</v>
          </cell>
        </row>
        <row r="2110">
          <cell r="B2110">
            <v>45659</v>
          </cell>
          <cell r="M2110">
            <v>20927</v>
          </cell>
        </row>
        <row r="2111">
          <cell r="B2111">
            <v>45660</v>
          </cell>
          <cell r="M2111">
            <v>20927</v>
          </cell>
        </row>
        <row r="2112">
          <cell r="B2112">
            <v>45661</v>
          </cell>
          <cell r="M2112">
            <v>20927</v>
          </cell>
        </row>
        <row r="2113">
          <cell r="B2113">
            <v>45662</v>
          </cell>
          <cell r="M2113">
            <v>20927</v>
          </cell>
        </row>
        <row r="2114">
          <cell r="B2114">
            <v>45663</v>
          </cell>
          <cell r="M2114">
            <v>20929</v>
          </cell>
        </row>
        <row r="2115">
          <cell r="B2115">
            <v>45664</v>
          </cell>
          <cell r="M2115">
            <v>20931</v>
          </cell>
        </row>
        <row r="2116">
          <cell r="B2116">
            <v>45665</v>
          </cell>
          <cell r="M2116">
            <v>20933</v>
          </cell>
        </row>
        <row r="2117">
          <cell r="B2117">
            <v>45666</v>
          </cell>
          <cell r="M2117">
            <v>20935</v>
          </cell>
        </row>
        <row r="2118">
          <cell r="B2118">
            <v>45667</v>
          </cell>
          <cell r="M2118">
            <v>20937</v>
          </cell>
        </row>
        <row r="2119">
          <cell r="B2119">
            <v>45668</v>
          </cell>
          <cell r="M2119">
            <v>20937</v>
          </cell>
        </row>
        <row r="2120">
          <cell r="B2120">
            <v>45669</v>
          </cell>
          <cell r="M2120">
            <v>20937</v>
          </cell>
        </row>
        <row r="2121">
          <cell r="B2121">
            <v>45670</v>
          </cell>
          <cell r="M2121">
            <v>20937</v>
          </cell>
        </row>
        <row r="2122">
          <cell r="B2122">
            <v>45671</v>
          </cell>
          <cell r="M2122">
            <v>20939</v>
          </cell>
        </row>
        <row r="2123">
          <cell r="B2123">
            <v>45672</v>
          </cell>
          <cell r="M2123">
            <v>20941</v>
          </cell>
        </row>
        <row r="2124">
          <cell r="B2124">
            <v>45673</v>
          </cell>
          <cell r="M2124">
            <v>20943</v>
          </cell>
        </row>
        <row r="2125">
          <cell r="B2125">
            <v>45674</v>
          </cell>
          <cell r="M2125">
            <v>20945</v>
          </cell>
        </row>
        <row r="2126">
          <cell r="B2126">
            <v>45675</v>
          </cell>
          <cell r="M2126">
            <v>20947</v>
          </cell>
        </row>
        <row r="2127">
          <cell r="B2127">
            <v>45676</v>
          </cell>
          <cell r="M2127">
            <v>20947</v>
          </cell>
        </row>
        <row r="2128">
          <cell r="B2128">
            <v>45677</v>
          </cell>
          <cell r="M2128">
            <v>20949</v>
          </cell>
        </row>
        <row r="2129">
          <cell r="B2129">
            <v>45678</v>
          </cell>
          <cell r="M2129">
            <v>20951</v>
          </cell>
        </row>
        <row r="2130">
          <cell r="B2130">
            <v>45679</v>
          </cell>
          <cell r="M2130">
            <v>20953</v>
          </cell>
        </row>
        <row r="2131">
          <cell r="B2131">
            <v>45680</v>
          </cell>
          <cell r="M2131">
            <v>20955</v>
          </cell>
        </row>
        <row r="2132">
          <cell r="B2132">
            <v>45681</v>
          </cell>
          <cell r="M2132">
            <v>20957</v>
          </cell>
        </row>
        <row r="2133">
          <cell r="B2133">
            <v>45682</v>
          </cell>
          <cell r="M2133">
            <v>20957</v>
          </cell>
        </row>
        <row r="2134">
          <cell r="B2134">
            <v>45683</v>
          </cell>
          <cell r="M2134">
            <v>20957</v>
          </cell>
        </row>
        <row r="2135">
          <cell r="B2135">
            <v>45684</v>
          </cell>
          <cell r="M2135">
            <v>20961</v>
          </cell>
        </row>
        <row r="2136">
          <cell r="B2136">
            <v>45685</v>
          </cell>
          <cell r="M2136">
            <v>20965</v>
          </cell>
        </row>
        <row r="2137">
          <cell r="B2137">
            <v>45686</v>
          </cell>
          <cell r="M2137">
            <v>20969</v>
          </cell>
        </row>
        <row r="2138">
          <cell r="B2138">
            <v>45687</v>
          </cell>
          <cell r="M2138">
            <v>20973</v>
          </cell>
        </row>
        <row r="2139">
          <cell r="B2139">
            <v>45688</v>
          </cell>
          <cell r="M2139">
            <v>20977</v>
          </cell>
        </row>
        <row r="2140">
          <cell r="B2140">
            <v>45689</v>
          </cell>
          <cell r="M2140">
            <v>20977</v>
          </cell>
        </row>
        <row r="2141">
          <cell r="B2141">
            <v>45690</v>
          </cell>
          <cell r="M2141">
            <v>20977</v>
          </cell>
        </row>
        <row r="2142">
          <cell r="B2142">
            <v>45691</v>
          </cell>
          <cell r="M2142">
            <v>20981</v>
          </cell>
        </row>
        <row r="2143">
          <cell r="B2143">
            <v>45692</v>
          </cell>
          <cell r="M2143">
            <v>20986</v>
          </cell>
        </row>
        <row r="2144">
          <cell r="B2144">
            <v>45693</v>
          </cell>
          <cell r="M2144">
            <v>20991</v>
          </cell>
        </row>
        <row r="2145">
          <cell r="B2145">
            <v>45694</v>
          </cell>
          <cell r="M2145">
            <v>20996</v>
          </cell>
        </row>
        <row r="2146">
          <cell r="B2146">
            <v>45695</v>
          </cell>
          <cell r="M2146">
            <v>21001</v>
          </cell>
        </row>
        <row r="2147">
          <cell r="B2147">
            <v>45696</v>
          </cell>
          <cell r="M2147">
            <v>21001</v>
          </cell>
        </row>
        <row r="2148">
          <cell r="B2148">
            <v>45697</v>
          </cell>
          <cell r="M2148">
            <v>21001</v>
          </cell>
        </row>
        <row r="2149">
          <cell r="B2149">
            <v>45698</v>
          </cell>
          <cell r="M2149">
            <v>21006</v>
          </cell>
        </row>
        <row r="2150">
          <cell r="B2150">
            <v>45699</v>
          </cell>
          <cell r="M2150">
            <v>21006</v>
          </cell>
        </row>
        <row r="2151">
          <cell r="B2151">
            <v>45700</v>
          </cell>
          <cell r="M2151">
            <v>21011</v>
          </cell>
        </row>
        <row r="2152">
          <cell r="B2152">
            <v>45701</v>
          </cell>
          <cell r="M2152">
            <v>21016</v>
          </cell>
        </row>
        <row r="2153">
          <cell r="B2153">
            <v>45702</v>
          </cell>
          <cell r="M2153">
            <v>21021</v>
          </cell>
        </row>
        <row r="2154">
          <cell r="B2154">
            <v>45703</v>
          </cell>
          <cell r="M2154">
            <v>21026</v>
          </cell>
        </row>
        <row r="2155">
          <cell r="B2155">
            <v>45704</v>
          </cell>
          <cell r="M2155">
            <v>21026</v>
          </cell>
        </row>
        <row r="2156">
          <cell r="B2156">
            <v>45705</v>
          </cell>
          <cell r="M2156">
            <v>21031</v>
          </cell>
        </row>
        <row r="2157">
          <cell r="B2157">
            <v>45706</v>
          </cell>
          <cell r="M2157">
            <v>21035</v>
          </cell>
        </row>
        <row r="2158">
          <cell r="B2158">
            <v>45707</v>
          </cell>
          <cell r="M2158">
            <v>21039</v>
          </cell>
        </row>
        <row r="2159">
          <cell r="B2159">
            <v>45708</v>
          </cell>
          <cell r="M2159">
            <v>21043</v>
          </cell>
        </row>
        <row r="2160">
          <cell r="B2160">
            <v>45709</v>
          </cell>
          <cell r="M2160">
            <v>21047</v>
          </cell>
        </row>
        <row r="2161">
          <cell r="B2161">
            <v>45710</v>
          </cell>
          <cell r="M2161">
            <v>21047</v>
          </cell>
        </row>
        <row r="2162">
          <cell r="B2162">
            <v>45711</v>
          </cell>
          <cell r="M2162">
            <v>21047</v>
          </cell>
        </row>
        <row r="2163">
          <cell r="B2163">
            <v>45712</v>
          </cell>
          <cell r="M2163">
            <v>21047</v>
          </cell>
        </row>
        <row r="2164">
          <cell r="B2164">
            <v>45713</v>
          </cell>
          <cell r="M2164">
            <v>21051</v>
          </cell>
        </row>
        <row r="2165">
          <cell r="B2165">
            <v>45714</v>
          </cell>
          <cell r="M2165">
            <v>21055</v>
          </cell>
        </row>
        <row r="2166">
          <cell r="B2166">
            <v>45715</v>
          </cell>
          <cell r="M2166">
            <v>21059</v>
          </cell>
        </row>
        <row r="2167">
          <cell r="B2167">
            <v>45716</v>
          </cell>
          <cell r="M2167">
            <v>21063</v>
          </cell>
        </row>
        <row r="2168">
          <cell r="B2168">
            <v>45717</v>
          </cell>
          <cell r="M2168">
            <v>21063</v>
          </cell>
        </row>
        <row r="2169">
          <cell r="B2169">
            <v>45718</v>
          </cell>
          <cell r="M2169">
            <v>21063</v>
          </cell>
        </row>
        <row r="2170">
          <cell r="B2170">
            <v>45719</v>
          </cell>
          <cell r="M2170">
            <v>21067</v>
          </cell>
        </row>
        <row r="2171">
          <cell r="B2171">
            <v>45720</v>
          </cell>
          <cell r="M2171">
            <v>21070</v>
          </cell>
        </row>
        <row r="2172">
          <cell r="B2172">
            <v>45721</v>
          </cell>
          <cell r="M2172">
            <v>21073</v>
          </cell>
        </row>
        <row r="2173">
          <cell r="B2173">
            <v>45722</v>
          </cell>
          <cell r="M2173">
            <v>21076</v>
          </cell>
        </row>
        <row r="2174">
          <cell r="B2174">
            <v>45723</v>
          </cell>
          <cell r="M2174">
            <v>21079</v>
          </cell>
        </row>
        <row r="2175">
          <cell r="B2175">
            <v>45724</v>
          </cell>
          <cell r="M2175">
            <v>21079</v>
          </cell>
        </row>
        <row r="2176">
          <cell r="B2176">
            <v>45725</v>
          </cell>
          <cell r="M2176">
            <v>21079</v>
          </cell>
        </row>
        <row r="2177">
          <cell r="B2177">
            <v>45726</v>
          </cell>
          <cell r="M2177">
            <v>21082</v>
          </cell>
        </row>
        <row r="2178">
          <cell r="B2178">
            <v>45727</v>
          </cell>
          <cell r="M2178">
            <v>21085</v>
          </cell>
        </row>
        <row r="2179">
          <cell r="B2179">
            <v>45728</v>
          </cell>
          <cell r="M2179">
            <v>21087</v>
          </cell>
        </row>
        <row r="2180">
          <cell r="B2180">
            <v>45729</v>
          </cell>
          <cell r="M2180">
            <v>21089</v>
          </cell>
        </row>
        <row r="2181">
          <cell r="B2181">
            <v>45730</v>
          </cell>
          <cell r="M2181">
            <v>21091</v>
          </cell>
        </row>
        <row r="2182">
          <cell r="B2182">
            <v>45731</v>
          </cell>
          <cell r="M2182">
            <v>21091</v>
          </cell>
        </row>
        <row r="2183">
          <cell r="B2183">
            <v>45732</v>
          </cell>
          <cell r="M2183">
            <v>21091</v>
          </cell>
        </row>
        <row r="2184">
          <cell r="B2184">
            <v>45733</v>
          </cell>
          <cell r="M2184">
            <v>21093</v>
          </cell>
        </row>
        <row r="2185">
          <cell r="B2185">
            <v>45734</v>
          </cell>
          <cell r="M2185">
            <v>21095</v>
          </cell>
        </row>
        <row r="2186">
          <cell r="B2186">
            <v>45735</v>
          </cell>
          <cell r="M2186">
            <v>21097</v>
          </cell>
        </row>
        <row r="2187">
          <cell r="B2187">
            <v>45736</v>
          </cell>
          <cell r="M2187">
            <v>21097</v>
          </cell>
        </row>
        <row r="2188">
          <cell r="B2188">
            <v>45737</v>
          </cell>
          <cell r="M2188">
            <v>21097</v>
          </cell>
        </row>
        <row r="2189">
          <cell r="B2189">
            <v>45738</v>
          </cell>
          <cell r="M2189">
            <v>21097</v>
          </cell>
        </row>
        <row r="2190">
          <cell r="B2190">
            <v>45739</v>
          </cell>
          <cell r="M2190">
            <v>21097</v>
          </cell>
        </row>
        <row r="2191">
          <cell r="B2191">
            <v>45740</v>
          </cell>
          <cell r="M2191">
            <v>21099</v>
          </cell>
        </row>
        <row r="2192">
          <cell r="B2192">
            <v>45741</v>
          </cell>
          <cell r="M2192">
            <v>21101</v>
          </cell>
        </row>
        <row r="2193">
          <cell r="B2193">
            <v>45742</v>
          </cell>
          <cell r="M2193">
            <v>21102</v>
          </cell>
        </row>
        <row r="2194">
          <cell r="B2194">
            <v>45743</v>
          </cell>
          <cell r="M2194">
            <v>21102</v>
          </cell>
        </row>
        <row r="2195">
          <cell r="B2195">
            <v>45744</v>
          </cell>
          <cell r="M2195">
            <v>21102</v>
          </cell>
        </row>
        <row r="2196">
          <cell r="B2196">
            <v>45745</v>
          </cell>
          <cell r="M2196">
            <v>21102</v>
          </cell>
        </row>
        <row r="2197">
          <cell r="B2197">
            <v>45746</v>
          </cell>
          <cell r="M2197">
            <v>21102</v>
          </cell>
        </row>
        <row r="2198">
          <cell r="B2198">
            <v>45747</v>
          </cell>
          <cell r="M2198">
            <v>21102</v>
          </cell>
        </row>
        <row r="2199">
          <cell r="B2199">
            <v>45748</v>
          </cell>
          <cell r="M2199">
            <v>21102</v>
          </cell>
        </row>
        <row r="2200">
          <cell r="B2200">
            <v>45749</v>
          </cell>
          <cell r="M2200">
            <v>21102</v>
          </cell>
        </row>
        <row r="2201">
          <cell r="B2201">
            <v>45750</v>
          </cell>
          <cell r="M2201">
            <v>21102</v>
          </cell>
        </row>
        <row r="2202">
          <cell r="B2202">
            <v>45751</v>
          </cell>
          <cell r="M2202">
            <v>21102</v>
          </cell>
        </row>
        <row r="2203">
          <cell r="B2203">
            <v>45752</v>
          </cell>
          <cell r="M2203">
            <v>21102</v>
          </cell>
        </row>
        <row r="2204">
          <cell r="B2204">
            <v>45753</v>
          </cell>
          <cell r="M2204">
            <v>21102</v>
          </cell>
        </row>
        <row r="2205">
          <cell r="B2205">
            <v>45754</v>
          </cell>
          <cell r="M2205">
            <v>21102</v>
          </cell>
        </row>
        <row r="2206">
          <cell r="B2206">
            <v>45755</v>
          </cell>
          <cell r="M2206">
            <v>21102</v>
          </cell>
        </row>
        <row r="2207">
          <cell r="B2207">
            <v>45756</v>
          </cell>
          <cell r="M2207">
            <v>21104</v>
          </cell>
        </row>
        <row r="2208">
          <cell r="B2208">
            <v>45757</v>
          </cell>
          <cell r="M2208">
            <v>21106</v>
          </cell>
        </row>
        <row r="2209">
          <cell r="B2209">
            <v>45758</v>
          </cell>
          <cell r="M2209">
            <v>21108</v>
          </cell>
        </row>
        <row r="2210">
          <cell r="B2210">
            <v>45759</v>
          </cell>
          <cell r="M2210">
            <v>21108</v>
          </cell>
        </row>
        <row r="2211">
          <cell r="B2211">
            <v>45760</v>
          </cell>
          <cell r="M2211">
            <v>21108</v>
          </cell>
        </row>
        <row r="2212">
          <cell r="B2212">
            <v>45761</v>
          </cell>
          <cell r="M2212">
            <v>21110</v>
          </cell>
        </row>
        <row r="2213">
          <cell r="B2213">
            <v>45762</v>
          </cell>
          <cell r="M2213">
            <v>21112</v>
          </cell>
        </row>
        <row r="2214">
          <cell r="B2214">
            <v>45763</v>
          </cell>
          <cell r="M2214">
            <v>21114</v>
          </cell>
        </row>
        <row r="2215">
          <cell r="B2215">
            <v>45764</v>
          </cell>
          <cell r="M2215">
            <v>21114</v>
          </cell>
        </row>
        <row r="2216">
          <cell r="B2216">
            <v>45765</v>
          </cell>
          <cell r="M2216">
            <v>21114</v>
          </cell>
        </row>
        <row r="2217">
          <cell r="B2217">
            <v>45766</v>
          </cell>
          <cell r="M2217">
            <v>21114</v>
          </cell>
        </row>
        <row r="2218">
          <cell r="B2218">
            <v>45767</v>
          </cell>
          <cell r="M2218">
            <v>21114</v>
          </cell>
        </row>
        <row r="2219">
          <cell r="B2219">
            <v>45768</v>
          </cell>
          <cell r="M2219">
            <v>21114</v>
          </cell>
        </row>
        <row r="2220">
          <cell r="B2220">
            <v>45769</v>
          </cell>
          <cell r="M2220">
            <v>21114</v>
          </cell>
        </row>
        <row r="2221">
          <cell r="B2221">
            <v>45770</v>
          </cell>
          <cell r="M2221">
            <v>21114</v>
          </cell>
        </row>
        <row r="2222">
          <cell r="B2222">
            <v>45771</v>
          </cell>
          <cell r="M2222">
            <v>21114</v>
          </cell>
        </row>
        <row r="2223">
          <cell r="B2223">
            <v>45772</v>
          </cell>
          <cell r="M2223">
            <v>21114</v>
          </cell>
        </row>
        <row r="2224">
          <cell r="B2224">
            <v>45773</v>
          </cell>
          <cell r="M2224">
            <v>21114</v>
          </cell>
        </row>
        <row r="2225">
          <cell r="B2225">
            <v>45774</v>
          </cell>
          <cell r="M2225">
            <v>21114</v>
          </cell>
        </row>
        <row r="2226">
          <cell r="B2226">
            <v>45775</v>
          </cell>
          <cell r="M2226">
            <v>21114</v>
          </cell>
        </row>
        <row r="2227">
          <cell r="B2227">
            <v>45776</v>
          </cell>
          <cell r="M2227">
            <v>21114</v>
          </cell>
        </row>
        <row r="2228">
          <cell r="B2228">
            <v>45777</v>
          </cell>
          <cell r="M2228">
            <v>21114</v>
          </cell>
        </row>
        <row r="2229">
          <cell r="B2229">
            <v>45778</v>
          </cell>
          <cell r="M2229">
            <v>21114</v>
          </cell>
        </row>
        <row r="2230">
          <cell r="B2230">
            <v>45779</v>
          </cell>
          <cell r="M2230">
            <v>21114</v>
          </cell>
        </row>
        <row r="2231">
          <cell r="B2231">
            <v>45780</v>
          </cell>
          <cell r="M2231">
            <v>21114</v>
          </cell>
        </row>
        <row r="2232">
          <cell r="B2232">
            <v>45781</v>
          </cell>
          <cell r="M2232">
            <v>21114</v>
          </cell>
        </row>
        <row r="2233">
          <cell r="B2233">
            <v>45782</v>
          </cell>
          <cell r="M2233">
            <v>21114</v>
          </cell>
        </row>
        <row r="2234">
          <cell r="B2234">
            <v>45783</v>
          </cell>
          <cell r="M2234">
            <v>21114</v>
          </cell>
        </row>
        <row r="2235">
          <cell r="B2235">
            <v>45784</v>
          </cell>
          <cell r="M2235">
            <v>21114</v>
          </cell>
        </row>
        <row r="2236">
          <cell r="B2236">
            <v>45785</v>
          </cell>
          <cell r="M2236">
            <v>21114</v>
          </cell>
        </row>
        <row r="2237">
          <cell r="B2237">
            <v>45786</v>
          </cell>
          <cell r="M2237">
            <v>21114</v>
          </cell>
        </row>
        <row r="2238">
          <cell r="B2238">
            <v>45787</v>
          </cell>
          <cell r="M2238">
            <v>21114</v>
          </cell>
        </row>
        <row r="2239">
          <cell r="B2239">
            <v>45788</v>
          </cell>
          <cell r="M2239">
            <v>21114</v>
          </cell>
        </row>
        <row r="2240">
          <cell r="B2240">
            <v>45789</v>
          </cell>
          <cell r="M2240">
            <v>21116</v>
          </cell>
        </row>
        <row r="2241">
          <cell r="B2241">
            <v>45790</v>
          </cell>
          <cell r="M2241">
            <v>21118</v>
          </cell>
        </row>
        <row r="2242">
          <cell r="B2242">
            <v>45791</v>
          </cell>
          <cell r="M2242">
            <v>21120</v>
          </cell>
        </row>
        <row r="2243">
          <cell r="B2243">
            <v>45792</v>
          </cell>
          <cell r="M2243">
            <v>21122</v>
          </cell>
        </row>
        <row r="2244">
          <cell r="B2244">
            <v>45793</v>
          </cell>
          <cell r="M2244">
            <v>21124</v>
          </cell>
        </row>
        <row r="2245">
          <cell r="B2245">
            <v>45794</v>
          </cell>
          <cell r="M2245">
            <v>21124</v>
          </cell>
        </row>
        <row r="2246">
          <cell r="B2246">
            <v>45795</v>
          </cell>
          <cell r="M2246">
            <v>21124</v>
          </cell>
        </row>
        <row r="2247">
          <cell r="B2247">
            <v>45796</v>
          </cell>
          <cell r="M2247">
            <v>21125</v>
          </cell>
        </row>
        <row r="2248">
          <cell r="B2248">
            <v>45797</v>
          </cell>
          <cell r="M2248">
            <v>21126</v>
          </cell>
        </row>
        <row r="2249">
          <cell r="B2249">
            <v>45798</v>
          </cell>
          <cell r="M2249">
            <v>21128</v>
          </cell>
        </row>
        <row r="2250">
          <cell r="B2250">
            <v>45799</v>
          </cell>
          <cell r="M2250">
            <v>21130</v>
          </cell>
        </row>
        <row r="2251">
          <cell r="B2251">
            <v>45800</v>
          </cell>
          <cell r="M2251">
            <v>21130</v>
          </cell>
        </row>
        <row r="2252">
          <cell r="B2252">
            <v>45801</v>
          </cell>
          <cell r="M2252">
            <v>21130</v>
          </cell>
        </row>
        <row r="2253">
          <cell r="B2253">
            <v>45802</v>
          </cell>
          <cell r="M2253">
            <v>21130</v>
          </cell>
        </row>
        <row r="2254">
          <cell r="B2254">
            <v>45803</v>
          </cell>
          <cell r="M2254">
            <v>21130</v>
          </cell>
        </row>
        <row r="2255">
          <cell r="B2255">
            <v>45804</v>
          </cell>
          <cell r="M2255">
            <v>21130</v>
          </cell>
        </row>
        <row r="2256">
          <cell r="B2256">
            <v>45805</v>
          </cell>
          <cell r="M2256">
            <v>21130</v>
          </cell>
        </row>
        <row r="2257">
          <cell r="B2257">
            <v>45806</v>
          </cell>
          <cell r="M2257">
            <v>21130</v>
          </cell>
        </row>
        <row r="2258">
          <cell r="B2258">
            <v>45807</v>
          </cell>
          <cell r="M2258">
            <v>21131</v>
          </cell>
        </row>
        <row r="2259">
          <cell r="B2259">
            <v>45808</v>
          </cell>
          <cell r="M2259">
            <v>21131</v>
          </cell>
        </row>
        <row r="2260">
          <cell r="B2260">
            <v>45809</v>
          </cell>
          <cell r="M2260">
            <v>21131</v>
          </cell>
        </row>
        <row r="2261">
          <cell r="B2261">
            <v>45810</v>
          </cell>
          <cell r="M2261">
            <v>21133</v>
          </cell>
        </row>
        <row r="2262">
          <cell r="B2262">
            <v>45811</v>
          </cell>
          <cell r="M2262">
            <v>21135</v>
          </cell>
        </row>
        <row r="2263">
          <cell r="B2263">
            <v>45812</v>
          </cell>
          <cell r="M2263">
            <v>21137</v>
          </cell>
        </row>
        <row r="2264">
          <cell r="B2264">
            <v>45813</v>
          </cell>
          <cell r="M2264">
            <v>21139</v>
          </cell>
        </row>
        <row r="2265">
          <cell r="B2265">
            <v>45814</v>
          </cell>
          <cell r="M2265">
            <v>21141</v>
          </cell>
        </row>
        <row r="2266">
          <cell r="B2266">
            <v>45815</v>
          </cell>
          <cell r="M2266">
            <v>21141</v>
          </cell>
        </row>
        <row r="2267">
          <cell r="B2267">
            <v>45816</v>
          </cell>
          <cell r="M2267">
            <v>21141</v>
          </cell>
        </row>
        <row r="2268">
          <cell r="B2268">
            <v>45817</v>
          </cell>
          <cell r="M2268">
            <v>21143</v>
          </cell>
        </row>
        <row r="2269">
          <cell r="B2269">
            <v>45818</v>
          </cell>
          <cell r="M2269">
            <v>21143</v>
          </cell>
        </row>
        <row r="2270">
          <cell r="B2270">
            <v>45819</v>
          </cell>
          <cell r="M2270">
            <v>21143</v>
          </cell>
        </row>
        <row r="2271">
          <cell r="B2271">
            <v>45820</v>
          </cell>
          <cell r="M2271">
            <v>21143</v>
          </cell>
        </row>
        <row r="2272">
          <cell r="B2272">
            <v>45821</v>
          </cell>
          <cell r="M2272">
            <v>21143</v>
          </cell>
        </row>
        <row r="2273">
          <cell r="B2273">
            <v>45822</v>
          </cell>
          <cell r="M2273">
            <v>21143</v>
          </cell>
        </row>
        <row r="2274">
          <cell r="B2274">
            <v>45823</v>
          </cell>
          <cell r="M2274">
            <v>21143</v>
          </cell>
        </row>
        <row r="2275">
          <cell r="B2275">
            <v>45824</v>
          </cell>
          <cell r="M2275">
            <v>21143</v>
          </cell>
        </row>
        <row r="2276">
          <cell r="B2276">
            <v>45825</v>
          </cell>
          <cell r="M2276">
            <v>21143</v>
          </cell>
        </row>
        <row r="2277">
          <cell r="B2277">
            <v>45826</v>
          </cell>
          <cell r="M2277">
            <v>21143</v>
          </cell>
        </row>
        <row r="2278">
          <cell r="B2278">
            <v>45827</v>
          </cell>
          <cell r="M2278">
            <v>21143</v>
          </cell>
        </row>
        <row r="2279">
          <cell r="B2279">
            <v>45828</v>
          </cell>
          <cell r="M2279">
            <v>21143</v>
          </cell>
        </row>
        <row r="2280">
          <cell r="B2280">
            <v>45829</v>
          </cell>
          <cell r="M2280">
            <v>21143</v>
          </cell>
        </row>
        <row r="2281">
          <cell r="B2281">
            <v>45830</v>
          </cell>
          <cell r="M2281">
            <v>21143</v>
          </cell>
        </row>
        <row r="2282">
          <cell r="B2282">
            <v>45831</v>
          </cell>
          <cell r="M2282">
            <v>21143</v>
          </cell>
        </row>
        <row r="2283">
          <cell r="B2283">
            <v>45832</v>
          </cell>
          <cell r="M2283">
            <v>21143</v>
          </cell>
        </row>
        <row r="2284">
          <cell r="B2284">
            <v>45833</v>
          </cell>
          <cell r="M2284">
            <v>21143</v>
          </cell>
        </row>
        <row r="2285">
          <cell r="B2285">
            <v>45834</v>
          </cell>
          <cell r="M2285">
            <v>21143</v>
          </cell>
        </row>
        <row r="2286">
          <cell r="B2286">
            <v>45835</v>
          </cell>
          <cell r="M2286">
            <v>21143</v>
          </cell>
        </row>
        <row r="2287">
          <cell r="B2287">
            <v>45836</v>
          </cell>
          <cell r="M2287">
            <v>21143</v>
          </cell>
        </row>
        <row r="2288">
          <cell r="B2288">
            <v>45837</v>
          </cell>
          <cell r="M2288">
            <v>21143</v>
          </cell>
        </row>
        <row r="2289">
          <cell r="B2289">
            <v>45838</v>
          </cell>
          <cell r="M2289">
            <v>21143</v>
          </cell>
        </row>
        <row r="2290">
          <cell r="B2290">
            <v>45839</v>
          </cell>
          <cell r="M2290">
            <v>21143</v>
          </cell>
        </row>
        <row r="2291">
          <cell r="B2291">
            <v>45840</v>
          </cell>
          <cell r="M2291">
            <v>21144</v>
          </cell>
        </row>
        <row r="2292">
          <cell r="B2292">
            <v>45841</v>
          </cell>
          <cell r="M2292">
            <v>21145</v>
          </cell>
        </row>
        <row r="2293">
          <cell r="B2293">
            <v>45842</v>
          </cell>
          <cell r="M2293">
            <v>21146</v>
          </cell>
        </row>
        <row r="2294">
          <cell r="B2294">
            <v>45843</v>
          </cell>
          <cell r="M2294">
            <v>21146</v>
          </cell>
        </row>
        <row r="2295">
          <cell r="B2295">
            <v>45844</v>
          </cell>
          <cell r="M2295">
            <v>21146</v>
          </cell>
        </row>
        <row r="2296">
          <cell r="B2296">
            <v>45845</v>
          </cell>
          <cell r="M2296">
            <v>21147</v>
          </cell>
        </row>
        <row r="2297">
          <cell r="B2297">
            <v>45846</v>
          </cell>
          <cell r="M2297">
            <v>21148</v>
          </cell>
        </row>
        <row r="2298">
          <cell r="B2298">
            <v>45847</v>
          </cell>
          <cell r="M2298">
            <v>21149</v>
          </cell>
        </row>
        <row r="2299">
          <cell r="B2299">
            <v>45848</v>
          </cell>
          <cell r="M2299">
            <v>21150</v>
          </cell>
        </row>
        <row r="2300">
          <cell r="B2300">
            <v>45849</v>
          </cell>
          <cell r="M2300">
            <v>21151</v>
          </cell>
        </row>
        <row r="2301">
          <cell r="B2301">
            <v>45850</v>
          </cell>
          <cell r="M2301">
            <v>21151</v>
          </cell>
        </row>
        <row r="2302">
          <cell r="B2302">
            <v>45851</v>
          </cell>
          <cell r="M2302">
            <v>21151</v>
          </cell>
        </row>
        <row r="2303">
          <cell r="B2303">
            <v>45852</v>
          </cell>
          <cell r="M2303">
            <v>21152</v>
          </cell>
        </row>
        <row r="2304">
          <cell r="B2304">
            <v>45853</v>
          </cell>
          <cell r="M2304">
            <v>21153</v>
          </cell>
        </row>
        <row r="2305">
          <cell r="B2305">
            <v>45854</v>
          </cell>
          <cell r="M2305">
            <v>21154</v>
          </cell>
        </row>
        <row r="2306">
          <cell r="B2306">
            <v>45855</v>
          </cell>
          <cell r="M2306">
            <v>21155</v>
          </cell>
        </row>
        <row r="2307">
          <cell r="B2307">
            <v>45856</v>
          </cell>
          <cell r="M2307">
            <v>21156</v>
          </cell>
        </row>
        <row r="2308">
          <cell r="B2308">
            <v>45857</v>
          </cell>
          <cell r="M2308">
            <v>21156</v>
          </cell>
        </row>
        <row r="2309">
          <cell r="B2309">
            <v>45858</v>
          </cell>
          <cell r="M2309">
            <v>21156</v>
          </cell>
        </row>
        <row r="2310">
          <cell r="B2310">
            <v>45859</v>
          </cell>
          <cell r="M2310">
            <v>21156</v>
          </cell>
        </row>
        <row r="2311">
          <cell r="B2311">
            <v>45860</v>
          </cell>
          <cell r="M2311">
            <v>21156</v>
          </cell>
        </row>
        <row r="2312">
          <cell r="B2312">
            <v>45861</v>
          </cell>
          <cell r="M2312">
            <v>21156</v>
          </cell>
        </row>
        <row r="2313">
          <cell r="B2313">
            <v>45862</v>
          </cell>
          <cell r="M2313">
            <v>21156</v>
          </cell>
        </row>
        <row r="2314">
          <cell r="B2314">
            <v>45863</v>
          </cell>
          <cell r="M2314">
            <v>21156</v>
          </cell>
        </row>
        <row r="2315">
          <cell r="B2315">
            <v>45864</v>
          </cell>
          <cell r="M2315">
            <v>21156</v>
          </cell>
        </row>
        <row r="2316">
          <cell r="B2316">
            <v>45865</v>
          </cell>
          <cell r="M2316">
            <v>21156</v>
          </cell>
        </row>
        <row r="2317">
          <cell r="B2317">
            <v>45866</v>
          </cell>
          <cell r="M2317">
            <v>21158</v>
          </cell>
        </row>
        <row r="2318">
          <cell r="B2318">
            <v>45867</v>
          </cell>
          <cell r="M2318">
            <v>21161</v>
          </cell>
        </row>
        <row r="2319">
          <cell r="B2319">
            <v>45868</v>
          </cell>
          <cell r="M2319">
            <v>21164</v>
          </cell>
        </row>
        <row r="2320">
          <cell r="B2320">
            <v>45869</v>
          </cell>
          <cell r="M2320">
            <v>21166</v>
          </cell>
        </row>
        <row r="2321">
          <cell r="B2321">
            <v>45870</v>
          </cell>
          <cell r="M2321">
            <v>21170</v>
          </cell>
        </row>
        <row r="2322">
          <cell r="B2322">
            <v>45871</v>
          </cell>
          <cell r="M2322">
            <v>21170</v>
          </cell>
        </row>
        <row r="2323">
          <cell r="B2323">
            <v>45872</v>
          </cell>
          <cell r="M2323">
            <v>21170</v>
          </cell>
        </row>
        <row r="2324">
          <cell r="B2324">
            <v>45873</v>
          </cell>
          <cell r="M2324">
            <v>21172</v>
          </cell>
        </row>
        <row r="2325">
          <cell r="B2325">
            <v>45874</v>
          </cell>
          <cell r="M2325">
            <v>21174</v>
          </cell>
        </row>
        <row r="2326">
          <cell r="B2326">
            <v>45875</v>
          </cell>
          <cell r="M2326">
            <v>21175</v>
          </cell>
        </row>
        <row r="2327">
          <cell r="B2327">
            <v>45876</v>
          </cell>
          <cell r="M2327">
            <v>21176</v>
          </cell>
        </row>
        <row r="2328">
          <cell r="B2328">
            <v>45877</v>
          </cell>
          <cell r="M2328">
            <v>21176</v>
          </cell>
        </row>
        <row r="2329">
          <cell r="B2329">
            <v>45878</v>
          </cell>
          <cell r="M2329">
            <v>21176</v>
          </cell>
        </row>
        <row r="2330">
          <cell r="B2330">
            <v>45879</v>
          </cell>
          <cell r="M2330">
            <v>21176</v>
          </cell>
        </row>
        <row r="2331">
          <cell r="B2331">
            <v>45880</v>
          </cell>
          <cell r="M2331">
            <v>21176</v>
          </cell>
        </row>
        <row r="2332">
          <cell r="B2332">
            <v>45881</v>
          </cell>
          <cell r="M2332">
            <v>21177</v>
          </cell>
        </row>
        <row r="2333">
          <cell r="B2333">
            <v>45882</v>
          </cell>
          <cell r="M2333">
            <v>21178</v>
          </cell>
        </row>
        <row r="2334">
          <cell r="B2334">
            <v>45883</v>
          </cell>
          <cell r="M2334">
            <v>21178</v>
          </cell>
        </row>
        <row r="2335">
          <cell r="B2335">
            <v>45884</v>
          </cell>
          <cell r="M2335">
            <v>21178</v>
          </cell>
        </row>
        <row r="2336">
          <cell r="B2336">
            <v>45885</v>
          </cell>
          <cell r="M2336">
            <v>21178</v>
          </cell>
        </row>
        <row r="2337">
          <cell r="B2337">
            <v>45886</v>
          </cell>
          <cell r="M2337">
            <v>21178</v>
          </cell>
        </row>
        <row r="2338">
          <cell r="B2338">
            <v>45887</v>
          </cell>
          <cell r="M2338">
            <v>21179</v>
          </cell>
        </row>
        <row r="2339">
          <cell r="B2339">
            <v>45888</v>
          </cell>
          <cell r="M2339">
            <v>21180</v>
          </cell>
        </row>
        <row r="2340">
          <cell r="B2340">
            <v>45889</v>
          </cell>
          <cell r="M2340">
            <v>21180</v>
          </cell>
        </row>
        <row r="2341">
          <cell r="B2341">
            <v>45890</v>
          </cell>
          <cell r="M2341">
            <v>21180</v>
          </cell>
        </row>
        <row r="2342">
          <cell r="B2342">
            <v>45891</v>
          </cell>
          <cell r="M2342">
            <v>21180</v>
          </cell>
        </row>
        <row r="2343">
          <cell r="B2343">
            <v>45892</v>
          </cell>
          <cell r="M2343">
            <v>21180</v>
          </cell>
        </row>
        <row r="2344">
          <cell r="B2344">
            <v>45893</v>
          </cell>
          <cell r="M2344">
            <v>21180</v>
          </cell>
        </row>
        <row r="2345">
          <cell r="B2345">
            <v>45894</v>
          </cell>
          <cell r="M2345">
            <v>21180</v>
          </cell>
        </row>
        <row r="2346">
          <cell r="B2346">
            <v>45895</v>
          </cell>
          <cell r="M2346">
            <v>21180</v>
          </cell>
        </row>
        <row r="2347">
          <cell r="B2347">
            <v>45896</v>
          </cell>
          <cell r="M2347">
            <v>21181</v>
          </cell>
        </row>
        <row r="2348">
          <cell r="B2348">
            <v>45897</v>
          </cell>
          <cell r="M2348">
            <v>21182</v>
          </cell>
        </row>
        <row r="2349">
          <cell r="B2349">
            <v>45898</v>
          </cell>
          <cell r="M2349">
            <v>21183</v>
          </cell>
        </row>
        <row r="2350">
          <cell r="B2350">
            <v>45899</v>
          </cell>
          <cell r="M2350">
            <v>21183</v>
          </cell>
        </row>
        <row r="2351">
          <cell r="B2351">
            <v>45900</v>
          </cell>
          <cell r="M2351">
            <v>21183</v>
          </cell>
        </row>
        <row r="2352">
          <cell r="B2352">
            <v>45901</v>
          </cell>
          <cell r="M2352">
            <v>21184</v>
          </cell>
        </row>
        <row r="2353">
          <cell r="B2353">
            <v>45902</v>
          </cell>
          <cell r="M2353">
            <v>21185</v>
          </cell>
        </row>
        <row r="2354">
          <cell r="B2354">
            <v>45903</v>
          </cell>
          <cell r="M2354">
            <v>21186</v>
          </cell>
        </row>
        <row r="2355">
          <cell r="B2355">
            <v>45904</v>
          </cell>
          <cell r="M2355">
            <v>21187</v>
          </cell>
        </row>
        <row r="2356">
          <cell r="B2356">
            <v>45905</v>
          </cell>
          <cell r="M2356">
            <v>21188</v>
          </cell>
        </row>
        <row r="2357">
          <cell r="B2357">
            <v>45906</v>
          </cell>
          <cell r="M2357">
            <v>21188</v>
          </cell>
        </row>
        <row r="2358">
          <cell r="B2358">
            <v>45907</v>
          </cell>
          <cell r="M2358">
            <v>21188</v>
          </cell>
        </row>
        <row r="2359">
          <cell r="B2359">
            <v>45908</v>
          </cell>
          <cell r="M2359">
            <v>21189</v>
          </cell>
        </row>
        <row r="2360">
          <cell r="B2360">
            <v>45909</v>
          </cell>
          <cell r="M2360">
            <v>21190</v>
          </cell>
        </row>
        <row r="2361">
          <cell r="B2361">
            <v>45910</v>
          </cell>
          <cell r="M2361">
            <v>21191</v>
          </cell>
        </row>
        <row r="2362">
          <cell r="B2362">
            <v>45911</v>
          </cell>
          <cell r="M2362">
            <v>21192</v>
          </cell>
        </row>
        <row r="2363">
          <cell r="B2363">
            <v>45912</v>
          </cell>
          <cell r="M2363">
            <v>21193</v>
          </cell>
        </row>
        <row r="2364">
          <cell r="B2364">
            <v>45913</v>
          </cell>
          <cell r="M2364">
            <v>21193</v>
          </cell>
        </row>
        <row r="2365">
          <cell r="B2365">
            <v>45914</v>
          </cell>
          <cell r="M2365">
            <v>21193</v>
          </cell>
        </row>
        <row r="2366">
          <cell r="B2366">
            <v>45915</v>
          </cell>
          <cell r="M2366">
            <v>21193</v>
          </cell>
        </row>
        <row r="2367">
          <cell r="B2367">
            <v>45916</v>
          </cell>
          <cell r="M2367">
            <v>21194</v>
          </cell>
        </row>
        <row r="2368">
          <cell r="B2368">
            <v>45917</v>
          </cell>
          <cell r="M2368">
            <v>21196</v>
          </cell>
        </row>
        <row r="2369">
          <cell r="B2369">
            <v>45918</v>
          </cell>
          <cell r="M2369">
            <v>21198</v>
          </cell>
        </row>
        <row r="2370">
          <cell r="B2370">
            <v>45919</v>
          </cell>
          <cell r="M2370">
            <v>21200</v>
          </cell>
        </row>
        <row r="2371">
          <cell r="B2371">
            <v>45920</v>
          </cell>
          <cell r="M2371">
            <v>21200</v>
          </cell>
        </row>
        <row r="2372">
          <cell r="B2372">
            <v>45921</v>
          </cell>
          <cell r="M2372">
            <v>21200</v>
          </cell>
        </row>
        <row r="2373">
          <cell r="B2373">
            <v>45922</v>
          </cell>
          <cell r="M2373">
            <v>21202</v>
          </cell>
        </row>
        <row r="2374">
          <cell r="B2374">
            <v>45923</v>
          </cell>
          <cell r="M2374">
            <v>21202</v>
          </cell>
        </row>
        <row r="2375">
          <cell r="B2375">
            <v>45924</v>
          </cell>
          <cell r="M2375">
            <v>21204</v>
          </cell>
        </row>
        <row r="2376">
          <cell r="B2376">
            <v>45925</v>
          </cell>
          <cell r="M2376">
            <v>21206</v>
          </cell>
        </row>
        <row r="2377">
          <cell r="B2377">
            <v>45926</v>
          </cell>
          <cell r="M2377">
            <v>21208</v>
          </cell>
        </row>
        <row r="2378">
          <cell r="B2378">
            <v>45927</v>
          </cell>
          <cell r="M2378">
            <v>21208</v>
          </cell>
        </row>
        <row r="2379">
          <cell r="B2379">
            <v>45928</v>
          </cell>
          <cell r="M2379">
            <v>21208</v>
          </cell>
        </row>
        <row r="2380">
          <cell r="B2380">
            <v>45929</v>
          </cell>
          <cell r="M2380">
            <v>21210</v>
          </cell>
        </row>
        <row r="2381">
          <cell r="B2381">
            <v>45930</v>
          </cell>
          <cell r="M2381">
            <v>21212</v>
          </cell>
        </row>
        <row r="2382">
          <cell r="B2382">
            <v>45931</v>
          </cell>
          <cell r="M2382">
            <v>21214</v>
          </cell>
        </row>
        <row r="2383">
          <cell r="B2383">
            <v>45932</v>
          </cell>
          <cell r="M2383">
            <v>21216</v>
          </cell>
        </row>
        <row r="2384">
          <cell r="B2384">
            <v>45933</v>
          </cell>
          <cell r="M2384">
            <v>21218</v>
          </cell>
        </row>
        <row r="2385">
          <cell r="B2385">
            <v>45934</v>
          </cell>
          <cell r="M2385">
            <v>21218</v>
          </cell>
        </row>
        <row r="2386">
          <cell r="B2386">
            <v>45935</v>
          </cell>
          <cell r="M2386">
            <v>21218</v>
          </cell>
        </row>
        <row r="2387">
          <cell r="B2387">
            <v>45936</v>
          </cell>
          <cell r="M2387">
            <v>21220</v>
          </cell>
        </row>
        <row r="2388">
          <cell r="B2388">
            <v>45937</v>
          </cell>
          <cell r="M2388">
            <v>21222</v>
          </cell>
        </row>
        <row r="2389">
          <cell r="B2389">
            <v>45938</v>
          </cell>
          <cell r="M2389">
            <v>21224</v>
          </cell>
        </row>
        <row r="2390">
          <cell r="B2390">
            <v>45939</v>
          </cell>
          <cell r="M2390">
            <v>21226</v>
          </cell>
        </row>
        <row r="2391">
          <cell r="B2391">
            <v>45940</v>
          </cell>
          <cell r="M2391">
            <v>21228</v>
          </cell>
        </row>
        <row r="2392">
          <cell r="B2392">
            <v>45941</v>
          </cell>
          <cell r="M2392">
            <v>21228</v>
          </cell>
        </row>
        <row r="2393">
          <cell r="B2393">
            <v>45942</v>
          </cell>
          <cell r="M2393">
            <v>21228</v>
          </cell>
        </row>
        <row r="2394">
          <cell r="B2394">
            <v>45943</v>
          </cell>
          <cell r="M2394">
            <v>21228</v>
          </cell>
        </row>
        <row r="2395">
          <cell r="B2395">
            <v>45944</v>
          </cell>
          <cell r="M2395">
            <v>21230</v>
          </cell>
        </row>
        <row r="2396">
          <cell r="B2396">
            <v>45945</v>
          </cell>
          <cell r="M2396">
            <v>21232</v>
          </cell>
        </row>
        <row r="2397">
          <cell r="B2397">
            <v>45946</v>
          </cell>
          <cell r="M2397">
            <v>21234</v>
          </cell>
        </row>
        <row r="2398">
          <cell r="B2398">
            <v>45947</v>
          </cell>
          <cell r="M2398">
            <v>21236</v>
          </cell>
        </row>
        <row r="2399">
          <cell r="B2399">
            <v>45948</v>
          </cell>
          <cell r="M2399">
            <v>21236</v>
          </cell>
        </row>
        <row r="2400">
          <cell r="B2400">
            <v>45949</v>
          </cell>
          <cell r="M2400">
            <v>21236</v>
          </cell>
        </row>
        <row r="2401">
          <cell r="B2401">
            <v>45950</v>
          </cell>
          <cell r="M2401">
            <v>21238</v>
          </cell>
        </row>
        <row r="2402">
          <cell r="B2402">
            <v>45951</v>
          </cell>
          <cell r="M2402">
            <v>21240</v>
          </cell>
        </row>
        <row r="2403">
          <cell r="B2403">
            <v>45952</v>
          </cell>
          <cell r="M2403">
            <v>21242</v>
          </cell>
        </row>
        <row r="2404">
          <cell r="B2404">
            <v>45953</v>
          </cell>
          <cell r="M2404">
            <v>21244</v>
          </cell>
        </row>
        <row r="2405">
          <cell r="B2405">
            <v>45954</v>
          </cell>
          <cell r="M2405">
            <v>21246</v>
          </cell>
        </row>
        <row r="2406">
          <cell r="B2406">
            <v>45955</v>
          </cell>
          <cell r="M2406">
            <v>21246</v>
          </cell>
        </row>
        <row r="2407">
          <cell r="B2407">
            <v>45956</v>
          </cell>
          <cell r="M2407">
            <v>21246</v>
          </cell>
        </row>
        <row r="2408">
          <cell r="B2408">
            <v>45957</v>
          </cell>
          <cell r="M2408">
            <v>21249</v>
          </cell>
        </row>
        <row r="2409">
          <cell r="B2409">
            <v>45958</v>
          </cell>
          <cell r="M2409">
            <v>21252</v>
          </cell>
        </row>
        <row r="2410">
          <cell r="B2410">
            <v>45959</v>
          </cell>
          <cell r="M2410">
            <v>21255</v>
          </cell>
        </row>
        <row r="2411">
          <cell r="B2411">
            <v>45960</v>
          </cell>
          <cell r="M2411">
            <v>21258</v>
          </cell>
        </row>
        <row r="2412">
          <cell r="B2412">
            <v>45961</v>
          </cell>
          <cell r="M2412">
            <v>21261</v>
          </cell>
        </row>
        <row r="2413">
          <cell r="B2413">
            <v>45962</v>
          </cell>
          <cell r="M2413">
            <v>21261</v>
          </cell>
        </row>
        <row r="2414">
          <cell r="B2414">
            <v>45963</v>
          </cell>
          <cell r="M2414">
            <v>21261</v>
          </cell>
        </row>
        <row r="2415">
          <cell r="B2415">
            <v>45964</v>
          </cell>
          <cell r="M2415">
            <v>21261</v>
          </cell>
        </row>
        <row r="2416">
          <cell r="B2416">
            <v>45965</v>
          </cell>
          <cell r="M2416">
            <v>21264</v>
          </cell>
        </row>
        <row r="2417">
          <cell r="B2417">
            <v>45966</v>
          </cell>
          <cell r="M2417">
            <v>21267</v>
          </cell>
        </row>
        <row r="2418">
          <cell r="B2418">
            <v>45967</v>
          </cell>
          <cell r="M2418">
            <v>21270</v>
          </cell>
        </row>
        <row r="2419">
          <cell r="B2419">
            <v>45968</v>
          </cell>
          <cell r="M2419">
            <v>21273</v>
          </cell>
        </row>
        <row r="2420">
          <cell r="B2420">
            <v>45969</v>
          </cell>
          <cell r="M2420">
            <v>21276</v>
          </cell>
        </row>
        <row r="2421">
          <cell r="B2421">
            <v>45970</v>
          </cell>
          <cell r="M2421">
            <v>21276</v>
          </cell>
        </row>
        <row r="2422">
          <cell r="B2422">
            <v>45971</v>
          </cell>
          <cell r="M2422">
            <v>21279</v>
          </cell>
        </row>
        <row r="2423">
          <cell r="B2423">
            <v>45972</v>
          </cell>
          <cell r="M2423">
            <v>21282</v>
          </cell>
        </row>
        <row r="2424">
          <cell r="B2424">
            <v>45973</v>
          </cell>
          <cell r="M2424">
            <v>21285</v>
          </cell>
        </row>
        <row r="2425">
          <cell r="B2425">
            <v>45974</v>
          </cell>
          <cell r="M2425">
            <v>21288</v>
          </cell>
        </row>
        <row r="2426">
          <cell r="B2426">
            <v>45975</v>
          </cell>
          <cell r="M2426">
            <v>21291</v>
          </cell>
        </row>
        <row r="2427">
          <cell r="B2427">
            <v>45976</v>
          </cell>
          <cell r="M2427">
            <v>21291</v>
          </cell>
        </row>
        <row r="2428">
          <cell r="B2428">
            <v>45977</v>
          </cell>
          <cell r="M2428">
            <v>21291</v>
          </cell>
        </row>
        <row r="2429">
          <cell r="B2429">
            <v>45978</v>
          </cell>
          <cell r="M2429">
            <v>21294</v>
          </cell>
        </row>
        <row r="2430">
          <cell r="B2430">
            <v>45979</v>
          </cell>
          <cell r="M2430">
            <v>21296</v>
          </cell>
        </row>
        <row r="2431">
          <cell r="B2431">
            <v>45980</v>
          </cell>
          <cell r="M2431">
            <v>21298</v>
          </cell>
        </row>
        <row r="2432">
          <cell r="B2432">
            <v>45981</v>
          </cell>
          <cell r="M2432">
            <v>21300</v>
          </cell>
        </row>
        <row r="2433">
          <cell r="B2433">
            <v>45982</v>
          </cell>
          <cell r="M2433">
            <v>21302</v>
          </cell>
        </row>
        <row r="2434">
          <cell r="B2434">
            <v>45983</v>
          </cell>
          <cell r="M2434">
            <v>21302</v>
          </cell>
        </row>
        <row r="2435">
          <cell r="B2435">
            <v>45984</v>
          </cell>
          <cell r="M2435">
            <v>21302</v>
          </cell>
        </row>
        <row r="2436">
          <cell r="B2436">
            <v>45985</v>
          </cell>
          <cell r="M2436">
            <v>21302</v>
          </cell>
        </row>
        <row r="2437">
          <cell r="B2437">
            <v>45986</v>
          </cell>
          <cell r="M2437">
            <v>21304</v>
          </cell>
        </row>
        <row r="2438">
          <cell r="B2438">
            <v>45987</v>
          </cell>
          <cell r="M2438">
            <v>21306</v>
          </cell>
        </row>
        <row r="2439">
          <cell r="B2439">
            <v>45988</v>
          </cell>
          <cell r="M2439">
            <v>21308</v>
          </cell>
        </row>
        <row r="2440">
          <cell r="B2440">
            <v>45989</v>
          </cell>
          <cell r="M2440">
            <v>21310</v>
          </cell>
        </row>
        <row r="2441">
          <cell r="B2441">
            <v>45990</v>
          </cell>
          <cell r="M2441">
            <v>21310</v>
          </cell>
        </row>
        <row r="2442">
          <cell r="B2442">
            <v>45991</v>
          </cell>
          <cell r="M2442">
            <v>21310</v>
          </cell>
        </row>
        <row r="2443">
          <cell r="B2443">
            <v>45992</v>
          </cell>
          <cell r="M2443">
            <v>21312</v>
          </cell>
        </row>
        <row r="2444">
          <cell r="B2444">
            <v>45993</v>
          </cell>
          <cell r="M2444">
            <v>21314</v>
          </cell>
        </row>
        <row r="2445">
          <cell r="B2445">
            <v>45994</v>
          </cell>
          <cell r="M2445">
            <v>21316</v>
          </cell>
        </row>
        <row r="2446">
          <cell r="B2446">
            <v>45995</v>
          </cell>
          <cell r="M2446">
            <v>21317</v>
          </cell>
        </row>
        <row r="2447">
          <cell r="B2447">
            <v>45996</v>
          </cell>
          <cell r="M2447">
            <v>21318</v>
          </cell>
        </row>
        <row r="2448">
          <cell r="B2448">
            <v>45997</v>
          </cell>
          <cell r="M2448">
            <v>21318</v>
          </cell>
        </row>
        <row r="2449">
          <cell r="B2449">
            <v>45998</v>
          </cell>
          <cell r="M2449">
            <v>21318</v>
          </cell>
        </row>
        <row r="2450">
          <cell r="B2450">
            <v>45999</v>
          </cell>
          <cell r="M2450">
            <v>21319</v>
          </cell>
        </row>
        <row r="2451">
          <cell r="B2451">
            <v>46000</v>
          </cell>
          <cell r="M2451">
            <v>21320</v>
          </cell>
        </row>
        <row r="2452">
          <cell r="B2452">
            <v>46001</v>
          </cell>
          <cell r="M2452">
            <v>21321</v>
          </cell>
        </row>
        <row r="2453">
          <cell r="B2453">
            <v>46002</v>
          </cell>
          <cell r="M2453">
            <v>21323</v>
          </cell>
        </row>
        <row r="2454">
          <cell r="B2454">
            <v>46003</v>
          </cell>
          <cell r="M2454">
            <v>21325</v>
          </cell>
        </row>
        <row r="2455">
          <cell r="B2455">
            <v>46004</v>
          </cell>
          <cell r="M2455">
            <v>21325</v>
          </cell>
        </row>
        <row r="2456">
          <cell r="B2456">
            <v>46005</v>
          </cell>
          <cell r="M2456">
            <v>21325</v>
          </cell>
        </row>
        <row r="2457">
          <cell r="B2457">
            <v>46006</v>
          </cell>
          <cell r="M2457">
            <v>21325</v>
          </cell>
        </row>
        <row r="2458">
          <cell r="B2458">
            <v>46007</v>
          </cell>
          <cell r="M2458">
            <v>21325</v>
          </cell>
        </row>
        <row r="2459">
          <cell r="B2459">
            <v>46008</v>
          </cell>
          <cell r="M2459">
            <v>21325</v>
          </cell>
        </row>
        <row r="2460">
          <cell r="B2460">
            <v>46009</v>
          </cell>
          <cell r="M2460">
            <v>21325</v>
          </cell>
        </row>
        <row r="2461">
          <cell r="B2461">
            <v>46010</v>
          </cell>
          <cell r="M2461">
            <v>21325</v>
          </cell>
        </row>
        <row r="2462">
          <cell r="B2462">
            <v>46011</v>
          </cell>
          <cell r="M2462">
            <v>21325</v>
          </cell>
        </row>
        <row r="2463">
          <cell r="B2463">
            <v>46012</v>
          </cell>
          <cell r="M2463">
            <v>21325</v>
          </cell>
        </row>
        <row r="2464">
          <cell r="B2464">
            <v>46013</v>
          </cell>
          <cell r="M2464">
            <v>21325</v>
          </cell>
        </row>
        <row r="2465">
          <cell r="B2465">
            <v>46014</v>
          </cell>
          <cell r="M2465">
            <v>21325</v>
          </cell>
        </row>
        <row r="2466">
          <cell r="B2466">
            <v>46015</v>
          </cell>
          <cell r="M2466">
            <v>21325</v>
          </cell>
        </row>
        <row r="2467">
          <cell r="B2467">
            <v>46016</v>
          </cell>
          <cell r="M2467">
            <v>21325</v>
          </cell>
        </row>
        <row r="2468">
          <cell r="B2468">
            <v>46017</v>
          </cell>
          <cell r="M2468">
            <v>21325</v>
          </cell>
        </row>
        <row r="2469">
          <cell r="B2469">
            <v>46018</v>
          </cell>
          <cell r="M2469">
            <v>21325</v>
          </cell>
        </row>
        <row r="2470">
          <cell r="B2470">
            <v>46019</v>
          </cell>
          <cell r="M2470">
            <v>21325</v>
          </cell>
        </row>
        <row r="2471">
          <cell r="B2471">
            <v>46020</v>
          </cell>
          <cell r="M2471">
            <v>21325</v>
          </cell>
        </row>
        <row r="2472">
          <cell r="B2472">
            <v>46021</v>
          </cell>
          <cell r="M2472">
            <v>21325</v>
          </cell>
        </row>
        <row r="2473">
          <cell r="B2473">
            <v>46022</v>
          </cell>
          <cell r="M2473">
            <v>21325</v>
          </cell>
        </row>
        <row r="2474">
          <cell r="B2474">
            <v>46023</v>
          </cell>
          <cell r="M2474">
            <v>21325</v>
          </cell>
        </row>
        <row r="2475">
          <cell r="B2475">
            <v>46024</v>
          </cell>
          <cell r="M2475">
            <v>21325</v>
          </cell>
        </row>
        <row r="2476">
          <cell r="B2476">
            <v>46025</v>
          </cell>
          <cell r="M2476">
            <v>21325</v>
          </cell>
        </row>
        <row r="2477">
          <cell r="B2477">
            <v>46026</v>
          </cell>
          <cell r="M2477">
            <v>21325</v>
          </cell>
        </row>
        <row r="2478">
          <cell r="B2478">
            <v>46027</v>
          </cell>
          <cell r="M2478">
            <v>21329</v>
          </cell>
        </row>
        <row r="2479">
          <cell r="B2479">
            <v>46028</v>
          </cell>
          <cell r="M2479">
            <v>21333</v>
          </cell>
        </row>
        <row r="2480">
          <cell r="B2480">
            <v>46029</v>
          </cell>
          <cell r="M2480">
            <v>21337</v>
          </cell>
        </row>
        <row r="2481">
          <cell r="B2481">
            <v>46030</v>
          </cell>
          <cell r="M2481">
            <v>21341</v>
          </cell>
        </row>
        <row r="2482">
          <cell r="B2482">
            <v>46031</v>
          </cell>
          <cell r="M2482">
            <v>21345</v>
          </cell>
        </row>
        <row r="2483">
          <cell r="B2483">
            <v>46032</v>
          </cell>
          <cell r="M2483">
            <v>21345</v>
          </cell>
        </row>
        <row r="2484">
          <cell r="B2484">
            <v>46033</v>
          </cell>
          <cell r="M2484">
            <v>21345</v>
          </cell>
        </row>
        <row r="2485">
          <cell r="B2485">
            <v>46034</v>
          </cell>
          <cell r="M2485">
            <v>21345</v>
          </cell>
        </row>
        <row r="2486">
          <cell r="B2486">
            <v>46035</v>
          </cell>
          <cell r="M2486">
            <v>21348</v>
          </cell>
        </row>
        <row r="2487">
          <cell r="B2487">
            <v>46036</v>
          </cell>
          <cell r="M2487">
            <v>21351</v>
          </cell>
        </row>
        <row r="2488">
          <cell r="B2488">
            <v>46037</v>
          </cell>
          <cell r="M2488">
            <v>21354</v>
          </cell>
        </row>
        <row r="2489">
          <cell r="B2489">
            <v>46038</v>
          </cell>
          <cell r="M2489">
            <v>21357</v>
          </cell>
        </row>
        <row r="2490">
          <cell r="B2490">
            <v>46039</v>
          </cell>
          <cell r="M2490">
            <v>21360</v>
          </cell>
        </row>
        <row r="2491">
          <cell r="B2491">
            <v>46040</v>
          </cell>
          <cell r="M2491">
            <v>21360</v>
          </cell>
        </row>
        <row r="2492">
          <cell r="B2492">
            <v>46041</v>
          </cell>
          <cell r="M2492">
            <v>21363</v>
          </cell>
        </row>
        <row r="2493">
          <cell r="B2493">
            <v>46042</v>
          </cell>
          <cell r="M2493">
            <v>21366</v>
          </cell>
        </row>
        <row r="2494">
          <cell r="B2494">
            <v>46043</v>
          </cell>
          <cell r="M2494">
            <v>21367</v>
          </cell>
        </row>
        <row r="2495">
          <cell r="B2495">
            <v>46044</v>
          </cell>
          <cell r="M2495">
            <v>21368</v>
          </cell>
        </row>
        <row r="2496">
          <cell r="B2496">
            <v>46045</v>
          </cell>
          <cell r="M2496">
            <v>21369</v>
          </cell>
        </row>
        <row r="2497">
          <cell r="B2497">
            <v>46046</v>
          </cell>
          <cell r="M2497">
            <v>21369</v>
          </cell>
        </row>
        <row r="2498">
          <cell r="B2498">
            <v>46047</v>
          </cell>
          <cell r="M2498">
            <v>21369</v>
          </cell>
        </row>
        <row r="2499">
          <cell r="B2499">
            <v>46048</v>
          </cell>
          <cell r="M2499">
            <v>21369</v>
          </cell>
        </row>
        <row r="2500">
          <cell r="B2500">
            <v>46049</v>
          </cell>
          <cell r="M2500">
            <v>21369</v>
          </cell>
        </row>
        <row r="2501">
          <cell r="B2501">
            <v>46050</v>
          </cell>
          <cell r="M2501">
            <v>21369</v>
          </cell>
        </row>
        <row r="2502">
          <cell r="B2502">
            <v>46051</v>
          </cell>
          <cell r="M2502">
            <v>21370</v>
          </cell>
        </row>
        <row r="2503">
          <cell r="B2503">
            <v>46052</v>
          </cell>
          <cell r="M2503">
            <v>21371</v>
          </cell>
        </row>
        <row r="2504">
          <cell r="B2504">
            <v>46053</v>
          </cell>
          <cell r="M2504">
            <v>21371</v>
          </cell>
        </row>
        <row r="2505">
          <cell r="B2505">
            <v>46054</v>
          </cell>
          <cell r="M2505">
            <v>21371</v>
          </cell>
        </row>
        <row r="2506">
          <cell r="B2506">
            <v>46055</v>
          </cell>
          <cell r="M2506">
            <v>21372</v>
          </cell>
        </row>
        <row r="2507">
          <cell r="B2507">
            <v>46056</v>
          </cell>
          <cell r="M2507">
            <v>21372</v>
          </cell>
        </row>
        <row r="2508">
          <cell r="B2508">
            <v>46057</v>
          </cell>
          <cell r="M2508">
            <v>21372</v>
          </cell>
        </row>
        <row r="2509">
          <cell r="B2509">
            <v>46058</v>
          </cell>
          <cell r="M2509">
            <v>21372</v>
          </cell>
        </row>
        <row r="2510">
          <cell r="B2510">
            <v>46059</v>
          </cell>
          <cell r="M2510">
            <v>21372</v>
          </cell>
        </row>
        <row r="2511">
          <cell r="B2511">
            <v>46060</v>
          </cell>
          <cell r="M2511">
            <v>21372</v>
          </cell>
        </row>
        <row r="2512">
          <cell r="B2512">
            <v>46061</v>
          </cell>
          <cell r="M2512">
            <v>21372</v>
          </cell>
        </row>
        <row r="2513">
          <cell r="B2513">
            <v>46062</v>
          </cell>
          <cell r="M2513">
            <v>21373</v>
          </cell>
        </row>
        <row r="2514">
          <cell r="B2514">
            <v>46063</v>
          </cell>
          <cell r="M2514">
            <v>21373</v>
          </cell>
        </row>
        <row r="2515">
          <cell r="B2515">
            <v>46064</v>
          </cell>
          <cell r="M2515">
            <v>21373</v>
          </cell>
        </row>
        <row r="2516">
          <cell r="B2516">
            <v>46065</v>
          </cell>
          <cell r="M2516">
            <v>21373</v>
          </cell>
        </row>
        <row r="2517">
          <cell r="B2517">
            <v>46066</v>
          </cell>
          <cell r="M2517">
            <v>21373</v>
          </cell>
        </row>
        <row r="2518">
          <cell r="B2518">
            <v>46067</v>
          </cell>
          <cell r="M2518">
            <v>21373</v>
          </cell>
        </row>
        <row r="2519">
          <cell r="B2519">
            <v>46068</v>
          </cell>
          <cell r="M2519">
            <v>21373</v>
          </cell>
        </row>
        <row r="2520">
          <cell r="B2520">
            <v>46069</v>
          </cell>
          <cell r="M2520">
            <v>21373</v>
          </cell>
        </row>
        <row r="2521">
          <cell r="B2521">
            <v>46070</v>
          </cell>
          <cell r="M2521">
            <v>21374</v>
          </cell>
        </row>
        <row r="2522">
          <cell r="B2522">
            <v>46071</v>
          </cell>
          <cell r="M2522">
            <v>21375</v>
          </cell>
        </row>
        <row r="2523">
          <cell r="B2523">
            <v>46072</v>
          </cell>
          <cell r="M2523">
            <v>21375</v>
          </cell>
        </row>
        <row r="2524">
          <cell r="B2524">
            <v>46073</v>
          </cell>
          <cell r="M2524">
            <v>21375</v>
          </cell>
        </row>
        <row r="2525">
          <cell r="B2525">
            <v>46074</v>
          </cell>
          <cell r="M2525">
            <v>21375</v>
          </cell>
        </row>
        <row r="2526">
          <cell r="B2526">
            <v>46075</v>
          </cell>
          <cell r="M2526">
            <v>21375</v>
          </cell>
        </row>
        <row r="2527">
          <cell r="B2527">
            <v>46076</v>
          </cell>
          <cell r="M2527">
            <v>21375</v>
          </cell>
        </row>
        <row r="2528">
          <cell r="B2528">
            <v>46077</v>
          </cell>
          <cell r="M2528">
            <v>21375</v>
          </cell>
        </row>
        <row r="2529">
          <cell r="B2529">
            <v>46078</v>
          </cell>
          <cell r="M2529">
            <v>21375</v>
          </cell>
        </row>
        <row r="2530">
          <cell r="B2530">
            <v>46079</v>
          </cell>
          <cell r="M2530">
            <v>21375</v>
          </cell>
        </row>
        <row r="2531">
          <cell r="B2531">
            <v>46080</v>
          </cell>
          <cell r="M2531">
            <v>21376</v>
          </cell>
        </row>
        <row r="2532">
          <cell r="B2532">
            <v>46081</v>
          </cell>
          <cell r="M2532">
            <v>21376</v>
          </cell>
        </row>
        <row r="2533">
          <cell r="B2533">
            <v>46082</v>
          </cell>
          <cell r="M2533">
            <v>21376</v>
          </cell>
        </row>
        <row r="2534">
          <cell r="B2534">
            <v>46083</v>
          </cell>
          <cell r="M2534">
            <v>21377</v>
          </cell>
        </row>
        <row r="2535">
          <cell r="B2535">
            <v>46084</v>
          </cell>
          <cell r="M2535">
            <v>21378</v>
          </cell>
        </row>
        <row r="2536">
          <cell r="B2536">
            <v>46085</v>
          </cell>
          <cell r="M2536">
            <v>21379</v>
          </cell>
        </row>
        <row r="2537">
          <cell r="B2537">
            <v>46086</v>
          </cell>
          <cell r="M2537">
            <v>21380</v>
          </cell>
        </row>
        <row r="2538">
          <cell r="B2538">
            <v>46087</v>
          </cell>
          <cell r="M2538">
            <v>21381</v>
          </cell>
        </row>
        <row r="2539">
          <cell r="B2539">
            <v>46088</v>
          </cell>
          <cell r="M2539">
            <v>21381</v>
          </cell>
        </row>
        <row r="2540">
          <cell r="B2540">
            <v>46089</v>
          </cell>
          <cell r="M2540">
            <v>21381</v>
          </cell>
        </row>
        <row r="2541">
          <cell r="B2541">
            <v>46090</v>
          </cell>
          <cell r="M2541">
            <v>21382</v>
          </cell>
        </row>
        <row r="2542">
          <cell r="B2542">
            <v>46091</v>
          </cell>
          <cell r="M2542">
            <v>21383</v>
          </cell>
        </row>
        <row r="2543">
          <cell r="B2543">
            <v>46092</v>
          </cell>
          <cell r="M2543">
            <v>21384</v>
          </cell>
        </row>
        <row r="2544">
          <cell r="B2544">
            <v>46093</v>
          </cell>
          <cell r="M2544">
            <v>21384</v>
          </cell>
        </row>
        <row r="2545">
          <cell r="B2545">
            <v>46094</v>
          </cell>
          <cell r="M2545">
            <v>21385</v>
          </cell>
        </row>
        <row r="2546">
          <cell r="B2546">
            <v>46095</v>
          </cell>
          <cell r="M2546">
            <v>21385</v>
          </cell>
        </row>
        <row r="2547">
          <cell r="B2547">
            <v>46096</v>
          </cell>
          <cell r="M2547">
            <v>21385</v>
          </cell>
        </row>
        <row r="2548">
          <cell r="B2548">
            <v>46097</v>
          </cell>
          <cell r="M2548">
            <v>21386</v>
          </cell>
        </row>
        <row r="2549">
          <cell r="B2549">
            <v>46098</v>
          </cell>
          <cell r="M2549">
            <v>21387</v>
          </cell>
        </row>
        <row r="2550">
          <cell r="B2550">
            <v>46099</v>
          </cell>
          <cell r="M2550">
            <v>21388</v>
          </cell>
        </row>
        <row r="2551">
          <cell r="B2551">
            <v>46100</v>
          </cell>
          <cell r="M2551">
            <v>21389</v>
          </cell>
        </row>
        <row r="2552">
          <cell r="B2552">
            <v>46101</v>
          </cell>
          <cell r="M2552">
            <v>21389</v>
          </cell>
        </row>
        <row r="2553">
          <cell r="B2553">
            <v>46102</v>
          </cell>
          <cell r="M2553">
            <v>21389</v>
          </cell>
        </row>
        <row r="2554">
          <cell r="B2554">
            <v>46103</v>
          </cell>
          <cell r="M2554">
            <v>21389</v>
          </cell>
        </row>
        <row r="2555">
          <cell r="B2555">
            <v>46104</v>
          </cell>
          <cell r="M2555">
            <v>21390</v>
          </cell>
        </row>
        <row r="2556">
          <cell r="B2556">
            <v>46105</v>
          </cell>
          <cell r="M2556">
            <v>21391</v>
          </cell>
        </row>
        <row r="2557">
          <cell r="B2557">
            <v>46106</v>
          </cell>
          <cell r="M2557">
            <v>21391</v>
          </cell>
        </row>
        <row r="2558">
          <cell r="B2558">
            <v>46107</v>
          </cell>
          <cell r="M2558">
            <v>21391</v>
          </cell>
        </row>
        <row r="2559">
          <cell r="B2559">
            <v>46108</v>
          </cell>
          <cell r="M2559">
            <v>21391</v>
          </cell>
        </row>
        <row r="2560">
          <cell r="B2560">
            <v>46109</v>
          </cell>
          <cell r="M2560">
            <v>21391</v>
          </cell>
        </row>
        <row r="2561">
          <cell r="B2561">
            <v>46110</v>
          </cell>
          <cell r="M2561">
            <v>21391</v>
          </cell>
        </row>
        <row r="2562">
          <cell r="B2562">
            <v>46111</v>
          </cell>
          <cell r="M2562">
            <v>21391</v>
          </cell>
        </row>
        <row r="2563">
          <cell r="B2563">
            <v>46112</v>
          </cell>
          <cell r="M2563">
            <v>21392</v>
          </cell>
        </row>
        <row r="2564">
          <cell r="B2564">
            <v>46113</v>
          </cell>
          <cell r="M2564">
            <v>21393</v>
          </cell>
        </row>
        <row r="2565">
          <cell r="B2565">
            <v>46114</v>
          </cell>
          <cell r="M2565">
            <v>21394</v>
          </cell>
        </row>
        <row r="2566">
          <cell r="B2566">
            <v>46115</v>
          </cell>
          <cell r="M2566">
            <v>21395</v>
          </cell>
        </row>
        <row r="2567">
          <cell r="B2567">
            <v>46116</v>
          </cell>
          <cell r="M2567">
            <v>21395</v>
          </cell>
        </row>
        <row r="2568">
          <cell r="B2568">
            <v>46117</v>
          </cell>
          <cell r="M2568">
            <v>21395</v>
          </cell>
        </row>
        <row r="2569">
          <cell r="B2569">
            <v>46118</v>
          </cell>
          <cell r="M2569">
            <v>21395</v>
          </cell>
        </row>
        <row r="2570">
          <cell r="B2570">
            <v>46119</v>
          </cell>
          <cell r="M2570">
            <v>21395</v>
          </cell>
        </row>
        <row r="2571">
          <cell r="B2571">
            <v>46120</v>
          </cell>
          <cell r="M2571">
            <v>21395</v>
          </cell>
        </row>
        <row r="2572">
          <cell r="B2572">
            <v>46121</v>
          </cell>
          <cell r="M2572">
            <v>21396</v>
          </cell>
        </row>
        <row r="2573">
          <cell r="B2573">
            <v>46122</v>
          </cell>
          <cell r="M2573">
            <v>21397</v>
          </cell>
        </row>
        <row r="2574">
          <cell r="B2574">
            <v>46123</v>
          </cell>
          <cell r="M2574">
            <v>21397</v>
          </cell>
        </row>
        <row r="2575">
          <cell r="B2575">
            <v>46124</v>
          </cell>
          <cell r="M2575">
            <v>21397</v>
          </cell>
        </row>
        <row r="2576">
          <cell r="B2576">
            <v>46125</v>
          </cell>
          <cell r="M2576">
            <v>21398</v>
          </cell>
        </row>
        <row r="2577">
          <cell r="B2577">
            <v>46126</v>
          </cell>
          <cell r="M2577">
            <v>21399</v>
          </cell>
        </row>
        <row r="2578">
          <cell r="B2578">
            <v>46127</v>
          </cell>
          <cell r="M2578">
            <v>21400</v>
          </cell>
        </row>
        <row r="2579">
          <cell r="B2579">
            <v>46128</v>
          </cell>
          <cell r="M2579">
            <v>21401</v>
          </cell>
        </row>
        <row r="2580">
          <cell r="B2580">
            <v>46129</v>
          </cell>
          <cell r="M2580">
            <v>21402</v>
          </cell>
        </row>
        <row r="2581">
          <cell r="B2581">
            <v>46130</v>
          </cell>
          <cell r="M2581">
            <v>21402</v>
          </cell>
        </row>
        <row r="2582">
          <cell r="B2582">
            <v>46131</v>
          </cell>
          <cell r="M2582">
            <v>21402</v>
          </cell>
        </row>
        <row r="2583">
          <cell r="B2583">
            <v>46132</v>
          </cell>
          <cell r="M2583">
            <v>21403</v>
          </cell>
        </row>
        <row r="2584">
          <cell r="B2584">
            <v>46133</v>
          </cell>
          <cell r="M2584">
            <v>21403</v>
          </cell>
        </row>
        <row r="2585">
          <cell r="B2585">
            <v>46134</v>
          </cell>
          <cell r="M2585">
            <v>21404</v>
          </cell>
        </row>
        <row r="2586">
          <cell r="B2586">
            <v>46135</v>
          </cell>
          <cell r="M2586">
            <v>21404</v>
          </cell>
        </row>
        <row r="2587">
          <cell r="B2587">
            <v>46136</v>
          </cell>
          <cell r="M2587">
            <v>21404</v>
          </cell>
        </row>
        <row r="2588">
          <cell r="B2588">
            <v>46137</v>
          </cell>
          <cell r="M2588">
            <v>21404</v>
          </cell>
        </row>
        <row r="2589">
          <cell r="B2589">
            <v>46138</v>
          </cell>
          <cell r="M2589">
            <v>21404</v>
          </cell>
        </row>
        <row r="2590">
          <cell r="B2590">
            <v>46139</v>
          </cell>
          <cell r="M2590">
            <v>21404</v>
          </cell>
        </row>
        <row r="2591">
          <cell r="B2591">
            <v>46140</v>
          </cell>
          <cell r="M2591">
            <v>21404</v>
          </cell>
        </row>
        <row r="2592">
          <cell r="B2592">
            <v>46141</v>
          </cell>
          <cell r="M2592">
            <v>21404</v>
          </cell>
        </row>
        <row r="2593">
          <cell r="B2593">
            <v>46142</v>
          </cell>
          <cell r="M2593">
            <v>21404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社カレンダー一覧表"/>
      <sheetName val="光真稼働日早見表"/>
      <sheetName val="OSS稼働日早見表"/>
      <sheetName val="ホリゾン稼働日早見表"/>
      <sheetName val="イシダ稼働日早見表"/>
      <sheetName val="年度マトリックス"/>
      <sheetName val="光真2022ｶﾚﾝﾀﾞ-"/>
      <sheetName val="光真-OSS卓上ｶﾚﾝﾀﾞ"/>
    </sheetNames>
    <sheetDataSet>
      <sheetData sheetId="0"/>
      <sheetData sheetId="1">
        <row r="2">
          <cell r="M2">
            <v>12</v>
          </cell>
        </row>
        <row r="3">
          <cell r="M3" t="str">
            <v>ｎ-4</v>
          </cell>
          <cell r="N3" t="str">
            <v>ｎ-3</v>
          </cell>
          <cell r="Q3" t="str">
            <v>当日</v>
          </cell>
        </row>
        <row r="4">
          <cell r="M4">
            <v>42458</v>
          </cell>
          <cell r="N4">
            <v>42459</v>
          </cell>
          <cell r="Q4">
            <v>42464</v>
          </cell>
        </row>
        <row r="5">
          <cell r="M5">
            <v>42459</v>
          </cell>
          <cell r="N5">
            <v>42460</v>
          </cell>
          <cell r="Q5">
            <v>42465</v>
          </cell>
        </row>
        <row r="6">
          <cell r="M6">
            <v>42460</v>
          </cell>
          <cell r="N6">
            <v>42461</v>
          </cell>
          <cell r="Q6">
            <v>42466</v>
          </cell>
        </row>
        <row r="7">
          <cell r="M7">
            <v>42461</v>
          </cell>
          <cell r="N7">
            <v>42464</v>
          </cell>
          <cell r="Q7">
            <v>42467</v>
          </cell>
        </row>
        <row r="8">
          <cell r="M8">
            <v>42464</v>
          </cell>
          <cell r="N8">
            <v>42465</v>
          </cell>
          <cell r="Q8">
            <v>42468</v>
          </cell>
        </row>
        <row r="9">
          <cell r="M9">
            <v>42465</v>
          </cell>
          <cell r="N9">
            <v>42466</v>
          </cell>
          <cell r="Q9">
            <v>42471</v>
          </cell>
        </row>
        <row r="10">
          <cell r="M10">
            <v>42466</v>
          </cell>
          <cell r="N10">
            <v>42467</v>
          </cell>
          <cell r="Q10">
            <v>42472</v>
          </cell>
        </row>
        <row r="11">
          <cell r="M11">
            <v>42467</v>
          </cell>
          <cell r="N11">
            <v>42468</v>
          </cell>
          <cell r="Q11">
            <v>42473</v>
          </cell>
        </row>
        <row r="12">
          <cell r="M12">
            <v>42468</v>
          </cell>
          <cell r="N12">
            <v>42471</v>
          </cell>
          <cell r="Q12">
            <v>42474</v>
          </cell>
        </row>
        <row r="13">
          <cell r="M13">
            <v>42471</v>
          </cell>
          <cell r="N13">
            <v>42472</v>
          </cell>
          <cell r="Q13">
            <v>42475</v>
          </cell>
        </row>
        <row r="14">
          <cell r="M14">
            <v>42472</v>
          </cell>
          <cell r="N14">
            <v>42473</v>
          </cell>
          <cell r="Q14">
            <v>42478</v>
          </cell>
        </row>
        <row r="15">
          <cell r="M15">
            <v>42473</v>
          </cell>
          <cell r="N15">
            <v>42474</v>
          </cell>
          <cell r="Q15">
            <v>42479</v>
          </cell>
        </row>
        <row r="16">
          <cell r="M16">
            <v>42474</v>
          </cell>
          <cell r="N16">
            <v>42475</v>
          </cell>
          <cell r="Q16">
            <v>42480</v>
          </cell>
        </row>
        <row r="17">
          <cell r="M17">
            <v>42475</v>
          </cell>
          <cell r="N17">
            <v>42478</v>
          </cell>
          <cell r="Q17">
            <v>42481</v>
          </cell>
        </row>
        <row r="18">
          <cell r="M18">
            <v>42478</v>
          </cell>
          <cell r="N18">
            <v>42479</v>
          </cell>
          <cell r="Q18">
            <v>42482</v>
          </cell>
        </row>
        <row r="19">
          <cell r="M19">
            <v>42479</v>
          </cell>
          <cell r="N19">
            <v>42480</v>
          </cell>
          <cell r="Q19">
            <v>42485</v>
          </cell>
        </row>
        <row r="20">
          <cell r="M20">
            <v>42480</v>
          </cell>
          <cell r="N20">
            <v>42481</v>
          </cell>
          <cell r="Q20">
            <v>42486</v>
          </cell>
        </row>
        <row r="21">
          <cell r="M21">
            <v>42481</v>
          </cell>
          <cell r="N21">
            <v>42482</v>
          </cell>
          <cell r="Q21">
            <v>42487</v>
          </cell>
        </row>
        <row r="22">
          <cell r="M22">
            <v>42482</v>
          </cell>
          <cell r="N22">
            <v>42485</v>
          </cell>
          <cell r="Q22">
            <v>42488</v>
          </cell>
        </row>
        <row r="23">
          <cell r="M23">
            <v>42485</v>
          </cell>
          <cell r="N23">
            <v>42486</v>
          </cell>
          <cell r="Q23">
            <v>42496</v>
          </cell>
        </row>
        <row r="24">
          <cell r="M24">
            <v>42486</v>
          </cell>
          <cell r="N24">
            <v>42487</v>
          </cell>
          <cell r="Q24">
            <v>42497</v>
          </cell>
        </row>
        <row r="25">
          <cell r="M25">
            <v>42487</v>
          </cell>
          <cell r="N25">
            <v>42488</v>
          </cell>
          <cell r="Q25">
            <v>42499</v>
          </cell>
        </row>
        <row r="26">
          <cell r="M26">
            <v>42488</v>
          </cell>
          <cell r="N26">
            <v>42496</v>
          </cell>
          <cell r="Q26">
            <v>42500</v>
          </cell>
        </row>
        <row r="27">
          <cell r="M27">
            <v>42496</v>
          </cell>
          <cell r="N27">
            <v>42497</v>
          </cell>
          <cell r="Q27">
            <v>42501</v>
          </cell>
        </row>
        <row r="28">
          <cell r="M28">
            <v>42497</v>
          </cell>
          <cell r="N28">
            <v>42499</v>
          </cell>
          <cell r="Q28">
            <v>42502</v>
          </cell>
        </row>
        <row r="29">
          <cell r="M29">
            <v>42499</v>
          </cell>
          <cell r="N29">
            <v>42500</v>
          </cell>
          <cell r="Q29">
            <v>42503</v>
          </cell>
        </row>
        <row r="30">
          <cell r="M30">
            <v>42500</v>
          </cell>
          <cell r="N30">
            <v>42501</v>
          </cell>
          <cell r="Q30">
            <v>42506</v>
          </cell>
        </row>
        <row r="31">
          <cell r="M31">
            <v>42501</v>
          </cell>
          <cell r="N31">
            <v>42502</v>
          </cell>
          <cell r="Q31">
            <v>42507</v>
          </cell>
        </row>
        <row r="32">
          <cell r="M32">
            <v>42502</v>
          </cell>
          <cell r="N32">
            <v>42503</v>
          </cell>
          <cell r="Q32">
            <v>42508</v>
          </cell>
        </row>
        <row r="33">
          <cell r="M33">
            <v>42503</v>
          </cell>
          <cell r="N33">
            <v>42506</v>
          </cell>
          <cell r="Q33">
            <v>42509</v>
          </cell>
        </row>
        <row r="34">
          <cell r="M34">
            <v>42506</v>
          </cell>
          <cell r="N34">
            <v>42507</v>
          </cell>
          <cell r="Q34">
            <v>42510</v>
          </cell>
        </row>
        <row r="35">
          <cell r="M35">
            <v>42507</v>
          </cell>
          <cell r="N35">
            <v>42508</v>
          </cell>
          <cell r="Q35">
            <v>42513</v>
          </cell>
        </row>
        <row r="36">
          <cell r="M36">
            <v>42508</v>
          </cell>
          <cell r="N36">
            <v>42509</v>
          </cell>
          <cell r="Q36">
            <v>42514</v>
          </cell>
        </row>
        <row r="37">
          <cell r="M37">
            <v>42509</v>
          </cell>
          <cell r="N37">
            <v>42510</v>
          </cell>
          <cell r="Q37">
            <v>42515</v>
          </cell>
        </row>
        <row r="38">
          <cell r="M38">
            <v>42510</v>
          </cell>
          <cell r="N38">
            <v>42513</v>
          </cell>
          <cell r="Q38">
            <v>42516</v>
          </cell>
        </row>
        <row r="39">
          <cell r="M39">
            <v>42513</v>
          </cell>
          <cell r="N39">
            <v>42514</v>
          </cell>
          <cell r="Q39">
            <v>42517</v>
          </cell>
        </row>
        <row r="40">
          <cell r="M40">
            <v>42514</v>
          </cell>
          <cell r="N40">
            <v>42515</v>
          </cell>
          <cell r="Q40">
            <v>42520</v>
          </cell>
        </row>
        <row r="41">
          <cell r="M41">
            <v>42515</v>
          </cell>
          <cell r="N41">
            <v>42516</v>
          </cell>
          <cell r="Q41">
            <v>42521</v>
          </cell>
        </row>
        <row r="42">
          <cell r="M42">
            <v>42516</v>
          </cell>
          <cell r="N42">
            <v>42517</v>
          </cell>
          <cell r="Q42">
            <v>42522</v>
          </cell>
        </row>
        <row r="43">
          <cell r="M43">
            <v>42517</v>
          </cell>
          <cell r="N43">
            <v>42520</v>
          </cell>
          <cell r="Q43">
            <v>42523</v>
          </cell>
        </row>
        <row r="44">
          <cell r="M44">
            <v>42520</v>
          </cell>
          <cell r="N44">
            <v>42521</v>
          </cell>
          <cell r="Q44">
            <v>42524</v>
          </cell>
        </row>
        <row r="45">
          <cell r="M45">
            <v>42521</v>
          </cell>
          <cell r="N45">
            <v>42522</v>
          </cell>
          <cell r="Q45">
            <v>42527</v>
          </cell>
        </row>
        <row r="46">
          <cell r="M46">
            <v>42522</v>
          </cell>
          <cell r="N46">
            <v>42523</v>
          </cell>
          <cell r="Q46">
            <v>42528</v>
          </cell>
        </row>
        <row r="47">
          <cell r="M47">
            <v>42523</v>
          </cell>
          <cell r="N47">
            <v>42524</v>
          </cell>
          <cell r="Q47">
            <v>42529</v>
          </cell>
        </row>
        <row r="48">
          <cell r="M48">
            <v>42524</v>
          </cell>
          <cell r="N48">
            <v>42527</v>
          </cell>
          <cell r="Q48">
            <v>42530</v>
          </cell>
        </row>
        <row r="49">
          <cell r="M49">
            <v>42527</v>
          </cell>
          <cell r="N49">
            <v>42528</v>
          </cell>
          <cell r="Q49">
            <v>42531</v>
          </cell>
        </row>
        <row r="50">
          <cell r="M50">
            <v>42528</v>
          </cell>
          <cell r="N50">
            <v>42529</v>
          </cell>
          <cell r="Q50">
            <v>42534</v>
          </cell>
        </row>
        <row r="51">
          <cell r="M51">
            <v>42529</v>
          </cell>
          <cell r="N51">
            <v>42530</v>
          </cell>
          <cell r="Q51">
            <v>42535</v>
          </cell>
        </row>
        <row r="52">
          <cell r="M52">
            <v>42530</v>
          </cell>
          <cell r="N52">
            <v>42531</v>
          </cell>
          <cell r="Q52">
            <v>42536</v>
          </cell>
        </row>
        <row r="53">
          <cell r="M53">
            <v>42531</v>
          </cell>
          <cell r="N53">
            <v>42534</v>
          </cell>
          <cell r="Q53">
            <v>42537</v>
          </cell>
        </row>
        <row r="54">
          <cell r="M54">
            <v>42534</v>
          </cell>
          <cell r="N54">
            <v>42535</v>
          </cell>
          <cell r="Q54">
            <v>42538</v>
          </cell>
        </row>
        <row r="55">
          <cell r="M55">
            <v>42535</v>
          </cell>
          <cell r="N55">
            <v>42536</v>
          </cell>
          <cell r="Q55">
            <v>42541</v>
          </cell>
        </row>
        <row r="56">
          <cell r="M56">
            <v>42536</v>
          </cell>
          <cell r="N56">
            <v>42537</v>
          </cell>
          <cell r="Q56">
            <v>42542</v>
          </cell>
        </row>
        <row r="57">
          <cell r="M57">
            <v>42537</v>
          </cell>
          <cell r="N57">
            <v>42538</v>
          </cell>
          <cell r="Q57">
            <v>42543</v>
          </cell>
        </row>
        <row r="58">
          <cell r="M58">
            <v>42538</v>
          </cell>
          <cell r="N58">
            <v>42541</v>
          </cell>
          <cell r="Q58">
            <v>42544</v>
          </cell>
        </row>
        <row r="59">
          <cell r="M59">
            <v>42541</v>
          </cell>
          <cell r="N59">
            <v>42542</v>
          </cell>
          <cell r="Q59">
            <v>42545</v>
          </cell>
        </row>
        <row r="60">
          <cell r="M60">
            <v>42542</v>
          </cell>
          <cell r="N60">
            <v>42543</v>
          </cell>
          <cell r="Q60">
            <v>42548</v>
          </cell>
        </row>
        <row r="61">
          <cell r="M61">
            <v>42543</v>
          </cell>
          <cell r="N61">
            <v>42544</v>
          </cell>
          <cell r="Q61">
            <v>42549</v>
          </cell>
        </row>
        <row r="62">
          <cell r="M62">
            <v>42544</v>
          </cell>
          <cell r="N62">
            <v>42545</v>
          </cell>
          <cell r="Q62">
            <v>42550</v>
          </cell>
        </row>
        <row r="63">
          <cell r="M63">
            <v>42545</v>
          </cell>
          <cell r="N63">
            <v>42548</v>
          </cell>
          <cell r="Q63">
            <v>42551</v>
          </cell>
        </row>
        <row r="64">
          <cell r="M64">
            <v>42548</v>
          </cell>
          <cell r="N64">
            <v>42549</v>
          </cell>
          <cell r="Q64">
            <v>42552</v>
          </cell>
        </row>
        <row r="65">
          <cell r="M65">
            <v>42549</v>
          </cell>
          <cell r="N65">
            <v>42550</v>
          </cell>
          <cell r="Q65">
            <v>42555</v>
          </cell>
        </row>
        <row r="66">
          <cell r="M66">
            <v>42550</v>
          </cell>
          <cell r="N66">
            <v>42551</v>
          </cell>
          <cell r="Q66">
            <v>42556</v>
          </cell>
        </row>
        <row r="67">
          <cell r="M67">
            <v>42551</v>
          </cell>
          <cell r="N67">
            <v>42552</v>
          </cell>
          <cell r="Q67">
            <v>42557</v>
          </cell>
        </row>
        <row r="68">
          <cell r="M68">
            <v>42552</v>
          </cell>
          <cell r="N68">
            <v>42555</v>
          </cell>
          <cell r="Q68">
            <v>42558</v>
          </cell>
        </row>
        <row r="69">
          <cell r="M69">
            <v>42555</v>
          </cell>
          <cell r="N69">
            <v>42556</v>
          </cell>
          <cell r="Q69">
            <v>42559</v>
          </cell>
        </row>
        <row r="70">
          <cell r="M70">
            <v>42556</v>
          </cell>
          <cell r="N70">
            <v>42557</v>
          </cell>
          <cell r="Q70">
            <v>42562</v>
          </cell>
        </row>
        <row r="71">
          <cell r="M71">
            <v>42557</v>
          </cell>
          <cell r="N71">
            <v>42558</v>
          </cell>
          <cell r="Q71">
            <v>42563</v>
          </cell>
        </row>
        <row r="72">
          <cell r="M72">
            <v>42558</v>
          </cell>
          <cell r="N72">
            <v>42559</v>
          </cell>
          <cell r="Q72">
            <v>42564</v>
          </cell>
        </row>
        <row r="73">
          <cell r="M73">
            <v>42559</v>
          </cell>
          <cell r="N73">
            <v>42562</v>
          </cell>
          <cell r="Q73">
            <v>42565</v>
          </cell>
        </row>
        <row r="74">
          <cell r="M74">
            <v>42562</v>
          </cell>
          <cell r="N74">
            <v>42563</v>
          </cell>
          <cell r="Q74">
            <v>42566</v>
          </cell>
        </row>
        <row r="75">
          <cell r="M75">
            <v>42563</v>
          </cell>
          <cell r="N75">
            <v>42564</v>
          </cell>
          <cell r="Q75">
            <v>42570</v>
          </cell>
        </row>
        <row r="76">
          <cell r="M76">
            <v>42564</v>
          </cell>
          <cell r="N76">
            <v>42565</v>
          </cell>
          <cell r="Q76">
            <v>42571</v>
          </cell>
        </row>
        <row r="77">
          <cell r="M77">
            <v>42565</v>
          </cell>
          <cell r="N77">
            <v>42566</v>
          </cell>
          <cell r="Q77">
            <v>42572</v>
          </cell>
        </row>
        <row r="78">
          <cell r="M78">
            <v>42566</v>
          </cell>
          <cell r="N78">
            <v>42570</v>
          </cell>
          <cell r="Q78">
            <v>42573</v>
          </cell>
        </row>
        <row r="79">
          <cell r="M79">
            <v>42570</v>
          </cell>
          <cell r="N79">
            <v>42571</v>
          </cell>
          <cell r="Q79">
            <v>42574</v>
          </cell>
        </row>
        <row r="80">
          <cell r="M80">
            <v>42571</v>
          </cell>
          <cell r="N80">
            <v>42572</v>
          </cell>
          <cell r="Q80">
            <v>42576</v>
          </cell>
        </row>
        <row r="81">
          <cell r="M81">
            <v>42572</v>
          </cell>
          <cell r="N81">
            <v>42573</v>
          </cell>
          <cell r="Q81">
            <v>42577</v>
          </cell>
        </row>
        <row r="82">
          <cell r="M82">
            <v>42573</v>
          </cell>
          <cell r="N82">
            <v>42574</v>
          </cell>
          <cell r="Q82">
            <v>42578</v>
          </cell>
        </row>
        <row r="83">
          <cell r="M83">
            <v>42574</v>
          </cell>
          <cell r="N83">
            <v>42576</v>
          </cell>
          <cell r="Q83">
            <v>42579</v>
          </cell>
        </row>
        <row r="84">
          <cell r="M84">
            <v>42576</v>
          </cell>
          <cell r="N84">
            <v>42577</v>
          </cell>
          <cell r="Q84">
            <v>42580</v>
          </cell>
        </row>
        <row r="85">
          <cell r="M85">
            <v>42577</v>
          </cell>
          <cell r="N85">
            <v>42578</v>
          </cell>
          <cell r="Q85">
            <v>42583</v>
          </cell>
        </row>
        <row r="86">
          <cell r="M86">
            <v>42578</v>
          </cell>
          <cell r="N86">
            <v>42579</v>
          </cell>
          <cell r="Q86">
            <v>42584</v>
          </cell>
        </row>
        <row r="87">
          <cell r="M87">
            <v>42579</v>
          </cell>
          <cell r="N87">
            <v>42580</v>
          </cell>
          <cell r="Q87">
            <v>42585</v>
          </cell>
        </row>
        <row r="88">
          <cell r="M88">
            <v>42580</v>
          </cell>
          <cell r="N88">
            <v>42583</v>
          </cell>
          <cell r="Q88">
            <v>42586</v>
          </cell>
        </row>
        <row r="89">
          <cell r="M89">
            <v>42583</v>
          </cell>
          <cell r="N89">
            <v>42584</v>
          </cell>
          <cell r="Q89">
            <v>42587</v>
          </cell>
        </row>
        <row r="90">
          <cell r="M90">
            <v>42584</v>
          </cell>
          <cell r="N90">
            <v>42585</v>
          </cell>
          <cell r="Q90">
            <v>42590</v>
          </cell>
        </row>
        <row r="91">
          <cell r="M91">
            <v>42585</v>
          </cell>
          <cell r="N91">
            <v>42586</v>
          </cell>
          <cell r="Q91">
            <v>42591</v>
          </cell>
        </row>
        <row r="92">
          <cell r="M92">
            <v>42586</v>
          </cell>
          <cell r="N92">
            <v>42587</v>
          </cell>
          <cell r="Q92">
            <v>42592</v>
          </cell>
        </row>
        <row r="93">
          <cell r="M93">
            <v>42587</v>
          </cell>
          <cell r="N93">
            <v>42590</v>
          </cell>
          <cell r="Q93">
            <v>42594</v>
          </cell>
        </row>
        <row r="94">
          <cell r="M94">
            <v>42590</v>
          </cell>
          <cell r="N94">
            <v>42591</v>
          </cell>
          <cell r="Q94">
            <v>42601</v>
          </cell>
        </row>
        <row r="95">
          <cell r="M95">
            <v>42591</v>
          </cell>
          <cell r="N95">
            <v>42592</v>
          </cell>
          <cell r="Q95">
            <v>42602</v>
          </cell>
        </row>
        <row r="96">
          <cell r="M96">
            <v>42592</v>
          </cell>
          <cell r="N96">
            <v>42594</v>
          </cell>
          <cell r="Q96">
            <v>42604</v>
          </cell>
        </row>
        <row r="97">
          <cell r="M97">
            <v>42594</v>
          </cell>
          <cell r="N97">
            <v>42601</v>
          </cell>
          <cell r="Q97">
            <v>42605</v>
          </cell>
        </row>
        <row r="98">
          <cell r="M98">
            <v>42601</v>
          </cell>
          <cell r="N98">
            <v>42602</v>
          </cell>
          <cell r="Q98">
            <v>42606</v>
          </cell>
        </row>
        <row r="99">
          <cell r="M99">
            <v>42602</v>
          </cell>
          <cell r="N99">
            <v>42604</v>
          </cell>
          <cell r="Q99">
            <v>42607</v>
          </cell>
        </row>
        <row r="100">
          <cell r="M100">
            <v>42604</v>
          </cell>
          <cell r="N100">
            <v>42605</v>
          </cell>
          <cell r="Q100">
            <v>42608</v>
          </cell>
        </row>
        <row r="101">
          <cell r="M101">
            <v>42605</v>
          </cell>
          <cell r="N101">
            <v>42606</v>
          </cell>
          <cell r="Q101">
            <v>42611</v>
          </cell>
        </row>
        <row r="102">
          <cell r="M102">
            <v>42606</v>
          </cell>
          <cell r="N102">
            <v>42607</v>
          </cell>
          <cell r="Q102">
            <v>42612</v>
          </cell>
        </row>
        <row r="103">
          <cell r="M103">
            <v>42607</v>
          </cell>
          <cell r="N103">
            <v>42608</v>
          </cell>
          <cell r="Q103">
            <v>42613</v>
          </cell>
        </row>
        <row r="104">
          <cell r="M104">
            <v>42608</v>
          </cell>
          <cell r="N104">
            <v>42611</v>
          </cell>
          <cell r="Q104">
            <v>42614</v>
          </cell>
        </row>
        <row r="105">
          <cell r="M105">
            <v>42611</v>
          </cell>
          <cell r="N105">
            <v>42612</v>
          </cell>
          <cell r="Q105">
            <v>42615</v>
          </cell>
        </row>
        <row r="106">
          <cell r="M106">
            <v>42612</v>
          </cell>
          <cell r="N106">
            <v>42613</v>
          </cell>
          <cell r="Q106">
            <v>42618</v>
          </cell>
        </row>
        <row r="107">
          <cell r="M107">
            <v>42613</v>
          </cell>
          <cell r="N107">
            <v>42614</v>
          </cell>
          <cell r="Q107">
            <v>42619</v>
          </cell>
        </row>
        <row r="108">
          <cell r="M108">
            <v>42614</v>
          </cell>
          <cell r="N108">
            <v>42615</v>
          </cell>
          <cell r="Q108">
            <v>42620</v>
          </cell>
        </row>
        <row r="109">
          <cell r="M109">
            <v>42615</v>
          </cell>
          <cell r="N109">
            <v>42618</v>
          </cell>
          <cell r="Q109">
            <v>42621</v>
          </cell>
        </row>
        <row r="110">
          <cell r="M110">
            <v>42618</v>
          </cell>
          <cell r="N110">
            <v>42619</v>
          </cell>
          <cell r="Q110">
            <v>42622</v>
          </cell>
        </row>
        <row r="111">
          <cell r="M111">
            <v>42619</v>
          </cell>
          <cell r="N111">
            <v>42620</v>
          </cell>
          <cell r="Q111">
            <v>42625</v>
          </cell>
        </row>
        <row r="112">
          <cell r="M112">
            <v>42620</v>
          </cell>
          <cell r="N112">
            <v>42621</v>
          </cell>
          <cell r="Q112">
            <v>42626</v>
          </cell>
        </row>
        <row r="113">
          <cell r="M113">
            <v>42621</v>
          </cell>
          <cell r="N113">
            <v>42622</v>
          </cell>
          <cell r="Q113">
            <v>42627</v>
          </cell>
        </row>
        <row r="114">
          <cell r="M114">
            <v>42622</v>
          </cell>
          <cell r="N114">
            <v>42625</v>
          </cell>
          <cell r="Q114">
            <v>42628</v>
          </cell>
        </row>
        <row r="115">
          <cell r="M115">
            <v>42625</v>
          </cell>
          <cell r="N115">
            <v>42626</v>
          </cell>
          <cell r="Q115">
            <v>42629</v>
          </cell>
        </row>
        <row r="116">
          <cell r="M116">
            <v>42626</v>
          </cell>
          <cell r="N116">
            <v>42627</v>
          </cell>
          <cell r="Q116">
            <v>42633</v>
          </cell>
        </row>
        <row r="117">
          <cell r="M117">
            <v>42627</v>
          </cell>
          <cell r="N117">
            <v>42628</v>
          </cell>
          <cell r="Q117">
            <v>42634</v>
          </cell>
        </row>
        <row r="118">
          <cell r="M118">
            <v>42628</v>
          </cell>
          <cell r="N118">
            <v>42629</v>
          </cell>
          <cell r="Q118">
            <v>42636</v>
          </cell>
        </row>
        <row r="119">
          <cell r="M119">
            <v>42629</v>
          </cell>
          <cell r="N119">
            <v>42633</v>
          </cell>
          <cell r="Q119">
            <v>42637</v>
          </cell>
        </row>
        <row r="120">
          <cell r="M120">
            <v>42633</v>
          </cell>
          <cell r="N120">
            <v>42634</v>
          </cell>
          <cell r="Q120">
            <v>42639</v>
          </cell>
        </row>
        <row r="121">
          <cell r="M121">
            <v>42634</v>
          </cell>
          <cell r="N121">
            <v>42636</v>
          </cell>
          <cell r="Q121">
            <v>42640</v>
          </cell>
        </row>
        <row r="122">
          <cell r="M122">
            <v>42636</v>
          </cell>
          <cell r="N122">
            <v>42637</v>
          </cell>
          <cell r="Q122">
            <v>42641</v>
          </cell>
        </row>
        <row r="123">
          <cell r="M123">
            <v>42637</v>
          </cell>
          <cell r="N123">
            <v>42639</v>
          </cell>
          <cell r="Q123">
            <v>42642</v>
          </cell>
        </row>
        <row r="124">
          <cell r="M124">
            <v>42639</v>
          </cell>
          <cell r="N124">
            <v>42640</v>
          </cell>
          <cell r="Q124">
            <v>42643</v>
          </cell>
        </row>
        <row r="125">
          <cell r="M125">
            <v>42640</v>
          </cell>
          <cell r="N125">
            <v>42641</v>
          </cell>
          <cell r="Q125">
            <v>42646</v>
          </cell>
        </row>
        <row r="126">
          <cell r="M126">
            <v>42641</v>
          </cell>
          <cell r="N126">
            <v>42642</v>
          </cell>
          <cell r="Q126">
            <v>42647</v>
          </cell>
        </row>
        <row r="127">
          <cell r="M127">
            <v>42642</v>
          </cell>
          <cell r="N127">
            <v>42643</v>
          </cell>
          <cell r="Q127">
            <v>42648</v>
          </cell>
        </row>
        <row r="128">
          <cell r="M128">
            <v>42643</v>
          </cell>
          <cell r="N128">
            <v>42646</v>
          </cell>
          <cell r="Q128">
            <v>42649</v>
          </cell>
        </row>
        <row r="129">
          <cell r="M129">
            <v>42646</v>
          </cell>
          <cell r="N129">
            <v>42647</v>
          </cell>
          <cell r="Q129">
            <v>42650</v>
          </cell>
        </row>
        <row r="130">
          <cell r="M130">
            <v>42647</v>
          </cell>
          <cell r="N130">
            <v>42648</v>
          </cell>
          <cell r="Q130">
            <v>42654</v>
          </cell>
        </row>
        <row r="131">
          <cell r="M131">
            <v>42648</v>
          </cell>
          <cell r="N131">
            <v>42649</v>
          </cell>
          <cell r="Q131">
            <v>42655</v>
          </cell>
        </row>
        <row r="132">
          <cell r="M132">
            <v>42649</v>
          </cell>
          <cell r="N132">
            <v>42650</v>
          </cell>
          <cell r="Q132">
            <v>42656</v>
          </cell>
        </row>
        <row r="133">
          <cell r="M133">
            <v>42650</v>
          </cell>
          <cell r="N133">
            <v>42654</v>
          </cell>
          <cell r="Q133">
            <v>42657</v>
          </cell>
        </row>
        <row r="134">
          <cell r="M134">
            <v>42654</v>
          </cell>
          <cell r="N134">
            <v>42655</v>
          </cell>
          <cell r="Q134">
            <v>42658</v>
          </cell>
        </row>
        <row r="135">
          <cell r="M135">
            <v>42655</v>
          </cell>
          <cell r="N135">
            <v>42656</v>
          </cell>
          <cell r="Q135">
            <v>42660</v>
          </cell>
        </row>
        <row r="136">
          <cell r="M136">
            <v>42656</v>
          </cell>
          <cell r="N136">
            <v>42657</v>
          </cell>
          <cell r="Q136">
            <v>42661</v>
          </cell>
        </row>
        <row r="137">
          <cell r="M137">
            <v>42657</v>
          </cell>
          <cell r="N137">
            <v>42658</v>
          </cell>
          <cell r="Q137">
            <v>42662</v>
          </cell>
        </row>
        <row r="138">
          <cell r="M138">
            <v>42658</v>
          </cell>
          <cell r="N138">
            <v>42660</v>
          </cell>
          <cell r="Q138">
            <v>42663</v>
          </cell>
        </row>
        <row r="139">
          <cell r="M139">
            <v>42660</v>
          </cell>
          <cell r="N139">
            <v>42661</v>
          </cell>
          <cell r="Q139">
            <v>42664</v>
          </cell>
        </row>
        <row r="140">
          <cell r="M140">
            <v>42661</v>
          </cell>
          <cell r="N140">
            <v>42662</v>
          </cell>
          <cell r="Q140">
            <v>42667</v>
          </cell>
        </row>
        <row r="141">
          <cell r="M141">
            <v>42662</v>
          </cell>
          <cell r="N141">
            <v>42663</v>
          </cell>
          <cell r="Q141">
            <v>42668</v>
          </cell>
        </row>
        <row r="142">
          <cell r="M142">
            <v>42663</v>
          </cell>
          <cell r="N142">
            <v>42664</v>
          </cell>
          <cell r="Q142">
            <v>42669</v>
          </cell>
        </row>
        <row r="143">
          <cell r="M143">
            <v>42664</v>
          </cell>
          <cell r="N143">
            <v>42667</v>
          </cell>
          <cell r="Q143">
            <v>42670</v>
          </cell>
        </row>
        <row r="144">
          <cell r="M144">
            <v>42667</v>
          </cell>
          <cell r="N144">
            <v>42668</v>
          </cell>
          <cell r="Q144">
            <v>42671</v>
          </cell>
        </row>
        <row r="145">
          <cell r="M145">
            <v>42668</v>
          </cell>
          <cell r="N145">
            <v>42669</v>
          </cell>
          <cell r="Q145">
            <v>42674</v>
          </cell>
        </row>
        <row r="146">
          <cell r="M146">
            <v>42669</v>
          </cell>
          <cell r="N146">
            <v>42670</v>
          </cell>
          <cell r="Q146">
            <v>42675</v>
          </cell>
        </row>
        <row r="147">
          <cell r="M147">
            <v>42670</v>
          </cell>
          <cell r="N147">
            <v>42671</v>
          </cell>
          <cell r="Q147">
            <v>42676</v>
          </cell>
        </row>
        <row r="148">
          <cell r="M148">
            <v>42671</v>
          </cell>
          <cell r="N148">
            <v>42674</v>
          </cell>
          <cell r="Q148">
            <v>42678</v>
          </cell>
        </row>
        <row r="149">
          <cell r="M149">
            <v>42674</v>
          </cell>
          <cell r="N149">
            <v>42675</v>
          </cell>
          <cell r="Q149">
            <v>42679</v>
          </cell>
        </row>
        <row r="150">
          <cell r="M150">
            <v>42675</v>
          </cell>
          <cell r="N150">
            <v>42676</v>
          </cell>
          <cell r="Q150">
            <v>42681</v>
          </cell>
        </row>
        <row r="151">
          <cell r="M151">
            <v>42676</v>
          </cell>
          <cell r="N151">
            <v>42678</v>
          </cell>
          <cell r="Q151">
            <v>42682</v>
          </cell>
        </row>
        <row r="152">
          <cell r="M152">
            <v>42678</v>
          </cell>
          <cell r="N152">
            <v>42679</v>
          </cell>
          <cell r="Q152">
            <v>42683</v>
          </cell>
        </row>
        <row r="153">
          <cell r="M153">
            <v>42679</v>
          </cell>
          <cell r="N153">
            <v>42681</v>
          </cell>
          <cell r="Q153">
            <v>42684</v>
          </cell>
        </row>
        <row r="154">
          <cell r="M154">
            <v>42681</v>
          </cell>
          <cell r="N154">
            <v>42682</v>
          </cell>
          <cell r="Q154">
            <v>42685</v>
          </cell>
        </row>
        <row r="155">
          <cell r="M155">
            <v>42682</v>
          </cell>
          <cell r="N155">
            <v>42683</v>
          </cell>
          <cell r="Q155">
            <v>42688</v>
          </cell>
        </row>
        <row r="156">
          <cell r="M156">
            <v>42683</v>
          </cell>
          <cell r="N156">
            <v>42684</v>
          </cell>
          <cell r="Q156">
            <v>42689</v>
          </cell>
        </row>
        <row r="157">
          <cell r="M157">
            <v>42684</v>
          </cell>
          <cell r="N157">
            <v>42685</v>
          </cell>
          <cell r="Q157">
            <v>42690</v>
          </cell>
        </row>
        <row r="158">
          <cell r="M158">
            <v>42685</v>
          </cell>
          <cell r="N158">
            <v>42688</v>
          </cell>
          <cell r="Q158">
            <v>42691</v>
          </cell>
        </row>
        <row r="159">
          <cell r="M159">
            <v>42688</v>
          </cell>
          <cell r="N159">
            <v>42689</v>
          </cell>
          <cell r="Q159">
            <v>42692</v>
          </cell>
        </row>
        <row r="160">
          <cell r="M160">
            <v>42689</v>
          </cell>
          <cell r="N160">
            <v>42690</v>
          </cell>
          <cell r="Q160">
            <v>42695</v>
          </cell>
        </row>
        <row r="161">
          <cell r="M161">
            <v>42690</v>
          </cell>
          <cell r="N161">
            <v>42691</v>
          </cell>
          <cell r="Q161">
            <v>42696</v>
          </cell>
        </row>
        <row r="162">
          <cell r="M162">
            <v>42691</v>
          </cell>
          <cell r="N162">
            <v>42692</v>
          </cell>
          <cell r="Q162">
            <v>42698</v>
          </cell>
        </row>
        <row r="163">
          <cell r="M163">
            <v>42692</v>
          </cell>
          <cell r="N163">
            <v>42695</v>
          </cell>
          <cell r="Q163">
            <v>42699</v>
          </cell>
        </row>
        <row r="164">
          <cell r="M164">
            <v>42695</v>
          </cell>
          <cell r="N164">
            <v>42696</v>
          </cell>
          <cell r="Q164">
            <v>42702</v>
          </cell>
        </row>
        <row r="165">
          <cell r="M165">
            <v>42696</v>
          </cell>
          <cell r="N165">
            <v>42698</v>
          </cell>
          <cell r="Q165">
            <v>42703</v>
          </cell>
        </row>
        <row r="166">
          <cell r="M166">
            <v>42698</v>
          </cell>
          <cell r="N166">
            <v>42699</v>
          </cell>
          <cell r="Q166">
            <v>42704</v>
          </cell>
        </row>
        <row r="167">
          <cell r="M167">
            <v>42699</v>
          </cell>
          <cell r="N167">
            <v>42702</v>
          </cell>
          <cell r="Q167">
            <v>42705</v>
          </cell>
        </row>
        <row r="168">
          <cell r="M168">
            <v>42702</v>
          </cell>
          <cell r="N168">
            <v>42703</v>
          </cell>
          <cell r="Q168">
            <v>42706</v>
          </cell>
        </row>
        <row r="169">
          <cell r="M169">
            <v>42703</v>
          </cell>
          <cell r="N169">
            <v>42704</v>
          </cell>
          <cell r="Q169">
            <v>42709</v>
          </cell>
        </row>
        <row r="170">
          <cell r="M170">
            <v>42704</v>
          </cell>
          <cell r="N170">
            <v>42705</v>
          </cell>
          <cell r="Q170">
            <v>42710</v>
          </cell>
        </row>
        <row r="171">
          <cell r="M171">
            <v>42705</v>
          </cell>
          <cell r="N171">
            <v>42706</v>
          </cell>
          <cell r="Q171">
            <v>42711</v>
          </cell>
        </row>
        <row r="172">
          <cell r="M172">
            <v>42706</v>
          </cell>
          <cell r="N172">
            <v>42709</v>
          </cell>
          <cell r="Q172">
            <v>42712</v>
          </cell>
        </row>
        <row r="173">
          <cell r="M173">
            <v>42709</v>
          </cell>
          <cell r="N173">
            <v>42710</v>
          </cell>
          <cell r="Q173">
            <v>42713</v>
          </cell>
        </row>
        <row r="174">
          <cell r="M174">
            <v>42710</v>
          </cell>
          <cell r="N174">
            <v>42711</v>
          </cell>
          <cell r="Q174">
            <v>42716</v>
          </cell>
        </row>
        <row r="175">
          <cell r="M175">
            <v>42711</v>
          </cell>
          <cell r="N175">
            <v>42712</v>
          </cell>
          <cell r="Q175">
            <v>42717</v>
          </cell>
        </row>
        <row r="176">
          <cell r="M176">
            <v>42712</v>
          </cell>
          <cell r="N176">
            <v>42713</v>
          </cell>
          <cell r="Q176">
            <v>42718</v>
          </cell>
        </row>
        <row r="177">
          <cell r="M177">
            <v>42713</v>
          </cell>
          <cell r="N177">
            <v>42716</v>
          </cell>
          <cell r="Q177">
            <v>42719</v>
          </cell>
        </row>
        <row r="178">
          <cell r="M178">
            <v>42716</v>
          </cell>
          <cell r="N178">
            <v>42717</v>
          </cell>
          <cell r="Q178">
            <v>42720</v>
          </cell>
        </row>
        <row r="179">
          <cell r="M179">
            <v>42717</v>
          </cell>
          <cell r="N179">
            <v>42718</v>
          </cell>
          <cell r="Q179">
            <v>42723</v>
          </cell>
        </row>
        <row r="180">
          <cell r="M180">
            <v>42718</v>
          </cell>
          <cell r="N180">
            <v>42719</v>
          </cell>
          <cell r="Q180">
            <v>42724</v>
          </cell>
        </row>
        <row r="181">
          <cell r="M181">
            <v>42719</v>
          </cell>
          <cell r="N181">
            <v>42720</v>
          </cell>
          <cell r="Q181">
            <v>42725</v>
          </cell>
        </row>
        <row r="182">
          <cell r="M182">
            <v>42720</v>
          </cell>
          <cell r="N182">
            <v>42723</v>
          </cell>
          <cell r="Q182">
            <v>42726</v>
          </cell>
        </row>
        <row r="183">
          <cell r="M183">
            <v>42723</v>
          </cell>
          <cell r="N183">
            <v>42724</v>
          </cell>
          <cell r="Q183">
            <v>42730</v>
          </cell>
        </row>
        <row r="184">
          <cell r="M184">
            <v>42724</v>
          </cell>
          <cell r="N184">
            <v>42725</v>
          </cell>
          <cell r="Q184">
            <v>42731</v>
          </cell>
        </row>
        <row r="185">
          <cell r="M185">
            <v>42725</v>
          </cell>
          <cell r="N185">
            <v>42726</v>
          </cell>
          <cell r="Q185">
            <v>42732</v>
          </cell>
        </row>
        <row r="186">
          <cell r="M186">
            <v>42726</v>
          </cell>
          <cell r="N186">
            <v>42730</v>
          </cell>
          <cell r="Q186">
            <v>42740</v>
          </cell>
        </row>
        <row r="187">
          <cell r="M187">
            <v>42730</v>
          </cell>
          <cell r="N187">
            <v>42731</v>
          </cell>
          <cell r="Q187">
            <v>42741</v>
          </cell>
        </row>
        <row r="188">
          <cell r="M188">
            <v>42731</v>
          </cell>
          <cell r="N188">
            <v>42732</v>
          </cell>
          <cell r="Q188">
            <v>42745</v>
          </cell>
        </row>
        <row r="189">
          <cell r="M189">
            <v>42732</v>
          </cell>
          <cell r="N189">
            <v>42740</v>
          </cell>
          <cell r="Q189">
            <v>42746</v>
          </cell>
        </row>
        <row r="190">
          <cell r="M190">
            <v>42740</v>
          </cell>
          <cell r="N190">
            <v>42741</v>
          </cell>
          <cell r="Q190">
            <v>42747</v>
          </cell>
        </row>
        <row r="191">
          <cell r="M191">
            <v>42741</v>
          </cell>
          <cell r="N191">
            <v>42745</v>
          </cell>
          <cell r="Q191">
            <v>42748</v>
          </cell>
        </row>
        <row r="192">
          <cell r="M192">
            <v>42745</v>
          </cell>
          <cell r="N192">
            <v>42746</v>
          </cell>
          <cell r="Q192">
            <v>42751</v>
          </cell>
        </row>
        <row r="193">
          <cell r="M193">
            <v>42746</v>
          </cell>
          <cell r="N193">
            <v>42747</v>
          </cell>
          <cell r="Q193">
            <v>42752</v>
          </cell>
        </row>
        <row r="194">
          <cell r="M194">
            <v>42747</v>
          </cell>
          <cell r="N194">
            <v>42748</v>
          </cell>
          <cell r="Q194">
            <v>42753</v>
          </cell>
        </row>
        <row r="195">
          <cell r="M195">
            <v>42748</v>
          </cell>
          <cell r="N195">
            <v>42751</v>
          </cell>
          <cell r="Q195">
            <v>42754</v>
          </cell>
        </row>
        <row r="196">
          <cell r="M196">
            <v>42751</v>
          </cell>
          <cell r="N196">
            <v>42752</v>
          </cell>
          <cell r="Q196">
            <v>42755</v>
          </cell>
        </row>
        <row r="197">
          <cell r="M197">
            <v>42752</v>
          </cell>
          <cell r="N197">
            <v>42753</v>
          </cell>
          <cell r="Q197">
            <v>42758</v>
          </cell>
        </row>
        <row r="198">
          <cell r="M198">
            <v>42753</v>
          </cell>
          <cell r="N198">
            <v>42754</v>
          </cell>
          <cell r="Q198">
            <v>42759</v>
          </cell>
        </row>
        <row r="199">
          <cell r="M199">
            <v>42754</v>
          </cell>
          <cell r="N199">
            <v>42755</v>
          </cell>
          <cell r="Q199">
            <v>42760</v>
          </cell>
        </row>
        <row r="200">
          <cell r="M200">
            <v>42755</v>
          </cell>
          <cell r="N200">
            <v>42758</v>
          </cell>
          <cell r="Q200">
            <v>42761</v>
          </cell>
        </row>
        <row r="201">
          <cell r="M201">
            <v>42758</v>
          </cell>
          <cell r="N201">
            <v>42759</v>
          </cell>
          <cell r="Q201">
            <v>42762</v>
          </cell>
        </row>
        <row r="202">
          <cell r="M202">
            <v>42759</v>
          </cell>
          <cell r="N202">
            <v>42760</v>
          </cell>
          <cell r="Q202">
            <v>42765</v>
          </cell>
        </row>
        <row r="203">
          <cell r="M203">
            <v>42760</v>
          </cell>
          <cell r="N203">
            <v>42761</v>
          </cell>
          <cell r="Q203">
            <v>42766</v>
          </cell>
        </row>
        <row r="204">
          <cell r="M204">
            <v>42761</v>
          </cell>
          <cell r="N204">
            <v>42762</v>
          </cell>
          <cell r="Q204">
            <v>42767</v>
          </cell>
        </row>
        <row r="205">
          <cell r="M205">
            <v>42762</v>
          </cell>
          <cell r="N205">
            <v>42765</v>
          </cell>
          <cell r="Q205">
            <v>42768</v>
          </cell>
        </row>
        <row r="206">
          <cell r="M206">
            <v>42765</v>
          </cell>
          <cell r="N206">
            <v>42766</v>
          </cell>
          <cell r="Q206">
            <v>42769</v>
          </cell>
        </row>
        <row r="207">
          <cell r="M207">
            <v>42766</v>
          </cell>
          <cell r="N207">
            <v>42767</v>
          </cell>
          <cell r="Q207">
            <v>42772</v>
          </cell>
        </row>
        <row r="208">
          <cell r="M208">
            <v>42767</v>
          </cell>
          <cell r="N208">
            <v>42768</v>
          </cell>
          <cell r="Q208">
            <v>42773</v>
          </cell>
        </row>
        <row r="209">
          <cell r="M209">
            <v>42768</v>
          </cell>
          <cell r="N209">
            <v>42769</v>
          </cell>
          <cell r="Q209">
            <v>42774</v>
          </cell>
        </row>
        <row r="210">
          <cell r="M210">
            <v>42769</v>
          </cell>
          <cell r="N210">
            <v>42772</v>
          </cell>
          <cell r="Q210">
            <v>42775</v>
          </cell>
        </row>
        <row r="211">
          <cell r="M211">
            <v>42772</v>
          </cell>
          <cell r="N211">
            <v>42773</v>
          </cell>
          <cell r="Q211">
            <v>42776</v>
          </cell>
        </row>
        <row r="212">
          <cell r="M212">
            <v>42773</v>
          </cell>
          <cell r="N212">
            <v>42774</v>
          </cell>
          <cell r="Q212">
            <v>42779</v>
          </cell>
        </row>
        <row r="213">
          <cell r="M213">
            <v>42774</v>
          </cell>
          <cell r="N213">
            <v>42775</v>
          </cell>
          <cell r="Q213">
            <v>42780</v>
          </cell>
        </row>
        <row r="214">
          <cell r="M214">
            <v>42775</v>
          </cell>
          <cell r="N214">
            <v>42776</v>
          </cell>
          <cell r="Q214">
            <v>42781</v>
          </cell>
        </row>
        <row r="215">
          <cell r="M215">
            <v>42776</v>
          </cell>
          <cell r="N215">
            <v>42779</v>
          </cell>
          <cell r="Q215">
            <v>42782</v>
          </cell>
        </row>
        <row r="216">
          <cell r="M216">
            <v>42779</v>
          </cell>
          <cell r="N216">
            <v>42780</v>
          </cell>
          <cell r="Q216">
            <v>42783</v>
          </cell>
        </row>
        <row r="217">
          <cell r="M217">
            <v>42780</v>
          </cell>
          <cell r="N217">
            <v>42781</v>
          </cell>
          <cell r="Q217">
            <v>42786</v>
          </cell>
        </row>
        <row r="218">
          <cell r="M218">
            <v>42781</v>
          </cell>
          <cell r="N218">
            <v>42782</v>
          </cell>
          <cell r="Q218">
            <v>42787</v>
          </cell>
        </row>
        <row r="219">
          <cell r="M219">
            <v>42782</v>
          </cell>
          <cell r="N219">
            <v>42783</v>
          </cell>
          <cell r="Q219">
            <v>42788</v>
          </cell>
        </row>
        <row r="220">
          <cell r="M220">
            <v>42783</v>
          </cell>
          <cell r="N220">
            <v>42786</v>
          </cell>
          <cell r="Q220">
            <v>42789</v>
          </cell>
        </row>
        <row r="221">
          <cell r="M221">
            <v>42786</v>
          </cell>
          <cell r="N221">
            <v>42787</v>
          </cell>
          <cell r="Q221">
            <v>42790</v>
          </cell>
        </row>
        <row r="222">
          <cell r="M222">
            <v>42787</v>
          </cell>
          <cell r="N222">
            <v>42788</v>
          </cell>
          <cell r="Q222">
            <v>42793</v>
          </cell>
        </row>
        <row r="223">
          <cell r="M223">
            <v>42788</v>
          </cell>
          <cell r="N223">
            <v>42789</v>
          </cell>
          <cell r="Q223">
            <v>42794</v>
          </cell>
        </row>
        <row r="224">
          <cell r="M224">
            <v>42789</v>
          </cell>
          <cell r="N224">
            <v>42790</v>
          </cell>
          <cell r="Q224">
            <v>42795</v>
          </cell>
        </row>
        <row r="225">
          <cell r="M225">
            <v>42790</v>
          </cell>
          <cell r="N225">
            <v>42793</v>
          </cell>
          <cell r="Q225">
            <v>42796</v>
          </cell>
        </row>
        <row r="226">
          <cell r="M226">
            <v>42793</v>
          </cell>
          <cell r="N226">
            <v>42794</v>
          </cell>
          <cell r="Q226">
            <v>42797</v>
          </cell>
        </row>
        <row r="227">
          <cell r="M227">
            <v>42794</v>
          </cell>
          <cell r="N227">
            <v>42795</v>
          </cell>
          <cell r="Q227">
            <v>42800</v>
          </cell>
        </row>
        <row r="228">
          <cell r="M228">
            <v>42795</v>
          </cell>
          <cell r="N228">
            <v>42796</v>
          </cell>
          <cell r="Q228">
            <v>42801</v>
          </cell>
        </row>
        <row r="229">
          <cell r="M229">
            <v>42796</v>
          </cell>
          <cell r="N229">
            <v>42797</v>
          </cell>
          <cell r="Q229">
            <v>42802</v>
          </cell>
        </row>
        <row r="230">
          <cell r="M230">
            <v>42797</v>
          </cell>
          <cell r="N230">
            <v>42800</v>
          </cell>
          <cell r="Q230">
            <v>42803</v>
          </cell>
        </row>
        <row r="231">
          <cell r="M231">
            <v>42800</v>
          </cell>
          <cell r="N231">
            <v>42801</v>
          </cell>
          <cell r="Q231">
            <v>42804</v>
          </cell>
        </row>
        <row r="232">
          <cell r="M232">
            <v>42801</v>
          </cell>
          <cell r="N232">
            <v>42802</v>
          </cell>
          <cell r="Q232">
            <v>42807</v>
          </cell>
        </row>
        <row r="233">
          <cell r="M233">
            <v>42802</v>
          </cell>
          <cell r="N233">
            <v>42803</v>
          </cell>
          <cell r="Q233">
            <v>42808</v>
          </cell>
        </row>
        <row r="234">
          <cell r="M234">
            <v>42803</v>
          </cell>
          <cell r="N234">
            <v>42804</v>
          </cell>
          <cell r="Q234">
            <v>42809</v>
          </cell>
        </row>
        <row r="235">
          <cell r="M235">
            <v>42804</v>
          </cell>
          <cell r="N235">
            <v>42807</v>
          </cell>
          <cell r="Q235">
            <v>42810</v>
          </cell>
        </row>
        <row r="236">
          <cell r="M236">
            <v>42807</v>
          </cell>
          <cell r="N236">
            <v>42808</v>
          </cell>
          <cell r="Q236">
            <v>42811</v>
          </cell>
        </row>
        <row r="237">
          <cell r="M237">
            <v>42808</v>
          </cell>
          <cell r="N237">
            <v>42809</v>
          </cell>
          <cell r="Q237">
            <v>42815</v>
          </cell>
        </row>
        <row r="238">
          <cell r="M238">
            <v>42809</v>
          </cell>
          <cell r="N238">
            <v>42810</v>
          </cell>
          <cell r="Q238">
            <v>42816</v>
          </cell>
        </row>
        <row r="239">
          <cell r="M239">
            <v>42810</v>
          </cell>
          <cell r="N239">
            <v>42811</v>
          </cell>
          <cell r="Q239">
            <v>42817</v>
          </cell>
        </row>
        <row r="240">
          <cell r="M240">
            <v>42811</v>
          </cell>
          <cell r="N240">
            <v>42815</v>
          </cell>
          <cell r="Q240">
            <v>42818</v>
          </cell>
        </row>
        <row r="241">
          <cell r="M241">
            <v>42815</v>
          </cell>
          <cell r="N241">
            <v>42816</v>
          </cell>
          <cell r="Q241">
            <v>42821</v>
          </cell>
        </row>
        <row r="242">
          <cell r="M242">
            <v>42816</v>
          </cell>
          <cell r="N242">
            <v>42817</v>
          </cell>
          <cell r="Q242">
            <v>42822</v>
          </cell>
        </row>
        <row r="243">
          <cell r="M243">
            <v>42817</v>
          </cell>
          <cell r="N243">
            <v>42818</v>
          </cell>
          <cell r="Q243">
            <v>42823</v>
          </cell>
        </row>
        <row r="244">
          <cell r="M244">
            <v>42818</v>
          </cell>
          <cell r="N244">
            <v>42821</v>
          </cell>
          <cell r="Q244">
            <v>42824</v>
          </cell>
        </row>
        <row r="245">
          <cell r="M245">
            <v>42821</v>
          </cell>
          <cell r="N245">
            <v>42822</v>
          </cell>
          <cell r="Q245">
            <v>42825</v>
          </cell>
        </row>
        <row r="246">
          <cell r="M246">
            <v>42822</v>
          </cell>
          <cell r="N246">
            <v>42823</v>
          </cell>
          <cell r="Q246">
            <v>42828</v>
          </cell>
        </row>
        <row r="247">
          <cell r="M247">
            <v>42823</v>
          </cell>
          <cell r="N247">
            <v>42824</v>
          </cell>
          <cell r="Q247">
            <v>42829</v>
          </cell>
        </row>
        <row r="248">
          <cell r="M248">
            <v>42824</v>
          </cell>
          <cell r="N248">
            <v>42825</v>
          </cell>
          <cell r="Q248">
            <v>42830</v>
          </cell>
        </row>
        <row r="249">
          <cell r="M249">
            <v>42825</v>
          </cell>
          <cell r="N249">
            <v>42828</v>
          </cell>
          <cell r="Q249">
            <v>42831</v>
          </cell>
        </row>
        <row r="250">
          <cell r="M250">
            <v>42828</v>
          </cell>
          <cell r="N250">
            <v>42829</v>
          </cell>
          <cell r="Q250">
            <v>42832</v>
          </cell>
        </row>
        <row r="251">
          <cell r="M251">
            <v>42829</v>
          </cell>
          <cell r="N251">
            <v>42830</v>
          </cell>
          <cell r="Q251">
            <v>42835</v>
          </cell>
        </row>
        <row r="252">
          <cell r="M252">
            <v>42830</v>
          </cell>
          <cell r="N252">
            <v>42831</v>
          </cell>
          <cell r="Q252">
            <v>42836</v>
          </cell>
        </row>
        <row r="253">
          <cell r="M253">
            <v>42831</v>
          </cell>
          <cell r="N253">
            <v>42832</v>
          </cell>
          <cell r="Q253">
            <v>42837</v>
          </cell>
        </row>
        <row r="254">
          <cell r="M254">
            <v>42832</v>
          </cell>
          <cell r="N254">
            <v>42835</v>
          </cell>
          <cell r="Q254">
            <v>42838</v>
          </cell>
        </row>
        <row r="255">
          <cell r="M255">
            <v>42835</v>
          </cell>
          <cell r="N255">
            <v>42836</v>
          </cell>
          <cell r="Q255">
            <v>42839</v>
          </cell>
        </row>
        <row r="256">
          <cell r="M256">
            <v>42836</v>
          </cell>
          <cell r="N256">
            <v>42837</v>
          </cell>
          <cell r="Q256">
            <v>42842</v>
          </cell>
        </row>
        <row r="257">
          <cell r="M257">
            <v>42837</v>
          </cell>
          <cell r="N257">
            <v>42838</v>
          </cell>
          <cell r="Q257">
            <v>42843</v>
          </cell>
        </row>
        <row r="258">
          <cell r="M258">
            <v>42838</v>
          </cell>
          <cell r="N258">
            <v>42839</v>
          </cell>
          <cell r="Q258">
            <v>42844</v>
          </cell>
        </row>
        <row r="259">
          <cell r="M259">
            <v>42839</v>
          </cell>
          <cell r="N259">
            <v>42842</v>
          </cell>
          <cell r="Q259">
            <v>42845</v>
          </cell>
        </row>
        <row r="260">
          <cell r="M260">
            <v>42842</v>
          </cell>
          <cell r="N260">
            <v>42843</v>
          </cell>
          <cell r="Q260">
            <v>42846</v>
          </cell>
        </row>
        <row r="261">
          <cell r="M261">
            <v>42843</v>
          </cell>
          <cell r="N261">
            <v>42844</v>
          </cell>
          <cell r="Q261">
            <v>42849</v>
          </cell>
        </row>
        <row r="262">
          <cell r="M262">
            <v>42844</v>
          </cell>
          <cell r="N262">
            <v>42845</v>
          </cell>
          <cell r="Q262">
            <v>42850</v>
          </cell>
        </row>
        <row r="263">
          <cell r="M263">
            <v>42845</v>
          </cell>
          <cell r="N263">
            <v>42846</v>
          </cell>
          <cell r="Q263">
            <v>42851</v>
          </cell>
        </row>
        <row r="264">
          <cell r="M264">
            <v>42846</v>
          </cell>
          <cell r="N264">
            <v>42849</v>
          </cell>
          <cell r="Q264">
            <v>42852</v>
          </cell>
        </row>
        <row r="265">
          <cell r="M265">
            <v>42849</v>
          </cell>
          <cell r="N265">
            <v>42850</v>
          </cell>
          <cell r="Q265">
            <v>42853</v>
          </cell>
        </row>
        <row r="266">
          <cell r="M266">
            <v>42850</v>
          </cell>
          <cell r="N266">
            <v>42851</v>
          </cell>
          <cell r="Q266">
            <v>42863</v>
          </cell>
        </row>
        <row r="267">
          <cell r="M267">
            <v>42851</v>
          </cell>
          <cell r="N267">
            <v>42852</v>
          </cell>
          <cell r="Q267">
            <v>42864</v>
          </cell>
        </row>
        <row r="268">
          <cell r="M268">
            <v>42852</v>
          </cell>
          <cell r="N268">
            <v>42853</v>
          </cell>
          <cell r="Q268">
            <v>42865</v>
          </cell>
        </row>
        <row r="269">
          <cell r="M269">
            <v>42853</v>
          </cell>
          <cell r="N269">
            <v>42863</v>
          </cell>
          <cell r="Q269">
            <v>42866</v>
          </cell>
        </row>
        <row r="270">
          <cell r="M270">
            <v>42863</v>
          </cell>
          <cell r="N270">
            <v>42864</v>
          </cell>
          <cell r="Q270">
            <v>42867</v>
          </cell>
        </row>
        <row r="271">
          <cell r="M271">
            <v>42864</v>
          </cell>
          <cell r="N271">
            <v>42865</v>
          </cell>
          <cell r="Q271">
            <v>42870</v>
          </cell>
        </row>
        <row r="272">
          <cell r="M272">
            <v>42865</v>
          </cell>
          <cell r="N272">
            <v>42866</v>
          </cell>
          <cell r="Q272">
            <v>42871</v>
          </cell>
        </row>
        <row r="273">
          <cell r="M273">
            <v>42866</v>
          </cell>
          <cell r="N273">
            <v>42867</v>
          </cell>
          <cell r="Q273">
            <v>42872</v>
          </cell>
        </row>
        <row r="274">
          <cell r="M274">
            <v>42867</v>
          </cell>
          <cell r="N274">
            <v>42870</v>
          </cell>
          <cell r="Q274">
            <v>42873</v>
          </cell>
        </row>
        <row r="275">
          <cell r="M275">
            <v>42870</v>
          </cell>
          <cell r="N275">
            <v>42871</v>
          </cell>
          <cell r="Q275">
            <v>42874</v>
          </cell>
        </row>
        <row r="276">
          <cell r="M276">
            <v>42871</v>
          </cell>
          <cell r="N276">
            <v>42872</v>
          </cell>
          <cell r="Q276">
            <v>42877</v>
          </cell>
        </row>
        <row r="277">
          <cell r="M277">
            <v>42872</v>
          </cell>
          <cell r="N277">
            <v>42873</v>
          </cell>
          <cell r="Q277">
            <v>42878</v>
          </cell>
        </row>
        <row r="278">
          <cell r="M278">
            <v>42873</v>
          </cell>
          <cell r="N278">
            <v>42874</v>
          </cell>
          <cell r="Q278">
            <v>42879</v>
          </cell>
        </row>
        <row r="279">
          <cell r="M279">
            <v>42874</v>
          </cell>
          <cell r="N279">
            <v>42877</v>
          </cell>
          <cell r="Q279">
            <v>42880</v>
          </cell>
        </row>
        <row r="280">
          <cell r="M280">
            <v>42877</v>
          </cell>
          <cell r="N280">
            <v>42878</v>
          </cell>
          <cell r="Q280">
            <v>42881</v>
          </cell>
        </row>
        <row r="281">
          <cell r="M281">
            <v>42878</v>
          </cell>
          <cell r="N281">
            <v>42879</v>
          </cell>
          <cell r="Q281">
            <v>42884</v>
          </cell>
        </row>
        <row r="282">
          <cell r="M282">
            <v>42879</v>
          </cell>
          <cell r="N282">
            <v>42880</v>
          </cell>
          <cell r="Q282">
            <v>42885</v>
          </cell>
        </row>
        <row r="283">
          <cell r="M283">
            <v>42880</v>
          </cell>
          <cell r="N283">
            <v>42881</v>
          </cell>
          <cell r="Q283">
            <v>42886</v>
          </cell>
        </row>
        <row r="284">
          <cell r="M284">
            <v>42881</v>
          </cell>
          <cell r="N284">
            <v>42884</v>
          </cell>
          <cell r="Q284">
            <v>42887</v>
          </cell>
        </row>
        <row r="285">
          <cell r="M285">
            <v>42884</v>
          </cell>
          <cell r="N285">
            <v>42885</v>
          </cell>
          <cell r="Q285">
            <v>42888</v>
          </cell>
        </row>
        <row r="286">
          <cell r="M286">
            <v>42885</v>
          </cell>
          <cell r="N286">
            <v>42886</v>
          </cell>
          <cell r="Q286">
            <v>42891</v>
          </cell>
        </row>
        <row r="287">
          <cell r="M287">
            <v>42886</v>
          </cell>
          <cell r="N287">
            <v>42887</v>
          </cell>
          <cell r="Q287">
            <v>42892</v>
          </cell>
        </row>
        <row r="288">
          <cell r="M288">
            <v>42887</v>
          </cell>
          <cell r="N288">
            <v>42888</v>
          </cell>
          <cell r="Q288">
            <v>42893</v>
          </cell>
        </row>
        <row r="289">
          <cell r="M289">
            <v>42888</v>
          </cell>
          <cell r="N289">
            <v>42891</v>
          </cell>
          <cell r="Q289">
            <v>42894</v>
          </cell>
        </row>
        <row r="290">
          <cell r="M290">
            <v>42891</v>
          </cell>
          <cell r="N290">
            <v>42892</v>
          </cell>
          <cell r="Q290">
            <v>42895</v>
          </cell>
        </row>
        <row r="291">
          <cell r="M291">
            <v>42892</v>
          </cell>
          <cell r="N291">
            <v>42893</v>
          </cell>
          <cell r="Q291">
            <v>42898</v>
          </cell>
        </row>
        <row r="292">
          <cell r="M292">
            <v>42893</v>
          </cell>
          <cell r="N292">
            <v>42894</v>
          </cell>
          <cell r="Q292">
            <v>42899</v>
          </cell>
        </row>
        <row r="293">
          <cell r="M293">
            <v>42894</v>
          </cell>
          <cell r="N293">
            <v>42895</v>
          </cell>
          <cell r="Q293">
            <v>42900</v>
          </cell>
        </row>
        <row r="294">
          <cell r="M294">
            <v>42895</v>
          </cell>
          <cell r="N294">
            <v>42898</v>
          </cell>
          <cell r="Q294">
            <v>42901</v>
          </cell>
        </row>
        <row r="295">
          <cell r="M295">
            <v>42898</v>
          </cell>
          <cell r="N295">
            <v>42899</v>
          </cell>
          <cell r="Q295">
            <v>42902</v>
          </cell>
        </row>
        <row r="296">
          <cell r="M296">
            <v>42899</v>
          </cell>
          <cell r="N296">
            <v>42900</v>
          </cell>
          <cell r="Q296">
            <v>42905</v>
          </cell>
        </row>
        <row r="297">
          <cell r="M297">
            <v>42900</v>
          </cell>
          <cell r="N297">
            <v>42901</v>
          </cell>
          <cell r="Q297">
            <v>42906</v>
          </cell>
        </row>
        <row r="298">
          <cell r="M298">
            <v>42901</v>
          </cell>
          <cell r="N298">
            <v>42902</v>
          </cell>
          <cell r="Q298">
            <v>42907</v>
          </cell>
        </row>
        <row r="299">
          <cell r="M299">
            <v>42902</v>
          </cell>
          <cell r="N299">
            <v>42905</v>
          </cell>
          <cell r="Q299">
            <v>42908</v>
          </cell>
        </row>
        <row r="300">
          <cell r="M300">
            <v>42905</v>
          </cell>
          <cell r="N300">
            <v>42906</v>
          </cell>
          <cell r="Q300">
            <v>42909</v>
          </cell>
        </row>
        <row r="301">
          <cell r="M301">
            <v>42906</v>
          </cell>
          <cell r="N301">
            <v>42907</v>
          </cell>
          <cell r="Q301">
            <v>42912</v>
          </cell>
        </row>
        <row r="302">
          <cell r="M302">
            <v>42907</v>
          </cell>
          <cell r="N302">
            <v>42908</v>
          </cell>
          <cell r="Q302">
            <v>42913</v>
          </cell>
        </row>
        <row r="303">
          <cell r="M303">
            <v>42908</v>
          </cell>
          <cell r="N303">
            <v>42909</v>
          </cell>
          <cell r="Q303">
            <v>42914</v>
          </cell>
        </row>
        <row r="304">
          <cell r="M304">
            <v>42909</v>
          </cell>
          <cell r="N304">
            <v>42912</v>
          </cell>
          <cell r="Q304">
            <v>42915</v>
          </cell>
        </row>
        <row r="305">
          <cell r="M305">
            <v>42912</v>
          </cell>
          <cell r="N305">
            <v>42913</v>
          </cell>
          <cell r="Q305">
            <v>42916</v>
          </cell>
        </row>
        <row r="306">
          <cell r="M306">
            <v>42913</v>
          </cell>
          <cell r="N306">
            <v>42914</v>
          </cell>
          <cell r="Q306">
            <v>42919</v>
          </cell>
        </row>
        <row r="307">
          <cell r="M307">
            <v>42914</v>
          </cell>
          <cell r="N307">
            <v>42915</v>
          </cell>
          <cell r="Q307">
            <v>42920</v>
          </cell>
        </row>
        <row r="308">
          <cell r="M308">
            <v>42915</v>
          </cell>
          <cell r="N308">
            <v>42916</v>
          </cell>
          <cell r="Q308">
            <v>42921</v>
          </cell>
        </row>
        <row r="309">
          <cell r="M309">
            <v>42916</v>
          </cell>
          <cell r="N309">
            <v>42919</v>
          </cell>
          <cell r="Q309">
            <v>42922</v>
          </cell>
        </row>
        <row r="310">
          <cell r="M310">
            <v>42919</v>
          </cell>
          <cell r="N310">
            <v>42920</v>
          </cell>
          <cell r="Q310">
            <v>42923</v>
          </cell>
        </row>
        <row r="311">
          <cell r="M311">
            <v>42920</v>
          </cell>
          <cell r="N311">
            <v>42921</v>
          </cell>
          <cell r="Q311">
            <v>42926</v>
          </cell>
        </row>
        <row r="312">
          <cell r="M312">
            <v>42921</v>
          </cell>
          <cell r="N312">
            <v>42922</v>
          </cell>
          <cell r="Q312">
            <v>42927</v>
          </cell>
        </row>
        <row r="313">
          <cell r="M313">
            <v>42922</v>
          </cell>
          <cell r="N313">
            <v>42923</v>
          </cell>
          <cell r="Q313">
            <v>42928</v>
          </cell>
        </row>
        <row r="314">
          <cell r="M314">
            <v>42923</v>
          </cell>
          <cell r="N314">
            <v>42926</v>
          </cell>
          <cell r="Q314">
            <v>42929</v>
          </cell>
        </row>
        <row r="315">
          <cell r="M315">
            <v>42926</v>
          </cell>
          <cell r="N315">
            <v>42927</v>
          </cell>
          <cell r="Q315">
            <v>42930</v>
          </cell>
        </row>
        <row r="316">
          <cell r="M316">
            <v>42927</v>
          </cell>
          <cell r="N316">
            <v>42928</v>
          </cell>
          <cell r="Q316">
            <v>42934</v>
          </cell>
        </row>
        <row r="317">
          <cell r="M317">
            <v>42928</v>
          </cell>
          <cell r="N317">
            <v>42929</v>
          </cell>
          <cell r="Q317">
            <v>42935</v>
          </cell>
        </row>
        <row r="318">
          <cell r="M318">
            <v>42929</v>
          </cell>
          <cell r="N318">
            <v>42930</v>
          </cell>
          <cell r="Q318">
            <v>42936</v>
          </cell>
        </row>
        <row r="319">
          <cell r="M319">
            <v>42930</v>
          </cell>
          <cell r="N319">
            <v>42934</v>
          </cell>
          <cell r="Q319">
            <v>42937</v>
          </cell>
        </row>
        <row r="320">
          <cell r="M320">
            <v>42934</v>
          </cell>
          <cell r="N320">
            <v>42935</v>
          </cell>
          <cell r="Q320">
            <v>42940</v>
          </cell>
        </row>
        <row r="321">
          <cell r="M321">
            <v>42935</v>
          </cell>
          <cell r="N321">
            <v>42936</v>
          </cell>
          <cell r="Q321">
            <v>42941</v>
          </cell>
        </row>
        <row r="322">
          <cell r="M322">
            <v>42936</v>
          </cell>
          <cell r="N322">
            <v>42937</v>
          </cell>
          <cell r="Q322">
            <v>42942</v>
          </cell>
        </row>
        <row r="323">
          <cell r="M323">
            <v>42937</v>
          </cell>
          <cell r="N323">
            <v>42940</v>
          </cell>
          <cell r="Q323">
            <v>42943</v>
          </cell>
        </row>
        <row r="324">
          <cell r="M324">
            <v>42940</v>
          </cell>
          <cell r="N324">
            <v>42941</v>
          </cell>
          <cell r="Q324">
            <v>42944</v>
          </cell>
        </row>
        <row r="325">
          <cell r="M325">
            <v>42941</v>
          </cell>
          <cell r="N325">
            <v>42942</v>
          </cell>
          <cell r="Q325">
            <v>42947</v>
          </cell>
        </row>
        <row r="326">
          <cell r="M326">
            <v>42942</v>
          </cell>
          <cell r="N326">
            <v>42943</v>
          </cell>
          <cell r="Q326">
            <v>42948</v>
          </cell>
        </row>
        <row r="327">
          <cell r="M327">
            <v>42943</v>
          </cell>
          <cell r="N327">
            <v>42944</v>
          </cell>
          <cell r="Q327">
            <v>42949</v>
          </cell>
        </row>
        <row r="328">
          <cell r="M328">
            <v>42944</v>
          </cell>
          <cell r="N328">
            <v>42947</v>
          </cell>
          <cell r="Q328">
            <v>42950</v>
          </cell>
        </row>
        <row r="329">
          <cell r="M329">
            <v>42947</v>
          </cell>
          <cell r="N329">
            <v>42948</v>
          </cell>
          <cell r="Q329">
            <v>42951</v>
          </cell>
        </row>
        <row r="330">
          <cell r="M330">
            <v>42948</v>
          </cell>
          <cell r="N330">
            <v>42949</v>
          </cell>
          <cell r="Q330">
            <v>42954</v>
          </cell>
        </row>
        <row r="331">
          <cell r="M331">
            <v>42949</v>
          </cell>
          <cell r="N331">
            <v>42950</v>
          </cell>
          <cell r="Q331">
            <v>42955</v>
          </cell>
        </row>
        <row r="332">
          <cell r="M332">
            <v>42950</v>
          </cell>
          <cell r="N332">
            <v>42951</v>
          </cell>
          <cell r="Q332">
            <v>42956</v>
          </cell>
        </row>
        <row r="333">
          <cell r="M333">
            <v>42951</v>
          </cell>
          <cell r="N333">
            <v>42954</v>
          </cell>
          <cell r="Q333">
            <v>42957</v>
          </cell>
        </row>
        <row r="334">
          <cell r="M334">
            <v>42954</v>
          </cell>
          <cell r="N334">
            <v>42955</v>
          </cell>
          <cell r="Q334">
            <v>42968</v>
          </cell>
        </row>
        <row r="335">
          <cell r="M335">
            <v>42955</v>
          </cell>
          <cell r="N335">
            <v>42956</v>
          </cell>
          <cell r="Q335">
            <v>42969</v>
          </cell>
        </row>
        <row r="336">
          <cell r="M336">
            <v>42956</v>
          </cell>
          <cell r="N336">
            <v>42957</v>
          </cell>
          <cell r="Q336">
            <v>42970</v>
          </cell>
        </row>
        <row r="337">
          <cell r="M337">
            <v>42957</v>
          </cell>
          <cell r="N337">
            <v>42968</v>
          </cell>
          <cell r="Q337">
            <v>42971</v>
          </cell>
        </row>
        <row r="338">
          <cell r="M338">
            <v>42968</v>
          </cell>
          <cell r="N338">
            <v>42969</v>
          </cell>
          <cell r="Q338">
            <v>42972</v>
          </cell>
        </row>
        <row r="339">
          <cell r="M339">
            <v>42969</v>
          </cell>
          <cell r="N339">
            <v>42970</v>
          </cell>
          <cell r="Q339">
            <v>42975</v>
          </cell>
        </row>
        <row r="340">
          <cell r="M340">
            <v>42970</v>
          </cell>
          <cell r="N340">
            <v>42971</v>
          </cell>
          <cell r="Q340">
            <v>42976</v>
          </cell>
        </row>
        <row r="341">
          <cell r="M341">
            <v>42971</v>
          </cell>
          <cell r="N341">
            <v>42972</v>
          </cell>
          <cell r="Q341">
            <v>42977</v>
          </cell>
        </row>
        <row r="342">
          <cell r="M342">
            <v>42972</v>
          </cell>
          <cell r="N342">
            <v>42975</v>
          </cell>
          <cell r="Q342">
            <v>42978</v>
          </cell>
        </row>
        <row r="343">
          <cell r="M343">
            <v>42975</v>
          </cell>
          <cell r="N343">
            <v>42976</v>
          </cell>
          <cell r="Q343">
            <v>42979</v>
          </cell>
        </row>
        <row r="344">
          <cell r="M344">
            <v>42976</v>
          </cell>
          <cell r="N344">
            <v>42977</v>
          </cell>
          <cell r="Q344">
            <v>42982</v>
          </cell>
        </row>
        <row r="345">
          <cell r="M345">
            <v>42977</v>
          </cell>
          <cell r="N345">
            <v>42978</v>
          </cell>
          <cell r="Q345">
            <v>42983</v>
          </cell>
        </row>
        <row r="346">
          <cell r="M346">
            <v>42978</v>
          </cell>
          <cell r="N346">
            <v>42979</v>
          </cell>
          <cell r="Q346">
            <v>42984</v>
          </cell>
        </row>
        <row r="347">
          <cell r="M347">
            <v>42979</v>
          </cell>
          <cell r="N347">
            <v>42982</v>
          </cell>
          <cell r="Q347">
            <v>42985</v>
          </cell>
        </row>
        <row r="348">
          <cell r="M348">
            <v>42982</v>
          </cell>
          <cell r="N348">
            <v>42983</v>
          </cell>
          <cell r="Q348">
            <v>42986</v>
          </cell>
        </row>
        <row r="349">
          <cell r="M349">
            <v>42983</v>
          </cell>
          <cell r="N349">
            <v>42984</v>
          </cell>
          <cell r="Q349">
            <v>42989</v>
          </cell>
        </row>
        <row r="350">
          <cell r="M350">
            <v>42984</v>
          </cell>
          <cell r="N350">
            <v>42985</v>
          </cell>
          <cell r="Q350">
            <v>42990</v>
          </cell>
        </row>
        <row r="351">
          <cell r="M351">
            <v>42985</v>
          </cell>
          <cell r="N351">
            <v>42986</v>
          </cell>
          <cell r="Q351">
            <v>42991</v>
          </cell>
        </row>
        <row r="352">
          <cell r="M352">
            <v>42986</v>
          </cell>
          <cell r="N352">
            <v>42989</v>
          </cell>
          <cell r="Q352">
            <v>42992</v>
          </cell>
        </row>
        <row r="353">
          <cell r="M353">
            <v>42989</v>
          </cell>
          <cell r="N353">
            <v>42990</v>
          </cell>
          <cell r="Q353">
            <v>42993</v>
          </cell>
        </row>
        <row r="354">
          <cell r="M354">
            <v>42990</v>
          </cell>
          <cell r="N354">
            <v>42991</v>
          </cell>
          <cell r="Q354">
            <v>42997</v>
          </cell>
        </row>
        <row r="355">
          <cell r="M355">
            <v>42991</v>
          </cell>
          <cell r="N355">
            <v>42992</v>
          </cell>
          <cell r="Q355">
            <v>42998</v>
          </cell>
        </row>
        <row r="356">
          <cell r="M356">
            <v>42992</v>
          </cell>
          <cell r="N356">
            <v>42993</v>
          </cell>
          <cell r="Q356">
            <v>42999</v>
          </cell>
        </row>
        <row r="357">
          <cell r="M357">
            <v>42993</v>
          </cell>
          <cell r="N357">
            <v>42997</v>
          </cell>
          <cell r="Q357">
            <v>43000</v>
          </cell>
        </row>
        <row r="358">
          <cell r="M358">
            <v>42997</v>
          </cell>
          <cell r="N358">
            <v>42998</v>
          </cell>
          <cell r="Q358">
            <v>43003</v>
          </cell>
        </row>
        <row r="359">
          <cell r="M359">
            <v>42998</v>
          </cell>
          <cell r="N359">
            <v>42999</v>
          </cell>
          <cell r="Q359">
            <v>43004</v>
          </cell>
        </row>
        <row r="360">
          <cell r="M360">
            <v>42999</v>
          </cell>
          <cell r="N360">
            <v>43000</v>
          </cell>
          <cell r="Q360">
            <v>43005</v>
          </cell>
        </row>
        <row r="361">
          <cell r="M361">
            <v>43000</v>
          </cell>
          <cell r="N361">
            <v>43003</v>
          </cell>
          <cell r="Q361">
            <v>43006</v>
          </cell>
        </row>
        <row r="362">
          <cell r="M362">
            <v>43003</v>
          </cell>
          <cell r="N362">
            <v>43004</v>
          </cell>
          <cell r="Q362">
            <v>43007</v>
          </cell>
        </row>
        <row r="363">
          <cell r="M363">
            <v>43004</v>
          </cell>
          <cell r="N363">
            <v>43005</v>
          </cell>
          <cell r="Q363">
            <v>43010</v>
          </cell>
        </row>
        <row r="364">
          <cell r="M364">
            <v>43005</v>
          </cell>
          <cell r="N364">
            <v>43006</v>
          </cell>
          <cell r="Q364">
            <v>43011</v>
          </cell>
        </row>
        <row r="365">
          <cell r="M365">
            <v>43006</v>
          </cell>
          <cell r="N365">
            <v>43007</v>
          </cell>
          <cell r="Q365">
            <v>43012</v>
          </cell>
        </row>
        <row r="366">
          <cell r="M366">
            <v>43007</v>
          </cell>
          <cell r="N366">
            <v>43010</v>
          </cell>
          <cell r="Q366">
            <v>43013</v>
          </cell>
        </row>
        <row r="367">
          <cell r="M367">
            <v>43010</v>
          </cell>
          <cell r="N367">
            <v>43011</v>
          </cell>
          <cell r="Q367">
            <v>43014</v>
          </cell>
        </row>
        <row r="368">
          <cell r="M368">
            <v>43011</v>
          </cell>
          <cell r="N368">
            <v>43012</v>
          </cell>
          <cell r="Q368">
            <v>43018</v>
          </cell>
        </row>
        <row r="369">
          <cell r="M369">
            <v>43012</v>
          </cell>
          <cell r="N369">
            <v>43013</v>
          </cell>
          <cell r="Q369">
            <v>43019</v>
          </cell>
        </row>
        <row r="370">
          <cell r="M370">
            <v>43013</v>
          </cell>
          <cell r="N370">
            <v>43014</v>
          </cell>
          <cell r="Q370">
            <v>43020</v>
          </cell>
        </row>
        <row r="371">
          <cell r="M371">
            <v>43014</v>
          </cell>
          <cell r="N371">
            <v>43018</v>
          </cell>
          <cell r="Q371">
            <v>43021</v>
          </cell>
        </row>
        <row r="372">
          <cell r="M372">
            <v>43018</v>
          </cell>
          <cell r="N372">
            <v>43019</v>
          </cell>
          <cell r="Q372">
            <v>43024</v>
          </cell>
        </row>
        <row r="373">
          <cell r="M373">
            <v>43019</v>
          </cell>
          <cell r="N373">
            <v>43020</v>
          </cell>
          <cell r="Q373">
            <v>43025</v>
          </cell>
        </row>
        <row r="374">
          <cell r="M374">
            <v>43020</v>
          </cell>
          <cell r="N374">
            <v>43021</v>
          </cell>
          <cell r="Q374">
            <v>43026</v>
          </cell>
        </row>
        <row r="375">
          <cell r="M375">
            <v>43021</v>
          </cell>
          <cell r="N375">
            <v>43024</v>
          </cell>
          <cell r="Q375">
            <v>43027</v>
          </cell>
        </row>
        <row r="376">
          <cell r="M376">
            <v>43024</v>
          </cell>
          <cell r="N376">
            <v>43025</v>
          </cell>
          <cell r="Q376">
            <v>43028</v>
          </cell>
        </row>
        <row r="377">
          <cell r="M377">
            <v>43025</v>
          </cell>
          <cell r="N377">
            <v>43026</v>
          </cell>
          <cell r="Q377">
            <v>43031</v>
          </cell>
        </row>
        <row r="378">
          <cell r="M378">
            <v>43026</v>
          </cell>
          <cell r="N378">
            <v>43027</v>
          </cell>
          <cell r="Q378">
            <v>43032</v>
          </cell>
        </row>
        <row r="379">
          <cell r="M379">
            <v>43027</v>
          </cell>
          <cell r="N379">
            <v>43028</v>
          </cell>
          <cell r="Q379">
            <v>43033</v>
          </cell>
        </row>
        <row r="380">
          <cell r="M380">
            <v>43028</v>
          </cell>
          <cell r="N380">
            <v>43031</v>
          </cell>
          <cell r="Q380">
            <v>43034</v>
          </cell>
        </row>
        <row r="381">
          <cell r="M381">
            <v>43031</v>
          </cell>
          <cell r="N381">
            <v>43032</v>
          </cell>
          <cell r="Q381">
            <v>43035</v>
          </cell>
        </row>
        <row r="382">
          <cell r="M382">
            <v>43032</v>
          </cell>
          <cell r="N382">
            <v>43033</v>
          </cell>
          <cell r="Q382">
            <v>43038</v>
          </cell>
        </row>
        <row r="383">
          <cell r="M383">
            <v>43033</v>
          </cell>
          <cell r="N383">
            <v>43034</v>
          </cell>
          <cell r="Q383">
            <v>43039</v>
          </cell>
        </row>
        <row r="384">
          <cell r="M384">
            <v>43034</v>
          </cell>
          <cell r="N384">
            <v>43035</v>
          </cell>
          <cell r="Q384">
            <v>43040</v>
          </cell>
        </row>
        <row r="385">
          <cell r="M385">
            <v>43035</v>
          </cell>
          <cell r="N385">
            <v>43038</v>
          </cell>
          <cell r="Q385">
            <v>43041</v>
          </cell>
        </row>
        <row r="386">
          <cell r="M386">
            <v>43038</v>
          </cell>
          <cell r="N386">
            <v>43039</v>
          </cell>
          <cell r="Q386">
            <v>43045</v>
          </cell>
        </row>
        <row r="387">
          <cell r="M387">
            <v>43039</v>
          </cell>
          <cell r="N387">
            <v>43040</v>
          </cell>
          <cell r="Q387">
            <v>43046</v>
          </cell>
        </row>
        <row r="388">
          <cell r="M388">
            <v>43040</v>
          </cell>
          <cell r="N388">
            <v>43041</v>
          </cell>
          <cell r="Q388">
            <v>43047</v>
          </cell>
        </row>
        <row r="389">
          <cell r="M389">
            <v>43041</v>
          </cell>
          <cell r="N389">
            <v>43045</v>
          </cell>
          <cell r="Q389">
            <v>43048</v>
          </cell>
        </row>
        <row r="390">
          <cell r="M390">
            <v>43045</v>
          </cell>
          <cell r="N390">
            <v>43046</v>
          </cell>
          <cell r="Q390">
            <v>43049</v>
          </cell>
        </row>
        <row r="391">
          <cell r="M391">
            <v>43046</v>
          </cell>
          <cell r="N391">
            <v>43047</v>
          </cell>
          <cell r="Q391">
            <v>43052</v>
          </cell>
        </row>
        <row r="392">
          <cell r="M392">
            <v>43047</v>
          </cell>
          <cell r="N392">
            <v>43048</v>
          </cell>
          <cell r="Q392">
            <v>43053</v>
          </cell>
        </row>
        <row r="393">
          <cell r="M393">
            <v>43048</v>
          </cell>
          <cell r="N393">
            <v>43049</v>
          </cell>
          <cell r="Q393">
            <v>43054</v>
          </cell>
        </row>
        <row r="394">
          <cell r="M394">
            <v>43049</v>
          </cell>
          <cell r="N394">
            <v>43052</v>
          </cell>
          <cell r="Q394">
            <v>43055</v>
          </cell>
        </row>
        <row r="395">
          <cell r="M395">
            <v>43052</v>
          </cell>
          <cell r="N395">
            <v>43053</v>
          </cell>
          <cell r="Q395">
            <v>43056</v>
          </cell>
        </row>
        <row r="396">
          <cell r="M396">
            <v>43053</v>
          </cell>
          <cell r="N396">
            <v>43054</v>
          </cell>
          <cell r="Q396">
            <v>43059</v>
          </cell>
        </row>
        <row r="397">
          <cell r="M397">
            <v>43054</v>
          </cell>
          <cell r="N397">
            <v>43055</v>
          </cell>
          <cell r="Q397">
            <v>43060</v>
          </cell>
        </row>
        <row r="398">
          <cell r="M398">
            <v>43055</v>
          </cell>
          <cell r="N398">
            <v>43056</v>
          </cell>
          <cell r="Q398">
            <v>43061</v>
          </cell>
        </row>
        <row r="399">
          <cell r="M399">
            <v>43056</v>
          </cell>
          <cell r="N399">
            <v>43059</v>
          </cell>
          <cell r="Q399">
            <v>43063</v>
          </cell>
        </row>
        <row r="400">
          <cell r="M400">
            <v>43059</v>
          </cell>
          <cell r="N400">
            <v>43060</v>
          </cell>
          <cell r="Q400">
            <v>43066</v>
          </cell>
        </row>
        <row r="401">
          <cell r="M401">
            <v>43060</v>
          </cell>
          <cell r="N401">
            <v>43061</v>
          </cell>
          <cell r="Q401">
            <v>43067</v>
          </cell>
        </row>
        <row r="402">
          <cell r="M402">
            <v>43061</v>
          </cell>
          <cell r="N402">
            <v>43063</v>
          </cell>
          <cell r="Q402">
            <v>43068</v>
          </cell>
        </row>
        <row r="403">
          <cell r="M403">
            <v>43063</v>
          </cell>
          <cell r="N403">
            <v>43066</v>
          </cell>
          <cell r="Q403">
            <v>43069</v>
          </cell>
        </row>
        <row r="404">
          <cell r="M404">
            <v>43066</v>
          </cell>
          <cell r="N404">
            <v>43067</v>
          </cell>
          <cell r="Q404">
            <v>43070</v>
          </cell>
        </row>
        <row r="405">
          <cell r="M405">
            <v>43067</v>
          </cell>
          <cell r="N405">
            <v>43068</v>
          </cell>
          <cell r="Q405">
            <v>43073</v>
          </cell>
        </row>
        <row r="406">
          <cell r="M406">
            <v>43068</v>
          </cell>
          <cell r="N406">
            <v>43069</v>
          </cell>
          <cell r="Q406">
            <v>43074</v>
          </cell>
        </row>
        <row r="407">
          <cell r="M407">
            <v>43069</v>
          </cell>
          <cell r="N407">
            <v>43070</v>
          </cell>
          <cell r="Q407">
            <v>43075</v>
          </cell>
        </row>
        <row r="408">
          <cell r="M408">
            <v>43070</v>
          </cell>
          <cell r="N408">
            <v>43073</v>
          </cell>
          <cell r="Q408">
            <v>43076</v>
          </cell>
        </row>
        <row r="409">
          <cell r="M409">
            <v>43073</v>
          </cell>
          <cell r="N409">
            <v>43074</v>
          </cell>
          <cell r="Q409">
            <v>43077</v>
          </cell>
        </row>
        <row r="410">
          <cell r="M410">
            <v>43074</v>
          </cell>
          <cell r="N410">
            <v>43075</v>
          </cell>
          <cell r="Q410">
            <v>43080</v>
          </cell>
        </row>
        <row r="411">
          <cell r="M411">
            <v>43075</v>
          </cell>
          <cell r="N411">
            <v>43076</v>
          </cell>
          <cell r="Q411">
            <v>43081</v>
          </cell>
        </row>
        <row r="412">
          <cell r="M412">
            <v>43076</v>
          </cell>
          <cell r="N412">
            <v>43077</v>
          </cell>
          <cell r="Q412">
            <v>43082</v>
          </cell>
        </row>
        <row r="413">
          <cell r="M413">
            <v>43077</v>
          </cell>
          <cell r="N413">
            <v>43080</v>
          </cell>
          <cell r="Q413">
            <v>43083</v>
          </cell>
        </row>
        <row r="414">
          <cell r="M414">
            <v>43080</v>
          </cell>
          <cell r="N414">
            <v>43081</v>
          </cell>
          <cell r="Q414">
            <v>43084</v>
          </cell>
        </row>
        <row r="415">
          <cell r="M415">
            <v>43081</v>
          </cell>
          <cell r="N415">
            <v>43082</v>
          </cell>
          <cell r="Q415">
            <v>43087</v>
          </cell>
        </row>
        <row r="416">
          <cell r="M416">
            <v>43082</v>
          </cell>
          <cell r="N416">
            <v>43083</v>
          </cell>
          <cell r="Q416">
            <v>43088</v>
          </cell>
        </row>
        <row r="417">
          <cell r="M417">
            <v>43083</v>
          </cell>
          <cell r="N417">
            <v>43084</v>
          </cell>
          <cell r="Q417">
            <v>43089</v>
          </cell>
        </row>
        <row r="418">
          <cell r="M418">
            <v>43084</v>
          </cell>
          <cell r="N418">
            <v>43087</v>
          </cell>
          <cell r="Q418">
            <v>43090</v>
          </cell>
        </row>
        <row r="419">
          <cell r="M419">
            <v>43087</v>
          </cell>
          <cell r="N419">
            <v>43088</v>
          </cell>
          <cell r="Q419">
            <v>43091</v>
          </cell>
        </row>
        <row r="420">
          <cell r="M420">
            <v>43088</v>
          </cell>
          <cell r="N420">
            <v>43089</v>
          </cell>
          <cell r="Q420">
            <v>43094</v>
          </cell>
        </row>
        <row r="421">
          <cell r="M421">
            <v>43089</v>
          </cell>
          <cell r="N421">
            <v>43090</v>
          </cell>
          <cell r="Q421">
            <v>43095</v>
          </cell>
        </row>
        <row r="422">
          <cell r="M422">
            <v>43090</v>
          </cell>
          <cell r="N422">
            <v>43091</v>
          </cell>
          <cell r="Q422">
            <v>43096</v>
          </cell>
        </row>
        <row r="423">
          <cell r="M423">
            <v>43091</v>
          </cell>
          <cell r="N423">
            <v>43094</v>
          </cell>
          <cell r="Q423">
            <v>43097</v>
          </cell>
        </row>
        <row r="424">
          <cell r="M424">
            <v>43094</v>
          </cell>
          <cell r="N424">
            <v>43095</v>
          </cell>
          <cell r="Q424">
            <v>43105</v>
          </cell>
        </row>
        <row r="425">
          <cell r="M425">
            <v>43095</v>
          </cell>
          <cell r="N425">
            <v>43096</v>
          </cell>
          <cell r="Q425">
            <v>43106</v>
          </cell>
        </row>
        <row r="426">
          <cell r="M426">
            <v>43096</v>
          </cell>
          <cell r="N426">
            <v>43097</v>
          </cell>
          <cell r="Q426">
            <v>43109</v>
          </cell>
        </row>
        <row r="427">
          <cell r="M427">
            <v>43097</v>
          </cell>
          <cell r="N427">
            <v>43105</v>
          </cell>
          <cell r="Q427">
            <v>43110</v>
          </cell>
        </row>
        <row r="428">
          <cell r="M428">
            <v>43105</v>
          </cell>
          <cell r="N428">
            <v>43106</v>
          </cell>
          <cell r="Q428">
            <v>43111</v>
          </cell>
        </row>
        <row r="429">
          <cell r="M429">
            <v>43106</v>
          </cell>
          <cell r="N429">
            <v>43109</v>
          </cell>
          <cell r="Q429">
            <v>43112</v>
          </cell>
        </row>
        <row r="430">
          <cell r="M430">
            <v>43109</v>
          </cell>
          <cell r="N430">
            <v>43110</v>
          </cell>
          <cell r="Q430">
            <v>43115</v>
          </cell>
        </row>
        <row r="431">
          <cell r="M431">
            <v>43110</v>
          </cell>
          <cell r="N431">
            <v>43111</v>
          </cell>
          <cell r="Q431">
            <v>43116</v>
          </cell>
        </row>
        <row r="432">
          <cell r="M432">
            <v>43111</v>
          </cell>
          <cell r="N432">
            <v>43112</v>
          </cell>
          <cell r="Q432">
            <v>43117</v>
          </cell>
        </row>
        <row r="433">
          <cell r="M433">
            <v>43112</v>
          </cell>
          <cell r="N433">
            <v>43115</v>
          </cell>
          <cell r="Q433">
            <v>43118</v>
          </cell>
        </row>
        <row r="434">
          <cell r="M434">
            <v>43115</v>
          </cell>
          <cell r="N434">
            <v>43116</v>
          </cell>
          <cell r="Q434">
            <v>43119</v>
          </cell>
        </row>
        <row r="435">
          <cell r="M435">
            <v>43116</v>
          </cell>
          <cell r="N435">
            <v>43117</v>
          </cell>
          <cell r="Q435">
            <v>43122</v>
          </cell>
        </row>
        <row r="436">
          <cell r="M436">
            <v>43117</v>
          </cell>
          <cell r="N436">
            <v>43118</v>
          </cell>
          <cell r="Q436">
            <v>43123</v>
          </cell>
        </row>
        <row r="437">
          <cell r="M437">
            <v>43118</v>
          </cell>
          <cell r="N437">
            <v>43119</v>
          </cell>
          <cell r="Q437">
            <v>43124</v>
          </cell>
        </row>
        <row r="438">
          <cell r="M438">
            <v>43119</v>
          </cell>
          <cell r="N438">
            <v>43122</v>
          </cell>
          <cell r="Q438">
            <v>43125</v>
          </cell>
        </row>
        <row r="439">
          <cell r="M439">
            <v>43122</v>
          </cell>
          <cell r="N439">
            <v>43123</v>
          </cell>
          <cell r="Q439">
            <v>43126</v>
          </cell>
        </row>
        <row r="440">
          <cell r="M440">
            <v>43123</v>
          </cell>
          <cell r="N440">
            <v>43124</v>
          </cell>
          <cell r="Q440">
            <v>43129</v>
          </cell>
        </row>
        <row r="441">
          <cell r="M441">
            <v>43124</v>
          </cell>
          <cell r="N441">
            <v>43125</v>
          </cell>
          <cell r="Q441">
            <v>43130</v>
          </cell>
        </row>
        <row r="442">
          <cell r="M442">
            <v>43125</v>
          </cell>
          <cell r="N442">
            <v>43126</v>
          </cell>
          <cell r="Q442">
            <v>43131</v>
          </cell>
        </row>
        <row r="443">
          <cell r="M443">
            <v>43126</v>
          </cell>
          <cell r="N443">
            <v>43129</v>
          </cell>
          <cell r="Q443">
            <v>43132</v>
          </cell>
        </row>
        <row r="444">
          <cell r="M444">
            <v>43129</v>
          </cell>
          <cell r="N444">
            <v>43130</v>
          </cell>
          <cell r="Q444">
            <v>43133</v>
          </cell>
        </row>
        <row r="445">
          <cell r="M445">
            <v>43130</v>
          </cell>
          <cell r="N445">
            <v>43131</v>
          </cell>
          <cell r="Q445">
            <v>43136</v>
          </cell>
        </row>
        <row r="446">
          <cell r="M446">
            <v>43131</v>
          </cell>
          <cell r="N446">
            <v>43132</v>
          </cell>
          <cell r="Q446">
            <v>43137</v>
          </cell>
        </row>
        <row r="447">
          <cell r="M447">
            <v>43132</v>
          </cell>
          <cell r="N447">
            <v>43133</v>
          </cell>
          <cell r="Q447">
            <v>43138</v>
          </cell>
        </row>
        <row r="448">
          <cell r="M448">
            <v>43133</v>
          </cell>
          <cell r="N448">
            <v>43136</v>
          </cell>
          <cell r="Q448">
            <v>43139</v>
          </cell>
        </row>
        <row r="449">
          <cell r="M449">
            <v>43136</v>
          </cell>
          <cell r="N449">
            <v>43137</v>
          </cell>
          <cell r="Q449">
            <v>43140</v>
          </cell>
        </row>
        <row r="450">
          <cell r="M450">
            <v>43137</v>
          </cell>
          <cell r="N450">
            <v>43138</v>
          </cell>
          <cell r="Q450">
            <v>43144</v>
          </cell>
        </row>
        <row r="451">
          <cell r="M451">
            <v>43138</v>
          </cell>
          <cell r="N451">
            <v>43139</v>
          </cell>
          <cell r="Q451">
            <v>43145</v>
          </cell>
        </row>
        <row r="452">
          <cell r="M452">
            <v>43139</v>
          </cell>
          <cell r="N452">
            <v>43140</v>
          </cell>
          <cell r="Q452">
            <v>43146</v>
          </cell>
        </row>
        <row r="453">
          <cell r="M453">
            <v>43140</v>
          </cell>
          <cell r="N453">
            <v>43144</v>
          </cell>
          <cell r="Q453">
            <v>43147</v>
          </cell>
        </row>
        <row r="454">
          <cell r="M454">
            <v>43144</v>
          </cell>
          <cell r="N454">
            <v>43145</v>
          </cell>
          <cell r="Q454">
            <v>43150</v>
          </cell>
        </row>
        <row r="455">
          <cell r="M455">
            <v>43145</v>
          </cell>
          <cell r="N455">
            <v>43146</v>
          </cell>
          <cell r="Q455">
            <v>43151</v>
          </cell>
        </row>
        <row r="456">
          <cell r="M456">
            <v>43146</v>
          </cell>
          <cell r="N456">
            <v>43147</v>
          </cell>
          <cell r="Q456">
            <v>43152</v>
          </cell>
        </row>
        <row r="457">
          <cell r="M457">
            <v>43147</v>
          </cell>
          <cell r="N457">
            <v>43150</v>
          </cell>
          <cell r="Q457">
            <v>43153</v>
          </cell>
        </row>
        <row r="458">
          <cell r="M458">
            <v>43150</v>
          </cell>
          <cell r="N458">
            <v>43151</v>
          </cell>
          <cell r="Q458">
            <v>43154</v>
          </cell>
        </row>
        <row r="459">
          <cell r="M459">
            <v>43151</v>
          </cell>
          <cell r="N459">
            <v>43152</v>
          </cell>
          <cell r="Q459">
            <v>43157</v>
          </cell>
        </row>
        <row r="460">
          <cell r="M460">
            <v>43152</v>
          </cell>
          <cell r="N460">
            <v>43153</v>
          </cell>
          <cell r="Q460">
            <v>43158</v>
          </cell>
        </row>
        <row r="461">
          <cell r="M461">
            <v>43153</v>
          </cell>
          <cell r="N461">
            <v>43154</v>
          </cell>
          <cell r="Q461">
            <v>43159</v>
          </cell>
        </row>
        <row r="462">
          <cell r="M462">
            <v>43154</v>
          </cell>
          <cell r="N462">
            <v>43157</v>
          </cell>
          <cell r="Q462">
            <v>43160</v>
          </cell>
        </row>
        <row r="463">
          <cell r="M463">
            <v>43157</v>
          </cell>
          <cell r="N463">
            <v>43158</v>
          </cell>
          <cell r="Q463">
            <v>43161</v>
          </cell>
        </row>
        <row r="464">
          <cell r="M464">
            <v>43158</v>
          </cell>
          <cell r="N464">
            <v>43159</v>
          </cell>
          <cell r="Q464">
            <v>43164</v>
          </cell>
        </row>
        <row r="465">
          <cell r="M465">
            <v>43159</v>
          </cell>
          <cell r="N465">
            <v>43160</v>
          </cell>
          <cell r="Q465">
            <v>43165</v>
          </cell>
        </row>
        <row r="466">
          <cell r="M466">
            <v>43160</v>
          </cell>
          <cell r="N466">
            <v>43161</v>
          </cell>
          <cell r="Q466">
            <v>43166</v>
          </cell>
        </row>
        <row r="467">
          <cell r="M467">
            <v>43161</v>
          </cell>
          <cell r="N467">
            <v>43164</v>
          </cell>
          <cell r="Q467">
            <v>43167</v>
          </cell>
        </row>
        <row r="468">
          <cell r="M468">
            <v>43164</v>
          </cell>
          <cell r="N468">
            <v>43165</v>
          </cell>
          <cell r="Q468">
            <v>43168</v>
          </cell>
        </row>
        <row r="469">
          <cell r="M469">
            <v>43165</v>
          </cell>
          <cell r="N469">
            <v>43166</v>
          </cell>
          <cell r="Q469">
            <v>43171</v>
          </cell>
        </row>
        <row r="470">
          <cell r="M470">
            <v>43166</v>
          </cell>
          <cell r="N470">
            <v>43167</v>
          </cell>
          <cell r="Q470">
            <v>43172</v>
          </cell>
        </row>
        <row r="471">
          <cell r="M471">
            <v>43167</v>
          </cell>
          <cell r="N471">
            <v>43168</v>
          </cell>
          <cell r="Q471">
            <v>43173</v>
          </cell>
        </row>
        <row r="472">
          <cell r="M472">
            <v>43168</v>
          </cell>
          <cell r="N472">
            <v>43171</v>
          </cell>
          <cell r="Q472">
            <v>43174</v>
          </cell>
        </row>
        <row r="473">
          <cell r="M473">
            <v>43171</v>
          </cell>
          <cell r="N473">
            <v>43172</v>
          </cell>
          <cell r="Q473">
            <v>43175</v>
          </cell>
        </row>
        <row r="474">
          <cell r="M474">
            <v>43172</v>
          </cell>
          <cell r="N474">
            <v>43173</v>
          </cell>
          <cell r="Q474">
            <v>43178</v>
          </cell>
        </row>
        <row r="475">
          <cell r="M475">
            <v>43173</v>
          </cell>
          <cell r="N475">
            <v>43174</v>
          </cell>
          <cell r="Q475">
            <v>43179</v>
          </cell>
        </row>
        <row r="476">
          <cell r="M476">
            <v>43174</v>
          </cell>
          <cell r="N476">
            <v>43175</v>
          </cell>
          <cell r="Q476">
            <v>43181</v>
          </cell>
        </row>
        <row r="477">
          <cell r="M477">
            <v>43175</v>
          </cell>
          <cell r="N477">
            <v>43178</v>
          </cell>
          <cell r="Q477">
            <v>43182</v>
          </cell>
        </row>
        <row r="478">
          <cell r="M478">
            <v>43178</v>
          </cell>
          <cell r="N478">
            <v>43179</v>
          </cell>
          <cell r="Q478">
            <v>43185</v>
          </cell>
        </row>
        <row r="479">
          <cell r="M479">
            <v>43179</v>
          </cell>
          <cell r="N479">
            <v>43181</v>
          </cell>
          <cell r="Q479">
            <v>43186</v>
          </cell>
        </row>
        <row r="480">
          <cell r="M480">
            <v>43181</v>
          </cell>
          <cell r="N480">
            <v>43182</v>
          </cell>
          <cell r="Q480">
            <v>43187</v>
          </cell>
        </row>
        <row r="481">
          <cell r="M481">
            <v>43182</v>
          </cell>
          <cell r="N481">
            <v>43185</v>
          </cell>
          <cell r="Q481">
            <v>43188</v>
          </cell>
        </row>
        <row r="482">
          <cell r="M482">
            <v>43185</v>
          </cell>
          <cell r="N482">
            <v>43186</v>
          </cell>
          <cell r="Q482">
            <v>43189</v>
          </cell>
        </row>
        <row r="483">
          <cell r="M483">
            <v>43186</v>
          </cell>
          <cell r="N483">
            <v>43187</v>
          </cell>
          <cell r="Q483">
            <v>43192</v>
          </cell>
        </row>
        <row r="484">
          <cell r="M484">
            <v>43187</v>
          </cell>
          <cell r="N484">
            <v>43188</v>
          </cell>
          <cell r="Q484">
            <v>43193</v>
          </cell>
        </row>
        <row r="485">
          <cell r="M485">
            <v>43188</v>
          </cell>
          <cell r="N485">
            <v>43189</v>
          </cell>
          <cell r="Q485">
            <v>43194</v>
          </cell>
        </row>
        <row r="486">
          <cell r="M486">
            <v>43189</v>
          </cell>
          <cell r="N486">
            <v>43192</v>
          </cell>
          <cell r="Q486">
            <v>43195</v>
          </cell>
        </row>
        <row r="487">
          <cell r="M487">
            <v>43192</v>
          </cell>
          <cell r="N487">
            <v>43193</v>
          </cell>
          <cell r="Q487">
            <v>43196</v>
          </cell>
        </row>
        <row r="488">
          <cell r="M488">
            <v>43193</v>
          </cell>
          <cell r="N488">
            <v>43194</v>
          </cell>
          <cell r="Q488">
            <v>43199</v>
          </cell>
        </row>
        <row r="489">
          <cell r="M489">
            <v>43194</v>
          </cell>
          <cell r="N489">
            <v>43195</v>
          </cell>
          <cell r="Q489">
            <v>43200</v>
          </cell>
        </row>
        <row r="490">
          <cell r="M490">
            <v>43195</v>
          </cell>
          <cell r="N490">
            <v>43196</v>
          </cell>
          <cell r="Q490">
            <v>43201</v>
          </cell>
        </row>
        <row r="491">
          <cell r="M491">
            <v>43196</v>
          </cell>
          <cell r="N491">
            <v>43199</v>
          </cell>
          <cell r="Q491">
            <v>43202</v>
          </cell>
        </row>
        <row r="492">
          <cell r="M492">
            <v>43199</v>
          </cell>
          <cell r="N492">
            <v>43200</v>
          </cell>
          <cell r="Q492">
            <v>43203</v>
          </cell>
        </row>
        <row r="493">
          <cell r="M493">
            <v>43200</v>
          </cell>
          <cell r="N493">
            <v>43201</v>
          </cell>
          <cell r="Q493">
            <v>43206</v>
          </cell>
        </row>
        <row r="494">
          <cell r="M494">
            <v>43201</v>
          </cell>
          <cell r="N494">
            <v>43202</v>
          </cell>
          <cell r="Q494">
            <v>43207</v>
          </cell>
        </row>
        <row r="495">
          <cell r="M495">
            <v>43202</v>
          </cell>
          <cell r="N495">
            <v>43203</v>
          </cell>
          <cell r="Q495">
            <v>43208</v>
          </cell>
        </row>
        <row r="496">
          <cell r="M496">
            <v>43203</v>
          </cell>
          <cell r="N496">
            <v>43206</v>
          </cell>
          <cell r="Q496">
            <v>43209</v>
          </cell>
        </row>
        <row r="497">
          <cell r="M497">
            <v>43206</v>
          </cell>
          <cell r="N497">
            <v>43207</v>
          </cell>
          <cell r="Q497">
            <v>43210</v>
          </cell>
        </row>
        <row r="498">
          <cell r="M498">
            <v>43207</v>
          </cell>
          <cell r="N498">
            <v>43208</v>
          </cell>
          <cell r="Q498">
            <v>43213</v>
          </cell>
        </row>
        <row r="499">
          <cell r="M499">
            <v>43208</v>
          </cell>
          <cell r="N499">
            <v>43209</v>
          </cell>
          <cell r="Q499">
            <v>43214</v>
          </cell>
        </row>
        <row r="500">
          <cell r="M500">
            <v>43209</v>
          </cell>
          <cell r="N500">
            <v>43210</v>
          </cell>
          <cell r="Q500">
            <v>43215</v>
          </cell>
        </row>
        <row r="501">
          <cell r="M501">
            <v>43210</v>
          </cell>
          <cell r="N501">
            <v>43213</v>
          </cell>
          <cell r="Q501">
            <v>43216</v>
          </cell>
        </row>
        <row r="502">
          <cell r="M502">
            <v>43213</v>
          </cell>
          <cell r="N502">
            <v>43214</v>
          </cell>
          <cell r="Q502">
            <v>43217</v>
          </cell>
        </row>
        <row r="503">
          <cell r="M503">
            <v>43214</v>
          </cell>
          <cell r="N503">
            <v>43215</v>
          </cell>
          <cell r="Q503">
            <v>43227</v>
          </cell>
        </row>
        <row r="504">
          <cell r="M504">
            <v>43215</v>
          </cell>
          <cell r="N504">
            <v>43216</v>
          </cell>
          <cell r="Q504">
            <v>43228</v>
          </cell>
        </row>
        <row r="505">
          <cell r="M505">
            <v>43216</v>
          </cell>
          <cell r="N505">
            <v>43217</v>
          </cell>
          <cell r="Q505">
            <v>43229</v>
          </cell>
        </row>
        <row r="506">
          <cell r="M506">
            <v>43217</v>
          </cell>
          <cell r="N506">
            <v>43227</v>
          </cell>
          <cell r="Q506">
            <v>43230</v>
          </cell>
        </row>
        <row r="507">
          <cell r="M507">
            <v>43227</v>
          </cell>
          <cell r="N507">
            <v>43228</v>
          </cell>
          <cell r="Q507">
            <v>43231</v>
          </cell>
        </row>
        <row r="508">
          <cell r="M508">
            <v>43228</v>
          </cell>
          <cell r="N508">
            <v>43229</v>
          </cell>
          <cell r="Q508">
            <v>43234</v>
          </cell>
        </row>
        <row r="509">
          <cell r="M509">
            <v>43229</v>
          </cell>
          <cell r="N509">
            <v>43230</v>
          </cell>
          <cell r="Q509">
            <v>43235</v>
          </cell>
        </row>
        <row r="510">
          <cell r="M510">
            <v>43230</v>
          </cell>
          <cell r="N510">
            <v>43231</v>
          </cell>
          <cell r="Q510">
            <v>43236</v>
          </cell>
        </row>
        <row r="511">
          <cell r="M511">
            <v>43231</v>
          </cell>
          <cell r="N511">
            <v>43234</v>
          </cell>
          <cell r="Q511">
            <v>43237</v>
          </cell>
        </row>
        <row r="512">
          <cell r="M512">
            <v>43234</v>
          </cell>
          <cell r="N512">
            <v>43235</v>
          </cell>
          <cell r="Q512">
            <v>43238</v>
          </cell>
        </row>
        <row r="513">
          <cell r="M513">
            <v>43235</v>
          </cell>
          <cell r="N513">
            <v>43236</v>
          </cell>
          <cell r="Q513">
            <v>43241</v>
          </cell>
        </row>
        <row r="514">
          <cell r="M514">
            <v>43236</v>
          </cell>
          <cell r="N514">
            <v>43237</v>
          </cell>
          <cell r="Q514">
            <v>43242</v>
          </cell>
        </row>
        <row r="515">
          <cell r="M515">
            <v>43237</v>
          </cell>
          <cell r="N515">
            <v>43238</v>
          </cell>
          <cell r="Q515">
            <v>43243</v>
          </cell>
        </row>
        <row r="516">
          <cell r="M516">
            <v>43238</v>
          </cell>
          <cell r="N516">
            <v>43241</v>
          </cell>
          <cell r="Q516">
            <v>43244</v>
          </cell>
        </row>
        <row r="517">
          <cell r="M517">
            <v>43241</v>
          </cell>
          <cell r="N517">
            <v>43242</v>
          </cell>
          <cell r="Q517">
            <v>43245</v>
          </cell>
        </row>
        <row r="518">
          <cell r="M518">
            <v>43242</v>
          </cell>
          <cell r="N518">
            <v>43243</v>
          </cell>
          <cell r="Q518">
            <v>43248</v>
          </cell>
        </row>
        <row r="519">
          <cell r="M519">
            <v>43243</v>
          </cell>
          <cell r="N519">
            <v>43244</v>
          </cell>
          <cell r="Q519">
            <v>43249</v>
          </cell>
        </row>
        <row r="520">
          <cell r="M520">
            <v>43244</v>
          </cell>
          <cell r="N520">
            <v>43245</v>
          </cell>
          <cell r="Q520">
            <v>43250</v>
          </cell>
        </row>
        <row r="521">
          <cell r="M521">
            <v>43245</v>
          </cell>
          <cell r="N521">
            <v>43248</v>
          </cell>
          <cell r="Q521">
            <v>43251</v>
          </cell>
        </row>
        <row r="522">
          <cell r="M522">
            <v>43248</v>
          </cell>
          <cell r="N522">
            <v>43249</v>
          </cell>
          <cell r="Q522">
            <v>43252</v>
          </cell>
        </row>
        <row r="523">
          <cell r="M523">
            <v>43249</v>
          </cell>
          <cell r="N523">
            <v>43250</v>
          </cell>
          <cell r="Q523">
            <v>43255</v>
          </cell>
        </row>
        <row r="524">
          <cell r="M524">
            <v>43250</v>
          </cell>
          <cell r="N524">
            <v>43251</v>
          </cell>
          <cell r="Q524">
            <v>43256</v>
          </cell>
        </row>
        <row r="525">
          <cell r="M525">
            <v>43251</v>
          </cell>
          <cell r="N525">
            <v>43252</v>
          </cell>
          <cell r="Q525">
            <v>43257</v>
          </cell>
        </row>
        <row r="526">
          <cell r="M526">
            <v>43252</v>
          </cell>
          <cell r="N526">
            <v>43255</v>
          </cell>
          <cell r="Q526">
            <v>43258</v>
          </cell>
        </row>
        <row r="527">
          <cell r="M527">
            <v>43255</v>
          </cell>
          <cell r="N527">
            <v>43256</v>
          </cell>
          <cell r="Q527">
            <v>43259</v>
          </cell>
        </row>
        <row r="528">
          <cell r="M528">
            <v>43256</v>
          </cell>
          <cell r="N528">
            <v>43257</v>
          </cell>
          <cell r="Q528">
            <v>43262</v>
          </cell>
        </row>
        <row r="529">
          <cell r="M529">
            <v>43257</v>
          </cell>
          <cell r="N529">
            <v>43258</v>
          </cell>
          <cell r="Q529">
            <v>43263</v>
          </cell>
        </row>
        <row r="530">
          <cell r="M530">
            <v>43258</v>
          </cell>
          <cell r="N530">
            <v>43259</v>
          </cell>
          <cell r="Q530">
            <v>43264</v>
          </cell>
        </row>
        <row r="531">
          <cell r="M531">
            <v>43259</v>
          </cell>
          <cell r="N531">
            <v>43262</v>
          </cell>
          <cell r="Q531">
            <v>43265</v>
          </cell>
        </row>
        <row r="532">
          <cell r="M532">
            <v>43262</v>
          </cell>
          <cell r="N532">
            <v>43263</v>
          </cell>
          <cell r="Q532">
            <v>43266</v>
          </cell>
        </row>
        <row r="533">
          <cell r="M533">
            <v>43263</v>
          </cell>
          <cell r="N533">
            <v>43264</v>
          </cell>
          <cell r="Q533">
            <v>43269</v>
          </cell>
        </row>
        <row r="534">
          <cell r="M534">
            <v>43264</v>
          </cell>
          <cell r="N534">
            <v>43265</v>
          </cell>
          <cell r="Q534">
            <v>43270</v>
          </cell>
        </row>
        <row r="535">
          <cell r="M535">
            <v>43265</v>
          </cell>
          <cell r="N535">
            <v>43266</v>
          </cell>
          <cell r="Q535">
            <v>43271</v>
          </cell>
        </row>
        <row r="536">
          <cell r="M536">
            <v>43266</v>
          </cell>
          <cell r="N536">
            <v>43269</v>
          </cell>
          <cell r="Q536">
            <v>43272</v>
          </cell>
        </row>
        <row r="537">
          <cell r="M537">
            <v>43269</v>
          </cell>
          <cell r="N537">
            <v>43270</v>
          </cell>
          <cell r="Q537">
            <v>43273</v>
          </cell>
        </row>
        <row r="538">
          <cell r="M538">
            <v>43270</v>
          </cell>
          <cell r="N538">
            <v>43271</v>
          </cell>
          <cell r="Q538">
            <v>43276</v>
          </cell>
        </row>
        <row r="539">
          <cell r="M539">
            <v>43271</v>
          </cell>
          <cell r="N539">
            <v>43272</v>
          </cell>
          <cell r="Q539">
            <v>43277</v>
          </cell>
        </row>
        <row r="540">
          <cell r="M540">
            <v>43272</v>
          </cell>
          <cell r="N540">
            <v>43273</v>
          </cell>
          <cell r="Q540">
            <v>43278</v>
          </cell>
        </row>
        <row r="541">
          <cell r="M541">
            <v>43273</v>
          </cell>
          <cell r="N541">
            <v>43276</v>
          </cell>
          <cell r="Q541">
            <v>43279</v>
          </cell>
        </row>
        <row r="542">
          <cell r="M542">
            <v>43276</v>
          </cell>
          <cell r="N542">
            <v>43277</v>
          </cell>
          <cell r="Q542">
            <v>43280</v>
          </cell>
        </row>
        <row r="543">
          <cell r="M543">
            <v>43277</v>
          </cell>
          <cell r="N543">
            <v>43278</v>
          </cell>
          <cell r="Q543">
            <v>43283</v>
          </cell>
        </row>
        <row r="544">
          <cell r="M544">
            <v>43278</v>
          </cell>
          <cell r="N544">
            <v>43279</v>
          </cell>
          <cell r="Q544">
            <v>43284</v>
          </cell>
        </row>
        <row r="545">
          <cell r="M545">
            <v>43279</v>
          </cell>
          <cell r="N545">
            <v>43280</v>
          </cell>
          <cell r="Q545">
            <v>43285</v>
          </cell>
        </row>
        <row r="546">
          <cell r="M546">
            <v>43280</v>
          </cell>
          <cell r="N546">
            <v>43283</v>
          </cell>
          <cell r="Q546">
            <v>43286</v>
          </cell>
        </row>
        <row r="547">
          <cell r="M547">
            <v>43283</v>
          </cell>
          <cell r="N547">
            <v>43284</v>
          </cell>
          <cell r="Q547">
            <v>43287</v>
          </cell>
        </row>
        <row r="548">
          <cell r="M548">
            <v>43284</v>
          </cell>
          <cell r="N548">
            <v>43285</v>
          </cell>
          <cell r="Q548">
            <v>43290</v>
          </cell>
        </row>
        <row r="549">
          <cell r="M549">
            <v>43285</v>
          </cell>
          <cell r="N549">
            <v>43286</v>
          </cell>
          <cell r="Q549">
            <v>43291</v>
          </cell>
        </row>
        <row r="550">
          <cell r="M550">
            <v>43286</v>
          </cell>
          <cell r="N550">
            <v>43287</v>
          </cell>
          <cell r="Q550">
            <v>43292</v>
          </cell>
        </row>
        <row r="551">
          <cell r="M551">
            <v>43287</v>
          </cell>
          <cell r="N551">
            <v>43290</v>
          </cell>
          <cell r="Q551">
            <v>43293</v>
          </cell>
        </row>
        <row r="552">
          <cell r="M552">
            <v>43290</v>
          </cell>
          <cell r="N552">
            <v>43291</v>
          </cell>
          <cell r="Q552">
            <v>43294</v>
          </cell>
        </row>
        <row r="553">
          <cell r="M553">
            <v>43291</v>
          </cell>
          <cell r="N553">
            <v>43292</v>
          </cell>
          <cell r="Q553">
            <v>43298</v>
          </cell>
        </row>
        <row r="554">
          <cell r="M554">
            <v>43292</v>
          </cell>
          <cell r="N554">
            <v>43293</v>
          </cell>
          <cell r="Q554">
            <v>43299</v>
          </cell>
        </row>
        <row r="555">
          <cell r="M555">
            <v>43293</v>
          </cell>
          <cell r="N555">
            <v>43294</v>
          </cell>
          <cell r="Q555">
            <v>43300</v>
          </cell>
        </row>
        <row r="556">
          <cell r="M556">
            <v>43294</v>
          </cell>
          <cell r="N556">
            <v>43298</v>
          </cell>
          <cell r="Q556">
            <v>43301</v>
          </cell>
        </row>
        <row r="557">
          <cell r="M557">
            <v>43298</v>
          </cell>
          <cell r="N557">
            <v>43299</v>
          </cell>
          <cell r="Q557">
            <v>43304</v>
          </cell>
        </row>
        <row r="558">
          <cell r="M558">
            <v>43299</v>
          </cell>
          <cell r="N558">
            <v>43300</v>
          </cell>
          <cell r="Q558">
            <v>43305</v>
          </cell>
        </row>
        <row r="559">
          <cell r="M559">
            <v>43300</v>
          </cell>
          <cell r="N559">
            <v>43301</v>
          </cell>
          <cell r="Q559">
            <v>43306</v>
          </cell>
        </row>
        <row r="560">
          <cell r="M560">
            <v>43301</v>
          </cell>
          <cell r="N560">
            <v>43304</v>
          </cell>
          <cell r="Q560">
            <v>43307</v>
          </cell>
        </row>
        <row r="561">
          <cell r="M561">
            <v>43304</v>
          </cell>
          <cell r="N561">
            <v>43305</v>
          </cell>
          <cell r="Q561">
            <v>43308</v>
          </cell>
        </row>
        <row r="562">
          <cell r="M562">
            <v>43305</v>
          </cell>
          <cell r="N562">
            <v>43306</v>
          </cell>
          <cell r="Q562">
            <v>43311</v>
          </cell>
        </row>
        <row r="563">
          <cell r="M563">
            <v>43306</v>
          </cell>
          <cell r="N563">
            <v>43307</v>
          </cell>
          <cell r="Q563">
            <v>43312</v>
          </cell>
        </row>
        <row r="564">
          <cell r="M564">
            <v>43307</v>
          </cell>
          <cell r="N564">
            <v>43308</v>
          </cell>
          <cell r="Q564">
            <v>43313</v>
          </cell>
        </row>
        <row r="565">
          <cell r="M565">
            <v>43308</v>
          </cell>
          <cell r="N565">
            <v>43311</v>
          </cell>
          <cell r="Q565">
            <v>43314</v>
          </cell>
        </row>
        <row r="566">
          <cell r="M566">
            <v>43311</v>
          </cell>
          <cell r="N566">
            <v>43312</v>
          </cell>
          <cell r="Q566">
            <v>43315</v>
          </cell>
        </row>
        <row r="567">
          <cell r="M567">
            <v>43312</v>
          </cell>
          <cell r="N567">
            <v>43313</v>
          </cell>
          <cell r="Q567">
            <v>43318</v>
          </cell>
        </row>
        <row r="568">
          <cell r="M568">
            <v>43313</v>
          </cell>
          <cell r="N568">
            <v>43314</v>
          </cell>
          <cell r="Q568">
            <v>43319</v>
          </cell>
        </row>
        <row r="569">
          <cell r="M569">
            <v>43314</v>
          </cell>
          <cell r="N569">
            <v>43315</v>
          </cell>
          <cell r="Q569">
            <v>43320</v>
          </cell>
        </row>
        <row r="570">
          <cell r="M570">
            <v>43315</v>
          </cell>
          <cell r="N570">
            <v>43318</v>
          </cell>
          <cell r="Q570">
            <v>43321</v>
          </cell>
        </row>
        <row r="571">
          <cell r="M571">
            <v>43318</v>
          </cell>
          <cell r="N571">
            <v>43319</v>
          </cell>
          <cell r="Q571">
            <v>43322</v>
          </cell>
        </row>
        <row r="572">
          <cell r="M572">
            <v>43319</v>
          </cell>
          <cell r="N572">
            <v>43320</v>
          </cell>
          <cell r="Q572">
            <v>43332</v>
          </cell>
        </row>
        <row r="573">
          <cell r="M573">
            <v>43320</v>
          </cell>
          <cell r="N573">
            <v>43321</v>
          </cell>
          <cell r="Q573">
            <v>43333</v>
          </cell>
        </row>
        <row r="574">
          <cell r="M574">
            <v>43321</v>
          </cell>
          <cell r="N574">
            <v>43322</v>
          </cell>
          <cell r="Q574">
            <v>43334</v>
          </cell>
        </row>
        <row r="575">
          <cell r="M575">
            <v>43322</v>
          </cell>
          <cell r="N575">
            <v>43332</v>
          </cell>
          <cell r="Q575">
            <v>43335</v>
          </cell>
        </row>
        <row r="576">
          <cell r="M576">
            <v>43332</v>
          </cell>
          <cell r="N576">
            <v>43333</v>
          </cell>
          <cell r="Q576">
            <v>43336</v>
          </cell>
        </row>
        <row r="577">
          <cell r="M577">
            <v>43333</v>
          </cell>
          <cell r="N577">
            <v>43334</v>
          </cell>
          <cell r="Q577">
            <v>43339</v>
          </cell>
        </row>
        <row r="578">
          <cell r="M578">
            <v>43334</v>
          </cell>
          <cell r="N578">
            <v>43335</v>
          </cell>
          <cell r="Q578">
            <v>43340</v>
          </cell>
        </row>
        <row r="579">
          <cell r="M579">
            <v>43335</v>
          </cell>
          <cell r="N579">
            <v>43336</v>
          </cell>
          <cell r="Q579">
            <v>43341</v>
          </cell>
        </row>
        <row r="580">
          <cell r="M580">
            <v>43336</v>
          </cell>
          <cell r="N580">
            <v>43339</v>
          </cell>
          <cell r="Q580">
            <v>43342</v>
          </cell>
        </row>
        <row r="581">
          <cell r="M581">
            <v>43339</v>
          </cell>
          <cell r="N581">
            <v>43340</v>
          </cell>
          <cell r="Q581">
            <v>43343</v>
          </cell>
        </row>
        <row r="582">
          <cell r="M582">
            <v>43340</v>
          </cell>
          <cell r="N582">
            <v>43341</v>
          </cell>
          <cell r="Q582">
            <v>43346</v>
          </cell>
        </row>
        <row r="583">
          <cell r="M583">
            <v>43341</v>
          </cell>
          <cell r="N583">
            <v>43342</v>
          </cell>
          <cell r="Q583">
            <v>43347</v>
          </cell>
        </row>
        <row r="584">
          <cell r="M584">
            <v>43342</v>
          </cell>
          <cell r="N584">
            <v>43343</v>
          </cell>
          <cell r="Q584">
            <v>43348</v>
          </cell>
        </row>
        <row r="585">
          <cell r="M585">
            <v>43343</v>
          </cell>
          <cell r="N585">
            <v>43346</v>
          </cell>
          <cell r="Q585">
            <v>43349</v>
          </cell>
        </row>
        <row r="586">
          <cell r="M586">
            <v>43346</v>
          </cell>
          <cell r="N586">
            <v>43347</v>
          </cell>
          <cell r="Q586">
            <v>43350</v>
          </cell>
        </row>
        <row r="587">
          <cell r="M587">
            <v>43347</v>
          </cell>
          <cell r="N587">
            <v>43348</v>
          </cell>
          <cell r="Q587">
            <v>43353</v>
          </cell>
        </row>
        <row r="588">
          <cell r="M588">
            <v>43348</v>
          </cell>
          <cell r="N588">
            <v>43349</v>
          </cell>
          <cell r="Q588">
            <v>43354</v>
          </cell>
        </row>
        <row r="589">
          <cell r="M589">
            <v>43349</v>
          </cell>
          <cell r="N589">
            <v>43350</v>
          </cell>
          <cell r="Q589">
            <v>43355</v>
          </cell>
        </row>
        <row r="590">
          <cell r="M590">
            <v>43350</v>
          </cell>
          <cell r="N590">
            <v>43353</v>
          </cell>
          <cell r="Q590">
            <v>43356</v>
          </cell>
        </row>
        <row r="591">
          <cell r="M591">
            <v>43353</v>
          </cell>
          <cell r="N591">
            <v>43354</v>
          </cell>
          <cell r="Q591">
            <v>43357</v>
          </cell>
        </row>
        <row r="592">
          <cell r="M592">
            <v>43354</v>
          </cell>
          <cell r="N592">
            <v>43355</v>
          </cell>
          <cell r="Q592">
            <v>43361</v>
          </cell>
        </row>
        <row r="593">
          <cell r="M593">
            <v>43355</v>
          </cell>
          <cell r="N593">
            <v>43356</v>
          </cell>
          <cell r="Q593">
            <v>43362</v>
          </cell>
        </row>
        <row r="594">
          <cell r="M594">
            <v>43356</v>
          </cell>
          <cell r="N594">
            <v>43357</v>
          </cell>
          <cell r="Q594">
            <v>43363</v>
          </cell>
        </row>
        <row r="595">
          <cell r="M595">
            <v>43357</v>
          </cell>
          <cell r="N595">
            <v>43361</v>
          </cell>
          <cell r="Q595">
            <v>43364</v>
          </cell>
        </row>
        <row r="596">
          <cell r="M596">
            <v>43361</v>
          </cell>
          <cell r="N596">
            <v>43362</v>
          </cell>
          <cell r="Q596">
            <v>43368</v>
          </cell>
        </row>
        <row r="597">
          <cell r="M597">
            <v>43362</v>
          </cell>
          <cell r="N597">
            <v>43363</v>
          </cell>
          <cell r="Q597">
            <v>43369</v>
          </cell>
        </row>
        <row r="598">
          <cell r="M598">
            <v>43363</v>
          </cell>
          <cell r="N598">
            <v>43364</v>
          </cell>
          <cell r="Q598">
            <v>43370</v>
          </cell>
        </row>
        <row r="599">
          <cell r="M599">
            <v>43364</v>
          </cell>
          <cell r="N599">
            <v>43368</v>
          </cell>
          <cell r="Q599">
            <v>43371</v>
          </cell>
        </row>
        <row r="600">
          <cell r="M600">
            <v>43368</v>
          </cell>
          <cell r="N600">
            <v>43369</v>
          </cell>
          <cell r="Q600">
            <v>43372</v>
          </cell>
        </row>
        <row r="601">
          <cell r="M601">
            <v>43369</v>
          </cell>
          <cell r="N601">
            <v>43370</v>
          </cell>
          <cell r="Q601">
            <v>43374</v>
          </cell>
        </row>
        <row r="602">
          <cell r="M602">
            <v>43370</v>
          </cell>
          <cell r="N602">
            <v>43371</v>
          </cell>
          <cell r="Q602">
            <v>43375</v>
          </cell>
        </row>
        <row r="603">
          <cell r="M603">
            <v>43371</v>
          </cell>
          <cell r="N603">
            <v>43372</v>
          </cell>
          <cell r="Q603">
            <v>43376</v>
          </cell>
        </row>
        <row r="604">
          <cell r="M604">
            <v>43372</v>
          </cell>
          <cell r="N604">
            <v>43374</v>
          </cell>
          <cell r="Q604">
            <v>43377</v>
          </cell>
        </row>
        <row r="605">
          <cell r="M605">
            <v>43374</v>
          </cell>
          <cell r="N605">
            <v>43375</v>
          </cell>
          <cell r="Q605">
            <v>43378</v>
          </cell>
        </row>
        <row r="606">
          <cell r="M606">
            <v>43375</v>
          </cell>
          <cell r="N606">
            <v>43376</v>
          </cell>
          <cell r="Q606">
            <v>43382</v>
          </cell>
        </row>
        <row r="607">
          <cell r="M607">
            <v>43376</v>
          </cell>
          <cell r="N607">
            <v>43377</v>
          </cell>
          <cell r="Q607">
            <v>43383</v>
          </cell>
        </row>
        <row r="608">
          <cell r="M608">
            <v>43377</v>
          </cell>
          <cell r="N608">
            <v>43378</v>
          </cell>
          <cell r="Q608">
            <v>43384</v>
          </cell>
        </row>
        <row r="609">
          <cell r="M609">
            <v>43378</v>
          </cell>
          <cell r="N609">
            <v>43382</v>
          </cell>
          <cell r="Q609">
            <v>43385</v>
          </cell>
        </row>
        <row r="610">
          <cell r="M610">
            <v>43382</v>
          </cell>
          <cell r="N610">
            <v>43383</v>
          </cell>
          <cell r="Q610">
            <v>43386</v>
          </cell>
        </row>
        <row r="611">
          <cell r="M611">
            <v>43383</v>
          </cell>
          <cell r="N611">
            <v>43384</v>
          </cell>
          <cell r="Q611">
            <v>43388</v>
          </cell>
        </row>
        <row r="612">
          <cell r="M612">
            <v>43384</v>
          </cell>
          <cell r="N612">
            <v>43385</v>
          </cell>
          <cell r="Q612">
            <v>43389</v>
          </cell>
        </row>
        <row r="613">
          <cell r="M613">
            <v>43385</v>
          </cell>
          <cell r="N613">
            <v>43386</v>
          </cell>
          <cell r="Q613">
            <v>43390</v>
          </cell>
        </row>
        <row r="614">
          <cell r="M614">
            <v>43386</v>
          </cell>
          <cell r="N614">
            <v>43388</v>
          </cell>
          <cell r="Q614">
            <v>43391</v>
          </cell>
        </row>
        <row r="615">
          <cell r="M615">
            <v>43388</v>
          </cell>
          <cell r="N615">
            <v>43389</v>
          </cell>
          <cell r="Q615">
            <v>43392</v>
          </cell>
        </row>
        <row r="616">
          <cell r="M616">
            <v>43389</v>
          </cell>
          <cell r="N616">
            <v>43390</v>
          </cell>
          <cell r="Q616">
            <v>43395</v>
          </cell>
        </row>
        <row r="617">
          <cell r="M617">
            <v>43390</v>
          </cell>
          <cell r="N617">
            <v>43391</v>
          </cell>
          <cell r="Q617">
            <v>43396</v>
          </cell>
        </row>
        <row r="618">
          <cell r="M618">
            <v>43391</v>
          </cell>
          <cell r="N618">
            <v>43392</v>
          </cell>
          <cell r="Q618">
            <v>43397</v>
          </cell>
        </row>
        <row r="619">
          <cell r="M619">
            <v>43392</v>
          </cell>
          <cell r="N619">
            <v>43395</v>
          </cell>
          <cell r="Q619">
            <v>43398</v>
          </cell>
        </row>
        <row r="620">
          <cell r="M620">
            <v>43395</v>
          </cell>
          <cell r="N620">
            <v>43396</v>
          </cell>
          <cell r="Q620">
            <v>43399</v>
          </cell>
        </row>
        <row r="621">
          <cell r="M621">
            <v>43396</v>
          </cell>
          <cell r="N621">
            <v>43397</v>
          </cell>
          <cell r="Q621">
            <v>43402</v>
          </cell>
        </row>
        <row r="622">
          <cell r="M622">
            <v>43397</v>
          </cell>
          <cell r="N622">
            <v>43398</v>
          </cell>
          <cell r="Q622">
            <v>43403</v>
          </cell>
        </row>
        <row r="623">
          <cell r="M623">
            <v>43398</v>
          </cell>
          <cell r="N623">
            <v>43399</v>
          </cell>
          <cell r="Q623">
            <v>43404</v>
          </cell>
        </row>
        <row r="624">
          <cell r="M624">
            <v>43399</v>
          </cell>
          <cell r="N624">
            <v>43402</v>
          </cell>
          <cell r="Q624">
            <v>43405</v>
          </cell>
        </row>
        <row r="625">
          <cell r="M625">
            <v>43402</v>
          </cell>
          <cell r="N625">
            <v>43403</v>
          </cell>
          <cell r="Q625">
            <v>43406</v>
          </cell>
        </row>
        <row r="626">
          <cell r="M626">
            <v>43403</v>
          </cell>
          <cell r="N626">
            <v>43404</v>
          </cell>
          <cell r="Q626">
            <v>43409</v>
          </cell>
        </row>
        <row r="627">
          <cell r="M627">
            <v>43404</v>
          </cell>
          <cell r="N627">
            <v>43405</v>
          </cell>
          <cell r="Q627">
            <v>43410</v>
          </cell>
        </row>
        <row r="628">
          <cell r="M628">
            <v>43405</v>
          </cell>
          <cell r="N628">
            <v>43406</v>
          </cell>
          <cell r="Q628">
            <v>43411</v>
          </cell>
        </row>
        <row r="629">
          <cell r="M629">
            <v>43406</v>
          </cell>
          <cell r="N629">
            <v>43409</v>
          </cell>
          <cell r="Q629">
            <v>43412</v>
          </cell>
        </row>
        <row r="630">
          <cell r="M630">
            <v>43409</v>
          </cell>
          <cell r="N630">
            <v>43410</v>
          </cell>
          <cell r="Q630">
            <v>43413</v>
          </cell>
        </row>
        <row r="631">
          <cell r="M631">
            <v>43410</v>
          </cell>
          <cell r="N631">
            <v>43411</v>
          </cell>
          <cell r="Q631">
            <v>43416</v>
          </cell>
        </row>
        <row r="632">
          <cell r="M632">
            <v>43411</v>
          </cell>
          <cell r="N632">
            <v>43412</v>
          </cell>
          <cell r="Q632">
            <v>43417</v>
          </cell>
        </row>
        <row r="633">
          <cell r="M633">
            <v>43412</v>
          </cell>
          <cell r="N633">
            <v>43413</v>
          </cell>
          <cell r="Q633">
            <v>43418</v>
          </cell>
        </row>
        <row r="634">
          <cell r="M634">
            <v>43413</v>
          </cell>
          <cell r="N634">
            <v>43416</v>
          </cell>
          <cell r="Q634">
            <v>43419</v>
          </cell>
        </row>
        <row r="635">
          <cell r="M635">
            <v>43416</v>
          </cell>
          <cell r="N635">
            <v>43417</v>
          </cell>
          <cell r="Q635">
            <v>43420</v>
          </cell>
        </row>
        <row r="636">
          <cell r="M636">
            <v>43417</v>
          </cell>
          <cell r="N636">
            <v>43418</v>
          </cell>
          <cell r="Q636">
            <v>43423</v>
          </cell>
        </row>
        <row r="637">
          <cell r="M637">
            <v>43418</v>
          </cell>
          <cell r="N637">
            <v>43419</v>
          </cell>
          <cell r="Q637">
            <v>43424</v>
          </cell>
        </row>
        <row r="638">
          <cell r="M638">
            <v>43419</v>
          </cell>
          <cell r="N638">
            <v>43420</v>
          </cell>
          <cell r="Q638">
            <v>43425</v>
          </cell>
        </row>
        <row r="639">
          <cell r="M639">
            <v>43420</v>
          </cell>
          <cell r="N639">
            <v>43423</v>
          </cell>
          <cell r="Q639">
            <v>43426</v>
          </cell>
        </row>
        <row r="640">
          <cell r="M640">
            <v>43423</v>
          </cell>
          <cell r="N640">
            <v>43424</v>
          </cell>
          <cell r="Q640">
            <v>43430</v>
          </cell>
        </row>
        <row r="641">
          <cell r="M641">
            <v>43424</v>
          </cell>
          <cell r="N641">
            <v>43425</v>
          </cell>
          <cell r="Q641">
            <v>43431</v>
          </cell>
        </row>
        <row r="642">
          <cell r="M642">
            <v>43425</v>
          </cell>
          <cell r="N642">
            <v>43426</v>
          </cell>
          <cell r="Q642">
            <v>43432</v>
          </cell>
        </row>
        <row r="643">
          <cell r="M643">
            <v>43426</v>
          </cell>
          <cell r="N643">
            <v>43430</v>
          </cell>
          <cell r="Q643">
            <v>43433</v>
          </cell>
        </row>
        <row r="644">
          <cell r="M644">
            <v>43430</v>
          </cell>
          <cell r="N644">
            <v>43431</v>
          </cell>
          <cell r="Q644">
            <v>43434</v>
          </cell>
        </row>
        <row r="645">
          <cell r="M645">
            <v>43431</v>
          </cell>
          <cell r="N645">
            <v>43432</v>
          </cell>
          <cell r="Q645">
            <v>43437</v>
          </cell>
        </row>
        <row r="646">
          <cell r="M646">
            <v>43432</v>
          </cell>
          <cell r="N646">
            <v>43433</v>
          </cell>
          <cell r="Q646">
            <v>43438</v>
          </cell>
        </row>
        <row r="647">
          <cell r="M647">
            <v>43433</v>
          </cell>
          <cell r="N647">
            <v>43434</v>
          </cell>
          <cell r="Q647">
            <v>43439</v>
          </cell>
        </row>
        <row r="648">
          <cell r="M648">
            <v>43434</v>
          </cell>
          <cell r="N648">
            <v>43437</v>
          </cell>
          <cell r="Q648">
            <v>43440</v>
          </cell>
        </row>
        <row r="649">
          <cell r="M649">
            <v>43437</v>
          </cell>
          <cell r="N649">
            <v>43438</v>
          </cell>
          <cell r="Q649">
            <v>43441</v>
          </cell>
        </row>
        <row r="650">
          <cell r="M650">
            <v>43438</v>
          </cell>
          <cell r="N650">
            <v>43439</v>
          </cell>
          <cell r="Q650">
            <v>43444</v>
          </cell>
        </row>
        <row r="651">
          <cell r="M651">
            <v>43439</v>
          </cell>
          <cell r="N651">
            <v>43440</v>
          </cell>
          <cell r="Q651">
            <v>43445</v>
          </cell>
        </row>
        <row r="652">
          <cell r="M652">
            <v>43440</v>
          </cell>
          <cell r="N652">
            <v>43441</v>
          </cell>
          <cell r="Q652">
            <v>43446</v>
          </cell>
        </row>
        <row r="653">
          <cell r="M653">
            <v>43441</v>
          </cell>
          <cell r="N653">
            <v>43444</v>
          </cell>
          <cell r="Q653">
            <v>43447</v>
          </cell>
        </row>
        <row r="654">
          <cell r="M654">
            <v>43444</v>
          </cell>
          <cell r="N654">
            <v>43445</v>
          </cell>
          <cell r="Q654">
            <v>43448</v>
          </cell>
        </row>
        <row r="655">
          <cell r="M655">
            <v>43445</v>
          </cell>
          <cell r="N655">
            <v>43446</v>
          </cell>
          <cell r="Q655">
            <v>43451</v>
          </cell>
        </row>
        <row r="656">
          <cell r="M656">
            <v>43446</v>
          </cell>
          <cell r="N656">
            <v>43447</v>
          </cell>
          <cell r="Q656">
            <v>43452</v>
          </cell>
        </row>
        <row r="657">
          <cell r="M657">
            <v>43447</v>
          </cell>
          <cell r="N657">
            <v>43448</v>
          </cell>
          <cell r="Q657">
            <v>43453</v>
          </cell>
        </row>
        <row r="658">
          <cell r="M658">
            <v>43448</v>
          </cell>
          <cell r="N658">
            <v>43451</v>
          </cell>
          <cell r="Q658">
            <v>43454</v>
          </cell>
        </row>
        <row r="659">
          <cell r="M659">
            <v>43451</v>
          </cell>
          <cell r="N659">
            <v>43452</v>
          </cell>
          <cell r="Q659">
            <v>43455</v>
          </cell>
        </row>
        <row r="660">
          <cell r="M660">
            <v>43452</v>
          </cell>
          <cell r="N660">
            <v>43453</v>
          </cell>
          <cell r="Q660">
            <v>43459</v>
          </cell>
        </row>
        <row r="661">
          <cell r="M661">
            <v>43453</v>
          </cell>
          <cell r="N661">
            <v>43454</v>
          </cell>
          <cell r="Q661">
            <v>43460</v>
          </cell>
        </row>
        <row r="662">
          <cell r="M662">
            <v>43454</v>
          </cell>
          <cell r="N662">
            <v>43455</v>
          </cell>
          <cell r="Q662">
            <v>43461</v>
          </cell>
        </row>
        <row r="663">
          <cell r="M663">
            <v>43455</v>
          </cell>
          <cell r="N663">
            <v>43459</v>
          </cell>
          <cell r="Q663">
            <v>43462</v>
          </cell>
        </row>
        <row r="664">
          <cell r="M664">
            <v>43459</v>
          </cell>
          <cell r="N664">
            <v>43460</v>
          </cell>
          <cell r="Q664">
            <v>43472</v>
          </cell>
        </row>
        <row r="665">
          <cell r="M665">
            <v>43460</v>
          </cell>
          <cell r="N665">
            <v>43461</v>
          </cell>
          <cell r="Q665">
            <v>43473</v>
          </cell>
        </row>
        <row r="666">
          <cell r="M666">
            <v>43461</v>
          </cell>
          <cell r="N666">
            <v>43462</v>
          </cell>
          <cell r="Q666">
            <v>43474</v>
          </cell>
        </row>
        <row r="667">
          <cell r="M667">
            <v>43462</v>
          </cell>
          <cell r="N667">
            <v>43472</v>
          </cell>
          <cell r="Q667">
            <v>43475</v>
          </cell>
        </row>
        <row r="668">
          <cell r="M668">
            <v>43472</v>
          </cell>
          <cell r="N668">
            <v>43473</v>
          </cell>
          <cell r="Q668">
            <v>43476</v>
          </cell>
        </row>
        <row r="669">
          <cell r="M669">
            <v>43473</v>
          </cell>
          <cell r="N669">
            <v>43474</v>
          </cell>
          <cell r="Q669">
            <v>43480</v>
          </cell>
        </row>
        <row r="670">
          <cell r="M670">
            <v>43474</v>
          </cell>
          <cell r="N670">
            <v>43475</v>
          </cell>
          <cell r="Q670">
            <v>43481</v>
          </cell>
        </row>
        <row r="671">
          <cell r="M671">
            <v>43475</v>
          </cell>
          <cell r="N671">
            <v>43476</v>
          </cell>
          <cell r="Q671">
            <v>43482</v>
          </cell>
        </row>
        <row r="672">
          <cell r="M672">
            <v>43476</v>
          </cell>
          <cell r="N672">
            <v>43480</v>
          </cell>
          <cell r="Q672">
            <v>43483</v>
          </cell>
        </row>
        <row r="673">
          <cell r="M673">
            <v>43480</v>
          </cell>
          <cell r="N673">
            <v>43481</v>
          </cell>
          <cell r="Q673">
            <v>43484</v>
          </cell>
        </row>
        <row r="674">
          <cell r="M674">
            <v>43481</v>
          </cell>
          <cell r="N674">
            <v>43482</v>
          </cell>
          <cell r="Q674">
            <v>43486</v>
          </cell>
        </row>
        <row r="675">
          <cell r="M675">
            <v>43482</v>
          </cell>
          <cell r="N675">
            <v>43483</v>
          </cell>
          <cell r="Q675">
            <v>43487</v>
          </cell>
        </row>
        <row r="676">
          <cell r="M676">
            <v>43483</v>
          </cell>
          <cell r="N676">
            <v>43484</v>
          </cell>
          <cell r="Q676">
            <v>43488</v>
          </cell>
        </row>
        <row r="677">
          <cell r="M677">
            <v>43484</v>
          </cell>
          <cell r="N677">
            <v>43486</v>
          </cell>
          <cell r="Q677">
            <v>43489</v>
          </cell>
        </row>
        <row r="678">
          <cell r="M678">
            <v>43486</v>
          </cell>
          <cell r="N678">
            <v>43487</v>
          </cell>
          <cell r="Q678">
            <v>43490</v>
          </cell>
        </row>
        <row r="679">
          <cell r="M679">
            <v>43487</v>
          </cell>
          <cell r="N679">
            <v>43488</v>
          </cell>
          <cell r="Q679">
            <v>43493</v>
          </cell>
        </row>
        <row r="680">
          <cell r="M680">
            <v>43488</v>
          </cell>
          <cell r="N680">
            <v>43489</v>
          </cell>
          <cell r="Q680">
            <v>43494</v>
          </cell>
        </row>
        <row r="681">
          <cell r="M681">
            <v>43489</v>
          </cell>
          <cell r="N681">
            <v>43490</v>
          </cell>
          <cell r="Q681">
            <v>43495</v>
          </cell>
        </row>
        <row r="682">
          <cell r="M682">
            <v>43490</v>
          </cell>
          <cell r="N682">
            <v>43493</v>
          </cell>
          <cell r="Q682">
            <v>43496</v>
          </cell>
        </row>
        <row r="683">
          <cell r="M683">
            <v>43493</v>
          </cell>
          <cell r="N683">
            <v>43494</v>
          </cell>
          <cell r="Q683">
            <v>43497</v>
          </cell>
        </row>
        <row r="684">
          <cell r="M684">
            <v>43494</v>
          </cell>
          <cell r="N684">
            <v>43495</v>
          </cell>
          <cell r="Q684">
            <v>43500</v>
          </cell>
        </row>
        <row r="685">
          <cell r="M685">
            <v>43495</v>
          </cell>
          <cell r="N685">
            <v>43496</v>
          </cell>
          <cell r="Q685">
            <v>43501</v>
          </cell>
        </row>
        <row r="686">
          <cell r="M686">
            <v>43496</v>
          </cell>
          <cell r="N686">
            <v>43497</v>
          </cell>
          <cell r="Q686">
            <v>43502</v>
          </cell>
        </row>
        <row r="687">
          <cell r="M687">
            <v>43497</v>
          </cell>
          <cell r="N687">
            <v>43500</v>
          </cell>
          <cell r="Q687">
            <v>43503</v>
          </cell>
        </row>
        <row r="688">
          <cell r="M688">
            <v>43500</v>
          </cell>
          <cell r="N688">
            <v>43501</v>
          </cell>
          <cell r="Q688">
            <v>43504</v>
          </cell>
        </row>
        <row r="689">
          <cell r="M689">
            <v>43501</v>
          </cell>
          <cell r="N689">
            <v>43502</v>
          </cell>
          <cell r="Q689">
            <v>43508</v>
          </cell>
        </row>
        <row r="690">
          <cell r="M690">
            <v>43502</v>
          </cell>
          <cell r="N690">
            <v>43503</v>
          </cell>
          <cell r="Q690">
            <v>43509</v>
          </cell>
        </row>
        <row r="691">
          <cell r="M691">
            <v>43503</v>
          </cell>
          <cell r="N691">
            <v>43504</v>
          </cell>
          <cell r="Q691">
            <v>43510</v>
          </cell>
        </row>
        <row r="692">
          <cell r="M692">
            <v>43504</v>
          </cell>
          <cell r="N692">
            <v>43508</v>
          </cell>
          <cell r="Q692">
            <v>43511</v>
          </cell>
        </row>
        <row r="693">
          <cell r="M693">
            <v>43508</v>
          </cell>
          <cell r="N693">
            <v>43509</v>
          </cell>
          <cell r="Q693">
            <v>43512</v>
          </cell>
        </row>
        <row r="694">
          <cell r="M694">
            <v>43509</v>
          </cell>
          <cell r="N694">
            <v>43510</v>
          </cell>
          <cell r="Q694">
            <v>43514</v>
          </cell>
        </row>
        <row r="695">
          <cell r="M695">
            <v>43510</v>
          </cell>
          <cell r="N695">
            <v>43511</v>
          </cell>
          <cell r="Q695">
            <v>43515</v>
          </cell>
        </row>
        <row r="696">
          <cell r="M696">
            <v>43511</v>
          </cell>
          <cell r="N696">
            <v>43512</v>
          </cell>
          <cell r="Q696">
            <v>43516</v>
          </cell>
        </row>
        <row r="697">
          <cell r="M697">
            <v>43512</v>
          </cell>
          <cell r="N697">
            <v>43514</v>
          </cell>
          <cell r="Q697">
            <v>43517</v>
          </cell>
        </row>
        <row r="698">
          <cell r="M698">
            <v>43514</v>
          </cell>
          <cell r="N698">
            <v>43515</v>
          </cell>
          <cell r="Q698">
            <v>43518</v>
          </cell>
        </row>
        <row r="699">
          <cell r="M699">
            <v>43515</v>
          </cell>
          <cell r="N699">
            <v>43516</v>
          </cell>
          <cell r="Q699">
            <v>43521</v>
          </cell>
        </row>
        <row r="700">
          <cell r="M700">
            <v>43516</v>
          </cell>
          <cell r="N700">
            <v>43517</v>
          </cell>
          <cell r="Q700">
            <v>43522</v>
          </cell>
        </row>
        <row r="701">
          <cell r="M701">
            <v>43517</v>
          </cell>
          <cell r="N701">
            <v>43518</v>
          </cell>
          <cell r="Q701">
            <v>43523</v>
          </cell>
        </row>
        <row r="702">
          <cell r="M702">
            <v>43518</v>
          </cell>
          <cell r="N702">
            <v>43521</v>
          </cell>
          <cell r="Q702">
            <v>43524</v>
          </cell>
        </row>
        <row r="703">
          <cell r="M703">
            <v>43521</v>
          </cell>
          <cell r="N703">
            <v>43522</v>
          </cell>
          <cell r="Q703">
            <v>43525</v>
          </cell>
        </row>
        <row r="704">
          <cell r="M704">
            <v>43522</v>
          </cell>
          <cell r="N704">
            <v>43523</v>
          </cell>
          <cell r="Q704">
            <v>43528</v>
          </cell>
        </row>
        <row r="705">
          <cell r="M705">
            <v>43523</v>
          </cell>
          <cell r="N705">
            <v>43524</v>
          </cell>
          <cell r="Q705">
            <v>43529</v>
          </cell>
        </row>
        <row r="706">
          <cell r="M706">
            <v>43524</v>
          </cell>
          <cell r="N706">
            <v>43525</v>
          </cell>
          <cell r="Q706">
            <v>43530</v>
          </cell>
        </row>
        <row r="707">
          <cell r="M707">
            <v>43525</v>
          </cell>
          <cell r="N707">
            <v>43528</v>
          </cell>
          <cell r="Q707">
            <v>43531</v>
          </cell>
        </row>
        <row r="708">
          <cell r="M708">
            <v>43528</v>
          </cell>
          <cell r="N708">
            <v>43529</v>
          </cell>
          <cell r="Q708">
            <v>43532</v>
          </cell>
        </row>
        <row r="709">
          <cell r="M709">
            <v>43529</v>
          </cell>
          <cell r="N709">
            <v>43530</v>
          </cell>
          <cell r="Q709">
            <v>43535</v>
          </cell>
        </row>
        <row r="710">
          <cell r="M710">
            <v>43530</v>
          </cell>
          <cell r="N710">
            <v>43531</v>
          </cell>
          <cell r="Q710">
            <v>43536</v>
          </cell>
        </row>
        <row r="711">
          <cell r="M711">
            <v>43531</v>
          </cell>
          <cell r="N711">
            <v>43532</v>
          </cell>
          <cell r="Q711">
            <v>43537</v>
          </cell>
        </row>
        <row r="712">
          <cell r="M712">
            <v>43532</v>
          </cell>
          <cell r="N712">
            <v>43535</v>
          </cell>
          <cell r="Q712">
            <v>43538</v>
          </cell>
        </row>
        <row r="713">
          <cell r="M713">
            <v>43535</v>
          </cell>
          <cell r="N713">
            <v>43536</v>
          </cell>
          <cell r="Q713">
            <v>43539</v>
          </cell>
        </row>
        <row r="714">
          <cell r="M714">
            <v>43536</v>
          </cell>
          <cell r="N714">
            <v>43537</v>
          </cell>
          <cell r="Q714">
            <v>43542</v>
          </cell>
        </row>
        <row r="715">
          <cell r="M715">
            <v>43537</v>
          </cell>
          <cell r="N715">
            <v>43538</v>
          </cell>
          <cell r="Q715">
            <v>43543</v>
          </cell>
        </row>
        <row r="716">
          <cell r="M716">
            <v>43538</v>
          </cell>
          <cell r="N716">
            <v>43539</v>
          </cell>
          <cell r="Q716">
            <v>43544</v>
          </cell>
        </row>
        <row r="717">
          <cell r="M717">
            <v>43539</v>
          </cell>
          <cell r="N717">
            <v>43542</v>
          </cell>
          <cell r="Q717">
            <v>43546</v>
          </cell>
        </row>
        <row r="718">
          <cell r="M718">
            <v>43542</v>
          </cell>
          <cell r="N718">
            <v>43543</v>
          </cell>
          <cell r="Q718">
            <v>43549</v>
          </cell>
        </row>
        <row r="719">
          <cell r="M719">
            <v>43543</v>
          </cell>
          <cell r="N719">
            <v>43544</v>
          </cell>
          <cell r="Q719">
            <v>43550</v>
          </cell>
        </row>
        <row r="720">
          <cell r="M720">
            <v>43544</v>
          </cell>
          <cell r="N720">
            <v>43546</v>
          </cell>
          <cell r="Q720">
            <v>43551</v>
          </cell>
        </row>
        <row r="721">
          <cell r="M721">
            <v>43546</v>
          </cell>
          <cell r="N721">
            <v>43549</v>
          </cell>
          <cell r="Q721">
            <v>43552</v>
          </cell>
        </row>
        <row r="722">
          <cell r="M722">
            <v>43549</v>
          </cell>
          <cell r="N722">
            <v>43550</v>
          </cell>
          <cell r="Q722">
            <v>43553</v>
          </cell>
        </row>
        <row r="723">
          <cell r="M723">
            <v>43550</v>
          </cell>
          <cell r="N723">
            <v>43551</v>
          </cell>
          <cell r="Q723">
            <v>43556</v>
          </cell>
        </row>
        <row r="724">
          <cell r="M724">
            <v>43551</v>
          </cell>
          <cell r="N724">
            <v>43552</v>
          </cell>
          <cell r="Q724">
            <v>43557</v>
          </cell>
        </row>
        <row r="725">
          <cell r="M725">
            <v>43552</v>
          </cell>
          <cell r="N725">
            <v>43553</v>
          </cell>
          <cell r="Q725">
            <v>43558</v>
          </cell>
        </row>
        <row r="726">
          <cell r="M726">
            <v>43553</v>
          </cell>
          <cell r="N726">
            <v>43556</v>
          </cell>
          <cell r="Q726">
            <v>43559</v>
          </cell>
        </row>
        <row r="727">
          <cell r="M727">
            <v>43556</v>
          </cell>
          <cell r="N727">
            <v>43557</v>
          </cell>
          <cell r="Q727">
            <v>43560</v>
          </cell>
        </row>
        <row r="728">
          <cell r="M728">
            <v>43557</v>
          </cell>
          <cell r="N728">
            <v>43558</v>
          </cell>
          <cell r="Q728">
            <v>43563</v>
          </cell>
        </row>
        <row r="729">
          <cell r="M729">
            <v>43558</v>
          </cell>
          <cell r="N729">
            <v>43559</v>
          </cell>
          <cell r="Q729">
            <v>43564</v>
          </cell>
        </row>
        <row r="730">
          <cell r="M730">
            <v>43559</v>
          </cell>
          <cell r="N730">
            <v>43560</v>
          </cell>
          <cell r="Q730">
            <v>43565</v>
          </cell>
        </row>
        <row r="731">
          <cell r="M731">
            <v>43560</v>
          </cell>
          <cell r="N731">
            <v>43563</v>
          </cell>
          <cell r="Q731">
            <v>43566</v>
          </cell>
        </row>
        <row r="732">
          <cell r="M732">
            <v>43563</v>
          </cell>
          <cell r="N732">
            <v>43564</v>
          </cell>
          <cell r="Q732">
            <v>43567</v>
          </cell>
        </row>
        <row r="733">
          <cell r="M733">
            <v>43564</v>
          </cell>
          <cell r="N733">
            <v>43565</v>
          </cell>
          <cell r="Q733">
            <v>43570</v>
          </cell>
        </row>
        <row r="734">
          <cell r="M734">
            <v>43565</v>
          </cell>
          <cell r="N734">
            <v>43566</v>
          </cell>
          <cell r="Q734">
            <v>43571</v>
          </cell>
        </row>
        <row r="735">
          <cell r="M735">
            <v>43566</v>
          </cell>
          <cell r="N735">
            <v>43567</v>
          </cell>
          <cell r="Q735">
            <v>43572</v>
          </cell>
        </row>
        <row r="736">
          <cell r="M736">
            <v>43567</v>
          </cell>
          <cell r="N736">
            <v>43570</v>
          </cell>
          <cell r="Q736">
            <v>43573</v>
          </cell>
        </row>
        <row r="737">
          <cell r="M737">
            <v>43570</v>
          </cell>
          <cell r="N737">
            <v>43571</v>
          </cell>
          <cell r="Q737">
            <v>43574</v>
          </cell>
        </row>
        <row r="738">
          <cell r="M738">
            <v>43571</v>
          </cell>
          <cell r="N738">
            <v>43572</v>
          </cell>
          <cell r="Q738">
            <v>43577</v>
          </cell>
        </row>
        <row r="739">
          <cell r="M739">
            <v>43572</v>
          </cell>
          <cell r="N739">
            <v>43573</v>
          </cell>
          <cell r="Q739">
            <v>43578</v>
          </cell>
        </row>
        <row r="740">
          <cell r="M740">
            <v>43573</v>
          </cell>
          <cell r="N740">
            <v>43574</v>
          </cell>
          <cell r="Q740">
            <v>43579</v>
          </cell>
        </row>
        <row r="741">
          <cell r="M741">
            <v>43574</v>
          </cell>
          <cell r="N741">
            <v>43577</v>
          </cell>
          <cell r="Q741">
            <v>43580</v>
          </cell>
        </row>
        <row r="742">
          <cell r="M742">
            <v>43577</v>
          </cell>
          <cell r="N742">
            <v>43578</v>
          </cell>
          <cell r="Q742">
            <v>43581</v>
          </cell>
        </row>
        <row r="743">
          <cell r="M743">
            <v>43578</v>
          </cell>
          <cell r="N743">
            <v>43579</v>
          </cell>
          <cell r="Q743">
            <v>43592</v>
          </cell>
        </row>
        <row r="744">
          <cell r="M744">
            <v>43579</v>
          </cell>
          <cell r="N744">
            <v>43580</v>
          </cell>
          <cell r="Q744">
            <v>43593</v>
          </cell>
        </row>
        <row r="745">
          <cell r="M745">
            <v>43580</v>
          </cell>
          <cell r="N745">
            <v>43581</v>
          </cell>
          <cell r="Q745">
            <v>43594</v>
          </cell>
        </row>
        <row r="746">
          <cell r="M746">
            <v>43581</v>
          </cell>
          <cell r="N746">
            <v>43592</v>
          </cell>
          <cell r="Q746">
            <v>43595</v>
          </cell>
        </row>
        <row r="747">
          <cell r="M747">
            <v>43592</v>
          </cell>
          <cell r="N747">
            <v>43593</v>
          </cell>
          <cell r="Q747">
            <v>43596</v>
          </cell>
        </row>
        <row r="748">
          <cell r="M748">
            <v>43593</v>
          </cell>
          <cell r="N748">
            <v>43594</v>
          </cell>
          <cell r="Q748">
            <v>43598</v>
          </cell>
        </row>
        <row r="749">
          <cell r="M749">
            <v>43594</v>
          </cell>
          <cell r="N749">
            <v>43595</v>
          </cell>
          <cell r="Q749">
            <v>43599</v>
          </cell>
        </row>
        <row r="750">
          <cell r="M750">
            <v>43595</v>
          </cell>
          <cell r="N750">
            <v>43596</v>
          </cell>
          <cell r="Q750">
            <v>43600</v>
          </cell>
        </row>
        <row r="751">
          <cell r="M751">
            <v>43596</v>
          </cell>
          <cell r="N751">
            <v>43598</v>
          </cell>
          <cell r="Q751">
            <v>43601</v>
          </cell>
        </row>
        <row r="752">
          <cell r="M752">
            <v>43598</v>
          </cell>
          <cell r="N752">
            <v>43599</v>
          </cell>
          <cell r="Q752">
            <v>43602</v>
          </cell>
        </row>
        <row r="753">
          <cell r="M753">
            <v>43599</v>
          </cell>
          <cell r="N753">
            <v>43600</v>
          </cell>
          <cell r="Q753">
            <v>43605</v>
          </cell>
        </row>
        <row r="754">
          <cell r="M754">
            <v>43600</v>
          </cell>
          <cell r="N754">
            <v>43601</v>
          </cell>
          <cell r="Q754">
            <v>43606</v>
          </cell>
        </row>
        <row r="755">
          <cell r="M755">
            <v>43601</v>
          </cell>
          <cell r="N755">
            <v>43602</v>
          </cell>
          <cell r="Q755">
            <v>43607</v>
          </cell>
        </row>
        <row r="756">
          <cell r="M756">
            <v>43602</v>
          </cell>
          <cell r="N756">
            <v>43605</v>
          </cell>
          <cell r="Q756">
            <v>43608</v>
          </cell>
        </row>
        <row r="757">
          <cell r="M757">
            <v>43605</v>
          </cell>
          <cell r="N757">
            <v>43606</v>
          </cell>
          <cell r="Q757">
            <v>43609</v>
          </cell>
        </row>
        <row r="758">
          <cell r="M758">
            <v>43606</v>
          </cell>
          <cell r="N758">
            <v>43607</v>
          </cell>
          <cell r="Q758">
            <v>43612</v>
          </cell>
        </row>
        <row r="759">
          <cell r="M759">
            <v>43607</v>
          </cell>
          <cell r="N759">
            <v>43608</v>
          </cell>
          <cell r="Q759">
            <v>43613</v>
          </cell>
        </row>
        <row r="760">
          <cell r="M760">
            <v>43608</v>
          </cell>
          <cell r="N760">
            <v>43609</v>
          </cell>
          <cell r="Q760">
            <v>43614</v>
          </cell>
        </row>
        <row r="761">
          <cell r="M761">
            <v>43609</v>
          </cell>
          <cell r="N761">
            <v>43612</v>
          </cell>
          <cell r="Q761">
            <v>43615</v>
          </cell>
        </row>
        <row r="762">
          <cell r="M762">
            <v>43612</v>
          </cell>
          <cell r="N762">
            <v>43613</v>
          </cell>
          <cell r="Q762">
            <v>43616</v>
          </cell>
        </row>
        <row r="763">
          <cell r="M763">
            <v>43613</v>
          </cell>
          <cell r="N763">
            <v>43614</v>
          </cell>
          <cell r="Q763">
            <v>43619</v>
          </cell>
        </row>
        <row r="764">
          <cell r="M764">
            <v>43614</v>
          </cell>
          <cell r="N764">
            <v>43615</v>
          </cell>
          <cell r="Q764">
            <v>43620</v>
          </cell>
        </row>
        <row r="765">
          <cell r="M765">
            <v>43615</v>
          </cell>
          <cell r="N765">
            <v>43616</v>
          </cell>
          <cell r="Q765">
            <v>43621</v>
          </cell>
        </row>
        <row r="766">
          <cell r="M766">
            <v>43616</v>
          </cell>
          <cell r="N766">
            <v>43619</v>
          </cell>
          <cell r="Q766">
            <v>43622</v>
          </cell>
        </row>
        <row r="767">
          <cell r="M767">
            <v>43619</v>
          </cell>
          <cell r="N767">
            <v>43620</v>
          </cell>
          <cell r="Q767">
            <v>43623</v>
          </cell>
        </row>
        <row r="768">
          <cell r="M768">
            <v>43620</v>
          </cell>
          <cell r="N768">
            <v>43621</v>
          </cell>
          <cell r="Q768">
            <v>43626</v>
          </cell>
        </row>
        <row r="769">
          <cell r="M769">
            <v>43621</v>
          </cell>
          <cell r="N769">
            <v>43622</v>
          </cell>
          <cell r="Q769">
            <v>43627</v>
          </cell>
        </row>
        <row r="770">
          <cell r="M770">
            <v>43622</v>
          </cell>
          <cell r="N770">
            <v>43623</v>
          </cell>
          <cell r="Q770">
            <v>43628</v>
          </cell>
        </row>
        <row r="771">
          <cell r="M771">
            <v>43623</v>
          </cell>
          <cell r="N771">
            <v>43626</v>
          </cell>
          <cell r="Q771">
            <v>43629</v>
          </cell>
        </row>
        <row r="772">
          <cell r="M772">
            <v>43626</v>
          </cell>
          <cell r="N772">
            <v>43627</v>
          </cell>
          <cell r="Q772">
            <v>43630</v>
          </cell>
        </row>
        <row r="773">
          <cell r="M773">
            <v>43627</v>
          </cell>
          <cell r="N773">
            <v>43628</v>
          </cell>
          <cell r="Q773">
            <v>43633</v>
          </cell>
        </row>
        <row r="774">
          <cell r="M774">
            <v>43628</v>
          </cell>
          <cell r="N774">
            <v>43629</v>
          </cell>
          <cell r="Q774">
            <v>43634</v>
          </cell>
        </row>
        <row r="775">
          <cell r="M775">
            <v>43629</v>
          </cell>
          <cell r="N775">
            <v>43630</v>
          </cell>
          <cell r="Q775">
            <v>43635</v>
          </cell>
        </row>
        <row r="776">
          <cell r="M776">
            <v>43630</v>
          </cell>
          <cell r="N776">
            <v>43633</v>
          </cell>
          <cell r="Q776">
            <v>43636</v>
          </cell>
        </row>
        <row r="777">
          <cell r="M777">
            <v>43633</v>
          </cell>
          <cell r="N777">
            <v>43634</v>
          </cell>
          <cell r="Q777">
            <v>43637</v>
          </cell>
        </row>
        <row r="778">
          <cell r="M778">
            <v>43634</v>
          </cell>
          <cell r="N778">
            <v>43635</v>
          </cell>
          <cell r="Q778">
            <v>43640</v>
          </cell>
        </row>
        <row r="779">
          <cell r="M779">
            <v>43635</v>
          </cell>
          <cell r="N779">
            <v>43636</v>
          </cell>
          <cell r="Q779">
            <v>43641</v>
          </cell>
        </row>
        <row r="780">
          <cell r="M780">
            <v>43636</v>
          </cell>
          <cell r="N780">
            <v>43637</v>
          </cell>
          <cell r="Q780">
            <v>43642</v>
          </cell>
        </row>
        <row r="781">
          <cell r="M781">
            <v>43637</v>
          </cell>
          <cell r="N781">
            <v>43640</v>
          </cell>
          <cell r="Q781">
            <v>43643</v>
          </cell>
        </row>
        <row r="782">
          <cell r="M782">
            <v>43640</v>
          </cell>
          <cell r="N782">
            <v>43641</v>
          </cell>
          <cell r="Q782">
            <v>43644</v>
          </cell>
        </row>
        <row r="783">
          <cell r="M783">
            <v>43641</v>
          </cell>
          <cell r="N783">
            <v>43642</v>
          </cell>
          <cell r="Q783">
            <v>43647</v>
          </cell>
        </row>
        <row r="784">
          <cell r="M784">
            <v>43642</v>
          </cell>
          <cell r="N784">
            <v>43643</v>
          </cell>
          <cell r="Q784">
            <v>43648</v>
          </cell>
        </row>
        <row r="785">
          <cell r="M785">
            <v>43643</v>
          </cell>
          <cell r="N785">
            <v>43644</v>
          </cell>
          <cell r="Q785">
            <v>43649</v>
          </cell>
        </row>
        <row r="786">
          <cell r="M786">
            <v>43644</v>
          </cell>
          <cell r="N786">
            <v>43647</v>
          </cell>
          <cell r="Q786">
            <v>43650</v>
          </cell>
        </row>
        <row r="787">
          <cell r="M787">
            <v>43647</v>
          </cell>
          <cell r="N787">
            <v>43648</v>
          </cell>
          <cell r="Q787">
            <v>43651</v>
          </cell>
        </row>
        <row r="788">
          <cell r="M788">
            <v>43648</v>
          </cell>
          <cell r="N788">
            <v>43649</v>
          </cell>
          <cell r="Q788">
            <v>43654</v>
          </cell>
        </row>
        <row r="789">
          <cell r="M789">
            <v>43649</v>
          </cell>
          <cell r="N789">
            <v>43650</v>
          </cell>
          <cell r="Q789">
            <v>43655</v>
          </cell>
        </row>
        <row r="790">
          <cell r="M790">
            <v>43650</v>
          </cell>
          <cell r="N790">
            <v>43651</v>
          </cell>
          <cell r="Q790">
            <v>43656</v>
          </cell>
        </row>
        <row r="791">
          <cell r="M791">
            <v>43651</v>
          </cell>
          <cell r="N791">
            <v>43654</v>
          </cell>
          <cell r="Q791">
            <v>43657</v>
          </cell>
        </row>
        <row r="792">
          <cell r="M792">
            <v>43654</v>
          </cell>
          <cell r="N792">
            <v>43655</v>
          </cell>
          <cell r="Q792">
            <v>43658</v>
          </cell>
        </row>
        <row r="793">
          <cell r="M793">
            <v>43655</v>
          </cell>
          <cell r="N793">
            <v>43656</v>
          </cell>
          <cell r="Q793">
            <v>43662</v>
          </cell>
        </row>
        <row r="794">
          <cell r="M794">
            <v>43656</v>
          </cell>
          <cell r="N794">
            <v>43657</v>
          </cell>
          <cell r="Q794">
            <v>43663</v>
          </cell>
        </row>
        <row r="795">
          <cell r="M795">
            <v>43657</v>
          </cell>
          <cell r="N795">
            <v>43658</v>
          </cell>
          <cell r="Q795">
            <v>43664</v>
          </cell>
        </row>
        <row r="796">
          <cell r="M796">
            <v>43658</v>
          </cell>
          <cell r="N796">
            <v>43662</v>
          </cell>
          <cell r="Q796">
            <v>43665</v>
          </cell>
        </row>
        <row r="797">
          <cell r="M797">
            <v>43662</v>
          </cell>
          <cell r="N797">
            <v>43663</v>
          </cell>
          <cell r="Q797">
            <v>43666</v>
          </cell>
        </row>
        <row r="798">
          <cell r="M798">
            <v>43663</v>
          </cell>
          <cell r="N798">
            <v>43664</v>
          </cell>
          <cell r="Q798">
            <v>43668</v>
          </cell>
        </row>
        <row r="799">
          <cell r="M799">
            <v>43664</v>
          </cell>
          <cell r="N799">
            <v>43665</v>
          </cell>
          <cell r="Q799">
            <v>43669</v>
          </cell>
        </row>
        <row r="800">
          <cell r="M800">
            <v>43665</v>
          </cell>
          <cell r="N800">
            <v>43666</v>
          </cell>
          <cell r="Q800">
            <v>43670</v>
          </cell>
        </row>
        <row r="801">
          <cell r="M801">
            <v>43666</v>
          </cell>
          <cell r="N801">
            <v>43668</v>
          </cell>
          <cell r="Q801">
            <v>43671</v>
          </cell>
        </row>
        <row r="802">
          <cell r="M802">
            <v>43668</v>
          </cell>
          <cell r="N802">
            <v>43669</v>
          </cell>
          <cell r="Q802">
            <v>43672</v>
          </cell>
        </row>
        <row r="803">
          <cell r="M803">
            <v>43669</v>
          </cell>
          <cell r="N803">
            <v>43670</v>
          </cell>
          <cell r="Q803">
            <v>43675</v>
          </cell>
        </row>
        <row r="804">
          <cell r="M804">
            <v>43670</v>
          </cell>
          <cell r="N804">
            <v>43671</v>
          </cell>
          <cell r="Q804">
            <v>43676</v>
          </cell>
        </row>
        <row r="805">
          <cell r="M805">
            <v>43671</v>
          </cell>
          <cell r="N805">
            <v>43672</v>
          </cell>
          <cell r="Q805">
            <v>43677</v>
          </cell>
        </row>
        <row r="806">
          <cell r="M806">
            <v>43672</v>
          </cell>
          <cell r="N806">
            <v>43675</v>
          </cell>
          <cell r="Q806">
            <v>43678</v>
          </cell>
        </row>
        <row r="807">
          <cell r="M807">
            <v>43675</v>
          </cell>
          <cell r="N807">
            <v>43676</v>
          </cell>
          <cell r="Q807">
            <v>43679</v>
          </cell>
        </row>
        <row r="808">
          <cell r="M808">
            <v>43676</v>
          </cell>
          <cell r="N808">
            <v>43677</v>
          </cell>
          <cell r="Q808">
            <v>43682</v>
          </cell>
        </row>
        <row r="809">
          <cell r="M809">
            <v>43677</v>
          </cell>
          <cell r="N809">
            <v>43678</v>
          </cell>
          <cell r="Q809">
            <v>43683</v>
          </cell>
        </row>
        <row r="810">
          <cell r="M810">
            <v>43678</v>
          </cell>
          <cell r="N810">
            <v>43679</v>
          </cell>
          <cell r="Q810">
            <v>43684</v>
          </cell>
        </row>
        <row r="811">
          <cell r="M811">
            <v>43679</v>
          </cell>
          <cell r="N811">
            <v>43682</v>
          </cell>
          <cell r="Q811">
            <v>43685</v>
          </cell>
        </row>
        <row r="812">
          <cell r="M812">
            <v>43682</v>
          </cell>
          <cell r="N812">
            <v>43683</v>
          </cell>
          <cell r="Q812">
            <v>43686</v>
          </cell>
        </row>
        <row r="813">
          <cell r="M813">
            <v>43683</v>
          </cell>
          <cell r="N813">
            <v>43684</v>
          </cell>
          <cell r="Q813">
            <v>43696</v>
          </cell>
        </row>
        <row r="814">
          <cell r="M814">
            <v>43684</v>
          </cell>
          <cell r="N814">
            <v>43685</v>
          </cell>
          <cell r="Q814">
            <v>43697</v>
          </cell>
        </row>
        <row r="815">
          <cell r="M815">
            <v>43685</v>
          </cell>
          <cell r="N815">
            <v>43686</v>
          </cell>
          <cell r="Q815">
            <v>43698</v>
          </cell>
        </row>
        <row r="816">
          <cell r="M816">
            <v>43686</v>
          </cell>
          <cell r="N816">
            <v>43696</v>
          </cell>
          <cell r="Q816">
            <v>43699</v>
          </cell>
        </row>
        <row r="817">
          <cell r="M817">
            <v>43696</v>
          </cell>
          <cell r="N817">
            <v>43697</v>
          </cell>
          <cell r="Q817">
            <v>43700</v>
          </cell>
        </row>
        <row r="818">
          <cell r="M818">
            <v>43697</v>
          </cell>
          <cell r="N818">
            <v>43698</v>
          </cell>
          <cell r="Q818">
            <v>43703</v>
          </cell>
        </row>
        <row r="819">
          <cell r="M819">
            <v>43698</v>
          </cell>
          <cell r="N819">
            <v>43699</v>
          </cell>
          <cell r="Q819">
            <v>43704</v>
          </cell>
        </row>
        <row r="820">
          <cell r="M820">
            <v>43699</v>
          </cell>
          <cell r="N820">
            <v>43700</v>
          </cell>
          <cell r="Q820">
            <v>43705</v>
          </cell>
        </row>
        <row r="821">
          <cell r="M821">
            <v>43700</v>
          </cell>
          <cell r="N821">
            <v>43703</v>
          </cell>
          <cell r="Q821">
            <v>43706</v>
          </cell>
        </row>
        <row r="822">
          <cell r="M822">
            <v>43703</v>
          </cell>
          <cell r="N822">
            <v>43704</v>
          </cell>
          <cell r="Q822">
            <v>43707</v>
          </cell>
        </row>
        <row r="823">
          <cell r="M823">
            <v>43704</v>
          </cell>
          <cell r="N823">
            <v>43705</v>
          </cell>
          <cell r="Q823">
            <v>43710</v>
          </cell>
        </row>
        <row r="824">
          <cell r="M824">
            <v>43705</v>
          </cell>
          <cell r="N824">
            <v>43706</v>
          </cell>
          <cell r="Q824">
            <v>43711</v>
          </cell>
        </row>
        <row r="825">
          <cell r="M825">
            <v>43706</v>
          </cell>
          <cell r="N825">
            <v>43707</v>
          </cell>
          <cell r="Q825">
            <v>43712</v>
          </cell>
        </row>
        <row r="826">
          <cell r="M826">
            <v>43707</v>
          </cell>
          <cell r="N826">
            <v>43710</v>
          </cell>
          <cell r="Q826">
            <v>43713</v>
          </cell>
        </row>
        <row r="827">
          <cell r="M827">
            <v>43710</v>
          </cell>
          <cell r="N827">
            <v>43711</v>
          </cell>
          <cell r="Q827">
            <v>43714</v>
          </cell>
        </row>
        <row r="828">
          <cell r="M828">
            <v>43711</v>
          </cell>
          <cell r="N828">
            <v>43712</v>
          </cell>
          <cell r="Q828">
            <v>43717</v>
          </cell>
        </row>
        <row r="829">
          <cell r="M829">
            <v>43712</v>
          </cell>
          <cell r="N829">
            <v>43713</v>
          </cell>
          <cell r="Q829">
            <v>43718</v>
          </cell>
        </row>
        <row r="830">
          <cell r="M830">
            <v>43713</v>
          </cell>
          <cell r="N830">
            <v>43714</v>
          </cell>
          <cell r="Q830">
            <v>43719</v>
          </cell>
        </row>
        <row r="831">
          <cell r="M831">
            <v>43714</v>
          </cell>
          <cell r="N831">
            <v>43717</v>
          </cell>
          <cell r="Q831">
            <v>43720</v>
          </cell>
        </row>
        <row r="832">
          <cell r="M832">
            <v>43717</v>
          </cell>
          <cell r="N832">
            <v>43718</v>
          </cell>
          <cell r="Q832">
            <v>43721</v>
          </cell>
        </row>
        <row r="833">
          <cell r="M833">
            <v>43718</v>
          </cell>
          <cell r="N833">
            <v>43719</v>
          </cell>
          <cell r="Q833">
            <v>43725</v>
          </cell>
        </row>
        <row r="834">
          <cell r="M834">
            <v>43719</v>
          </cell>
          <cell r="N834">
            <v>43720</v>
          </cell>
          <cell r="Q834">
            <v>43726</v>
          </cell>
        </row>
        <row r="835">
          <cell r="M835">
            <v>43720</v>
          </cell>
          <cell r="N835">
            <v>43721</v>
          </cell>
          <cell r="Q835">
            <v>43727</v>
          </cell>
        </row>
        <row r="836">
          <cell r="M836">
            <v>43721</v>
          </cell>
          <cell r="N836">
            <v>43725</v>
          </cell>
          <cell r="Q836">
            <v>43728</v>
          </cell>
        </row>
        <row r="837">
          <cell r="M837">
            <v>43725</v>
          </cell>
          <cell r="N837">
            <v>43726</v>
          </cell>
          <cell r="Q837">
            <v>43729</v>
          </cell>
        </row>
        <row r="838">
          <cell r="M838">
            <v>43726</v>
          </cell>
          <cell r="N838">
            <v>43727</v>
          </cell>
          <cell r="Q838">
            <v>43732</v>
          </cell>
        </row>
        <row r="839">
          <cell r="M839">
            <v>43727</v>
          </cell>
          <cell r="N839">
            <v>43728</v>
          </cell>
          <cell r="Q839">
            <v>43733</v>
          </cell>
        </row>
        <row r="840">
          <cell r="M840">
            <v>43728</v>
          </cell>
          <cell r="N840">
            <v>43729</v>
          </cell>
          <cell r="Q840">
            <v>43734</v>
          </cell>
        </row>
        <row r="841">
          <cell r="M841">
            <v>43729</v>
          </cell>
          <cell r="N841">
            <v>43732</v>
          </cell>
          <cell r="Q841">
            <v>43735</v>
          </cell>
        </row>
        <row r="842">
          <cell r="M842">
            <v>43732</v>
          </cell>
          <cell r="N842">
            <v>43733</v>
          </cell>
          <cell r="Q842">
            <v>43736</v>
          </cell>
        </row>
        <row r="843">
          <cell r="M843">
            <v>43733</v>
          </cell>
          <cell r="N843">
            <v>43734</v>
          </cell>
          <cell r="Q843">
            <v>43738</v>
          </cell>
        </row>
        <row r="844">
          <cell r="M844">
            <v>43734</v>
          </cell>
          <cell r="N844">
            <v>43735</v>
          </cell>
          <cell r="Q844">
            <v>43739</v>
          </cell>
        </row>
        <row r="845">
          <cell r="M845">
            <v>43735</v>
          </cell>
          <cell r="N845">
            <v>43736</v>
          </cell>
          <cell r="Q845">
            <v>43740</v>
          </cell>
        </row>
        <row r="846">
          <cell r="M846">
            <v>43736</v>
          </cell>
          <cell r="N846">
            <v>43738</v>
          </cell>
          <cell r="Q846">
            <v>43741</v>
          </cell>
        </row>
        <row r="847">
          <cell r="M847">
            <v>43738</v>
          </cell>
          <cell r="N847">
            <v>43739</v>
          </cell>
          <cell r="Q847">
            <v>43742</v>
          </cell>
        </row>
        <row r="848">
          <cell r="M848">
            <v>43739</v>
          </cell>
          <cell r="N848">
            <v>43740</v>
          </cell>
          <cell r="Q848">
            <v>43745</v>
          </cell>
        </row>
        <row r="849">
          <cell r="M849">
            <v>43740</v>
          </cell>
          <cell r="N849">
            <v>43741</v>
          </cell>
          <cell r="Q849">
            <v>43746</v>
          </cell>
        </row>
        <row r="850">
          <cell r="M850">
            <v>43741</v>
          </cell>
          <cell r="N850">
            <v>43742</v>
          </cell>
          <cell r="Q850">
            <v>43747</v>
          </cell>
        </row>
        <row r="851">
          <cell r="M851">
            <v>43742</v>
          </cell>
          <cell r="N851">
            <v>43745</v>
          </cell>
          <cell r="Q851">
            <v>43748</v>
          </cell>
        </row>
        <row r="852">
          <cell r="M852">
            <v>43745</v>
          </cell>
          <cell r="N852">
            <v>43746</v>
          </cell>
          <cell r="Q852">
            <v>43749</v>
          </cell>
        </row>
        <row r="853">
          <cell r="M853">
            <v>43746</v>
          </cell>
          <cell r="N853">
            <v>43747</v>
          </cell>
          <cell r="Q853">
            <v>43753</v>
          </cell>
        </row>
        <row r="854">
          <cell r="M854">
            <v>43747</v>
          </cell>
          <cell r="N854">
            <v>43748</v>
          </cell>
          <cell r="Q854">
            <v>43754</v>
          </cell>
        </row>
        <row r="855">
          <cell r="M855">
            <v>43748</v>
          </cell>
          <cell r="N855">
            <v>43749</v>
          </cell>
          <cell r="Q855">
            <v>43755</v>
          </cell>
        </row>
        <row r="856">
          <cell r="M856">
            <v>43749</v>
          </cell>
          <cell r="N856">
            <v>43753</v>
          </cell>
          <cell r="Q856">
            <v>43756</v>
          </cell>
        </row>
        <row r="857">
          <cell r="M857">
            <v>43753</v>
          </cell>
          <cell r="N857">
            <v>43754</v>
          </cell>
          <cell r="Q857">
            <v>43759</v>
          </cell>
        </row>
        <row r="858">
          <cell r="M858">
            <v>43754</v>
          </cell>
          <cell r="N858">
            <v>43755</v>
          </cell>
          <cell r="Q858">
            <v>43761</v>
          </cell>
        </row>
        <row r="859">
          <cell r="M859">
            <v>43755</v>
          </cell>
          <cell r="N859">
            <v>43756</v>
          </cell>
          <cell r="Q859">
            <v>43762</v>
          </cell>
        </row>
        <row r="860">
          <cell r="M860">
            <v>43756</v>
          </cell>
          <cell r="N860">
            <v>43759</v>
          </cell>
          <cell r="Q860">
            <v>43763</v>
          </cell>
        </row>
        <row r="861">
          <cell r="M861">
            <v>43759</v>
          </cell>
          <cell r="N861">
            <v>43761</v>
          </cell>
          <cell r="Q861">
            <v>43766</v>
          </cell>
        </row>
        <row r="862">
          <cell r="M862">
            <v>43761</v>
          </cell>
          <cell r="N862">
            <v>43762</v>
          </cell>
          <cell r="Q862">
            <v>43767</v>
          </cell>
        </row>
        <row r="863">
          <cell r="M863">
            <v>43762</v>
          </cell>
          <cell r="N863">
            <v>43763</v>
          </cell>
          <cell r="Q863">
            <v>43768</v>
          </cell>
        </row>
        <row r="864">
          <cell r="M864">
            <v>43763</v>
          </cell>
          <cell r="N864">
            <v>43766</v>
          </cell>
          <cell r="Q864">
            <v>43769</v>
          </cell>
        </row>
        <row r="865">
          <cell r="M865">
            <v>43766</v>
          </cell>
          <cell r="N865">
            <v>43767</v>
          </cell>
          <cell r="Q865">
            <v>43770</v>
          </cell>
        </row>
        <row r="866">
          <cell r="M866">
            <v>43767</v>
          </cell>
          <cell r="N866">
            <v>43768</v>
          </cell>
          <cell r="Q866">
            <v>43774</v>
          </cell>
        </row>
        <row r="867">
          <cell r="M867">
            <v>43768</v>
          </cell>
          <cell r="N867">
            <v>43769</v>
          </cell>
          <cell r="Q867">
            <v>43775</v>
          </cell>
        </row>
        <row r="868">
          <cell r="M868">
            <v>43769</v>
          </cell>
          <cell r="N868">
            <v>43770</v>
          </cell>
          <cell r="Q868">
            <v>43776</v>
          </cell>
        </row>
        <row r="869">
          <cell r="M869">
            <v>43770</v>
          </cell>
          <cell r="N869">
            <v>43774</v>
          </cell>
          <cell r="Q869">
            <v>43777</v>
          </cell>
        </row>
        <row r="870">
          <cell r="M870">
            <v>43774</v>
          </cell>
          <cell r="N870">
            <v>43775</v>
          </cell>
          <cell r="Q870">
            <v>43780</v>
          </cell>
        </row>
        <row r="871">
          <cell r="M871">
            <v>43775</v>
          </cell>
          <cell r="N871">
            <v>43776</v>
          </cell>
          <cell r="Q871">
            <v>43781</v>
          </cell>
        </row>
        <row r="872">
          <cell r="M872">
            <v>43776</v>
          </cell>
          <cell r="N872">
            <v>43777</v>
          </cell>
          <cell r="Q872">
            <v>43782</v>
          </cell>
        </row>
        <row r="873">
          <cell r="M873">
            <v>43777</v>
          </cell>
          <cell r="N873">
            <v>43780</v>
          </cell>
          <cell r="Q873">
            <v>43783</v>
          </cell>
        </row>
        <row r="874">
          <cell r="M874">
            <v>43780</v>
          </cell>
          <cell r="N874">
            <v>43781</v>
          </cell>
          <cell r="Q874">
            <v>43784</v>
          </cell>
        </row>
        <row r="875">
          <cell r="M875">
            <v>43781</v>
          </cell>
          <cell r="N875">
            <v>43782</v>
          </cell>
          <cell r="Q875">
            <v>43787</v>
          </cell>
        </row>
        <row r="876">
          <cell r="M876">
            <v>43782</v>
          </cell>
          <cell r="N876">
            <v>43783</v>
          </cell>
          <cell r="Q876">
            <v>43788</v>
          </cell>
        </row>
        <row r="877">
          <cell r="M877">
            <v>43783</v>
          </cell>
          <cell r="N877">
            <v>43784</v>
          </cell>
          <cell r="Q877">
            <v>43789</v>
          </cell>
        </row>
        <row r="878">
          <cell r="M878">
            <v>43784</v>
          </cell>
          <cell r="N878">
            <v>43787</v>
          </cell>
          <cell r="Q878">
            <v>43790</v>
          </cell>
        </row>
        <row r="879">
          <cell r="M879">
            <v>43787</v>
          </cell>
          <cell r="N879">
            <v>43788</v>
          </cell>
          <cell r="Q879">
            <v>43791</v>
          </cell>
        </row>
        <row r="880">
          <cell r="M880">
            <v>43788</v>
          </cell>
          <cell r="N880">
            <v>43789</v>
          </cell>
          <cell r="Q880">
            <v>43794</v>
          </cell>
        </row>
        <row r="881">
          <cell r="M881">
            <v>43789</v>
          </cell>
          <cell r="N881">
            <v>43790</v>
          </cell>
          <cell r="Q881">
            <v>43795</v>
          </cell>
        </row>
        <row r="882">
          <cell r="M882">
            <v>43790</v>
          </cell>
          <cell r="N882">
            <v>43791</v>
          </cell>
          <cell r="Q882">
            <v>43796</v>
          </cell>
        </row>
        <row r="883">
          <cell r="M883">
            <v>43791</v>
          </cell>
          <cell r="N883">
            <v>43794</v>
          </cell>
          <cell r="Q883">
            <v>43797</v>
          </cell>
        </row>
        <row r="884">
          <cell r="M884">
            <v>43794</v>
          </cell>
          <cell r="N884">
            <v>43795</v>
          </cell>
          <cell r="Q884">
            <v>43798</v>
          </cell>
        </row>
        <row r="885">
          <cell r="M885">
            <v>43795</v>
          </cell>
          <cell r="N885">
            <v>43796</v>
          </cell>
          <cell r="Q885">
            <v>43801</v>
          </cell>
        </row>
        <row r="886">
          <cell r="M886">
            <v>43796</v>
          </cell>
          <cell r="N886">
            <v>43797</v>
          </cell>
          <cell r="Q886">
            <v>43802</v>
          </cell>
        </row>
        <row r="887">
          <cell r="M887">
            <v>43797</v>
          </cell>
          <cell r="N887">
            <v>43798</v>
          </cell>
          <cell r="Q887">
            <v>43803</v>
          </cell>
        </row>
        <row r="888">
          <cell r="M888">
            <v>43798</v>
          </cell>
          <cell r="N888">
            <v>43801</v>
          </cell>
          <cell r="Q888">
            <v>43804</v>
          </cell>
        </row>
        <row r="889">
          <cell r="M889">
            <v>43801</v>
          </cell>
          <cell r="N889">
            <v>43802</v>
          </cell>
          <cell r="Q889">
            <v>43805</v>
          </cell>
        </row>
        <row r="890">
          <cell r="M890">
            <v>43802</v>
          </cell>
          <cell r="N890">
            <v>43803</v>
          </cell>
          <cell r="Q890">
            <v>43808</v>
          </cell>
        </row>
        <row r="891">
          <cell r="M891">
            <v>43803</v>
          </cell>
          <cell r="N891">
            <v>43804</v>
          </cell>
          <cell r="Q891">
            <v>43809</v>
          </cell>
        </row>
        <row r="892">
          <cell r="M892">
            <v>43804</v>
          </cell>
          <cell r="N892">
            <v>43805</v>
          </cell>
          <cell r="Q892">
            <v>43810</v>
          </cell>
        </row>
        <row r="893">
          <cell r="M893">
            <v>43805</v>
          </cell>
          <cell r="N893">
            <v>43808</v>
          </cell>
          <cell r="Q893">
            <v>43811</v>
          </cell>
        </row>
        <row r="894">
          <cell r="M894">
            <v>43808</v>
          </cell>
          <cell r="N894">
            <v>43809</v>
          </cell>
          <cell r="Q894">
            <v>43812</v>
          </cell>
        </row>
        <row r="895">
          <cell r="M895">
            <v>43809</v>
          </cell>
          <cell r="N895">
            <v>43810</v>
          </cell>
          <cell r="Q895">
            <v>43815</v>
          </cell>
        </row>
        <row r="896">
          <cell r="M896">
            <v>43810</v>
          </cell>
          <cell r="N896">
            <v>43811</v>
          </cell>
          <cell r="Q896">
            <v>43816</v>
          </cell>
        </row>
        <row r="897">
          <cell r="M897">
            <v>43811</v>
          </cell>
          <cell r="N897">
            <v>43812</v>
          </cell>
          <cell r="Q897">
            <v>43817</v>
          </cell>
        </row>
        <row r="898">
          <cell r="M898">
            <v>43812</v>
          </cell>
          <cell r="N898">
            <v>43815</v>
          </cell>
          <cell r="Q898">
            <v>43818</v>
          </cell>
        </row>
        <row r="899">
          <cell r="M899">
            <v>43815</v>
          </cell>
          <cell r="N899">
            <v>43816</v>
          </cell>
          <cell r="Q899">
            <v>43819</v>
          </cell>
        </row>
        <row r="900">
          <cell r="M900">
            <v>43816</v>
          </cell>
          <cell r="N900">
            <v>43817</v>
          </cell>
          <cell r="Q900">
            <v>43822</v>
          </cell>
        </row>
        <row r="901">
          <cell r="M901">
            <v>43817</v>
          </cell>
          <cell r="N901">
            <v>43818</v>
          </cell>
          <cell r="Q901">
            <v>43823</v>
          </cell>
        </row>
        <row r="902">
          <cell r="M902">
            <v>43818</v>
          </cell>
          <cell r="N902">
            <v>43819</v>
          </cell>
          <cell r="Q902">
            <v>43824</v>
          </cell>
        </row>
        <row r="903">
          <cell r="M903">
            <v>43819</v>
          </cell>
          <cell r="N903">
            <v>43822</v>
          </cell>
          <cell r="Q903">
            <v>43825</v>
          </cell>
        </row>
        <row r="904">
          <cell r="M904">
            <v>43822</v>
          </cell>
          <cell r="N904">
            <v>43823</v>
          </cell>
          <cell r="Q904">
            <v>43826</v>
          </cell>
        </row>
        <row r="905">
          <cell r="M905">
            <v>43823</v>
          </cell>
          <cell r="N905">
            <v>43824</v>
          </cell>
          <cell r="Q905">
            <v>43836</v>
          </cell>
        </row>
        <row r="906">
          <cell r="M906">
            <v>43824</v>
          </cell>
          <cell r="N906">
            <v>43825</v>
          </cell>
          <cell r="Q906">
            <v>43837</v>
          </cell>
        </row>
        <row r="907">
          <cell r="M907">
            <v>43825</v>
          </cell>
          <cell r="N907">
            <v>43826</v>
          </cell>
          <cell r="Q907">
            <v>43838</v>
          </cell>
        </row>
        <row r="908">
          <cell r="M908">
            <v>43826</v>
          </cell>
          <cell r="N908">
            <v>43836</v>
          </cell>
          <cell r="Q908">
            <v>43839</v>
          </cell>
        </row>
        <row r="909">
          <cell r="M909">
            <v>43836</v>
          </cell>
          <cell r="N909">
            <v>43837</v>
          </cell>
          <cell r="Q909">
            <v>43840</v>
          </cell>
        </row>
        <row r="910">
          <cell r="M910">
            <v>43837</v>
          </cell>
          <cell r="N910">
            <v>43838</v>
          </cell>
          <cell r="Q910">
            <v>43844</v>
          </cell>
        </row>
        <row r="911">
          <cell r="M911">
            <v>43838</v>
          </cell>
          <cell r="N911">
            <v>43839</v>
          </cell>
          <cell r="Q911">
            <v>43845</v>
          </cell>
        </row>
        <row r="912">
          <cell r="M912">
            <v>43839</v>
          </cell>
          <cell r="N912">
            <v>43840</v>
          </cell>
          <cell r="Q912">
            <v>43846</v>
          </cell>
        </row>
        <row r="913">
          <cell r="M913">
            <v>43840</v>
          </cell>
          <cell r="N913">
            <v>43844</v>
          </cell>
          <cell r="Q913">
            <v>43847</v>
          </cell>
        </row>
        <row r="914">
          <cell r="M914">
            <v>43844</v>
          </cell>
          <cell r="N914">
            <v>43845</v>
          </cell>
          <cell r="Q914">
            <v>43848</v>
          </cell>
        </row>
        <row r="915">
          <cell r="M915">
            <v>43845</v>
          </cell>
          <cell r="N915">
            <v>43846</v>
          </cell>
          <cell r="Q915">
            <v>43850</v>
          </cell>
        </row>
        <row r="916">
          <cell r="M916">
            <v>43846</v>
          </cell>
          <cell r="N916">
            <v>43847</v>
          </cell>
          <cell r="Q916">
            <v>43851</v>
          </cell>
        </row>
        <row r="917">
          <cell r="M917">
            <v>43847</v>
          </cell>
          <cell r="N917">
            <v>43848</v>
          </cell>
          <cell r="Q917">
            <v>43852</v>
          </cell>
        </row>
        <row r="918">
          <cell r="M918">
            <v>43848</v>
          </cell>
          <cell r="N918">
            <v>43850</v>
          </cell>
          <cell r="Q918">
            <v>43853</v>
          </cell>
        </row>
        <row r="919">
          <cell r="M919">
            <v>43850</v>
          </cell>
          <cell r="N919">
            <v>43851</v>
          </cell>
          <cell r="Q919">
            <v>43854</v>
          </cell>
        </row>
        <row r="920">
          <cell r="M920">
            <v>43851</v>
          </cell>
          <cell r="N920">
            <v>43852</v>
          </cell>
          <cell r="Q920">
            <v>43857</v>
          </cell>
        </row>
        <row r="921">
          <cell r="M921">
            <v>43852</v>
          </cell>
          <cell r="N921">
            <v>43853</v>
          </cell>
          <cell r="Q921">
            <v>43858</v>
          </cell>
        </row>
        <row r="922">
          <cell r="M922">
            <v>43853</v>
          </cell>
          <cell r="N922">
            <v>43854</v>
          </cell>
          <cell r="Q922">
            <v>43859</v>
          </cell>
        </row>
        <row r="923">
          <cell r="M923">
            <v>43854</v>
          </cell>
          <cell r="N923">
            <v>43857</v>
          </cell>
          <cell r="Q923">
            <v>43860</v>
          </cell>
        </row>
        <row r="924">
          <cell r="M924">
            <v>43857</v>
          </cell>
          <cell r="N924">
            <v>43858</v>
          </cell>
          <cell r="Q924">
            <v>43861</v>
          </cell>
        </row>
        <row r="925">
          <cell r="M925">
            <v>43858</v>
          </cell>
          <cell r="N925">
            <v>43859</v>
          </cell>
          <cell r="Q925">
            <v>43864</v>
          </cell>
        </row>
        <row r="926">
          <cell r="M926">
            <v>43859</v>
          </cell>
          <cell r="N926">
            <v>43860</v>
          </cell>
          <cell r="Q926">
            <v>43865</v>
          </cell>
        </row>
        <row r="927">
          <cell r="M927">
            <v>43860</v>
          </cell>
          <cell r="N927">
            <v>43861</v>
          </cell>
          <cell r="Q927">
            <v>43866</v>
          </cell>
        </row>
        <row r="928">
          <cell r="M928">
            <v>43861</v>
          </cell>
          <cell r="N928">
            <v>43864</v>
          </cell>
          <cell r="Q928">
            <v>43867</v>
          </cell>
        </row>
        <row r="929">
          <cell r="M929">
            <v>43864</v>
          </cell>
          <cell r="N929">
            <v>43865</v>
          </cell>
          <cell r="Q929">
            <v>43868</v>
          </cell>
        </row>
        <row r="930">
          <cell r="M930">
            <v>43865</v>
          </cell>
          <cell r="N930">
            <v>43866</v>
          </cell>
          <cell r="Q930">
            <v>43871</v>
          </cell>
        </row>
        <row r="931">
          <cell r="M931">
            <v>43866</v>
          </cell>
          <cell r="N931">
            <v>43867</v>
          </cell>
          <cell r="Q931">
            <v>43873</v>
          </cell>
        </row>
        <row r="932">
          <cell r="M932">
            <v>43867</v>
          </cell>
          <cell r="N932">
            <v>43868</v>
          </cell>
          <cell r="Q932">
            <v>43874</v>
          </cell>
        </row>
        <row r="933">
          <cell r="M933">
            <v>43868</v>
          </cell>
          <cell r="N933">
            <v>43871</v>
          </cell>
          <cell r="Q933">
            <v>43875</v>
          </cell>
        </row>
        <row r="934">
          <cell r="M934">
            <v>43871</v>
          </cell>
          <cell r="N934">
            <v>43873</v>
          </cell>
          <cell r="Q934">
            <v>43876</v>
          </cell>
        </row>
        <row r="935">
          <cell r="M935">
            <v>43873</v>
          </cell>
          <cell r="N935">
            <v>43874</v>
          </cell>
          <cell r="Q935">
            <v>43878</v>
          </cell>
        </row>
        <row r="936">
          <cell r="M936">
            <v>43874</v>
          </cell>
          <cell r="N936">
            <v>43875</v>
          </cell>
          <cell r="Q936">
            <v>43879</v>
          </cell>
        </row>
        <row r="937">
          <cell r="M937">
            <v>43875</v>
          </cell>
          <cell r="N937">
            <v>43876</v>
          </cell>
          <cell r="Q937">
            <v>43880</v>
          </cell>
        </row>
        <row r="938">
          <cell r="M938">
            <v>43876</v>
          </cell>
          <cell r="N938">
            <v>43878</v>
          </cell>
          <cell r="Q938">
            <v>43881</v>
          </cell>
        </row>
        <row r="939">
          <cell r="M939">
            <v>43878</v>
          </cell>
          <cell r="N939">
            <v>43879</v>
          </cell>
          <cell r="Q939">
            <v>43882</v>
          </cell>
        </row>
        <row r="940">
          <cell r="M940">
            <v>43879</v>
          </cell>
          <cell r="N940">
            <v>43880</v>
          </cell>
          <cell r="Q940">
            <v>43886</v>
          </cell>
        </row>
        <row r="941">
          <cell r="M941">
            <v>43880</v>
          </cell>
          <cell r="N941">
            <v>43881</v>
          </cell>
          <cell r="Q941">
            <v>43887</v>
          </cell>
        </row>
        <row r="942">
          <cell r="M942">
            <v>43881</v>
          </cell>
          <cell r="N942">
            <v>43882</v>
          </cell>
          <cell r="Q942">
            <v>43888</v>
          </cell>
        </row>
        <row r="943">
          <cell r="M943">
            <v>43882</v>
          </cell>
          <cell r="N943">
            <v>43886</v>
          </cell>
          <cell r="Q943">
            <v>43889</v>
          </cell>
        </row>
        <row r="944">
          <cell r="M944">
            <v>43886</v>
          </cell>
          <cell r="N944">
            <v>43887</v>
          </cell>
          <cell r="Q944">
            <v>43890</v>
          </cell>
        </row>
        <row r="945">
          <cell r="M945">
            <v>43887</v>
          </cell>
          <cell r="N945">
            <v>43888</v>
          </cell>
          <cell r="Q945">
            <v>43892</v>
          </cell>
        </row>
        <row r="946">
          <cell r="M946">
            <v>43888</v>
          </cell>
          <cell r="N946">
            <v>43889</v>
          </cell>
          <cell r="Q946">
            <v>43893</v>
          </cell>
        </row>
        <row r="947">
          <cell r="M947">
            <v>43889</v>
          </cell>
          <cell r="N947">
            <v>43890</v>
          </cell>
          <cell r="Q947">
            <v>43894</v>
          </cell>
        </row>
        <row r="948">
          <cell r="M948">
            <v>43890</v>
          </cell>
          <cell r="N948">
            <v>43892</v>
          </cell>
          <cell r="Q948">
            <v>43895</v>
          </cell>
        </row>
        <row r="949">
          <cell r="M949">
            <v>43892</v>
          </cell>
          <cell r="N949">
            <v>43893</v>
          </cell>
          <cell r="Q949">
            <v>43896</v>
          </cell>
        </row>
        <row r="950">
          <cell r="M950">
            <v>43893</v>
          </cell>
          <cell r="N950">
            <v>43894</v>
          </cell>
          <cell r="Q950">
            <v>43899</v>
          </cell>
        </row>
        <row r="951">
          <cell r="M951">
            <v>43894</v>
          </cell>
          <cell r="N951">
            <v>43895</v>
          </cell>
          <cell r="Q951">
            <v>43900</v>
          </cell>
        </row>
        <row r="952">
          <cell r="M952">
            <v>43895</v>
          </cell>
          <cell r="N952">
            <v>43896</v>
          </cell>
          <cell r="Q952">
            <v>43901</v>
          </cell>
        </row>
        <row r="953">
          <cell r="M953">
            <v>43896</v>
          </cell>
          <cell r="N953">
            <v>43899</v>
          </cell>
          <cell r="Q953">
            <v>43902</v>
          </cell>
        </row>
        <row r="954">
          <cell r="M954">
            <v>43899</v>
          </cell>
          <cell r="N954">
            <v>43900</v>
          </cell>
          <cell r="Q954">
            <v>43903</v>
          </cell>
        </row>
        <row r="955">
          <cell r="M955">
            <v>43900</v>
          </cell>
          <cell r="N955">
            <v>43901</v>
          </cell>
          <cell r="Q955">
            <v>43906</v>
          </cell>
        </row>
        <row r="956">
          <cell r="M956">
            <v>43901</v>
          </cell>
          <cell r="N956">
            <v>43902</v>
          </cell>
          <cell r="Q956">
            <v>43907</v>
          </cell>
        </row>
        <row r="957">
          <cell r="M957">
            <v>43902</v>
          </cell>
          <cell r="N957">
            <v>43903</v>
          </cell>
          <cell r="Q957">
            <v>43908</v>
          </cell>
        </row>
        <row r="958">
          <cell r="M958">
            <v>43903</v>
          </cell>
          <cell r="N958">
            <v>43906</v>
          </cell>
          <cell r="Q958">
            <v>43909</v>
          </cell>
        </row>
        <row r="959">
          <cell r="M959">
            <v>43906</v>
          </cell>
          <cell r="N959">
            <v>43907</v>
          </cell>
          <cell r="Q959">
            <v>43913</v>
          </cell>
        </row>
        <row r="960">
          <cell r="M960">
            <v>43907</v>
          </cell>
          <cell r="N960">
            <v>43908</v>
          </cell>
          <cell r="Q960">
            <v>43914</v>
          </cell>
        </row>
        <row r="961">
          <cell r="M961">
            <v>43908</v>
          </cell>
          <cell r="N961">
            <v>43909</v>
          </cell>
          <cell r="Q961">
            <v>43915</v>
          </cell>
        </row>
        <row r="962">
          <cell r="M962">
            <v>43909</v>
          </cell>
          <cell r="N962">
            <v>43913</v>
          </cell>
          <cell r="Q962">
            <v>43916</v>
          </cell>
        </row>
        <row r="963">
          <cell r="M963">
            <v>43913</v>
          </cell>
          <cell r="N963">
            <v>43914</v>
          </cell>
          <cell r="Q963">
            <v>43917</v>
          </cell>
        </row>
        <row r="964">
          <cell r="M964">
            <v>43914</v>
          </cell>
          <cell r="N964">
            <v>43915</v>
          </cell>
          <cell r="Q964">
            <v>43920</v>
          </cell>
        </row>
        <row r="965">
          <cell r="M965">
            <v>43915</v>
          </cell>
          <cell r="N965">
            <v>43916</v>
          </cell>
          <cell r="Q965">
            <v>43921</v>
          </cell>
        </row>
        <row r="966">
          <cell r="M966">
            <v>43916</v>
          </cell>
          <cell r="N966">
            <v>43917</v>
          </cell>
          <cell r="Q966">
            <v>43922</v>
          </cell>
        </row>
        <row r="967">
          <cell r="M967">
            <v>43917</v>
          </cell>
          <cell r="N967">
            <v>43920</v>
          </cell>
          <cell r="Q967">
            <v>43923</v>
          </cell>
        </row>
        <row r="968">
          <cell r="M968">
            <v>43920</v>
          </cell>
          <cell r="N968">
            <v>43921</v>
          </cell>
          <cell r="Q968">
            <v>43924</v>
          </cell>
        </row>
        <row r="969">
          <cell r="M969">
            <v>43921</v>
          </cell>
          <cell r="N969">
            <v>43922</v>
          </cell>
          <cell r="Q969">
            <v>43927</v>
          </cell>
        </row>
        <row r="970">
          <cell r="M970">
            <v>43922</v>
          </cell>
          <cell r="N970">
            <v>43923</v>
          </cell>
          <cell r="Q970">
            <v>43928</v>
          </cell>
        </row>
        <row r="971">
          <cell r="M971">
            <v>43923</v>
          </cell>
          <cell r="N971">
            <v>43924</v>
          </cell>
          <cell r="Q971">
            <v>43929</v>
          </cell>
        </row>
        <row r="972">
          <cell r="M972">
            <v>43924</v>
          </cell>
          <cell r="N972">
            <v>43927</v>
          </cell>
          <cell r="Q972">
            <v>43930</v>
          </cell>
        </row>
        <row r="973">
          <cell r="M973">
            <v>43927</v>
          </cell>
          <cell r="N973">
            <v>43928</v>
          </cell>
          <cell r="Q973">
            <v>43931</v>
          </cell>
        </row>
        <row r="974">
          <cell r="M974">
            <v>43928</v>
          </cell>
          <cell r="N974">
            <v>43929</v>
          </cell>
          <cell r="Q974">
            <v>43934</v>
          </cell>
        </row>
        <row r="975">
          <cell r="M975">
            <v>43929</v>
          </cell>
          <cell r="N975">
            <v>43930</v>
          </cell>
          <cell r="Q975">
            <v>43935</v>
          </cell>
        </row>
        <row r="976">
          <cell r="M976">
            <v>43930</v>
          </cell>
          <cell r="N976">
            <v>43931</v>
          </cell>
          <cell r="Q976">
            <v>43936</v>
          </cell>
        </row>
        <row r="977">
          <cell r="M977">
            <v>43931</v>
          </cell>
          <cell r="N977">
            <v>43934</v>
          </cell>
          <cell r="Q977">
            <v>43937</v>
          </cell>
        </row>
        <row r="978">
          <cell r="M978">
            <v>43934</v>
          </cell>
          <cell r="N978">
            <v>43935</v>
          </cell>
          <cell r="Q978">
            <v>43938</v>
          </cell>
        </row>
        <row r="979">
          <cell r="M979">
            <v>43935</v>
          </cell>
          <cell r="N979">
            <v>43936</v>
          </cell>
          <cell r="Q979">
            <v>43941</v>
          </cell>
        </row>
        <row r="980">
          <cell r="M980">
            <v>43936</v>
          </cell>
          <cell r="N980">
            <v>43937</v>
          </cell>
          <cell r="Q980">
            <v>43942</v>
          </cell>
        </row>
        <row r="981">
          <cell r="M981">
            <v>43937</v>
          </cell>
          <cell r="N981">
            <v>43938</v>
          </cell>
          <cell r="Q981">
            <v>43943</v>
          </cell>
        </row>
        <row r="982">
          <cell r="M982">
            <v>43938</v>
          </cell>
          <cell r="N982">
            <v>43941</v>
          </cell>
          <cell r="Q982">
            <v>43944</v>
          </cell>
        </row>
        <row r="983">
          <cell r="M983">
            <v>43941</v>
          </cell>
          <cell r="N983">
            <v>43942</v>
          </cell>
          <cell r="Q983">
            <v>43945</v>
          </cell>
        </row>
        <row r="984">
          <cell r="M984">
            <v>43942</v>
          </cell>
          <cell r="N984">
            <v>43943</v>
          </cell>
          <cell r="Q984">
            <v>43948</v>
          </cell>
        </row>
        <row r="985">
          <cell r="M985">
            <v>43943</v>
          </cell>
          <cell r="N985">
            <v>43944</v>
          </cell>
          <cell r="Q985">
            <v>43949</v>
          </cell>
        </row>
        <row r="986">
          <cell r="M986">
            <v>43944</v>
          </cell>
          <cell r="N986">
            <v>43945</v>
          </cell>
          <cell r="Q986">
            <v>43958</v>
          </cell>
        </row>
        <row r="987">
          <cell r="M987">
            <v>43945</v>
          </cell>
          <cell r="N987">
            <v>43948</v>
          </cell>
          <cell r="Q987">
            <v>43959</v>
          </cell>
        </row>
        <row r="988">
          <cell r="M988">
            <v>43948</v>
          </cell>
          <cell r="N988">
            <v>43949</v>
          </cell>
          <cell r="Q988">
            <v>43960</v>
          </cell>
        </row>
        <row r="989">
          <cell r="M989">
            <v>43949</v>
          </cell>
          <cell r="N989">
            <v>43958</v>
          </cell>
          <cell r="Q989">
            <v>43962</v>
          </cell>
        </row>
        <row r="990">
          <cell r="M990">
            <v>43958</v>
          </cell>
          <cell r="N990">
            <v>43959</v>
          </cell>
          <cell r="Q990">
            <v>43963</v>
          </cell>
        </row>
        <row r="991">
          <cell r="M991">
            <v>43959</v>
          </cell>
          <cell r="N991">
            <v>43960</v>
          </cell>
          <cell r="Q991">
            <v>43964</v>
          </cell>
        </row>
        <row r="992">
          <cell r="M992">
            <v>43960</v>
          </cell>
          <cell r="N992">
            <v>43962</v>
          </cell>
          <cell r="Q992">
            <v>43965</v>
          </cell>
        </row>
        <row r="993">
          <cell r="M993">
            <v>43962</v>
          </cell>
          <cell r="N993">
            <v>43963</v>
          </cell>
          <cell r="Q993">
            <v>43966</v>
          </cell>
        </row>
        <row r="994">
          <cell r="M994">
            <v>43963</v>
          </cell>
          <cell r="N994">
            <v>43964</v>
          </cell>
          <cell r="Q994">
            <v>43969</v>
          </cell>
        </row>
        <row r="995">
          <cell r="M995">
            <v>43964</v>
          </cell>
          <cell r="N995">
            <v>43965</v>
          </cell>
          <cell r="Q995">
            <v>43970</v>
          </cell>
        </row>
        <row r="996">
          <cell r="M996">
            <v>43965</v>
          </cell>
          <cell r="N996">
            <v>43966</v>
          </cell>
          <cell r="Q996">
            <v>43971</v>
          </cell>
        </row>
        <row r="997">
          <cell r="M997">
            <v>43966</v>
          </cell>
          <cell r="N997">
            <v>43969</v>
          </cell>
          <cell r="Q997">
            <v>43972</v>
          </cell>
        </row>
        <row r="998">
          <cell r="M998">
            <v>43969</v>
          </cell>
          <cell r="N998">
            <v>43970</v>
          </cell>
          <cell r="Q998">
            <v>43973</v>
          </cell>
        </row>
        <row r="999">
          <cell r="M999">
            <v>43970</v>
          </cell>
          <cell r="N999">
            <v>43971</v>
          </cell>
          <cell r="Q999">
            <v>43976</v>
          </cell>
        </row>
        <row r="1000">
          <cell r="M1000">
            <v>43971</v>
          </cell>
          <cell r="N1000">
            <v>43972</v>
          </cell>
          <cell r="Q1000">
            <v>43977</v>
          </cell>
        </row>
        <row r="1001">
          <cell r="M1001">
            <v>43972</v>
          </cell>
          <cell r="N1001">
            <v>43973</v>
          </cell>
          <cell r="Q1001">
            <v>43978</v>
          </cell>
        </row>
        <row r="1002">
          <cell r="M1002">
            <v>43973</v>
          </cell>
          <cell r="N1002">
            <v>43976</v>
          </cell>
          <cell r="Q1002">
            <v>43979</v>
          </cell>
        </row>
        <row r="1003">
          <cell r="M1003">
            <v>43976</v>
          </cell>
          <cell r="N1003">
            <v>43977</v>
          </cell>
          <cell r="Q1003">
            <v>43980</v>
          </cell>
        </row>
        <row r="1004">
          <cell r="M1004">
            <v>43977</v>
          </cell>
          <cell r="N1004">
            <v>43978</v>
          </cell>
          <cell r="Q1004">
            <v>43983</v>
          </cell>
        </row>
        <row r="1005">
          <cell r="M1005">
            <v>43978</v>
          </cell>
          <cell r="N1005">
            <v>43979</v>
          </cell>
          <cell r="Q1005">
            <v>43984</v>
          </cell>
        </row>
        <row r="1006">
          <cell r="M1006">
            <v>43979</v>
          </cell>
          <cell r="N1006">
            <v>43980</v>
          </cell>
          <cell r="Q1006">
            <v>43985</v>
          </cell>
        </row>
        <row r="1007">
          <cell r="M1007">
            <v>43980</v>
          </cell>
          <cell r="N1007">
            <v>43983</v>
          </cell>
          <cell r="Q1007">
            <v>43986</v>
          </cell>
        </row>
        <row r="1008">
          <cell r="M1008">
            <v>43983</v>
          </cell>
          <cell r="N1008">
            <v>43984</v>
          </cell>
          <cell r="Q1008">
            <v>43987</v>
          </cell>
        </row>
        <row r="1009">
          <cell r="M1009">
            <v>43984</v>
          </cell>
          <cell r="N1009">
            <v>43985</v>
          </cell>
          <cell r="Q1009">
            <v>43990</v>
          </cell>
        </row>
        <row r="1010">
          <cell r="M1010">
            <v>43985</v>
          </cell>
          <cell r="N1010">
            <v>43986</v>
          </cell>
          <cell r="Q1010">
            <v>43991</v>
          </cell>
        </row>
        <row r="1011">
          <cell r="M1011">
            <v>43986</v>
          </cell>
          <cell r="N1011">
            <v>43987</v>
          </cell>
          <cell r="Q1011">
            <v>43992</v>
          </cell>
        </row>
        <row r="1012">
          <cell r="M1012">
            <v>43987</v>
          </cell>
          <cell r="N1012">
            <v>43990</v>
          </cell>
          <cell r="Q1012">
            <v>43993</v>
          </cell>
        </row>
        <row r="1013">
          <cell r="M1013">
            <v>43990</v>
          </cell>
          <cell r="N1013">
            <v>43991</v>
          </cell>
          <cell r="Q1013">
            <v>43994</v>
          </cell>
        </row>
        <row r="1014">
          <cell r="M1014">
            <v>43991</v>
          </cell>
          <cell r="N1014">
            <v>43992</v>
          </cell>
          <cell r="Q1014">
            <v>43997</v>
          </cell>
        </row>
        <row r="1015">
          <cell r="M1015">
            <v>43992</v>
          </cell>
          <cell r="N1015">
            <v>43993</v>
          </cell>
          <cell r="Q1015">
            <v>43998</v>
          </cell>
        </row>
        <row r="1016">
          <cell r="M1016">
            <v>43993</v>
          </cell>
          <cell r="N1016">
            <v>43994</v>
          </cell>
          <cell r="Q1016">
            <v>43999</v>
          </cell>
        </row>
        <row r="1017">
          <cell r="M1017">
            <v>43994</v>
          </cell>
          <cell r="N1017">
            <v>43997</v>
          </cell>
          <cell r="Q1017">
            <v>44000</v>
          </cell>
        </row>
        <row r="1018">
          <cell r="M1018">
            <v>43997</v>
          </cell>
          <cell r="N1018">
            <v>43998</v>
          </cell>
          <cell r="Q1018">
            <v>44001</v>
          </cell>
        </row>
        <row r="1019">
          <cell r="M1019">
            <v>43998</v>
          </cell>
          <cell r="N1019">
            <v>43999</v>
          </cell>
          <cell r="Q1019">
            <v>44004</v>
          </cell>
        </row>
        <row r="1020">
          <cell r="M1020">
            <v>43999</v>
          </cell>
          <cell r="N1020">
            <v>44000</v>
          </cell>
          <cell r="Q1020">
            <v>44005</v>
          </cell>
        </row>
        <row r="1021">
          <cell r="M1021">
            <v>44000</v>
          </cell>
          <cell r="N1021">
            <v>44001</v>
          </cell>
          <cell r="Q1021">
            <v>44006</v>
          </cell>
        </row>
        <row r="1022">
          <cell r="M1022">
            <v>44001</v>
          </cell>
          <cell r="N1022">
            <v>44004</v>
          </cell>
          <cell r="Q1022">
            <v>44007</v>
          </cell>
        </row>
        <row r="1023">
          <cell r="M1023">
            <v>44004</v>
          </cell>
          <cell r="N1023">
            <v>44005</v>
          </cell>
          <cell r="Q1023">
            <v>44008</v>
          </cell>
        </row>
        <row r="1024">
          <cell r="M1024">
            <v>44005</v>
          </cell>
          <cell r="N1024">
            <v>44006</v>
          </cell>
          <cell r="Q1024">
            <v>44011</v>
          </cell>
        </row>
        <row r="1025">
          <cell r="M1025">
            <v>44006</v>
          </cell>
          <cell r="N1025">
            <v>44007</v>
          </cell>
          <cell r="Q1025">
            <v>44012</v>
          </cell>
        </row>
        <row r="1026">
          <cell r="M1026">
            <v>44007</v>
          </cell>
          <cell r="N1026">
            <v>44008</v>
          </cell>
          <cell r="Q1026">
            <v>44013</v>
          </cell>
        </row>
        <row r="1027">
          <cell r="M1027">
            <v>44008</v>
          </cell>
          <cell r="N1027">
            <v>44011</v>
          </cell>
          <cell r="Q1027">
            <v>44014</v>
          </cell>
        </row>
        <row r="1028">
          <cell r="M1028">
            <v>44011</v>
          </cell>
          <cell r="N1028">
            <v>44012</v>
          </cell>
          <cell r="Q1028">
            <v>44015</v>
          </cell>
        </row>
        <row r="1029">
          <cell r="M1029">
            <v>44012</v>
          </cell>
          <cell r="N1029">
            <v>44013</v>
          </cell>
          <cell r="Q1029">
            <v>44018</v>
          </cell>
        </row>
        <row r="1030">
          <cell r="M1030">
            <v>44013</v>
          </cell>
          <cell r="N1030">
            <v>44014</v>
          </cell>
          <cell r="Q1030">
            <v>44019</v>
          </cell>
        </row>
        <row r="1031">
          <cell r="M1031">
            <v>44014</v>
          </cell>
          <cell r="N1031">
            <v>44015</v>
          </cell>
          <cell r="Q1031">
            <v>44020</v>
          </cell>
        </row>
        <row r="1032">
          <cell r="M1032">
            <v>44015</v>
          </cell>
          <cell r="N1032">
            <v>44018</v>
          </cell>
          <cell r="Q1032">
            <v>44021</v>
          </cell>
        </row>
        <row r="1033">
          <cell r="M1033">
            <v>44018</v>
          </cell>
          <cell r="N1033">
            <v>44019</v>
          </cell>
          <cell r="Q1033">
            <v>44022</v>
          </cell>
        </row>
        <row r="1034">
          <cell r="M1034">
            <v>44019</v>
          </cell>
          <cell r="N1034">
            <v>44020</v>
          </cell>
          <cell r="Q1034">
            <v>44025</v>
          </cell>
        </row>
        <row r="1035">
          <cell r="M1035">
            <v>44020</v>
          </cell>
          <cell r="N1035">
            <v>44021</v>
          </cell>
          <cell r="Q1035">
            <v>44026</v>
          </cell>
        </row>
        <row r="1036">
          <cell r="M1036">
            <v>44021</v>
          </cell>
          <cell r="N1036">
            <v>44022</v>
          </cell>
          <cell r="Q1036">
            <v>44027</v>
          </cell>
        </row>
        <row r="1037">
          <cell r="M1037">
            <v>44022</v>
          </cell>
          <cell r="N1037">
            <v>44025</v>
          </cell>
          <cell r="Q1037">
            <v>44028</v>
          </cell>
        </row>
        <row r="1038">
          <cell r="M1038">
            <v>44025</v>
          </cell>
          <cell r="N1038">
            <v>44026</v>
          </cell>
          <cell r="Q1038">
            <v>44029</v>
          </cell>
        </row>
        <row r="1039">
          <cell r="M1039">
            <v>44026</v>
          </cell>
          <cell r="N1039">
            <v>44027</v>
          </cell>
          <cell r="Q1039">
            <v>44032</v>
          </cell>
        </row>
        <row r="1040">
          <cell r="M1040">
            <v>44027</v>
          </cell>
          <cell r="N1040">
            <v>44028</v>
          </cell>
          <cell r="Q1040">
            <v>44033</v>
          </cell>
        </row>
        <row r="1041">
          <cell r="M1041">
            <v>44028</v>
          </cell>
          <cell r="N1041">
            <v>44029</v>
          </cell>
          <cell r="Q1041">
            <v>44034</v>
          </cell>
        </row>
        <row r="1042">
          <cell r="M1042">
            <v>44029</v>
          </cell>
          <cell r="N1042">
            <v>44032</v>
          </cell>
          <cell r="Q1042">
            <v>44039</v>
          </cell>
        </row>
        <row r="1043">
          <cell r="M1043">
            <v>44032</v>
          </cell>
          <cell r="N1043">
            <v>44033</v>
          </cell>
          <cell r="Q1043">
            <v>44040</v>
          </cell>
        </row>
        <row r="1044">
          <cell r="M1044">
            <v>44033</v>
          </cell>
          <cell r="N1044">
            <v>44034</v>
          </cell>
          <cell r="Q1044">
            <v>44041</v>
          </cell>
        </row>
        <row r="1045">
          <cell r="M1045">
            <v>44034</v>
          </cell>
          <cell r="N1045">
            <v>44039</v>
          </cell>
          <cell r="Q1045">
            <v>44042</v>
          </cell>
        </row>
        <row r="1046">
          <cell r="M1046">
            <v>44039</v>
          </cell>
          <cell r="N1046">
            <v>44040</v>
          </cell>
          <cell r="Q1046">
            <v>44043</v>
          </cell>
        </row>
        <row r="1047">
          <cell r="M1047">
            <v>44040</v>
          </cell>
          <cell r="N1047">
            <v>44041</v>
          </cell>
          <cell r="Q1047">
            <v>44046</v>
          </cell>
        </row>
        <row r="1048">
          <cell r="M1048">
            <v>44041</v>
          </cell>
          <cell r="N1048">
            <v>44042</v>
          </cell>
          <cell r="Q1048">
            <v>44047</v>
          </cell>
        </row>
        <row r="1049">
          <cell r="M1049">
            <v>44042</v>
          </cell>
          <cell r="N1049">
            <v>44043</v>
          </cell>
          <cell r="Q1049">
            <v>44048</v>
          </cell>
        </row>
        <row r="1050">
          <cell r="M1050">
            <v>44043</v>
          </cell>
          <cell r="N1050">
            <v>44046</v>
          </cell>
          <cell r="Q1050">
            <v>44049</v>
          </cell>
        </row>
        <row r="1051">
          <cell r="M1051">
            <v>44046</v>
          </cell>
          <cell r="N1051">
            <v>44047</v>
          </cell>
          <cell r="Q1051">
            <v>44050</v>
          </cell>
        </row>
        <row r="1052">
          <cell r="M1052">
            <v>44047</v>
          </cell>
          <cell r="N1052">
            <v>44048</v>
          </cell>
          <cell r="Q1052">
            <v>44060</v>
          </cell>
        </row>
        <row r="1053">
          <cell r="M1053">
            <v>44048</v>
          </cell>
          <cell r="N1053">
            <v>44049</v>
          </cell>
          <cell r="Q1053">
            <v>44061</v>
          </cell>
        </row>
        <row r="1054">
          <cell r="M1054">
            <v>44049</v>
          </cell>
          <cell r="N1054">
            <v>44050</v>
          </cell>
          <cell r="Q1054">
            <v>44062</v>
          </cell>
        </row>
        <row r="1055">
          <cell r="M1055">
            <v>44050</v>
          </cell>
          <cell r="N1055">
            <v>44060</v>
          </cell>
          <cell r="Q1055">
            <v>44063</v>
          </cell>
        </row>
        <row r="1056">
          <cell r="M1056">
            <v>44060</v>
          </cell>
          <cell r="N1056">
            <v>44061</v>
          </cell>
          <cell r="Q1056">
            <v>44064</v>
          </cell>
        </row>
        <row r="1057">
          <cell r="M1057">
            <v>44061</v>
          </cell>
          <cell r="N1057">
            <v>44062</v>
          </cell>
          <cell r="Q1057">
            <v>44067</v>
          </cell>
        </row>
        <row r="1058">
          <cell r="M1058">
            <v>44062</v>
          </cell>
          <cell r="N1058">
            <v>44063</v>
          </cell>
          <cell r="Q1058">
            <v>44068</v>
          </cell>
        </row>
        <row r="1059">
          <cell r="M1059">
            <v>44063</v>
          </cell>
          <cell r="N1059">
            <v>44064</v>
          </cell>
          <cell r="Q1059">
            <v>44069</v>
          </cell>
        </row>
        <row r="1060">
          <cell r="M1060">
            <v>44064</v>
          </cell>
          <cell r="N1060">
            <v>44067</v>
          </cell>
          <cell r="Q1060">
            <v>44070</v>
          </cell>
        </row>
        <row r="1061">
          <cell r="M1061">
            <v>44067</v>
          </cell>
          <cell r="N1061">
            <v>44068</v>
          </cell>
          <cell r="Q1061">
            <v>44071</v>
          </cell>
        </row>
        <row r="1062">
          <cell r="M1062">
            <v>44068</v>
          </cell>
          <cell r="N1062">
            <v>44069</v>
          </cell>
          <cell r="Q1062">
            <v>44074</v>
          </cell>
        </row>
        <row r="1063">
          <cell r="M1063">
            <v>44069</v>
          </cell>
          <cell r="N1063">
            <v>44070</v>
          </cell>
          <cell r="Q1063">
            <v>44075</v>
          </cell>
        </row>
        <row r="1064">
          <cell r="M1064">
            <v>44070</v>
          </cell>
          <cell r="N1064">
            <v>44071</v>
          </cell>
          <cell r="Q1064">
            <v>44076</v>
          </cell>
        </row>
        <row r="1065">
          <cell r="M1065">
            <v>44071</v>
          </cell>
          <cell r="N1065">
            <v>44074</v>
          </cell>
          <cell r="Q1065">
            <v>44077</v>
          </cell>
        </row>
        <row r="1066">
          <cell r="M1066">
            <v>44074</v>
          </cell>
          <cell r="N1066">
            <v>44075</v>
          </cell>
          <cell r="Q1066">
            <v>44078</v>
          </cell>
        </row>
        <row r="1067">
          <cell r="M1067">
            <v>44075</v>
          </cell>
          <cell r="N1067">
            <v>44076</v>
          </cell>
          <cell r="Q1067">
            <v>44081</v>
          </cell>
        </row>
        <row r="1068">
          <cell r="M1068">
            <v>44076</v>
          </cell>
          <cell r="N1068">
            <v>44077</v>
          </cell>
          <cell r="Q1068">
            <v>44082</v>
          </cell>
        </row>
        <row r="1069">
          <cell r="M1069">
            <v>44077</v>
          </cell>
          <cell r="N1069">
            <v>44078</v>
          </cell>
          <cell r="Q1069">
            <v>44083</v>
          </cell>
        </row>
        <row r="1070">
          <cell r="M1070">
            <v>44078</v>
          </cell>
          <cell r="N1070">
            <v>44081</v>
          </cell>
          <cell r="Q1070">
            <v>44084</v>
          </cell>
        </row>
        <row r="1071">
          <cell r="M1071">
            <v>44081</v>
          </cell>
          <cell r="N1071">
            <v>44082</v>
          </cell>
          <cell r="Q1071">
            <v>44085</v>
          </cell>
        </row>
        <row r="1072">
          <cell r="M1072">
            <v>44082</v>
          </cell>
          <cell r="N1072">
            <v>44083</v>
          </cell>
          <cell r="Q1072">
            <v>44088</v>
          </cell>
        </row>
        <row r="1073">
          <cell r="M1073">
            <v>44083</v>
          </cell>
          <cell r="N1073">
            <v>44084</v>
          </cell>
          <cell r="Q1073">
            <v>44089</v>
          </cell>
        </row>
        <row r="1074">
          <cell r="M1074">
            <v>44084</v>
          </cell>
          <cell r="N1074">
            <v>44085</v>
          </cell>
          <cell r="Q1074">
            <v>44090</v>
          </cell>
        </row>
        <row r="1075">
          <cell r="M1075">
            <v>44085</v>
          </cell>
          <cell r="N1075">
            <v>44088</v>
          </cell>
          <cell r="Q1075">
            <v>44091</v>
          </cell>
        </row>
        <row r="1076">
          <cell r="M1076">
            <v>44088</v>
          </cell>
          <cell r="N1076">
            <v>44089</v>
          </cell>
          <cell r="Q1076">
            <v>44092</v>
          </cell>
        </row>
        <row r="1077">
          <cell r="M1077">
            <v>44089</v>
          </cell>
          <cell r="N1077">
            <v>44090</v>
          </cell>
          <cell r="Q1077">
            <v>44097</v>
          </cell>
        </row>
        <row r="1078">
          <cell r="M1078">
            <v>44090</v>
          </cell>
          <cell r="N1078">
            <v>44091</v>
          </cell>
          <cell r="Q1078">
            <v>44098</v>
          </cell>
        </row>
        <row r="1079">
          <cell r="M1079">
            <v>44091</v>
          </cell>
          <cell r="N1079">
            <v>44092</v>
          </cell>
          <cell r="Q1079">
            <v>44099</v>
          </cell>
        </row>
        <row r="1080">
          <cell r="M1080">
            <v>44092</v>
          </cell>
          <cell r="N1080">
            <v>44097</v>
          </cell>
          <cell r="Q1080">
            <v>44100</v>
          </cell>
        </row>
        <row r="1081">
          <cell r="M1081">
            <v>44097</v>
          </cell>
          <cell r="N1081">
            <v>44098</v>
          </cell>
          <cell r="Q1081">
            <v>44102</v>
          </cell>
        </row>
        <row r="1082">
          <cell r="M1082">
            <v>44098</v>
          </cell>
          <cell r="N1082">
            <v>44099</v>
          </cell>
          <cell r="Q1082">
            <v>44103</v>
          </cell>
        </row>
        <row r="1083">
          <cell r="M1083">
            <v>44099</v>
          </cell>
          <cell r="N1083">
            <v>44100</v>
          </cell>
          <cell r="Q1083">
            <v>44104</v>
          </cell>
        </row>
        <row r="1084">
          <cell r="M1084">
            <v>44100</v>
          </cell>
          <cell r="N1084">
            <v>44102</v>
          </cell>
          <cell r="Q1084">
            <v>44105</v>
          </cell>
        </row>
        <row r="1085">
          <cell r="M1085">
            <v>44102</v>
          </cell>
          <cell r="N1085">
            <v>44103</v>
          </cell>
          <cell r="Q1085">
            <v>44106</v>
          </cell>
        </row>
        <row r="1086">
          <cell r="M1086">
            <v>44103</v>
          </cell>
          <cell r="N1086">
            <v>44104</v>
          </cell>
          <cell r="Q1086">
            <v>44109</v>
          </cell>
        </row>
        <row r="1087">
          <cell r="M1087">
            <v>44104</v>
          </cell>
          <cell r="N1087">
            <v>44105</v>
          </cell>
          <cell r="Q1087">
            <v>44110</v>
          </cell>
        </row>
        <row r="1088">
          <cell r="M1088">
            <v>44105</v>
          </cell>
          <cell r="N1088">
            <v>44106</v>
          </cell>
          <cell r="Q1088">
            <v>44111</v>
          </cell>
        </row>
        <row r="1089">
          <cell r="M1089">
            <v>44106</v>
          </cell>
          <cell r="N1089">
            <v>44109</v>
          </cell>
          <cell r="Q1089">
            <v>44112</v>
          </cell>
        </row>
        <row r="1090">
          <cell r="M1090">
            <v>44109</v>
          </cell>
          <cell r="N1090">
            <v>44110</v>
          </cell>
          <cell r="Q1090">
            <v>44113</v>
          </cell>
        </row>
        <row r="1091">
          <cell r="M1091">
            <v>44110</v>
          </cell>
          <cell r="N1091">
            <v>44111</v>
          </cell>
          <cell r="Q1091">
            <v>44116</v>
          </cell>
        </row>
        <row r="1092">
          <cell r="M1092">
            <v>44111</v>
          </cell>
          <cell r="N1092">
            <v>44112</v>
          </cell>
          <cell r="Q1092">
            <v>44117</v>
          </cell>
        </row>
        <row r="1093">
          <cell r="M1093">
            <v>44112</v>
          </cell>
          <cell r="N1093">
            <v>44113</v>
          </cell>
          <cell r="Q1093">
            <v>44118</v>
          </cell>
        </row>
        <row r="1094">
          <cell r="M1094">
            <v>44113</v>
          </cell>
          <cell r="N1094">
            <v>44116</v>
          </cell>
          <cell r="Q1094">
            <v>44119</v>
          </cell>
        </row>
        <row r="1095">
          <cell r="M1095">
            <v>44116</v>
          </cell>
          <cell r="N1095">
            <v>44117</v>
          </cell>
          <cell r="Q1095">
            <v>44120</v>
          </cell>
        </row>
        <row r="1096">
          <cell r="M1096">
            <v>44117</v>
          </cell>
          <cell r="N1096">
            <v>44118</v>
          </cell>
          <cell r="Q1096">
            <v>44123</v>
          </cell>
        </row>
        <row r="1097">
          <cell r="M1097">
            <v>44118</v>
          </cell>
          <cell r="N1097">
            <v>44119</v>
          </cell>
          <cell r="Q1097">
            <v>44124</v>
          </cell>
        </row>
        <row r="1098">
          <cell r="M1098">
            <v>44119</v>
          </cell>
          <cell r="N1098">
            <v>44120</v>
          </cell>
          <cell r="Q1098">
            <v>44125</v>
          </cell>
        </row>
        <row r="1099">
          <cell r="M1099">
            <v>44120</v>
          </cell>
          <cell r="N1099">
            <v>44123</v>
          </cell>
          <cell r="Q1099">
            <v>44126</v>
          </cell>
        </row>
        <row r="1100">
          <cell r="M1100">
            <v>44123</v>
          </cell>
          <cell r="N1100">
            <v>44124</v>
          </cell>
          <cell r="Q1100">
            <v>44127</v>
          </cell>
        </row>
        <row r="1101">
          <cell r="M1101">
            <v>44124</v>
          </cell>
          <cell r="N1101">
            <v>44125</v>
          </cell>
          <cell r="Q1101">
            <v>44130</v>
          </cell>
        </row>
        <row r="1102">
          <cell r="M1102">
            <v>44125</v>
          </cell>
          <cell r="N1102">
            <v>44126</v>
          </cell>
          <cell r="Q1102">
            <v>44131</v>
          </cell>
        </row>
        <row r="1103">
          <cell r="M1103">
            <v>44126</v>
          </cell>
          <cell r="N1103">
            <v>44127</v>
          </cell>
          <cell r="Q1103">
            <v>44132</v>
          </cell>
        </row>
        <row r="1104">
          <cell r="M1104">
            <v>44127</v>
          </cell>
          <cell r="N1104">
            <v>44130</v>
          </cell>
          <cell r="Q1104">
            <v>44133</v>
          </cell>
        </row>
        <row r="1105">
          <cell r="M1105">
            <v>44130</v>
          </cell>
          <cell r="N1105">
            <v>44131</v>
          </cell>
          <cell r="Q1105">
            <v>44134</v>
          </cell>
        </row>
        <row r="1106">
          <cell r="M1106">
            <v>44131</v>
          </cell>
          <cell r="N1106">
            <v>44132</v>
          </cell>
          <cell r="Q1106">
            <v>44137</v>
          </cell>
        </row>
        <row r="1107">
          <cell r="M1107">
            <v>44132</v>
          </cell>
          <cell r="N1107">
            <v>44133</v>
          </cell>
          <cell r="Q1107">
            <v>44139</v>
          </cell>
        </row>
        <row r="1108">
          <cell r="M1108">
            <v>44133</v>
          </cell>
          <cell r="N1108">
            <v>44134</v>
          </cell>
          <cell r="Q1108">
            <v>44140</v>
          </cell>
        </row>
        <row r="1109">
          <cell r="M1109">
            <v>44134</v>
          </cell>
          <cell r="N1109">
            <v>44137</v>
          </cell>
          <cell r="Q1109">
            <v>44141</v>
          </cell>
        </row>
        <row r="1110">
          <cell r="M1110">
            <v>44137</v>
          </cell>
          <cell r="N1110">
            <v>44139</v>
          </cell>
          <cell r="Q1110">
            <v>44142</v>
          </cell>
        </row>
        <row r="1111">
          <cell r="M1111">
            <v>44139</v>
          </cell>
          <cell r="N1111">
            <v>44140</v>
          </cell>
          <cell r="Q1111">
            <v>44144</v>
          </cell>
        </row>
        <row r="1112">
          <cell r="M1112">
            <v>44140</v>
          </cell>
          <cell r="N1112">
            <v>44141</v>
          </cell>
          <cell r="Q1112">
            <v>44145</v>
          </cell>
        </row>
        <row r="1113">
          <cell r="M1113">
            <v>44141</v>
          </cell>
          <cell r="N1113">
            <v>44142</v>
          </cell>
          <cell r="Q1113">
            <v>44146</v>
          </cell>
        </row>
        <row r="1114">
          <cell r="M1114">
            <v>44142</v>
          </cell>
          <cell r="N1114">
            <v>44144</v>
          </cell>
          <cell r="Q1114">
            <v>44147</v>
          </cell>
        </row>
        <row r="1115">
          <cell r="M1115">
            <v>44144</v>
          </cell>
          <cell r="N1115">
            <v>44145</v>
          </cell>
          <cell r="Q1115">
            <v>44148</v>
          </cell>
        </row>
        <row r="1116">
          <cell r="M1116">
            <v>44145</v>
          </cell>
          <cell r="N1116">
            <v>44146</v>
          </cell>
          <cell r="Q1116">
            <v>44151</v>
          </cell>
        </row>
        <row r="1117">
          <cell r="M1117">
            <v>44146</v>
          </cell>
          <cell r="N1117">
            <v>44147</v>
          </cell>
          <cell r="Q1117">
            <v>44152</v>
          </cell>
        </row>
        <row r="1118">
          <cell r="M1118">
            <v>44147</v>
          </cell>
          <cell r="N1118">
            <v>44148</v>
          </cell>
          <cell r="Q1118">
            <v>44153</v>
          </cell>
        </row>
        <row r="1119">
          <cell r="M1119">
            <v>44148</v>
          </cell>
          <cell r="N1119">
            <v>44151</v>
          </cell>
          <cell r="Q1119">
            <v>44154</v>
          </cell>
        </row>
        <row r="1120">
          <cell r="M1120">
            <v>44151</v>
          </cell>
          <cell r="N1120">
            <v>44152</v>
          </cell>
          <cell r="Q1120">
            <v>44155</v>
          </cell>
        </row>
        <row r="1121">
          <cell r="M1121">
            <v>44152</v>
          </cell>
          <cell r="N1121">
            <v>44153</v>
          </cell>
          <cell r="Q1121">
            <v>44159</v>
          </cell>
        </row>
        <row r="1122">
          <cell r="M1122">
            <v>44153</v>
          </cell>
          <cell r="N1122">
            <v>44154</v>
          </cell>
          <cell r="Q1122">
            <v>44160</v>
          </cell>
        </row>
        <row r="1123">
          <cell r="M1123">
            <v>44154</v>
          </cell>
          <cell r="N1123">
            <v>44155</v>
          </cell>
          <cell r="Q1123">
            <v>44161</v>
          </cell>
        </row>
        <row r="1124">
          <cell r="M1124">
            <v>44155</v>
          </cell>
          <cell r="N1124">
            <v>44159</v>
          </cell>
          <cell r="Q1124">
            <v>44162</v>
          </cell>
        </row>
        <row r="1125">
          <cell r="M1125">
            <v>44159</v>
          </cell>
          <cell r="N1125">
            <v>44160</v>
          </cell>
          <cell r="Q1125">
            <v>44163</v>
          </cell>
        </row>
        <row r="1126">
          <cell r="M1126">
            <v>44160</v>
          </cell>
          <cell r="N1126">
            <v>44161</v>
          </cell>
          <cell r="Q1126">
            <v>44165</v>
          </cell>
        </row>
        <row r="1127">
          <cell r="M1127">
            <v>44161</v>
          </cell>
          <cell r="N1127">
            <v>44162</v>
          </cell>
          <cell r="Q1127">
            <v>44166</v>
          </cell>
        </row>
        <row r="1128">
          <cell r="M1128">
            <v>44162</v>
          </cell>
          <cell r="N1128">
            <v>44163</v>
          </cell>
          <cell r="Q1128">
            <v>44167</v>
          </cell>
        </row>
        <row r="1129">
          <cell r="M1129">
            <v>44163</v>
          </cell>
          <cell r="N1129">
            <v>44165</v>
          </cell>
          <cell r="Q1129">
            <v>44168</v>
          </cell>
        </row>
        <row r="1130">
          <cell r="M1130">
            <v>44165</v>
          </cell>
          <cell r="N1130">
            <v>44166</v>
          </cell>
          <cell r="Q1130">
            <v>44169</v>
          </cell>
        </row>
        <row r="1131">
          <cell r="M1131">
            <v>44166</v>
          </cell>
          <cell r="N1131">
            <v>44167</v>
          </cell>
          <cell r="Q1131">
            <v>44172</v>
          </cell>
        </row>
        <row r="1132">
          <cell r="M1132">
            <v>44167</v>
          </cell>
          <cell r="N1132">
            <v>44168</v>
          </cell>
          <cell r="Q1132">
            <v>44173</v>
          </cell>
        </row>
        <row r="1133">
          <cell r="M1133">
            <v>44168</v>
          </cell>
          <cell r="N1133">
            <v>44169</v>
          </cell>
          <cell r="Q1133">
            <v>44174</v>
          </cell>
        </row>
        <row r="1134">
          <cell r="M1134">
            <v>44169</v>
          </cell>
          <cell r="N1134">
            <v>44172</v>
          </cell>
          <cell r="Q1134">
            <v>44175</v>
          </cell>
        </row>
        <row r="1135">
          <cell r="M1135">
            <v>44172</v>
          </cell>
          <cell r="N1135">
            <v>44173</v>
          </cell>
          <cell r="Q1135">
            <v>44176</v>
          </cell>
        </row>
        <row r="1136">
          <cell r="M1136">
            <v>44173</v>
          </cell>
          <cell r="N1136">
            <v>44174</v>
          </cell>
          <cell r="Q1136">
            <v>44179</v>
          </cell>
        </row>
        <row r="1137">
          <cell r="M1137">
            <v>44174</v>
          </cell>
          <cell r="N1137">
            <v>44175</v>
          </cell>
          <cell r="Q1137">
            <v>44180</v>
          </cell>
        </row>
        <row r="1138">
          <cell r="M1138">
            <v>44175</v>
          </cell>
          <cell r="N1138">
            <v>44176</v>
          </cell>
          <cell r="Q1138">
            <v>44181</v>
          </cell>
        </row>
        <row r="1139">
          <cell r="M1139">
            <v>44176</v>
          </cell>
          <cell r="N1139">
            <v>44179</v>
          </cell>
          <cell r="Q1139">
            <v>44182</v>
          </cell>
        </row>
        <row r="1140">
          <cell r="M1140">
            <v>44179</v>
          </cell>
          <cell r="N1140">
            <v>44180</v>
          </cell>
          <cell r="Q1140">
            <v>44183</v>
          </cell>
        </row>
        <row r="1141">
          <cell r="M1141">
            <v>44180</v>
          </cell>
          <cell r="N1141">
            <v>44181</v>
          </cell>
          <cell r="Q1141">
            <v>44186</v>
          </cell>
        </row>
        <row r="1142">
          <cell r="M1142">
            <v>44181</v>
          </cell>
          <cell r="N1142">
            <v>44182</v>
          </cell>
          <cell r="Q1142">
            <v>44187</v>
          </cell>
        </row>
        <row r="1143">
          <cell r="M1143">
            <v>44182</v>
          </cell>
          <cell r="N1143">
            <v>44183</v>
          </cell>
          <cell r="Q1143">
            <v>44188</v>
          </cell>
        </row>
        <row r="1144">
          <cell r="M1144">
            <v>44183</v>
          </cell>
          <cell r="N1144">
            <v>44186</v>
          </cell>
          <cell r="Q1144">
            <v>44189</v>
          </cell>
        </row>
        <row r="1145">
          <cell r="M1145">
            <v>44186</v>
          </cell>
          <cell r="N1145">
            <v>44187</v>
          </cell>
          <cell r="Q1145">
            <v>44190</v>
          </cell>
        </row>
        <row r="1146">
          <cell r="M1146">
            <v>44187</v>
          </cell>
          <cell r="N1146">
            <v>44188</v>
          </cell>
          <cell r="Q1146">
            <v>44193</v>
          </cell>
        </row>
        <row r="1147">
          <cell r="M1147">
            <v>44188</v>
          </cell>
          <cell r="N1147">
            <v>44189</v>
          </cell>
          <cell r="Q1147">
            <v>44201</v>
          </cell>
        </row>
        <row r="1148">
          <cell r="M1148">
            <v>44189</v>
          </cell>
          <cell r="N1148">
            <v>44190</v>
          </cell>
          <cell r="Q1148">
            <v>44202</v>
          </cell>
        </row>
        <row r="1149">
          <cell r="M1149">
            <v>44190</v>
          </cell>
          <cell r="N1149">
            <v>44193</v>
          </cell>
          <cell r="Q1149">
            <v>44203</v>
          </cell>
        </row>
        <row r="1150">
          <cell r="M1150">
            <v>44193</v>
          </cell>
          <cell r="N1150">
            <v>44201</v>
          </cell>
          <cell r="Q1150">
            <v>44204</v>
          </cell>
        </row>
        <row r="1151">
          <cell r="M1151">
            <v>44201</v>
          </cell>
          <cell r="N1151">
            <v>44202</v>
          </cell>
          <cell r="Q1151">
            <v>44205</v>
          </cell>
        </row>
        <row r="1152">
          <cell r="M1152">
            <v>44202</v>
          </cell>
          <cell r="N1152">
            <v>44203</v>
          </cell>
          <cell r="Q1152">
            <v>44208</v>
          </cell>
        </row>
        <row r="1153">
          <cell r="M1153">
            <v>44203</v>
          </cell>
          <cell r="N1153">
            <v>44204</v>
          </cell>
          <cell r="Q1153">
            <v>44209</v>
          </cell>
        </row>
        <row r="1154">
          <cell r="M1154">
            <v>44204</v>
          </cell>
          <cell r="N1154">
            <v>44205</v>
          </cell>
          <cell r="Q1154">
            <v>44210</v>
          </cell>
        </row>
        <row r="1155">
          <cell r="M1155">
            <v>44205</v>
          </cell>
          <cell r="N1155">
            <v>44208</v>
          </cell>
          <cell r="Q1155">
            <v>44211</v>
          </cell>
        </row>
        <row r="1156">
          <cell r="M1156">
            <v>44208</v>
          </cell>
          <cell r="N1156">
            <v>44209</v>
          </cell>
          <cell r="Q1156">
            <v>44212</v>
          </cell>
        </row>
        <row r="1157">
          <cell r="M1157">
            <v>44209</v>
          </cell>
          <cell r="N1157">
            <v>44210</v>
          </cell>
          <cell r="Q1157">
            <v>44214</v>
          </cell>
        </row>
        <row r="1158">
          <cell r="M1158">
            <v>44210</v>
          </cell>
          <cell r="N1158">
            <v>44211</v>
          </cell>
          <cell r="Q1158">
            <v>44215</v>
          </cell>
        </row>
        <row r="1159">
          <cell r="M1159">
            <v>44211</v>
          </cell>
          <cell r="N1159">
            <v>44212</v>
          </cell>
          <cell r="Q1159">
            <v>44216</v>
          </cell>
        </row>
        <row r="1160">
          <cell r="M1160">
            <v>44212</v>
          </cell>
          <cell r="N1160">
            <v>44214</v>
          </cell>
          <cell r="Q1160">
            <v>44217</v>
          </cell>
        </row>
        <row r="1161">
          <cell r="M1161">
            <v>44214</v>
          </cell>
          <cell r="N1161">
            <v>44215</v>
          </cell>
          <cell r="Q1161">
            <v>44218</v>
          </cell>
        </row>
        <row r="1162">
          <cell r="M1162">
            <v>44215</v>
          </cell>
          <cell r="N1162">
            <v>44216</v>
          </cell>
          <cell r="Q1162">
            <v>44221</v>
          </cell>
        </row>
        <row r="1163">
          <cell r="M1163">
            <v>44216</v>
          </cell>
          <cell r="N1163">
            <v>44217</v>
          </cell>
          <cell r="Q1163">
            <v>44222</v>
          </cell>
        </row>
        <row r="1164">
          <cell r="M1164">
            <v>44217</v>
          </cell>
          <cell r="N1164">
            <v>44218</v>
          </cell>
          <cell r="Q1164">
            <v>44223</v>
          </cell>
        </row>
        <row r="1165">
          <cell r="M1165">
            <v>44218</v>
          </cell>
          <cell r="N1165">
            <v>44221</v>
          </cell>
          <cell r="Q1165">
            <v>44224</v>
          </cell>
        </row>
        <row r="1166">
          <cell r="M1166">
            <v>44221</v>
          </cell>
          <cell r="N1166">
            <v>44222</v>
          </cell>
          <cell r="Q1166">
            <v>44225</v>
          </cell>
        </row>
        <row r="1167">
          <cell r="M1167">
            <v>44222</v>
          </cell>
          <cell r="N1167">
            <v>44223</v>
          </cell>
          <cell r="Q1167">
            <v>44228</v>
          </cell>
        </row>
        <row r="1168">
          <cell r="M1168">
            <v>44223</v>
          </cell>
          <cell r="N1168">
            <v>44224</v>
          </cell>
          <cell r="Q1168">
            <v>44229</v>
          </cell>
        </row>
        <row r="1169">
          <cell r="M1169">
            <v>44224</v>
          </cell>
          <cell r="N1169">
            <v>44225</v>
          </cell>
          <cell r="Q1169">
            <v>44230</v>
          </cell>
        </row>
        <row r="1170">
          <cell r="M1170">
            <v>44225</v>
          </cell>
          <cell r="N1170">
            <v>44228</v>
          </cell>
          <cell r="Q1170">
            <v>44231</v>
          </cell>
        </row>
        <row r="1171">
          <cell r="M1171">
            <v>44228</v>
          </cell>
          <cell r="N1171">
            <v>44229</v>
          </cell>
          <cell r="Q1171">
            <v>44232</v>
          </cell>
        </row>
        <row r="1172">
          <cell r="M1172">
            <v>44229</v>
          </cell>
          <cell r="N1172">
            <v>44230</v>
          </cell>
          <cell r="Q1172">
            <v>44235</v>
          </cell>
        </row>
        <row r="1173">
          <cell r="M1173">
            <v>44230</v>
          </cell>
          <cell r="N1173">
            <v>44231</v>
          </cell>
          <cell r="Q1173">
            <v>44236</v>
          </cell>
        </row>
        <row r="1174">
          <cell r="M1174">
            <v>44231</v>
          </cell>
          <cell r="N1174">
            <v>44232</v>
          </cell>
          <cell r="Q1174">
            <v>44237</v>
          </cell>
        </row>
        <row r="1175">
          <cell r="M1175">
            <v>44232</v>
          </cell>
          <cell r="N1175">
            <v>44235</v>
          </cell>
          <cell r="Q1175">
            <v>44239</v>
          </cell>
        </row>
        <row r="1176">
          <cell r="M1176">
            <v>44235</v>
          </cell>
          <cell r="N1176">
            <v>44236</v>
          </cell>
          <cell r="Q1176">
            <v>44240</v>
          </cell>
        </row>
        <row r="1177">
          <cell r="M1177">
            <v>44236</v>
          </cell>
          <cell r="N1177">
            <v>44237</v>
          </cell>
          <cell r="Q1177">
            <v>44242</v>
          </cell>
        </row>
        <row r="1178">
          <cell r="M1178">
            <v>44237</v>
          </cell>
          <cell r="N1178">
            <v>44239</v>
          </cell>
          <cell r="Q1178">
            <v>44243</v>
          </cell>
        </row>
        <row r="1179">
          <cell r="M1179">
            <v>44239</v>
          </cell>
          <cell r="N1179">
            <v>44240</v>
          </cell>
          <cell r="Q1179">
            <v>44244</v>
          </cell>
        </row>
        <row r="1180">
          <cell r="M1180">
            <v>44240</v>
          </cell>
          <cell r="N1180">
            <v>44242</v>
          </cell>
          <cell r="Q1180">
            <v>44245</v>
          </cell>
        </row>
        <row r="1181">
          <cell r="M1181">
            <v>44242</v>
          </cell>
          <cell r="N1181">
            <v>44243</v>
          </cell>
          <cell r="Q1181">
            <v>44246</v>
          </cell>
        </row>
        <row r="1182">
          <cell r="M1182">
            <v>44243</v>
          </cell>
          <cell r="N1182">
            <v>44244</v>
          </cell>
          <cell r="Q1182">
            <v>44249</v>
          </cell>
        </row>
        <row r="1183">
          <cell r="M1183">
            <v>44244</v>
          </cell>
          <cell r="N1183">
            <v>44245</v>
          </cell>
          <cell r="Q1183">
            <v>44251</v>
          </cell>
        </row>
        <row r="1184">
          <cell r="M1184">
            <v>44245</v>
          </cell>
          <cell r="N1184">
            <v>44246</v>
          </cell>
          <cell r="Q1184">
            <v>44252</v>
          </cell>
        </row>
        <row r="1185">
          <cell r="M1185">
            <v>44246</v>
          </cell>
          <cell r="N1185">
            <v>44249</v>
          </cell>
          <cell r="Q1185">
            <v>44253</v>
          </cell>
        </row>
        <row r="1186">
          <cell r="M1186">
            <v>44249</v>
          </cell>
          <cell r="N1186">
            <v>44251</v>
          </cell>
          <cell r="Q1186">
            <v>44254</v>
          </cell>
        </row>
        <row r="1187">
          <cell r="M1187">
            <v>44251</v>
          </cell>
          <cell r="N1187">
            <v>44252</v>
          </cell>
          <cell r="Q1187">
            <v>44256</v>
          </cell>
        </row>
        <row r="1188">
          <cell r="M1188">
            <v>44252</v>
          </cell>
          <cell r="N1188">
            <v>44253</v>
          </cell>
          <cell r="Q1188">
            <v>44257</v>
          </cell>
        </row>
        <row r="1189">
          <cell r="M1189">
            <v>44253</v>
          </cell>
          <cell r="N1189">
            <v>44254</v>
          </cell>
          <cell r="Q1189">
            <v>44258</v>
          </cell>
        </row>
        <row r="1190">
          <cell r="M1190">
            <v>44254</v>
          </cell>
          <cell r="N1190">
            <v>44256</v>
          </cell>
          <cell r="Q1190">
            <v>44259</v>
          </cell>
        </row>
        <row r="1191">
          <cell r="M1191">
            <v>44256</v>
          </cell>
          <cell r="N1191">
            <v>44257</v>
          </cell>
          <cell r="Q1191">
            <v>44260</v>
          </cell>
        </row>
        <row r="1192">
          <cell r="M1192">
            <v>44257</v>
          </cell>
          <cell r="N1192">
            <v>44258</v>
          </cell>
          <cell r="Q1192">
            <v>44263</v>
          </cell>
        </row>
        <row r="1193">
          <cell r="M1193">
            <v>44258</v>
          </cell>
          <cell r="N1193">
            <v>44259</v>
          </cell>
          <cell r="Q1193">
            <v>44264</v>
          </cell>
        </row>
        <row r="1194">
          <cell r="M1194">
            <v>44259</v>
          </cell>
          <cell r="N1194">
            <v>44260</v>
          </cell>
          <cell r="Q1194">
            <v>44265</v>
          </cell>
        </row>
        <row r="1195">
          <cell r="M1195">
            <v>44260</v>
          </cell>
          <cell r="N1195">
            <v>44263</v>
          </cell>
          <cell r="Q1195">
            <v>44266</v>
          </cell>
        </row>
        <row r="1196">
          <cell r="M1196">
            <v>44263</v>
          </cell>
          <cell r="N1196">
            <v>44264</v>
          </cell>
          <cell r="Q1196">
            <v>44267</v>
          </cell>
        </row>
        <row r="1197">
          <cell r="M1197">
            <v>44264</v>
          </cell>
          <cell r="N1197">
            <v>44265</v>
          </cell>
          <cell r="Q1197">
            <v>44270</v>
          </cell>
        </row>
        <row r="1198">
          <cell r="M1198">
            <v>44265</v>
          </cell>
          <cell r="N1198">
            <v>44266</v>
          </cell>
          <cell r="Q1198">
            <v>44271</v>
          </cell>
        </row>
        <row r="1199">
          <cell r="M1199">
            <v>44266</v>
          </cell>
          <cell r="N1199">
            <v>44267</v>
          </cell>
          <cell r="Q1199">
            <v>44272</v>
          </cell>
        </row>
        <row r="1200">
          <cell r="M1200">
            <v>44267</v>
          </cell>
          <cell r="N1200">
            <v>44270</v>
          </cell>
          <cell r="Q1200">
            <v>44273</v>
          </cell>
        </row>
        <row r="1201">
          <cell r="M1201">
            <v>44270</v>
          </cell>
          <cell r="N1201">
            <v>44271</v>
          </cell>
          <cell r="Q1201">
            <v>44274</v>
          </cell>
        </row>
        <row r="1202">
          <cell r="M1202">
            <v>44271</v>
          </cell>
          <cell r="N1202">
            <v>44272</v>
          </cell>
          <cell r="Q1202">
            <v>44277</v>
          </cell>
        </row>
        <row r="1203">
          <cell r="M1203">
            <v>44272</v>
          </cell>
          <cell r="N1203">
            <v>44273</v>
          </cell>
          <cell r="Q1203">
            <v>44278</v>
          </cell>
        </row>
        <row r="1204">
          <cell r="M1204">
            <v>44273</v>
          </cell>
          <cell r="N1204">
            <v>44274</v>
          </cell>
          <cell r="Q1204">
            <v>44279</v>
          </cell>
        </row>
        <row r="1205">
          <cell r="M1205">
            <v>44274</v>
          </cell>
          <cell r="N1205">
            <v>44277</v>
          </cell>
          <cell r="Q1205">
            <v>44280</v>
          </cell>
        </row>
        <row r="1206">
          <cell r="M1206">
            <v>44277</v>
          </cell>
          <cell r="N1206">
            <v>44278</v>
          </cell>
          <cell r="Q1206">
            <v>44281</v>
          </cell>
        </row>
        <row r="1207">
          <cell r="M1207">
            <v>44278</v>
          </cell>
          <cell r="N1207">
            <v>44279</v>
          </cell>
          <cell r="Q1207">
            <v>44284</v>
          </cell>
        </row>
        <row r="1208">
          <cell r="M1208">
            <v>44279</v>
          </cell>
          <cell r="N1208">
            <v>44280</v>
          </cell>
          <cell r="Q1208">
            <v>44285</v>
          </cell>
        </row>
        <row r="1209">
          <cell r="M1209">
            <v>44280</v>
          </cell>
          <cell r="N1209">
            <v>44281</v>
          </cell>
          <cell r="Q1209">
            <v>44286</v>
          </cell>
        </row>
        <row r="1210">
          <cell r="M1210">
            <v>44281</v>
          </cell>
          <cell r="N1210">
            <v>44284</v>
          </cell>
          <cell r="Q1210">
            <v>44287</v>
          </cell>
        </row>
        <row r="1211">
          <cell r="M1211">
            <v>44284</v>
          </cell>
          <cell r="N1211">
            <v>44285</v>
          </cell>
          <cell r="Q1211">
            <v>44288</v>
          </cell>
        </row>
        <row r="1212">
          <cell r="M1212">
            <v>44285</v>
          </cell>
          <cell r="N1212">
            <v>44286</v>
          </cell>
          <cell r="Q1212">
            <v>44291</v>
          </cell>
        </row>
        <row r="1213">
          <cell r="M1213">
            <v>44286</v>
          </cell>
          <cell r="N1213">
            <v>44287</v>
          </cell>
          <cell r="Q1213">
            <v>44292</v>
          </cell>
        </row>
        <row r="1214">
          <cell r="M1214">
            <v>44287</v>
          </cell>
          <cell r="N1214">
            <v>44288</v>
          </cell>
          <cell r="Q1214">
            <v>44293</v>
          </cell>
        </row>
        <row r="1215">
          <cell r="M1215">
            <v>44288</v>
          </cell>
          <cell r="N1215">
            <v>44291</v>
          </cell>
          <cell r="Q1215">
            <v>44294</v>
          </cell>
        </row>
        <row r="1216">
          <cell r="M1216">
            <v>44291</v>
          </cell>
          <cell r="N1216">
            <v>44292</v>
          </cell>
          <cell r="Q1216">
            <v>44295</v>
          </cell>
        </row>
        <row r="1217">
          <cell r="M1217">
            <v>44292</v>
          </cell>
          <cell r="N1217">
            <v>44293</v>
          </cell>
          <cell r="Q1217">
            <v>44298</v>
          </cell>
        </row>
        <row r="1218">
          <cell r="M1218">
            <v>44293</v>
          </cell>
          <cell r="N1218">
            <v>44294</v>
          </cell>
          <cell r="Q1218">
            <v>44299</v>
          </cell>
        </row>
        <row r="1219">
          <cell r="M1219">
            <v>44294</v>
          </cell>
          <cell r="N1219">
            <v>44295</v>
          </cell>
          <cell r="Q1219">
            <v>44300</v>
          </cell>
        </row>
        <row r="1220">
          <cell r="M1220">
            <v>44295</v>
          </cell>
          <cell r="N1220">
            <v>44298</v>
          </cell>
          <cell r="Q1220">
            <v>44301</v>
          </cell>
        </row>
        <row r="1221">
          <cell r="M1221">
            <v>44298</v>
          </cell>
          <cell r="N1221">
            <v>44299</v>
          </cell>
          <cell r="Q1221">
            <v>44302</v>
          </cell>
        </row>
        <row r="1222">
          <cell r="M1222">
            <v>44299</v>
          </cell>
          <cell r="N1222">
            <v>44300</v>
          </cell>
          <cell r="Q1222">
            <v>44305</v>
          </cell>
        </row>
        <row r="1223">
          <cell r="M1223">
            <v>44300</v>
          </cell>
          <cell r="N1223">
            <v>44301</v>
          </cell>
          <cell r="Q1223">
            <v>44306</v>
          </cell>
        </row>
        <row r="1224">
          <cell r="M1224">
            <v>44301</v>
          </cell>
          <cell r="N1224">
            <v>44302</v>
          </cell>
          <cell r="Q1224">
            <v>44307</v>
          </cell>
        </row>
        <row r="1225">
          <cell r="M1225">
            <v>44302</v>
          </cell>
          <cell r="N1225">
            <v>44305</v>
          </cell>
          <cell r="Q1225">
            <v>44308</v>
          </cell>
        </row>
        <row r="1226">
          <cell r="M1226">
            <v>44305</v>
          </cell>
          <cell r="N1226">
            <v>44306</v>
          </cell>
          <cell r="Q1226">
            <v>44309</v>
          </cell>
        </row>
        <row r="1227">
          <cell r="M1227">
            <v>44306</v>
          </cell>
          <cell r="N1227">
            <v>44307</v>
          </cell>
          <cell r="Q1227">
            <v>44312</v>
          </cell>
        </row>
        <row r="1228">
          <cell r="M1228">
            <v>44307</v>
          </cell>
          <cell r="N1228">
            <v>44308</v>
          </cell>
          <cell r="Q1228">
            <v>44313</v>
          </cell>
        </row>
        <row r="1229">
          <cell r="M1229">
            <v>44308</v>
          </cell>
          <cell r="N1229">
            <v>44309</v>
          </cell>
          <cell r="Q1229">
            <v>44314</v>
          </cell>
        </row>
        <row r="1230">
          <cell r="M1230">
            <v>44309</v>
          </cell>
          <cell r="N1230">
            <v>44312</v>
          </cell>
          <cell r="Q1230">
            <v>44322</v>
          </cell>
        </row>
        <row r="1231">
          <cell r="M1231">
            <v>44312</v>
          </cell>
          <cell r="N1231">
            <v>44313</v>
          </cell>
          <cell r="Q1231">
            <v>44323</v>
          </cell>
        </row>
        <row r="1232">
          <cell r="M1232">
            <v>44313</v>
          </cell>
          <cell r="N1232">
            <v>44314</v>
          </cell>
          <cell r="Q1232">
            <v>44324</v>
          </cell>
        </row>
        <row r="1233">
          <cell r="M1233">
            <v>44314</v>
          </cell>
          <cell r="N1233">
            <v>44322</v>
          </cell>
          <cell r="Q1233">
            <v>44326</v>
          </cell>
        </row>
        <row r="1234">
          <cell r="M1234">
            <v>44322</v>
          </cell>
          <cell r="N1234">
            <v>44323</v>
          </cell>
          <cell r="Q1234">
            <v>44327</v>
          </cell>
        </row>
        <row r="1235">
          <cell r="M1235">
            <v>44323</v>
          </cell>
          <cell r="N1235">
            <v>44324</v>
          </cell>
          <cell r="Q1235">
            <v>44328</v>
          </cell>
        </row>
        <row r="1236">
          <cell r="M1236">
            <v>44324</v>
          </cell>
          <cell r="N1236">
            <v>44326</v>
          </cell>
          <cell r="Q1236">
            <v>44329</v>
          </cell>
        </row>
        <row r="1237">
          <cell r="M1237">
            <v>44326</v>
          </cell>
          <cell r="N1237">
            <v>44327</v>
          </cell>
          <cell r="Q1237">
            <v>44330</v>
          </cell>
        </row>
        <row r="1238">
          <cell r="M1238">
            <v>44327</v>
          </cell>
          <cell r="N1238">
            <v>44328</v>
          </cell>
          <cell r="Q1238">
            <v>44333</v>
          </cell>
        </row>
        <row r="1239">
          <cell r="M1239">
            <v>44328</v>
          </cell>
          <cell r="N1239">
            <v>44329</v>
          </cell>
          <cell r="Q1239">
            <v>44334</v>
          </cell>
        </row>
        <row r="1240">
          <cell r="M1240">
            <v>44329</v>
          </cell>
          <cell r="N1240">
            <v>44330</v>
          </cell>
          <cell r="Q1240">
            <v>44335</v>
          </cell>
        </row>
        <row r="1241">
          <cell r="M1241">
            <v>44330</v>
          </cell>
          <cell r="N1241">
            <v>44333</v>
          </cell>
          <cell r="Q1241">
            <v>44336</v>
          </cell>
        </row>
        <row r="1242">
          <cell r="M1242">
            <v>44333</v>
          </cell>
          <cell r="N1242">
            <v>44334</v>
          </cell>
          <cell r="Q1242">
            <v>44337</v>
          </cell>
        </row>
        <row r="1243">
          <cell r="M1243">
            <v>44334</v>
          </cell>
          <cell r="N1243">
            <v>44335</v>
          </cell>
          <cell r="Q1243">
            <v>44340</v>
          </cell>
        </row>
        <row r="1244">
          <cell r="M1244">
            <v>44335</v>
          </cell>
          <cell r="N1244">
            <v>44336</v>
          </cell>
          <cell r="Q1244">
            <v>44341</v>
          </cell>
        </row>
        <row r="1245">
          <cell r="M1245">
            <v>44336</v>
          </cell>
          <cell r="N1245">
            <v>44337</v>
          </cell>
          <cell r="Q1245">
            <v>44342</v>
          </cell>
        </row>
        <row r="1246">
          <cell r="M1246">
            <v>44337</v>
          </cell>
          <cell r="N1246">
            <v>44340</v>
          </cell>
          <cell r="Q1246">
            <v>44343</v>
          </cell>
        </row>
        <row r="1247">
          <cell r="M1247">
            <v>44340</v>
          </cell>
          <cell r="N1247">
            <v>44341</v>
          </cell>
          <cell r="Q1247">
            <v>44344</v>
          </cell>
        </row>
        <row r="1248">
          <cell r="M1248">
            <v>44341</v>
          </cell>
          <cell r="N1248">
            <v>44342</v>
          </cell>
          <cell r="Q1248">
            <v>44347</v>
          </cell>
        </row>
        <row r="1249">
          <cell r="M1249">
            <v>44342</v>
          </cell>
          <cell r="N1249">
            <v>44343</v>
          </cell>
          <cell r="Q1249">
            <v>44348</v>
          </cell>
        </row>
        <row r="1250">
          <cell r="M1250">
            <v>44343</v>
          </cell>
          <cell r="N1250">
            <v>44344</v>
          </cell>
          <cell r="Q1250">
            <v>44349</v>
          </cell>
        </row>
        <row r="1251">
          <cell r="M1251">
            <v>44344</v>
          </cell>
          <cell r="N1251">
            <v>44347</v>
          </cell>
          <cell r="Q1251">
            <v>44350</v>
          </cell>
        </row>
        <row r="1252">
          <cell r="M1252">
            <v>44347</v>
          </cell>
          <cell r="N1252">
            <v>44348</v>
          </cell>
          <cell r="Q1252">
            <v>44351</v>
          </cell>
        </row>
        <row r="1253">
          <cell r="M1253">
            <v>44348</v>
          </cell>
          <cell r="N1253">
            <v>44349</v>
          </cell>
          <cell r="Q1253">
            <v>44354</v>
          </cell>
        </row>
        <row r="1254">
          <cell r="M1254">
            <v>44349</v>
          </cell>
          <cell r="N1254">
            <v>44350</v>
          </cell>
          <cell r="Q1254">
            <v>44355</v>
          </cell>
        </row>
        <row r="1255">
          <cell r="M1255">
            <v>44350</v>
          </cell>
          <cell r="N1255">
            <v>44351</v>
          </cell>
          <cell r="Q1255">
            <v>44356</v>
          </cell>
        </row>
        <row r="1256">
          <cell r="M1256">
            <v>44351</v>
          </cell>
          <cell r="N1256">
            <v>44354</v>
          </cell>
          <cell r="Q1256">
            <v>44357</v>
          </cell>
        </row>
        <row r="1257">
          <cell r="M1257">
            <v>44354</v>
          </cell>
          <cell r="N1257">
            <v>44355</v>
          </cell>
          <cell r="Q1257">
            <v>44358</v>
          </cell>
        </row>
        <row r="1258">
          <cell r="M1258">
            <v>44355</v>
          </cell>
          <cell r="N1258">
            <v>44356</v>
          </cell>
          <cell r="Q1258">
            <v>44361</v>
          </cell>
        </row>
        <row r="1259">
          <cell r="M1259">
            <v>44356</v>
          </cell>
          <cell r="N1259">
            <v>44357</v>
          </cell>
          <cell r="Q1259">
            <v>44362</v>
          </cell>
        </row>
        <row r="1260">
          <cell r="M1260">
            <v>44357</v>
          </cell>
          <cell r="N1260">
            <v>44358</v>
          </cell>
          <cell r="Q1260">
            <v>44363</v>
          </cell>
        </row>
        <row r="1261">
          <cell r="M1261">
            <v>44358</v>
          </cell>
          <cell r="N1261">
            <v>44361</v>
          </cell>
          <cell r="Q1261">
            <v>44364</v>
          </cell>
        </row>
        <row r="1262">
          <cell r="M1262">
            <v>44361</v>
          </cell>
          <cell r="N1262">
            <v>44362</v>
          </cell>
          <cell r="Q1262">
            <v>44365</v>
          </cell>
        </row>
        <row r="1263">
          <cell r="M1263">
            <v>44362</v>
          </cell>
          <cell r="N1263">
            <v>44363</v>
          </cell>
          <cell r="Q1263">
            <v>44368</v>
          </cell>
        </row>
        <row r="1264">
          <cell r="M1264">
            <v>44363</v>
          </cell>
          <cell r="N1264">
            <v>44364</v>
          </cell>
          <cell r="Q1264">
            <v>44369</v>
          </cell>
        </row>
        <row r="1265">
          <cell r="M1265">
            <v>44364</v>
          </cell>
          <cell r="N1265">
            <v>44365</v>
          </cell>
          <cell r="Q1265">
            <v>44370</v>
          </cell>
        </row>
        <row r="1266">
          <cell r="M1266">
            <v>44365</v>
          </cell>
          <cell r="N1266">
            <v>44368</v>
          </cell>
          <cell r="Q1266">
            <v>44371</v>
          </cell>
        </row>
        <row r="1267">
          <cell r="M1267">
            <v>44368</v>
          </cell>
          <cell r="N1267">
            <v>44369</v>
          </cell>
          <cell r="Q1267">
            <v>44372</v>
          </cell>
        </row>
        <row r="1268">
          <cell r="M1268">
            <v>44369</v>
          </cell>
          <cell r="N1268">
            <v>44370</v>
          </cell>
          <cell r="Q1268">
            <v>44375</v>
          </cell>
        </row>
        <row r="1269">
          <cell r="M1269">
            <v>44370</v>
          </cell>
          <cell r="N1269">
            <v>44371</v>
          </cell>
          <cell r="Q1269">
            <v>44376</v>
          </cell>
        </row>
        <row r="1270">
          <cell r="M1270">
            <v>44371</v>
          </cell>
          <cell r="N1270">
            <v>44372</v>
          </cell>
          <cell r="Q1270">
            <v>44377</v>
          </cell>
        </row>
        <row r="1271">
          <cell r="M1271">
            <v>44372</v>
          </cell>
          <cell r="N1271">
            <v>44375</v>
          </cell>
          <cell r="Q1271">
            <v>44378</v>
          </cell>
        </row>
        <row r="1272">
          <cell r="M1272">
            <v>44375</v>
          </cell>
          <cell r="N1272">
            <v>44376</v>
          </cell>
          <cell r="Q1272">
            <v>44379</v>
          </cell>
        </row>
        <row r="1273">
          <cell r="M1273">
            <v>44376</v>
          </cell>
          <cell r="N1273">
            <v>44377</v>
          </cell>
          <cell r="Q1273">
            <v>44382</v>
          </cell>
        </row>
        <row r="1274">
          <cell r="M1274">
            <v>44377</v>
          </cell>
          <cell r="N1274">
            <v>44378</v>
          </cell>
          <cell r="Q1274">
            <v>44383</v>
          </cell>
        </row>
        <row r="1275">
          <cell r="M1275">
            <v>44378</v>
          </cell>
          <cell r="N1275">
            <v>44379</v>
          </cell>
          <cell r="Q1275">
            <v>44384</v>
          </cell>
        </row>
        <row r="1276">
          <cell r="M1276">
            <v>44379</v>
          </cell>
          <cell r="N1276">
            <v>44382</v>
          </cell>
          <cell r="Q1276">
            <v>44385</v>
          </cell>
        </row>
        <row r="1277">
          <cell r="M1277">
            <v>44382</v>
          </cell>
          <cell r="N1277">
            <v>44383</v>
          </cell>
          <cell r="Q1277">
            <v>44386</v>
          </cell>
        </row>
        <row r="1278">
          <cell r="M1278">
            <v>44383</v>
          </cell>
          <cell r="N1278">
            <v>44384</v>
          </cell>
          <cell r="Q1278">
            <v>44389</v>
          </cell>
        </row>
        <row r="1279">
          <cell r="M1279">
            <v>44384</v>
          </cell>
          <cell r="N1279">
            <v>44385</v>
          </cell>
          <cell r="Q1279">
            <v>44390</v>
          </cell>
        </row>
        <row r="1280">
          <cell r="M1280">
            <v>44385</v>
          </cell>
          <cell r="N1280">
            <v>44386</v>
          </cell>
          <cell r="Q1280">
            <v>44391</v>
          </cell>
        </row>
        <row r="1281">
          <cell r="M1281">
            <v>44386</v>
          </cell>
          <cell r="N1281">
            <v>44389</v>
          </cell>
          <cell r="Q1281">
            <v>44392</v>
          </cell>
        </row>
        <row r="1282">
          <cell r="M1282">
            <v>44389</v>
          </cell>
          <cell r="N1282">
            <v>44390</v>
          </cell>
          <cell r="Q1282">
            <v>44393</v>
          </cell>
        </row>
        <row r="1283">
          <cell r="M1283">
            <v>44390</v>
          </cell>
          <cell r="N1283">
            <v>44391</v>
          </cell>
          <cell r="Q1283">
            <v>44396</v>
          </cell>
        </row>
        <row r="1284">
          <cell r="M1284">
            <v>44391</v>
          </cell>
          <cell r="N1284">
            <v>44392</v>
          </cell>
          <cell r="Q1284">
            <v>44397</v>
          </cell>
        </row>
        <row r="1285">
          <cell r="M1285">
            <v>44392</v>
          </cell>
          <cell r="N1285">
            <v>44393</v>
          </cell>
          <cell r="Q1285">
            <v>44398</v>
          </cell>
        </row>
        <row r="1286">
          <cell r="M1286">
            <v>44393</v>
          </cell>
          <cell r="N1286">
            <v>44396</v>
          </cell>
          <cell r="Q1286">
            <v>44403</v>
          </cell>
        </row>
        <row r="1287">
          <cell r="M1287">
            <v>44396</v>
          </cell>
          <cell r="N1287">
            <v>44397</v>
          </cell>
          <cell r="Q1287">
            <v>44404</v>
          </cell>
        </row>
        <row r="1288">
          <cell r="M1288">
            <v>44397</v>
          </cell>
          <cell r="N1288">
            <v>44398</v>
          </cell>
          <cell r="Q1288">
            <v>44405</v>
          </cell>
        </row>
        <row r="1289">
          <cell r="M1289">
            <v>44398</v>
          </cell>
          <cell r="N1289">
            <v>44403</v>
          </cell>
          <cell r="Q1289">
            <v>44406</v>
          </cell>
        </row>
        <row r="1290">
          <cell r="M1290">
            <v>44403</v>
          </cell>
          <cell r="N1290">
            <v>44404</v>
          </cell>
          <cell r="Q1290">
            <v>44407</v>
          </cell>
        </row>
        <row r="1291">
          <cell r="M1291">
            <v>44404</v>
          </cell>
          <cell r="N1291">
            <v>44405</v>
          </cell>
          <cell r="Q1291">
            <v>44410</v>
          </cell>
        </row>
        <row r="1292">
          <cell r="M1292">
            <v>44405</v>
          </cell>
          <cell r="N1292">
            <v>44406</v>
          </cell>
          <cell r="Q1292">
            <v>44411</v>
          </cell>
        </row>
        <row r="1293">
          <cell r="M1293">
            <v>44406</v>
          </cell>
          <cell r="N1293">
            <v>44407</v>
          </cell>
          <cell r="Q1293">
            <v>44412</v>
          </cell>
        </row>
        <row r="1294">
          <cell r="M1294">
            <v>44407</v>
          </cell>
          <cell r="N1294">
            <v>44410</v>
          </cell>
          <cell r="Q1294">
            <v>44413</v>
          </cell>
        </row>
        <row r="1295">
          <cell r="M1295">
            <v>44410</v>
          </cell>
          <cell r="N1295">
            <v>44411</v>
          </cell>
          <cell r="Q1295">
            <v>44414</v>
          </cell>
        </row>
        <row r="1296">
          <cell r="M1296">
            <v>44411</v>
          </cell>
          <cell r="N1296">
            <v>44412</v>
          </cell>
          <cell r="Q1296">
            <v>44424</v>
          </cell>
        </row>
        <row r="1297">
          <cell r="M1297">
            <v>44412</v>
          </cell>
          <cell r="N1297">
            <v>44413</v>
          </cell>
          <cell r="Q1297">
            <v>44425</v>
          </cell>
        </row>
        <row r="1298">
          <cell r="M1298">
            <v>44413</v>
          </cell>
          <cell r="N1298">
            <v>44414</v>
          </cell>
          <cell r="Q1298">
            <v>44426</v>
          </cell>
        </row>
        <row r="1299">
          <cell r="M1299">
            <v>44414</v>
          </cell>
          <cell r="N1299">
            <v>44424</v>
          </cell>
          <cell r="Q1299">
            <v>44427</v>
          </cell>
        </row>
        <row r="1300">
          <cell r="M1300">
            <v>44424</v>
          </cell>
          <cell r="N1300">
            <v>44425</v>
          </cell>
          <cell r="Q1300">
            <v>44428</v>
          </cell>
        </row>
        <row r="1301">
          <cell r="M1301">
            <v>44425</v>
          </cell>
          <cell r="N1301">
            <v>44426</v>
          </cell>
          <cell r="Q1301">
            <v>44431</v>
          </cell>
        </row>
        <row r="1302">
          <cell r="M1302">
            <v>44426</v>
          </cell>
          <cell r="N1302">
            <v>44427</v>
          </cell>
          <cell r="Q1302">
            <v>44432</v>
          </cell>
        </row>
        <row r="1303">
          <cell r="M1303">
            <v>44427</v>
          </cell>
          <cell r="N1303">
            <v>44428</v>
          </cell>
          <cell r="Q1303">
            <v>44433</v>
          </cell>
        </row>
        <row r="1304">
          <cell r="M1304">
            <v>44428</v>
          </cell>
          <cell r="N1304">
            <v>44431</v>
          </cell>
          <cell r="Q1304">
            <v>44434</v>
          </cell>
        </row>
        <row r="1305">
          <cell r="M1305">
            <v>44431</v>
          </cell>
          <cell r="N1305">
            <v>44432</v>
          </cell>
          <cell r="Q1305">
            <v>44435</v>
          </cell>
        </row>
        <row r="1306">
          <cell r="M1306">
            <v>44432</v>
          </cell>
          <cell r="N1306">
            <v>44433</v>
          </cell>
          <cell r="Q1306">
            <v>44438</v>
          </cell>
        </row>
        <row r="1307">
          <cell r="M1307">
            <v>44433</v>
          </cell>
          <cell r="N1307">
            <v>44434</v>
          </cell>
          <cell r="Q1307">
            <v>44439</v>
          </cell>
        </row>
        <row r="1308">
          <cell r="M1308">
            <v>44434</v>
          </cell>
          <cell r="N1308">
            <v>44435</v>
          </cell>
          <cell r="Q1308">
            <v>44440</v>
          </cell>
        </row>
        <row r="1309">
          <cell r="M1309">
            <v>44435</v>
          </cell>
          <cell r="N1309">
            <v>44438</v>
          </cell>
          <cell r="Q1309">
            <v>44441</v>
          </cell>
        </row>
        <row r="1310">
          <cell r="M1310">
            <v>44438</v>
          </cell>
          <cell r="N1310">
            <v>44439</v>
          </cell>
          <cell r="Q1310">
            <v>44442</v>
          </cell>
        </row>
        <row r="1311">
          <cell r="M1311">
            <v>44439</v>
          </cell>
          <cell r="N1311">
            <v>44440</v>
          </cell>
          <cell r="Q1311">
            <v>44445</v>
          </cell>
        </row>
        <row r="1312">
          <cell r="M1312">
            <v>44440</v>
          </cell>
          <cell r="N1312">
            <v>44441</v>
          </cell>
          <cell r="Q1312">
            <v>44446</v>
          </cell>
        </row>
        <row r="1313">
          <cell r="M1313">
            <v>44441</v>
          </cell>
          <cell r="N1313">
            <v>44442</v>
          </cell>
          <cell r="Q1313">
            <v>44447</v>
          </cell>
        </row>
        <row r="1314">
          <cell r="M1314">
            <v>44442</v>
          </cell>
          <cell r="N1314">
            <v>44445</v>
          </cell>
          <cell r="Q1314">
            <v>44448</v>
          </cell>
        </row>
        <row r="1315">
          <cell r="M1315">
            <v>44445</v>
          </cell>
          <cell r="N1315">
            <v>44446</v>
          </cell>
          <cell r="Q1315">
            <v>44449</v>
          </cell>
        </row>
        <row r="1316">
          <cell r="M1316">
            <v>44446</v>
          </cell>
          <cell r="N1316">
            <v>44447</v>
          </cell>
          <cell r="Q1316">
            <v>44452</v>
          </cell>
        </row>
        <row r="1317">
          <cell r="M1317">
            <v>44447</v>
          </cell>
          <cell r="N1317">
            <v>44448</v>
          </cell>
          <cell r="Q1317">
            <v>44453</v>
          </cell>
        </row>
        <row r="1318">
          <cell r="M1318">
            <v>44448</v>
          </cell>
          <cell r="N1318">
            <v>44449</v>
          </cell>
          <cell r="Q1318">
            <v>44454</v>
          </cell>
        </row>
        <row r="1319">
          <cell r="M1319">
            <v>44449</v>
          </cell>
          <cell r="N1319">
            <v>44452</v>
          </cell>
          <cell r="Q1319">
            <v>44455</v>
          </cell>
        </row>
        <row r="1320">
          <cell r="M1320">
            <v>44452</v>
          </cell>
          <cell r="N1320">
            <v>44453</v>
          </cell>
          <cell r="Q1320">
            <v>44456</v>
          </cell>
        </row>
        <row r="1321">
          <cell r="M1321">
            <v>44453</v>
          </cell>
          <cell r="N1321">
            <v>44454</v>
          </cell>
          <cell r="Q1321">
            <v>44460</v>
          </cell>
        </row>
        <row r="1322">
          <cell r="M1322">
            <v>44454</v>
          </cell>
          <cell r="N1322">
            <v>44455</v>
          </cell>
          <cell r="Q1322">
            <v>44461</v>
          </cell>
        </row>
        <row r="1323">
          <cell r="M1323">
            <v>44455</v>
          </cell>
          <cell r="N1323">
            <v>44456</v>
          </cell>
          <cell r="Q1323">
            <v>44463</v>
          </cell>
        </row>
        <row r="1324">
          <cell r="M1324">
            <v>44456</v>
          </cell>
          <cell r="N1324">
            <v>44460</v>
          </cell>
          <cell r="Q1324">
            <v>44464</v>
          </cell>
        </row>
        <row r="1325">
          <cell r="M1325">
            <v>44460</v>
          </cell>
          <cell r="N1325">
            <v>44461</v>
          </cell>
          <cell r="Q1325">
            <v>44466</v>
          </cell>
        </row>
        <row r="1326">
          <cell r="M1326">
            <v>44461</v>
          </cell>
          <cell r="N1326">
            <v>44463</v>
          </cell>
          <cell r="Q1326">
            <v>44467</v>
          </cell>
        </row>
        <row r="1327">
          <cell r="M1327">
            <v>44463</v>
          </cell>
          <cell r="N1327">
            <v>44464</v>
          </cell>
          <cell r="Q1327">
            <v>44468</v>
          </cell>
        </row>
        <row r="1328">
          <cell r="M1328">
            <v>44464</v>
          </cell>
          <cell r="N1328">
            <v>44466</v>
          </cell>
          <cell r="Q1328">
            <v>44469</v>
          </cell>
        </row>
        <row r="1329">
          <cell r="M1329">
            <v>44466</v>
          </cell>
          <cell r="N1329">
            <v>44467</v>
          </cell>
          <cell r="Q1329">
            <v>44470</v>
          </cell>
        </row>
        <row r="1330">
          <cell r="M1330">
            <v>44467</v>
          </cell>
          <cell r="N1330">
            <v>44468</v>
          </cell>
          <cell r="Q1330">
            <v>44473</v>
          </cell>
        </row>
        <row r="1331">
          <cell r="M1331">
            <v>44468</v>
          </cell>
          <cell r="N1331">
            <v>44469</v>
          </cell>
          <cell r="Q1331">
            <v>44474</v>
          </cell>
        </row>
        <row r="1332">
          <cell r="M1332">
            <v>44469</v>
          </cell>
          <cell r="N1332">
            <v>44470</v>
          </cell>
          <cell r="Q1332">
            <v>44475</v>
          </cell>
        </row>
        <row r="1333">
          <cell r="M1333">
            <v>44470</v>
          </cell>
          <cell r="N1333">
            <v>44473</v>
          </cell>
          <cell r="Q1333">
            <v>44476</v>
          </cell>
        </row>
        <row r="1334">
          <cell r="M1334">
            <v>44473</v>
          </cell>
          <cell r="N1334">
            <v>44474</v>
          </cell>
          <cell r="Q1334">
            <v>44477</v>
          </cell>
        </row>
        <row r="1335">
          <cell r="M1335">
            <v>44474</v>
          </cell>
          <cell r="N1335">
            <v>44475</v>
          </cell>
          <cell r="Q1335">
            <v>44480</v>
          </cell>
        </row>
        <row r="1336">
          <cell r="M1336">
            <v>44475</v>
          </cell>
          <cell r="N1336">
            <v>44476</v>
          </cell>
          <cell r="Q1336">
            <v>44481</v>
          </cell>
        </row>
        <row r="1337">
          <cell r="M1337">
            <v>44476</v>
          </cell>
          <cell r="N1337">
            <v>44477</v>
          </cell>
          <cell r="Q1337">
            <v>44482</v>
          </cell>
        </row>
        <row r="1338">
          <cell r="M1338">
            <v>44477</v>
          </cell>
          <cell r="N1338">
            <v>44480</v>
          </cell>
          <cell r="Q1338">
            <v>44483</v>
          </cell>
        </row>
        <row r="1339">
          <cell r="M1339">
            <v>44480</v>
          </cell>
          <cell r="N1339">
            <v>44481</v>
          </cell>
          <cell r="Q1339">
            <v>44484</v>
          </cell>
        </row>
        <row r="1340">
          <cell r="M1340">
            <v>44481</v>
          </cell>
          <cell r="N1340">
            <v>44482</v>
          </cell>
          <cell r="Q1340">
            <v>44487</v>
          </cell>
        </row>
        <row r="1341">
          <cell r="M1341">
            <v>44482</v>
          </cell>
          <cell r="N1341">
            <v>44483</v>
          </cell>
          <cell r="Q1341">
            <v>44488</v>
          </cell>
        </row>
        <row r="1342">
          <cell r="M1342">
            <v>44483</v>
          </cell>
          <cell r="N1342">
            <v>44484</v>
          </cell>
          <cell r="Q1342">
            <v>44489</v>
          </cell>
        </row>
        <row r="1343">
          <cell r="M1343">
            <v>44484</v>
          </cell>
          <cell r="N1343">
            <v>44487</v>
          </cell>
          <cell r="Q1343">
            <v>44490</v>
          </cell>
        </row>
        <row r="1344">
          <cell r="M1344">
            <v>44487</v>
          </cell>
          <cell r="N1344">
            <v>44488</v>
          </cell>
          <cell r="Q1344">
            <v>44491</v>
          </cell>
        </row>
        <row r="1345">
          <cell r="M1345">
            <v>44488</v>
          </cell>
          <cell r="N1345">
            <v>44489</v>
          </cell>
          <cell r="Q1345">
            <v>44494</v>
          </cell>
        </row>
        <row r="1346">
          <cell r="M1346">
            <v>44489</v>
          </cell>
          <cell r="N1346">
            <v>44490</v>
          </cell>
          <cell r="Q1346">
            <v>44495</v>
          </cell>
        </row>
        <row r="1347">
          <cell r="M1347">
            <v>44490</v>
          </cell>
          <cell r="N1347">
            <v>44491</v>
          </cell>
          <cell r="Q1347">
            <v>44496</v>
          </cell>
        </row>
        <row r="1348">
          <cell r="M1348">
            <v>44491</v>
          </cell>
          <cell r="N1348">
            <v>44494</v>
          </cell>
          <cell r="Q1348">
            <v>44497</v>
          </cell>
        </row>
        <row r="1349">
          <cell r="M1349">
            <v>44494</v>
          </cell>
          <cell r="N1349">
            <v>44495</v>
          </cell>
          <cell r="Q1349">
            <v>44498</v>
          </cell>
        </row>
        <row r="1350">
          <cell r="M1350">
            <v>44495</v>
          </cell>
          <cell r="N1350">
            <v>44496</v>
          </cell>
          <cell r="Q1350">
            <v>44501</v>
          </cell>
        </row>
        <row r="1351">
          <cell r="M1351">
            <v>44496</v>
          </cell>
          <cell r="N1351">
            <v>44497</v>
          </cell>
          <cell r="Q1351">
            <v>44502</v>
          </cell>
        </row>
        <row r="1352">
          <cell r="M1352">
            <v>44497</v>
          </cell>
          <cell r="N1352">
            <v>44498</v>
          </cell>
          <cell r="Q1352">
            <v>44504</v>
          </cell>
        </row>
        <row r="1353">
          <cell r="M1353">
            <v>44498</v>
          </cell>
          <cell r="N1353">
            <v>44501</v>
          </cell>
          <cell r="Q1353">
            <v>44505</v>
          </cell>
        </row>
        <row r="1354">
          <cell r="M1354">
            <v>44501</v>
          </cell>
          <cell r="N1354">
            <v>44502</v>
          </cell>
          <cell r="Q1354">
            <v>44506</v>
          </cell>
        </row>
        <row r="1355">
          <cell r="M1355">
            <v>44502</v>
          </cell>
          <cell r="N1355">
            <v>44504</v>
          </cell>
          <cell r="Q1355">
            <v>44508</v>
          </cell>
        </row>
        <row r="1356">
          <cell r="M1356">
            <v>44504</v>
          </cell>
          <cell r="N1356">
            <v>44505</v>
          </cell>
          <cell r="Q1356">
            <v>44509</v>
          </cell>
        </row>
        <row r="1357">
          <cell r="M1357">
            <v>44505</v>
          </cell>
          <cell r="N1357">
            <v>44506</v>
          </cell>
          <cell r="Q1357">
            <v>44510</v>
          </cell>
        </row>
        <row r="1358">
          <cell r="M1358">
            <v>44506</v>
          </cell>
          <cell r="N1358">
            <v>44508</v>
          </cell>
          <cell r="Q1358">
            <v>44511</v>
          </cell>
        </row>
        <row r="1359">
          <cell r="M1359">
            <v>44508</v>
          </cell>
          <cell r="N1359">
            <v>44509</v>
          </cell>
          <cell r="Q1359">
            <v>44512</v>
          </cell>
        </row>
        <row r="1360">
          <cell r="M1360">
            <v>44509</v>
          </cell>
          <cell r="N1360">
            <v>44510</v>
          </cell>
          <cell r="Q1360">
            <v>44515</v>
          </cell>
        </row>
        <row r="1361">
          <cell r="M1361">
            <v>44510</v>
          </cell>
          <cell r="N1361">
            <v>44511</v>
          </cell>
          <cell r="Q1361">
            <v>44516</v>
          </cell>
        </row>
        <row r="1362">
          <cell r="M1362">
            <v>44511</v>
          </cell>
          <cell r="N1362">
            <v>44512</v>
          </cell>
          <cell r="Q1362">
            <v>44517</v>
          </cell>
        </row>
        <row r="1363">
          <cell r="M1363">
            <v>44512</v>
          </cell>
          <cell r="N1363">
            <v>44515</v>
          </cell>
          <cell r="Q1363">
            <v>44518</v>
          </cell>
        </row>
        <row r="1364">
          <cell r="M1364">
            <v>44515</v>
          </cell>
          <cell r="N1364">
            <v>44516</v>
          </cell>
          <cell r="Q1364">
            <v>44519</v>
          </cell>
        </row>
        <row r="1365">
          <cell r="M1365">
            <v>44516</v>
          </cell>
          <cell r="N1365">
            <v>44517</v>
          </cell>
          <cell r="Q1365">
            <v>44522</v>
          </cell>
        </row>
        <row r="1366">
          <cell r="M1366">
            <v>44517</v>
          </cell>
          <cell r="N1366">
            <v>44518</v>
          </cell>
          <cell r="Q1366">
            <v>44524</v>
          </cell>
        </row>
        <row r="1367">
          <cell r="M1367">
            <v>44518</v>
          </cell>
          <cell r="N1367">
            <v>44519</v>
          </cell>
          <cell r="Q1367">
            <v>44525</v>
          </cell>
        </row>
        <row r="1368">
          <cell r="M1368">
            <v>44519</v>
          </cell>
          <cell r="N1368">
            <v>44522</v>
          </cell>
          <cell r="Q1368">
            <v>44526</v>
          </cell>
        </row>
        <row r="1369">
          <cell r="M1369">
            <v>44522</v>
          </cell>
          <cell r="N1369">
            <v>44524</v>
          </cell>
          <cell r="Q1369">
            <v>44527</v>
          </cell>
        </row>
        <row r="1370">
          <cell r="M1370">
            <v>44524</v>
          </cell>
          <cell r="N1370">
            <v>44525</v>
          </cell>
          <cell r="Q1370">
            <v>44529</v>
          </cell>
        </row>
        <row r="1371">
          <cell r="M1371">
            <v>44525</v>
          </cell>
          <cell r="N1371">
            <v>44526</v>
          </cell>
          <cell r="Q1371">
            <v>44530</v>
          </cell>
        </row>
        <row r="1372">
          <cell r="M1372">
            <v>44526</v>
          </cell>
          <cell r="N1372">
            <v>44527</v>
          </cell>
          <cell r="Q1372">
            <v>44531</v>
          </cell>
        </row>
        <row r="1373">
          <cell r="M1373">
            <v>44527</v>
          </cell>
          <cell r="N1373">
            <v>44529</v>
          </cell>
          <cell r="Q1373">
            <v>44532</v>
          </cell>
        </row>
        <row r="1374">
          <cell r="M1374">
            <v>44529</v>
          </cell>
          <cell r="N1374">
            <v>44530</v>
          </cell>
          <cell r="Q1374">
            <v>44533</v>
          </cell>
        </row>
        <row r="1375">
          <cell r="M1375">
            <v>44530</v>
          </cell>
          <cell r="N1375">
            <v>44531</v>
          </cell>
          <cell r="Q1375">
            <v>44536</v>
          </cell>
        </row>
        <row r="1376">
          <cell r="M1376">
            <v>44531</v>
          </cell>
          <cell r="N1376">
            <v>44532</v>
          </cell>
          <cell r="Q1376">
            <v>44537</v>
          </cell>
        </row>
        <row r="1377">
          <cell r="M1377">
            <v>44532</v>
          </cell>
          <cell r="N1377">
            <v>44533</v>
          </cell>
          <cell r="Q1377">
            <v>44538</v>
          </cell>
        </row>
        <row r="1378">
          <cell r="M1378">
            <v>44533</v>
          </cell>
          <cell r="N1378">
            <v>44536</v>
          </cell>
          <cell r="Q1378">
            <v>44539</v>
          </cell>
        </row>
        <row r="1379">
          <cell r="M1379">
            <v>44536</v>
          </cell>
          <cell r="N1379">
            <v>44537</v>
          </cell>
          <cell r="Q1379">
            <v>44540</v>
          </cell>
        </row>
        <row r="1380">
          <cell r="M1380">
            <v>44537</v>
          </cell>
          <cell r="N1380">
            <v>44538</v>
          </cell>
          <cell r="Q1380">
            <v>44543</v>
          </cell>
        </row>
        <row r="1381">
          <cell r="M1381">
            <v>44538</v>
          </cell>
          <cell r="N1381">
            <v>44539</v>
          </cell>
          <cell r="Q1381">
            <v>44544</v>
          </cell>
        </row>
        <row r="1382">
          <cell r="M1382">
            <v>44539</v>
          </cell>
          <cell r="N1382">
            <v>44540</v>
          </cell>
          <cell r="Q1382">
            <v>44545</v>
          </cell>
        </row>
        <row r="1383">
          <cell r="M1383">
            <v>44540</v>
          </cell>
          <cell r="N1383">
            <v>44543</v>
          </cell>
          <cell r="Q1383">
            <v>44546</v>
          </cell>
        </row>
        <row r="1384">
          <cell r="M1384">
            <v>44543</v>
          </cell>
          <cell r="N1384">
            <v>44544</v>
          </cell>
          <cell r="Q1384">
            <v>44547</v>
          </cell>
        </row>
        <row r="1385">
          <cell r="M1385">
            <v>44544</v>
          </cell>
          <cell r="N1385">
            <v>44545</v>
          </cell>
          <cell r="Q1385">
            <v>44550</v>
          </cell>
        </row>
        <row r="1386">
          <cell r="M1386">
            <v>44545</v>
          </cell>
          <cell r="N1386">
            <v>44546</v>
          </cell>
          <cell r="Q1386">
            <v>44551</v>
          </cell>
        </row>
        <row r="1387">
          <cell r="M1387">
            <v>44546</v>
          </cell>
          <cell r="N1387">
            <v>44547</v>
          </cell>
          <cell r="Q1387">
            <v>44552</v>
          </cell>
        </row>
        <row r="1388">
          <cell r="M1388">
            <v>44547</v>
          </cell>
          <cell r="N1388">
            <v>44550</v>
          </cell>
          <cell r="Q1388">
            <v>44553</v>
          </cell>
        </row>
        <row r="1389">
          <cell r="M1389">
            <v>44550</v>
          </cell>
          <cell r="N1389">
            <v>44551</v>
          </cell>
          <cell r="Q1389">
            <v>44554</v>
          </cell>
        </row>
        <row r="1390">
          <cell r="M1390">
            <v>44551</v>
          </cell>
          <cell r="N1390">
            <v>44552</v>
          </cell>
          <cell r="Q1390">
            <v>44557</v>
          </cell>
        </row>
        <row r="1391">
          <cell r="M1391">
            <v>44552</v>
          </cell>
          <cell r="N1391">
            <v>44553</v>
          </cell>
          <cell r="Q1391">
            <v>44558</v>
          </cell>
        </row>
        <row r="1392">
          <cell r="M1392">
            <v>44553</v>
          </cell>
          <cell r="N1392">
            <v>44554</v>
          </cell>
          <cell r="Q1392">
            <v>44566</v>
          </cell>
        </row>
        <row r="1393">
          <cell r="M1393">
            <v>44554</v>
          </cell>
          <cell r="N1393">
            <v>44557</v>
          </cell>
          <cell r="Q1393">
            <v>44567</v>
          </cell>
        </row>
        <row r="1394">
          <cell r="M1394">
            <v>44557</v>
          </cell>
          <cell r="N1394">
            <v>44558</v>
          </cell>
          <cell r="Q1394">
            <v>44568</v>
          </cell>
        </row>
        <row r="1395">
          <cell r="M1395">
            <v>44558</v>
          </cell>
          <cell r="N1395">
            <v>44566</v>
          </cell>
          <cell r="Q1395">
            <v>44569</v>
          </cell>
        </row>
        <row r="1396">
          <cell r="M1396">
            <v>44566</v>
          </cell>
          <cell r="N1396">
            <v>44567</v>
          </cell>
          <cell r="Q1396">
            <v>44572</v>
          </cell>
        </row>
        <row r="1397">
          <cell r="M1397">
            <v>44567</v>
          </cell>
          <cell r="N1397">
            <v>44568</v>
          </cell>
          <cell r="Q1397">
            <v>44573</v>
          </cell>
        </row>
        <row r="1398">
          <cell r="M1398">
            <v>44568</v>
          </cell>
          <cell r="N1398">
            <v>44569</v>
          </cell>
          <cell r="Q1398">
            <v>44574</v>
          </cell>
        </row>
        <row r="1399">
          <cell r="M1399">
            <v>44569</v>
          </cell>
          <cell r="N1399">
            <v>44572</v>
          </cell>
          <cell r="Q1399">
            <v>44575</v>
          </cell>
        </row>
        <row r="1400">
          <cell r="M1400">
            <v>44572</v>
          </cell>
          <cell r="N1400">
            <v>44573</v>
          </cell>
          <cell r="Q1400">
            <v>44576</v>
          </cell>
        </row>
        <row r="1401">
          <cell r="M1401">
            <v>44573</v>
          </cell>
          <cell r="N1401">
            <v>44574</v>
          </cell>
          <cell r="Q1401">
            <v>44578</v>
          </cell>
        </row>
        <row r="1402">
          <cell r="M1402">
            <v>44574</v>
          </cell>
          <cell r="N1402">
            <v>44575</v>
          </cell>
          <cell r="Q1402">
            <v>44579</v>
          </cell>
        </row>
        <row r="1403">
          <cell r="M1403">
            <v>44575</v>
          </cell>
          <cell r="N1403">
            <v>44576</v>
          </cell>
          <cell r="Q1403">
            <v>44580</v>
          </cell>
        </row>
        <row r="1404">
          <cell r="M1404">
            <v>44576</v>
          </cell>
          <cell r="N1404">
            <v>44578</v>
          </cell>
          <cell r="Q1404">
            <v>44581</v>
          </cell>
        </row>
        <row r="1405">
          <cell r="M1405">
            <v>44578</v>
          </cell>
          <cell r="N1405">
            <v>44579</v>
          </cell>
          <cell r="Q1405">
            <v>44582</v>
          </cell>
        </row>
        <row r="1406">
          <cell r="M1406">
            <v>44579</v>
          </cell>
          <cell r="N1406">
            <v>44580</v>
          </cell>
          <cell r="Q1406">
            <v>44585</v>
          </cell>
        </row>
        <row r="1407">
          <cell r="M1407">
            <v>44580</v>
          </cell>
          <cell r="N1407">
            <v>44581</v>
          </cell>
          <cell r="Q1407">
            <v>44586</v>
          </cell>
        </row>
        <row r="1408">
          <cell r="M1408">
            <v>44581</v>
          </cell>
          <cell r="N1408">
            <v>44582</v>
          </cell>
          <cell r="Q1408">
            <v>44587</v>
          </cell>
        </row>
        <row r="1409">
          <cell r="M1409">
            <v>44582</v>
          </cell>
          <cell r="N1409">
            <v>44585</v>
          </cell>
          <cell r="Q1409">
            <v>44588</v>
          </cell>
        </row>
        <row r="1410">
          <cell r="M1410">
            <v>44585</v>
          </cell>
          <cell r="N1410">
            <v>44586</v>
          </cell>
          <cell r="Q1410">
            <v>44589</v>
          </cell>
        </row>
        <row r="1411">
          <cell r="M1411">
            <v>44586</v>
          </cell>
          <cell r="N1411">
            <v>44587</v>
          </cell>
          <cell r="Q1411">
            <v>44592</v>
          </cell>
        </row>
        <row r="1412">
          <cell r="M1412">
            <v>44587</v>
          </cell>
          <cell r="N1412">
            <v>44588</v>
          </cell>
          <cell r="Q1412">
            <v>44593</v>
          </cell>
        </row>
        <row r="1413">
          <cell r="M1413">
            <v>44588</v>
          </cell>
          <cell r="N1413">
            <v>44589</v>
          </cell>
          <cell r="Q1413">
            <v>44594</v>
          </cell>
        </row>
        <row r="1414">
          <cell r="M1414">
            <v>44589</v>
          </cell>
          <cell r="N1414">
            <v>44592</v>
          </cell>
          <cell r="Q1414">
            <v>44595</v>
          </cell>
        </row>
        <row r="1415">
          <cell r="M1415">
            <v>44592</v>
          </cell>
          <cell r="N1415">
            <v>44593</v>
          </cell>
          <cell r="Q1415">
            <v>44596</v>
          </cell>
        </row>
        <row r="1416">
          <cell r="M1416">
            <v>44593</v>
          </cell>
          <cell r="N1416">
            <v>44594</v>
          </cell>
          <cell r="Q1416">
            <v>44599</v>
          </cell>
        </row>
        <row r="1417">
          <cell r="M1417">
            <v>44594</v>
          </cell>
          <cell r="N1417">
            <v>44595</v>
          </cell>
          <cell r="Q1417">
            <v>44600</v>
          </cell>
        </row>
        <row r="1418">
          <cell r="M1418">
            <v>44595</v>
          </cell>
          <cell r="N1418">
            <v>44596</v>
          </cell>
          <cell r="Q1418">
            <v>44601</v>
          </cell>
        </row>
        <row r="1419">
          <cell r="M1419">
            <v>44596</v>
          </cell>
          <cell r="N1419">
            <v>44599</v>
          </cell>
          <cell r="Q1419">
            <v>44602</v>
          </cell>
        </row>
        <row r="1420">
          <cell r="M1420">
            <v>44599</v>
          </cell>
          <cell r="N1420">
            <v>44600</v>
          </cell>
          <cell r="Q1420">
            <v>44604</v>
          </cell>
        </row>
        <row r="1421">
          <cell r="M1421">
            <v>44600</v>
          </cell>
          <cell r="N1421">
            <v>44601</v>
          </cell>
          <cell r="Q1421">
            <v>44606</v>
          </cell>
        </row>
        <row r="1422">
          <cell r="M1422">
            <v>44601</v>
          </cell>
          <cell r="N1422">
            <v>44602</v>
          </cell>
          <cell r="Q1422">
            <v>44607</v>
          </cell>
        </row>
        <row r="1423">
          <cell r="M1423">
            <v>44602</v>
          </cell>
          <cell r="N1423">
            <v>44604</v>
          </cell>
          <cell r="Q1423">
            <v>44608</v>
          </cell>
        </row>
        <row r="1424">
          <cell r="M1424">
            <v>44604</v>
          </cell>
          <cell r="N1424">
            <v>44606</v>
          </cell>
          <cell r="Q1424">
            <v>44609</v>
          </cell>
        </row>
        <row r="1425">
          <cell r="M1425">
            <v>44606</v>
          </cell>
          <cell r="N1425">
            <v>44607</v>
          </cell>
          <cell r="Q1425">
            <v>44610</v>
          </cell>
        </row>
        <row r="1426">
          <cell r="M1426">
            <v>44607</v>
          </cell>
          <cell r="N1426">
            <v>44608</v>
          </cell>
          <cell r="Q1426">
            <v>44613</v>
          </cell>
        </row>
        <row r="1427">
          <cell r="M1427">
            <v>44608</v>
          </cell>
          <cell r="N1427">
            <v>44609</v>
          </cell>
          <cell r="Q1427">
            <v>44614</v>
          </cell>
        </row>
        <row r="1428">
          <cell r="M1428">
            <v>44609</v>
          </cell>
          <cell r="N1428">
            <v>44610</v>
          </cell>
          <cell r="Q1428">
            <v>44616</v>
          </cell>
        </row>
        <row r="1429">
          <cell r="M1429">
            <v>44610</v>
          </cell>
          <cell r="N1429">
            <v>44613</v>
          </cell>
          <cell r="Q1429">
            <v>44617</v>
          </cell>
        </row>
        <row r="1430">
          <cell r="M1430">
            <v>44613</v>
          </cell>
          <cell r="N1430">
            <v>44614</v>
          </cell>
          <cell r="Q1430">
            <v>44618</v>
          </cell>
        </row>
        <row r="1431">
          <cell r="M1431">
            <v>44614</v>
          </cell>
          <cell r="N1431">
            <v>44616</v>
          </cell>
          <cell r="Q1431">
            <v>44620</v>
          </cell>
        </row>
        <row r="1432">
          <cell r="M1432">
            <v>44616</v>
          </cell>
          <cell r="N1432">
            <v>44617</v>
          </cell>
          <cell r="Q1432">
            <v>44621</v>
          </cell>
        </row>
        <row r="1433">
          <cell r="M1433">
            <v>44617</v>
          </cell>
          <cell r="N1433">
            <v>44618</v>
          </cell>
          <cell r="Q1433">
            <v>44622</v>
          </cell>
        </row>
        <row r="1434">
          <cell r="M1434">
            <v>44618</v>
          </cell>
          <cell r="N1434">
            <v>44620</v>
          </cell>
          <cell r="Q1434">
            <v>44623</v>
          </cell>
        </row>
        <row r="1435">
          <cell r="M1435">
            <v>44620</v>
          </cell>
          <cell r="N1435">
            <v>44621</v>
          </cell>
          <cell r="Q1435">
            <v>44624</v>
          </cell>
        </row>
        <row r="1436">
          <cell r="M1436">
            <v>44621</v>
          </cell>
          <cell r="N1436">
            <v>44622</v>
          </cell>
          <cell r="Q1436">
            <v>44627</v>
          </cell>
        </row>
        <row r="1437">
          <cell r="M1437">
            <v>44622</v>
          </cell>
          <cell r="N1437">
            <v>44623</v>
          </cell>
          <cell r="Q1437">
            <v>44628</v>
          </cell>
        </row>
        <row r="1438">
          <cell r="M1438">
            <v>44623</v>
          </cell>
          <cell r="N1438">
            <v>44624</v>
          </cell>
          <cell r="Q1438">
            <v>44629</v>
          </cell>
        </row>
        <row r="1439">
          <cell r="M1439">
            <v>44624</v>
          </cell>
          <cell r="N1439">
            <v>44627</v>
          </cell>
          <cell r="Q1439">
            <v>44630</v>
          </cell>
        </row>
        <row r="1440">
          <cell r="M1440">
            <v>44627</v>
          </cell>
          <cell r="N1440">
            <v>44628</v>
          </cell>
          <cell r="Q1440">
            <v>44631</v>
          </cell>
        </row>
        <row r="1441">
          <cell r="M1441">
            <v>44628</v>
          </cell>
          <cell r="N1441">
            <v>44629</v>
          </cell>
          <cell r="Q1441">
            <v>44634</v>
          </cell>
        </row>
        <row r="1442">
          <cell r="M1442">
            <v>44629</v>
          </cell>
          <cell r="N1442">
            <v>44630</v>
          </cell>
          <cell r="Q1442">
            <v>44635</v>
          </cell>
        </row>
        <row r="1443">
          <cell r="M1443">
            <v>44630</v>
          </cell>
          <cell r="N1443">
            <v>44631</v>
          </cell>
          <cell r="Q1443">
            <v>44636</v>
          </cell>
        </row>
        <row r="1444">
          <cell r="M1444">
            <v>44631</v>
          </cell>
          <cell r="N1444">
            <v>44634</v>
          </cell>
          <cell r="Q1444">
            <v>44637</v>
          </cell>
        </row>
        <row r="1445">
          <cell r="M1445">
            <v>44634</v>
          </cell>
          <cell r="N1445">
            <v>44635</v>
          </cell>
          <cell r="Q1445">
            <v>44638</v>
          </cell>
        </row>
        <row r="1446">
          <cell r="M1446">
            <v>44635</v>
          </cell>
          <cell r="N1446">
            <v>44636</v>
          </cell>
          <cell r="Q1446">
            <v>44642</v>
          </cell>
        </row>
        <row r="1447">
          <cell r="M1447">
            <v>44636</v>
          </cell>
          <cell r="N1447">
            <v>44637</v>
          </cell>
          <cell r="Q1447">
            <v>44643</v>
          </cell>
        </row>
        <row r="1448">
          <cell r="M1448">
            <v>44637</v>
          </cell>
          <cell r="N1448">
            <v>44638</v>
          </cell>
          <cell r="Q1448">
            <v>44644</v>
          </cell>
        </row>
        <row r="1449">
          <cell r="M1449">
            <v>44638</v>
          </cell>
          <cell r="N1449">
            <v>44642</v>
          </cell>
          <cell r="Q1449">
            <v>44645</v>
          </cell>
        </row>
        <row r="1450">
          <cell r="M1450">
            <v>44642</v>
          </cell>
          <cell r="N1450">
            <v>44643</v>
          </cell>
          <cell r="Q1450">
            <v>44648</v>
          </cell>
        </row>
        <row r="1451">
          <cell r="M1451">
            <v>44643</v>
          </cell>
          <cell r="N1451">
            <v>44644</v>
          </cell>
          <cell r="Q1451">
            <v>44649</v>
          </cell>
        </row>
        <row r="1452">
          <cell r="M1452">
            <v>44644</v>
          </cell>
          <cell r="N1452">
            <v>44645</v>
          </cell>
          <cell r="Q1452">
            <v>44650</v>
          </cell>
        </row>
        <row r="1453">
          <cell r="M1453">
            <v>44645</v>
          </cell>
          <cell r="N1453">
            <v>44648</v>
          </cell>
          <cell r="Q1453">
            <v>44651</v>
          </cell>
        </row>
        <row r="1454">
          <cell r="M1454">
            <v>44648</v>
          </cell>
          <cell r="N1454">
            <v>44649</v>
          </cell>
          <cell r="Q1454">
            <v>44652</v>
          </cell>
        </row>
        <row r="1455">
          <cell r="M1455">
            <v>44649</v>
          </cell>
          <cell r="N1455">
            <v>44650</v>
          </cell>
          <cell r="Q1455">
            <v>44655</v>
          </cell>
        </row>
        <row r="1456">
          <cell r="M1456">
            <v>44650</v>
          </cell>
          <cell r="N1456">
            <v>44651</v>
          </cell>
          <cell r="Q1456">
            <v>44656</v>
          </cell>
        </row>
        <row r="1457">
          <cell r="M1457">
            <v>44651</v>
          </cell>
          <cell r="N1457">
            <v>44652</v>
          </cell>
          <cell r="Q1457">
            <v>44657</v>
          </cell>
        </row>
        <row r="1458">
          <cell r="M1458">
            <v>44652</v>
          </cell>
          <cell r="N1458">
            <v>44655</v>
          </cell>
          <cell r="Q1458">
            <v>44658</v>
          </cell>
        </row>
        <row r="1459">
          <cell r="M1459">
            <v>44655</v>
          </cell>
          <cell r="N1459">
            <v>44656</v>
          </cell>
          <cell r="Q1459">
            <v>44659</v>
          </cell>
        </row>
        <row r="1460">
          <cell r="M1460">
            <v>44656</v>
          </cell>
          <cell r="N1460">
            <v>44657</v>
          </cell>
          <cell r="Q1460">
            <v>44662</v>
          </cell>
        </row>
        <row r="1461">
          <cell r="M1461">
            <v>44657</v>
          </cell>
          <cell r="N1461">
            <v>44658</v>
          </cell>
          <cell r="Q1461">
            <v>44663</v>
          </cell>
        </row>
        <row r="1462">
          <cell r="M1462">
            <v>44658</v>
          </cell>
          <cell r="N1462">
            <v>44659</v>
          </cell>
          <cell r="Q1462">
            <v>44664</v>
          </cell>
        </row>
        <row r="1463">
          <cell r="M1463">
            <v>44659</v>
          </cell>
          <cell r="N1463">
            <v>44662</v>
          </cell>
          <cell r="Q1463">
            <v>44665</v>
          </cell>
        </row>
        <row r="1464">
          <cell r="M1464">
            <v>44662</v>
          </cell>
          <cell r="N1464">
            <v>44663</v>
          </cell>
          <cell r="Q1464">
            <v>44666</v>
          </cell>
        </row>
        <row r="1465">
          <cell r="M1465">
            <v>44663</v>
          </cell>
          <cell r="N1465">
            <v>44664</v>
          </cell>
          <cell r="Q1465">
            <v>44669</v>
          </cell>
        </row>
        <row r="1466">
          <cell r="M1466">
            <v>44664</v>
          </cell>
          <cell r="N1466">
            <v>44665</v>
          </cell>
          <cell r="Q1466">
            <v>44670</v>
          </cell>
        </row>
        <row r="1467">
          <cell r="M1467">
            <v>44665</v>
          </cell>
          <cell r="N1467">
            <v>44666</v>
          </cell>
          <cell r="Q1467">
            <v>44671</v>
          </cell>
        </row>
        <row r="1468">
          <cell r="M1468">
            <v>44666</v>
          </cell>
          <cell r="N1468">
            <v>44669</v>
          </cell>
          <cell r="Q1468">
            <v>44672</v>
          </cell>
        </row>
        <row r="1469">
          <cell r="M1469">
            <v>44669</v>
          </cell>
          <cell r="N1469">
            <v>44670</v>
          </cell>
          <cell r="Q1469">
            <v>44673</v>
          </cell>
        </row>
        <row r="1470">
          <cell r="M1470">
            <v>44670</v>
          </cell>
          <cell r="N1470">
            <v>44671</v>
          </cell>
          <cell r="Q1470">
            <v>44676</v>
          </cell>
        </row>
        <row r="1471">
          <cell r="M1471">
            <v>44671</v>
          </cell>
          <cell r="N1471">
            <v>44672</v>
          </cell>
          <cell r="Q1471">
            <v>44677</v>
          </cell>
        </row>
        <row r="1472">
          <cell r="M1472">
            <v>44672</v>
          </cell>
          <cell r="N1472">
            <v>44673</v>
          </cell>
          <cell r="Q1472">
            <v>44678</v>
          </cell>
        </row>
        <row r="1473">
          <cell r="M1473">
            <v>44673</v>
          </cell>
          <cell r="N1473">
            <v>44676</v>
          </cell>
          <cell r="Q1473">
            <v>44679</v>
          </cell>
        </row>
        <row r="1474">
          <cell r="M1474">
            <v>44676</v>
          </cell>
          <cell r="N1474">
            <v>44677</v>
          </cell>
          <cell r="Q1474">
            <v>44683</v>
          </cell>
        </row>
        <row r="1475">
          <cell r="M1475">
            <v>44677</v>
          </cell>
          <cell r="N1475">
            <v>44678</v>
          </cell>
          <cell r="Q1475">
            <v>44687</v>
          </cell>
        </row>
        <row r="1476">
          <cell r="M1476">
            <v>44678</v>
          </cell>
          <cell r="N1476">
            <v>44679</v>
          </cell>
          <cell r="Q1476">
            <v>44690</v>
          </cell>
        </row>
        <row r="1477">
          <cell r="M1477">
            <v>44679</v>
          </cell>
          <cell r="N1477">
            <v>44683</v>
          </cell>
          <cell r="Q1477">
            <v>44691</v>
          </cell>
        </row>
        <row r="1478">
          <cell r="M1478">
            <v>44683</v>
          </cell>
          <cell r="N1478">
            <v>44687</v>
          </cell>
          <cell r="Q1478">
            <v>44692</v>
          </cell>
        </row>
        <row r="1479">
          <cell r="M1479">
            <v>44687</v>
          </cell>
          <cell r="N1479">
            <v>44690</v>
          </cell>
          <cell r="Q1479">
            <v>44693</v>
          </cell>
        </row>
        <row r="1480">
          <cell r="M1480">
            <v>44690</v>
          </cell>
          <cell r="N1480">
            <v>44691</v>
          </cell>
          <cell r="Q1480">
            <v>44694</v>
          </cell>
        </row>
        <row r="1481">
          <cell r="M1481">
            <v>44691</v>
          </cell>
          <cell r="N1481">
            <v>44692</v>
          </cell>
          <cell r="Q1481">
            <v>44697</v>
          </cell>
        </row>
        <row r="1482">
          <cell r="M1482">
            <v>44692</v>
          </cell>
          <cell r="N1482">
            <v>44693</v>
          </cell>
          <cell r="Q1482">
            <v>44698</v>
          </cell>
        </row>
        <row r="1483">
          <cell r="M1483">
            <v>44693</v>
          </cell>
          <cell r="N1483">
            <v>44694</v>
          </cell>
          <cell r="Q1483">
            <v>44699</v>
          </cell>
        </row>
        <row r="1484">
          <cell r="M1484">
            <v>44694</v>
          </cell>
          <cell r="N1484">
            <v>44697</v>
          </cell>
          <cell r="Q1484">
            <v>44700</v>
          </cell>
        </row>
        <row r="1485">
          <cell r="M1485">
            <v>44697</v>
          </cell>
          <cell r="N1485">
            <v>44698</v>
          </cell>
          <cell r="Q1485">
            <v>44701</v>
          </cell>
        </row>
        <row r="1486">
          <cell r="M1486">
            <v>44698</v>
          </cell>
          <cell r="N1486">
            <v>44699</v>
          </cell>
          <cell r="Q1486">
            <v>44704</v>
          </cell>
        </row>
        <row r="1487">
          <cell r="M1487">
            <v>44699</v>
          </cell>
          <cell r="N1487">
            <v>44700</v>
          </cell>
          <cell r="Q1487">
            <v>44705</v>
          </cell>
        </row>
        <row r="1488">
          <cell r="M1488">
            <v>44700</v>
          </cell>
          <cell r="N1488">
            <v>44701</v>
          </cell>
          <cell r="Q1488">
            <v>44706</v>
          </cell>
        </row>
        <row r="1489">
          <cell r="M1489">
            <v>44701</v>
          </cell>
          <cell r="N1489">
            <v>44704</v>
          </cell>
          <cell r="Q1489">
            <v>44707</v>
          </cell>
        </row>
        <row r="1490">
          <cell r="M1490">
            <v>44704</v>
          </cell>
          <cell r="N1490">
            <v>44705</v>
          </cell>
          <cell r="Q1490">
            <v>44708</v>
          </cell>
        </row>
        <row r="1491">
          <cell r="M1491">
            <v>44705</v>
          </cell>
          <cell r="N1491">
            <v>44706</v>
          </cell>
          <cell r="Q1491">
            <v>44711</v>
          </cell>
        </row>
        <row r="1492">
          <cell r="M1492">
            <v>44706</v>
          </cell>
          <cell r="N1492">
            <v>44707</v>
          </cell>
          <cell r="Q1492">
            <v>44712</v>
          </cell>
        </row>
        <row r="1493">
          <cell r="M1493">
            <v>44707</v>
          </cell>
          <cell r="N1493">
            <v>44708</v>
          </cell>
          <cell r="Q1493">
            <v>44713</v>
          </cell>
        </row>
        <row r="1494">
          <cell r="M1494">
            <v>44708</v>
          </cell>
          <cell r="N1494">
            <v>44711</v>
          </cell>
          <cell r="Q1494">
            <v>44714</v>
          </cell>
        </row>
        <row r="1495">
          <cell r="M1495">
            <v>44711</v>
          </cell>
          <cell r="N1495">
            <v>44712</v>
          </cell>
          <cell r="Q1495">
            <v>44715</v>
          </cell>
        </row>
        <row r="1496">
          <cell r="M1496">
            <v>44712</v>
          </cell>
          <cell r="N1496">
            <v>44713</v>
          </cell>
          <cell r="Q1496">
            <v>44718</v>
          </cell>
        </row>
        <row r="1497">
          <cell r="M1497">
            <v>44713</v>
          </cell>
          <cell r="N1497">
            <v>44714</v>
          </cell>
          <cell r="Q1497">
            <v>44719</v>
          </cell>
        </row>
        <row r="1498">
          <cell r="M1498">
            <v>44714</v>
          </cell>
          <cell r="N1498">
            <v>44715</v>
          </cell>
          <cell r="Q1498">
            <v>44720</v>
          </cell>
        </row>
        <row r="1499">
          <cell r="M1499">
            <v>44715</v>
          </cell>
          <cell r="N1499">
            <v>44718</v>
          </cell>
          <cell r="Q1499">
            <v>44721</v>
          </cell>
        </row>
        <row r="1500">
          <cell r="M1500">
            <v>44718</v>
          </cell>
          <cell r="N1500">
            <v>44719</v>
          </cell>
          <cell r="Q1500">
            <v>44722</v>
          </cell>
        </row>
        <row r="1501">
          <cell r="M1501">
            <v>44719</v>
          </cell>
          <cell r="N1501">
            <v>44720</v>
          </cell>
          <cell r="Q1501">
            <v>44725</v>
          </cell>
        </row>
        <row r="1502">
          <cell r="M1502">
            <v>44720</v>
          </cell>
          <cell r="N1502">
            <v>44721</v>
          </cell>
          <cell r="Q1502">
            <v>44726</v>
          </cell>
        </row>
        <row r="1503">
          <cell r="M1503">
            <v>44721</v>
          </cell>
          <cell r="N1503">
            <v>44722</v>
          </cell>
          <cell r="Q1503">
            <v>44727</v>
          </cell>
        </row>
        <row r="1504">
          <cell r="M1504">
            <v>44722</v>
          </cell>
          <cell r="N1504">
            <v>44725</v>
          </cell>
          <cell r="Q1504">
            <v>44728</v>
          </cell>
        </row>
        <row r="1505">
          <cell r="M1505">
            <v>44725</v>
          </cell>
          <cell r="N1505">
            <v>44726</v>
          </cell>
          <cell r="Q1505">
            <v>44729</v>
          </cell>
        </row>
        <row r="1506">
          <cell r="M1506">
            <v>44726</v>
          </cell>
          <cell r="N1506">
            <v>44727</v>
          </cell>
          <cell r="Q1506">
            <v>44732</v>
          </cell>
        </row>
        <row r="1507">
          <cell r="M1507">
            <v>44727</v>
          </cell>
          <cell r="N1507">
            <v>44728</v>
          </cell>
          <cell r="Q1507">
            <v>44733</v>
          </cell>
        </row>
        <row r="1508">
          <cell r="M1508">
            <v>44728</v>
          </cell>
          <cell r="N1508">
            <v>44729</v>
          </cell>
          <cell r="Q1508">
            <v>44734</v>
          </cell>
        </row>
        <row r="1509">
          <cell r="M1509">
            <v>44729</v>
          </cell>
          <cell r="N1509">
            <v>44732</v>
          </cell>
          <cell r="Q1509">
            <v>44735</v>
          </cell>
        </row>
        <row r="1510">
          <cell r="M1510">
            <v>44732</v>
          </cell>
          <cell r="N1510">
            <v>44733</v>
          </cell>
          <cell r="Q1510">
            <v>44736</v>
          </cell>
        </row>
        <row r="1511">
          <cell r="M1511">
            <v>44733</v>
          </cell>
          <cell r="N1511">
            <v>44734</v>
          </cell>
          <cell r="Q1511">
            <v>44739</v>
          </cell>
        </row>
        <row r="1512">
          <cell r="M1512">
            <v>44734</v>
          </cell>
          <cell r="N1512">
            <v>44735</v>
          </cell>
          <cell r="Q1512">
            <v>44740</v>
          </cell>
        </row>
        <row r="1513">
          <cell r="M1513">
            <v>44735</v>
          </cell>
          <cell r="N1513">
            <v>44736</v>
          </cell>
          <cell r="Q1513">
            <v>44741</v>
          </cell>
        </row>
        <row r="1514">
          <cell r="M1514">
            <v>44736</v>
          </cell>
          <cell r="N1514">
            <v>44739</v>
          </cell>
          <cell r="Q1514">
            <v>44742</v>
          </cell>
        </row>
        <row r="1515">
          <cell r="M1515">
            <v>44739</v>
          </cell>
          <cell r="N1515">
            <v>44740</v>
          </cell>
          <cell r="Q1515">
            <v>44743</v>
          </cell>
        </row>
        <row r="1516">
          <cell r="M1516">
            <v>44740</v>
          </cell>
          <cell r="N1516">
            <v>44741</v>
          </cell>
          <cell r="Q1516">
            <v>44746</v>
          </cell>
        </row>
        <row r="1517">
          <cell r="M1517">
            <v>44741</v>
          </cell>
          <cell r="N1517">
            <v>44742</v>
          </cell>
          <cell r="Q1517">
            <v>44747</v>
          </cell>
        </row>
        <row r="1518">
          <cell r="M1518">
            <v>44742</v>
          </cell>
          <cell r="N1518">
            <v>44743</v>
          </cell>
          <cell r="Q1518">
            <v>44748</v>
          </cell>
        </row>
        <row r="1519">
          <cell r="M1519">
            <v>44743</v>
          </cell>
          <cell r="N1519">
            <v>44746</v>
          </cell>
          <cell r="Q1519">
            <v>44749</v>
          </cell>
        </row>
        <row r="1520">
          <cell r="M1520">
            <v>44746</v>
          </cell>
          <cell r="N1520">
            <v>44747</v>
          </cell>
          <cell r="Q1520">
            <v>44750</v>
          </cell>
        </row>
        <row r="1521">
          <cell r="M1521">
            <v>44747</v>
          </cell>
          <cell r="N1521">
            <v>44748</v>
          </cell>
          <cell r="Q1521">
            <v>44753</v>
          </cell>
        </row>
        <row r="1522">
          <cell r="M1522">
            <v>44748</v>
          </cell>
          <cell r="N1522">
            <v>44749</v>
          </cell>
          <cell r="Q1522">
            <v>44754</v>
          </cell>
        </row>
        <row r="1523">
          <cell r="M1523">
            <v>44749</v>
          </cell>
          <cell r="N1523">
            <v>44750</v>
          </cell>
          <cell r="Q1523">
            <v>44755</v>
          </cell>
        </row>
        <row r="1524">
          <cell r="M1524">
            <v>44750</v>
          </cell>
          <cell r="N1524">
            <v>44753</v>
          </cell>
          <cell r="Q1524">
            <v>44756</v>
          </cell>
        </row>
        <row r="1525">
          <cell r="M1525">
            <v>44753</v>
          </cell>
          <cell r="N1525">
            <v>44754</v>
          </cell>
          <cell r="Q1525">
            <v>44757</v>
          </cell>
        </row>
        <row r="1526">
          <cell r="M1526">
            <v>44754</v>
          </cell>
          <cell r="N1526">
            <v>44755</v>
          </cell>
          <cell r="Q1526">
            <v>44761</v>
          </cell>
        </row>
        <row r="1527">
          <cell r="M1527">
            <v>44755</v>
          </cell>
          <cell r="N1527">
            <v>44756</v>
          </cell>
          <cell r="Q1527">
            <v>44762</v>
          </cell>
        </row>
        <row r="1528">
          <cell r="M1528">
            <v>44756</v>
          </cell>
          <cell r="N1528">
            <v>44757</v>
          </cell>
          <cell r="Q1528">
            <v>44763</v>
          </cell>
        </row>
        <row r="1529">
          <cell r="M1529">
            <v>44757</v>
          </cell>
          <cell r="N1529">
            <v>44761</v>
          </cell>
          <cell r="Q1529">
            <v>44764</v>
          </cell>
        </row>
        <row r="1530">
          <cell r="M1530">
            <v>44761</v>
          </cell>
          <cell r="N1530">
            <v>44762</v>
          </cell>
          <cell r="Q1530">
            <v>44767</v>
          </cell>
        </row>
        <row r="1531">
          <cell r="M1531">
            <v>44762</v>
          </cell>
          <cell r="N1531">
            <v>44763</v>
          </cell>
          <cell r="Q1531">
            <v>44768</v>
          </cell>
        </row>
        <row r="1532">
          <cell r="M1532">
            <v>44763</v>
          </cell>
          <cell r="N1532">
            <v>44764</v>
          </cell>
          <cell r="Q1532">
            <v>44769</v>
          </cell>
        </row>
        <row r="1533">
          <cell r="M1533">
            <v>44764</v>
          </cell>
          <cell r="N1533">
            <v>44767</v>
          </cell>
          <cell r="Q1533">
            <v>44770</v>
          </cell>
        </row>
        <row r="1534">
          <cell r="M1534">
            <v>44767</v>
          </cell>
          <cell r="N1534">
            <v>44768</v>
          </cell>
          <cell r="Q1534">
            <v>44771</v>
          </cell>
        </row>
        <row r="1535">
          <cell r="M1535">
            <v>44768</v>
          </cell>
          <cell r="N1535">
            <v>44769</v>
          </cell>
          <cell r="Q1535">
            <v>44774</v>
          </cell>
        </row>
        <row r="1536">
          <cell r="M1536">
            <v>44769</v>
          </cell>
          <cell r="N1536">
            <v>44770</v>
          </cell>
          <cell r="Q1536">
            <v>44775</v>
          </cell>
        </row>
        <row r="1537">
          <cell r="M1537">
            <v>44770</v>
          </cell>
          <cell r="N1537">
            <v>44771</v>
          </cell>
          <cell r="Q1537">
            <v>44776</v>
          </cell>
        </row>
        <row r="1538">
          <cell r="M1538">
            <v>44771</v>
          </cell>
          <cell r="N1538">
            <v>44774</v>
          </cell>
          <cell r="Q1538">
            <v>44777</v>
          </cell>
        </row>
        <row r="1539">
          <cell r="M1539">
            <v>44774</v>
          </cell>
          <cell r="N1539">
            <v>44775</v>
          </cell>
          <cell r="Q1539">
            <v>44778</v>
          </cell>
        </row>
        <row r="1540">
          <cell r="M1540">
            <v>44775</v>
          </cell>
          <cell r="N1540">
            <v>44776</v>
          </cell>
          <cell r="Q1540">
            <v>44781</v>
          </cell>
        </row>
        <row r="1541">
          <cell r="M1541">
            <v>44776</v>
          </cell>
          <cell r="N1541">
            <v>44777</v>
          </cell>
          <cell r="Q1541">
            <v>44782</v>
          </cell>
        </row>
        <row r="1542">
          <cell r="M1542">
            <v>44777</v>
          </cell>
          <cell r="N1542">
            <v>44778</v>
          </cell>
          <cell r="Q1542">
            <v>44783</v>
          </cell>
        </row>
        <row r="1543">
          <cell r="M1543">
            <v>44778</v>
          </cell>
          <cell r="N1543">
            <v>44781</v>
          </cell>
          <cell r="Q1543">
            <v>44789</v>
          </cell>
        </row>
        <row r="1544">
          <cell r="M1544">
            <v>44781</v>
          </cell>
          <cell r="N1544">
            <v>44782</v>
          </cell>
          <cell r="Q1544">
            <v>44790</v>
          </cell>
        </row>
        <row r="1545">
          <cell r="M1545">
            <v>44782</v>
          </cell>
          <cell r="N1545">
            <v>44783</v>
          </cell>
          <cell r="Q1545">
            <v>44791</v>
          </cell>
        </row>
        <row r="1546">
          <cell r="M1546">
            <v>44783</v>
          </cell>
          <cell r="N1546">
            <v>44789</v>
          </cell>
          <cell r="Q1546">
            <v>44792</v>
          </cell>
        </row>
        <row r="1547">
          <cell r="M1547">
            <v>44789</v>
          </cell>
          <cell r="N1547">
            <v>44790</v>
          </cell>
          <cell r="Q1547">
            <v>44795</v>
          </cell>
        </row>
        <row r="1548">
          <cell r="M1548">
            <v>44790</v>
          </cell>
          <cell r="N1548">
            <v>44791</v>
          </cell>
          <cell r="Q1548">
            <v>44796</v>
          </cell>
        </row>
        <row r="1549">
          <cell r="M1549">
            <v>44791</v>
          </cell>
          <cell r="N1549">
            <v>44792</v>
          </cell>
          <cell r="Q1549">
            <v>44797</v>
          </cell>
        </row>
        <row r="1550">
          <cell r="M1550">
            <v>44792</v>
          </cell>
          <cell r="N1550">
            <v>44795</v>
          </cell>
          <cell r="Q1550">
            <v>44798</v>
          </cell>
        </row>
        <row r="1551">
          <cell r="M1551">
            <v>44795</v>
          </cell>
          <cell r="N1551">
            <v>44796</v>
          </cell>
          <cell r="Q1551">
            <v>44799</v>
          </cell>
        </row>
        <row r="1552">
          <cell r="M1552">
            <v>44796</v>
          </cell>
          <cell r="N1552">
            <v>44797</v>
          </cell>
          <cell r="Q1552">
            <v>44802</v>
          </cell>
        </row>
        <row r="1553">
          <cell r="M1553">
            <v>44797</v>
          </cell>
          <cell r="N1553">
            <v>44798</v>
          </cell>
          <cell r="Q1553">
            <v>44803</v>
          </cell>
        </row>
        <row r="1554">
          <cell r="M1554">
            <v>44798</v>
          </cell>
          <cell r="N1554">
            <v>44799</v>
          </cell>
          <cell r="Q1554">
            <v>44804</v>
          </cell>
        </row>
        <row r="1555">
          <cell r="M1555">
            <v>44799</v>
          </cell>
          <cell r="N1555">
            <v>44802</v>
          </cell>
          <cell r="Q1555">
            <v>44805</v>
          </cell>
        </row>
        <row r="1556">
          <cell r="M1556">
            <v>44802</v>
          </cell>
          <cell r="N1556">
            <v>44803</v>
          </cell>
          <cell r="Q1556">
            <v>44806</v>
          </cell>
        </row>
        <row r="1557">
          <cell r="M1557">
            <v>44803</v>
          </cell>
          <cell r="N1557">
            <v>44804</v>
          </cell>
          <cell r="Q1557">
            <v>44809</v>
          </cell>
        </row>
        <row r="1558">
          <cell r="M1558">
            <v>44804</v>
          </cell>
          <cell r="N1558">
            <v>44805</v>
          </cell>
          <cell r="Q1558">
            <v>44810</v>
          </cell>
        </row>
        <row r="1559">
          <cell r="M1559">
            <v>44805</v>
          </cell>
          <cell r="N1559">
            <v>44806</v>
          </cell>
          <cell r="Q1559">
            <v>44811</v>
          </cell>
        </row>
        <row r="1560">
          <cell r="M1560">
            <v>44806</v>
          </cell>
          <cell r="N1560">
            <v>44809</v>
          </cell>
          <cell r="Q1560">
            <v>44812</v>
          </cell>
        </row>
        <row r="1561">
          <cell r="M1561">
            <v>44809</v>
          </cell>
          <cell r="N1561">
            <v>44810</v>
          </cell>
          <cell r="Q1561">
            <v>44813</v>
          </cell>
        </row>
        <row r="1562">
          <cell r="M1562">
            <v>44810</v>
          </cell>
          <cell r="N1562">
            <v>44811</v>
          </cell>
          <cell r="Q1562">
            <v>44816</v>
          </cell>
        </row>
        <row r="1563">
          <cell r="M1563">
            <v>44811</v>
          </cell>
          <cell r="N1563">
            <v>44812</v>
          </cell>
          <cell r="Q1563">
            <v>44817</v>
          </cell>
        </row>
        <row r="1564">
          <cell r="M1564">
            <v>44812</v>
          </cell>
          <cell r="N1564">
            <v>44813</v>
          </cell>
          <cell r="Q1564">
            <v>44818</v>
          </cell>
        </row>
        <row r="1565">
          <cell r="M1565">
            <v>44813</v>
          </cell>
          <cell r="N1565">
            <v>44816</v>
          </cell>
          <cell r="Q1565">
            <v>44819</v>
          </cell>
        </row>
        <row r="1566">
          <cell r="M1566">
            <v>44816</v>
          </cell>
          <cell r="N1566">
            <v>44817</v>
          </cell>
          <cell r="Q1566">
            <v>44820</v>
          </cell>
        </row>
        <row r="1567">
          <cell r="M1567">
            <v>44817</v>
          </cell>
          <cell r="N1567">
            <v>44818</v>
          </cell>
          <cell r="Q1567">
            <v>44824</v>
          </cell>
        </row>
        <row r="1568">
          <cell r="M1568">
            <v>44818</v>
          </cell>
          <cell r="N1568">
            <v>44819</v>
          </cell>
          <cell r="Q1568">
            <v>44825</v>
          </cell>
        </row>
        <row r="1569">
          <cell r="M1569">
            <v>44819</v>
          </cell>
          <cell r="N1569">
            <v>44820</v>
          </cell>
          <cell r="Q1569">
            <v>44826</v>
          </cell>
        </row>
        <row r="1570">
          <cell r="M1570">
            <v>44820</v>
          </cell>
          <cell r="N1570">
            <v>44824</v>
          </cell>
          <cell r="Q1570">
            <v>44828</v>
          </cell>
        </row>
        <row r="1571">
          <cell r="M1571">
            <v>44824</v>
          </cell>
          <cell r="N1571">
            <v>44825</v>
          </cell>
          <cell r="Q1571">
            <v>44830</v>
          </cell>
        </row>
        <row r="1572">
          <cell r="M1572">
            <v>44825</v>
          </cell>
          <cell r="N1572">
            <v>44826</v>
          </cell>
          <cell r="Q1572">
            <v>44831</v>
          </cell>
        </row>
        <row r="1573">
          <cell r="M1573">
            <v>44826</v>
          </cell>
          <cell r="N1573">
            <v>44828</v>
          </cell>
          <cell r="Q1573">
            <v>44832</v>
          </cell>
        </row>
        <row r="1574">
          <cell r="M1574">
            <v>44828</v>
          </cell>
          <cell r="N1574">
            <v>44830</v>
          </cell>
          <cell r="Q1574">
            <v>44833</v>
          </cell>
        </row>
        <row r="1575">
          <cell r="M1575">
            <v>44830</v>
          </cell>
          <cell r="N1575">
            <v>44831</v>
          </cell>
          <cell r="Q1575">
            <v>44834</v>
          </cell>
        </row>
        <row r="1576">
          <cell r="M1576">
            <v>44831</v>
          </cell>
          <cell r="N1576">
            <v>44832</v>
          </cell>
          <cell r="Q1576">
            <v>44837</v>
          </cell>
        </row>
        <row r="1577">
          <cell r="M1577">
            <v>44832</v>
          </cell>
          <cell r="N1577">
            <v>44833</v>
          </cell>
          <cell r="Q1577">
            <v>44838</v>
          </cell>
        </row>
        <row r="1578">
          <cell r="M1578">
            <v>44833</v>
          </cell>
          <cell r="N1578">
            <v>44834</v>
          </cell>
          <cell r="Q1578">
            <v>44839</v>
          </cell>
        </row>
        <row r="1579">
          <cell r="M1579">
            <v>44834</v>
          </cell>
          <cell r="N1579">
            <v>44837</v>
          </cell>
          <cell r="Q1579">
            <v>44840</v>
          </cell>
        </row>
        <row r="1580">
          <cell r="M1580">
            <v>44837</v>
          </cell>
          <cell r="N1580">
            <v>44838</v>
          </cell>
          <cell r="Q1580">
            <v>44841</v>
          </cell>
        </row>
        <row r="1581">
          <cell r="M1581">
            <v>44838</v>
          </cell>
          <cell r="N1581">
            <v>44839</v>
          </cell>
          <cell r="Q1581">
            <v>44845</v>
          </cell>
        </row>
        <row r="1582">
          <cell r="M1582">
            <v>44839</v>
          </cell>
          <cell r="N1582">
            <v>44840</v>
          </cell>
          <cell r="Q1582">
            <v>44846</v>
          </cell>
        </row>
        <row r="1583">
          <cell r="M1583">
            <v>44840</v>
          </cell>
          <cell r="N1583">
            <v>44841</v>
          </cell>
          <cell r="Q1583">
            <v>44847</v>
          </cell>
        </row>
        <row r="1584">
          <cell r="M1584">
            <v>44841</v>
          </cell>
          <cell r="N1584">
            <v>44845</v>
          </cell>
          <cell r="Q1584">
            <v>44848</v>
          </cell>
        </row>
        <row r="1585">
          <cell r="M1585">
            <v>44845</v>
          </cell>
          <cell r="N1585">
            <v>44846</v>
          </cell>
          <cell r="Q1585">
            <v>44851</v>
          </cell>
        </row>
        <row r="1586">
          <cell r="M1586">
            <v>44846</v>
          </cell>
          <cell r="N1586">
            <v>44847</v>
          </cell>
          <cell r="Q1586">
            <v>44852</v>
          </cell>
        </row>
        <row r="1587">
          <cell r="M1587">
            <v>44847</v>
          </cell>
          <cell r="N1587">
            <v>44848</v>
          </cell>
          <cell r="Q1587">
            <v>44853</v>
          </cell>
        </row>
        <row r="1588">
          <cell r="M1588">
            <v>44848</v>
          </cell>
          <cell r="N1588">
            <v>44851</v>
          </cell>
          <cell r="Q1588">
            <v>44854</v>
          </cell>
        </row>
        <row r="1589">
          <cell r="M1589">
            <v>44851</v>
          </cell>
          <cell r="N1589">
            <v>44852</v>
          </cell>
          <cell r="Q1589">
            <v>44855</v>
          </cell>
        </row>
        <row r="1590">
          <cell r="M1590">
            <v>44852</v>
          </cell>
          <cell r="N1590">
            <v>44853</v>
          </cell>
          <cell r="Q1590">
            <v>44858</v>
          </cell>
        </row>
        <row r="1591">
          <cell r="M1591">
            <v>44853</v>
          </cell>
          <cell r="N1591">
            <v>44854</v>
          </cell>
          <cell r="Q1591">
            <v>44859</v>
          </cell>
        </row>
        <row r="1592">
          <cell r="M1592">
            <v>44854</v>
          </cell>
          <cell r="N1592">
            <v>44855</v>
          </cell>
          <cell r="Q1592">
            <v>44860</v>
          </cell>
        </row>
        <row r="1593">
          <cell r="M1593">
            <v>44855</v>
          </cell>
          <cell r="N1593">
            <v>44858</v>
          </cell>
          <cell r="Q1593">
            <v>44861</v>
          </cell>
        </row>
        <row r="1594">
          <cell r="M1594">
            <v>44858</v>
          </cell>
          <cell r="N1594">
            <v>44859</v>
          </cell>
          <cell r="Q1594">
            <v>44862</v>
          </cell>
        </row>
        <row r="1595">
          <cell r="M1595">
            <v>44859</v>
          </cell>
          <cell r="N1595">
            <v>44860</v>
          </cell>
          <cell r="Q1595">
            <v>44865</v>
          </cell>
        </row>
        <row r="1596">
          <cell r="M1596">
            <v>44860</v>
          </cell>
          <cell r="N1596">
            <v>44861</v>
          </cell>
          <cell r="Q1596">
            <v>44866</v>
          </cell>
        </row>
        <row r="1597">
          <cell r="M1597">
            <v>44861</v>
          </cell>
          <cell r="N1597">
            <v>44862</v>
          </cell>
          <cell r="Q1597">
            <v>44867</v>
          </cell>
        </row>
        <row r="1598">
          <cell r="M1598">
            <v>44862</v>
          </cell>
          <cell r="N1598">
            <v>44865</v>
          </cell>
          <cell r="Q1598">
            <v>44869</v>
          </cell>
        </row>
        <row r="1599">
          <cell r="M1599">
            <v>44865</v>
          </cell>
          <cell r="N1599">
            <v>44866</v>
          </cell>
          <cell r="Q1599">
            <v>44870</v>
          </cell>
        </row>
        <row r="1600">
          <cell r="M1600">
            <v>44866</v>
          </cell>
          <cell r="N1600">
            <v>44867</v>
          </cell>
          <cell r="Q1600">
            <v>44872</v>
          </cell>
        </row>
        <row r="1601">
          <cell r="M1601">
            <v>44867</v>
          </cell>
          <cell r="N1601">
            <v>44869</v>
          </cell>
          <cell r="Q1601">
            <v>44873</v>
          </cell>
        </row>
        <row r="1602">
          <cell r="M1602">
            <v>44869</v>
          </cell>
          <cell r="N1602">
            <v>44870</v>
          </cell>
          <cell r="Q1602">
            <v>44874</v>
          </cell>
        </row>
        <row r="1603">
          <cell r="M1603">
            <v>44870</v>
          </cell>
          <cell r="N1603">
            <v>44872</v>
          </cell>
          <cell r="Q1603">
            <v>44875</v>
          </cell>
        </row>
        <row r="1604">
          <cell r="M1604">
            <v>44872</v>
          </cell>
          <cell r="N1604">
            <v>44873</v>
          </cell>
          <cell r="Q1604">
            <v>44876</v>
          </cell>
        </row>
        <row r="1605">
          <cell r="M1605">
            <v>44873</v>
          </cell>
          <cell r="N1605">
            <v>44874</v>
          </cell>
          <cell r="Q1605">
            <v>44879</v>
          </cell>
        </row>
        <row r="1606">
          <cell r="M1606">
            <v>44874</v>
          </cell>
          <cell r="N1606">
            <v>44875</v>
          </cell>
          <cell r="Q1606">
            <v>44880</v>
          </cell>
        </row>
        <row r="1607">
          <cell r="M1607">
            <v>44875</v>
          </cell>
          <cell r="N1607">
            <v>44876</v>
          </cell>
          <cell r="Q1607">
            <v>44881</v>
          </cell>
        </row>
        <row r="1608">
          <cell r="M1608">
            <v>44876</v>
          </cell>
          <cell r="N1608">
            <v>44879</v>
          </cell>
          <cell r="Q1608">
            <v>44882</v>
          </cell>
        </row>
        <row r="1609">
          <cell r="M1609">
            <v>44879</v>
          </cell>
          <cell r="N1609">
            <v>44880</v>
          </cell>
          <cell r="Q1609">
            <v>44883</v>
          </cell>
        </row>
        <row r="1610">
          <cell r="M1610">
            <v>44880</v>
          </cell>
          <cell r="N1610">
            <v>44881</v>
          </cell>
          <cell r="Q1610">
            <v>44886</v>
          </cell>
        </row>
        <row r="1611">
          <cell r="M1611">
            <v>44881</v>
          </cell>
          <cell r="N1611">
            <v>44882</v>
          </cell>
          <cell r="Q1611">
            <v>44887</v>
          </cell>
        </row>
        <row r="1612">
          <cell r="M1612">
            <v>44882</v>
          </cell>
          <cell r="N1612">
            <v>44883</v>
          </cell>
          <cell r="Q1612">
            <v>44889</v>
          </cell>
        </row>
        <row r="1613">
          <cell r="M1613">
            <v>44883</v>
          </cell>
          <cell r="N1613">
            <v>44886</v>
          </cell>
          <cell r="Q1613">
            <v>44890</v>
          </cell>
        </row>
        <row r="1614">
          <cell r="M1614">
            <v>44886</v>
          </cell>
          <cell r="N1614">
            <v>44887</v>
          </cell>
          <cell r="Q1614">
            <v>44891</v>
          </cell>
        </row>
        <row r="1615">
          <cell r="M1615">
            <v>44887</v>
          </cell>
          <cell r="N1615">
            <v>44889</v>
          </cell>
          <cell r="Q1615">
            <v>44893</v>
          </cell>
        </row>
        <row r="1616">
          <cell r="M1616">
            <v>44889</v>
          </cell>
          <cell r="N1616">
            <v>44890</v>
          </cell>
          <cell r="Q1616">
            <v>44894</v>
          </cell>
        </row>
        <row r="1617">
          <cell r="M1617">
            <v>44890</v>
          </cell>
          <cell r="N1617">
            <v>44891</v>
          </cell>
          <cell r="Q1617">
            <v>44895</v>
          </cell>
        </row>
        <row r="1618">
          <cell r="M1618">
            <v>44891</v>
          </cell>
          <cell r="N1618">
            <v>44893</v>
          </cell>
          <cell r="Q1618">
            <v>44896</v>
          </cell>
        </row>
        <row r="1619">
          <cell r="M1619">
            <v>44893</v>
          </cell>
          <cell r="N1619">
            <v>44894</v>
          </cell>
          <cell r="Q1619">
            <v>44897</v>
          </cell>
        </row>
        <row r="1620">
          <cell r="M1620">
            <v>44894</v>
          </cell>
          <cell r="N1620">
            <v>44895</v>
          </cell>
          <cell r="Q1620">
            <v>44900</v>
          </cell>
        </row>
        <row r="1621">
          <cell r="M1621">
            <v>44895</v>
          </cell>
          <cell r="N1621">
            <v>44896</v>
          </cell>
          <cell r="Q1621">
            <v>44901</v>
          </cell>
        </row>
        <row r="1622">
          <cell r="M1622">
            <v>44896</v>
          </cell>
          <cell r="N1622">
            <v>44897</v>
          </cell>
          <cell r="Q1622">
            <v>44902</v>
          </cell>
        </row>
        <row r="1623">
          <cell r="M1623">
            <v>44897</v>
          </cell>
          <cell r="N1623">
            <v>44900</v>
          </cell>
          <cell r="Q1623">
            <v>44903</v>
          </cell>
        </row>
        <row r="1624">
          <cell r="M1624">
            <v>44900</v>
          </cell>
          <cell r="N1624">
            <v>44901</v>
          </cell>
          <cell r="Q1624">
            <v>44904</v>
          </cell>
        </row>
        <row r="1625">
          <cell r="M1625">
            <v>44901</v>
          </cell>
          <cell r="N1625">
            <v>44902</v>
          </cell>
          <cell r="Q1625">
            <v>44907</v>
          </cell>
        </row>
        <row r="1626">
          <cell r="M1626">
            <v>44902</v>
          </cell>
          <cell r="N1626">
            <v>44903</v>
          </cell>
          <cell r="Q1626">
            <v>44908</v>
          </cell>
        </row>
        <row r="1627">
          <cell r="M1627">
            <v>44903</v>
          </cell>
          <cell r="N1627">
            <v>44904</v>
          </cell>
          <cell r="Q1627">
            <v>44909</v>
          </cell>
        </row>
        <row r="1628">
          <cell r="M1628">
            <v>44904</v>
          </cell>
          <cell r="N1628">
            <v>44907</v>
          </cell>
          <cell r="Q1628">
            <v>44910</v>
          </cell>
        </row>
        <row r="1629">
          <cell r="M1629">
            <v>44907</v>
          </cell>
          <cell r="N1629">
            <v>44908</v>
          </cell>
          <cell r="Q1629">
            <v>44911</v>
          </cell>
        </row>
        <row r="1630">
          <cell r="M1630">
            <v>44908</v>
          </cell>
          <cell r="N1630">
            <v>44909</v>
          </cell>
          <cell r="Q1630">
            <v>44914</v>
          </cell>
        </row>
        <row r="1631">
          <cell r="M1631">
            <v>44909</v>
          </cell>
          <cell r="N1631">
            <v>44910</v>
          </cell>
          <cell r="Q1631">
            <v>44915</v>
          </cell>
        </row>
        <row r="1632">
          <cell r="M1632">
            <v>44910</v>
          </cell>
          <cell r="N1632">
            <v>44911</v>
          </cell>
          <cell r="Q1632">
            <v>44916</v>
          </cell>
        </row>
        <row r="1633">
          <cell r="M1633">
            <v>44911</v>
          </cell>
          <cell r="N1633">
            <v>44914</v>
          </cell>
          <cell r="Q1633">
            <v>44917</v>
          </cell>
        </row>
        <row r="1634">
          <cell r="M1634">
            <v>44914</v>
          </cell>
          <cell r="N1634">
            <v>44915</v>
          </cell>
          <cell r="Q1634">
            <v>44918</v>
          </cell>
        </row>
        <row r="1635">
          <cell r="M1635">
            <v>44915</v>
          </cell>
          <cell r="N1635">
            <v>44916</v>
          </cell>
          <cell r="Q1635">
            <v>44921</v>
          </cell>
        </row>
        <row r="1636">
          <cell r="M1636">
            <v>44916</v>
          </cell>
          <cell r="N1636">
            <v>44917</v>
          </cell>
          <cell r="Q1636">
            <v>44922</v>
          </cell>
        </row>
        <row r="1637">
          <cell r="M1637">
            <v>44917</v>
          </cell>
          <cell r="N1637">
            <v>44918</v>
          </cell>
          <cell r="Q1637">
            <v>44923</v>
          </cell>
        </row>
        <row r="1638">
          <cell r="M1638">
            <v>44918</v>
          </cell>
          <cell r="N1638">
            <v>44921</v>
          </cell>
          <cell r="Q1638">
            <v>44931</v>
          </cell>
        </row>
        <row r="1639">
          <cell r="M1639">
            <v>44921</v>
          </cell>
          <cell r="N1639">
            <v>44922</v>
          </cell>
          <cell r="Q1639">
            <v>44932</v>
          </cell>
        </row>
        <row r="1640">
          <cell r="M1640">
            <v>44922</v>
          </cell>
          <cell r="N1640">
            <v>44923</v>
          </cell>
          <cell r="Q1640">
            <v>44933</v>
          </cell>
        </row>
        <row r="1641">
          <cell r="M1641">
            <v>44923</v>
          </cell>
          <cell r="N1641">
            <v>44931</v>
          </cell>
          <cell r="Q1641">
            <v>44936</v>
          </cell>
        </row>
        <row r="1642">
          <cell r="M1642">
            <v>44931</v>
          </cell>
          <cell r="N1642">
            <v>44932</v>
          </cell>
          <cell r="Q1642">
            <v>44937</v>
          </cell>
        </row>
        <row r="1643">
          <cell r="M1643">
            <v>44932</v>
          </cell>
          <cell r="N1643">
            <v>44933</v>
          </cell>
          <cell r="Q1643">
            <v>44938</v>
          </cell>
        </row>
        <row r="1644">
          <cell r="M1644">
            <v>44933</v>
          </cell>
          <cell r="N1644">
            <v>44936</v>
          </cell>
          <cell r="Q1644">
            <v>44939</v>
          </cell>
        </row>
        <row r="1645">
          <cell r="M1645">
            <v>44936</v>
          </cell>
          <cell r="N1645">
            <v>44937</v>
          </cell>
          <cell r="Q1645">
            <v>44942</v>
          </cell>
        </row>
        <row r="1646">
          <cell r="M1646">
            <v>44937</v>
          </cell>
          <cell r="N1646">
            <v>44938</v>
          </cell>
          <cell r="Q1646">
            <v>44943</v>
          </cell>
        </row>
        <row r="1647">
          <cell r="M1647">
            <v>44938</v>
          </cell>
          <cell r="N1647">
            <v>44939</v>
          </cell>
          <cell r="Q1647">
            <v>44944</v>
          </cell>
        </row>
        <row r="1648">
          <cell r="M1648">
            <v>44939</v>
          </cell>
          <cell r="N1648">
            <v>44942</v>
          </cell>
          <cell r="Q1648">
            <v>44945</v>
          </cell>
        </row>
        <row r="1649">
          <cell r="M1649">
            <v>44942</v>
          </cell>
          <cell r="N1649">
            <v>44943</v>
          </cell>
          <cell r="Q1649">
            <v>44946</v>
          </cell>
        </row>
        <row r="1650">
          <cell r="M1650">
            <v>44943</v>
          </cell>
          <cell r="N1650">
            <v>44944</v>
          </cell>
          <cell r="Q1650">
            <v>44949</v>
          </cell>
        </row>
        <row r="1651">
          <cell r="M1651">
            <v>44944</v>
          </cell>
          <cell r="N1651">
            <v>44945</v>
          </cell>
          <cell r="Q1651">
            <v>44950</v>
          </cell>
        </row>
        <row r="1652">
          <cell r="M1652">
            <v>44945</v>
          </cell>
          <cell r="N1652">
            <v>44946</v>
          </cell>
          <cell r="Q1652">
            <v>44951</v>
          </cell>
        </row>
        <row r="1653">
          <cell r="M1653">
            <v>44946</v>
          </cell>
          <cell r="N1653">
            <v>44949</v>
          </cell>
          <cell r="Q1653">
            <v>44952</v>
          </cell>
        </row>
        <row r="1654">
          <cell r="M1654">
            <v>44949</v>
          </cell>
          <cell r="N1654">
            <v>44950</v>
          </cell>
          <cell r="Q1654">
            <v>44953</v>
          </cell>
        </row>
        <row r="1655">
          <cell r="M1655">
            <v>44950</v>
          </cell>
          <cell r="N1655">
            <v>44951</v>
          </cell>
          <cell r="Q1655">
            <v>44956</v>
          </cell>
        </row>
        <row r="1656">
          <cell r="M1656">
            <v>44951</v>
          </cell>
          <cell r="N1656">
            <v>44952</v>
          </cell>
          <cell r="Q1656">
            <v>44957</v>
          </cell>
        </row>
        <row r="1657">
          <cell r="M1657">
            <v>44952</v>
          </cell>
          <cell r="N1657">
            <v>44953</v>
          </cell>
          <cell r="Q1657">
            <v>44958</v>
          </cell>
        </row>
        <row r="1658">
          <cell r="M1658">
            <v>44953</v>
          </cell>
          <cell r="N1658">
            <v>44956</v>
          </cell>
          <cell r="Q1658">
            <v>44959</v>
          </cell>
        </row>
        <row r="1659">
          <cell r="M1659">
            <v>44956</v>
          </cell>
          <cell r="N1659">
            <v>44957</v>
          </cell>
          <cell r="Q1659">
            <v>44960</v>
          </cell>
        </row>
        <row r="1660">
          <cell r="M1660">
            <v>44957</v>
          </cell>
          <cell r="N1660">
            <v>44958</v>
          </cell>
          <cell r="Q1660">
            <v>44963</v>
          </cell>
        </row>
        <row r="1661">
          <cell r="M1661">
            <v>44958</v>
          </cell>
          <cell r="N1661">
            <v>44959</v>
          </cell>
          <cell r="Q1661">
            <v>44964</v>
          </cell>
        </row>
        <row r="1662">
          <cell r="M1662">
            <v>44959</v>
          </cell>
          <cell r="N1662">
            <v>44960</v>
          </cell>
          <cell r="Q1662">
            <v>44965</v>
          </cell>
        </row>
        <row r="1663">
          <cell r="M1663">
            <v>44960</v>
          </cell>
          <cell r="N1663">
            <v>44963</v>
          </cell>
          <cell r="Q1663">
            <v>44966</v>
          </cell>
        </row>
        <row r="1664">
          <cell r="M1664">
            <v>44963</v>
          </cell>
          <cell r="N1664">
            <v>44964</v>
          </cell>
          <cell r="Q1664">
            <v>44967</v>
          </cell>
        </row>
        <row r="1665">
          <cell r="M1665">
            <v>44964</v>
          </cell>
          <cell r="N1665">
            <v>44965</v>
          </cell>
          <cell r="Q1665">
            <v>44970</v>
          </cell>
        </row>
        <row r="1666">
          <cell r="M1666">
            <v>44965</v>
          </cell>
          <cell r="N1666">
            <v>44966</v>
          </cell>
          <cell r="Q1666">
            <v>44971</v>
          </cell>
        </row>
        <row r="1667">
          <cell r="M1667">
            <v>44966</v>
          </cell>
          <cell r="N1667">
            <v>44967</v>
          </cell>
          <cell r="Q1667">
            <v>44972</v>
          </cell>
        </row>
        <row r="1668">
          <cell r="M1668">
            <v>44967</v>
          </cell>
          <cell r="N1668">
            <v>44970</v>
          </cell>
          <cell r="Q1668">
            <v>44973</v>
          </cell>
        </row>
        <row r="1669">
          <cell r="M1669">
            <v>44970</v>
          </cell>
          <cell r="N1669">
            <v>44971</v>
          </cell>
          <cell r="Q1669">
            <v>44974</v>
          </cell>
        </row>
        <row r="1670">
          <cell r="M1670">
            <v>44971</v>
          </cell>
          <cell r="N1670">
            <v>44972</v>
          </cell>
          <cell r="Q1670">
            <v>44977</v>
          </cell>
        </row>
        <row r="1671">
          <cell r="M1671">
            <v>44972</v>
          </cell>
          <cell r="N1671">
            <v>44973</v>
          </cell>
          <cell r="Q1671">
            <v>44978</v>
          </cell>
        </row>
        <row r="1672">
          <cell r="M1672">
            <v>44973</v>
          </cell>
          <cell r="N1672">
            <v>44974</v>
          </cell>
          <cell r="Q1672">
            <v>44979</v>
          </cell>
        </row>
        <row r="1673">
          <cell r="M1673">
            <v>44974</v>
          </cell>
          <cell r="N1673">
            <v>44977</v>
          </cell>
          <cell r="Q1673">
            <v>44981</v>
          </cell>
        </row>
        <row r="1674">
          <cell r="M1674">
            <v>44977</v>
          </cell>
          <cell r="N1674">
            <v>44978</v>
          </cell>
          <cell r="Q1674">
            <v>44982</v>
          </cell>
        </row>
        <row r="1675">
          <cell r="M1675">
            <v>44978</v>
          </cell>
          <cell r="N1675">
            <v>44979</v>
          </cell>
          <cell r="Q1675">
            <v>44984</v>
          </cell>
        </row>
        <row r="1676">
          <cell r="M1676">
            <v>44979</v>
          </cell>
          <cell r="N1676">
            <v>44981</v>
          </cell>
          <cell r="Q1676">
            <v>44985</v>
          </cell>
        </row>
        <row r="1677">
          <cell r="M1677">
            <v>44981</v>
          </cell>
          <cell r="N1677">
            <v>44982</v>
          </cell>
          <cell r="Q1677">
            <v>44986</v>
          </cell>
        </row>
        <row r="1678">
          <cell r="M1678">
            <v>44982</v>
          </cell>
          <cell r="N1678">
            <v>44984</v>
          </cell>
          <cell r="Q1678">
            <v>44987</v>
          </cell>
        </row>
        <row r="1679">
          <cell r="M1679">
            <v>44984</v>
          </cell>
          <cell r="N1679">
            <v>44985</v>
          </cell>
          <cell r="Q1679">
            <v>44988</v>
          </cell>
        </row>
        <row r="1680">
          <cell r="M1680">
            <v>44985</v>
          </cell>
          <cell r="N1680">
            <v>44986</v>
          </cell>
          <cell r="Q1680">
            <v>44991</v>
          </cell>
        </row>
        <row r="1681">
          <cell r="M1681">
            <v>44986</v>
          </cell>
          <cell r="N1681">
            <v>44987</v>
          </cell>
          <cell r="Q1681">
            <v>44992</v>
          </cell>
        </row>
        <row r="1682">
          <cell r="M1682">
            <v>44987</v>
          </cell>
          <cell r="N1682">
            <v>44988</v>
          </cell>
          <cell r="Q1682">
            <v>44993</v>
          </cell>
        </row>
        <row r="1683">
          <cell r="M1683">
            <v>44988</v>
          </cell>
          <cell r="N1683">
            <v>44991</v>
          </cell>
          <cell r="Q1683">
            <v>44994</v>
          </cell>
        </row>
        <row r="1684">
          <cell r="M1684">
            <v>44991</v>
          </cell>
          <cell r="N1684">
            <v>44992</v>
          </cell>
          <cell r="Q1684">
            <v>44995</v>
          </cell>
        </row>
        <row r="1685">
          <cell r="M1685">
            <v>44992</v>
          </cell>
          <cell r="N1685">
            <v>44993</v>
          </cell>
          <cell r="Q1685">
            <v>44998</v>
          </cell>
        </row>
        <row r="1686">
          <cell r="M1686">
            <v>44993</v>
          </cell>
          <cell r="N1686">
            <v>44994</v>
          </cell>
          <cell r="Q1686">
            <v>44999</v>
          </cell>
        </row>
        <row r="1687">
          <cell r="M1687">
            <v>44994</v>
          </cell>
          <cell r="N1687">
            <v>44995</v>
          </cell>
          <cell r="Q1687">
            <v>45000</v>
          </cell>
        </row>
        <row r="1688">
          <cell r="M1688">
            <v>44995</v>
          </cell>
          <cell r="N1688">
            <v>44998</v>
          </cell>
          <cell r="Q1688">
            <v>45001</v>
          </cell>
        </row>
        <row r="1689">
          <cell r="M1689">
            <v>44998</v>
          </cell>
          <cell r="N1689">
            <v>44999</v>
          </cell>
          <cell r="Q1689">
            <v>45002</v>
          </cell>
        </row>
        <row r="1690">
          <cell r="M1690">
            <v>44999</v>
          </cell>
          <cell r="N1690">
            <v>45000</v>
          </cell>
          <cell r="Q1690">
            <v>45005</v>
          </cell>
        </row>
        <row r="1691">
          <cell r="M1691">
            <v>45000</v>
          </cell>
          <cell r="N1691">
            <v>45001</v>
          </cell>
          <cell r="Q1691">
            <v>45007</v>
          </cell>
        </row>
        <row r="1692">
          <cell r="M1692">
            <v>45001</v>
          </cell>
          <cell r="N1692">
            <v>45002</v>
          </cell>
          <cell r="Q1692">
            <v>45008</v>
          </cell>
        </row>
        <row r="1693">
          <cell r="M1693">
            <v>45002</v>
          </cell>
          <cell r="N1693">
            <v>45005</v>
          </cell>
          <cell r="Q1693">
            <v>45009</v>
          </cell>
        </row>
        <row r="1694">
          <cell r="M1694">
            <v>45005</v>
          </cell>
          <cell r="N1694">
            <v>45007</v>
          </cell>
          <cell r="Q1694">
            <v>45012</v>
          </cell>
        </row>
        <row r="1695">
          <cell r="M1695">
            <v>45007</v>
          </cell>
          <cell r="N1695">
            <v>45008</v>
          </cell>
          <cell r="Q1695">
            <v>45013</v>
          </cell>
        </row>
        <row r="1696">
          <cell r="M1696">
            <v>45008</v>
          </cell>
          <cell r="N1696">
            <v>45009</v>
          </cell>
          <cell r="Q1696">
            <v>45014</v>
          </cell>
        </row>
        <row r="1697">
          <cell r="M1697">
            <v>45009</v>
          </cell>
          <cell r="N1697">
            <v>45012</v>
          </cell>
          <cell r="Q1697">
            <v>45015</v>
          </cell>
        </row>
        <row r="1698">
          <cell r="M1698">
            <v>45012</v>
          </cell>
          <cell r="N1698">
            <v>45013</v>
          </cell>
          <cell r="Q1698">
            <v>45016</v>
          </cell>
        </row>
        <row r="1699">
          <cell r="M1699">
            <v>45013</v>
          </cell>
          <cell r="N1699">
            <v>45014</v>
          </cell>
          <cell r="Q1699">
            <v>45019</v>
          </cell>
        </row>
        <row r="1700">
          <cell r="M1700">
            <v>45014</v>
          </cell>
          <cell r="N1700">
            <v>45015</v>
          </cell>
          <cell r="Q1700">
            <v>45020</v>
          </cell>
        </row>
        <row r="1701">
          <cell r="M1701">
            <v>45015</v>
          </cell>
          <cell r="N1701">
            <v>45016</v>
          </cell>
          <cell r="Q1701">
            <v>45021</v>
          </cell>
        </row>
        <row r="1702">
          <cell r="M1702">
            <v>45016</v>
          </cell>
          <cell r="N1702">
            <v>45019</v>
          </cell>
          <cell r="Q1702">
            <v>45022</v>
          </cell>
        </row>
        <row r="1703">
          <cell r="M1703">
            <v>45019</v>
          </cell>
          <cell r="N1703">
            <v>45020</v>
          </cell>
          <cell r="Q1703">
            <v>45023</v>
          </cell>
        </row>
        <row r="1704">
          <cell r="M1704">
            <v>45020</v>
          </cell>
          <cell r="N1704">
            <v>45021</v>
          </cell>
          <cell r="Q1704">
            <v>45026</v>
          </cell>
        </row>
        <row r="1705">
          <cell r="M1705">
            <v>45021</v>
          </cell>
          <cell r="N1705">
            <v>45022</v>
          </cell>
          <cell r="Q1705">
            <v>45027</v>
          </cell>
        </row>
        <row r="1706">
          <cell r="M1706">
            <v>45022</v>
          </cell>
          <cell r="N1706">
            <v>45023</v>
          </cell>
          <cell r="Q1706">
            <v>45028</v>
          </cell>
        </row>
        <row r="1707">
          <cell r="M1707">
            <v>45023</v>
          </cell>
          <cell r="N1707">
            <v>45026</v>
          </cell>
          <cell r="Q1707">
            <v>45029</v>
          </cell>
        </row>
        <row r="1708">
          <cell r="M1708">
            <v>45026</v>
          </cell>
          <cell r="N1708">
            <v>45027</v>
          </cell>
          <cell r="Q1708">
            <v>45030</v>
          </cell>
        </row>
        <row r="1709">
          <cell r="M1709">
            <v>45027</v>
          </cell>
          <cell r="N1709">
            <v>45028</v>
          </cell>
          <cell r="Q1709">
            <v>45033</v>
          </cell>
        </row>
        <row r="1710">
          <cell r="M1710">
            <v>45028</v>
          </cell>
          <cell r="N1710">
            <v>45029</v>
          </cell>
          <cell r="Q1710">
            <v>45034</v>
          </cell>
        </row>
        <row r="1711">
          <cell r="M1711">
            <v>45029</v>
          </cell>
          <cell r="N1711">
            <v>45030</v>
          </cell>
          <cell r="Q1711">
            <v>45035</v>
          </cell>
        </row>
        <row r="1712">
          <cell r="M1712">
            <v>45030</v>
          </cell>
          <cell r="N1712">
            <v>45033</v>
          </cell>
          <cell r="Q1712">
            <v>45036</v>
          </cell>
        </row>
        <row r="1713">
          <cell r="M1713">
            <v>45033</v>
          </cell>
          <cell r="N1713">
            <v>45034</v>
          </cell>
          <cell r="Q1713">
            <v>45037</v>
          </cell>
        </row>
        <row r="1714">
          <cell r="M1714">
            <v>45034</v>
          </cell>
          <cell r="N1714">
            <v>45035</v>
          </cell>
          <cell r="Q1714">
            <v>45040</v>
          </cell>
        </row>
        <row r="1715">
          <cell r="M1715">
            <v>45035</v>
          </cell>
          <cell r="N1715">
            <v>45036</v>
          </cell>
          <cell r="Q1715">
            <v>45041</v>
          </cell>
        </row>
        <row r="1716">
          <cell r="M1716">
            <v>45036</v>
          </cell>
          <cell r="N1716">
            <v>45037</v>
          </cell>
          <cell r="Q1716">
            <v>45042</v>
          </cell>
        </row>
        <row r="1717">
          <cell r="M1717">
            <v>45037</v>
          </cell>
          <cell r="N1717">
            <v>45040</v>
          </cell>
          <cell r="Q1717">
            <v>45043</v>
          </cell>
        </row>
        <row r="1718">
          <cell r="M1718">
            <v>45040</v>
          </cell>
          <cell r="N1718">
            <v>45041</v>
          </cell>
          <cell r="Q1718">
            <v>45044</v>
          </cell>
        </row>
        <row r="1719">
          <cell r="M1719">
            <v>45041</v>
          </cell>
          <cell r="N1719">
            <v>45042</v>
          </cell>
          <cell r="Q1719">
            <v>45047</v>
          </cell>
        </row>
        <row r="1720">
          <cell r="M1720">
            <v>45042</v>
          </cell>
          <cell r="N1720">
            <v>45043</v>
          </cell>
          <cell r="Q1720">
            <v>45048</v>
          </cell>
        </row>
        <row r="1721">
          <cell r="M1721">
            <v>45043</v>
          </cell>
          <cell r="N1721">
            <v>45044</v>
          </cell>
          <cell r="Q1721">
            <v>45054</v>
          </cell>
        </row>
        <row r="1722">
          <cell r="M1722">
            <v>45044</v>
          </cell>
          <cell r="N1722">
            <v>45047</v>
          </cell>
          <cell r="Q1722">
            <v>45055</v>
          </cell>
        </row>
        <row r="1723">
          <cell r="M1723">
            <v>45047</v>
          </cell>
          <cell r="N1723">
            <v>45048</v>
          </cell>
          <cell r="Q1723">
            <v>45056</v>
          </cell>
        </row>
        <row r="1724">
          <cell r="M1724">
            <v>45048</v>
          </cell>
          <cell r="N1724">
            <v>45054</v>
          </cell>
          <cell r="Q1724">
            <v>45057</v>
          </cell>
        </row>
        <row r="1725">
          <cell r="M1725">
            <v>45054</v>
          </cell>
          <cell r="N1725">
            <v>45055</v>
          </cell>
          <cell r="Q1725">
            <v>45058</v>
          </cell>
        </row>
        <row r="1726">
          <cell r="M1726">
            <v>45055</v>
          </cell>
          <cell r="N1726">
            <v>45056</v>
          </cell>
          <cell r="Q1726">
            <v>45061</v>
          </cell>
        </row>
        <row r="1727">
          <cell r="M1727">
            <v>45056</v>
          </cell>
          <cell r="N1727">
            <v>45057</v>
          </cell>
          <cell r="Q1727">
            <v>45062</v>
          </cell>
        </row>
        <row r="1728">
          <cell r="M1728">
            <v>45057</v>
          </cell>
          <cell r="N1728">
            <v>45058</v>
          </cell>
          <cell r="Q1728">
            <v>45063</v>
          </cell>
        </row>
        <row r="1729">
          <cell r="M1729">
            <v>45058</v>
          </cell>
          <cell r="N1729">
            <v>45061</v>
          </cell>
          <cell r="Q1729">
            <v>45064</v>
          </cell>
        </row>
        <row r="1730">
          <cell r="M1730">
            <v>45061</v>
          </cell>
          <cell r="N1730">
            <v>45062</v>
          </cell>
          <cell r="Q1730">
            <v>45065</v>
          </cell>
        </row>
        <row r="1731">
          <cell r="M1731">
            <v>45062</v>
          </cell>
          <cell r="N1731">
            <v>45063</v>
          </cell>
          <cell r="Q1731">
            <v>45068</v>
          </cell>
        </row>
        <row r="1732">
          <cell r="M1732">
            <v>45063</v>
          </cell>
          <cell r="N1732">
            <v>45064</v>
          </cell>
          <cell r="Q1732">
            <v>45069</v>
          </cell>
        </row>
        <row r="1733">
          <cell r="M1733">
            <v>45064</v>
          </cell>
          <cell r="N1733">
            <v>45065</v>
          </cell>
          <cell r="Q1733">
            <v>45070</v>
          </cell>
        </row>
        <row r="1734">
          <cell r="M1734">
            <v>45065</v>
          </cell>
          <cell r="N1734">
            <v>45068</v>
          </cell>
          <cell r="Q1734">
            <v>45071</v>
          </cell>
        </row>
        <row r="1735">
          <cell r="M1735">
            <v>45068</v>
          </cell>
          <cell r="N1735">
            <v>45069</v>
          </cell>
          <cell r="Q1735">
            <v>45072</v>
          </cell>
        </row>
        <row r="1736">
          <cell r="M1736">
            <v>45069</v>
          </cell>
          <cell r="N1736">
            <v>45070</v>
          </cell>
          <cell r="Q1736">
            <v>45075</v>
          </cell>
        </row>
        <row r="1737">
          <cell r="M1737">
            <v>45070</v>
          </cell>
          <cell r="N1737">
            <v>45071</v>
          </cell>
          <cell r="Q1737">
            <v>45076</v>
          </cell>
        </row>
        <row r="1738">
          <cell r="M1738">
            <v>45071</v>
          </cell>
          <cell r="N1738">
            <v>45072</v>
          </cell>
          <cell r="Q1738">
            <v>45077</v>
          </cell>
        </row>
        <row r="1739">
          <cell r="M1739">
            <v>45072</v>
          </cell>
          <cell r="N1739">
            <v>45075</v>
          </cell>
          <cell r="Q1739">
            <v>45078</v>
          </cell>
        </row>
        <row r="1740">
          <cell r="M1740">
            <v>45075</v>
          </cell>
          <cell r="N1740">
            <v>45076</v>
          </cell>
          <cell r="Q1740">
            <v>45079</v>
          </cell>
        </row>
        <row r="1741">
          <cell r="M1741">
            <v>45076</v>
          </cell>
          <cell r="N1741">
            <v>45077</v>
          </cell>
          <cell r="Q1741">
            <v>45082</v>
          </cell>
        </row>
        <row r="1742">
          <cell r="M1742">
            <v>45077</v>
          </cell>
          <cell r="N1742">
            <v>45078</v>
          </cell>
          <cell r="Q1742">
            <v>45083</v>
          </cell>
        </row>
        <row r="1743">
          <cell r="M1743">
            <v>45078</v>
          </cell>
          <cell r="N1743">
            <v>45079</v>
          </cell>
          <cell r="Q1743">
            <v>45084</v>
          </cell>
        </row>
        <row r="1744">
          <cell r="M1744">
            <v>45079</v>
          </cell>
          <cell r="N1744">
            <v>45082</v>
          </cell>
          <cell r="Q1744">
            <v>45085</v>
          </cell>
        </row>
        <row r="1745">
          <cell r="M1745">
            <v>45082</v>
          </cell>
          <cell r="N1745">
            <v>45083</v>
          </cell>
          <cell r="Q1745">
            <v>45086</v>
          </cell>
        </row>
        <row r="1746">
          <cell r="M1746">
            <v>45083</v>
          </cell>
          <cell r="N1746">
            <v>45084</v>
          </cell>
          <cell r="Q1746">
            <v>45089</v>
          </cell>
        </row>
        <row r="1747">
          <cell r="M1747">
            <v>45084</v>
          </cell>
          <cell r="N1747">
            <v>45085</v>
          </cell>
          <cell r="Q1747">
            <v>45090</v>
          </cell>
        </row>
        <row r="1748">
          <cell r="M1748">
            <v>45085</v>
          </cell>
          <cell r="N1748">
            <v>45086</v>
          </cell>
          <cell r="Q1748">
            <v>45091</v>
          </cell>
        </row>
        <row r="1749">
          <cell r="M1749">
            <v>45086</v>
          </cell>
          <cell r="N1749">
            <v>45089</v>
          </cell>
          <cell r="Q1749">
            <v>45092</v>
          </cell>
        </row>
        <row r="1750">
          <cell r="M1750">
            <v>45089</v>
          </cell>
          <cell r="N1750">
            <v>45090</v>
          </cell>
          <cell r="Q1750">
            <v>45093</v>
          </cell>
        </row>
        <row r="1751">
          <cell r="M1751">
            <v>45090</v>
          </cell>
          <cell r="N1751">
            <v>45091</v>
          </cell>
          <cell r="Q1751">
            <v>45096</v>
          </cell>
        </row>
        <row r="1752">
          <cell r="M1752">
            <v>45091</v>
          </cell>
          <cell r="N1752">
            <v>45092</v>
          </cell>
          <cell r="Q1752">
            <v>45097</v>
          </cell>
        </row>
        <row r="1753">
          <cell r="M1753">
            <v>45092</v>
          </cell>
          <cell r="N1753">
            <v>45093</v>
          </cell>
          <cell r="Q1753">
            <v>45098</v>
          </cell>
        </row>
        <row r="1754">
          <cell r="M1754">
            <v>45093</v>
          </cell>
          <cell r="N1754">
            <v>45096</v>
          </cell>
          <cell r="Q1754">
            <v>45099</v>
          </cell>
        </row>
        <row r="1755">
          <cell r="M1755">
            <v>45096</v>
          </cell>
          <cell r="N1755">
            <v>45097</v>
          </cell>
          <cell r="Q1755">
            <v>45100</v>
          </cell>
        </row>
        <row r="1756">
          <cell r="M1756">
            <v>45097</v>
          </cell>
          <cell r="N1756">
            <v>45098</v>
          </cell>
          <cell r="Q1756">
            <v>45103</v>
          </cell>
        </row>
        <row r="1757">
          <cell r="M1757">
            <v>45098</v>
          </cell>
          <cell r="N1757">
            <v>45099</v>
          </cell>
          <cell r="Q1757">
            <v>45104</v>
          </cell>
        </row>
        <row r="1758">
          <cell r="M1758">
            <v>45099</v>
          </cell>
          <cell r="N1758">
            <v>45100</v>
          </cell>
          <cell r="Q1758">
            <v>45105</v>
          </cell>
        </row>
        <row r="1759">
          <cell r="M1759">
            <v>45100</v>
          </cell>
          <cell r="N1759">
            <v>45103</v>
          </cell>
          <cell r="Q1759">
            <v>45106</v>
          </cell>
        </row>
        <row r="1760">
          <cell r="M1760">
            <v>45103</v>
          </cell>
          <cell r="N1760">
            <v>45104</v>
          </cell>
          <cell r="Q1760">
            <v>45107</v>
          </cell>
        </row>
        <row r="1761">
          <cell r="M1761">
            <v>45104</v>
          </cell>
          <cell r="N1761">
            <v>45105</v>
          </cell>
          <cell r="Q1761">
            <v>45110</v>
          </cell>
        </row>
        <row r="1762">
          <cell r="M1762">
            <v>45105</v>
          </cell>
          <cell r="N1762">
            <v>45106</v>
          </cell>
          <cell r="Q1762">
            <v>45111</v>
          </cell>
        </row>
        <row r="1763">
          <cell r="M1763">
            <v>45106</v>
          </cell>
          <cell r="N1763">
            <v>45107</v>
          </cell>
          <cell r="Q1763">
            <v>45112</v>
          </cell>
        </row>
        <row r="1764">
          <cell r="M1764">
            <v>45107</v>
          </cell>
          <cell r="N1764">
            <v>45110</v>
          </cell>
          <cell r="Q1764">
            <v>45113</v>
          </cell>
        </row>
        <row r="1765">
          <cell r="M1765">
            <v>45110</v>
          </cell>
          <cell r="N1765">
            <v>45111</v>
          </cell>
          <cell r="Q1765">
            <v>45114</v>
          </cell>
        </row>
        <row r="1766">
          <cell r="M1766">
            <v>45111</v>
          </cell>
          <cell r="N1766">
            <v>45112</v>
          </cell>
          <cell r="Q1766">
            <v>45117</v>
          </cell>
        </row>
        <row r="1767">
          <cell r="M1767">
            <v>45112</v>
          </cell>
          <cell r="N1767">
            <v>45113</v>
          </cell>
          <cell r="Q1767">
            <v>45118</v>
          </cell>
        </row>
        <row r="1768">
          <cell r="M1768">
            <v>45113</v>
          </cell>
          <cell r="N1768">
            <v>45114</v>
          </cell>
          <cell r="Q1768">
            <v>45119</v>
          </cell>
        </row>
        <row r="1769">
          <cell r="M1769">
            <v>45114</v>
          </cell>
          <cell r="N1769">
            <v>45117</v>
          </cell>
          <cell r="Q1769">
            <v>45120</v>
          </cell>
        </row>
        <row r="1770">
          <cell r="M1770">
            <v>45117</v>
          </cell>
          <cell r="N1770">
            <v>45118</v>
          </cell>
          <cell r="Q1770">
            <v>45121</v>
          </cell>
        </row>
        <row r="1771">
          <cell r="M1771">
            <v>45118</v>
          </cell>
          <cell r="N1771">
            <v>45119</v>
          </cell>
          <cell r="Q1771">
            <v>45125</v>
          </cell>
        </row>
        <row r="1772">
          <cell r="M1772">
            <v>45119</v>
          </cell>
          <cell r="N1772">
            <v>45120</v>
          </cell>
          <cell r="Q1772">
            <v>45126</v>
          </cell>
        </row>
        <row r="1773">
          <cell r="M1773">
            <v>45120</v>
          </cell>
          <cell r="N1773">
            <v>45121</v>
          </cell>
          <cell r="Q1773">
            <v>45127</v>
          </cell>
        </row>
        <row r="1774">
          <cell r="M1774">
            <v>45121</v>
          </cell>
          <cell r="N1774">
            <v>45125</v>
          </cell>
          <cell r="Q1774">
            <v>45128</v>
          </cell>
        </row>
        <row r="1775">
          <cell r="M1775">
            <v>45125</v>
          </cell>
          <cell r="N1775">
            <v>45126</v>
          </cell>
          <cell r="Q1775">
            <v>45131</v>
          </cell>
        </row>
        <row r="1776">
          <cell r="M1776">
            <v>45126</v>
          </cell>
          <cell r="N1776">
            <v>45127</v>
          </cell>
          <cell r="Q1776">
            <v>45132</v>
          </cell>
        </row>
        <row r="1777">
          <cell r="M1777">
            <v>45127</v>
          </cell>
          <cell r="N1777">
            <v>45128</v>
          </cell>
          <cell r="Q1777">
            <v>45133</v>
          </cell>
        </row>
        <row r="1778">
          <cell r="M1778">
            <v>45128</v>
          </cell>
          <cell r="N1778">
            <v>45131</v>
          </cell>
          <cell r="Q1778">
            <v>45134</v>
          </cell>
        </row>
        <row r="1779">
          <cell r="M1779">
            <v>45131</v>
          </cell>
          <cell r="N1779">
            <v>45132</v>
          </cell>
          <cell r="Q1779">
            <v>45135</v>
          </cell>
        </row>
        <row r="1780">
          <cell r="M1780">
            <v>45132</v>
          </cell>
          <cell r="N1780">
            <v>45133</v>
          </cell>
          <cell r="Q1780">
            <v>45138</v>
          </cell>
        </row>
        <row r="1781">
          <cell r="M1781">
            <v>45133</v>
          </cell>
          <cell r="N1781">
            <v>45134</v>
          </cell>
          <cell r="Q1781">
            <v>45139</v>
          </cell>
        </row>
        <row r="1782">
          <cell r="M1782">
            <v>45134</v>
          </cell>
          <cell r="N1782">
            <v>45135</v>
          </cell>
          <cell r="Q1782">
            <v>45140</v>
          </cell>
        </row>
        <row r="1783">
          <cell r="M1783">
            <v>45135</v>
          </cell>
          <cell r="N1783">
            <v>45138</v>
          </cell>
          <cell r="Q1783">
            <v>45141</v>
          </cell>
        </row>
        <row r="1784">
          <cell r="M1784">
            <v>45138</v>
          </cell>
          <cell r="N1784">
            <v>45139</v>
          </cell>
          <cell r="Q1784">
            <v>45142</v>
          </cell>
        </row>
        <row r="1785">
          <cell r="M1785">
            <v>45139</v>
          </cell>
          <cell r="N1785">
            <v>45140</v>
          </cell>
          <cell r="Q1785">
            <v>45145</v>
          </cell>
        </row>
        <row r="1786">
          <cell r="M1786">
            <v>45140</v>
          </cell>
          <cell r="N1786">
            <v>45141</v>
          </cell>
          <cell r="Q1786">
            <v>45146</v>
          </cell>
        </row>
        <row r="1787">
          <cell r="M1787">
            <v>45141</v>
          </cell>
          <cell r="N1787">
            <v>45142</v>
          </cell>
          <cell r="Q1787">
            <v>45147</v>
          </cell>
        </row>
        <row r="1788">
          <cell r="M1788">
            <v>45142</v>
          </cell>
          <cell r="N1788">
            <v>45145</v>
          </cell>
          <cell r="Q1788">
            <v>45148</v>
          </cell>
        </row>
        <row r="1789">
          <cell r="M1789">
            <v>45145</v>
          </cell>
          <cell r="N1789">
            <v>45146</v>
          </cell>
          <cell r="Q1789">
            <v>45154</v>
          </cell>
        </row>
        <row r="1790">
          <cell r="M1790">
            <v>45146</v>
          </cell>
          <cell r="N1790">
            <v>45147</v>
          </cell>
          <cell r="Q1790">
            <v>45155</v>
          </cell>
        </row>
        <row r="1791">
          <cell r="M1791">
            <v>45147</v>
          </cell>
          <cell r="N1791">
            <v>45148</v>
          </cell>
          <cell r="Q1791">
            <v>45156</v>
          </cell>
        </row>
        <row r="1792">
          <cell r="M1792">
            <v>45148</v>
          </cell>
          <cell r="N1792">
            <v>45154</v>
          </cell>
          <cell r="Q1792">
            <v>45157</v>
          </cell>
        </row>
        <row r="1793">
          <cell r="M1793">
            <v>45154</v>
          </cell>
          <cell r="N1793">
            <v>45155</v>
          </cell>
          <cell r="Q1793">
            <v>45159</v>
          </cell>
        </row>
        <row r="1794">
          <cell r="M1794">
            <v>45155</v>
          </cell>
          <cell r="N1794">
            <v>45156</v>
          </cell>
          <cell r="Q1794">
            <v>45160</v>
          </cell>
        </row>
        <row r="1795">
          <cell r="M1795">
            <v>45156</v>
          </cell>
          <cell r="N1795">
            <v>45157</v>
          </cell>
          <cell r="Q1795">
            <v>45161</v>
          </cell>
        </row>
        <row r="1796">
          <cell r="M1796">
            <v>45157</v>
          </cell>
          <cell r="N1796">
            <v>45159</v>
          </cell>
          <cell r="Q1796">
            <v>45162</v>
          </cell>
        </row>
        <row r="1797">
          <cell r="M1797">
            <v>45159</v>
          </cell>
          <cell r="N1797">
            <v>45160</v>
          </cell>
          <cell r="Q1797">
            <v>45163</v>
          </cell>
        </row>
        <row r="1798">
          <cell r="M1798">
            <v>45160</v>
          </cell>
          <cell r="N1798">
            <v>45161</v>
          </cell>
          <cell r="Q1798">
            <v>45166</v>
          </cell>
        </row>
        <row r="1799">
          <cell r="M1799">
            <v>45161</v>
          </cell>
          <cell r="N1799">
            <v>45162</v>
          </cell>
          <cell r="Q1799">
            <v>45167</v>
          </cell>
        </row>
        <row r="1800">
          <cell r="M1800">
            <v>45162</v>
          </cell>
          <cell r="N1800">
            <v>45163</v>
          </cell>
          <cell r="Q1800">
            <v>45168</v>
          </cell>
        </row>
        <row r="1801">
          <cell r="M1801">
            <v>45163</v>
          </cell>
          <cell r="N1801">
            <v>45166</v>
          </cell>
          <cell r="Q1801">
            <v>45169</v>
          </cell>
        </row>
        <row r="1802">
          <cell r="M1802">
            <v>45166</v>
          </cell>
          <cell r="N1802">
            <v>45167</v>
          </cell>
          <cell r="Q1802">
            <v>45170</v>
          </cell>
        </row>
        <row r="1803">
          <cell r="M1803">
            <v>45167</v>
          </cell>
          <cell r="N1803">
            <v>45168</v>
          </cell>
          <cell r="Q1803">
            <v>45173</v>
          </cell>
        </row>
        <row r="1804">
          <cell r="M1804">
            <v>45168</v>
          </cell>
          <cell r="N1804">
            <v>45169</v>
          </cell>
          <cell r="Q1804">
            <v>45174</v>
          </cell>
        </row>
        <row r="1805">
          <cell r="M1805">
            <v>45169</v>
          </cell>
          <cell r="N1805">
            <v>45170</v>
          </cell>
          <cell r="Q1805">
            <v>45175</v>
          </cell>
        </row>
        <row r="1806">
          <cell r="M1806">
            <v>45170</v>
          </cell>
          <cell r="N1806">
            <v>45173</v>
          </cell>
          <cell r="Q1806">
            <v>45176</v>
          </cell>
        </row>
        <row r="1807">
          <cell r="M1807">
            <v>45173</v>
          </cell>
          <cell r="N1807">
            <v>45174</v>
          </cell>
          <cell r="Q1807">
            <v>45177</v>
          </cell>
        </row>
        <row r="1808">
          <cell r="M1808">
            <v>45174</v>
          </cell>
          <cell r="N1808">
            <v>45175</v>
          </cell>
          <cell r="Q1808">
            <v>45180</v>
          </cell>
        </row>
        <row r="1809">
          <cell r="M1809">
            <v>45175</v>
          </cell>
          <cell r="N1809">
            <v>45176</v>
          </cell>
          <cell r="Q1809">
            <v>45181</v>
          </cell>
        </row>
        <row r="1810">
          <cell r="M1810">
            <v>45176</v>
          </cell>
          <cell r="N1810">
            <v>45177</v>
          </cell>
          <cell r="Q1810">
            <v>45182</v>
          </cell>
        </row>
        <row r="1811">
          <cell r="M1811">
            <v>45177</v>
          </cell>
          <cell r="N1811">
            <v>45180</v>
          </cell>
          <cell r="Q1811">
            <v>45183</v>
          </cell>
        </row>
        <row r="1812">
          <cell r="M1812">
            <v>45180</v>
          </cell>
          <cell r="N1812">
            <v>45181</v>
          </cell>
          <cell r="Q1812">
            <v>45184</v>
          </cell>
        </row>
        <row r="1813">
          <cell r="M1813">
            <v>45181</v>
          </cell>
          <cell r="N1813">
            <v>45182</v>
          </cell>
          <cell r="Q1813">
            <v>45188</v>
          </cell>
        </row>
        <row r="1814">
          <cell r="M1814">
            <v>45182</v>
          </cell>
          <cell r="N1814">
            <v>45183</v>
          </cell>
          <cell r="Q1814">
            <v>45189</v>
          </cell>
        </row>
        <row r="1815">
          <cell r="M1815">
            <v>45183</v>
          </cell>
          <cell r="N1815">
            <v>45184</v>
          </cell>
          <cell r="Q1815">
            <v>45190</v>
          </cell>
        </row>
        <row r="1816">
          <cell r="M1816">
            <v>45184</v>
          </cell>
          <cell r="N1816">
            <v>45188</v>
          </cell>
          <cell r="Q1816">
            <v>45191</v>
          </cell>
        </row>
        <row r="1817">
          <cell r="M1817">
            <v>45188</v>
          </cell>
          <cell r="N1817">
            <v>45189</v>
          </cell>
          <cell r="Q1817">
            <v>45194</v>
          </cell>
        </row>
        <row r="1818">
          <cell r="M1818">
            <v>45189</v>
          </cell>
          <cell r="N1818">
            <v>45190</v>
          </cell>
          <cell r="Q1818">
            <v>45195</v>
          </cell>
        </row>
        <row r="1819">
          <cell r="M1819">
            <v>45190</v>
          </cell>
          <cell r="N1819">
            <v>45191</v>
          </cell>
          <cell r="Q1819">
            <v>45196</v>
          </cell>
        </row>
        <row r="1820">
          <cell r="M1820">
            <v>45191</v>
          </cell>
          <cell r="N1820">
            <v>45194</v>
          </cell>
          <cell r="Q1820">
            <v>45197</v>
          </cell>
        </row>
        <row r="1821">
          <cell r="M1821">
            <v>45194</v>
          </cell>
          <cell r="N1821">
            <v>45195</v>
          </cell>
          <cell r="Q1821">
            <v>45198</v>
          </cell>
        </row>
        <row r="1822">
          <cell r="M1822">
            <v>45195</v>
          </cell>
          <cell r="N1822">
            <v>45196</v>
          </cell>
          <cell r="Q1822">
            <v>45201</v>
          </cell>
        </row>
        <row r="1823">
          <cell r="M1823">
            <v>45196</v>
          </cell>
          <cell r="N1823">
            <v>45197</v>
          </cell>
          <cell r="Q1823">
            <v>45202</v>
          </cell>
        </row>
        <row r="1824">
          <cell r="M1824">
            <v>45197</v>
          </cell>
          <cell r="N1824">
            <v>45198</v>
          </cell>
          <cell r="Q1824">
            <v>45203</v>
          </cell>
        </row>
        <row r="1825">
          <cell r="M1825">
            <v>45198</v>
          </cell>
          <cell r="N1825">
            <v>45201</v>
          </cell>
          <cell r="Q1825">
            <v>45204</v>
          </cell>
        </row>
        <row r="1826">
          <cell r="M1826">
            <v>45201</v>
          </cell>
          <cell r="N1826">
            <v>45202</v>
          </cell>
          <cell r="Q1826">
            <v>45205</v>
          </cell>
        </row>
        <row r="1827">
          <cell r="M1827">
            <v>45202</v>
          </cell>
          <cell r="N1827">
            <v>45203</v>
          </cell>
          <cell r="Q1827">
            <v>45209</v>
          </cell>
        </row>
        <row r="1828">
          <cell r="M1828">
            <v>45203</v>
          </cell>
          <cell r="N1828">
            <v>45204</v>
          </cell>
          <cell r="Q1828">
            <v>45210</v>
          </cell>
        </row>
        <row r="1829">
          <cell r="M1829">
            <v>45204</v>
          </cell>
          <cell r="N1829">
            <v>45205</v>
          </cell>
          <cell r="Q1829">
            <v>45211</v>
          </cell>
        </row>
        <row r="1830">
          <cell r="M1830">
            <v>45205</v>
          </cell>
          <cell r="N1830">
            <v>45209</v>
          </cell>
          <cell r="Q1830">
            <v>45212</v>
          </cell>
        </row>
        <row r="1831">
          <cell r="M1831">
            <v>45209</v>
          </cell>
          <cell r="N1831">
            <v>45210</v>
          </cell>
          <cell r="Q1831">
            <v>45213</v>
          </cell>
        </row>
        <row r="1832">
          <cell r="M1832">
            <v>45210</v>
          </cell>
          <cell r="N1832">
            <v>45211</v>
          </cell>
          <cell r="Q1832">
            <v>45215</v>
          </cell>
        </row>
        <row r="1833">
          <cell r="M1833">
            <v>45211</v>
          </cell>
          <cell r="N1833">
            <v>45212</v>
          </cell>
          <cell r="Q1833">
            <v>45216</v>
          </cell>
        </row>
        <row r="1834">
          <cell r="M1834">
            <v>45212</v>
          </cell>
          <cell r="N1834">
            <v>45213</v>
          </cell>
          <cell r="Q1834">
            <v>45217</v>
          </cell>
        </row>
        <row r="1835">
          <cell r="M1835">
            <v>45213</v>
          </cell>
          <cell r="N1835">
            <v>45215</v>
          </cell>
          <cell r="Q1835">
            <v>45218</v>
          </cell>
        </row>
        <row r="1836">
          <cell r="M1836">
            <v>45215</v>
          </cell>
          <cell r="N1836">
            <v>45216</v>
          </cell>
          <cell r="Q1836">
            <v>45219</v>
          </cell>
        </row>
        <row r="1837">
          <cell r="M1837">
            <v>45216</v>
          </cell>
          <cell r="N1837">
            <v>45217</v>
          </cell>
          <cell r="Q1837">
            <v>45222</v>
          </cell>
        </row>
        <row r="1838">
          <cell r="M1838">
            <v>45217</v>
          </cell>
          <cell r="N1838">
            <v>45218</v>
          </cell>
          <cell r="Q1838">
            <v>45223</v>
          </cell>
        </row>
        <row r="1839">
          <cell r="M1839">
            <v>45218</v>
          </cell>
          <cell r="N1839">
            <v>45219</v>
          </cell>
          <cell r="Q1839">
            <v>45224</v>
          </cell>
        </row>
        <row r="1840">
          <cell r="M1840">
            <v>45219</v>
          </cell>
          <cell r="N1840">
            <v>45222</v>
          </cell>
          <cell r="Q1840">
            <v>45225</v>
          </cell>
        </row>
        <row r="1841">
          <cell r="M1841">
            <v>45222</v>
          </cell>
          <cell r="N1841">
            <v>45223</v>
          </cell>
          <cell r="Q1841">
            <v>45226</v>
          </cell>
        </row>
        <row r="1842">
          <cell r="M1842">
            <v>45223</v>
          </cell>
          <cell r="N1842">
            <v>45224</v>
          </cell>
          <cell r="Q1842">
            <v>45229</v>
          </cell>
        </row>
        <row r="1843">
          <cell r="M1843">
            <v>45224</v>
          </cell>
          <cell r="N1843">
            <v>45225</v>
          </cell>
          <cell r="Q1843">
            <v>45230</v>
          </cell>
        </row>
        <row r="1844">
          <cell r="M1844">
            <v>45225</v>
          </cell>
          <cell r="N1844">
            <v>45226</v>
          </cell>
          <cell r="Q1844">
            <v>45231</v>
          </cell>
        </row>
        <row r="1845">
          <cell r="M1845">
            <v>45226</v>
          </cell>
          <cell r="N1845">
            <v>45229</v>
          </cell>
          <cell r="Q1845">
            <v>45232</v>
          </cell>
        </row>
        <row r="1846">
          <cell r="M1846">
            <v>45229</v>
          </cell>
          <cell r="N1846">
            <v>45230</v>
          </cell>
          <cell r="Q1846">
            <v>45236</v>
          </cell>
        </row>
        <row r="1847">
          <cell r="M1847">
            <v>45230</v>
          </cell>
          <cell r="N1847">
            <v>45231</v>
          </cell>
          <cell r="Q1847">
            <v>45237</v>
          </cell>
        </row>
        <row r="1848">
          <cell r="M1848">
            <v>45231</v>
          </cell>
          <cell r="N1848">
            <v>45232</v>
          </cell>
          <cell r="Q1848">
            <v>45238</v>
          </cell>
        </row>
        <row r="1849">
          <cell r="M1849">
            <v>45232</v>
          </cell>
          <cell r="N1849">
            <v>45236</v>
          </cell>
          <cell r="Q1849">
            <v>45239</v>
          </cell>
        </row>
        <row r="1850">
          <cell r="M1850">
            <v>45236</v>
          </cell>
          <cell r="N1850">
            <v>45237</v>
          </cell>
          <cell r="Q1850">
            <v>45240</v>
          </cell>
        </row>
        <row r="1851">
          <cell r="M1851">
            <v>45237</v>
          </cell>
          <cell r="N1851">
            <v>45238</v>
          </cell>
          <cell r="Q1851">
            <v>45243</v>
          </cell>
        </row>
        <row r="1852">
          <cell r="M1852">
            <v>45238</v>
          </cell>
          <cell r="N1852">
            <v>45239</v>
          </cell>
          <cell r="Q1852">
            <v>45244</v>
          </cell>
        </row>
        <row r="1853">
          <cell r="M1853">
            <v>45239</v>
          </cell>
          <cell r="N1853">
            <v>45240</v>
          </cell>
          <cell r="Q1853">
            <v>45245</v>
          </cell>
        </row>
        <row r="1854">
          <cell r="M1854">
            <v>45240</v>
          </cell>
          <cell r="N1854">
            <v>45243</v>
          </cell>
          <cell r="Q1854">
            <v>45246</v>
          </cell>
        </row>
        <row r="1855">
          <cell r="M1855">
            <v>45243</v>
          </cell>
          <cell r="N1855">
            <v>45244</v>
          </cell>
          <cell r="Q1855">
            <v>45247</v>
          </cell>
        </row>
        <row r="1856">
          <cell r="M1856">
            <v>45244</v>
          </cell>
          <cell r="N1856">
            <v>45245</v>
          </cell>
          <cell r="Q1856">
            <v>45250</v>
          </cell>
        </row>
        <row r="1857">
          <cell r="M1857">
            <v>45245</v>
          </cell>
          <cell r="N1857">
            <v>45246</v>
          </cell>
          <cell r="Q1857">
            <v>45251</v>
          </cell>
        </row>
        <row r="1858">
          <cell r="M1858">
            <v>45246</v>
          </cell>
          <cell r="N1858">
            <v>45247</v>
          </cell>
          <cell r="Q1858">
            <v>45252</v>
          </cell>
        </row>
        <row r="1859">
          <cell r="M1859">
            <v>45247</v>
          </cell>
          <cell r="N1859">
            <v>45250</v>
          </cell>
          <cell r="Q1859">
            <v>45254</v>
          </cell>
        </row>
        <row r="1860">
          <cell r="M1860">
            <v>45250</v>
          </cell>
          <cell r="N1860">
            <v>45251</v>
          </cell>
          <cell r="Q1860">
            <v>45257</v>
          </cell>
        </row>
        <row r="1861">
          <cell r="M1861">
            <v>45251</v>
          </cell>
          <cell r="N1861">
            <v>45252</v>
          </cell>
          <cell r="Q1861">
            <v>45258</v>
          </cell>
        </row>
        <row r="1862">
          <cell r="M1862">
            <v>45252</v>
          </cell>
          <cell r="N1862">
            <v>45254</v>
          </cell>
          <cell r="Q1862">
            <v>45259</v>
          </cell>
        </row>
        <row r="1863">
          <cell r="M1863">
            <v>45254</v>
          </cell>
          <cell r="N1863">
            <v>45257</v>
          </cell>
          <cell r="Q1863">
            <v>45260</v>
          </cell>
        </row>
        <row r="1864">
          <cell r="M1864">
            <v>45257</v>
          </cell>
          <cell r="N1864">
            <v>45258</v>
          </cell>
          <cell r="Q1864">
            <v>45261</v>
          </cell>
        </row>
        <row r="1865">
          <cell r="M1865">
            <v>45258</v>
          </cell>
          <cell r="N1865">
            <v>45259</v>
          </cell>
          <cell r="Q1865">
            <v>45264</v>
          </cell>
        </row>
        <row r="1866">
          <cell r="M1866">
            <v>45259</v>
          </cell>
          <cell r="N1866">
            <v>45260</v>
          </cell>
          <cell r="Q1866">
            <v>45265</v>
          </cell>
        </row>
        <row r="1867">
          <cell r="M1867">
            <v>45260</v>
          </cell>
          <cell r="N1867">
            <v>45261</v>
          </cell>
          <cell r="Q1867">
            <v>45266</v>
          </cell>
        </row>
        <row r="1868">
          <cell r="M1868">
            <v>45261</v>
          </cell>
          <cell r="N1868">
            <v>45264</v>
          </cell>
          <cell r="Q1868">
            <v>45267</v>
          </cell>
        </row>
        <row r="1869">
          <cell r="M1869">
            <v>45264</v>
          </cell>
          <cell r="N1869">
            <v>45265</v>
          </cell>
          <cell r="Q1869">
            <v>45268</v>
          </cell>
        </row>
        <row r="1870">
          <cell r="M1870">
            <v>45265</v>
          </cell>
          <cell r="N1870">
            <v>45266</v>
          </cell>
          <cell r="Q1870">
            <v>45271</v>
          </cell>
        </row>
        <row r="1871">
          <cell r="M1871">
            <v>45266</v>
          </cell>
          <cell r="N1871">
            <v>45267</v>
          </cell>
          <cell r="Q1871">
            <v>45272</v>
          </cell>
        </row>
        <row r="1872">
          <cell r="M1872">
            <v>45267</v>
          </cell>
          <cell r="N1872">
            <v>45268</v>
          </cell>
          <cell r="Q1872">
            <v>45273</v>
          </cell>
        </row>
        <row r="1873">
          <cell r="M1873">
            <v>45268</v>
          </cell>
          <cell r="N1873">
            <v>45271</v>
          </cell>
          <cell r="Q1873">
            <v>45274</v>
          </cell>
        </row>
        <row r="1874">
          <cell r="M1874">
            <v>45271</v>
          </cell>
          <cell r="N1874">
            <v>45272</v>
          </cell>
          <cell r="Q1874">
            <v>45275</v>
          </cell>
        </row>
        <row r="1875">
          <cell r="M1875">
            <v>45272</v>
          </cell>
          <cell r="N1875">
            <v>45273</v>
          </cell>
          <cell r="Q1875">
            <v>45278</v>
          </cell>
        </row>
        <row r="1876">
          <cell r="M1876">
            <v>45273</v>
          </cell>
          <cell r="N1876">
            <v>45274</v>
          </cell>
          <cell r="Q1876">
            <v>45279</v>
          </cell>
        </row>
        <row r="1877">
          <cell r="M1877">
            <v>45274</v>
          </cell>
          <cell r="N1877">
            <v>45275</v>
          </cell>
          <cell r="Q1877">
            <v>45280</v>
          </cell>
        </row>
        <row r="1878">
          <cell r="M1878">
            <v>45275</v>
          </cell>
          <cell r="N1878">
            <v>45278</v>
          </cell>
          <cell r="Q1878">
            <v>45281</v>
          </cell>
        </row>
        <row r="1879">
          <cell r="M1879">
            <v>45278</v>
          </cell>
          <cell r="N1879">
            <v>45279</v>
          </cell>
          <cell r="Q1879">
            <v>45282</v>
          </cell>
        </row>
        <row r="1880">
          <cell r="M1880">
            <v>45279</v>
          </cell>
          <cell r="N1880">
            <v>45280</v>
          </cell>
          <cell r="Q1880">
            <v>45285</v>
          </cell>
        </row>
        <row r="1881">
          <cell r="M1881">
            <v>45280</v>
          </cell>
          <cell r="N1881">
            <v>45281</v>
          </cell>
          <cell r="Q1881">
            <v>45286</v>
          </cell>
        </row>
        <row r="1882">
          <cell r="M1882">
            <v>45281</v>
          </cell>
          <cell r="N1882">
            <v>45282</v>
          </cell>
          <cell r="Q1882">
            <v>45287</v>
          </cell>
        </row>
        <row r="1883">
          <cell r="M1883">
            <v>45282</v>
          </cell>
          <cell r="N1883">
            <v>45285</v>
          </cell>
          <cell r="Q1883">
            <v>45288</v>
          </cell>
        </row>
        <row r="1884">
          <cell r="M1884">
            <v>45285</v>
          </cell>
          <cell r="N1884">
            <v>45286</v>
          </cell>
          <cell r="Q1884">
            <v>45296</v>
          </cell>
        </row>
        <row r="1885">
          <cell r="M1885">
            <v>45286</v>
          </cell>
          <cell r="N1885">
            <v>45287</v>
          </cell>
          <cell r="Q1885">
            <v>45297</v>
          </cell>
        </row>
        <row r="1886">
          <cell r="M1886">
            <v>45287</v>
          </cell>
          <cell r="N1886">
            <v>45288</v>
          </cell>
          <cell r="Q1886">
            <v>45300</v>
          </cell>
        </row>
        <row r="1887">
          <cell r="M1887">
            <v>45288</v>
          </cell>
          <cell r="N1887">
            <v>45296</v>
          </cell>
          <cell r="Q1887">
            <v>45301</v>
          </cell>
        </row>
        <row r="1888">
          <cell r="M1888">
            <v>45296</v>
          </cell>
          <cell r="N1888">
            <v>45297</v>
          </cell>
          <cell r="Q1888">
            <v>45302</v>
          </cell>
        </row>
        <row r="1889">
          <cell r="M1889">
            <v>45297</v>
          </cell>
          <cell r="N1889">
            <v>45300</v>
          </cell>
          <cell r="Q1889">
            <v>45303</v>
          </cell>
        </row>
        <row r="1890">
          <cell r="M1890">
            <v>45300</v>
          </cell>
          <cell r="N1890">
            <v>45301</v>
          </cell>
          <cell r="Q1890">
            <v>45304</v>
          </cell>
        </row>
        <row r="1891">
          <cell r="M1891">
            <v>45301</v>
          </cell>
          <cell r="N1891">
            <v>45302</v>
          </cell>
          <cell r="Q1891">
            <v>45306</v>
          </cell>
        </row>
        <row r="1892">
          <cell r="M1892">
            <v>45302</v>
          </cell>
          <cell r="N1892">
            <v>45303</v>
          </cell>
          <cell r="Q1892">
            <v>45307</v>
          </cell>
        </row>
        <row r="1893">
          <cell r="M1893">
            <v>45303</v>
          </cell>
          <cell r="N1893">
            <v>45304</v>
          </cell>
          <cell r="Q1893">
            <v>45308</v>
          </cell>
        </row>
        <row r="1894">
          <cell r="M1894">
            <v>45304</v>
          </cell>
          <cell r="N1894">
            <v>45306</v>
          </cell>
          <cell r="Q1894">
            <v>45309</v>
          </cell>
        </row>
        <row r="1895">
          <cell r="M1895">
            <v>45306</v>
          </cell>
          <cell r="N1895">
            <v>45307</v>
          </cell>
          <cell r="Q1895">
            <v>45310</v>
          </cell>
        </row>
        <row r="1896">
          <cell r="M1896">
            <v>45307</v>
          </cell>
          <cell r="N1896">
            <v>45308</v>
          </cell>
          <cell r="Q1896">
            <v>45313</v>
          </cell>
        </row>
        <row r="1897">
          <cell r="M1897">
            <v>45308</v>
          </cell>
          <cell r="N1897">
            <v>45309</v>
          </cell>
          <cell r="Q1897">
            <v>45314</v>
          </cell>
        </row>
        <row r="1898">
          <cell r="M1898">
            <v>45309</v>
          </cell>
          <cell r="N1898">
            <v>45310</v>
          </cell>
          <cell r="Q1898">
            <v>45315</v>
          </cell>
        </row>
        <row r="1899">
          <cell r="M1899">
            <v>45310</v>
          </cell>
          <cell r="N1899">
            <v>45313</v>
          </cell>
          <cell r="Q1899">
            <v>45316</v>
          </cell>
        </row>
        <row r="1900">
          <cell r="M1900">
            <v>45313</v>
          </cell>
          <cell r="N1900">
            <v>45314</v>
          </cell>
          <cell r="Q1900">
            <v>45317</v>
          </cell>
        </row>
        <row r="1901">
          <cell r="M1901">
            <v>45314</v>
          </cell>
          <cell r="N1901">
            <v>45315</v>
          </cell>
          <cell r="Q1901">
            <v>45320</v>
          </cell>
        </row>
        <row r="1902">
          <cell r="M1902">
            <v>45315</v>
          </cell>
          <cell r="N1902">
            <v>45316</v>
          </cell>
          <cell r="Q1902">
            <v>45321</v>
          </cell>
        </row>
        <row r="1903">
          <cell r="M1903">
            <v>45316</v>
          </cell>
          <cell r="N1903">
            <v>45317</v>
          </cell>
          <cell r="Q1903">
            <v>45322</v>
          </cell>
        </row>
        <row r="1904">
          <cell r="M1904">
            <v>45317</v>
          </cell>
          <cell r="N1904">
            <v>45320</v>
          </cell>
          <cell r="Q1904">
            <v>45323</v>
          </cell>
        </row>
        <row r="1905">
          <cell r="M1905">
            <v>45320</v>
          </cell>
          <cell r="N1905">
            <v>45321</v>
          </cell>
          <cell r="Q1905">
            <v>45324</v>
          </cell>
        </row>
        <row r="1906">
          <cell r="M1906">
            <v>45321</v>
          </cell>
          <cell r="N1906">
            <v>45322</v>
          </cell>
          <cell r="Q1906">
            <v>45327</v>
          </cell>
        </row>
        <row r="1907">
          <cell r="M1907">
            <v>45322</v>
          </cell>
          <cell r="N1907">
            <v>45323</v>
          </cell>
          <cell r="Q1907">
            <v>45328</v>
          </cell>
        </row>
        <row r="1908">
          <cell r="M1908">
            <v>45323</v>
          </cell>
          <cell r="N1908">
            <v>45324</v>
          </cell>
          <cell r="Q1908">
            <v>45329</v>
          </cell>
        </row>
        <row r="1909">
          <cell r="M1909">
            <v>45324</v>
          </cell>
          <cell r="N1909">
            <v>45327</v>
          </cell>
          <cell r="Q1909">
            <v>45330</v>
          </cell>
        </row>
        <row r="1910">
          <cell r="M1910">
            <v>45327</v>
          </cell>
          <cell r="N1910">
            <v>45328</v>
          </cell>
          <cell r="Q1910">
            <v>45331</v>
          </cell>
        </row>
        <row r="1911">
          <cell r="M1911">
            <v>45328</v>
          </cell>
          <cell r="N1911">
            <v>45329</v>
          </cell>
          <cell r="Q1911">
            <v>45335</v>
          </cell>
        </row>
        <row r="1912">
          <cell r="M1912">
            <v>45329</v>
          </cell>
          <cell r="N1912">
            <v>45330</v>
          </cell>
          <cell r="Q1912">
            <v>45336</v>
          </cell>
        </row>
        <row r="1913">
          <cell r="M1913">
            <v>45330</v>
          </cell>
          <cell r="N1913">
            <v>45331</v>
          </cell>
          <cell r="Q1913">
            <v>45337</v>
          </cell>
        </row>
        <row r="1914">
          <cell r="M1914">
            <v>45331</v>
          </cell>
          <cell r="N1914">
            <v>45335</v>
          </cell>
          <cell r="Q1914">
            <v>45338</v>
          </cell>
        </row>
        <row r="1915">
          <cell r="M1915">
            <v>45335</v>
          </cell>
          <cell r="N1915">
            <v>45336</v>
          </cell>
          <cell r="Q1915">
            <v>45341</v>
          </cell>
        </row>
        <row r="1916">
          <cell r="M1916">
            <v>45336</v>
          </cell>
          <cell r="N1916">
            <v>45337</v>
          </cell>
          <cell r="Q1916">
            <v>45342</v>
          </cell>
        </row>
        <row r="1917">
          <cell r="M1917">
            <v>45337</v>
          </cell>
          <cell r="N1917">
            <v>45338</v>
          </cell>
          <cell r="Q1917">
            <v>45343</v>
          </cell>
        </row>
        <row r="1918">
          <cell r="M1918">
            <v>45338</v>
          </cell>
          <cell r="N1918">
            <v>45341</v>
          </cell>
          <cell r="Q1918">
            <v>45344</v>
          </cell>
        </row>
        <row r="1919">
          <cell r="M1919">
            <v>45341</v>
          </cell>
          <cell r="N1919">
            <v>45342</v>
          </cell>
          <cell r="Q1919">
            <v>45348</v>
          </cell>
        </row>
        <row r="1920">
          <cell r="M1920">
            <v>45342</v>
          </cell>
          <cell r="N1920">
            <v>45343</v>
          </cell>
          <cell r="Q1920">
            <v>45349</v>
          </cell>
        </row>
        <row r="1921">
          <cell r="M1921">
            <v>45343</v>
          </cell>
          <cell r="N1921">
            <v>45344</v>
          </cell>
          <cell r="Q1921">
            <v>45350</v>
          </cell>
        </row>
        <row r="1922">
          <cell r="M1922">
            <v>45344</v>
          </cell>
          <cell r="N1922">
            <v>45348</v>
          </cell>
          <cell r="Q1922">
            <v>45351</v>
          </cell>
        </row>
        <row r="1923">
          <cell r="M1923">
            <v>45348</v>
          </cell>
          <cell r="N1923">
            <v>45349</v>
          </cell>
          <cell r="Q1923">
            <v>45352</v>
          </cell>
        </row>
        <row r="1924">
          <cell r="M1924">
            <v>45349</v>
          </cell>
          <cell r="N1924">
            <v>45350</v>
          </cell>
          <cell r="Q1924">
            <v>45355</v>
          </cell>
        </row>
        <row r="1925">
          <cell r="M1925">
            <v>45350</v>
          </cell>
          <cell r="N1925">
            <v>45351</v>
          </cell>
          <cell r="Q1925">
            <v>45356</v>
          </cell>
        </row>
        <row r="1926">
          <cell r="M1926">
            <v>45351</v>
          </cell>
          <cell r="N1926">
            <v>45352</v>
          </cell>
          <cell r="Q1926">
            <v>45357</v>
          </cell>
        </row>
        <row r="1927">
          <cell r="M1927">
            <v>45352</v>
          </cell>
          <cell r="N1927">
            <v>45355</v>
          </cell>
          <cell r="Q1927">
            <v>45358</v>
          </cell>
        </row>
        <row r="1928">
          <cell r="M1928">
            <v>45355</v>
          </cell>
          <cell r="N1928">
            <v>45356</v>
          </cell>
          <cell r="Q1928">
            <v>45359</v>
          </cell>
        </row>
        <row r="1929">
          <cell r="M1929">
            <v>45356</v>
          </cell>
          <cell r="N1929">
            <v>45357</v>
          </cell>
          <cell r="Q1929">
            <v>45362</v>
          </cell>
        </row>
        <row r="1930">
          <cell r="M1930">
            <v>45357</v>
          </cell>
          <cell r="N1930">
            <v>45358</v>
          </cell>
          <cell r="Q1930">
            <v>45363</v>
          </cell>
        </row>
        <row r="1931">
          <cell r="M1931">
            <v>45358</v>
          </cell>
          <cell r="N1931">
            <v>45359</v>
          </cell>
          <cell r="Q1931">
            <v>45364</v>
          </cell>
        </row>
        <row r="1932">
          <cell r="M1932">
            <v>45359</v>
          </cell>
          <cell r="N1932">
            <v>45362</v>
          </cell>
          <cell r="Q1932">
            <v>45365</v>
          </cell>
        </row>
        <row r="1933">
          <cell r="M1933">
            <v>45362</v>
          </cell>
          <cell r="N1933">
            <v>45363</v>
          </cell>
          <cell r="Q1933">
            <v>45366</v>
          </cell>
        </row>
        <row r="1934">
          <cell r="M1934">
            <v>45363</v>
          </cell>
          <cell r="N1934">
            <v>45364</v>
          </cell>
          <cell r="Q1934">
            <v>45369</v>
          </cell>
        </row>
        <row r="1935">
          <cell r="M1935">
            <v>45364</v>
          </cell>
          <cell r="N1935">
            <v>45365</v>
          </cell>
          <cell r="Q1935">
            <v>45370</v>
          </cell>
        </row>
        <row r="1936">
          <cell r="M1936">
            <v>45365</v>
          </cell>
          <cell r="N1936">
            <v>45366</v>
          </cell>
          <cell r="Q1936">
            <v>45372</v>
          </cell>
        </row>
        <row r="1937">
          <cell r="M1937">
            <v>45366</v>
          </cell>
          <cell r="N1937">
            <v>45369</v>
          </cell>
          <cell r="Q1937">
            <v>45373</v>
          </cell>
        </row>
        <row r="1938">
          <cell r="M1938">
            <v>45369</v>
          </cell>
          <cell r="N1938">
            <v>45370</v>
          </cell>
          <cell r="Q1938">
            <v>45376</v>
          </cell>
        </row>
        <row r="1939">
          <cell r="M1939">
            <v>45370</v>
          </cell>
          <cell r="N1939">
            <v>45372</v>
          </cell>
          <cell r="Q1939">
            <v>45377</v>
          </cell>
        </row>
        <row r="1940">
          <cell r="M1940">
            <v>45372</v>
          </cell>
          <cell r="N1940">
            <v>45373</v>
          </cell>
          <cell r="Q1940">
            <v>45378</v>
          </cell>
        </row>
        <row r="1941">
          <cell r="M1941">
            <v>45373</v>
          </cell>
          <cell r="N1941">
            <v>45376</v>
          </cell>
          <cell r="Q1941">
            <v>45379</v>
          </cell>
        </row>
        <row r="1942">
          <cell r="M1942">
            <v>45376</v>
          </cell>
          <cell r="N1942">
            <v>45377</v>
          </cell>
          <cell r="Q1942">
            <v>45380</v>
          </cell>
        </row>
        <row r="1943">
          <cell r="M1943">
            <v>45377</v>
          </cell>
          <cell r="N1943">
            <v>45378</v>
          </cell>
          <cell r="Q1943">
            <v>45383</v>
          </cell>
        </row>
        <row r="1944">
          <cell r="M1944">
            <v>45378</v>
          </cell>
          <cell r="N1944">
            <v>45379</v>
          </cell>
          <cell r="Q1944">
            <v>45384</v>
          </cell>
        </row>
        <row r="1945">
          <cell r="M1945">
            <v>45379</v>
          </cell>
          <cell r="N1945">
            <v>45380</v>
          </cell>
          <cell r="Q1945">
            <v>45385</v>
          </cell>
        </row>
        <row r="1946">
          <cell r="M1946">
            <v>45380</v>
          </cell>
          <cell r="N1946">
            <v>45383</v>
          </cell>
          <cell r="Q1946">
            <v>45386</v>
          </cell>
        </row>
        <row r="1947">
          <cell r="M1947">
            <v>45383</v>
          </cell>
          <cell r="N1947">
            <v>45384</v>
          </cell>
          <cell r="Q1947">
            <v>45387</v>
          </cell>
        </row>
        <row r="1948">
          <cell r="M1948">
            <v>45384</v>
          </cell>
          <cell r="N1948">
            <v>45385</v>
          </cell>
          <cell r="Q1948">
            <v>45390</v>
          </cell>
        </row>
        <row r="1949">
          <cell r="M1949">
            <v>45385</v>
          </cell>
          <cell r="N1949">
            <v>45386</v>
          </cell>
          <cell r="Q1949">
            <v>45391</v>
          </cell>
        </row>
        <row r="1950">
          <cell r="M1950">
            <v>45386</v>
          </cell>
          <cell r="N1950">
            <v>45387</v>
          </cell>
          <cell r="Q1950">
            <v>45392</v>
          </cell>
        </row>
        <row r="1951">
          <cell r="M1951">
            <v>45387</v>
          </cell>
          <cell r="N1951">
            <v>45390</v>
          </cell>
          <cell r="Q1951">
            <v>45393</v>
          </cell>
        </row>
        <row r="1952">
          <cell r="M1952">
            <v>45390</v>
          </cell>
          <cell r="N1952">
            <v>45391</v>
          </cell>
          <cell r="Q1952">
            <v>45394</v>
          </cell>
        </row>
        <row r="1953">
          <cell r="M1953">
            <v>45391</v>
          </cell>
          <cell r="N1953">
            <v>45392</v>
          </cell>
          <cell r="Q1953">
            <v>45397</v>
          </cell>
        </row>
        <row r="1954">
          <cell r="M1954">
            <v>45392</v>
          </cell>
          <cell r="N1954">
            <v>45393</v>
          </cell>
          <cell r="Q1954">
            <v>45398</v>
          </cell>
        </row>
        <row r="1955">
          <cell r="M1955">
            <v>45393</v>
          </cell>
          <cell r="N1955">
            <v>45394</v>
          </cell>
          <cell r="Q1955">
            <v>45399</v>
          </cell>
        </row>
        <row r="1956">
          <cell r="M1956">
            <v>45394</v>
          </cell>
          <cell r="N1956">
            <v>45397</v>
          </cell>
          <cell r="Q1956">
            <v>45400</v>
          </cell>
        </row>
        <row r="1957">
          <cell r="M1957">
            <v>45397</v>
          </cell>
          <cell r="N1957">
            <v>45398</v>
          </cell>
          <cell r="Q1957">
            <v>45401</v>
          </cell>
        </row>
        <row r="1958">
          <cell r="M1958">
            <v>45398</v>
          </cell>
          <cell r="N1958">
            <v>45399</v>
          </cell>
          <cell r="Q1958">
            <v>45404</v>
          </cell>
        </row>
        <row r="1959">
          <cell r="M1959">
            <v>45399</v>
          </cell>
          <cell r="N1959">
            <v>45400</v>
          </cell>
          <cell r="Q1959">
            <v>45405</v>
          </cell>
        </row>
        <row r="1960">
          <cell r="M1960">
            <v>45400</v>
          </cell>
          <cell r="N1960">
            <v>45401</v>
          </cell>
          <cell r="Q1960">
            <v>45406</v>
          </cell>
        </row>
        <row r="1961">
          <cell r="M1961">
            <v>45401</v>
          </cell>
          <cell r="N1961">
            <v>45404</v>
          </cell>
          <cell r="Q1961">
            <v>45407</v>
          </cell>
        </row>
        <row r="1962">
          <cell r="M1962">
            <v>45404</v>
          </cell>
          <cell r="N1962">
            <v>45405</v>
          </cell>
          <cell r="Q1962">
            <v>45408</v>
          </cell>
        </row>
        <row r="1963">
          <cell r="M1963">
            <v>45405</v>
          </cell>
          <cell r="N1963">
            <v>45406</v>
          </cell>
          <cell r="Q1963">
            <v>45412</v>
          </cell>
        </row>
        <row r="1964">
          <cell r="M1964">
            <v>45406</v>
          </cell>
          <cell r="N1964">
            <v>45407</v>
          </cell>
          <cell r="Q1964">
            <v>45413</v>
          </cell>
        </row>
        <row r="1965">
          <cell r="M1965">
            <v>45407</v>
          </cell>
          <cell r="N1965">
            <v>45408</v>
          </cell>
          <cell r="Q1965">
            <v>45414</v>
          </cell>
        </row>
        <row r="1966">
          <cell r="M1966">
            <v>45408</v>
          </cell>
          <cell r="N1966">
            <v>45412</v>
          </cell>
          <cell r="Q1966">
            <v>45419</v>
          </cell>
        </row>
        <row r="1967">
          <cell r="M1967">
            <v>45412</v>
          </cell>
          <cell r="N1967">
            <v>45413</v>
          </cell>
          <cell r="Q1967">
            <v>45420</v>
          </cell>
        </row>
        <row r="1968">
          <cell r="M1968">
            <v>45413</v>
          </cell>
          <cell r="N1968">
            <v>45414</v>
          </cell>
          <cell r="Q1968">
            <v>45421</v>
          </cell>
        </row>
        <row r="1969">
          <cell r="M1969">
            <v>45414</v>
          </cell>
          <cell r="N1969">
            <v>45419</v>
          </cell>
          <cell r="Q1969">
            <v>45422</v>
          </cell>
        </row>
        <row r="1970">
          <cell r="M1970">
            <v>45419</v>
          </cell>
          <cell r="N1970">
            <v>45420</v>
          </cell>
          <cell r="Q1970">
            <v>45423</v>
          </cell>
        </row>
        <row r="1971">
          <cell r="M1971">
            <v>45420</v>
          </cell>
          <cell r="N1971">
            <v>45421</v>
          </cell>
          <cell r="Q1971">
            <v>45425</v>
          </cell>
        </row>
        <row r="1972">
          <cell r="M1972">
            <v>45421</v>
          </cell>
          <cell r="N1972">
            <v>45422</v>
          </cell>
          <cell r="Q1972">
            <v>45426</v>
          </cell>
        </row>
        <row r="1973">
          <cell r="M1973">
            <v>45422</v>
          </cell>
          <cell r="N1973">
            <v>45423</v>
          </cell>
          <cell r="Q1973">
            <v>45427</v>
          </cell>
        </row>
        <row r="1974">
          <cell r="M1974">
            <v>45423</v>
          </cell>
          <cell r="N1974">
            <v>45425</v>
          </cell>
          <cell r="Q1974">
            <v>45428</v>
          </cell>
        </row>
        <row r="1975">
          <cell r="M1975">
            <v>45425</v>
          </cell>
          <cell r="N1975">
            <v>45426</v>
          </cell>
          <cell r="Q1975">
            <v>45429</v>
          </cell>
        </row>
        <row r="1976">
          <cell r="M1976">
            <v>45426</v>
          </cell>
          <cell r="N1976">
            <v>45427</v>
          </cell>
          <cell r="Q1976">
            <v>45432</v>
          </cell>
        </row>
        <row r="1977">
          <cell r="M1977">
            <v>45427</v>
          </cell>
          <cell r="N1977">
            <v>45428</v>
          </cell>
          <cell r="Q1977">
            <v>45433</v>
          </cell>
        </row>
        <row r="1978">
          <cell r="M1978">
            <v>45428</v>
          </cell>
          <cell r="N1978">
            <v>45429</v>
          </cell>
          <cell r="Q1978">
            <v>45434</v>
          </cell>
        </row>
        <row r="1979">
          <cell r="M1979">
            <v>45429</v>
          </cell>
          <cell r="N1979">
            <v>45432</v>
          </cell>
          <cell r="Q1979">
            <v>45435</v>
          </cell>
        </row>
        <row r="1980">
          <cell r="M1980">
            <v>45432</v>
          </cell>
          <cell r="N1980">
            <v>45433</v>
          </cell>
          <cell r="Q1980">
            <v>45436</v>
          </cell>
        </row>
        <row r="1981">
          <cell r="M1981">
            <v>45433</v>
          </cell>
          <cell r="N1981">
            <v>45434</v>
          </cell>
          <cell r="Q1981">
            <v>45439</v>
          </cell>
        </row>
        <row r="1982">
          <cell r="M1982">
            <v>45434</v>
          </cell>
          <cell r="N1982">
            <v>45435</v>
          </cell>
          <cell r="Q1982">
            <v>45440</v>
          </cell>
        </row>
        <row r="1983">
          <cell r="M1983">
            <v>45435</v>
          </cell>
          <cell r="N1983">
            <v>45436</v>
          </cell>
          <cell r="Q1983">
            <v>45441</v>
          </cell>
        </row>
        <row r="1984">
          <cell r="M1984">
            <v>45436</v>
          </cell>
          <cell r="N1984">
            <v>45439</v>
          </cell>
          <cell r="Q1984">
            <v>45442</v>
          </cell>
        </row>
        <row r="1985">
          <cell r="M1985">
            <v>45439</v>
          </cell>
          <cell r="N1985">
            <v>45440</v>
          </cell>
          <cell r="Q1985">
            <v>45443</v>
          </cell>
        </row>
        <row r="1986">
          <cell r="M1986">
            <v>45440</v>
          </cell>
          <cell r="N1986">
            <v>45441</v>
          </cell>
          <cell r="Q1986">
            <v>45446</v>
          </cell>
        </row>
        <row r="1987">
          <cell r="M1987">
            <v>45441</v>
          </cell>
          <cell r="N1987">
            <v>45442</v>
          </cell>
          <cell r="Q1987">
            <v>45447</v>
          </cell>
        </row>
        <row r="1988">
          <cell r="M1988">
            <v>45442</v>
          </cell>
          <cell r="N1988">
            <v>45443</v>
          </cell>
          <cell r="Q1988">
            <v>45448</v>
          </cell>
        </row>
        <row r="1989">
          <cell r="M1989">
            <v>45443</v>
          </cell>
          <cell r="N1989">
            <v>45446</v>
          </cell>
          <cell r="Q1989">
            <v>45449</v>
          </cell>
        </row>
        <row r="1990">
          <cell r="M1990">
            <v>45446</v>
          </cell>
          <cell r="N1990">
            <v>45447</v>
          </cell>
          <cell r="Q1990">
            <v>45450</v>
          </cell>
        </row>
        <row r="1991">
          <cell r="M1991">
            <v>45447</v>
          </cell>
          <cell r="N1991">
            <v>45448</v>
          </cell>
          <cell r="Q1991">
            <v>45453</v>
          </cell>
        </row>
        <row r="1992">
          <cell r="M1992">
            <v>45448</v>
          </cell>
          <cell r="N1992">
            <v>45449</v>
          </cell>
          <cell r="Q1992">
            <v>45454</v>
          </cell>
        </row>
        <row r="1993">
          <cell r="M1993">
            <v>45449</v>
          </cell>
          <cell r="N1993">
            <v>45450</v>
          </cell>
          <cell r="Q1993">
            <v>45455</v>
          </cell>
        </row>
        <row r="1994">
          <cell r="M1994">
            <v>45450</v>
          </cell>
          <cell r="N1994">
            <v>45453</v>
          </cell>
          <cell r="Q1994">
            <v>45456</v>
          </cell>
        </row>
        <row r="1995">
          <cell r="M1995">
            <v>45453</v>
          </cell>
          <cell r="N1995">
            <v>45454</v>
          </cell>
          <cell r="Q1995">
            <v>45457</v>
          </cell>
        </row>
        <row r="1996">
          <cell r="M1996">
            <v>45454</v>
          </cell>
          <cell r="N1996">
            <v>45455</v>
          </cell>
          <cell r="Q1996">
            <v>45460</v>
          </cell>
        </row>
        <row r="1997">
          <cell r="M1997">
            <v>45455</v>
          </cell>
          <cell r="N1997">
            <v>45456</v>
          </cell>
          <cell r="Q1997">
            <v>45461</v>
          </cell>
        </row>
        <row r="1998">
          <cell r="M1998">
            <v>45456</v>
          </cell>
          <cell r="N1998">
            <v>45457</v>
          </cell>
          <cell r="Q1998">
            <v>45462</v>
          </cell>
        </row>
        <row r="1999">
          <cell r="M1999">
            <v>45457</v>
          </cell>
          <cell r="N1999">
            <v>45460</v>
          </cell>
          <cell r="Q1999">
            <v>45463</v>
          </cell>
        </row>
        <row r="2000">
          <cell r="M2000">
            <v>45460</v>
          </cell>
          <cell r="N2000">
            <v>45461</v>
          </cell>
          <cell r="Q2000">
            <v>45464</v>
          </cell>
        </row>
        <row r="2001">
          <cell r="M2001">
            <v>45461</v>
          </cell>
          <cell r="N2001">
            <v>45462</v>
          </cell>
          <cell r="Q2001">
            <v>45467</v>
          </cell>
        </row>
        <row r="2002">
          <cell r="M2002">
            <v>45462</v>
          </cell>
          <cell r="N2002">
            <v>45463</v>
          </cell>
          <cell r="Q2002">
            <v>45468</v>
          </cell>
        </row>
        <row r="2003">
          <cell r="M2003">
            <v>45463</v>
          </cell>
          <cell r="N2003">
            <v>45464</v>
          </cell>
          <cell r="Q2003">
            <v>45469</v>
          </cell>
        </row>
        <row r="2004">
          <cell r="M2004">
            <v>45464</v>
          </cell>
          <cell r="N2004">
            <v>45467</v>
          </cell>
          <cell r="Q2004">
            <v>45470</v>
          </cell>
        </row>
        <row r="2005">
          <cell r="M2005">
            <v>45467</v>
          </cell>
          <cell r="N2005">
            <v>45468</v>
          </cell>
          <cell r="Q2005">
            <v>45471</v>
          </cell>
        </row>
        <row r="2006">
          <cell r="M2006">
            <v>45468</v>
          </cell>
          <cell r="N2006">
            <v>45469</v>
          </cell>
          <cell r="Q2006">
            <v>45474</v>
          </cell>
        </row>
        <row r="2007">
          <cell r="M2007">
            <v>45469</v>
          </cell>
          <cell r="N2007">
            <v>45470</v>
          </cell>
          <cell r="Q2007">
            <v>45475</v>
          </cell>
        </row>
        <row r="2008">
          <cell r="M2008">
            <v>45470</v>
          </cell>
          <cell r="N2008">
            <v>45471</v>
          </cell>
          <cell r="Q2008">
            <v>45476</v>
          </cell>
        </row>
        <row r="2009">
          <cell r="M2009">
            <v>45471</v>
          </cell>
          <cell r="N2009">
            <v>45474</v>
          </cell>
          <cell r="Q2009">
            <v>45477</v>
          </cell>
        </row>
        <row r="2010">
          <cell r="M2010">
            <v>45474</v>
          </cell>
          <cell r="N2010">
            <v>45475</v>
          </cell>
          <cell r="Q2010">
            <v>45478</v>
          </cell>
        </row>
        <row r="2011">
          <cell r="M2011">
            <v>45475</v>
          </cell>
          <cell r="N2011">
            <v>45476</v>
          </cell>
          <cell r="Q2011">
            <v>45481</v>
          </cell>
        </row>
        <row r="2012">
          <cell r="M2012">
            <v>45476</v>
          </cell>
          <cell r="N2012">
            <v>45477</v>
          </cell>
          <cell r="Q2012">
            <v>45482</v>
          </cell>
        </row>
        <row r="2013">
          <cell r="M2013">
            <v>45477</v>
          </cell>
          <cell r="N2013">
            <v>45478</v>
          </cell>
          <cell r="Q2013">
            <v>45483</v>
          </cell>
        </row>
        <row r="2014">
          <cell r="M2014">
            <v>45478</v>
          </cell>
          <cell r="N2014">
            <v>45481</v>
          </cell>
          <cell r="Q2014">
            <v>45484</v>
          </cell>
        </row>
        <row r="2015">
          <cell r="M2015">
            <v>45481</v>
          </cell>
          <cell r="N2015">
            <v>45482</v>
          </cell>
          <cell r="Q2015">
            <v>45485</v>
          </cell>
        </row>
        <row r="2016">
          <cell r="M2016">
            <v>45482</v>
          </cell>
          <cell r="N2016">
            <v>45483</v>
          </cell>
          <cell r="Q2016">
            <v>45489</v>
          </cell>
        </row>
        <row r="2017">
          <cell r="M2017">
            <v>45483</v>
          </cell>
          <cell r="N2017">
            <v>45484</v>
          </cell>
          <cell r="Q2017">
            <v>45490</v>
          </cell>
        </row>
        <row r="2018">
          <cell r="M2018">
            <v>45484</v>
          </cell>
          <cell r="N2018">
            <v>45485</v>
          </cell>
          <cell r="Q2018">
            <v>45491</v>
          </cell>
        </row>
        <row r="2019">
          <cell r="M2019">
            <v>45485</v>
          </cell>
          <cell r="N2019">
            <v>45489</v>
          </cell>
          <cell r="Q2019">
            <v>45492</v>
          </cell>
        </row>
        <row r="2020">
          <cell r="M2020">
            <v>45489</v>
          </cell>
          <cell r="N2020">
            <v>45490</v>
          </cell>
          <cell r="Q2020">
            <v>45495</v>
          </cell>
        </row>
        <row r="2021">
          <cell r="M2021">
            <v>45490</v>
          </cell>
          <cell r="N2021">
            <v>45491</v>
          </cell>
          <cell r="Q2021">
            <v>45496</v>
          </cell>
        </row>
        <row r="2022">
          <cell r="M2022">
            <v>45491</v>
          </cell>
          <cell r="N2022">
            <v>45492</v>
          </cell>
          <cell r="Q2022">
            <v>45497</v>
          </cell>
        </row>
        <row r="2023">
          <cell r="M2023">
            <v>45492</v>
          </cell>
          <cell r="N2023">
            <v>45495</v>
          </cell>
          <cell r="Q2023">
            <v>45498</v>
          </cell>
        </row>
        <row r="2024">
          <cell r="M2024">
            <v>45495</v>
          </cell>
          <cell r="N2024">
            <v>45496</v>
          </cell>
          <cell r="Q2024">
            <v>45499</v>
          </cell>
        </row>
        <row r="2025">
          <cell r="M2025">
            <v>45496</v>
          </cell>
          <cell r="N2025">
            <v>45497</v>
          </cell>
          <cell r="Q2025">
            <v>45502</v>
          </cell>
        </row>
        <row r="2026">
          <cell r="M2026">
            <v>45497</v>
          </cell>
          <cell r="N2026">
            <v>45498</v>
          </cell>
          <cell r="Q2026">
            <v>45503</v>
          </cell>
        </row>
        <row r="2027">
          <cell r="M2027">
            <v>45498</v>
          </cell>
          <cell r="N2027">
            <v>45499</v>
          </cell>
          <cell r="Q2027">
            <v>45504</v>
          </cell>
        </row>
        <row r="2028">
          <cell r="M2028">
            <v>45499</v>
          </cell>
          <cell r="N2028">
            <v>45502</v>
          </cell>
          <cell r="Q2028">
            <v>45505</v>
          </cell>
        </row>
        <row r="2029">
          <cell r="M2029">
            <v>45502</v>
          </cell>
          <cell r="N2029">
            <v>45503</v>
          </cell>
          <cell r="Q2029">
            <v>45506</v>
          </cell>
        </row>
        <row r="2030">
          <cell r="M2030">
            <v>45503</v>
          </cell>
          <cell r="N2030">
            <v>45504</v>
          </cell>
          <cell r="Q2030">
            <v>45509</v>
          </cell>
        </row>
        <row r="2031">
          <cell r="M2031">
            <v>45504</v>
          </cell>
          <cell r="N2031">
            <v>45505</v>
          </cell>
          <cell r="Q2031">
            <v>45510</v>
          </cell>
        </row>
        <row r="2032">
          <cell r="M2032">
            <v>45505</v>
          </cell>
          <cell r="N2032">
            <v>45506</v>
          </cell>
          <cell r="Q2032">
            <v>45511</v>
          </cell>
        </row>
        <row r="2033">
          <cell r="M2033">
            <v>45506</v>
          </cell>
          <cell r="N2033">
            <v>45509</v>
          </cell>
          <cell r="Q2033">
            <v>45512</v>
          </cell>
        </row>
        <row r="2034">
          <cell r="M2034">
            <v>45509</v>
          </cell>
          <cell r="N2034">
            <v>45510</v>
          </cell>
          <cell r="Q2034">
            <v>45513</v>
          </cell>
        </row>
        <row r="2035">
          <cell r="M2035">
            <v>45510</v>
          </cell>
          <cell r="N2035">
            <v>45511</v>
          </cell>
          <cell r="Q2035">
            <v>45520</v>
          </cell>
        </row>
        <row r="2036">
          <cell r="M2036">
            <v>45511</v>
          </cell>
          <cell r="N2036">
            <v>45512</v>
          </cell>
          <cell r="Q2036">
            <v>45521</v>
          </cell>
        </row>
        <row r="2037">
          <cell r="M2037">
            <v>45512</v>
          </cell>
          <cell r="N2037">
            <v>45513</v>
          </cell>
          <cell r="Q2037">
            <v>45523</v>
          </cell>
        </row>
        <row r="2038">
          <cell r="M2038">
            <v>45513</v>
          </cell>
          <cell r="N2038">
            <v>45520</v>
          </cell>
          <cell r="Q2038">
            <v>45524</v>
          </cell>
        </row>
        <row r="2039">
          <cell r="M2039">
            <v>45520</v>
          </cell>
          <cell r="N2039">
            <v>45521</v>
          </cell>
          <cell r="Q2039">
            <v>45525</v>
          </cell>
        </row>
        <row r="2040">
          <cell r="M2040">
            <v>45521</v>
          </cell>
          <cell r="N2040">
            <v>45523</v>
          </cell>
          <cell r="Q2040">
            <v>45526</v>
          </cell>
        </row>
        <row r="2041">
          <cell r="M2041">
            <v>45523</v>
          </cell>
          <cell r="N2041">
            <v>45524</v>
          </cell>
          <cell r="Q2041">
            <v>45527</v>
          </cell>
        </row>
        <row r="2042">
          <cell r="M2042">
            <v>45524</v>
          </cell>
          <cell r="N2042">
            <v>45525</v>
          </cell>
          <cell r="Q2042">
            <v>45530</v>
          </cell>
        </row>
        <row r="2043">
          <cell r="M2043">
            <v>45525</v>
          </cell>
          <cell r="N2043">
            <v>45526</v>
          </cell>
          <cell r="Q2043">
            <v>45531</v>
          </cell>
        </row>
        <row r="2044">
          <cell r="M2044">
            <v>45526</v>
          </cell>
          <cell r="N2044">
            <v>45527</v>
          </cell>
          <cell r="Q2044">
            <v>45532</v>
          </cell>
        </row>
        <row r="2045">
          <cell r="M2045">
            <v>45527</v>
          </cell>
          <cell r="N2045">
            <v>45530</v>
          </cell>
          <cell r="Q2045">
            <v>45533</v>
          </cell>
        </row>
        <row r="2046">
          <cell r="M2046">
            <v>45530</v>
          </cell>
          <cell r="N2046">
            <v>45531</v>
          </cell>
          <cell r="Q2046">
            <v>45534</v>
          </cell>
        </row>
        <row r="2047">
          <cell r="M2047">
            <v>45531</v>
          </cell>
          <cell r="N2047">
            <v>45532</v>
          </cell>
          <cell r="Q2047">
            <v>45537</v>
          </cell>
        </row>
        <row r="2048">
          <cell r="M2048">
            <v>45532</v>
          </cell>
          <cell r="N2048">
            <v>45533</v>
          </cell>
          <cell r="Q2048">
            <v>45538</v>
          </cell>
        </row>
        <row r="2049">
          <cell r="M2049">
            <v>45533</v>
          </cell>
          <cell r="N2049">
            <v>45534</v>
          </cell>
          <cell r="Q2049">
            <v>45539</v>
          </cell>
        </row>
        <row r="2050">
          <cell r="M2050">
            <v>45534</v>
          </cell>
          <cell r="N2050">
            <v>45537</v>
          </cell>
          <cell r="Q2050">
            <v>45540</v>
          </cell>
        </row>
        <row r="2051">
          <cell r="M2051">
            <v>45537</v>
          </cell>
          <cell r="N2051">
            <v>45538</v>
          </cell>
          <cell r="Q2051">
            <v>45541</v>
          </cell>
        </row>
        <row r="2052">
          <cell r="M2052">
            <v>45538</v>
          </cell>
          <cell r="N2052">
            <v>45539</v>
          </cell>
          <cell r="Q2052">
            <v>45544</v>
          </cell>
        </row>
        <row r="2053">
          <cell r="M2053">
            <v>45539</v>
          </cell>
          <cell r="N2053">
            <v>45540</v>
          </cell>
          <cell r="Q2053">
            <v>45545</v>
          </cell>
        </row>
        <row r="2054">
          <cell r="M2054">
            <v>45540</v>
          </cell>
          <cell r="N2054">
            <v>45541</v>
          </cell>
          <cell r="Q2054">
            <v>45546</v>
          </cell>
        </row>
        <row r="2055">
          <cell r="M2055">
            <v>45541</v>
          </cell>
          <cell r="N2055">
            <v>45544</v>
          </cell>
          <cell r="Q2055">
            <v>45547</v>
          </cell>
        </row>
        <row r="2056">
          <cell r="M2056">
            <v>45544</v>
          </cell>
          <cell r="N2056">
            <v>45545</v>
          </cell>
          <cell r="Q2056">
            <v>45548</v>
          </cell>
        </row>
        <row r="2057">
          <cell r="M2057">
            <v>45545</v>
          </cell>
          <cell r="N2057">
            <v>45546</v>
          </cell>
          <cell r="Q2057">
            <v>45552</v>
          </cell>
        </row>
        <row r="2058">
          <cell r="M2058">
            <v>45546</v>
          </cell>
          <cell r="N2058">
            <v>45547</v>
          </cell>
          <cell r="Q2058">
            <v>45553</v>
          </cell>
        </row>
        <row r="2059">
          <cell r="M2059">
            <v>45547</v>
          </cell>
          <cell r="N2059">
            <v>45548</v>
          </cell>
          <cell r="Q2059">
            <v>45554</v>
          </cell>
        </row>
        <row r="2060">
          <cell r="M2060">
            <v>45548</v>
          </cell>
          <cell r="N2060">
            <v>45552</v>
          </cell>
          <cell r="Q2060">
            <v>45555</v>
          </cell>
        </row>
        <row r="2061">
          <cell r="M2061">
            <v>45552</v>
          </cell>
          <cell r="N2061">
            <v>45553</v>
          </cell>
          <cell r="Q2061">
            <v>45559</v>
          </cell>
        </row>
        <row r="2062">
          <cell r="M2062">
            <v>45553</v>
          </cell>
          <cell r="N2062">
            <v>45554</v>
          </cell>
          <cell r="Q2062">
            <v>45560</v>
          </cell>
        </row>
        <row r="2063">
          <cell r="M2063">
            <v>45554</v>
          </cell>
          <cell r="N2063">
            <v>45555</v>
          </cell>
          <cell r="Q2063">
            <v>45561</v>
          </cell>
        </row>
        <row r="2064">
          <cell r="M2064">
            <v>45555</v>
          </cell>
          <cell r="N2064">
            <v>45559</v>
          </cell>
          <cell r="Q2064">
            <v>45562</v>
          </cell>
        </row>
        <row r="2065">
          <cell r="M2065">
            <v>45559</v>
          </cell>
          <cell r="N2065">
            <v>45560</v>
          </cell>
          <cell r="Q2065">
            <v>45565</v>
          </cell>
        </row>
        <row r="2066">
          <cell r="M2066">
            <v>45560</v>
          </cell>
          <cell r="N2066">
            <v>45561</v>
          </cell>
          <cell r="Q2066">
            <v>45566</v>
          </cell>
        </row>
        <row r="2067">
          <cell r="M2067">
            <v>45561</v>
          </cell>
          <cell r="N2067">
            <v>45562</v>
          </cell>
          <cell r="Q2067">
            <v>45567</v>
          </cell>
        </row>
        <row r="2068">
          <cell r="M2068">
            <v>45562</v>
          </cell>
          <cell r="N2068">
            <v>45565</v>
          </cell>
          <cell r="Q2068">
            <v>45568</v>
          </cell>
        </row>
        <row r="2069">
          <cell r="M2069">
            <v>45565</v>
          </cell>
          <cell r="N2069">
            <v>45566</v>
          </cell>
          <cell r="Q2069">
            <v>45569</v>
          </cell>
        </row>
        <row r="2070">
          <cell r="M2070">
            <v>45566</v>
          </cell>
          <cell r="N2070">
            <v>45567</v>
          </cell>
          <cell r="Q2070">
            <v>45572</v>
          </cell>
        </row>
        <row r="2071">
          <cell r="M2071">
            <v>45567</v>
          </cell>
          <cell r="N2071">
            <v>45568</v>
          </cell>
          <cell r="Q2071">
            <v>45573</v>
          </cell>
        </row>
        <row r="2072">
          <cell r="M2072">
            <v>45568</v>
          </cell>
          <cell r="N2072">
            <v>45569</v>
          </cell>
          <cell r="Q2072">
            <v>45574</v>
          </cell>
        </row>
        <row r="2073">
          <cell r="M2073">
            <v>45569</v>
          </cell>
          <cell r="N2073">
            <v>45572</v>
          </cell>
          <cell r="Q2073">
            <v>45575</v>
          </cell>
        </row>
        <row r="2074">
          <cell r="M2074">
            <v>45572</v>
          </cell>
          <cell r="N2074">
            <v>45573</v>
          </cell>
          <cell r="Q2074">
            <v>45576</v>
          </cell>
        </row>
        <row r="2075">
          <cell r="M2075">
            <v>45573</v>
          </cell>
          <cell r="N2075">
            <v>45574</v>
          </cell>
          <cell r="Q2075">
            <v>45580</v>
          </cell>
        </row>
        <row r="2076">
          <cell r="M2076">
            <v>45574</v>
          </cell>
          <cell r="N2076">
            <v>45575</v>
          </cell>
          <cell r="Q2076">
            <v>45581</v>
          </cell>
        </row>
        <row r="2077">
          <cell r="M2077">
            <v>45575</v>
          </cell>
          <cell r="N2077">
            <v>45576</v>
          </cell>
          <cell r="Q2077">
            <v>45582</v>
          </cell>
        </row>
        <row r="2078">
          <cell r="M2078">
            <v>45576</v>
          </cell>
          <cell r="N2078">
            <v>45580</v>
          </cell>
          <cell r="Q2078">
            <v>45583</v>
          </cell>
        </row>
        <row r="2079">
          <cell r="M2079">
            <v>45580</v>
          </cell>
          <cell r="N2079">
            <v>45581</v>
          </cell>
          <cell r="Q2079">
            <v>45584</v>
          </cell>
        </row>
        <row r="2080">
          <cell r="M2080">
            <v>45581</v>
          </cell>
          <cell r="N2080">
            <v>45582</v>
          </cell>
          <cell r="Q2080">
            <v>45586</v>
          </cell>
        </row>
        <row r="2081">
          <cell r="M2081">
            <v>45582</v>
          </cell>
          <cell r="N2081">
            <v>45583</v>
          </cell>
          <cell r="Q2081">
            <v>45587</v>
          </cell>
        </row>
        <row r="2082">
          <cell r="M2082">
            <v>45583</v>
          </cell>
          <cell r="N2082">
            <v>45584</v>
          </cell>
          <cell r="Q2082">
            <v>45588</v>
          </cell>
        </row>
        <row r="2083">
          <cell r="M2083">
            <v>45584</v>
          </cell>
          <cell r="N2083">
            <v>45586</v>
          </cell>
          <cell r="Q2083">
            <v>45589</v>
          </cell>
        </row>
        <row r="2084">
          <cell r="M2084">
            <v>45586</v>
          </cell>
          <cell r="N2084">
            <v>45587</v>
          </cell>
          <cell r="Q2084">
            <v>45590</v>
          </cell>
        </row>
        <row r="2085">
          <cell r="M2085">
            <v>45587</v>
          </cell>
          <cell r="N2085">
            <v>45588</v>
          </cell>
          <cell r="Q2085">
            <v>45593</v>
          </cell>
        </row>
        <row r="2086">
          <cell r="M2086">
            <v>45588</v>
          </cell>
          <cell r="N2086">
            <v>45589</v>
          </cell>
          <cell r="Q2086">
            <v>45594</v>
          </cell>
        </row>
        <row r="2087">
          <cell r="M2087">
            <v>45589</v>
          </cell>
          <cell r="N2087">
            <v>45590</v>
          </cell>
          <cell r="Q2087">
            <v>45595</v>
          </cell>
        </row>
        <row r="2088">
          <cell r="M2088">
            <v>45590</v>
          </cell>
          <cell r="N2088">
            <v>45593</v>
          </cell>
          <cell r="Q2088">
            <v>45596</v>
          </cell>
        </row>
        <row r="2089">
          <cell r="M2089">
            <v>45593</v>
          </cell>
          <cell r="N2089">
            <v>45594</v>
          </cell>
          <cell r="Q2089">
            <v>45597</v>
          </cell>
        </row>
        <row r="2090">
          <cell r="M2090">
            <v>45594</v>
          </cell>
          <cell r="N2090">
            <v>45595</v>
          </cell>
          <cell r="Q2090">
            <v>45601</v>
          </cell>
        </row>
        <row r="2091">
          <cell r="M2091">
            <v>45595</v>
          </cell>
          <cell r="N2091">
            <v>45596</v>
          </cell>
          <cell r="Q2091">
            <v>45602</v>
          </cell>
        </row>
        <row r="2092">
          <cell r="M2092">
            <v>45596</v>
          </cell>
          <cell r="N2092">
            <v>45597</v>
          </cell>
          <cell r="Q2092">
            <v>45603</v>
          </cell>
        </row>
        <row r="2093">
          <cell r="M2093">
            <v>45597</v>
          </cell>
          <cell r="N2093">
            <v>45601</v>
          </cell>
          <cell r="Q2093">
            <v>45604</v>
          </cell>
        </row>
        <row r="2094">
          <cell r="M2094">
            <v>45601</v>
          </cell>
          <cell r="N2094">
            <v>45602</v>
          </cell>
          <cell r="Q2094">
            <v>45607</v>
          </cell>
        </row>
        <row r="2095">
          <cell r="M2095">
            <v>45602</v>
          </cell>
          <cell r="N2095">
            <v>45603</v>
          </cell>
          <cell r="Q2095">
            <v>45608</v>
          </cell>
        </row>
        <row r="2096">
          <cell r="M2096">
            <v>45603</v>
          </cell>
          <cell r="N2096">
            <v>45604</v>
          </cell>
          <cell r="Q2096">
            <v>45609</v>
          </cell>
        </row>
        <row r="2097">
          <cell r="M2097">
            <v>45604</v>
          </cell>
          <cell r="N2097">
            <v>45607</v>
          </cell>
          <cell r="Q2097">
            <v>45610</v>
          </cell>
        </row>
        <row r="2098">
          <cell r="M2098">
            <v>45607</v>
          </cell>
          <cell r="N2098">
            <v>45608</v>
          </cell>
          <cell r="Q2098">
            <v>45611</v>
          </cell>
        </row>
        <row r="2099">
          <cell r="M2099">
            <v>45608</v>
          </cell>
          <cell r="N2099">
            <v>45609</v>
          </cell>
          <cell r="Q2099">
            <v>45614</v>
          </cell>
        </row>
        <row r="2100">
          <cell r="M2100">
            <v>45609</v>
          </cell>
          <cell r="N2100">
            <v>45610</v>
          </cell>
          <cell r="Q2100">
            <v>45615</v>
          </cell>
        </row>
        <row r="2101">
          <cell r="M2101">
            <v>45610</v>
          </cell>
          <cell r="N2101">
            <v>45611</v>
          </cell>
          <cell r="Q2101">
            <v>45616</v>
          </cell>
        </row>
        <row r="2102">
          <cell r="M2102">
            <v>45611</v>
          </cell>
          <cell r="N2102">
            <v>45614</v>
          </cell>
          <cell r="Q2102">
            <v>45617</v>
          </cell>
        </row>
        <row r="2103">
          <cell r="M2103">
            <v>45614</v>
          </cell>
          <cell r="N2103">
            <v>45615</v>
          </cell>
          <cell r="Q2103">
            <v>45618</v>
          </cell>
        </row>
        <row r="2104">
          <cell r="M2104">
            <v>45615</v>
          </cell>
          <cell r="N2104">
            <v>45616</v>
          </cell>
          <cell r="Q2104">
            <v>45621</v>
          </cell>
        </row>
        <row r="2105">
          <cell r="M2105">
            <v>45616</v>
          </cell>
          <cell r="N2105">
            <v>45617</v>
          </cell>
          <cell r="Q2105">
            <v>45622</v>
          </cell>
        </row>
        <row r="2106">
          <cell r="M2106">
            <v>45617</v>
          </cell>
          <cell r="N2106">
            <v>45618</v>
          </cell>
          <cell r="Q2106">
            <v>45623</v>
          </cell>
        </row>
        <row r="2107">
          <cell r="M2107">
            <v>45618</v>
          </cell>
          <cell r="N2107">
            <v>45621</v>
          </cell>
          <cell r="Q2107">
            <v>45624</v>
          </cell>
        </row>
        <row r="2108">
          <cell r="M2108">
            <v>45621</v>
          </cell>
          <cell r="N2108">
            <v>45622</v>
          </cell>
          <cell r="Q2108">
            <v>45625</v>
          </cell>
        </row>
        <row r="2109">
          <cell r="M2109">
            <v>45622</v>
          </cell>
          <cell r="N2109">
            <v>45623</v>
          </cell>
          <cell r="Q2109">
            <v>45628</v>
          </cell>
        </row>
        <row r="2110">
          <cell r="M2110">
            <v>45623</v>
          </cell>
          <cell r="N2110">
            <v>45624</v>
          </cell>
          <cell r="Q2110">
            <v>45629</v>
          </cell>
        </row>
        <row r="2111">
          <cell r="M2111">
            <v>45624</v>
          </cell>
          <cell r="N2111">
            <v>45625</v>
          </cell>
          <cell r="Q2111">
            <v>45630</v>
          </cell>
        </row>
        <row r="2112">
          <cell r="M2112">
            <v>45625</v>
          </cell>
          <cell r="N2112">
            <v>45628</v>
          </cell>
          <cell r="Q2112">
            <v>45631</v>
          </cell>
        </row>
        <row r="2113">
          <cell r="M2113">
            <v>45628</v>
          </cell>
          <cell r="N2113">
            <v>45629</v>
          </cell>
          <cell r="Q2113">
            <v>45632</v>
          </cell>
        </row>
        <row r="2114">
          <cell r="M2114">
            <v>45629</v>
          </cell>
          <cell r="N2114">
            <v>45630</v>
          </cell>
          <cell r="Q2114">
            <v>45635</v>
          </cell>
        </row>
        <row r="2115">
          <cell r="M2115">
            <v>45630</v>
          </cell>
          <cell r="N2115">
            <v>45631</v>
          </cell>
          <cell r="Q2115">
            <v>45636</v>
          </cell>
        </row>
        <row r="2116">
          <cell r="M2116">
            <v>45631</v>
          </cell>
          <cell r="N2116">
            <v>45632</v>
          </cell>
          <cell r="Q2116">
            <v>45637</v>
          </cell>
        </row>
        <row r="2117">
          <cell r="M2117">
            <v>45632</v>
          </cell>
          <cell r="N2117">
            <v>45635</v>
          </cell>
          <cell r="Q2117">
            <v>45638</v>
          </cell>
        </row>
        <row r="2118">
          <cell r="M2118">
            <v>45635</v>
          </cell>
          <cell r="N2118">
            <v>45636</v>
          </cell>
          <cell r="Q2118">
            <v>45639</v>
          </cell>
        </row>
        <row r="2119">
          <cell r="M2119">
            <v>45636</v>
          </cell>
          <cell r="N2119">
            <v>45637</v>
          </cell>
          <cell r="Q2119">
            <v>45642</v>
          </cell>
        </row>
        <row r="2120">
          <cell r="M2120">
            <v>45637</v>
          </cell>
          <cell r="N2120">
            <v>45638</v>
          </cell>
          <cell r="Q2120">
            <v>45643</v>
          </cell>
        </row>
        <row r="2121">
          <cell r="M2121">
            <v>45638</v>
          </cell>
          <cell r="N2121">
            <v>45639</v>
          </cell>
          <cell r="Q2121">
            <v>45644</v>
          </cell>
        </row>
        <row r="2122">
          <cell r="M2122">
            <v>45639</v>
          </cell>
          <cell r="N2122">
            <v>45642</v>
          </cell>
          <cell r="Q2122">
            <v>45645</v>
          </cell>
        </row>
        <row r="2123">
          <cell r="M2123">
            <v>45642</v>
          </cell>
          <cell r="N2123">
            <v>45643</v>
          </cell>
          <cell r="Q2123">
            <v>45646</v>
          </cell>
        </row>
        <row r="2124">
          <cell r="M2124">
            <v>45643</v>
          </cell>
          <cell r="N2124">
            <v>45644</v>
          </cell>
          <cell r="Q2124">
            <v>45649</v>
          </cell>
        </row>
        <row r="2125">
          <cell r="M2125">
            <v>45644</v>
          </cell>
          <cell r="N2125">
            <v>45645</v>
          </cell>
          <cell r="Q2125">
            <v>45650</v>
          </cell>
        </row>
        <row r="2126">
          <cell r="M2126">
            <v>45645</v>
          </cell>
          <cell r="N2126">
            <v>45646</v>
          </cell>
          <cell r="Q2126">
            <v>45651</v>
          </cell>
        </row>
        <row r="2127">
          <cell r="M2127">
            <v>45646</v>
          </cell>
          <cell r="N2127">
            <v>45649</v>
          </cell>
          <cell r="Q2127">
            <v>45652</v>
          </cell>
        </row>
        <row r="2128">
          <cell r="M2128">
            <v>45649</v>
          </cell>
          <cell r="N2128">
            <v>45650</v>
          </cell>
          <cell r="Q2128">
            <v>45653</v>
          </cell>
        </row>
        <row r="2129">
          <cell r="M2129">
            <v>45650</v>
          </cell>
          <cell r="N2129">
            <v>45651</v>
          </cell>
          <cell r="Q2129">
            <v>45663</v>
          </cell>
        </row>
        <row r="2130">
          <cell r="M2130">
            <v>45651</v>
          </cell>
          <cell r="N2130">
            <v>45652</v>
          </cell>
          <cell r="Q2130">
            <v>45664</v>
          </cell>
        </row>
        <row r="2131">
          <cell r="M2131">
            <v>45652</v>
          </cell>
          <cell r="N2131">
            <v>45653</v>
          </cell>
          <cell r="Q2131">
            <v>45665</v>
          </cell>
        </row>
        <row r="2132">
          <cell r="M2132">
            <v>45653</v>
          </cell>
          <cell r="N2132">
            <v>45663</v>
          </cell>
          <cell r="Q2132">
            <v>45666</v>
          </cell>
        </row>
        <row r="2133">
          <cell r="M2133">
            <v>45663</v>
          </cell>
          <cell r="N2133">
            <v>45664</v>
          </cell>
          <cell r="Q2133">
            <v>45667</v>
          </cell>
        </row>
        <row r="2134">
          <cell r="M2134">
            <v>45664</v>
          </cell>
          <cell r="N2134">
            <v>45665</v>
          </cell>
          <cell r="Q2134">
            <v>45671</v>
          </cell>
        </row>
        <row r="2135">
          <cell r="M2135">
            <v>45665</v>
          </cell>
          <cell r="N2135">
            <v>45666</v>
          </cell>
          <cell r="Q2135">
            <v>45672</v>
          </cell>
        </row>
        <row r="2136">
          <cell r="M2136">
            <v>45666</v>
          </cell>
          <cell r="N2136">
            <v>45667</v>
          </cell>
          <cell r="Q2136">
            <v>45673</v>
          </cell>
        </row>
        <row r="2137">
          <cell r="M2137">
            <v>45667</v>
          </cell>
          <cell r="N2137">
            <v>45671</v>
          </cell>
          <cell r="Q2137">
            <v>45674</v>
          </cell>
        </row>
        <row r="2138">
          <cell r="M2138">
            <v>45671</v>
          </cell>
          <cell r="N2138">
            <v>45672</v>
          </cell>
          <cell r="Q2138">
            <v>45675</v>
          </cell>
        </row>
        <row r="2139">
          <cell r="M2139">
            <v>45672</v>
          </cell>
          <cell r="N2139">
            <v>45673</v>
          </cell>
          <cell r="Q2139">
            <v>45677</v>
          </cell>
        </row>
        <row r="2140">
          <cell r="M2140">
            <v>45673</v>
          </cell>
          <cell r="N2140">
            <v>45674</v>
          </cell>
          <cell r="Q2140">
            <v>45678</v>
          </cell>
        </row>
        <row r="2141">
          <cell r="M2141">
            <v>45674</v>
          </cell>
          <cell r="N2141">
            <v>45675</v>
          </cell>
          <cell r="Q2141">
            <v>45679</v>
          </cell>
        </row>
        <row r="2142">
          <cell r="M2142">
            <v>45675</v>
          </cell>
          <cell r="N2142">
            <v>45677</v>
          </cell>
          <cell r="Q2142">
            <v>45680</v>
          </cell>
        </row>
        <row r="2143">
          <cell r="M2143">
            <v>45677</v>
          </cell>
          <cell r="N2143">
            <v>45678</v>
          </cell>
          <cell r="Q2143">
            <v>45681</v>
          </cell>
        </row>
        <row r="2144">
          <cell r="M2144">
            <v>45678</v>
          </cell>
          <cell r="N2144">
            <v>45679</v>
          </cell>
          <cell r="Q2144">
            <v>45684</v>
          </cell>
        </row>
        <row r="2145">
          <cell r="M2145">
            <v>45679</v>
          </cell>
          <cell r="N2145">
            <v>45680</v>
          </cell>
          <cell r="Q2145">
            <v>45685</v>
          </cell>
        </row>
        <row r="2146">
          <cell r="M2146">
            <v>45680</v>
          </cell>
          <cell r="N2146">
            <v>45681</v>
          </cell>
          <cell r="Q2146">
            <v>45686</v>
          </cell>
        </row>
        <row r="2147">
          <cell r="M2147">
            <v>45681</v>
          </cell>
          <cell r="N2147">
            <v>45684</v>
          </cell>
          <cell r="Q2147">
            <v>45687</v>
          </cell>
        </row>
        <row r="2148">
          <cell r="M2148">
            <v>45684</v>
          </cell>
          <cell r="N2148">
            <v>45685</v>
          </cell>
          <cell r="Q2148">
            <v>45688</v>
          </cell>
        </row>
        <row r="2149">
          <cell r="M2149">
            <v>45685</v>
          </cell>
          <cell r="N2149">
            <v>45686</v>
          </cell>
          <cell r="Q2149">
            <v>45691</v>
          </cell>
        </row>
        <row r="2150">
          <cell r="M2150">
            <v>45686</v>
          </cell>
          <cell r="N2150">
            <v>45687</v>
          </cell>
          <cell r="Q2150">
            <v>45692</v>
          </cell>
        </row>
        <row r="2151">
          <cell r="M2151">
            <v>45687</v>
          </cell>
          <cell r="N2151">
            <v>45688</v>
          </cell>
          <cell r="Q2151">
            <v>45693</v>
          </cell>
        </row>
        <row r="2152">
          <cell r="M2152">
            <v>45688</v>
          </cell>
          <cell r="N2152">
            <v>45691</v>
          </cell>
          <cell r="Q2152">
            <v>45694</v>
          </cell>
        </row>
        <row r="2153">
          <cell r="M2153">
            <v>45691</v>
          </cell>
          <cell r="N2153">
            <v>45692</v>
          </cell>
          <cell r="Q2153">
            <v>45695</v>
          </cell>
        </row>
        <row r="2154">
          <cell r="M2154">
            <v>45692</v>
          </cell>
          <cell r="N2154">
            <v>45693</v>
          </cell>
          <cell r="Q2154">
            <v>45698</v>
          </cell>
        </row>
        <row r="2155">
          <cell r="M2155">
            <v>45693</v>
          </cell>
          <cell r="N2155">
            <v>45694</v>
          </cell>
          <cell r="Q2155">
            <v>45700</v>
          </cell>
        </row>
        <row r="2156">
          <cell r="M2156">
            <v>45694</v>
          </cell>
          <cell r="N2156">
            <v>45695</v>
          </cell>
          <cell r="Q2156">
            <v>45701</v>
          </cell>
        </row>
        <row r="2157">
          <cell r="M2157">
            <v>45695</v>
          </cell>
          <cell r="N2157">
            <v>45698</v>
          </cell>
          <cell r="Q2157">
            <v>45702</v>
          </cell>
        </row>
        <row r="2158">
          <cell r="M2158">
            <v>45698</v>
          </cell>
          <cell r="N2158">
            <v>45700</v>
          </cell>
          <cell r="Q2158">
            <v>45703</v>
          </cell>
        </row>
        <row r="2159">
          <cell r="M2159">
            <v>45700</v>
          </cell>
          <cell r="N2159">
            <v>45701</v>
          </cell>
          <cell r="Q2159">
            <v>45705</v>
          </cell>
        </row>
        <row r="2160">
          <cell r="M2160">
            <v>45701</v>
          </cell>
          <cell r="N2160">
            <v>45702</v>
          </cell>
          <cell r="Q2160">
            <v>45706</v>
          </cell>
        </row>
        <row r="2161">
          <cell r="M2161">
            <v>45702</v>
          </cell>
          <cell r="N2161">
            <v>45703</v>
          </cell>
          <cell r="Q2161">
            <v>45707</v>
          </cell>
        </row>
        <row r="2162">
          <cell r="M2162">
            <v>45703</v>
          </cell>
          <cell r="N2162">
            <v>45705</v>
          </cell>
          <cell r="Q2162">
            <v>45708</v>
          </cell>
        </row>
        <row r="2163">
          <cell r="M2163">
            <v>45705</v>
          </cell>
          <cell r="N2163">
            <v>45706</v>
          </cell>
          <cell r="Q2163">
            <v>45709</v>
          </cell>
        </row>
        <row r="2164">
          <cell r="M2164">
            <v>45706</v>
          </cell>
          <cell r="N2164">
            <v>45707</v>
          </cell>
          <cell r="Q2164">
            <v>45713</v>
          </cell>
        </row>
        <row r="2165">
          <cell r="M2165">
            <v>45707</v>
          </cell>
          <cell r="N2165">
            <v>45708</v>
          </cell>
          <cell r="Q2165">
            <v>45714</v>
          </cell>
        </row>
        <row r="2166">
          <cell r="M2166">
            <v>45708</v>
          </cell>
          <cell r="N2166">
            <v>45709</v>
          </cell>
          <cell r="Q2166">
            <v>45715</v>
          </cell>
        </row>
        <row r="2167">
          <cell r="M2167">
            <v>45709</v>
          </cell>
          <cell r="N2167">
            <v>45713</v>
          </cell>
          <cell r="Q2167">
            <v>45716</v>
          </cell>
        </row>
        <row r="2168">
          <cell r="M2168">
            <v>45713</v>
          </cell>
          <cell r="N2168">
            <v>45714</v>
          </cell>
          <cell r="Q2168">
            <v>45719</v>
          </cell>
        </row>
        <row r="2169">
          <cell r="M2169">
            <v>45714</v>
          </cell>
          <cell r="N2169">
            <v>45715</v>
          </cell>
          <cell r="Q2169">
            <v>45720</v>
          </cell>
        </row>
        <row r="2170">
          <cell r="M2170">
            <v>45715</v>
          </cell>
          <cell r="N2170">
            <v>45716</v>
          </cell>
          <cell r="Q2170">
            <v>45721</v>
          </cell>
        </row>
        <row r="2171">
          <cell r="M2171">
            <v>45716</v>
          </cell>
          <cell r="N2171">
            <v>45719</v>
          </cell>
          <cell r="Q2171">
            <v>45722</v>
          </cell>
        </row>
        <row r="2172">
          <cell r="M2172">
            <v>45719</v>
          </cell>
          <cell r="N2172">
            <v>45720</v>
          </cell>
          <cell r="Q2172">
            <v>45723</v>
          </cell>
        </row>
        <row r="2173">
          <cell r="M2173">
            <v>45720</v>
          </cell>
          <cell r="N2173">
            <v>45721</v>
          </cell>
          <cell r="Q2173">
            <v>45726</v>
          </cell>
        </row>
        <row r="2174">
          <cell r="M2174">
            <v>45721</v>
          </cell>
          <cell r="N2174">
            <v>45722</v>
          </cell>
          <cell r="Q2174">
            <v>45727</v>
          </cell>
        </row>
        <row r="2175">
          <cell r="M2175">
            <v>45722</v>
          </cell>
          <cell r="N2175">
            <v>45723</v>
          </cell>
          <cell r="Q2175">
            <v>45728</v>
          </cell>
        </row>
        <row r="2176">
          <cell r="M2176">
            <v>45723</v>
          </cell>
          <cell r="N2176">
            <v>45726</v>
          </cell>
          <cell r="Q2176">
            <v>45729</v>
          </cell>
        </row>
        <row r="2177">
          <cell r="M2177">
            <v>45726</v>
          </cell>
          <cell r="N2177">
            <v>45727</v>
          </cell>
          <cell r="Q2177">
            <v>45730</v>
          </cell>
        </row>
        <row r="2178">
          <cell r="M2178">
            <v>45727</v>
          </cell>
          <cell r="N2178">
            <v>45728</v>
          </cell>
          <cell r="Q2178">
            <v>45733</v>
          </cell>
        </row>
        <row r="2179">
          <cell r="M2179">
            <v>45728</v>
          </cell>
          <cell r="N2179">
            <v>45729</v>
          </cell>
          <cell r="Q2179">
            <v>45734</v>
          </cell>
        </row>
        <row r="2180">
          <cell r="M2180">
            <v>45729</v>
          </cell>
          <cell r="N2180">
            <v>45730</v>
          </cell>
          <cell r="Q2180">
            <v>45735</v>
          </cell>
        </row>
        <row r="2181">
          <cell r="M2181">
            <v>45730</v>
          </cell>
          <cell r="N2181">
            <v>45733</v>
          </cell>
          <cell r="Q2181">
            <v>45740</v>
          </cell>
        </row>
        <row r="2182">
          <cell r="M2182">
            <v>45733</v>
          </cell>
          <cell r="N2182">
            <v>45734</v>
          </cell>
          <cell r="Q2182">
            <v>45741</v>
          </cell>
        </row>
        <row r="2183">
          <cell r="M2183">
            <v>45734</v>
          </cell>
          <cell r="N2183">
            <v>45735</v>
          </cell>
          <cell r="Q2183">
            <v>45742</v>
          </cell>
        </row>
        <row r="2184">
          <cell r="M2184">
            <v>45735</v>
          </cell>
          <cell r="N2184">
            <v>45740</v>
          </cell>
          <cell r="Q2184">
            <v>45743</v>
          </cell>
        </row>
        <row r="2185">
          <cell r="M2185">
            <v>45740</v>
          </cell>
          <cell r="N2185">
            <v>45741</v>
          </cell>
          <cell r="Q2185">
            <v>45744</v>
          </cell>
        </row>
        <row r="2186">
          <cell r="M2186">
            <v>45741</v>
          </cell>
          <cell r="N2186">
            <v>45742</v>
          </cell>
          <cell r="Q2186">
            <v>45747</v>
          </cell>
        </row>
        <row r="2187">
          <cell r="M2187">
            <v>45742</v>
          </cell>
          <cell r="N2187">
            <v>45743</v>
          </cell>
          <cell r="Q2187">
            <v>45748</v>
          </cell>
        </row>
        <row r="2188">
          <cell r="M2188">
            <v>45743</v>
          </cell>
          <cell r="N2188">
            <v>45744</v>
          </cell>
          <cell r="Q2188">
            <v>45749</v>
          </cell>
        </row>
        <row r="2189">
          <cell r="M2189">
            <v>45744</v>
          </cell>
          <cell r="N2189">
            <v>45747</v>
          </cell>
          <cell r="Q2189">
            <v>45750</v>
          </cell>
        </row>
        <row r="2190">
          <cell r="M2190">
            <v>45747</v>
          </cell>
          <cell r="N2190">
            <v>45748</v>
          </cell>
          <cell r="Q2190">
            <v>45751</v>
          </cell>
        </row>
        <row r="2191">
          <cell r="M2191">
            <v>45748</v>
          </cell>
          <cell r="N2191">
            <v>45749</v>
          </cell>
          <cell r="Q2191">
            <v>45754</v>
          </cell>
        </row>
        <row r="2192">
          <cell r="M2192">
            <v>45749</v>
          </cell>
          <cell r="N2192">
            <v>45750</v>
          </cell>
          <cell r="Q2192">
            <v>45755</v>
          </cell>
        </row>
        <row r="2193">
          <cell r="M2193">
            <v>45750</v>
          </cell>
          <cell r="N2193">
            <v>45751</v>
          </cell>
          <cell r="Q2193">
            <v>45756</v>
          </cell>
        </row>
        <row r="2194">
          <cell r="M2194">
            <v>45751</v>
          </cell>
          <cell r="N2194">
            <v>45754</v>
          </cell>
          <cell r="Q2194">
            <v>45757</v>
          </cell>
        </row>
        <row r="2195">
          <cell r="M2195">
            <v>45754</v>
          </cell>
          <cell r="N2195">
            <v>45755</v>
          </cell>
          <cell r="Q2195">
            <v>45758</v>
          </cell>
        </row>
        <row r="2196">
          <cell r="M2196">
            <v>45755</v>
          </cell>
          <cell r="N2196">
            <v>45756</v>
          </cell>
          <cell r="Q2196">
            <v>45761</v>
          </cell>
        </row>
        <row r="2197">
          <cell r="M2197">
            <v>45756</v>
          </cell>
          <cell r="N2197">
            <v>45757</v>
          </cell>
          <cell r="Q2197">
            <v>45762</v>
          </cell>
        </row>
        <row r="2198">
          <cell r="M2198">
            <v>45757</v>
          </cell>
          <cell r="N2198">
            <v>45758</v>
          </cell>
          <cell r="Q2198">
            <v>45763</v>
          </cell>
        </row>
        <row r="2199">
          <cell r="M2199">
            <v>45758</v>
          </cell>
          <cell r="N2199">
            <v>45761</v>
          </cell>
          <cell r="Q2199">
            <v>45764</v>
          </cell>
        </row>
        <row r="2200">
          <cell r="M2200">
            <v>45761</v>
          </cell>
          <cell r="N2200">
            <v>45762</v>
          </cell>
          <cell r="Q2200">
            <v>45765</v>
          </cell>
        </row>
        <row r="2201">
          <cell r="M2201">
            <v>45762</v>
          </cell>
          <cell r="N2201">
            <v>45763</v>
          </cell>
          <cell r="Q2201">
            <v>45768</v>
          </cell>
        </row>
        <row r="2202">
          <cell r="M2202">
            <v>45763</v>
          </cell>
          <cell r="N2202">
            <v>45764</v>
          </cell>
          <cell r="Q2202">
            <v>45769</v>
          </cell>
        </row>
        <row r="2203">
          <cell r="M2203">
            <v>45764</v>
          </cell>
          <cell r="N2203">
            <v>45765</v>
          </cell>
          <cell r="Q2203">
            <v>45770</v>
          </cell>
        </row>
        <row r="2204">
          <cell r="M2204">
            <v>45765</v>
          </cell>
          <cell r="N2204">
            <v>45768</v>
          </cell>
          <cell r="Q2204">
            <v>45771</v>
          </cell>
        </row>
        <row r="2205">
          <cell r="M2205">
            <v>45768</v>
          </cell>
          <cell r="N2205">
            <v>45769</v>
          </cell>
          <cell r="Q2205">
            <v>45772</v>
          </cell>
        </row>
        <row r="2206">
          <cell r="M2206">
            <v>45769</v>
          </cell>
          <cell r="N2206">
            <v>45770</v>
          </cell>
          <cell r="Q2206">
            <v>45775</v>
          </cell>
        </row>
        <row r="2207">
          <cell r="M2207">
            <v>45770</v>
          </cell>
          <cell r="N2207">
            <v>45771</v>
          </cell>
          <cell r="Q2207">
            <v>45777</v>
          </cell>
        </row>
        <row r="2208">
          <cell r="M2208">
            <v>45771</v>
          </cell>
          <cell r="N2208">
            <v>45772</v>
          </cell>
          <cell r="Q2208">
            <v>45778</v>
          </cell>
        </row>
        <row r="2209">
          <cell r="M2209">
            <v>45772</v>
          </cell>
          <cell r="N2209">
            <v>45775</v>
          </cell>
          <cell r="Q2209">
            <v>45779</v>
          </cell>
        </row>
        <row r="2210">
          <cell r="M2210">
            <v>45775</v>
          </cell>
          <cell r="N2210">
            <v>45777</v>
          </cell>
          <cell r="Q2210">
            <v>45784</v>
          </cell>
        </row>
        <row r="2211">
          <cell r="M2211">
            <v>45777</v>
          </cell>
          <cell r="N2211">
            <v>45778</v>
          </cell>
          <cell r="Q2211">
            <v>45785</v>
          </cell>
        </row>
        <row r="2212">
          <cell r="M2212">
            <v>45778</v>
          </cell>
          <cell r="N2212">
            <v>45779</v>
          </cell>
          <cell r="Q2212">
            <v>45786</v>
          </cell>
        </row>
        <row r="2213">
          <cell r="M2213">
            <v>45779</v>
          </cell>
          <cell r="N2213">
            <v>45784</v>
          </cell>
          <cell r="Q2213">
            <v>45787</v>
          </cell>
        </row>
        <row r="2214">
          <cell r="M2214">
            <v>45784</v>
          </cell>
          <cell r="N2214">
            <v>45785</v>
          </cell>
          <cell r="Q2214">
            <v>45789</v>
          </cell>
        </row>
        <row r="2215">
          <cell r="M2215">
            <v>45785</v>
          </cell>
          <cell r="N2215">
            <v>45786</v>
          </cell>
          <cell r="Q2215">
            <v>45790</v>
          </cell>
        </row>
        <row r="2216">
          <cell r="M2216">
            <v>45786</v>
          </cell>
          <cell r="N2216">
            <v>45787</v>
          </cell>
          <cell r="Q2216">
            <v>45791</v>
          </cell>
        </row>
        <row r="2217">
          <cell r="M2217">
            <v>45787</v>
          </cell>
          <cell r="N2217">
            <v>45789</v>
          </cell>
          <cell r="Q2217">
            <v>45792</v>
          </cell>
        </row>
        <row r="2218">
          <cell r="M2218">
            <v>45789</v>
          </cell>
          <cell r="N2218">
            <v>45790</v>
          </cell>
          <cell r="Q2218">
            <v>45793</v>
          </cell>
        </row>
        <row r="2219">
          <cell r="M2219">
            <v>45790</v>
          </cell>
          <cell r="N2219">
            <v>45791</v>
          </cell>
          <cell r="Q2219">
            <v>45796</v>
          </cell>
        </row>
        <row r="2220">
          <cell r="M2220">
            <v>45791</v>
          </cell>
          <cell r="N2220">
            <v>45792</v>
          </cell>
          <cell r="Q2220">
            <v>45797</v>
          </cell>
        </row>
        <row r="2221">
          <cell r="M2221">
            <v>45792</v>
          </cell>
          <cell r="N2221">
            <v>45793</v>
          </cell>
          <cell r="Q2221">
            <v>45798</v>
          </cell>
        </row>
        <row r="2222">
          <cell r="M2222">
            <v>45793</v>
          </cell>
          <cell r="N2222">
            <v>45796</v>
          </cell>
          <cell r="Q2222">
            <v>45799</v>
          </cell>
        </row>
        <row r="2223">
          <cell r="M2223">
            <v>45796</v>
          </cell>
          <cell r="N2223">
            <v>45797</v>
          </cell>
          <cell r="Q2223">
            <v>45800</v>
          </cell>
        </row>
        <row r="2224">
          <cell r="M2224">
            <v>45797</v>
          </cell>
          <cell r="N2224">
            <v>45798</v>
          </cell>
          <cell r="Q2224">
            <v>45803</v>
          </cell>
        </row>
        <row r="2225">
          <cell r="M2225">
            <v>45798</v>
          </cell>
          <cell r="N2225">
            <v>45799</v>
          </cell>
          <cell r="Q2225">
            <v>45804</v>
          </cell>
        </row>
        <row r="2226">
          <cell r="M2226">
            <v>45799</v>
          </cell>
          <cell r="N2226">
            <v>45800</v>
          </cell>
          <cell r="Q2226">
            <v>45805</v>
          </cell>
        </row>
        <row r="2227">
          <cell r="M2227">
            <v>45800</v>
          </cell>
          <cell r="N2227">
            <v>45803</v>
          </cell>
          <cell r="Q2227">
            <v>45806</v>
          </cell>
        </row>
        <row r="2228">
          <cell r="M2228">
            <v>45803</v>
          </cell>
          <cell r="N2228">
            <v>45804</v>
          </cell>
          <cell r="Q2228">
            <v>45807</v>
          </cell>
        </row>
        <row r="2229">
          <cell r="M2229">
            <v>45804</v>
          </cell>
          <cell r="N2229">
            <v>45805</v>
          </cell>
          <cell r="Q2229">
            <v>45810</v>
          </cell>
        </row>
        <row r="2230">
          <cell r="M2230">
            <v>45805</v>
          </cell>
          <cell r="N2230">
            <v>45806</v>
          </cell>
          <cell r="Q2230">
            <v>45811</v>
          </cell>
        </row>
        <row r="2231">
          <cell r="M2231">
            <v>45806</v>
          </cell>
          <cell r="N2231">
            <v>45807</v>
          </cell>
          <cell r="Q2231">
            <v>45812</v>
          </cell>
        </row>
        <row r="2232">
          <cell r="M2232">
            <v>45807</v>
          </cell>
          <cell r="N2232">
            <v>45810</v>
          </cell>
          <cell r="Q2232">
            <v>45813</v>
          </cell>
        </row>
        <row r="2233">
          <cell r="M2233">
            <v>45810</v>
          </cell>
          <cell r="N2233">
            <v>45811</v>
          </cell>
          <cell r="Q2233">
            <v>45814</v>
          </cell>
        </row>
        <row r="2234">
          <cell r="M2234">
            <v>45811</v>
          </cell>
          <cell r="N2234">
            <v>45812</v>
          </cell>
          <cell r="Q2234">
            <v>45817</v>
          </cell>
        </row>
        <row r="2235">
          <cell r="M2235">
            <v>45812</v>
          </cell>
          <cell r="N2235">
            <v>45813</v>
          </cell>
          <cell r="Q2235">
            <v>45818</v>
          </cell>
        </row>
        <row r="2236">
          <cell r="M2236">
            <v>45813</v>
          </cell>
          <cell r="N2236">
            <v>45814</v>
          </cell>
          <cell r="Q2236">
            <v>45819</v>
          </cell>
        </row>
        <row r="2237">
          <cell r="M2237">
            <v>45814</v>
          </cell>
          <cell r="N2237">
            <v>45817</v>
          </cell>
          <cell r="Q2237">
            <v>45820</v>
          </cell>
        </row>
        <row r="2238">
          <cell r="M2238">
            <v>45817</v>
          </cell>
          <cell r="N2238">
            <v>45818</v>
          </cell>
          <cell r="Q2238">
            <v>45821</v>
          </cell>
        </row>
        <row r="2239">
          <cell r="M2239">
            <v>45818</v>
          </cell>
          <cell r="N2239">
            <v>45819</v>
          </cell>
          <cell r="Q2239">
            <v>45824</v>
          </cell>
        </row>
        <row r="2240">
          <cell r="M2240">
            <v>45819</v>
          </cell>
          <cell r="N2240">
            <v>45820</v>
          </cell>
          <cell r="Q2240">
            <v>45825</v>
          </cell>
        </row>
        <row r="2241">
          <cell r="M2241">
            <v>45820</v>
          </cell>
          <cell r="N2241">
            <v>45821</v>
          </cell>
          <cell r="Q2241">
            <v>45826</v>
          </cell>
        </row>
        <row r="2242">
          <cell r="M2242">
            <v>45821</v>
          </cell>
          <cell r="N2242">
            <v>45824</v>
          </cell>
          <cell r="Q2242">
            <v>45827</v>
          </cell>
        </row>
        <row r="2243">
          <cell r="M2243">
            <v>45824</v>
          </cell>
          <cell r="N2243">
            <v>45825</v>
          </cell>
          <cell r="Q2243">
            <v>45828</v>
          </cell>
        </row>
        <row r="2244">
          <cell r="M2244">
            <v>45825</v>
          </cell>
          <cell r="N2244">
            <v>45826</v>
          </cell>
          <cell r="Q2244">
            <v>45831</v>
          </cell>
        </row>
        <row r="2245">
          <cell r="M2245">
            <v>45826</v>
          </cell>
          <cell r="N2245">
            <v>45827</v>
          </cell>
          <cell r="Q2245">
            <v>45832</v>
          </cell>
        </row>
        <row r="2246">
          <cell r="M2246">
            <v>45827</v>
          </cell>
          <cell r="N2246">
            <v>45828</v>
          </cell>
          <cell r="Q2246">
            <v>45833</v>
          </cell>
        </row>
        <row r="2247">
          <cell r="M2247">
            <v>45828</v>
          </cell>
          <cell r="N2247">
            <v>45831</v>
          </cell>
          <cell r="Q2247">
            <v>45834</v>
          </cell>
        </row>
        <row r="2248">
          <cell r="M2248">
            <v>45831</v>
          </cell>
          <cell r="N2248">
            <v>45832</v>
          </cell>
          <cell r="Q2248">
            <v>45835</v>
          </cell>
        </row>
        <row r="2249">
          <cell r="M2249">
            <v>45832</v>
          </cell>
          <cell r="N2249">
            <v>45833</v>
          </cell>
          <cell r="Q2249">
            <v>45838</v>
          </cell>
        </row>
        <row r="2250">
          <cell r="M2250">
            <v>45833</v>
          </cell>
          <cell r="N2250">
            <v>45834</v>
          </cell>
          <cell r="Q2250">
            <v>45839</v>
          </cell>
        </row>
        <row r="2251">
          <cell r="M2251">
            <v>45834</v>
          </cell>
          <cell r="N2251">
            <v>45835</v>
          </cell>
          <cell r="Q2251">
            <v>45840</v>
          </cell>
        </row>
        <row r="2252">
          <cell r="M2252">
            <v>45835</v>
          </cell>
          <cell r="N2252">
            <v>45838</v>
          </cell>
          <cell r="Q2252">
            <v>45841</v>
          </cell>
        </row>
        <row r="2253">
          <cell r="M2253">
            <v>45838</v>
          </cell>
          <cell r="N2253">
            <v>45839</v>
          </cell>
          <cell r="Q2253">
            <v>45842</v>
          </cell>
        </row>
        <row r="2254">
          <cell r="M2254">
            <v>45839</v>
          </cell>
          <cell r="N2254">
            <v>45840</v>
          </cell>
          <cell r="Q2254">
            <v>45845</v>
          </cell>
        </row>
        <row r="2255">
          <cell r="M2255">
            <v>45840</v>
          </cell>
          <cell r="N2255">
            <v>45841</v>
          </cell>
          <cell r="Q2255">
            <v>45846</v>
          </cell>
        </row>
        <row r="2256">
          <cell r="M2256">
            <v>45841</v>
          </cell>
          <cell r="N2256">
            <v>45842</v>
          </cell>
          <cell r="Q2256">
            <v>45847</v>
          </cell>
        </row>
        <row r="2257">
          <cell r="M2257">
            <v>45842</v>
          </cell>
          <cell r="N2257">
            <v>45845</v>
          </cell>
          <cell r="Q2257">
            <v>45848</v>
          </cell>
        </row>
        <row r="2258">
          <cell r="M2258">
            <v>45845</v>
          </cell>
          <cell r="N2258">
            <v>45846</v>
          </cell>
          <cell r="Q2258">
            <v>45849</v>
          </cell>
        </row>
        <row r="2259">
          <cell r="M2259">
            <v>45846</v>
          </cell>
          <cell r="N2259">
            <v>45847</v>
          </cell>
          <cell r="Q2259">
            <v>45852</v>
          </cell>
        </row>
        <row r="2260">
          <cell r="M2260">
            <v>45847</v>
          </cell>
          <cell r="N2260">
            <v>45848</v>
          </cell>
          <cell r="Q2260">
            <v>45853</v>
          </cell>
        </row>
        <row r="2261">
          <cell r="M2261">
            <v>45848</v>
          </cell>
          <cell r="N2261">
            <v>45849</v>
          </cell>
          <cell r="Q2261">
            <v>45854</v>
          </cell>
        </row>
        <row r="2262">
          <cell r="M2262">
            <v>45849</v>
          </cell>
          <cell r="N2262">
            <v>45852</v>
          </cell>
          <cell r="Q2262">
            <v>45855</v>
          </cell>
        </row>
        <row r="2263">
          <cell r="M2263">
            <v>45852</v>
          </cell>
          <cell r="N2263">
            <v>45853</v>
          </cell>
          <cell r="Q2263">
            <v>45856</v>
          </cell>
        </row>
        <row r="2264">
          <cell r="M2264">
            <v>45853</v>
          </cell>
          <cell r="N2264">
            <v>45854</v>
          </cell>
          <cell r="Q2264">
            <v>45860</v>
          </cell>
        </row>
        <row r="2265">
          <cell r="M2265">
            <v>45854</v>
          </cell>
          <cell r="N2265">
            <v>45855</v>
          </cell>
          <cell r="Q2265">
            <v>45861</v>
          </cell>
        </row>
        <row r="2266">
          <cell r="M2266">
            <v>45855</v>
          </cell>
          <cell r="N2266">
            <v>45856</v>
          </cell>
          <cell r="Q2266">
            <v>45862</v>
          </cell>
        </row>
        <row r="2267">
          <cell r="M2267">
            <v>45856</v>
          </cell>
          <cell r="N2267">
            <v>45860</v>
          </cell>
          <cell r="Q2267">
            <v>45863</v>
          </cell>
        </row>
        <row r="2268">
          <cell r="M2268">
            <v>45860</v>
          </cell>
          <cell r="N2268">
            <v>45861</v>
          </cell>
          <cell r="Q2268">
            <v>45866</v>
          </cell>
        </row>
        <row r="2269">
          <cell r="M2269">
            <v>45861</v>
          </cell>
          <cell r="N2269">
            <v>45862</v>
          </cell>
          <cell r="Q2269">
            <v>45867</v>
          </cell>
        </row>
        <row r="2270">
          <cell r="M2270">
            <v>45862</v>
          </cell>
          <cell r="N2270">
            <v>45863</v>
          </cell>
          <cell r="Q2270">
            <v>45868</v>
          </cell>
        </row>
        <row r="2271">
          <cell r="M2271">
            <v>45863</v>
          </cell>
          <cell r="N2271">
            <v>45866</v>
          </cell>
          <cell r="Q2271">
            <v>45869</v>
          </cell>
        </row>
        <row r="2272">
          <cell r="M2272">
            <v>45866</v>
          </cell>
          <cell r="N2272">
            <v>45867</v>
          </cell>
          <cell r="Q2272">
            <v>45870</v>
          </cell>
        </row>
        <row r="2273">
          <cell r="M2273">
            <v>45867</v>
          </cell>
          <cell r="N2273">
            <v>45868</v>
          </cell>
          <cell r="Q2273">
            <v>45873</v>
          </cell>
        </row>
        <row r="2274">
          <cell r="M2274">
            <v>45868</v>
          </cell>
          <cell r="N2274">
            <v>45869</v>
          </cell>
          <cell r="Q2274">
            <v>45874</v>
          </cell>
        </row>
        <row r="2275">
          <cell r="M2275">
            <v>45869</v>
          </cell>
          <cell r="N2275">
            <v>45870</v>
          </cell>
          <cell r="Q2275">
            <v>45875</v>
          </cell>
        </row>
        <row r="2276">
          <cell r="M2276">
            <v>45870</v>
          </cell>
          <cell r="N2276">
            <v>45873</v>
          </cell>
          <cell r="Q2276">
            <v>45876</v>
          </cell>
        </row>
        <row r="2277">
          <cell r="M2277">
            <v>45873</v>
          </cell>
          <cell r="N2277">
            <v>45874</v>
          </cell>
          <cell r="Q2277">
            <v>45877</v>
          </cell>
        </row>
        <row r="2278">
          <cell r="M2278">
            <v>45874</v>
          </cell>
          <cell r="N2278">
            <v>45875</v>
          </cell>
          <cell r="Q2278">
            <v>45881</v>
          </cell>
        </row>
        <row r="2279">
          <cell r="M2279">
            <v>45875</v>
          </cell>
          <cell r="N2279">
            <v>45876</v>
          </cell>
          <cell r="Q2279">
            <v>45882</v>
          </cell>
        </row>
        <row r="2280">
          <cell r="M2280">
            <v>45876</v>
          </cell>
          <cell r="N2280">
            <v>45877</v>
          </cell>
          <cell r="Q2280">
            <v>45887</v>
          </cell>
        </row>
        <row r="2281">
          <cell r="M2281">
            <v>45877</v>
          </cell>
          <cell r="N2281">
            <v>45881</v>
          </cell>
          <cell r="Q2281">
            <v>45888</v>
          </cell>
        </row>
        <row r="2282">
          <cell r="M2282">
            <v>45881</v>
          </cell>
          <cell r="N2282">
            <v>45882</v>
          </cell>
          <cell r="Q2282">
            <v>45889</v>
          </cell>
        </row>
        <row r="2283">
          <cell r="M2283">
            <v>45882</v>
          </cell>
          <cell r="N2283">
            <v>45887</v>
          </cell>
          <cell r="Q2283">
            <v>45890</v>
          </cell>
        </row>
        <row r="2284">
          <cell r="M2284">
            <v>45887</v>
          </cell>
          <cell r="N2284">
            <v>45888</v>
          </cell>
          <cell r="Q2284">
            <v>45891</v>
          </cell>
        </row>
        <row r="2285">
          <cell r="M2285">
            <v>45888</v>
          </cell>
          <cell r="N2285">
            <v>45889</v>
          </cell>
          <cell r="Q2285">
            <v>45894</v>
          </cell>
        </row>
        <row r="2286">
          <cell r="M2286">
            <v>45889</v>
          </cell>
          <cell r="N2286">
            <v>45890</v>
          </cell>
          <cell r="Q2286">
            <v>45895</v>
          </cell>
        </row>
        <row r="2287">
          <cell r="M2287">
            <v>45890</v>
          </cell>
          <cell r="N2287">
            <v>45891</v>
          </cell>
          <cell r="Q2287">
            <v>45896</v>
          </cell>
        </row>
        <row r="2288">
          <cell r="M2288">
            <v>45891</v>
          </cell>
          <cell r="N2288">
            <v>45894</v>
          </cell>
          <cell r="Q2288">
            <v>45897</v>
          </cell>
        </row>
        <row r="2289">
          <cell r="M2289">
            <v>45894</v>
          </cell>
          <cell r="N2289">
            <v>45895</v>
          </cell>
          <cell r="Q2289">
            <v>45898</v>
          </cell>
        </row>
        <row r="2290">
          <cell r="M2290">
            <v>45895</v>
          </cell>
          <cell r="N2290">
            <v>45896</v>
          </cell>
          <cell r="Q2290">
            <v>45901</v>
          </cell>
        </row>
        <row r="2291">
          <cell r="M2291">
            <v>45896</v>
          </cell>
          <cell r="N2291">
            <v>45897</v>
          </cell>
          <cell r="Q2291">
            <v>45902</v>
          </cell>
        </row>
        <row r="2292">
          <cell r="M2292">
            <v>45897</v>
          </cell>
          <cell r="N2292">
            <v>45898</v>
          </cell>
          <cell r="Q2292">
            <v>45903</v>
          </cell>
        </row>
        <row r="2293">
          <cell r="M2293">
            <v>45898</v>
          </cell>
          <cell r="N2293">
            <v>45901</v>
          </cell>
          <cell r="Q2293">
            <v>45904</v>
          </cell>
        </row>
        <row r="2294">
          <cell r="M2294">
            <v>45901</v>
          </cell>
          <cell r="N2294">
            <v>45902</v>
          </cell>
          <cell r="Q2294">
            <v>45905</v>
          </cell>
        </row>
        <row r="2295">
          <cell r="M2295">
            <v>45902</v>
          </cell>
          <cell r="N2295">
            <v>45903</v>
          </cell>
          <cell r="Q2295">
            <v>45908</v>
          </cell>
        </row>
        <row r="2296">
          <cell r="M2296">
            <v>45903</v>
          </cell>
          <cell r="N2296">
            <v>45904</v>
          </cell>
          <cell r="Q2296">
            <v>45909</v>
          </cell>
        </row>
        <row r="2297">
          <cell r="M2297">
            <v>45904</v>
          </cell>
          <cell r="N2297">
            <v>45905</v>
          </cell>
          <cell r="Q2297">
            <v>45910</v>
          </cell>
        </row>
        <row r="2298">
          <cell r="M2298">
            <v>45905</v>
          </cell>
          <cell r="N2298">
            <v>45908</v>
          </cell>
          <cell r="Q2298">
            <v>45911</v>
          </cell>
        </row>
        <row r="2299">
          <cell r="M2299">
            <v>45908</v>
          </cell>
          <cell r="N2299">
            <v>45909</v>
          </cell>
          <cell r="Q2299">
            <v>45912</v>
          </cell>
        </row>
        <row r="2300">
          <cell r="M2300">
            <v>45909</v>
          </cell>
          <cell r="N2300">
            <v>45910</v>
          </cell>
          <cell r="Q2300">
            <v>45916</v>
          </cell>
        </row>
        <row r="2301">
          <cell r="M2301">
            <v>45910</v>
          </cell>
          <cell r="N2301">
            <v>45911</v>
          </cell>
          <cell r="Q2301">
            <v>45917</v>
          </cell>
        </row>
        <row r="2302">
          <cell r="M2302">
            <v>45911</v>
          </cell>
          <cell r="N2302">
            <v>45912</v>
          </cell>
          <cell r="Q2302">
            <v>45918</v>
          </cell>
        </row>
        <row r="2303">
          <cell r="M2303">
            <v>45912</v>
          </cell>
          <cell r="N2303">
            <v>45916</v>
          </cell>
          <cell r="Q2303">
            <v>45919</v>
          </cell>
        </row>
        <row r="2304">
          <cell r="M2304">
            <v>45916</v>
          </cell>
          <cell r="N2304">
            <v>45917</v>
          </cell>
          <cell r="Q2304">
            <v>45922</v>
          </cell>
        </row>
        <row r="2305">
          <cell r="M2305">
            <v>45917</v>
          </cell>
          <cell r="N2305">
            <v>45918</v>
          </cell>
          <cell r="Q2305">
            <v>45924</v>
          </cell>
        </row>
        <row r="2306">
          <cell r="M2306">
            <v>45918</v>
          </cell>
          <cell r="N2306">
            <v>45919</v>
          </cell>
          <cell r="Q2306">
            <v>45925</v>
          </cell>
        </row>
        <row r="2307">
          <cell r="M2307">
            <v>45919</v>
          </cell>
          <cell r="N2307">
            <v>45922</v>
          </cell>
          <cell r="Q2307">
            <v>45926</v>
          </cell>
        </row>
        <row r="2308">
          <cell r="M2308">
            <v>45922</v>
          </cell>
          <cell r="N2308">
            <v>45924</v>
          </cell>
          <cell r="Q2308">
            <v>45929</v>
          </cell>
        </row>
        <row r="2309">
          <cell r="M2309">
            <v>45924</v>
          </cell>
          <cell r="N2309">
            <v>45925</v>
          </cell>
          <cell r="Q2309">
            <v>45930</v>
          </cell>
        </row>
        <row r="2310">
          <cell r="M2310">
            <v>45925</v>
          </cell>
          <cell r="N2310">
            <v>45926</v>
          </cell>
          <cell r="Q2310">
            <v>45931</v>
          </cell>
        </row>
        <row r="2311">
          <cell r="M2311">
            <v>45926</v>
          </cell>
          <cell r="N2311">
            <v>45929</v>
          </cell>
          <cell r="Q2311">
            <v>45932</v>
          </cell>
        </row>
        <row r="2312">
          <cell r="M2312">
            <v>45929</v>
          </cell>
          <cell r="N2312">
            <v>45930</v>
          </cell>
          <cell r="Q2312">
            <v>45933</v>
          </cell>
        </row>
        <row r="2313">
          <cell r="M2313">
            <v>45930</v>
          </cell>
          <cell r="N2313">
            <v>45931</v>
          </cell>
          <cell r="Q2313">
            <v>45936</v>
          </cell>
        </row>
        <row r="2314">
          <cell r="M2314">
            <v>45931</v>
          </cell>
          <cell r="N2314">
            <v>45932</v>
          </cell>
          <cell r="Q2314">
            <v>45937</v>
          </cell>
        </row>
        <row r="2315">
          <cell r="M2315">
            <v>45932</v>
          </cell>
          <cell r="N2315">
            <v>45933</v>
          </cell>
          <cell r="Q2315">
            <v>45938</v>
          </cell>
        </row>
        <row r="2316">
          <cell r="M2316">
            <v>45933</v>
          </cell>
          <cell r="N2316">
            <v>45936</v>
          </cell>
          <cell r="Q2316">
            <v>45939</v>
          </cell>
        </row>
        <row r="2317">
          <cell r="M2317">
            <v>45936</v>
          </cell>
          <cell r="N2317">
            <v>45937</v>
          </cell>
          <cell r="Q2317">
            <v>45940</v>
          </cell>
        </row>
        <row r="2318">
          <cell r="M2318">
            <v>45937</v>
          </cell>
          <cell r="N2318">
            <v>45938</v>
          </cell>
          <cell r="Q2318">
            <v>45944</v>
          </cell>
        </row>
        <row r="2319">
          <cell r="M2319">
            <v>45938</v>
          </cell>
          <cell r="N2319">
            <v>45939</v>
          </cell>
          <cell r="Q2319">
            <v>45945</v>
          </cell>
        </row>
        <row r="2320">
          <cell r="M2320">
            <v>45939</v>
          </cell>
          <cell r="N2320">
            <v>45940</v>
          </cell>
          <cell r="Q2320">
            <v>45946</v>
          </cell>
        </row>
        <row r="2321">
          <cell r="M2321">
            <v>45940</v>
          </cell>
          <cell r="N2321">
            <v>45944</v>
          </cell>
          <cell r="Q2321">
            <v>45947</v>
          </cell>
        </row>
        <row r="2322">
          <cell r="M2322">
            <v>45944</v>
          </cell>
          <cell r="N2322">
            <v>45945</v>
          </cell>
          <cell r="Q2322">
            <v>45950</v>
          </cell>
        </row>
        <row r="2323">
          <cell r="M2323">
            <v>45945</v>
          </cell>
          <cell r="N2323">
            <v>45946</v>
          </cell>
          <cell r="Q2323">
            <v>45951</v>
          </cell>
        </row>
        <row r="2324">
          <cell r="M2324">
            <v>45946</v>
          </cell>
          <cell r="N2324">
            <v>45947</v>
          </cell>
          <cell r="Q2324">
            <v>45952</v>
          </cell>
        </row>
        <row r="2325">
          <cell r="M2325">
            <v>45947</v>
          </cell>
          <cell r="N2325">
            <v>45950</v>
          </cell>
          <cell r="Q2325">
            <v>45953</v>
          </cell>
        </row>
        <row r="2326">
          <cell r="M2326">
            <v>45950</v>
          </cell>
          <cell r="N2326">
            <v>45951</v>
          </cell>
          <cell r="Q2326">
            <v>45954</v>
          </cell>
        </row>
        <row r="2327">
          <cell r="M2327">
            <v>45951</v>
          </cell>
          <cell r="N2327">
            <v>45952</v>
          </cell>
          <cell r="Q2327">
            <v>45957</v>
          </cell>
        </row>
        <row r="2328">
          <cell r="M2328">
            <v>45952</v>
          </cell>
          <cell r="N2328">
            <v>45953</v>
          </cell>
          <cell r="Q2328">
            <v>45958</v>
          </cell>
        </row>
        <row r="2329">
          <cell r="M2329">
            <v>45953</v>
          </cell>
          <cell r="N2329">
            <v>45954</v>
          </cell>
          <cell r="Q2329">
            <v>45959</v>
          </cell>
        </row>
        <row r="2330">
          <cell r="M2330">
            <v>45954</v>
          </cell>
          <cell r="N2330">
            <v>45957</v>
          </cell>
          <cell r="Q2330">
            <v>45960</v>
          </cell>
        </row>
        <row r="2331">
          <cell r="M2331">
            <v>45957</v>
          </cell>
          <cell r="N2331">
            <v>45958</v>
          </cell>
          <cell r="Q2331">
            <v>45961</v>
          </cell>
        </row>
        <row r="2332">
          <cell r="M2332">
            <v>45958</v>
          </cell>
          <cell r="N2332">
            <v>45959</v>
          </cell>
          <cell r="Q2332">
            <v>45965</v>
          </cell>
        </row>
        <row r="2333">
          <cell r="M2333">
            <v>45959</v>
          </cell>
          <cell r="N2333">
            <v>45960</v>
          </cell>
          <cell r="Q2333">
            <v>45966</v>
          </cell>
        </row>
        <row r="2334">
          <cell r="M2334">
            <v>45960</v>
          </cell>
          <cell r="N2334">
            <v>45961</v>
          </cell>
          <cell r="Q2334">
            <v>45967</v>
          </cell>
        </row>
        <row r="2335">
          <cell r="M2335">
            <v>45961</v>
          </cell>
          <cell r="N2335">
            <v>45965</v>
          </cell>
          <cell r="Q2335">
            <v>45968</v>
          </cell>
        </row>
        <row r="2336">
          <cell r="M2336">
            <v>45965</v>
          </cell>
          <cell r="N2336">
            <v>45966</v>
          </cell>
          <cell r="Q2336">
            <v>45969</v>
          </cell>
        </row>
        <row r="2337">
          <cell r="M2337">
            <v>45966</v>
          </cell>
          <cell r="N2337">
            <v>45967</v>
          </cell>
          <cell r="Q2337">
            <v>45971</v>
          </cell>
        </row>
        <row r="2338">
          <cell r="M2338">
            <v>45967</v>
          </cell>
          <cell r="N2338">
            <v>45968</v>
          </cell>
          <cell r="Q2338">
            <v>45972</v>
          </cell>
        </row>
        <row r="2339">
          <cell r="M2339">
            <v>45968</v>
          </cell>
          <cell r="N2339">
            <v>45969</v>
          </cell>
          <cell r="Q2339">
            <v>45973</v>
          </cell>
        </row>
        <row r="2340">
          <cell r="M2340">
            <v>45969</v>
          </cell>
          <cell r="N2340">
            <v>45971</v>
          </cell>
          <cell r="Q2340">
            <v>45974</v>
          </cell>
        </row>
        <row r="2341">
          <cell r="M2341">
            <v>45971</v>
          </cell>
          <cell r="N2341">
            <v>45972</v>
          </cell>
          <cell r="Q2341">
            <v>45975</v>
          </cell>
        </row>
        <row r="2342">
          <cell r="M2342">
            <v>45972</v>
          </cell>
          <cell r="N2342">
            <v>45973</v>
          </cell>
          <cell r="Q2342">
            <v>45978</v>
          </cell>
        </row>
        <row r="2343">
          <cell r="M2343">
            <v>45973</v>
          </cell>
          <cell r="N2343">
            <v>45974</v>
          </cell>
          <cell r="Q2343">
            <v>45979</v>
          </cell>
        </row>
        <row r="2344">
          <cell r="M2344">
            <v>45974</v>
          </cell>
          <cell r="N2344">
            <v>45975</v>
          </cell>
          <cell r="Q2344">
            <v>45980</v>
          </cell>
        </row>
        <row r="2345">
          <cell r="M2345">
            <v>45975</v>
          </cell>
          <cell r="N2345">
            <v>45978</v>
          </cell>
          <cell r="Q2345">
            <v>45981</v>
          </cell>
        </row>
        <row r="2346">
          <cell r="M2346">
            <v>45978</v>
          </cell>
          <cell r="N2346">
            <v>45979</v>
          </cell>
          <cell r="Q2346">
            <v>45982</v>
          </cell>
        </row>
        <row r="2347">
          <cell r="M2347">
            <v>45979</v>
          </cell>
          <cell r="N2347">
            <v>45980</v>
          </cell>
          <cell r="Q2347">
            <v>45986</v>
          </cell>
        </row>
        <row r="2348">
          <cell r="M2348">
            <v>45980</v>
          </cell>
          <cell r="N2348">
            <v>45981</v>
          </cell>
          <cell r="Q2348">
            <v>45987</v>
          </cell>
        </row>
        <row r="2349">
          <cell r="M2349">
            <v>45981</v>
          </cell>
          <cell r="N2349">
            <v>45982</v>
          </cell>
          <cell r="Q2349">
            <v>45988</v>
          </cell>
        </row>
        <row r="2350">
          <cell r="M2350">
            <v>45982</v>
          </cell>
          <cell r="N2350">
            <v>45986</v>
          </cell>
          <cell r="Q2350">
            <v>45989</v>
          </cell>
        </row>
        <row r="2351">
          <cell r="M2351">
            <v>45986</v>
          </cell>
          <cell r="N2351">
            <v>45987</v>
          </cell>
          <cell r="Q2351">
            <v>45992</v>
          </cell>
        </row>
        <row r="2352">
          <cell r="M2352">
            <v>45987</v>
          </cell>
          <cell r="N2352">
            <v>45988</v>
          </cell>
          <cell r="Q2352">
            <v>45993</v>
          </cell>
        </row>
        <row r="2353">
          <cell r="M2353">
            <v>45988</v>
          </cell>
          <cell r="N2353">
            <v>45989</v>
          </cell>
          <cell r="Q2353">
            <v>45994</v>
          </cell>
        </row>
        <row r="2354">
          <cell r="M2354">
            <v>45989</v>
          </cell>
          <cell r="N2354">
            <v>45992</v>
          </cell>
          <cell r="Q2354">
            <v>45995</v>
          </cell>
        </row>
        <row r="2355">
          <cell r="M2355">
            <v>45992</v>
          </cell>
          <cell r="N2355">
            <v>45993</v>
          </cell>
          <cell r="Q2355">
            <v>45996</v>
          </cell>
        </row>
        <row r="2356">
          <cell r="M2356">
            <v>45993</v>
          </cell>
          <cell r="N2356">
            <v>45994</v>
          </cell>
          <cell r="Q2356">
            <v>45999</v>
          </cell>
        </row>
        <row r="2357">
          <cell r="M2357">
            <v>45994</v>
          </cell>
          <cell r="N2357">
            <v>45995</v>
          </cell>
          <cell r="Q2357">
            <v>46000</v>
          </cell>
        </row>
        <row r="2358">
          <cell r="M2358">
            <v>45995</v>
          </cell>
          <cell r="N2358">
            <v>45996</v>
          </cell>
          <cell r="Q2358">
            <v>46001</v>
          </cell>
        </row>
        <row r="2359">
          <cell r="M2359">
            <v>45996</v>
          </cell>
          <cell r="N2359">
            <v>45999</v>
          </cell>
          <cell r="Q2359">
            <v>46002</v>
          </cell>
        </row>
        <row r="2360">
          <cell r="M2360">
            <v>45999</v>
          </cell>
          <cell r="N2360">
            <v>46000</v>
          </cell>
          <cell r="Q2360">
            <v>46003</v>
          </cell>
        </row>
        <row r="2361">
          <cell r="M2361">
            <v>46000</v>
          </cell>
          <cell r="N2361">
            <v>46001</v>
          </cell>
          <cell r="Q2361">
            <v>46006</v>
          </cell>
        </row>
        <row r="2362">
          <cell r="M2362">
            <v>46001</v>
          </cell>
          <cell r="N2362">
            <v>46002</v>
          </cell>
          <cell r="Q2362">
            <v>46007</v>
          </cell>
        </row>
        <row r="2363">
          <cell r="M2363">
            <v>46002</v>
          </cell>
          <cell r="N2363">
            <v>46003</v>
          </cell>
          <cell r="Q2363">
            <v>46008</v>
          </cell>
        </row>
        <row r="2364">
          <cell r="M2364">
            <v>46003</v>
          </cell>
          <cell r="N2364">
            <v>46006</v>
          </cell>
          <cell r="Q2364">
            <v>46009</v>
          </cell>
        </row>
        <row r="2365">
          <cell r="M2365">
            <v>46006</v>
          </cell>
          <cell r="N2365">
            <v>46007</v>
          </cell>
          <cell r="Q2365">
            <v>46010</v>
          </cell>
        </row>
        <row r="2366">
          <cell r="M2366">
            <v>46007</v>
          </cell>
          <cell r="N2366">
            <v>46008</v>
          </cell>
          <cell r="Q2366">
            <v>46013</v>
          </cell>
        </row>
        <row r="2367">
          <cell r="M2367">
            <v>46008</v>
          </cell>
          <cell r="N2367">
            <v>46009</v>
          </cell>
          <cell r="Q2367">
            <v>46014</v>
          </cell>
        </row>
        <row r="2368">
          <cell r="M2368">
            <v>46009</v>
          </cell>
          <cell r="N2368">
            <v>46010</v>
          </cell>
          <cell r="Q2368">
            <v>46015</v>
          </cell>
        </row>
        <row r="2369">
          <cell r="M2369">
            <v>46010</v>
          </cell>
          <cell r="N2369">
            <v>46013</v>
          </cell>
          <cell r="Q2369">
            <v>46016</v>
          </cell>
        </row>
        <row r="2370">
          <cell r="M2370">
            <v>46013</v>
          </cell>
          <cell r="N2370">
            <v>46014</v>
          </cell>
          <cell r="Q2370">
            <v>46017</v>
          </cell>
        </row>
        <row r="2371">
          <cell r="M2371">
            <v>46014</v>
          </cell>
          <cell r="N2371">
            <v>46015</v>
          </cell>
          <cell r="Q2371">
            <v>46027</v>
          </cell>
        </row>
        <row r="2372">
          <cell r="M2372">
            <v>46015</v>
          </cell>
          <cell r="N2372">
            <v>46016</v>
          </cell>
          <cell r="Q2372">
            <v>46028</v>
          </cell>
        </row>
        <row r="2373">
          <cell r="M2373">
            <v>46016</v>
          </cell>
          <cell r="N2373">
            <v>46017</v>
          </cell>
          <cell r="Q2373">
            <v>46029</v>
          </cell>
        </row>
        <row r="2374">
          <cell r="M2374">
            <v>46017</v>
          </cell>
          <cell r="N2374">
            <v>46027</v>
          </cell>
          <cell r="Q2374">
            <v>46030</v>
          </cell>
        </row>
        <row r="2375">
          <cell r="M2375">
            <v>46027</v>
          </cell>
          <cell r="N2375">
            <v>46028</v>
          </cell>
          <cell r="Q2375">
            <v>46031</v>
          </cell>
        </row>
        <row r="2376">
          <cell r="M2376">
            <v>46028</v>
          </cell>
          <cell r="N2376">
            <v>46029</v>
          </cell>
          <cell r="Q2376">
            <v>46035</v>
          </cell>
        </row>
        <row r="2377">
          <cell r="M2377">
            <v>46029</v>
          </cell>
          <cell r="N2377">
            <v>46030</v>
          </cell>
          <cell r="Q2377">
            <v>46036</v>
          </cell>
        </row>
        <row r="2378">
          <cell r="M2378">
            <v>46030</v>
          </cell>
          <cell r="N2378">
            <v>46031</v>
          </cell>
          <cell r="Q2378">
            <v>46037</v>
          </cell>
        </row>
        <row r="2379">
          <cell r="M2379">
            <v>46031</v>
          </cell>
          <cell r="N2379">
            <v>46035</v>
          </cell>
          <cell r="Q2379">
            <v>46038</v>
          </cell>
        </row>
        <row r="2380">
          <cell r="M2380">
            <v>46035</v>
          </cell>
          <cell r="N2380">
            <v>46036</v>
          </cell>
          <cell r="Q2380">
            <v>46039</v>
          </cell>
        </row>
        <row r="2381">
          <cell r="M2381">
            <v>46036</v>
          </cell>
          <cell r="N2381">
            <v>46037</v>
          </cell>
          <cell r="Q2381">
            <v>46041</v>
          </cell>
        </row>
        <row r="2382">
          <cell r="M2382">
            <v>46037</v>
          </cell>
          <cell r="N2382">
            <v>46038</v>
          </cell>
          <cell r="Q2382">
            <v>46042</v>
          </cell>
        </row>
        <row r="2383">
          <cell r="M2383">
            <v>46038</v>
          </cell>
          <cell r="N2383">
            <v>46039</v>
          </cell>
          <cell r="Q2383">
            <v>46043</v>
          </cell>
        </row>
        <row r="2384">
          <cell r="M2384">
            <v>46039</v>
          </cell>
          <cell r="N2384">
            <v>46041</v>
          </cell>
          <cell r="Q2384">
            <v>46044</v>
          </cell>
        </row>
        <row r="2385">
          <cell r="M2385">
            <v>46041</v>
          </cell>
          <cell r="N2385">
            <v>46042</v>
          </cell>
          <cell r="Q2385">
            <v>46045</v>
          </cell>
        </row>
        <row r="2386">
          <cell r="M2386">
            <v>46042</v>
          </cell>
          <cell r="N2386">
            <v>46043</v>
          </cell>
          <cell r="Q2386">
            <v>46048</v>
          </cell>
        </row>
        <row r="2387">
          <cell r="M2387">
            <v>46043</v>
          </cell>
          <cell r="N2387">
            <v>46044</v>
          </cell>
          <cell r="Q2387">
            <v>46049</v>
          </cell>
        </row>
        <row r="2388">
          <cell r="M2388">
            <v>46044</v>
          </cell>
          <cell r="N2388">
            <v>46045</v>
          </cell>
          <cell r="Q2388">
            <v>46050</v>
          </cell>
        </row>
        <row r="2389">
          <cell r="M2389">
            <v>46045</v>
          </cell>
          <cell r="N2389">
            <v>46048</v>
          </cell>
          <cell r="Q2389">
            <v>46051</v>
          </cell>
        </row>
        <row r="2390">
          <cell r="M2390">
            <v>46048</v>
          </cell>
          <cell r="N2390">
            <v>46049</v>
          </cell>
          <cell r="Q2390">
            <v>46052</v>
          </cell>
        </row>
        <row r="2391">
          <cell r="M2391">
            <v>46049</v>
          </cell>
          <cell r="N2391">
            <v>46050</v>
          </cell>
          <cell r="Q2391">
            <v>46055</v>
          </cell>
        </row>
        <row r="2392">
          <cell r="M2392">
            <v>46050</v>
          </cell>
          <cell r="N2392">
            <v>46051</v>
          </cell>
          <cell r="Q2392">
            <v>46056</v>
          </cell>
        </row>
        <row r="2393">
          <cell r="M2393">
            <v>46051</v>
          </cell>
          <cell r="N2393">
            <v>46052</v>
          </cell>
          <cell r="Q2393">
            <v>46057</v>
          </cell>
        </row>
        <row r="2394">
          <cell r="M2394">
            <v>46052</v>
          </cell>
          <cell r="N2394">
            <v>46055</v>
          </cell>
          <cell r="Q2394">
            <v>46058</v>
          </cell>
        </row>
        <row r="2395">
          <cell r="M2395">
            <v>46055</v>
          </cell>
          <cell r="N2395">
            <v>46056</v>
          </cell>
          <cell r="Q2395">
            <v>46059</v>
          </cell>
        </row>
        <row r="2396">
          <cell r="M2396">
            <v>46056</v>
          </cell>
          <cell r="N2396">
            <v>46057</v>
          </cell>
          <cell r="Q2396">
            <v>46062</v>
          </cell>
        </row>
        <row r="2397">
          <cell r="M2397">
            <v>46057</v>
          </cell>
          <cell r="N2397">
            <v>46058</v>
          </cell>
          <cell r="Q2397">
            <v>46063</v>
          </cell>
        </row>
        <row r="2398">
          <cell r="M2398">
            <v>46058</v>
          </cell>
          <cell r="N2398">
            <v>46059</v>
          </cell>
          <cell r="Q2398">
            <v>46065</v>
          </cell>
        </row>
        <row r="2399">
          <cell r="M2399">
            <v>46059</v>
          </cell>
          <cell r="N2399">
            <v>46062</v>
          </cell>
          <cell r="Q2399">
            <v>46066</v>
          </cell>
        </row>
        <row r="2400">
          <cell r="M2400">
            <v>46062</v>
          </cell>
          <cell r="N2400">
            <v>46063</v>
          </cell>
          <cell r="Q2400">
            <v>46069</v>
          </cell>
        </row>
        <row r="2401">
          <cell r="M2401">
            <v>46063</v>
          </cell>
          <cell r="N2401">
            <v>46065</v>
          </cell>
          <cell r="Q2401">
            <v>46070</v>
          </cell>
        </row>
        <row r="2402">
          <cell r="M2402">
            <v>46065</v>
          </cell>
          <cell r="N2402">
            <v>46066</v>
          </cell>
          <cell r="Q2402">
            <v>46071</v>
          </cell>
        </row>
        <row r="2403">
          <cell r="M2403">
            <v>46066</v>
          </cell>
          <cell r="N2403">
            <v>46069</v>
          </cell>
          <cell r="Q2403">
            <v>46072</v>
          </cell>
        </row>
        <row r="2404">
          <cell r="M2404">
            <v>46069</v>
          </cell>
          <cell r="N2404">
            <v>46070</v>
          </cell>
          <cell r="Q2404">
            <v>46073</v>
          </cell>
        </row>
        <row r="2405">
          <cell r="M2405">
            <v>46070</v>
          </cell>
          <cell r="N2405">
            <v>46071</v>
          </cell>
          <cell r="Q2405">
            <v>46077</v>
          </cell>
        </row>
        <row r="2406">
          <cell r="M2406">
            <v>46071</v>
          </cell>
          <cell r="N2406">
            <v>46072</v>
          </cell>
          <cell r="Q2406">
            <v>46078</v>
          </cell>
        </row>
        <row r="2407">
          <cell r="M2407">
            <v>46072</v>
          </cell>
          <cell r="N2407">
            <v>46073</v>
          </cell>
          <cell r="Q2407">
            <v>46079</v>
          </cell>
        </row>
        <row r="2408">
          <cell r="M2408">
            <v>46073</v>
          </cell>
          <cell r="N2408">
            <v>46077</v>
          </cell>
          <cell r="Q2408">
            <v>46080</v>
          </cell>
        </row>
        <row r="2409">
          <cell r="M2409">
            <v>46077</v>
          </cell>
          <cell r="N2409">
            <v>46078</v>
          </cell>
          <cell r="Q2409">
            <v>46083</v>
          </cell>
        </row>
        <row r="2410">
          <cell r="M2410">
            <v>46078</v>
          </cell>
          <cell r="N2410">
            <v>46079</v>
          </cell>
          <cell r="Q2410">
            <v>46084</v>
          </cell>
        </row>
        <row r="2411">
          <cell r="M2411">
            <v>46079</v>
          </cell>
          <cell r="N2411">
            <v>46080</v>
          </cell>
          <cell r="Q2411">
            <v>46085</v>
          </cell>
        </row>
        <row r="2412">
          <cell r="M2412">
            <v>46080</v>
          </cell>
          <cell r="N2412">
            <v>46083</v>
          </cell>
          <cell r="Q2412">
            <v>46086</v>
          </cell>
        </row>
        <row r="2413">
          <cell r="M2413">
            <v>46083</v>
          </cell>
          <cell r="N2413">
            <v>46084</v>
          </cell>
          <cell r="Q2413">
            <v>46087</v>
          </cell>
        </row>
        <row r="2414">
          <cell r="M2414">
            <v>46084</v>
          </cell>
          <cell r="N2414">
            <v>46085</v>
          </cell>
          <cell r="Q2414">
            <v>46090</v>
          </cell>
        </row>
        <row r="2415">
          <cell r="M2415">
            <v>46085</v>
          </cell>
          <cell r="N2415">
            <v>46086</v>
          </cell>
          <cell r="Q2415">
            <v>46091</v>
          </cell>
        </row>
        <row r="2416">
          <cell r="M2416">
            <v>46086</v>
          </cell>
          <cell r="N2416">
            <v>46087</v>
          </cell>
          <cell r="Q2416">
            <v>46092</v>
          </cell>
        </row>
        <row r="2417">
          <cell r="M2417">
            <v>46087</v>
          </cell>
          <cell r="N2417">
            <v>46090</v>
          </cell>
          <cell r="Q2417">
            <v>46093</v>
          </cell>
        </row>
        <row r="2418">
          <cell r="M2418">
            <v>46090</v>
          </cell>
          <cell r="N2418">
            <v>46091</v>
          </cell>
          <cell r="Q2418">
            <v>46094</v>
          </cell>
        </row>
        <row r="2419">
          <cell r="M2419">
            <v>46091</v>
          </cell>
          <cell r="N2419">
            <v>46092</v>
          </cell>
          <cell r="Q2419">
            <v>46097</v>
          </cell>
        </row>
        <row r="2420">
          <cell r="M2420">
            <v>46092</v>
          </cell>
          <cell r="N2420">
            <v>46093</v>
          </cell>
          <cell r="Q2420">
            <v>46098</v>
          </cell>
        </row>
        <row r="2421">
          <cell r="M2421">
            <v>46093</v>
          </cell>
          <cell r="N2421">
            <v>46094</v>
          </cell>
          <cell r="Q2421">
            <v>46099</v>
          </cell>
        </row>
        <row r="2422">
          <cell r="M2422">
            <v>46094</v>
          </cell>
          <cell r="N2422">
            <v>46097</v>
          </cell>
          <cell r="Q2422">
            <v>46100</v>
          </cell>
        </row>
        <row r="2423">
          <cell r="M2423">
            <v>46097</v>
          </cell>
          <cell r="N2423">
            <v>46098</v>
          </cell>
          <cell r="Q2423">
            <v>46104</v>
          </cell>
        </row>
        <row r="2424">
          <cell r="M2424">
            <v>46098</v>
          </cell>
          <cell r="N2424">
            <v>46099</v>
          </cell>
          <cell r="Q2424">
            <v>46105</v>
          </cell>
        </row>
        <row r="2425">
          <cell r="M2425">
            <v>46099</v>
          </cell>
          <cell r="N2425">
            <v>46100</v>
          </cell>
          <cell r="Q2425">
            <v>46106</v>
          </cell>
        </row>
        <row r="2426">
          <cell r="M2426">
            <v>46100</v>
          </cell>
          <cell r="N2426">
            <v>46104</v>
          </cell>
          <cell r="Q2426">
            <v>46107</v>
          </cell>
        </row>
        <row r="2427">
          <cell r="M2427">
            <v>46104</v>
          </cell>
          <cell r="N2427">
            <v>46105</v>
          </cell>
          <cell r="Q2427">
            <v>46108</v>
          </cell>
        </row>
        <row r="2428">
          <cell r="M2428">
            <v>46105</v>
          </cell>
          <cell r="N2428">
            <v>46106</v>
          </cell>
          <cell r="Q2428">
            <v>46111</v>
          </cell>
        </row>
        <row r="2429">
          <cell r="M2429">
            <v>46106</v>
          </cell>
          <cell r="N2429">
            <v>46107</v>
          </cell>
          <cell r="Q2429">
            <v>46112</v>
          </cell>
        </row>
        <row r="2430">
          <cell r="M2430">
            <v>46107</v>
          </cell>
          <cell r="N2430">
            <v>46108</v>
          </cell>
          <cell r="Q2430">
            <v>46113</v>
          </cell>
        </row>
        <row r="2431">
          <cell r="M2431">
            <v>46108</v>
          </cell>
          <cell r="N2431">
            <v>46111</v>
          </cell>
          <cell r="Q2431">
            <v>46114</v>
          </cell>
        </row>
        <row r="2432">
          <cell r="M2432">
            <v>46111</v>
          </cell>
          <cell r="N2432">
            <v>46112</v>
          </cell>
          <cell r="Q2432">
            <v>46115</v>
          </cell>
        </row>
        <row r="2433">
          <cell r="M2433">
            <v>46112</v>
          </cell>
          <cell r="N2433">
            <v>46113</v>
          </cell>
          <cell r="Q2433">
            <v>46118</v>
          </cell>
        </row>
        <row r="2434">
          <cell r="M2434">
            <v>46113</v>
          </cell>
          <cell r="N2434">
            <v>46114</v>
          </cell>
          <cell r="Q2434">
            <v>46119</v>
          </cell>
        </row>
        <row r="2435">
          <cell r="M2435">
            <v>46114</v>
          </cell>
          <cell r="N2435">
            <v>46115</v>
          </cell>
          <cell r="Q2435">
            <v>46120</v>
          </cell>
        </row>
        <row r="2436">
          <cell r="M2436">
            <v>46115</v>
          </cell>
          <cell r="N2436">
            <v>46118</v>
          </cell>
          <cell r="Q2436">
            <v>46121</v>
          </cell>
        </row>
        <row r="2437">
          <cell r="M2437">
            <v>46118</v>
          </cell>
          <cell r="N2437">
            <v>46119</v>
          </cell>
          <cell r="Q2437">
            <v>46122</v>
          </cell>
        </row>
        <row r="2438">
          <cell r="M2438">
            <v>46119</v>
          </cell>
          <cell r="N2438">
            <v>46120</v>
          </cell>
          <cell r="Q2438">
            <v>46125</v>
          </cell>
        </row>
        <row r="2439">
          <cell r="M2439">
            <v>46120</v>
          </cell>
          <cell r="N2439">
            <v>46121</v>
          </cell>
          <cell r="Q2439">
            <v>46126</v>
          </cell>
        </row>
        <row r="2440">
          <cell r="M2440">
            <v>46121</v>
          </cell>
          <cell r="N2440">
            <v>46122</v>
          </cell>
          <cell r="Q2440">
            <v>46127</v>
          </cell>
        </row>
        <row r="2441">
          <cell r="M2441">
            <v>46122</v>
          </cell>
          <cell r="N2441">
            <v>46125</v>
          </cell>
          <cell r="Q2441">
            <v>46128</v>
          </cell>
        </row>
        <row r="2442">
          <cell r="M2442">
            <v>46125</v>
          </cell>
          <cell r="N2442">
            <v>46126</v>
          </cell>
          <cell r="Q2442">
            <v>46129</v>
          </cell>
        </row>
        <row r="2443">
          <cell r="M2443">
            <v>46126</v>
          </cell>
          <cell r="N2443">
            <v>46127</v>
          </cell>
          <cell r="Q2443">
            <v>46132</v>
          </cell>
        </row>
        <row r="2444">
          <cell r="M2444">
            <v>46127</v>
          </cell>
          <cell r="N2444">
            <v>46128</v>
          </cell>
          <cell r="Q2444">
            <v>46133</v>
          </cell>
        </row>
        <row r="2445">
          <cell r="M2445">
            <v>46128</v>
          </cell>
          <cell r="N2445">
            <v>46129</v>
          </cell>
          <cell r="Q2445">
            <v>46134</v>
          </cell>
        </row>
        <row r="2446">
          <cell r="M2446">
            <v>46129</v>
          </cell>
          <cell r="N2446">
            <v>46132</v>
          </cell>
          <cell r="Q2446">
            <v>46135</v>
          </cell>
        </row>
        <row r="2447">
          <cell r="M2447">
            <v>46132</v>
          </cell>
          <cell r="N2447">
            <v>46133</v>
          </cell>
          <cell r="Q2447">
            <v>46136</v>
          </cell>
        </row>
        <row r="2448">
          <cell r="M2448">
            <v>46133</v>
          </cell>
          <cell r="N2448">
            <v>46134</v>
          </cell>
          <cell r="Q2448">
            <v>46139</v>
          </cell>
        </row>
        <row r="2449">
          <cell r="M2449">
            <v>46134</v>
          </cell>
          <cell r="N2449">
            <v>46135</v>
          </cell>
          <cell r="Q2449">
            <v>46140</v>
          </cell>
        </row>
        <row r="2450">
          <cell r="M2450">
            <v>46135</v>
          </cell>
          <cell r="N2450">
            <v>46136</v>
          </cell>
          <cell r="Q2450">
            <v>46142</v>
          </cell>
        </row>
        <row r="2451">
          <cell r="M2451">
            <v>46136</v>
          </cell>
          <cell r="N2451">
            <v>46139</v>
          </cell>
          <cell r="Q2451"/>
        </row>
        <row r="2452">
          <cell r="M2452">
            <v>46139</v>
          </cell>
          <cell r="N2452">
            <v>46140</v>
          </cell>
          <cell r="Q2452"/>
        </row>
        <row r="2453">
          <cell r="M2453">
            <v>46140</v>
          </cell>
          <cell r="N2453">
            <v>46142</v>
          </cell>
          <cell r="Q2453"/>
        </row>
        <row r="2454">
          <cell r="M2454">
            <v>46142</v>
          </cell>
          <cell r="Q2454"/>
        </row>
        <row r="2455">
          <cell r="M2455"/>
          <cell r="Q2455"/>
        </row>
        <row r="2456">
          <cell r="M2456"/>
          <cell r="Q2456"/>
        </row>
        <row r="2457">
          <cell r="M2457"/>
          <cell r="Q2457"/>
        </row>
        <row r="2458">
          <cell r="M2458"/>
          <cell r="Q2458"/>
        </row>
        <row r="2459">
          <cell r="M2459"/>
          <cell r="Q2459"/>
        </row>
        <row r="2460">
          <cell r="M2460"/>
          <cell r="Q2460"/>
        </row>
        <row r="2461">
          <cell r="M2461"/>
          <cell r="Q2461"/>
        </row>
        <row r="2462">
          <cell r="M2462"/>
          <cell r="Q2462"/>
        </row>
        <row r="2463">
          <cell r="M2463"/>
          <cell r="Q2463"/>
        </row>
        <row r="2464">
          <cell r="M2464"/>
          <cell r="Q2464"/>
        </row>
        <row r="2465">
          <cell r="M2465"/>
          <cell r="Q2465"/>
        </row>
        <row r="2466">
          <cell r="M2466"/>
          <cell r="Q2466"/>
        </row>
        <row r="2467">
          <cell r="M2467"/>
          <cell r="Q2467"/>
        </row>
        <row r="2468">
          <cell r="M2468"/>
          <cell r="Q2468"/>
        </row>
        <row r="2469">
          <cell r="Q2469"/>
        </row>
        <row r="2470">
          <cell r="Q2470"/>
        </row>
        <row r="2471">
          <cell r="Q2471"/>
        </row>
        <row r="2472">
          <cell r="Q2472"/>
        </row>
        <row r="2473">
          <cell r="Q2473"/>
        </row>
        <row r="2474">
          <cell r="Q2474"/>
        </row>
        <row r="2475">
          <cell r="Q2475"/>
        </row>
        <row r="2476">
          <cell r="Q2476"/>
        </row>
        <row r="2477">
          <cell r="Q2477"/>
        </row>
        <row r="2478">
          <cell r="Q2478"/>
        </row>
        <row r="2479">
          <cell r="Q2479"/>
        </row>
        <row r="2480">
          <cell r="Q2480"/>
        </row>
        <row r="2481">
          <cell r="Q2481"/>
        </row>
        <row r="2482">
          <cell r="Q2482"/>
        </row>
        <row r="2483">
          <cell r="Q2483"/>
        </row>
        <row r="2484">
          <cell r="Q2484"/>
        </row>
        <row r="2485">
          <cell r="Q2485"/>
        </row>
        <row r="2486">
          <cell r="Q2486"/>
        </row>
        <row r="2487">
          <cell r="Q2487"/>
        </row>
        <row r="2488">
          <cell r="Q2488"/>
        </row>
        <row r="2489">
          <cell r="Q2489"/>
        </row>
        <row r="2490">
          <cell r="Q2490"/>
        </row>
        <row r="2491">
          <cell r="Q2491"/>
        </row>
        <row r="2492">
          <cell r="Q2492"/>
        </row>
        <row r="2493">
          <cell r="Q2493"/>
        </row>
        <row r="2494">
          <cell r="Q2494"/>
        </row>
        <row r="2495">
          <cell r="Q2495"/>
        </row>
        <row r="2496">
          <cell r="Q2496"/>
        </row>
        <row r="2497">
          <cell r="Q2497"/>
        </row>
        <row r="2498">
          <cell r="Q2498"/>
        </row>
        <row r="2499">
          <cell r="Q2499"/>
        </row>
        <row r="2500">
          <cell r="Q2500"/>
        </row>
        <row r="2501">
          <cell r="Q2501"/>
        </row>
        <row r="2502">
          <cell r="Q2502"/>
        </row>
        <row r="2503">
          <cell r="Q2503"/>
        </row>
        <row r="2504">
          <cell r="Q2504"/>
        </row>
        <row r="2505">
          <cell r="Q2505"/>
        </row>
        <row r="2506">
          <cell r="Q2506"/>
        </row>
        <row r="2507">
          <cell r="Q2507"/>
        </row>
        <row r="2508">
          <cell r="Q2508"/>
        </row>
        <row r="2509">
          <cell r="Q2509"/>
        </row>
        <row r="2510">
          <cell r="Q2510"/>
        </row>
        <row r="2511">
          <cell r="Q2511"/>
        </row>
        <row r="2512">
          <cell r="Q2512"/>
        </row>
        <row r="2513">
          <cell r="Q2513"/>
        </row>
        <row r="2514">
          <cell r="Q2514"/>
        </row>
        <row r="2515">
          <cell r="Q2515"/>
        </row>
        <row r="2516">
          <cell r="Q2516"/>
        </row>
        <row r="2517">
          <cell r="Q2517"/>
        </row>
        <row r="2518">
          <cell r="Q2518"/>
        </row>
        <row r="2519">
          <cell r="Q2519"/>
        </row>
        <row r="2520">
          <cell r="Q2520"/>
        </row>
        <row r="2521">
          <cell r="Q2521"/>
        </row>
        <row r="2522">
          <cell r="Q2522"/>
        </row>
        <row r="2523">
          <cell r="Q2523"/>
        </row>
        <row r="2524">
          <cell r="Q2524"/>
        </row>
        <row r="2525">
          <cell r="Q2525"/>
        </row>
        <row r="2526">
          <cell r="Q2526"/>
        </row>
        <row r="2527">
          <cell r="Q2527"/>
        </row>
        <row r="2528">
          <cell r="Q2528"/>
        </row>
        <row r="2529">
          <cell r="Q2529"/>
        </row>
        <row r="2530">
          <cell r="Q2530"/>
        </row>
        <row r="2531">
          <cell r="Q2531"/>
        </row>
        <row r="2532">
          <cell r="Q2532"/>
        </row>
        <row r="2533">
          <cell r="Q2533"/>
        </row>
        <row r="2534">
          <cell r="Q2534"/>
        </row>
        <row r="2535">
          <cell r="Q2535"/>
        </row>
        <row r="2536">
          <cell r="Q2536"/>
        </row>
        <row r="2537">
          <cell r="Q2537"/>
        </row>
        <row r="2538">
          <cell r="Q2538"/>
        </row>
        <row r="2539">
          <cell r="Q2539"/>
        </row>
        <row r="2540">
          <cell r="Q2540"/>
        </row>
        <row r="2541">
          <cell r="Q2541"/>
        </row>
        <row r="2542">
          <cell r="Q2542"/>
        </row>
        <row r="2543">
          <cell r="Q2543"/>
        </row>
        <row r="2544">
          <cell r="Q2544"/>
        </row>
        <row r="2545">
          <cell r="Q2545"/>
        </row>
        <row r="2546">
          <cell r="Q2546"/>
        </row>
        <row r="2547">
          <cell r="Q2547"/>
        </row>
        <row r="2548">
          <cell r="Q2548"/>
        </row>
        <row r="2549">
          <cell r="Q2549"/>
        </row>
        <row r="2550">
          <cell r="Q2550"/>
        </row>
        <row r="2551">
          <cell r="Q2551"/>
        </row>
        <row r="2552">
          <cell r="Q2552"/>
        </row>
        <row r="2553">
          <cell r="Q2553"/>
        </row>
        <row r="2554">
          <cell r="Q2554"/>
        </row>
        <row r="2555">
          <cell r="Q2555"/>
        </row>
        <row r="2556">
          <cell r="Q2556"/>
        </row>
        <row r="2557">
          <cell r="Q2557"/>
        </row>
        <row r="2558">
          <cell r="Q2558"/>
        </row>
        <row r="2559">
          <cell r="Q2559"/>
        </row>
        <row r="2560">
          <cell r="Q2560"/>
        </row>
        <row r="2561">
          <cell r="Q2561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Ｖ９－星取表"/>
      <sheetName val="Ｖ９－BH出荷・完了計画"/>
      <sheetName val="Ｖ９－ KMP  SHIPMENT PLAN "/>
      <sheetName val="納入指示書(Ｐ)"/>
    </sheetNames>
    <sheetDataSet>
      <sheetData sheetId="0"/>
      <sheetData sheetId="1">
        <row r="1">
          <cell r="B1" t="str">
            <v>Ｖ９－ＢＨ　　生産投入／出荷計画表</v>
          </cell>
        </row>
        <row r="2">
          <cell r="M2">
            <v>1</v>
          </cell>
        </row>
        <row r="5">
          <cell r="B5" t="str">
            <v>日付</v>
          </cell>
          <cell r="M5" t="str">
            <v>完了最終
T-No</v>
          </cell>
        </row>
        <row r="7">
          <cell r="B7">
            <v>44652</v>
          </cell>
          <cell r="M7">
            <v>0</v>
          </cell>
        </row>
        <row r="8">
          <cell r="B8">
            <v>44653</v>
          </cell>
          <cell r="M8">
            <v>0</v>
          </cell>
        </row>
        <row r="9">
          <cell r="B9">
            <v>44654</v>
          </cell>
          <cell r="M9">
            <v>0</v>
          </cell>
        </row>
        <row r="10">
          <cell r="B10">
            <v>44655</v>
          </cell>
          <cell r="M10">
            <v>0</v>
          </cell>
        </row>
        <row r="11">
          <cell r="B11">
            <v>44656</v>
          </cell>
          <cell r="M11">
            <v>0</v>
          </cell>
        </row>
        <row r="12">
          <cell r="B12">
            <v>44657</v>
          </cell>
          <cell r="M12">
            <v>0</v>
          </cell>
        </row>
        <row r="13">
          <cell r="B13">
            <v>44658</v>
          </cell>
          <cell r="M13">
            <v>0</v>
          </cell>
        </row>
        <row r="14">
          <cell r="B14">
            <v>44659</v>
          </cell>
          <cell r="M14">
            <v>0</v>
          </cell>
        </row>
        <row r="15">
          <cell r="B15">
            <v>44660</v>
          </cell>
          <cell r="M15">
            <v>0</v>
          </cell>
        </row>
        <row r="16">
          <cell r="B16">
            <v>44661</v>
          </cell>
          <cell r="M16">
            <v>0</v>
          </cell>
        </row>
        <row r="17">
          <cell r="B17">
            <v>44662</v>
          </cell>
          <cell r="M17">
            <v>0</v>
          </cell>
        </row>
        <row r="18">
          <cell r="B18">
            <v>44663</v>
          </cell>
          <cell r="M18">
            <v>0</v>
          </cell>
        </row>
        <row r="19">
          <cell r="B19">
            <v>44664</v>
          </cell>
          <cell r="M19">
            <v>0</v>
          </cell>
        </row>
        <row r="20">
          <cell r="B20">
            <v>44665</v>
          </cell>
          <cell r="M20">
            <v>0</v>
          </cell>
        </row>
        <row r="21">
          <cell r="B21">
            <v>44666</v>
          </cell>
          <cell r="M21">
            <v>0</v>
          </cell>
        </row>
        <row r="22">
          <cell r="B22">
            <v>44667</v>
          </cell>
          <cell r="M22">
            <v>0</v>
          </cell>
        </row>
        <row r="23">
          <cell r="B23">
            <v>44668</v>
          </cell>
          <cell r="M23">
            <v>0</v>
          </cell>
        </row>
        <row r="24">
          <cell r="B24">
            <v>44669</v>
          </cell>
          <cell r="M24">
            <v>0</v>
          </cell>
        </row>
        <row r="25">
          <cell r="B25">
            <v>44670</v>
          </cell>
          <cell r="M25">
            <v>0</v>
          </cell>
        </row>
        <row r="26">
          <cell r="B26">
            <v>44671</v>
          </cell>
          <cell r="M26">
            <v>0</v>
          </cell>
        </row>
        <row r="27">
          <cell r="B27">
            <v>44672</v>
          </cell>
          <cell r="M27">
            <v>0</v>
          </cell>
        </row>
        <row r="28">
          <cell r="B28">
            <v>44673</v>
          </cell>
          <cell r="M28">
            <v>0</v>
          </cell>
        </row>
        <row r="29">
          <cell r="B29">
            <v>44674</v>
          </cell>
          <cell r="M29">
            <v>0</v>
          </cell>
        </row>
        <row r="30">
          <cell r="B30">
            <v>44675</v>
          </cell>
          <cell r="M30">
            <v>0</v>
          </cell>
        </row>
        <row r="31">
          <cell r="B31">
            <v>44676</v>
          </cell>
          <cell r="M31">
            <v>0</v>
          </cell>
        </row>
        <row r="32">
          <cell r="B32">
            <v>44677</v>
          </cell>
          <cell r="M32">
            <v>0</v>
          </cell>
        </row>
        <row r="33">
          <cell r="B33">
            <v>44678</v>
          </cell>
          <cell r="M33">
            <v>0</v>
          </cell>
        </row>
        <row r="34">
          <cell r="B34">
            <v>44679</v>
          </cell>
          <cell r="M34">
            <v>0</v>
          </cell>
        </row>
        <row r="35">
          <cell r="B35">
            <v>44680</v>
          </cell>
          <cell r="M35">
            <v>0</v>
          </cell>
        </row>
        <row r="36">
          <cell r="B36">
            <v>44681</v>
          </cell>
          <cell r="M36">
            <v>0</v>
          </cell>
        </row>
        <row r="37">
          <cell r="B37">
            <v>44682</v>
          </cell>
          <cell r="M37">
            <v>0</v>
          </cell>
        </row>
        <row r="38">
          <cell r="B38">
            <v>44683</v>
          </cell>
          <cell r="M38">
            <v>0</v>
          </cell>
        </row>
        <row r="39">
          <cell r="B39">
            <v>44684</v>
          </cell>
          <cell r="M39">
            <v>0</v>
          </cell>
        </row>
        <row r="40">
          <cell r="B40">
            <v>44685</v>
          </cell>
          <cell r="M40">
            <v>0</v>
          </cell>
        </row>
        <row r="41">
          <cell r="B41">
            <v>44686</v>
          </cell>
          <cell r="M41">
            <v>0</v>
          </cell>
        </row>
        <row r="42">
          <cell r="B42">
            <v>44687</v>
          </cell>
          <cell r="M42">
            <v>0</v>
          </cell>
        </row>
        <row r="43">
          <cell r="B43">
            <v>44688</v>
          </cell>
          <cell r="M43">
            <v>0</v>
          </cell>
        </row>
        <row r="44">
          <cell r="B44">
            <v>44689</v>
          </cell>
          <cell r="M44">
            <v>0</v>
          </cell>
        </row>
        <row r="45">
          <cell r="B45">
            <v>44690</v>
          </cell>
          <cell r="M45">
            <v>0</v>
          </cell>
        </row>
        <row r="46">
          <cell r="B46">
            <v>44691</v>
          </cell>
          <cell r="M46">
            <v>0</v>
          </cell>
        </row>
        <row r="47">
          <cell r="B47">
            <v>44692</v>
          </cell>
          <cell r="M47">
            <v>0</v>
          </cell>
        </row>
        <row r="48">
          <cell r="B48">
            <v>44693</v>
          </cell>
          <cell r="M48">
            <v>0</v>
          </cell>
        </row>
        <row r="49">
          <cell r="B49">
            <v>44694</v>
          </cell>
          <cell r="M49">
            <v>0</v>
          </cell>
        </row>
        <row r="50">
          <cell r="B50">
            <v>44695</v>
          </cell>
          <cell r="M50">
            <v>0</v>
          </cell>
        </row>
        <row r="51">
          <cell r="B51">
            <v>44696</v>
          </cell>
          <cell r="M51">
            <v>0</v>
          </cell>
        </row>
        <row r="52">
          <cell r="B52">
            <v>44697</v>
          </cell>
          <cell r="M52">
            <v>0</v>
          </cell>
        </row>
        <row r="53">
          <cell r="B53">
            <v>44698</v>
          </cell>
          <cell r="M53">
            <v>0</v>
          </cell>
        </row>
        <row r="54">
          <cell r="B54">
            <v>44699</v>
          </cell>
          <cell r="M54">
            <v>0</v>
          </cell>
        </row>
        <row r="55">
          <cell r="B55">
            <v>44700</v>
          </cell>
          <cell r="M55">
            <v>0</v>
          </cell>
        </row>
        <row r="56">
          <cell r="B56">
            <v>44701</v>
          </cell>
          <cell r="M56">
            <v>0</v>
          </cell>
        </row>
        <row r="57">
          <cell r="B57">
            <v>44702</v>
          </cell>
          <cell r="M57">
            <v>0</v>
          </cell>
        </row>
        <row r="58">
          <cell r="B58">
            <v>44703</v>
          </cell>
          <cell r="M58">
            <v>0</v>
          </cell>
        </row>
        <row r="59">
          <cell r="B59">
            <v>44704</v>
          </cell>
          <cell r="M59">
            <v>0</v>
          </cell>
        </row>
        <row r="60">
          <cell r="B60">
            <v>44705</v>
          </cell>
          <cell r="M60">
            <v>0</v>
          </cell>
        </row>
        <row r="61">
          <cell r="B61">
            <v>44706</v>
          </cell>
          <cell r="M61">
            <v>0</v>
          </cell>
        </row>
        <row r="62">
          <cell r="B62">
            <v>44707</v>
          </cell>
          <cell r="M62">
            <v>2</v>
          </cell>
        </row>
        <row r="63">
          <cell r="B63">
            <v>44708</v>
          </cell>
          <cell r="M63">
            <v>2</v>
          </cell>
        </row>
        <row r="64">
          <cell r="B64">
            <v>44709</v>
          </cell>
          <cell r="M64">
            <v>2</v>
          </cell>
        </row>
        <row r="65">
          <cell r="B65">
            <v>44710</v>
          </cell>
          <cell r="M65">
            <v>2</v>
          </cell>
        </row>
        <row r="66">
          <cell r="B66">
            <v>44711</v>
          </cell>
          <cell r="M66">
            <v>2</v>
          </cell>
        </row>
        <row r="67">
          <cell r="B67">
            <v>44712</v>
          </cell>
          <cell r="M67">
            <v>2</v>
          </cell>
        </row>
        <row r="68">
          <cell r="B68">
            <v>44713</v>
          </cell>
          <cell r="M68">
            <v>2</v>
          </cell>
        </row>
        <row r="69">
          <cell r="B69">
            <v>44714</v>
          </cell>
          <cell r="M69">
            <v>2</v>
          </cell>
        </row>
        <row r="70">
          <cell r="B70">
            <v>44715</v>
          </cell>
          <cell r="M70">
            <v>2</v>
          </cell>
        </row>
        <row r="71">
          <cell r="B71">
            <v>44716</v>
          </cell>
          <cell r="M71">
            <v>2</v>
          </cell>
        </row>
        <row r="72">
          <cell r="B72">
            <v>44717</v>
          </cell>
          <cell r="M72">
            <v>2</v>
          </cell>
        </row>
        <row r="73">
          <cell r="B73">
            <v>44718</v>
          </cell>
          <cell r="M73">
            <v>2</v>
          </cell>
        </row>
        <row r="74">
          <cell r="B74">
            <v>44719</v>
          </cell>
          <cell r="M74">
            <v>2</v>
          </cell>
        </row>
        <row r="75">
          <cell r="B75">
            <v>44720</v>
          </cell>
          <cell r="M75">
            <v>2</v>
          </cell>
        </row>
        <row r="76">
          <cell r="B76">
            <v>44721</v>
          </cell>
          <cell r="M76">
            <v>2</v>
          </cell>
        </row>
        <row r="77">
          <cell r="B77">
            <v>44722</v>
          </cell>
          <cell r="M77">
            <v>2</v>
          </cell>
        </row>
        <row r="78">
          <cell r="B78">
            <v>44723</v>
          </cell>
          <cell r="M78">
            <v>2</v>
          </cell>
        </row>
        <row r="79">
          <cell r="B79">
            <v>44724</v>
          </cell>
          <cell r="M79">
            <v>2</v>
          </cell>
        </row>
        <row r="80">
          <cell r="B80">
            <v>44725</v>
          </cell>
          <cell r="M80">
            <v>2</v>
          </cell>
        </row>
        <row r="81">
          <cell r="B81">
            <v>44726</v>
          </cell>
          <cell r="M81">
            <v>2</v>
          </cell>
        </row>
        <row r="82">
          <cell r="B82">
            <v>44727</v>
          </cell>
          <cell r="M82">
            <v>4</v>
          </cell>
        </row>
        <row r="83">
          <cell r="B83">
            <v>44728</v>
          </cell>
          <cell r="M83">
            <v>6</v>
          </cell>
        </row>
        <row r="84">
          <cell r="B84">
            <v>44729</v>
          </cell>
          <cell r="M84">
            <v>6</v>
          </cell>
        </row>
        <row r="85">
          <cell r="B85">
            <v>44730</v>
          </cell>
          <cell r="M85">
            <v>6</v>
          </cell>
        </row>
        <row r="86">
          <cell r="B86">
            <v>44731</v>
          </cell>
          <cell r="M86">
            <v>6</v>
          </cell>
        </row>
        <row r="87">
          <cell r="B87">
            <v>44732</v>
          </cell>
          <cell r="M87">
            <v>6</v>
          </cell>
        </row>
        <row r="88">
          <cell r="B88">
            <v>44733</v>
          </cell>
          <cell r="M88">
            <v>6</v>
          </cell>
        </row>
        <row r="89">
          <cell r="B89">
            <v>44734</v>
          </cell>
          <cell r="M89">
            <v>8</v>
          </cell>
        </row>
        <row r="90">
          <cell r="B90">
            <v>44735</v>
          </cell>
          <cell r="M90">
            <v>10</v>
          </cell>
        </row>
        <row r="91">
          <cell r="B91">
            <v>44736</v>
          </cell>
          <cell r="M91">
            <v>12</v>
          </cell>
        </row>
        <row r="92">
          <cell r="B92">
            <v>44737</v>
          </cell>
          <cell r="M92">
            <v>12</v>
          </cell>
        </row>
        <row r="93">
          <cell r="B93">
            <v>44738</v>
          </cell>
          <cell r="M93">
            <v>12</v>
          </cell>
        </row>
        <row r="94">
          <cell r="B94">
            <v>44739</v>
          </cell>
          <cell r="M94">
            <v>14</v>
          </cell>
        </row>
        <row r="95">
          <cell r="B95">
            <v>44740</v>
          </cell>
          <cell r="M95">
            <v>16</v>
          </cell>
        </row>
        <row r="96">
          <cell r="B96">
            <v>44741</v>
          </cell>
          <cell r="M96">
            <v>18</v>
          </cell>
        </row>
        <row r="97">
          <cell r="B97">
            <v>44742</v>
          </cell>
          <cell r="M97">
            <v>20</v>
          </cell>
        </row>
        <row r="98">
          <cell r="B98">
            <v>44743</v>
          </cell>
          <cell r="M98">
            <v>21</v>
          </cell>
        </row>
        <row r="99">
          <cell r="B99">
            <v>44744</v>
          </cell>
          <cell r="M99">
            <v>21</v>
          </cell>
        </row>
        <row r="100">
          <cell r="B100">
            <v>44745</v>
          </cell>
          <cell r="M100">
            <v>21</v>
          </cell>
        </row>
        <row r="101">
          <cell r="B101">
            <v>44746</v>
          </cell>
          <cell r="M101">
            <v>22</v>
          </cell>
        </row>
        <row r="102">
          <cell r="B102">
            <v>44747</v>
          </cell>
          <cell r="M102">
            <v>23</v>
          </cell>
        </row>
        <row r="103">
          <cell r="B103">
            <v>44748</v>
          </cell>
          <cell r="M103">
            <v>24</v>
          </cell>
        </row>
        <row r="104">
          <cell r="B104">
            <v>44749</v>
          </cell>
          <cell r="M104">
            <v>24</v>
          </cell>
        </row>
        <row r="105">
          <cell r="B105">
            <v>44750</v>
          </cell>
          <cell r="M105">
            <v>24</v>
          </cell>
        </row>
        <row r="106">
          <cell r="B106">
            <v>44751</v>
          </cell>
          <cell r="M106">
            <v>24</v>
          </cell>
        </row>
        <row r="107">
          <cell r="B107">
            <v>44752</v>
          </cell>
          <cell r="M107">
            <v>24</v>
          </cell>
        </row>
        <row r="108">
          <cell r="B108">
            <v>44753</v>
          </cell>
          <cell r="M108">
            <v>24</v>
          </cell>
        </row>
        <row r="109">
          <cell r="B109">
            <v>44754</v>
          </cell>
          <cell r="M109">
            <v>24</v>
          </cell>
        </row>
        <row r="110">
          <cell r="B110">
            <v>44755</v>
          </cell>
          <cell r="M110">
            <v>24</v>
          </cell>
        </row>
        <row r="111">
          <cell r="B111">
            <v>44756</v>
          </cell>
          <cell r="M111">
            <v>24</v>
          </cell>
        </row>
        <row r="112">
          <cell r="B112">
            <v>44757</v>
          </cell>
          <cell r="M112">
            <v>24</v>
          </cell>
        </row>
        <row r="113">
          <cell r="B113">
            <v>44758</v>
          </cell>
          <cell r="M113">
            <v>24</v>
          </cell>
        </row>
        <row r="114">
          <cell r="B114">
            <v>44759</v>
          </cell>
          <cell r="M114">
            <v>24</v>
          </cell>
        </row>
        <row r="115">
          <cell r="B115">
            <v>44760</v>
          </cell>
          <cell r="M115">
            <v>24</v>
          </cell>
        </row>
        <row r="116">
          <cell r="B116">
            <v>44761</v>
          </cell>
          <cell r="M116">
            <v>24</v>
          </cell>
        </row>
        <row r="117">
          <cell r="B117">
            <v>44762</v>
          </cell>
          <cell r="M117">
            <v>24</v>
          </cell>
        </row>
        <row r="118">
          <cell r="B118">
            <v>44763</v>
          </cell>
          <cell r="M118">
            <v>24</v>
          </cell>
        </row>
        <row r="119">
          <cell r="B119">
            <v>44764</v>
          </cell>
          <cell r="M119">
            <v>24</v>
          </cell>
        </row>
        <row r="120">
          <cell r="B120">
            <v>44765</v>
          </cell>
          <cell r="M120">
            <v>24</v>
          </cell>
        </row>
        <row r="121">
          <cell r="B121">
            <v>44766</v>
          </cell>
          <cell r="M121">
            <v>24</v>
          </cell>
        </row>
        <row r="122">
          <cell r="B122">
            <v>44767</v>
          </cell>
          <cell r="M122">
            <v>27</v>
          </cell>
        </row>
        <row r="123">
          <cell r="B123">
            <v>44768</v>
          </cell>
          <cell r="M123">
            <v>29</v>
          </cell>
        </row>
        <row r="124">
          <cell r="B124">
            <v>44769</v>
          </cell>
          <cell r="M124">
            <v>31</v>
          </cell>
        </row>
        <row r="125">
          <cell r="B125">
            <v>44770</v>
          </cell>
          <cell r="M125">
            <v>33</v>
          </cell>
        </row>
        <row r="126">
          <cell r="B126">
            <v>44771</v>
          </cell>
          <cell r="M126">
            <v>35</v>
          </cell>
        </row>
        <row r="127">
          <cell r="B127">
            <v>44772</v>
          </cell>
          <cell r="M127">
            <v>35</v>
          </cell>
        </row>
        <row r="128">
          <cell r="B128">
            <v>44773</v>
          </cell>
          <cell r="M128">
            <v>35</v>
          </cell>
        </row>
        <row r="129">
          <cell r="B129">
            <v>44774</v>
          </cell>
          <cell r="M129">
            <v>38</v>
          </cell>
        </row>
        <row r="130">
          <cell r="B130">
            <v>44775</v>
          </cell>
          <cell r="M130">
            <v>40</v>
          </cell>
        </row>
        <row r="131">
          <cell r="B131">
            <v>44776</v>
          </cell>
          <cell r="M131">
            <v>42</v>
          </cell>
        </row>
        <row r="132">
          <cell r="B132">
            <v>44777</v>
          </cell>
          <cell r="M132">
            <v>44</v>
          </cell>
        </row>
        <row r="133">
          <cell r="B133">
            <v>44778</v>
          </cell>
          <cell r="M133">
            <v>46</v>
          </cell>
        </row>
        <row r="134">
          <cell r="B134">
            <v>44779</v>
          </cell>
          <cell r="M134">
            <v>46</v>
          </cell>
        </row>
        <row r="135">
          <cell r="B135">
            <v>44780</v>
          </cell>
          <cell r="M135">
            <v>46</v>
          </cell>
        </row>
        <row r="136">
          <cell r="B136">
            <v>44781</v>
          </cell>
          <cell r="M136">
            <v>48</v>
          </cell>
        </row>
        <row r="137">
          <cell r="B137">
            <v>44782</v>
          </cell>
          <cell r="M137">
            <v>50</v>
          </cell>
        </row>
        <row r="138">
          <cell r="B138">
            <v>44783</v>
          </cell>
          <cell r="M138">
            <v>50</v>
          </cell>
        </row>
        <row r="139">
          <cell r="B139">
            <v>44784</v>
          </cell>
          <cell r="M139">
            <v>50</v>
          </cell>
        </row>
        <row r="140">
          <cell r="B140">
            <v>44785</v>
          </cell>
          <cell r="M140">
            <v>50</v>
          </cell>
        </row>
        <row r="141">
          <cell r="B141">
            <v>44786</v>
          </cell>
          <cell r="M141">
            <v>50</v>
          </cell>
        </row>
        <row r="142">
          <cell r="B142">
            <v>44787</v>
          </cell>
          <cell r="M142">
            <v>50</v>
          </cell>
        </row>
        <row r="143">
          <cell r="B143">
            <v>44788</v>
          </cell>
          <cell r="M143">
            <v>50</v>
          </cell>
        </row>
        <row r="144">
          <cell r="B144">
            <v>44789</v>
          </cell>
          <cell r="M144">
            <v>50</v>
          </cell>
        </row>
        <row r="145">
          <cell r="B145">
            <v>44790</v>
          </cell>
          <cell r="M145">
            <v>50</v>
          </cell>
        </row>
        <row r="146">
          <cell r="B146">
            <v>44791</v>
          </cell>
          <cell r="M146">
            <v>50</v>
          </cell>
        </row>
        <row r="147">
          <cell r="B147">
            <v>44792</v>
          </cell>
          <cell r="M147">
            <v>52</v>
          </cell>
        </row>
        <row r="148">
          <cell r="B148">
            <v>44793</v>
          </cell>
          <cell r="M148">
            <v>52</v>
          </cell>
        </row>
        <row r="149">
          <cell r="B149">
            <v>44794</v>
          </cell>
          <cell r="M149">
            <v>52</v>
          </cell>
        </row>
        <row r="150">
          <cell r="B150">
            <v>44795</v>
          </cell>
          <cell r="M150">
            <v>54</v>
          </cell>
        </row>
        <row r="151">
          <cell r="B151">
            <v>44796</v>
          </cell>
          <cell r="M151">
            <v>56</v>
          </cell>
        </row>
        <row r="152">
          <cell r="B152">
            <v>44797</v>
          </cell>
          <cell r="M152">
            <v>58</v>
          </cell>
        </row>
        <row r="153">
          <cell r="B153">
            <v>44798</v>
          </cell>
          <cell r="M153">
            <v>60</v>
          </cell>
        </row>
        <row r="154">
          <cell r="B154">
            <v>44799</v>
          </cell>
          <cell r="M154">
            <v>62</v>
          </cell>
        </row>
        <row r="155">
          <cell r="B155">
            <v>44800</v>
          </cell>
          <cell r="M155">
            <v>62</v>
          </cell>
        </row>
        <row r="156">
          <cell r="B156">
            <v>44801</v>
          </cell>
          <cell r="M156">
            <v>62</v>
          </cell>
        </row>
        <row r="157">
          <cell r="B157">
            <v>44802</v>
          </cell>
          <cell r="M157">
            <v>64</v>
          </cell>
        </row>
        <row r="158">
          <cell r="B158">
            <v>44803</v>
          </cell>
          <cell r="M158">
            <v>66</v>
          </cell>
        </row>
        <row r="159">
          <cell r="B159">
            <v>44804</v>
          </cell>
          <cell r="M159">
            <v>69</v>
          </cell>
        </row>
        <row r="160">
          <cell r="B160">
            <v>44805</v>
          </cell>
          <cell r="M160">
            <v>71</v>
          </cell>
        </row>
        <row r="161">
          <cell r="B161">
            <v>44806</v>
          </cell>
          <cell r="M161">
            <v>74</v>
          </cell>
        </row>
        <row r="162">
          <cell r="B162">
            <v>44807</v>
          </cell>
          <cell r="M162">
            <v>74</v>
          </cell>
        </row>
        <row r="163">
          <cell r="B163">
            <v>44808</v>
          </cell>
          <cell r="M163">
            <v>74</v>
          </cell>
        </row>
        <row r="164">
          <cell r="B164">
            <v>44809</v>
          </cell>
          <cell r="M164">
            <v>77</v>
          </cell>
        </row>
        <row r="165">
          <cell r="B165">
            <v>44810</v>
          </cell>
          <cell r="M165">
            <v>79</v>
          </cell>
        </row>
        <row r="166">
          <cell r="B166">
            <v>44811</v>
          </cell>
          <cell r="M166">
            <v>82</v>
          </cell>
        </row>
        <row r="167">
          <cell r="B167">
            <v>44812</v>
          </cell>
          <cell r="M167">
            <v>84</v>
          </cell>
        </row>
        <row r="168">
          <cell r="B168">
            <v>44813</v>
          </cell>
          <cell r="M168">
            <v>87</v>
          </cell>
        </row>
        <row r="169">
          <cell r="B169">
            <v>44814</v>
          </cell>
          <cell r="M169">
            <v>87</v>
          </cell>
        </row>
        <row r="170">
          <cell r="B170">
            <v>44815</v>
          </cell>
          <cell r="M170">
            <v>87</v>
          </cell>
        </row>
        <row r="171">
          <cell r="B171">
            <v>44816</v>
          </cell>
          <cell r="M171">
            <v>89</v>
          </cell>
        </row>
        <row r="172">
          <cell r="B172">
            <v>44817</v>
          </cell>
          <cell r="M172">
            <v>92</v>
          </cell>
        </row>
        <row r="173">
          <cell r="B173">
            <v>44818</v>
          </cell>
          <cell r="M173">
            <v>94</v>
          </cell>
        </row>
        <row r="174">
          <cell r="B174">
            <v>44819</v>
          </cell>
          <cell r="M174">
            <v>97</v>
          </cell>
        </row>
        <row r="175">
          <cell r="B175">
            <v>44820</v>
          </cell>
          <cell r="M175">
            <v>99</v>
          </cell>
        </row>
        <row r="176">
          <cell r="B176">
            <v>44821</v>
          </cell>
          <cell r="M176">
            <v>99</v>
          </cell>
        </row>
        <row r="177">
          <cell r="B177">
            <v>44822</v>
          </cell>
          <cell r="M177">
            <v>99</v>
          </cell>
        </row>
        <row r="178">
          <cell r="B178">
            <v>44823</v>
          </cell>
          <cell r="M178">
            <v>99</v>
          </cell>
        </row>
        <row r="179">
          <cell r="B179">
            <v>44824</v>
          </cell>
          <cell r="M179">
            <v>102</v>
          </cell>
        </row>
        <row r="180">
          <cell r="B180">
            <v>44825</v>
          </cell>
          <cell r="M180">
            <v>104</v>
          </cell>
        </row>
        <row r="181">
          <cell r="B181">
            <v>44826</v>
          </cell>
          <cell r="M181">
            <v>107</v>
          </cell>
        </row>
        <row r="182">
          <cell r="B182">
            <v>44827</v>
          </cell>
          <cell r="M182">
            <v>107</v>
          </cell>
        </row>
        <row r="183">
          <cell r="B183">
            <v>44828</v>
          </cell>
          <cell r="M183">
            <v>107</v>
          </cell>
        </row>
        <row r="184">
          <cell r="B184">
            <v>44829</v>
          </cell>
          <cell r="M184">
            <v>107</v>
          </cell>
        </row>
        <row r="185">
          <cell r="B185">
            <v>44830</v>
          </cell>
          <cell r="M185">
            <v>109</v>
          </cell>
        </row>
        <row r="186">
          <cell r="B186">
            <v>44831</v>
          </cell>
          <cell r="M186">
            <v>111</v>
          </cell>
        </row>
        <row r="187">
          <cell r="B187">
            <v>44832</v>
          </cell>
          <cell r="M187">
            <v>113</v>
          </cell>
        </row>
        <row r="188">
          <cell r="B188">
            <v>44833</v>
          </cell>
          <cell r="M188">
            <v>115</v>
          </cell>
        </row>
        <row r="189">
          <cell r="B189">
            <v>44834</v>
          </cell>
          <cell r="M189">
            <v>117</v>
          </cell>
        </row>
        <row r="190">
          <cell r="B190">
            <v>44835</v>
          </cell>
          <cell r="M190">
            <v>117</v>
          </cell>
        </row>
        <row r="191">
          <cell r="B191">
            <v>44836</v>
          </cell>
          <cell r="M191">
            <v>117</v>
          </cell>
        </row>
        <row r="192">
          <cell r="B192">
            <v>44837</v>
          </cell>
          <cell r="M192">
            <v>119</v>
          </cell>
        </row>
        <row r="193">
          <cell r="B193">
            <v>44838</v>
          </cell>
          <cell r="M193">
            <v>121</v>
          </cell>
        </row>
        <row r="194">
          <cell r="B194">
            <v>44839</v>
          </cell>
          <cell r="M194">
            <v>123</v>
          </cell>
        </row>
        <row r="195">
          <cell r="B195">
            <v>44840</v>
          </cell>
          <cell r="M195">
            <v>125</v>
          </cell>
        </row>
        <row r="196">
          <cell r="B196">
            <v>44841</v>
          </cell>
          <cell r="M196">
            <v>127</v>
          </cell>
        </row>
        <row r="197">
          <cell r="B197">
            <v>44842</v>
          </cell>
          <cell r="M197">
            <v>127</v>
          </cell>
        </row>
        <row r="198">
          <cell r="B198">
            <v>44843</v>
          </cell>
          <cell r="M198">
            <v>127</v>
          </cell>
        </row>
        <row r="199">
          <cell r="B199">
            <v>44844</v>
          </cell>
          <cell r="M199">
            <v>127</v>
          </cell>
        </row>
        <row r="200">
          <cell r="B200">
            <v>44845</v>
          </cell>
          <cell r="M200">
            <v>129</v>
          </cell>
        </row>
        <row r="201">
          <cell r="B201">
            <v>44846</v>
          </cell>
          <cell r="M201">
            <v>132</v>
          </cell>
        </row>
        <row r="202">
          <cell r="B202">
            <v>44847</v>
          </cell>
          <cell r="M202">
            <v>135</v>
          </cell>
        </row>
        <row r="203">
          <cell r="B203">
            <v>44848</v>
          </cell>
          <cell r="M203">
            <v>138</v>
          </cell>
        </row>
        <row r="204">
          <cell r="B204">
            <v>44849</v>
          </cell>
          <cell r="M204">
            <v>138</v>
          </cell>
        </row>
        <row r="205">
          <cell r="B205">
            <v>44850</v>
          </cell>
          <cell r="M205">
            <v>138</v>
          </cell>
        </row>
        <row r="206">
          <cell r="B206">
            <v>44851</v>
          </cell>
          <cell r="M206">
            <v>141</v>
          </cell>
        </row>
        <row r="207">
          <cell r="B207">
            <v>44852</v>
          </cell>
          <cell r="M207">
            <v>142</v>
          </cell>
        </row>
        <row r="208">
          <cell r="B208">
            <v>44853</v>
          </cell>
          <cell r="M208">
            <v>144</v>
          </cell>
        </row>
        <row r="209">
          <cell r="B209">
            <v>44854</v>
          </cell>
          <cell r="M209">
            <v>146</v>
          </cell>
        </row>
        <row r="210">
          <cell r="B210">
            <v>44855</v>
          </cell>
          <cell r="M210">
            <v>147</v>
          </cell>
        </row>
        <row r="211">
          <cell r="B211">
            <v>44856</v>
          </cell>
          <cell r="M211">
            <v>147</v>
          </cell>
        </row>
        <row r="212">
          <cell r="B212">
            <v>44857</v>
          </cell>
          <cell r="M212">
            <v>147</v>
          </cell>
        </row>
        <row r="213">
          <cell r="B213">
            <v>44858</v>
          </cell>
          <cell r="M213">
            <v>147</v>
          </cell>
        </row>
        <row r="214">
          <cell r="B214">
            <v>44859</v>
          </cell>
          <cell r="M214">
            <v>147</v>
          </cell>
        </row>
        <row r="215">
          <cell r="B215">
            <v>44860</v>
          </cell>
          <cell r="M215">
            <v>147</v>
          </cell>
        </row>
        <row r="216">
          <cell r="B216">
            <v>44861</v>
          </cell>
          <cell r="M216">
            <v>147</v>
          </cell>
        </row>
        <row r="217">
          <cell r="B217">
            <v>44862</v>
          </cell>
          <cell r="M217">
            <v>147</v>
          </cell>
        </row>
        <row r="218">
          <cell r="B218">
            <v>44863</v>
          </cell>
          <cell r="M218">
            <v>147</v>
          </cell>
        </row>
        <row r="219">
          <cell r="B219">
            <v>44864</v>
          </cell>
          <cell r="M219">
            <v>147</v>
          </cell>
        </row>
        <row r="220">
          <cell r="B220">
            <v>44865</v>
          </cell>
          <cell r="M220">
            <v>147</v>
          </cell>
        </row>
        <row r="221">
          <cell r="B221">
            <v>44866</v>
          </cell>
          <cell r="M221">
            <v>147</v>
          </cell>
        </row>
        <row r="222">
          <cell r="B222">
            <v>44867</v>
          </cell>
          <cell r="M222">
            <v>148</v>
          </cell>
        </row>
        <row r="223">
          <cell r="B223">
            <v>44868</v>
          </cell>
          <cell r="M223">
            <v>148</v>
          </cell>
        </row>
        <row r="224">
          <cell r="B224">
            <v>44869</v>
          </cell>
          <cell r="M224">
            <v>149</v>
          </cell>
        </row>
        <row r="225">
          <cell r="B225">
            <v>44870</v>
          </cell>
          <cell r="M225">
            <v>150</v>
          </cell>
        </row>
        <row r="226">
          <cell r="B226">
            <v>44871</v>
          </cell>
          <cell r="M226">
            <v>150</v>
          </cell>
        </row>
        <row r="227">
          <cell r="B227">
            <v>44872</v>
          </cell>
          <cell r="M227">
            <v>150</v>
          </cell>
        </row>
        <row r="228">
          <cell r="B228">
            <v>44873</v>
          </cell>
          <cell r="M228">
            <v>150</v>
          </cell>
        </row>
        <row r="229">
          <cell r="B229">
            <v>44874</v>
          </cell>
          <cell r="M229">
            <v>152</v>
          </cell>
        </row>
        <row r="230">
          <cell r="B230">
            <v>44875</v>
          </cell>
          <cell r="M230">
            <v>155</v>
          </cell>
        </row>
        <row r="231">
          <cell r="B231">
            <v>44876</v>
          </cell>
          <cell r="M231">
            <v>158</v>
          </cell>
        </row>
        <row r="232">
          <cell r="B232">
            <v>44877</v>
          </cell>
          <cell r="M232">
            <v>158</v>
          </cell>
        </row>
        <row r="233">
          <cell r="B233">
            <v>44878</v>
          </cell>
          <cell r="M233">
            <v>158</v>
          </cell>
        </row>
        <row r="234">
          <cell r="B234">
            <v>44879</v>
          </cell>
          <cell r="M234">
            <v>161</v>
          </cell>
        </row>
        <row r="235">
          <cell r="B235">
            <v>44880</v>
          </cell>
          <cell r="M235">
            <v>163</v>
          </cell>
        </row>
        <row r="236">
          <cell r="B236">
            <v>44881</v>
          </cell>
          <cell r="M236">
            <v>166</v>
          </cell>
        </row>
        <row r="237">
          <cell r="B237">
            <v>44882</v>
          </cell>
          <cell r="M237">
            <v>168</v>
          </cell>
        </row>
        <row r="238">
          <cell r="B238">
            <v>44883</v>
          </cell>
          <cell r="M238">
            <v>171</v>
          </cell>
        </row>
        <row r="239">
          <cell r="B239">
            <v>44884</v>
          </cell>
          <cell r="M239">
            <v>171</v>
          </cell>
        </row>
        <row r="240">
          <cell r="B240">
            <v>44885</v>
          </cell>
          <cell r="M240">
            <v>171</v>
          </cell>
        </row>
        <row r="241">
          <cell r="B241">
            <v>44886</v>
          </cell>
          <cell r="M241">
            <v>174</v>
          </cell>
        </row>
        <row r="242">
          <cell r="B242">
            <v>44887</v>
          </cell>
          <cell r="M242">
            <v>177</v>
          </cell>
        </row>
        <row r="243">
          <cell r="B243">
            <v>44888</v>
          </cell>
          <cell r="M243">
            <v>177</v>
          </cell>
        </row>
        <row r="244">
          <cell r="B244">
            <v>44889</v>
          </cell>
          <cell r="M244">
            <v>180</v>
          </cell>
        </row>
        <row r="245">
          <cell r="B245">
            <v>44890</v>
          </cell>
          <cell r="M245">
            <v>183</v>
          </cell>
        </row>
        <row r="246">
          <cell r="B246">
            <v>44891</v>
          </cell>
          <cell r="M246">
            <v>186</v>
          </cell>
        </row>
        <row r="247">
          <cell r="B247">
            <v>44892</v>
          </cell>
          <cell r="M247">
            <v>186</v>
          </cell>
        </row>
        <row r="248">
          <cell r="B248">
            <v>44893</v>
          </cell>
          <cell r="M248">
            <v>189</v>
          </cell>
        </row>
        <row r="249">
          <cell r="B249">
            <v>44894</v>
          </cell>
          <cell r="M249">
            <v>192</v>
          </cell>
        </row>
        <row r="250">
          <cell r="B250">
            <v>44895</v>
          </cell>
          <cell r="M250">
            <v>195</v>
          </cell>
        </row>
        <row r="251">
          <cell r="B251">
            <v>44896</v>
          </cell>
          <cell r="M251">
            <v>198</v>
          </cell>
        </row>
        <row r="252">
          <cell r="B252">
            <v>44897</v>
          </cell>
          <cell r="M252">
            <v>201</v>
          </cell>
        </row>
        <row r="253">
          <cell r="B253">
            <v>44898</v>
          </cell>
          <cell r="M253">
            <v>201</v>
          </cell>
        </row>
        <row r="254">
          <cell r="B254">
            <v>44899</v>
          </cell>
          <cell r="M254">
            <v>201</v>
          </cell>
        </row>
        <row r="255">
          <cell r="B255">
            <v>44900</v>
          </cell>
          <cell r="M255">
            <v>204</v>
          </cell>
        </row>
        <row r="256">
          <cell r="B256">
            <v>44901</v>
          </cell>
          <cell r="M256">
            <v>207</v>
          </cell>
        </row>
        <row r="257">
          <cell r="B257">
            <v>44902</v>
          </cell>
          <cell r="M257">
            <v>210</v>
          </cell>
        </row>
        <row r="258">
          <cell r="B258">
            <v>44903</v>
          </cell>
          <cell r="M258">
            <v>212</v>
          </cell>
        </row>
        <row r="259">
          <cell r="B259">
            <v>44904</v>
          </cell>
          <cell r="M259">
            <v>215</v>
          </cell>
        </row>
        <row r="260">
          <cell r="B260">
            <v>44905</v>
          </cell>
          <cell r="M260">
            <v>215</v>
          </cell>
        </row>
        <row r="261">
          <cell r="B261">
            <v>44906</v>
          </cell>
          <cell r="M261">
            <v>215</v>
          </cell>
        </row>
        <row r="262">
          <cell r="B262">
            <v>44907</v>
          </cell>
          <cell r="M262">
            <v>217</v>
          </cell>
        </row>
        <row r="263">
          <cell r="B263">
            <v>44908</v>
          </cell>
          <cell r="M263">
            <v>217</v>
          </cell>
        </row>
        <row r="264">
          <cell r="B264">
            <v>44909</v>
          </cell>
          <cell r="M264">
            <v>217</v>
          </cell>
        </row>
        <row r="265">
          <cell r="B265">
            <v>44910</v>
          </cell>
          <cell r="M265">
            <v>217</v>
          </cell>
        </row>
        <row r="266">
          <cell r="B266">
            <v>44911</v>
          </cell>
          <cell r="M266">
            <v>219</v>
          </cell>
        </row>
        <row r="267">
          <cell r="B267">
            <v>44912</v>
          </cell>
          <cell r="M267">
            <v>219</v>
          </cell>
        </row>
        <row r="268">
          <cell r="B268">
            <v>44913</v>
          </cell>
          <cell r="M268">
            <v>219</v>
          </cell>
        </row>
        <row r="269">
          <cell r="B269">
            <v>44914</v>
          </cell>
          <cell r="M269">
            <v>221</v>
          </cell>
        </row>
        <row r="270">
          <cell r="B270">
            <v>44915</v>
          </cell>
          <cell r="M270">
            <v>224</v>
          </cell>
        </row>
        <row r="271">
          <cell r="B271">
            <v>44916</v>
          </cell>
          <cell r="M271">
            <v>226</v>
          </cell>
        </row>
        <row r="272">
          <cell r="B272">
            <v>44917</v>
          </cell>
          <cell r="M272">
            <v>229</v>
          </cell>
        </row>
        <row r="273">
          <cell r="B273">
            <v>44918</v>
          </cell>
          <cell r="M273">
            <v>232</v>
          </cell>
        </row>
        <row r="274">
          <cell r="B274">
            <v>44919</v>
          </cell>
          <cell r="M274">
            <v>232</v>
          </cell>
        </row>
        <row r="275">
          <cell r="B275">
            <v>44920</v>
          </cell>
          <cell r="M275">
            <v>232</v>
          </cell>
        </row>
        <row r="276">
          <cell r="B276">
            <v>44921</v>
          </cell>
          <cell r="M276">
            <v>235</v>
          </cell>
        </row>
        <row r="277">
          <cell r="B277">
            <v>44922</v>
          </cell>
          <cell r="M277">
            <v>238</v>
          </cell>
        </row>
        <row r="278">
          <cell r="B278">
            <v>44923</v>
          </cell>
          <cell r="M278">
            <v>238</v>
          </cell>
        </row>
        <row r="279">
          <cell r="B279">
            <v>44924</v>
          </cell>
          <cell r="M279">
            <v>238</v>
          </cell>
        </row>
        <row r="280">
          <cell r="B280">
            <v>44925</v>
          </cell>
          <cell r="M280">
            <v>238</v>
          </cell>
        </row>
        <row r="281">
          <cell r="B281">
            <v>44926</v>
          </cell>
          <cell r="M281">
            <v>238</v>
          </cell>
        </row>
        <row r="282">
          <cell r="B282">
            <v>44927</v>
          </cell>
          <cell r="M282">
            <v>238</v>
          </cell>
        </row>
        <row r="283">
          <cell r="B283">
            <v>44928</v>
          </cell>
          <cell r="M283">
            <v>238</v>
          </cell>
        </row>
        <row r="284">
          <cell r="B284">
            <v>44929</v>
          </cell>
          <cell r="M284">
            <v>238</v>
          </cell>
        </row>
        <row r="285">
          <cell r="B285">
            <v>44930</v>
          </cell>
          <cell r="M285">
            <v>238</v>
          </cell>
        </row>
        <row r="286">
          <cell r="B286">
            <v>44931</v>
          </cell>
          <cell r="M286">
            <v>241</v>
          </cell>
        </row>
        <row r="287">
          <cell r="B287">
            <v>44932</v>
          </cell>
          <cell r="M287">
            <v>244</v>
          </cell>
        </row>
        <row r="288">
          <cell r="B288">
            <v>44933</v>
          </cell>
          <cell r="M288">
            <v>244</v>
          </cell>
        </row>
        <row r="289">
          <cell r="B289">
            <v>44934</v>
          </cell>
          <cell r="M289">
            <v>244</v>
          </cell>
        </row>
        <row r="290">
          <cell r="B290">
            <v>44935</v>
          </cell>
          <cell r="M290">
            <v>244</v>
          </cell>
        </row>
        <row r="291">
          <cell r="B291">
            <v>44936</v>
          </cell>
          <cell r="M291">
            <v>247</v>
          </cell>
        </row>
        <row r="292">
          <cell r="B292">
            <v>44937</v>
          </cell>
          <cell r="M292">
            <v>250</v>
          </cell>
        </row>
        <row r="293">
          <cell r="B293">
            <v>44938</v>
          </cell>
          <cell r="M293">
            <v>252</v>
          </cell>
        </row>
        <row r="294">
          <cell r="B294">
            <v>44939</v>
          </cell>
          <cell r="M294">
            <v>254</v>
          </cell>
        </row>
        <row r="295">
          <cell r="B295">
            <v>44940</v>
          </cell>
          <cell r="M295">
            <v>254</v>
          </cell>
        </row>
        <row r="296">
          <cell r="B296">
            <v>44941</v>
          </cell>
          <cell r="M296">
            <v>254</v>
          </cell>
        </row>
        <row r="297">
          <cell r="B297">
            <v>44942</v>
          </cell>
          <cell r="M297">
            <v>257</v>
          </cell>
        </row>
        <row r="298">
          <cell r="B298">
            <v>44943</v>
          </cell>
          <cell r="M298">
            <v>257</v>
          </cell>
        </row>
        <row r="299">
          <cell r="B299">
            <v>44944</v>
          </cell>
          <cell r="M299">
            <v>257</v>
          </cell>
        </row>
        <row r="300">
          <cell r="B300">
            <v>44945</v>
          </cell>
          <cell r="M300">
            <v>257</v>
          </cell>
        </row>
        <row r="301">
          <cell r="B301">
            <v>44946</v>
          </cell>
          <cell r="M301">
            <v>257</v>
          </cell>
        </row>
        <row r="302">
          <cell r="B302">
            <v>44947</v>
          </cell>
          <cell r="M302">
            <v>257</v>
          </cell>
        </row>
        <row r="303">
          <cell r="B303">
            <v>44948</v>
          </cell>
          <cell r="M303">
            <v>257</v>
          </cell>
        </row>
        <row r="304">
          <cell r="B304">
            <v>44949</v>
          </cell>
          <cell r="M304">
            <v>257</v>
          </cell>
        </row>
        <row r="305">
          <cell r="B305">
            <v>44950</v>
          </cell>
          <cell r="M305">
            <v>257</v>
          </cell>
        </row>
        <row r="306">
          <cell r="B306">
            <v>44951</v>
          </cell>
          <cell r="M306">
            <v>257</v>
          </cell>
        </row>
        <row r="307">
          <cell r="B307">
            <v>44952</v>
          </cell>
          <cell r="M307">
            <v>257</v>
          </cell>
        </row>
        <row r="308">
          <cell r="B308">
            <v>44953</v>
          </cell>
          <cell r="M308">
            <v>257</v>
          </cell>
        </row>
        <row r="309">
          <cell r="B309">
            <v>44954</v>
          </cell>
          <cell r="M309">
            <v>257</v>
          </cell>
        </row>
        <row r="310">
          <cell r="B310">
            <v>44955</v>
          </cell>
          <cell r="M310">
            <v>257</v>
          </cell>
        </row>
        <row r="311">
          <cell r="B311">
            <v>44956</v>
          </cell>
          <cell r="M311">
            <v>257</v>
          </cell>
        </row>
        <row r="312">
          <cell r="B312">
            <v>44957</v>
          </cell>
          <cell r="M312">
            <v>257</v>
          </cell>
        </row>
        <row r="313">
          <cell r="B313">
            <v>44958</v>
          </cell>
          <cell r="M313">
            <v>257</v>
          </cell>
        </row>
        <row r="314">
          <cell r="B314">
            <v>44959</v>
          </cell>
          <cell r="M314">
            <v>257</v>
          </cell>
        </row>
        <row r="315">
          <cell r="B315">
            <v>44960</v>
          </cell>
          <cell r="M315">
            <v>257</v>
          </cell>
        </row>
        <row r="316">
          <cell r="B316">
            <v>44961</v>
          </cell>
          <cell r="M316">
            <v>257</v>
          </cell>
        </row>
        <row r="317">
          <cell r="B317">
            <v>44962</v>
          </cell>
          <cell r="M317">
            <v>257</v>
          </cell>
        </row>
        <row r="318">
          <cell r="B318">
            <v>44963</v>
          </cell>
          <cell r="M318">
            <v>257</v>
          </cell>
        </row>
        <row r="319">
          <cell r="B319">
            <v>44964</v>
          </cell>
          <cell r="M319">
            <v>257</v>
          </cell>
        </row>
        <row r="320">
          <cell r="B320">
            <v>44965</v>
          </cell>
          <cell r="M320">
            <v>257</v>
          </cell>
        </row>
        <row r="321">
          <cell r="B321">
            <v>44966</v>
          </cell>
          <cell r="M321">
            <v>257</v>
          </cell>
        </row>
        <row r="322">
          <cell r="B322">
            <v>44967</v>
          </cell>
          <cell r="M322">
            <v>257</v>
          </cell>
        </row>
        <row r="323">
          <cell r="B323">
            <v>44968</v>
          </cell>
          <cell r="M323">
            <v>257</v>
          </cell>
        </row>
        <row r="324">
          <cell r="B324">
            <v>44969</v>
          </cell>
          <cell r="M324">
            <v>257</v>
          </cell>
        </row>
        <row r="325">
          <cell r="B325">
            <v>44970</v>
          </cell>
          <cell r="M325">
            <v>259</v>
          </cell>
        </row>
        <row r="326">
          <cell r="B326">
            <v>44971</v>
          </cell>
          <cell r="M326">
            <v>261</v>
          </cell>
        </row>
        <row r="327">
          <cell r="B327">
            <v>44972</v>
          </cell>
          <cell r="M327">
            <v>263</v>
          </cell>
        </row>
        <row r="328">
          <cell r="B328">
            <v>44973</v>
          </cell>
          <cell r="M328">
            <v>264</v>
          </cell>
        </row>
        <row r="329">
          <cell r="B329">
            <v>44974</v>
          </cell>
          <cell r="M329">
            <v>264</v>
          </cell>
        </row>
        <row r="330">
          <cell r="B330">
            <v>44975</v>
          </cell>
          <cell r="M330">
            <v>264</v>
          </cell>
        </row>
        <row r="331">
          <cell r="B331">
            <v>44976</v>
          </cell>
          <cell r="M331">
            <v>264</v>
          </cell>
        </row>
        <row r="332">
          <cell r="B332">
            <v>44977</v>
          </cell>
          <cell r="M332">
            <v>264</v>
          </cell>
        </row>
        <row r="333">
          <cell r="B333">
            <v>44978</v>
          </cell>
          <cell r="M333">
            <v>264</v>
          </cell>
        </row>
        <row r="334">
          <cell r="B334">
            <v>44979</v>
          </cell>
          <cell r="M334">
            <v>264</v>
          </cell>
        </row>
        <row r="335">
          <cell r="B335">
            <v>44980</v>
          </cell>
          <cell r="M335">
            <v>264</v>
          </cell>
        </row>
        <row r="336">
          <cell r="B336">
            <v>44981</v>
          </cell>
          <cell r="M336">
            <v>264</v>
          </cell>
        </row>
        <row r="337">
          <cell r="B337">
            <v>44982</v>
          </cell>
          <cell r="M337">
            <v>264</v>
          </cell>
        </row>
        <row r="338">
          <cell r="B338">
            <v>44983</v>
          </cell>
          <cell r="M338">
            <v>264</v>
          </cell>
        </row>
        <row r="339">
          <cell r="B339">
            <v>44984</v>
          </cell>
          <cell r="M339">
            <v>264</v>
          </cell>
        </row>
        <row r="340">
          <cell r="B340">
            <v>44985</v>
          </cell>
          <cell r="M340">
            <v>264</v>
          </cell>
        </row>
        <row r="341">
          <cell r="B341">
            <v>44986</v>
          </cell>
          <cell r="M341">
            <v>264</v>
          </cell>
        </row>
        <row r="342">
          <cell r="B342">
            <v>44987</v>
          </cell>
          <cell r="M342">
            <v>264</v>
          </cell>
        </row>
        <row r="343">
          <cell r="B343">
            <v>44988</v>
          </cell>
          <cell r="M343">
            <v>264</v>
          </cell>
        </row>
        <row r="344">
          <cell r="B344">
            <v>44989</v>
          </cell>
          <cell r="M344">
            <v>264</v>
          </cell>
        </row>
        <row r="345">
          <cell r="B345">
            <v>44990</v>
          </cell>
          <cell r="M345">
            <v>264</v>
          </cell>
        </row>
        <row r="346">
          <cell r="B346">
            <v>44991</v>
          </cell>
          <cell r="M346">
            <v>264</v>
          </cell>
        </row>
        <row r="347">
          <cell r="B347">
            <v>44992</v>
          </cell>
          <cell r="M347">
            <v>264</v>
          </cell>
        </row>
        <row r="348">
          <cell r="B348">
            <v>44993</v>
          </cell>
          <cell r="M348">
            <v>264</v>
          </cell>
        </row>
        <row r="349">
          <cell r="B349">
            <v>44994</v>
          </cell>
          <cell r="M349">
            <v>264</v>
          </cell>
        </row>
        <row r="350">
          <cell r="B350">
            <v>44995</v>
          </cell>
          <cell r="M350">
            <v>264</v>
          </cell>
        </row>
        <row r="351">
          <cell r="B351">
            <v>44996</v>
          </cell>
          <cell r="M351">
            <v>264</v>
          </cell>
        </row>
        <row r="352">
          <cell r="B352">
            <v>44997</v>
          </cell>
          <cell r="M352">
            <v>264</v>
          </cell>
        </row>
        <row r="353">
          <cell r="B353">
            <v>44998</v>
          </cell>
          <cell r="M353">
            <v>264</v>
          </cell>
        </row>
        <row r="354">
          <cell r="B354">
            <v>44999</v>
          </cell>
          <cell r="M354">
            <v>264</v>
          </cell>
        </row>
        <row r="355">
          <cell r="B355">
            <v>45000</v>
          </cell>
          <cell r="M355">
            <v>264</v>
          </cell>
        </row>
        <row r="356">
          <cell r="B356">
            <v>45001</v>
          </cell>
          <cell r="M356">
            <v>264</v>
          </cell>
        </row>
        <row r="357">
          <cell r="B357">
            <v>45002</v>
          </cell>
          <cell r="M357">
            <v>264</v>
          </cell>
        </row>
        <row r="358">
          <cell r="B358">
            <v>45003</v>
          </cell>
          <cell r="M358">
            <v>264</v>
          </cell>
        </row>
        <row r="359">
          <cell r="B359">
            <v>45004</v>
          </cell>
          <cell r="M359">
            <v>264</v>
          </cell>
        </row>
        <row r="360">
          <cell r="B360">
            <v>45005</v>
          </cell>
          <cell r="M360">
            <v>264</v>
          </cell>
        </row>
        <row r="361">
          <cell r="B361">
            <v>45006</v>
          </cell>
          <cell r="M361">
            <v>264</v>
          </cell>
        </row>
        <row r="362">
          <cell r="B362">
            <v>45007</v>
          </cell>
          <cell r="M362">
            <v>264</v>
          </cell>
        </row>
        <row r="363">
          <cell r="B363">
            <v>45008</v>
          </cell>
          <cell r="M363">
            <v>264</v>
          </cell>
        </row>
        <row r="364">
          <cell r="B364">
            <v>45009</v>
          </cell>
          <cell r="M364">
            <v>264</v>
          </cell>
        </row>
        <row r="365">
          <cell r="B365">
            <v>45010</v>
          </cell>
          <cell r="M365">
            <v>264</v>
          </cell>
        </row>
        <row r="366">
          <cell r="B366">
            <v>45011</v>
          </cell>
          <cell r="M366">
            <v>264</v>
          </cell>
        </row>
        <row r="367">
          <cell r="B367">
            <v>45012</v>
          </cell>
          <cell r="M367">
            <v>264</v>
          </cell>
        </row>
        <row r="368">
          <cell r="B368">
            <v>45013</v>
          </cell>
          <cell r="M368">
            <v>264</v>
          </cell>
        </row>
        <row r="369">
          <cell r="B369">
            <v>45014</v>
          </cell>
          <cell r="M369">
            <v>264</v>
          </cell>
        </row>
        <row r="370">
          <cell r="B370">
            <v>45015</v>
          </cell>
          <cell r="M370">
            <v>264</v>
          </cell>
        </row>
        <row r="371">
          <cell r="B371">
            <v>45016</v>
          </cell>
          <cell r="M371">
            <v>264</v>
          </cell>
        </row>
        <row r="372">
          <cell r="B372">
            <v>45017</v>
          </cell>
          <cell r="M372">
            <v>264</v>
          </cell>
        </row>
        <row r="373">
          <cell r="B373">
            <v>45018</v>
          </cell>
          <cell r="M373">
            <v>264</v>
          </cell>
        </row>
        <row r="374">
          <cell r="B374">
            <v>45019</v>
          </cell>
          <cell r="M374">
            <v>264</v>
          </cell>
        </row>
        <row r="375">
          <cell r="B375">
            <v>45020</v>
          </cell>
          <cell r="M375">
            <v>264</v>
          </cell>
        </row>
        <row r="376">
          <cell r="B376">
            <v>45021</v>
          </cell>
          <cell r="M376">
            <v>264</v>
          </cell>
        </row>
        <row r="377">
          <cell r="B377">
            <v>45022</v>
          </cell>
          <cell r="M377">
            <v>264</v>
          </cell>
        </row>
        <row r="378">
          <cell r="B378">
            <v>45023</v>
          </cell>
          <cell r="M378">
            <v>264</v>
          </cell>
        </row>
        <row r="379">
          <cell r="B379">
            <v>45024</v>
          </cell>
          <cell r="M379">
            <v>264</v>
          </cell>
        </row>
        <row r="380">
          <cell r="B380">
            <v>45025</v>
          </cell>
          <cell r="M380">
            <v>264</v>
          </cell>
        </row>
        <row r="381">
          <cell r="B381">
            <v>45026</v>
          </cell>
          <cell r="M381">
            <v>264</v>
          </cell>
        </row>
        <row r="382">
          <cell r="B382">
            <v>45027</v>
          </cell>
          <cell r="M382">
            <v>264</v>
          </cell>
        </row>
        <row r="383">
          <cell r="B383">
            <v>45028</v>
          </cell>
          <cell r="M383">
            <v>264</v>
          </cell>
        </row>
        <row r="384">
          <cell r="B384">
            <v>45029</v>
          </cell>
          <cell r="M384">
            <v>264</v>
          </cell>
        </row>
        <row r="385">
          <cell r="B385">
            <v>45030</v>
          </cell>
          <cell r="M385">
            <v>264</v>
          </cell>
        </row>
        <row r="386">
          <cell r="B386">
            <v>45031</v>
          </cell>
          <cell r="M386">
            <v>264</v>
          </cell>
        </row>
        <row r="387">
          <cell r="B387">
            <v>45032</v>
          </cell>
          <cell r="M387">
            <v>264</v>
          </cell>
        </row>
        <row r="388">
          <cell r="B388">
            <v>45033</v>
          </cell>
          <cell r="M388">
            <v>264</v>
          </cell>
        </row>
        <row r="389">
          <cell r="B389">
            <v>45034</v>
          </cell>
          <cell r="M389">
            <v>264</v>
          </cell>
        </row>
        <row r="390">
          <cell r="B390">
            <v>45035</v>
          </cell>
          <cell r="M390">
            <v>264</v>
          </cell>
        </row>
        <row r="391">
          <cell r="B391">
            <v>45036</v>
          </cell>
          <cell r="M391">
            <v>264</v>
          </cell>
        </row>
        <row r="392">
          <cell r="B392">
            <v>45037</v>
          </cell>
          <cell r="M392">
            <v>264</v>
          </cell>
        </row>
        <row r="393">
          <cell r="B393">
            <v>45038</v>
          </cell>
          <cell r="M393">
            <v>264</v>
          </cell>
        </row>
        <row r="394">
          <cell r="B394">
            <v>45039</v>
          </cell>
          <cell r="M394">
            <v>264</v>
          </cell>
        </row>
        <row r="395">
          <cell r="B395">
            <v>45040</v>
          </cell>
          <cell r="M395">
            <v>264</v>
          </cell>
        </row>
        <row r="396">
          <cell r="B396">
            <v>45041</v>
          </cell>
          <cell r="M396">
            <v>264</v>
          </cell>
        </row>
        <row r="397">
          <cell r="B397">
            <v>45042</v>
          </cell>
          <cell r="M397">
            <v>264</v>
          </cell>
        </row>
        <row r="398">
          <cell r="B398">
            <v>45043</v>
          </cell>
          <cell r="M398">
            <v>264</v>
          </cell>
        </row>
        <row r="399">
          <cell r="B399">
            <v>45044</v>
          </cell>
          <cell r="M399">
            <v>264</v>
          </cell>
        </row>
        <row r="400">
          <cell r="B400">
            <v>45045</v>
          </cell>
          <cell r="M400">
            <v>264</v>
          </cell>
        </row>
        <row r="401">
          <cell r="B401">
            <v>45046</v>
          </cell>
          <cell r="M401">
            <v>264</v>
          </cell>
        </row>
        <row r="402">
          <cell r="B402">
            <v>45047</v>
          </cell>
          <cell r="M402">
            <v>264</v>
          </cell>
        </row>
        <row r="403">
          <cell r="B403">
            <v>45048</v>
          </cell>
          <cell r="M403">
            <v>264</v>
          </cell>
        </row>
        <row r="404">
          <cell r="B404">
            <v>45049</v>
          </cell>
          <cell r="M404">
            <v>264</v>
          </cell>
        </row>
        <row r="405">
          <cell r="B405">
            <v>45050</v>
          </cell>
          <cell r="M405">
            <v>264</v>
          </cell>
        </row>
        <row r="406">
          <cell r="B406">
            <v>45051</v>
          </cell>
          <cell r="M406">
            <v>264</v>
          </cell>
        </row>
        <row r="407">
          <cell r="B407">
            <v>45052</v>
          </cell>
          <cell r="M407">
            <v>264</v>
          </cell>
        </row>
        <row r="408">
          <cell r="B408">
            <v>45053</v>
          </cell>
          <cell r="M408">
            <v>264</v>
          </cell>
        </row>
        <row r="409">
          <cell r="B409">
            <v>45054</v>
          </cell>
          <cell r="M409">
            <v>264</v>
          </cell>
        </row>
        <row r="410">
          <cell r="B410">
            <v>45055</v>
          </cell>
          <cell r="M410">
            <v>264</v>
          </cell>
        </row>
        <row r="411">
          <cell r="B411">
            <v>45056</v>
          </cell>
          <cell r="M411">
            <v>264</v>
          </cell>
        </row>
        <row r="412">
          <cell r="B412">
            <v>45057</v>
          </cell>
          <cell r="M412">
            <v>264</v>
          </cell>
        </row>
        <row r="413">
          <cell r="B413">
            <v>45058</v>
          </cell>
          <cell r="M413">
            <v>264</v>
          </cell>
        </row>
        <row r="414">
          <cell r="B414">
            <v>45059</v>
          </cell>
          <cell r="M414">
            <v>264</v>
          </cell>
        </row>
        <row r="415">
          <cell r="B415">
            <v>45060</v>
          </cell>
          <cell r="M415">
            <v>264</v>
          </cell>
        </row>
        <row r="416">
          <cell r="B416">
            <v>45061</v>
          </cell>
          <cell r="M416">
            <v>264</v>
          </cell>
        </row>
        <row r="417">
          <cell r="B417">
            <v>45062</v>
          </cell>
          <cell r="M417">
            <v>264</v>
          </cell>
        </row>
        <row r="418">
          <cell r="B418">
            <v>45063</v>
          </cell>
          <cell r="M418">
            <v>264</v>
          </cell>
        </row>
        <row r="419">
          <cell r="B419">
            <v>45064</v>
          </cell>
          <cell r="M419">
            <v>264</v>
          </cell>
        </row>
        <row r="420">
          <cell r="B420">
            <v>45065</v>
          </cell>
          <cell r="M420">
            <v>264</v>
          </cell>
        </row>
        <row r="421">
          <cell r="B421">
            <v>45066</v>
          </cell>
          <cell r="M421">
            <v>264</v>
          </cell>
        </row>
        <row r="422">
          <cell r="B422">
            <v>45067</v>
          </cell>
          <cell r="M422">
            <v>264</v>
          </cell>
        </row>
        <row r="423">
          <cell r="B423">
            <v>45068</v>
          </cell>
          <cell r="M423">
            <v>264</v>
          </cell>
        </row>
        <row r="424">
          <cell r="B424">
            <v>45069</v>
          </cell>
          <cell r="M424">
            <v>264</v>
          </cell>
        </row>
        <row r="425">
          <cell r="B425">
            <v>45070</v>
          </cell>
          <cell r="M425">
            <v>264</v>
          </cell>
        </row>
        <row r="426">
          <cell r="B426">
            <v>45071</v>
          </cell>
          <cell r="M426">
            <v>264</v>
          </cell>
        </row>
        <row r="427">
          <cell r="B427">
            <v>45072</v>
          </cell>
          <cell r="M427">
            <v>264</v>
          </cell>
        </row>
        <row r="428">
          <cell r="B428">
            <v>45073</v>
          </cell>
          <cell r="M428">
            <v>264</v>
          </cell>
        </row>
        <row r="429">
          <cell r="B429">
            <v>45074</v>
          </cell>
          <cell r="M429">
            <v>264</v>
          </cell>
        </row>
        <row r="430">
          <cell r="B430">
            <v>45075</v>
          </cell>
          <cell r="M430">
            <v>264</v>
          </cell>
        </row>
        <row r="431">
          <cell r="B431">
            <v>45076</v>
          </cell>
          <cell r="M431">
            <v>264</v>
          </cell>
        </row>
        <row r="432">
          <cell r="B432">
            <v>45077</v>
          </cell>
          <cell r="M432">
            <v>264</v>
          </cell>
        </row>
        <row r="433">
          <cell r="B433">
            <v>45078</v>
          </cell>
          <cell r="M433">
            <v>264</v>
          </cell>
        </row>
        <row r="434">
          <cell r="B434">
            <v>45079</v>
          </cell>
          <cell r="M434">
            <v>264</v>
          </cell>
        </row>
        <row r="435">
          <cell r="B435">
            <v>45080</v>
          </cell>
          <cell r="M435">
            <v>264</v>
          </cell>
        </row>
        <row r="436">
          <cell r="B436">
            <v>45081</v>
          </cell>
          <cell r="M436">
            <v>264</v>
          </cell>
        </row>
        <row r="437">
          <cell r="B437">
            <v>45082</v>
          </cell>
          <cell r="M437">
            <v>264</v>
          </cell>
        </row>
        <row r="438">
          <cell r="B438">
            <v>45083</v>
          </cell>
          <cell r="M438">
            <v>264</v>
          </cell>
        </row>
        <row r="439">
          <cell r="B439">
            <v>45084</v>
          </cell>
          <cell r="M439">
            <v>264</v>
          </cell>
        </row>
        <row r="440">
          <cell r="B440">
            <v>45085</v>
          </cell>
          <cell r="M440">
            <v>264</v>
          </cell>
        </row>
        <row r="441">
          <cell r="B441">
            <v>45086</v>
          </cell>
          <cell r="M441">
            <v>264</v>
          </cell>
        </row>
        <row r="442">
          <cell r="B442">
            <v>45087</v>
          </cell>
          <cell r="M442">
            <v>264</v>
          </cell>
        </row>
        <row r="443">
          <cell r="B443">
            <v>45088</v>
          </cell>
          <cell r="M443">
            <v>264</v>
          </cell>
        </row>
        <row r="444">
          <cell r="B444">
            <v>45089</v>
          </cell>
          <cell r="M444">
            <v>264</v>
          </cell>
        </row>
        <row r="445">
          <cell r="B445">
            <v>45090</v>
          </cell>
          <cell r="M445">
            <v>264</v>
          </cell>
        </row>
        <row r="446">
          <cell r="B446">
            <v>45091</v>
          </cell>
          <cell r="M446">
            <v>265</v>
          </cell>
        </row>
        <row r="447">
          <cell r="B447">
            <v>45092</v>
          </cell>
          <cell r="M447">
            <v>265</v>
          </cell>
        </row>
        <row r="448">
          <cell r="B448">
            <v>45093</v>
          </cell>
          <cell r="M448">
            <v>265</v>
          </cell>
        </row>
        <row r="449">
          <cell r="B449">
            <v>45094</v>
          </cell>
          <cell r="M449">
            <v>265</v>
          </cell>
        </row>
        <row r="450">
          <cell r="B450">
            <v>45095</v>
          </cell>
          <cell r="M450">
            <v>265</v>
          </cell>
        </row>
        <row r="451">
          <cell r="B451">
            <v>45096</v>
          </cell>
          <cell r="M451">
            <v>265</v>
          </cell>
        </row>
        <row r="452">
          <cell r="B452">
            <v>45097</v>
          </cell>
          <cell r="M452">
            <v>265</v>
          </cell>
        </row>
        <row r="453">
          <cell r="B453">
            <v>45098</v>
          </cell>
          <cell r="M453">
            <v>265</v>
          </cell>
        </row>
        <row r="454">
          <cell r="B454">
            <v>45099</v>
          </cell>
          <cell r="M454">
            <v>267</v>
          </cell>
        </row>
        <row r="455">
          <cell r="B455">
            <v>45100</v>
          </cell>
          <cell r="M455">
            <v>269</v>
          </cell>
        </row>
        <row r="456">
          <cell r="B456">
            <v>45101</v>
          </cell>
          <cell r="M456">
            <v>269</v>
          </cell>
        </row>
        <row r="457">
          <cell r="B457">
            <v>45102</v>
          </cell>
          <cell r="M457">
            <v>269</v>
          </cell>
        </row>
        <row r="458">
          <cell r="B458">
            <v>45103</v>
          </cell>
          <cell r="M458">
            <v>272</v>
          </cell>
        </row>
        <row r="459">
          <cell r="B459">
            <v>45104</v>
          </cell>
          <cell r="M459">
            <v>275</v>
          </cell>
        </row>
        <row r="460">
          <cell r="B460">
            <v>45105</v>
          </cell>
          <cell r="M460">
            <v>278</v>
          </cell>
        </row>
        <row r="461">
          <cell r="B461">
            <v>45106</v>
          </cell>
          <cell r="M461">
            <v>281</v>
          </cell>
        </row>
        <row r="462">
          <cell r="B462">
            <v>45107</v>
          </cell>
          <cell r="M462">
            <v>284</v>
          </cell>
        </row>
        <row r="463">
          <cell r="B463">
            <v>45108</v>
          </cell>
          <cell r="M463">
            <v>284</v>
          </cell>
        </row>
        <row r="464">
          <cell r="B464">
            <v>45109</v>
          </cell>
          <cell r="M464">
            <v>284</v>
          </cell>
        </row>
        <row r="465">
          <cell r="B465">
            <v>45110</v>
          </cell>
          <cell r="M465">
            <v>287</v>
          </cell>
        </row>
        <row r="466">
          <cell r="B466">
            <v>45111</v>
          </cell>
          <cell r="M466">
            <v>291</v>
          </cell>
        </row>
        <row r="467">
          <cell r="B467">
            <v>45112</v>
          </cell>
          <cell r="M467">
            <v>295</v>
          </cell>
        </row>
        <row r="468">
          <cell r="B468">
            <v>45113</v>
          </cell>
          <cell r="M468">
            <v>299</v>
          </cell>
        </row>
        <row r="469">
          <cell r="B469">
            <v>45114</v>
          </cell>
          <cell r="M469">
            <v>303</v>
          </cell>
        </row>
        <row r="470">
          <cell r="B470">
            <v>45115</v>
          </cell>
          <cell r="M470">
            <v>303</v>
          </cell>
        </row>
        <row r="471">
          <cell r="B471">
            <v>45116</v>
          </cell>
          <cell r="M471">
            <v>303</v>
          </cell>
        </row>
        <row r="472">
          <cell r="B472">
            <v>45117</v>
          </cell>
          <cell r="M472">
            <v>307</v>
          </cell>
        </row>
        <row r="473">
          <cell r="B473">
            <v>45118</v>
          </cell>
          <cell r="M473">
            <v>310</v>
          </cell>
        </row>
        <row r="474">
          <cell r="B474">
            <v>45119</v>
          </cell>
          <cell r="M474">
            <v>310</v>
          </cell>
        </row>
        <row r="475">
          <cell r="B475">
            <v>45120</v>
          </cell>
          <cell r="M475">
            <v>310</v>
          </cell>
        </row>
        <row r="476">
          <cell r="B476">
            <v>45121</v>
          </cell>
          <cell r="M476">
            <v>310</v>
          </cell>
        </row>
        <row r="477">
          <cell r="B477">
            <v>45122</v>
          </cell>
          <cell r="M477">
            <v>310</v>
          </cell>
        </row>
        <row r="478">
          <cell r="B478">
            <v>45123</v>
          </cell>
          <cell r="M478">
            <v>310</v>
          </cell>
        </row>
        <row r="479">
          <cell r="B479">
            <v>45124</v>
          </cell>
          <cell r="M479">
            <v>310</v>
          </cell>
        </row>
        <row r="480">
          <cell r="B480">
            <v>45125</v>
          </cell>
          <cell r="M480">
            <v>310</v>
          </cell>
        </row>
        <row r="481">
          <cell r="B481">
            <v>45126</v>
          </cell>
          <cell r="M481">
            <v>310</v>
          </cell>
        </row>
        <row r="482">
          <cell r="B482">
            <v>45127</v>
          </cell>
          <cell r="M482">
            <v>310</v>
          </cell>
        </row>
        <row r="483">
          <cell r="B483">
            <v>45128</v>
          </cell>
          <cell r="M483">
            <v>310</v>
          </cell>
        </row>
        <row r="484">
          <cell r="B484">
            <v>45129</v>
          </cell>
          <cell r="M484">
            <v>310</v>
          </cell>
        </row>
        <row r="485">
          <cell r="B485">
            <v>45130</v>
          </cell>
          <cell r="M485">
            <v>310</v>
          </cell>
        </row>
        <row r="486">
          <cell r="B486">
            <v>45131</v>
          </cell>
          <cell r="M486">
            <v>310</v>
          </cell>
        </row>
        <row r="487">
          <cell r="B487">
            <v>45132</v>
          </cell>
          <cell r="M487">
            <v>310</v>
          </cell>
        </row>
        <row r="488">
          <cell r="B488">
            <v>45133</v>
          </cell>
          <cell r="M488">
            <v>310</v>
          </cell>
        </row>
        <row r="489">
          <cell r="B489">
            <v>45134</v>
          </cell>
          <cell r="M489">
            <v>310</v>
          </cell>
        </row>
        <row r="490">
          <cell r="B490">
            <v>45135</v>
          </cell>
          <cell r="M490">
            <v>310</v>
          </cell>
        </row>
        <row r="491">
          <cell r="B491">
            <v>45136</v>
          </cell>
          <cell r="M491">
            <v>310</v>
          </cell>
        </row>
        <row r="492">
          <cell r="B492">
            <v>45137</v>
          </cell>
          <cell r="M492">
            <v>310</v>
          </cell>
        </row>
        <row r="493">
          <cell r="B493">
            <v>45138</v>
          </cell>
          <cell r="M493">
            <v>310</v>
          </cell>
        </row>
        <row r="494">
          <cell r="B494">
            <v>45139</v>
          </cell>
          <cell r="M494">
            <v>312</v>
          </cell>
        </row>
        <row r="495">
          <cell r="B495">
            <v>45140</v>
          </cell>
          <cell r="M495">
            <v>314</v>
          </cell>
        </row>
        <row r="496">
          <cell r="B496">
            <v>45141</v>
          </cell>
          <cell r="M496">
            <v>316</v>
          </cell>
        </row>
        <row r="497">
          <cell r="B497">
            <v>45142</v>
          </cell>
          <cell r="M497">
            <v>318</v>
          </cell>
        </row>
        <row r="498">
          <cell r="B498">
            <v>45143</v>
          </cell>
          <cell r="M498">
            <v>318</v>
          </cell>
        </row>
        <row r="499">
          <cell r="B499">
            <v>45144</v>
          </cell>
          <cell r="M499">
            <v>318</v>
          </cell>
        </row>
        <row r="500">
          <cell r="B500">
            <v>45145</v>
          </cell>
          <cell r="M500">
            <v>320</v>
          </cell>
        </row>
        <row r="501">
          <cell r="B501">
            <v>45146</v>
          </cell>
          <cell r="M501">
            <v>322</v>
          </cell>
        </row>
        <row r="502">
          <cell r="B502">
            <v>45147</v>
          </cell>
          <cell r="M502">
            <v>324</v>
          </cell>
        </row>
        <row r="503">
          <cell r="B503">
            <v>45148</v>
          </cell>
          <cell r="M503">
            <v>326</v>
          </cell>
        </row>
        <row r="504">
          <cell r="B504">
            <v>45149</v>
          </cell>
          <cell r="M504">
            <v>326</v>
          </cell>
        </row>
        <row r="505">
          <cell r="B505">
            <v>45150</v>
          </cell>
          <cell r="M505">
            <v>326</v>
          </cell>
        </row>
        <row r="506">
          <cell r="B506">
            <v>45151</v>
          </cell>
          <cell r="M506">
            <v>326</v>
          </cell>
        </row>
        <row r="507">
          <cell r="B507">
            <v>45152</v>
          </cell>
          <cell r="M507">
            <v>326</v>
          </cell>
        </row>
        <row r="508">
          <cell r="B508">
            <v>45153</v>
          </cell>
          <cell r="M508">
            <v>326</v>
          </cell>
        </row>
        <row r="509">
          <cell r="B509">
            <v>45154</v>
          </cell>
          <cell r="M509">
            <v>328</v>
          </cell>
        </row>
        <row r="510">
          <cell r="B510">
            <v>45155</v>
          </cell>
          <cell r="M510">
            <v>330</v>
          </cell>
        </row>
        <row r="511">
          <cell r="B511">
            <v>45156</v>
          </cell>
          <cell r="M511">
            <v>332</v>
          </cell>
        </row>
        <row r="512">
          <cell r="B512">
            <v>45157</v>
          </cell>
          <cell r="M512">
            <v>334</v>
          </cell>
        </row>
        <row r="513">
          <cell r="B513">
            <v>45158</v>
          </cell>
          <cell r="M513">
            <v>334</v>
          </cell>
        </row>
        <row r="514">
          <cell r="B514">
            <v>45159</v>
          </cell>
          <cell r="M514">
            <v>336</v>
          </cell>
        </row>
        <row r="515">
          <cell r="B515">
            <v>45160</v>
          </cell>
          <cell r="M515">
            <v>338</v>
          </cell>
        </row>
        <row r="516">
          <cell r="B516">
            <v>45161</v>
          </cell>
          <cell r="M516">
            <v>338</v>
          </cell>
        </row>
        <row r="517">
          <cell r="B517">
            <v>45162</v>
          </cell>
          <cell r="M517">
            <v>338</v>
          </cell>
        </row>
        <row r="518">
          <cell r="B518">
            <v>45163</v>
          </cell>
          <cell r="M518">
            <v>338</v>
          </cell>
        </row>
        <row r="519">
          <cell r="B519">
            <v>45164</v>
          </cell>
          <cell r="M519">
            <v>338</v>
          </cell>
        </row>
        <row r="520">
          <cell r="B520">
            <v>45165</v>
          </cell>
          <cell r="M520">
            <v>338</v>
          </cell>
        </row>
        <row r="521">
          <cell r="B521">
            <v>45166</v>
          </cell>
          <cell r="M521">
            <v>338</v>
          </cell>
        </row>
        <row r="522">
          <cell r="B522">
            <v>45167</v>
          </cell>
          <cell r="M522">
            <v>340</v>
          </cell>
        </row>
        <row r="523">
          <cell r="B523">
            <v>45168</v>
          </cell>
          <cell r="M523">
            <v>342</v>
          </cell>
        </row>
        <row r="524">
          <cell r="B524">
            <v>45169</v>
          </cell>
          <cell r="M524">
            <v>344</v>
          </cell>
        </row>
        <row r="525">
          <cell r="B525">
            <v>45170</v>
          </cell>
          <cell r="M525">
            <v>346</v>
          </cell>
        </row>
        <row r="526">
          <cell r="B526">
            <v>45171</v>
          </cell>
          <cell r="M526">
            <v>346</v>
          </cell>
        </row>
        <row r="527">
          <cell r="B527">
            <v>45172</v>
          </cell>
          <cell r="M527">
            <v>346</v>
          </cell>
        </row>
        <row r="528">
          <cell r="B528">
            <v>45173</v>
          </cell>
          <cell r="M528">
            <v>348</v>
          </cell>
        </row>
        <row r="529">
          <cell r="B529">
            <v>45174</v>
          </cell>
          <cell r="M529">
            <v>350</v>
          </cell>
        </row>
        <row r="530">
          <cell r="B530">
            <v>45175</v>
          </cell>
          <cell r="M530">
            <v>352</v>
          </cell>
        </row>
        <row r="531">
          <cell r="B531">
            <v>45176</v>
          </cell>
          <cell r="M531">
            <v>354</v>
          </cell>
        </row>
        <row r="532">
          <cell r="B532">
            <v>45177</v>
          </cell>
          <cell r="M532">
            <v>356</v>
          </cell>
        </row>
        <row r="533">
          <cell r="B533">
            <v>45178</v>
          </cell>
          <cell r="M533">
            <v>356</v>
          </cell>
        </row>
        <row r="534">
          <cell r="B534">
            <v>45179</v>
          </cell>
          <cell r="M534">
            <v>356</v>
          </cell>
        </row>
        <row r="535">
          <cell r="B535">
            <v>45180</v>
          </cell>
          <cell r="M535">
            <v>358</v>
          </cell>
        </row>
        <row r="536">
          <cell r="B536">
            <v>45181</v>
          </cell>
          <cell r="M536">
            <v>360</v>
          </cell>
        </row>
        <row r="537">
          <cell r="B537">
            <v>45182</v>
          </cell>
          <cell r="M537">
            <v>362</v>
          </cell>
        </row>
        <row r="538">
          <cell r="B538">
            <v>45183</v>
          </cell>
          <cell r="M538">
            <v>364</v>
          </cell>
        </row>
        <row r="539">
          <cell r="B539">
            <v>45184</v>
          </cell>
          <cell r="M539">
            <v>366</v>
          </cell>
        </row>
        <row r="540">
          <cell r="B540">
            <v>45185</v>
          </cell>
          <cell r="M540">
            <v>366</v>
          </cell>
        </row>
        <row r="541">
          <cell r="B541">
            <v>45186</v>
          </cell>
          <cell r="M541">
            <v>366</v>
          </cell>
        </row>
        <row r="542">
          <cell r="B542">
            <v>45187</v>
          </cell>
          <cell r="M542">
            <v>366</v>
          </cell>
        </row>
        <row r="543">
          <cell r="B543">
            <v>45188</v>
          </cell>
          <cell r="M543">
            <v>368</v>
          </cell>
        </row>
        <row r="544">
          <cell r="B544">
            <v>45189</v>
          </cell>
          <cell r="M544">
            <v>370</v>
          </cell>
        </row>
        <row r="545">
          <cell r="B545">
            <v>45190</v>
          </cell>
          <cell r="M545">
            <v>371</v>
          </cell>
        </row>
        <row r="546">
          <cell r="B546">
            <v>45191</v>
          </cell>
          <cell r="M546">
            <v>373</v>
          </cell>
        </row>
        <row r="547">
          <cell r="B547">
            <v>45192</v>
          </cell>
          <cell r="M547">
            <v>373</v>
          </cell>
        </row>
        <row r="548">
          <cell r="B548">
            <v>45193</v>
          </cell>
          <cell r="M548">
            <v>373</v>
          </cell>
        </row>
        <row r="549">
          <cell r="B549">
            <v>45194</v>
          </cell>
          <cell r="M549">
            <v>375</v>
          </cell>
        </row>
        <row r="550">
          <cell r="B550">
            <v>45195</v>
          </cell>
          <cell r="M550">
            <v>375</v>
          </cell>
        </row>
        <row r="551">
          <cell r="B551">
            <v>45196</v>
          </cell>
          <cell r="M551">
            <v>375</v>
          </cell>
        </row>
        <row r="552">
          <cell r="B552">
            <v>45197</v>
          </cell>
          <cell r="M552">
            <v>375</v>
          </cell>
        </row>
        <row r="553">
          <cell r="B553">
            <v>45198</v>
          </cell>
          <cell r="M553">
            <v>376</v>
          </cell>
        </row>
        <row r="554">
          <cell r="B554">
            <v>45199</v>
          </cell>
          <cell r="M554">
            <v>376</v>
          </cell>
        </row>
        <row r="555">
          <cell r="B555">
            <v>45200</v>
          </cell>
          <cell r="M555">
            <v>376</v>
          </cell>
        </row>
        <row r="556">
          <cell r="B556">
            <v>45201</v>
          </cell>
          <cell r="M556">
            <v>376</v>
          </cell>
        </row>
        <row r="557">
          <cell r="B557">
            <v>45202</v>
          </cell>
          <cell r="M557">
            <v>376</v>
          </cell>
        </row>
        <row r="558">
          <cell r="B558">
            <v>45203</v>
          </cell>
          <cell r="M558">
            <v>376</v>
          </cell>
        </row>
        <row r="559">
          <cell r="B559">
            <v>45204</v>
          </cell>
          <cell r="M559">
            <v>376</v>
          </cell>
        </row>
        <row r="560">
          <cell r="B560">
            <v>45205</v>
          </cell>
          <cell r="M560">
            <v>376</v>
          </cell>
        </row>
        <row r="561">
          <cell r="B561">
            <v>45206</v>
          </cell>
          <cell r="M561">
            <v>376</v>
          </cell>
        </row>
        <row r="562">
          <cell r="B562">
            <v>45207</v>
          </cell>
          <cell r="M562">
            <v>376</v>
          </cell>
        </row>
        <row r="563">
          <cell r="B563">
            <v>45208</v>
          </cell>
          <cell r="M563">
            <v>376</v>
          </cell>
        </row>
        <row r="564">
          <cell r="B564">
            <v>45209</v>
          </cell>
          <cell r="M564">
            <v>376</v>
          </cell>
        </row>
        <row r="565">
          <cell r="B565">
            <v>45210</v>
          </cell>
          <cell r="M565">
            <v>376</v>
          </cell>
        </row>
        <row r="566">
          <cell r="B566">
            <v>45211</v>
          </cell>
          <cell r="M566">
            <v>376</v>
          </cell>
        </row>
        <row r="567">
          <cell r="B567">
            <v>45212</v>
          </cell>
          <cell r="M567">
            <v>376</v>
          </cell>
        </row>
        <row r="568">
          <cell r="B568">
            <v>45213</v>
          </cell>
          <cell r="M568">
            <v>376</v>
          </cell>
        </row>
        <row r="569">
          <cell r="B569">
            <v>45214</v>
          </cell>
          <cell r="M569">
            <v>376</v>
          </cell>
        </row>
        <row r="570">
          <cell r="B570">
            <v>45215</v>
          </cell>
          <cell r="M570">
            <v>376</v>
          </cell>
        </row>
        <row r="571">
          <cell r="B571">
            <v>45216</v>
          </cell>
          <cell r="M571">
            <v>376</v>
          </cell>
        </row>
        <row r="572">
          <cell r="B572">
            <v>45217</v>
          </cell>
          <cell r="M572">
            <v>376</v>
          </cell>
        </row>
        <row r="573">
          <cell r="B573">
            <v>45218</v>
          </cell>
          <cell r="M573">
            <v>376</v>
          </cell>
        </row>
        <row r="574">
          <cell r="B574">
            <v>45219</v>
          </cell>
          <cell r="M574">
            <v>376</v>
          </cell>
        </row>
        <row r="575">
          <cell r="B575">
            <v>45220</v>
          </cell>
          <cell r="M575">
            <v>376</v>
          </cell>
        </row>
        <row r="576">
          <cell r="B576">
            <v>45221</v>
          </cell>
          <cell r="M576">
            <v>376</v>
          </cell>
        </row>
        <row r="577">
          <cell r="B577">
            <v>45222</v>
          </cell>
          <cell r="M577">
            <v>377</v>
          </cell>
        </row>
        <row r="578">
          <cell r="B578">
            <v>45223</v>
          </cell>
          <cell r="M578">
            <v>378</v>
          </cell>
        </row>
        <row r="579">
          <cell r="B579">
            <v>45224</v>
          </cell>
          <cell r="M579">
            <v>379</v>
          </cell>
        </row>
        <row r="580">
          <cell r="B580">
            <v>45225</v>
          </cell>
          <cell r="M580">
            <v>379</v>
          </cell>
        </row>
        <row r="581">
          <cell r="B581">
            <v>45226</v>
          </cell>
          <cell r="M581">
            <v>379</v>
          </cell>
        </row>
        <row r="582">
          <cell r="B582">
            <v>45227</v>
          </cell>
          <cell r="M582">
            <v>379</v>
          </cell>
        </row>
        <row r="583">
          <cell r="B583">
            <v>45228</v>
          </cell>
          <cell r="M583">
            <v>379</v>
          </cell>
        </row>
        <row r="584">
          <cell r="B584">
            <v>45229</v>
          </cell>
          <cell r="M584">
            <v>379</v>
          </cell>
        </row>
        <row r="585">
          <cell r="B585">
            <v>45230</v>
          </cell>
          <cell r="M585">
            <v>379</v>
          </cell>
        </row>
        <row r="586">
          <cell r="B586">
            <v>45231</v>
          </cell>
          <cell r="M586">
            <v>379</v>
          </cell>
        </row>
        <row r="587">
          <cell r="B587">
            <v>45232</v>
          </cell>
          <cell r="M587">
            <v>379</v>
          </cell>
        </row>
        <row r="588">
          <cell r="B588">
            <v>45233</v>
          </cell>
          <cell r="M588">
            <v>379</v>
          </cell>
        </row>
        <row r="589">
          <cell r="B589">
            <v>45234</v>
          </cell>
          <cell r="M589">
            <v>379</v>
          </cell>
        </row>
        <row r="590">
          <cell r="B590">
            <v>45235</v>
          </cell>
          <cell r="M590">
            <v>379</v>
          </cell>
        </row>
        <row r="591">
          <cell r="B591">
            <v>45236</v>
          </cell>
          <cell r="M591">
            <v>379</v>
          </cell>
        </row>
        <row r="592">
          <cell r="B592">
            <v>45237</v>
          </cell>
          <cell r="M592">
            <v>379</v>
          </cell>
        </row>
        <row r="593">
          <cell r="B593">
            <v>45238</v>
          </cell>
          <cell r="M593">
            <v>380</v>
          </cell>
        </row>
        <row r="594">
          <cell r="B594">
            <v>45239</v>
          </cell>
          <cell r="M594">
            <v>381</v>
          </cell>
        </row>
        <row r="595">
          <cell r="B595">
            <v>45240</v>
          </cell>
          <cell r="M595">
            <v>382</v>
          </cell>
        </row>
        <row r="596">
          <cell r="B596">
            <v>45241</v>
          </cell>
          <cell r="M596">
            <v>382</v>
          </cell>
        </row>
        <row r="597">
          <cell r="B597">
            <v>45242</v>
          </cell>
          <cell r="M597">
            <v>382</v>
          </cell>
        </row>
        <row r="598">
          <cell r="B598">
            <v>45243</v>
          </cell>
          <cell r="M598">
            <v>383</v>
          </cell>
        </row>
        <row r="599">
          <cell r="B599">
            <v>45244</v>
          </cell>
          <cell r="M599">
            <v>384</v>
          </cell>
        </row>
        <row r="600">
          <cell r="B600">
            <v>45245</v>
          </cell>
          <cell r="M600">
            <v>386</v>
          </cell>
        </row>
        <row r="601">
          <cell r="B601">
            <v>45246</v>
          </cell>
          <cell r="M601">
            <v>388</v>
          </cell>
        </row>
        <row r="602">
          <cell r="B602">
            <v>45247</v>
          </cell>
          <cell r="M602">
            <v>390</v>
          </cell>
        </row>
        <row r="603">
          <cell r="B603">
            <v>45248</v>
          </cell>
          <cell r="M603">
            <v>390</v>
          </cell>
        </row>
        <row r="604">
          <cell r="B604">
            <v>45249</v>
          </cell>
          <cell r="M604">
            <v>390</v>
          </cell>
        </row>
        <row r="605">
          <cell r="B605">
            <v>45250</v>
          </cell>
          <cell r="M605">
            <v>392</v>
          </cell>
        </row>
        <row r="606">
          <cell r="B606">
            <v>45251</v>
          </cell>
          <cell r="M606">
            <v>394</v>
          </cell>
        </row>
        <row r="607">
          <cell r="B607">
            <v>45252</v>
          </cell>
          <cell r="M607">
            <v>395</v>
          </cell>
        </row>
        <row r="608">
          <cell r="B608">
            <v>45253</v>
          </cell>
          <cell r="M608">
            <v>395</v>
          </cell>
        </row>
        <row r="609">
          <cell r="B609">
            <v>45254</v>
          </cell>
          <cell r="M609">
            <v>395</v>
          </cell>
        </row>
        <row r="610">
          <cell r="B610">
            <v>45255</v>
          </cell>
          <cell r="M610">
            <v>395</v>
          </cell>
        </row>
        <row r="611">
          <cell r="B611">
            <v>45256</v>
          </cell>
          <cell r="M611">
            <v>395</v>
          </cell>
        </row>
        <row r="612">
          <cell r="B612">
            <v>45257</v>
          </cell>
          <cell r="M612">
            <v>395</v>
          </cell>
        </row>
        <row r="613">
          <cell r="B613">
            <v>45258</v>
          </cell>
          <cell r="M613">
            <v>395</v>
          </cell>
        </row>
        <row r="614">
          <cell r="B614">
            <v>45259</v>
          </cell>
          <cell r="M614">
            <v>395</v>
          </cell>
        </row>
        <row r="615">
          <cell r="B615">
            <v>45260</v>
          </cell>
          <cell r="M615">
            <v>395</v>
          </cell>
        </row>
        <row r="616">
          <cell r="B616">
            <v>45261</v>
          </cell>
          <cell r="M616">
            <v>395</v>
          </cell>
        </row>
        <row r="617">
          <cell r="B617">
            <v>45262</v>
          </cell>
          <cell r="M617">
            <v>395</v>
          </cell>
        </row>
        <row r="618">
          <cell r="B618">
            <v>45263</v>
          </cell>
          <cell r="M618">
            <v>395</v>
          </cell>
        </row>
        <row r="619">
          <cell r="B619">
            <v>45264</v>
          </cell>
          <cell r="M619">
            <v>396</v>
          </cell>
        </row>
        <row r="620">
          <cell r="B620">
            <v>45265</v>
          </cell>
          <cell r="M620">
            <v>397</v>
          </cell>
        </row>
        <row r="621">
          <cell r="B621">
            <v>45266</v>
          </cell>
          <cell r="M621">
            <v>398</v>
          </cell>
        </row>
        <row r="622">
          <cell r="B622">
            <v>45267</v>
          </cell>
          <cell r="M622">
            <v>399</v>
          </cell>
        </row>
        <row r="623">
          <cell r="B623">
            <v>45268</v>
          </cell>
          <cell r="M623">
            <v>401</v>
          </cell>
        </row>
        <row r="624">
          <cell r="B624">
            <v>45269</v>
          </cell>
          <cell r="M624">
            <v>401</v>
          </cell>
        </row>
        <row r="625">
          <cell r="B625">
            <v>45270</v>
          </cell>
          <cell r="M625">
            <v>401</v>
          </cell>
        </row>
        <row r="626">
          <cell r="B626">
            <v>45271</v>
          </cell>
          <cell r="M626">
            <v>403</v>
          </cell>
        </row>
        <row r="627">
          <cell r="B627">
            <v>45272</v>
          </cell>
          <cell r="M627">
            <v>405</v>
          </cell>
        </row>
        <row r="628">
          <cell r="B628">
            <v>45273</v>
          </cell>
          <cell r="M628">
            <v>407</v>
          </cell>
        </row>
        <row r="629">
          <cell r="B629">
            <v>45274</v>
          </cell>
          <cell r="M629">
            <v>409</v>
          </cell>
        </row>
        <row r="630">
          <cell r="B630">
            <v>45275</v>
          </cell>
          <cell r="M630">
            <v>411</v>
          </cell>
        </row>
        <row r="631">
          <cell r="B631">
            <v>45276</v>
          </cell>
          <cell r="M631">
            <v>411</v>
          </cell>
        </row>
        <row r="632">
          <cell r="B632">
            <v>45277</v>
          </cell>
          <cell r="M632">
            <v>411</v>
          </cell>
        </row>
        <row r="633">
          <cell r="B633">
            <v>45278</v>
          </cell>
          <cell r="M633">
            <v>413</v>
          </cell>
        </row>
        <row r="634">
          <cell r="B634">
            <v>45279</v>
          </cell>
          <cell r="M634">
            <v>415</v>
          </cell>
        </row>
        <row r="635">
          <cell r="B635">
            <v>45280</v>
          </cell>
          <cell r="M635">
            <v>417</v>
          </cell>
        </row>
        <row r="636">
          <cell r="B636">
            <v>45281</v>
          </cell>
          <cell r="M636">
            <v>419</v>
          </cell>
        </row>
        <row r="637">
          <cell r="B637">
            <v>45282</v>
          </cell>
          <cell r="M637">
            <v>421</v>
          </cell>
        </row>
        <row r="638">
          <cell r="B638">
            <v>45283</v>
          </cell>
          <cell r="M638">
            <v>421</v>
          </cell>
        </row>
        <row r="639">
          <cell r="B639">
            <v>45284</v>
          </cell>
          <cell r="M639">
            <v>421</v>
          </cell>
        </row>
        <row r="640">
          <cell r="B640">
            <v>45285</v>
          </cell>
          <cell r="M640">
            <v>423</v>
          </cell>
        </row>
        <row r="641">
          <cell r="B641">
            <v>45286</v>
          </cell>
          <cell r="M641">
            <v>425</v>
          </cell>
        </row>
        <row r="642">
          <cell r="B642">
            <v>45287</v>
          </cell>
          <cell r="M642">
            <v>427</v>
          </cell>
        </row>
        <row r="643">
          <cell r="B643">
            <v>45288</v>
          </cell>
          <cell r="M643">
            <v>427</v>
          </cell>
        </row>
        <row r="644">
          <cell r="B644">
            <v>45289</v>
          </cell>
          <cell r="M644">
            <v>427</v>
          </cell>
        </row>
        <row r="645">
          <cell r="B645">
            <v>45290</v>
          </cell>
          <cell r="M645">
            <v>427</v>
          </cell>
        </row>
        <row r="646">
          <cell r="B646">
            <v>45291</v>
          </cell>
          <cell r="M646">
            <v>427</v>
          </cell>
        </row>
        <row r="647">
          <cell r="B647">
            <v>45292</v>
          </cell>
          <cell r="M647">
            <v>427</v>
          </cell>
        </row>
        <row r="648">
          <cell r="B648">
            <v>45293</v>
          </cell>
          <cell r="M648">
            <v>427</v>
          </cell>
        </row>
        <row r="649">
          <cell r="B649">
            <v>45294</v>
          </cell>
          <cell r="M649">
            <v>427</v>
          </cell>
        </row>
        <row r="650">
          <cell r="B650">
            <v>45295</v>
          </cell>
          <cell r="M650">
            <v>427</v>
          </cell>
        </row>
        <row r="651">
          <cell r="B651">
            <v>45296</v>
          </cell>
          <cell r="M651">
            <v>429</v>
          </cell>
        </row>
        <row r="652">
          <cell r="B652">
            <v>45297</v>
          </cell>
          <cell r="M652">
            <v>431</v>
          </cell>
        </row>
        <row r="653">
          <cell r="B653">
            <v>45298</v>
          </cell>
          <cell r="M653">
            <v>431</v>
          </cell>
        </row>
        <row r="654">
          <cell r="B654">
            <v>45299</v>
          </cell>
          <cell r="M654">
            <v>431</v>
          </cell>
        </row>
        <row r="655">
          <cell r="B655">
            <v>45300</v>
          </cell>
          <cell r="M655">
            <v>434</v>
          </cell>
        </row>
        <row r="656">
          <cell r="B656">
            <v>45301</v>
          </cell>
          <cell r="M656">
            <v>437</v>
          </cell>
        </row>
        <row r="657">
          <cell r="B657">
            <v>45302</v>
          </cell>
          <cell r="M657">
            <v>440</v>
          </cell>
        </row>
        <row r="658">
          <cell r="B658">
            <v>45303</v>
          </cell>
          <cell r="M658">
            <v>443</v>
          </cell>
        </row>
        <row r="659">
          <cell r="B659">
            <v>45304</v>
          </cell>
          <cell r="M659">
            <v>443</v>
          </cell>
        </row>
        <row r="660">
          <cell r="B660">
            <v>45305</v>
          </cell>
          <cell r="M660">
            <v>443</v>
          </cell>
        </row>
        <row r="661">
          <cell r="B661">
            <v>45306</v>
          </cell>
          <cell r="M661">
            <v>444</v>
          </cell>
        </row>
        <row r="662">
          <cell r="B662">
            <v>45307</v>
          </cell>
          <cell r="M662">
            <v>445</v>
          </cell>
        </row>
        <row r="663">
          <cell r="B663">
            <v>45308</v>
          </cell>
          <cell r="M663">
            <v>447</v>
          </cell>
        </row>
        <row r="664">
          <cell r="B664">
            <v>45309</v>
          </cell>
          <cell r="M664">
            <v>449</v>
          </cell>
        </row>
        <row r="665">
          <cell r="B665">
            <v>45310</v>
          </cell>
          <cell r="M665">
            <v>451</v>
          </cell>
        </row>
        <row r="666">
          <cell r="B666">
            <v>45311</v>
          </cell>
          <cell r="M666">
            <v>451</v>
          </cell>
        </row>
        <row r="667">
          <cell r="B667">
            <v>45312</v>
          </cell>
          <cell r="M667">
            <v>451</v>
          </cell>
        </row>
        <row r="668">
          <cell r="B668">
            <v>45313</v>
          </cell>
          <cell r="M668">
            <v>453</v>
          </cell>
        </row>
        <row r="669">
          <cell r="B669">
            <v>45314</v>
          </cell>
          <cell r="M669">
            <v>454</v>
          </cell>
        </row>
        <row r="670">
          <cell r="B670">
            <v>45315</v>
          </cell>
          <cell r="M670">
            <v>456</v>
          </cell>
        </row>
        <row r="671">
          <cell r="B671">
            <v>45316</v>
          </cell>
          <cell r="M671">
            <v>458</v>
          </cell>
        </row>
        <row r="672">
          <cell r="B672">
            <v>45317</v>
          </cell>
          <cell r="M672">
            <v>460</v>
          </cell>
        </row>
        <row r="673">
          <cell r="B673">
            <v>45318</v>
          </cell>
          <cell r="M673">
            <v>460</v>
          </cell>
        </row>
        <row r="674">
          <cell r="B674">
            <v>45319</v>
          </cell>
          <cell r="M674">
            <v>460</v>
          </cell>
        </row>
        <row r="675">
          <cell r="B675">
            <v>45320</v>
          </cell>
          <cell r="M675">
            <v>462</v>
          </cell>
        </row>
        <row r="676">
          <cell r="B676">
            <v>45321</v>
          </cell>
          <cell r="M676">
            <v>464</v>
          </cell>
        </row>
        <row r="677">
          <cell r="B677">
            <v>45322</v>
          </cell>
          <cell r="M677">
            <v>466</v>
          </cell>
        </row>
        <row r="678">
          <cell r="B678">
            <v>45323</v>
          </cell>
          <cell r="M678">
            <v>468</v>
          </cell>
        </row>
        <row r="679">
          <cell r="B679">
            <v>45324</v>
          </cell>
          <cell r="M679">
            <v>470</v>
          </cell>
        </row>
        <row r="680">
          <cell r="B680">
            <v>45325</v>
          </cell>
          <cell r="M680">
            <v>470</v>
          </cell>
        </row>
        <row r="681">
          <cell r="B681">
            <v>45326</v>
          </cell>
          <cell r="M681">
            <v>470</v>
          </cell>
        </row>
        <row r="682">
          <cell r="B682">
            <v>45327</v>
          </cell>
          <cell r="M682">
            <v>472</v>
          </cell>
        </row>
        <row r="683">
          <cell r="B683">
            <v>45328</v>
          </cell>
          <cell r="M683">
            <v>474</v>
          </cell>
        </row>
        <row r="684">
          <cell r="B684">
            <v>45329</v>
          </cell>
          <cell r="M684">
            <v>476</v>
          </cell>
        </row>
        <row r="685">
          <cell r="B685">
            <v>45330</v>
          </cell>
          <cell r="M685">
            <v>478</v>
          </cell>
        </row>
        <row r="686">
          <cell r="B686">
            <v>45331</v>
          </cell>
          <cell r="M686">
            <v>480</v>
          </cell>
        </row>
        <row r="687">
          <cell r="B687">
            <v>45332</v>
          </cell>
          <cell r="M687">
            <v>480</v>
          </cell>
        </row>
        <row r="688">
          <cell r="B688">
            <v>45333</v>
          </cell>
          <cell r="M688">
            <v>480</v>
          </cell>
        </row>
        <row r="689">
          <cell r="B689">
            <v>45334</v>
          </cell>
          <cell r="M689">
            <v>480</v>
          </cell>
        </row>
        <row r="690">
          <cell r="B690">
            <v>45335</v>
          </cell>
          <cell r="M690">
            <v>482</v>
          </cell>
        </row>
        <row r="691">
          <cell r="B691">
            <v>45336</v>
          </cell>
          <cell r="M691">
            <v>484</v>
          </cell>
        </row>
        <row r="692">
          <cell r="B692">
            <v>45337</v>
          </cell>
          <cell r="M692">
            <v>485</v>
          </cell>
        </row>
        <row r="693">
          <cell r="B693">
            <v>45338</v>
          </cell>
          <cell r="M693">
            <v>486</v>
          </cell>
        </row>
        <row r="694">
          <cell r="B694">
            <v>45339</v>
          </cell>
          <cell r="M694">
            <v>486</v>
          </cell>
        </row>
        <row r="695">
          <cell r="B695">
            <v>45340</v>
          </cell>
          <cell r="M695">
            <v>486</v>
          </cell>
        </row>
        <row r="696">
          <cell r="B696">
            <v>45341</v>
          </cell>
          <cell r="M696">
            <v>487</v>
          </cell>
        </row>
        <row r="697">
          <cell r="B697">
            <v>45342</v>
          </cell>
          <cell r="M697">
            <v>488</v>
          </cell>
        </row>
        <row r="698">
          <cell r="B698">
            <v>45343</v>
          </cell>
          <cell r="M698">
            <v>489</v>
          </cell>
        </row>
        <row r="699">
          <cell r="B699">
            <v>45344</v>
          </cell>
          <cell r="M699">
            <v>490</v>
          </cell>
        </row>
        <row r="700">
          <cell r="B700">
            <v>45345</v>
          </cell>
          <cell r="M700">
            <v>490</v>
          </cell>
        </row>
        <row r="701">
          <cell r="B701">
            <v>45346</v>
          </cell>
          <cell r="M701">
            <v>490</v>
          </cell>
        </row>
        <row r="702">
          <cell r="B702">
            <v>45347</v>
          </cell>
          <cell r="M702">
            <v>490</v>
          </cell>
        </row>
        <row r="703">
          <cell r="B703">
            <v>45348</v>
          </cell>
          <cell r="M703">
            <v>491</v>
          </cell>
        </row>
        <row r="704">
          <cell r="B704">
            <v>45349</v>
          </cell>
          <cell r="M704">
            <v>492</v>
          </cell>
        </row>
        <row r="705">
          <cell r="B705">
            <v>45350</v>
          </cell>
          <cell r="M705">
            <v>494</v>
          </cell>
        </row>
        <row r="706">
          <cell r="B706">
            <v>45351</v>
          </cell>
          <cell r="M706">
            <v>496</v>
          </cell>
        </row>
        <row r="707">
          <cell r="B707">
            <v>45352</v>
          </cell>
          <cell r="M707">
            <v>500</v>
          </cell>
        </row>
        <row r="708">
          <cell r="B708">
            <v>45353</v>
          </cell>
          <cell r="M708">
            <v>500</v>
          </cell>
        </row>
        <row r="709">
          <cell r="B709">
            <v>45354</v>
          </cell>
          <cell r="M709">
            <v>500</v>
          </cell>
        </row>
        <row r="710">
          <cell r="B710">
            <v>45355</v>
          </cell>
          <cell r="M710">
            <v>504</v>
          </cell>
        </row>
        <row r="711">
          <cell r="B711">
            <v>45356</v>
          </cell>
          <cell r="M711">
            <v>508</v>
          </cell>
        </row>
        <row r="712">
          <cell r="B712">
            <v>45357</v>
          </cell>
          <cell r="M712">
            <v>512</v>
          </cell>
        </row>
        <row r="713">
          <cell r="B713">
            <v>45358</v>
          </cell>
          <cell r="M713">
            <v>516</v>
          </cell>
        </row>
        <row r="714">
          <cell r="B714">
            <v>45359</v>
          </cell>
          <cell r="M714">
            <v>520</v>
          </cell>
        </row>
        <row r="715">
          <cell r="B715">
            <v>45360</v>
          </cell>
          <cell r="M715">
            <v>520</v>
          </cell>
        </row>
        <row r="716">
          <cell r="B716">
            <v>45361</v>
          </cell>
          <cell r="M716">
            <v>520</v>
          </cell>
        </row>
        <row r="717">
          <cell r="B717">
            <v>45362</v>
          </cell>
          <cell r="M717">
            <v>524</v>
          </cell>
        </row>
        <row r="718">
          <cell r="B718">
            <v>45363</v>
          </cell>
          <cell r="M718">
            <v>528</v>
          </cell>
        </row>
        <row r="719">
          <cell r="B719">
            <v>45364</v>
          </cell>
          <cell r="M719">
            <v>532</v>
          </cell>
        </row>
        <row r="720">
          <cell r="B720">
            <v>45365</v>
          </cell>
          <cell r="M720">
            <v>536</v>
          </cell>
        </row>
        <row r="721">
          <cell r="B721">
            <v>45366</v>
          </cell>
          <cell r="M721">
            <v>540</v>
          </cell>
        </row>
        <row r="722">
          <cell r="B722">
            <v>45367</v>
          </cell>
          <cell r="M722">
            <v>540</v>
          </cell>
        </row>
        <row r="723">
          <cell r="B723">
            <v>45368</v>
          </cell>
          <cell r="M723">
            <v>540</v>
          </cell>
        </row>
        <row r="724">
          <cell r="B724">
            <v>45369</v>
          </cell>
          <cell r="M724">
            <v>543</v>
          </cell>
        </row>
        <row r="725">
          <cell r="B725">
            <v>45370</v>
          </cell>
          <cell r="M725">
            <v>547</v>
          </cell>
        </row>
        <row r="726">
          <cell r="B726">
            <v>45371</v>
          </cell>
          <cell r="M726">
            <v>547</v>
          </cell>
        </row>
        <row r="727">
          <cell r="B727">
            <v>45372</v>
          </cell>
          <cell r="M727">
            <v>551</v>
          </cell>
        </row>
        <row r="728">
          <cell r="B728">
            <v>45373</v>
          </cell>
          <cell r="M728">
            <v>555</v>
          </cell>
        </row>
        <row r="729">
          <cell r="B729">
            <v>45374</v>
          </cell>
          <cell r="M729">
            <v>555</v>
          </cell>
        </row>
        <row r="730">
          <cell r="B730">
            <v>45375</v>
          </cell>
          <cell r="M730">
            <v>555</v>
          </cell>
        </row>
        <row r="731">
          <cell r="B731">
            <v>45376</v>
          </cell>
          <cell r="M731">
            <v>557</v>
          </cell>
        </row>
        <row r="732">
          <cell r="B732">
            <v>45377</v>
          </cell>
          <cell r="M732">
            <v>560</v>
          </cell>
        </row>
        <row r="733">
          <cell r="B733">
            <v>45378</v>
          </cell>
          <cell r="M733">
            <v>560</v>
          </cell>
        </row>
        <row r="734">
          <cell r="B734">
            <v>45379</v>
          </cell>
          <cell r="M734">
            <v>560</v>
          </cell>
        </row>
        <row r="735">
          <cell r="B735">
            <v>45380</v>
          </cell>
          <cell r="M735">
            <v>563</v>
          </cell>
        </row>
        <row r="736">
          <cell r="B736">
            <v>45381</v>
          </cell>
          <cell r="M736">
            <v>563</v>
          </cell>
        </row>
        <row r="737">
          <cell r="B737">
            <v>45382</v>
          </cell>
          <cell r="M737">
            <v>563</v>
          </cell>
        </row>
        <row r="738">
          <cell r="B738">
            <v>45383</v>
          </cell>
          <cell r="M738">
            <v>564</v>
          </cell>
        </row>
        <row r="739">
          <cell r="B739">
            <v>45384</v>
          </cell>
          <cell r="M739">
            <v>565</v>
          </cell>
        </row>
        <row r="740">
          <cell r="B740">
            <v>45385</v>
          </cell>
          <cell r="M740">
            <v>566</v>
          </cell>
        </row>
        <row r="741">
          <cell r="B741">
            <v>45386</v>
          </cell>
          <cell r="M741">
            <v>567</v>
          </cell>
        </row>
        <row r="742">
          <cell r="B742">
            <v>45387</v>
          </cell>
          <cell r="M742">
            <v>568</v>
          </cell>
        </row>
        <row r="743">
          <cell r="B743">
            <v>45388</v>
          </cell>
          <cell r="M743">
            <v>571</v>
          </cell>
        </row>
        <row r="744">
          <cell r="B744">
            <v>45389</v>
          </cell>
          <cell r="M744">
            <v>571</v>
          </cell>
        </row>
        <row r="745">
          <cell r="B745">
            <v>45390</v>
          </cell>
          <cell r="M745">
            <v>573</v>
          </cell>
        </row>
        <row r="746">
          <cell r="B746">
            <v>45391</v>
          </cell>
          <cell r="M746">
            <v>575</v>
          </cell>
        </row>
        <row r="747">
          <cell r="B747">
            <v>45392</v>
          </cell>
          <cell r="M747">
            <v>577</v>
          </cell>
        </row>
        <row r="748">
          <cell r="B748">
            <v>45393</v>
          </cell>
          <cell r="M748">
            <v>579</v>
          </cell>
        </row>
        <row r="749">
          <cell r="B749">
            <v>45394</v>
          </cell>
          <cell r="M749">
            <v>582</v>
          </cell>
        </row>
        <row r="750">
          <cell r="B750">
            <v>45395</v>
          </cell>
          <cell r="M750">
            <v>582</v>
          </cell>
        </row>
        <row r="751">
          <cell r="B751">
            <v>45396</v>
          </cell>
          <cell r="M751">
            <v>582</v>
          </cell>
        </row>
        <row r="752">
          <cell r="B752">
            <v>45397</v>
          </cell>
          <cell r="M752">
            <v>585</v>
          </cell>
        </row>
        <row r="753">
          <cell r="B753">
            <v>45398</v>
          </cell>
          <cell r="M753">
            <v>588</v>
          </cell>
        </row>
        <row r="754">
          <cell r="B754">
            <v>45399</v>
          </cell>
          <cell r="M754">
            <v>591</v>
          </cell>
        </row>
        <row r="755">
          <cell r="B755">
            <v>45400</v>
          </cell>
          <cell r="M755">
            <v>594</v>
          </cell>
        </row>
        <row r="756">
          <cell r="B756">
            <v>45401</v>
          </cell>
          <cell r="M756">
            <v>597</v>
          </cell>
        </row>
        <row r="757">
          <cell r="B757">
            <v>45402</v>
          </cell>
          <cell r="M757">
            <v>597</v>
          </cell>
        </row>
        <row r="758">
          <cell r="B758">
            <v>45403</v>
          </cell>
          <cell r="M758">
            <v>597</v>
          </cell>
        </row>
        <row r="759">
          <cell r="B759">
            <v>45404</v>
          </cell>
          <cell r="M759">
            <v>600</v>
          </cell>
        </row>
        <row r="760">
          <cell r="B760">
            <v>45405</v>
          </cell>
          <cell r="M760">
            <v>604</v>
          </cell>
        </row>
        <row r="761">
          <cell r="B761">
            <v>45406</v>
          </cell>
          <cell r="M761">
            <v>608</v>
          </cell>
        </row>
        <row r="762">
          <cell r="B762">
            <v>45407</v>
          </cell>
          <cell r="M762">
            <v>610</v>
          </cell>
        </row>
        <row r="763">
          <cell r="B763">
            <v>45408</v>
          </cell>
          <cell r="M763">
            <v>612</v>
          </cell>
        </row>
        <row r="764">
          <cell r="B764">
            <v>45409</v>
          </cell>
          <cell r="M764">
            <v>612</v>
          </cell>
        </row>
        <row r="765">
          <cell r="B765">
            <v>45410</v>
          </cell>
          <cell r="M765">
            <v>612</v>
          </cell>
        </row>
        <row r="766">
          <cell r="B766">
            <v>45411</v>
          </cell>
          <cell r="M766">
            <v>612</v>
          </cell>
        </row>
        <row r="767">
          <cell r="B767">
            <v>45412</v>
          </cell>
          <cell r="M767">
            <v>614</v>
          </cell>
        </row>
        <row r="768">
          <cell r="B768">
            <v>45413</v>
          </cell>
          <cell r="M768">
            <v>616</v>
          </cell>
        </row>
        <row r="769">
          <cell r="B769">
            <v>45414</v>
          </cell>
          <cell r="M769">
            <v>618</v>
          </cell>
        </row>
        <row r="770">
          <cell r="B770">
            <v>45415</v>
          </cell>
          <cell r="M770">
            <v>618</v>
          </cell>
        </row>
        <row r="771">
          <cell r="B771">
            <v>45416</v>
          </cell>
          <cell r="M771">
            <v>618</v>
          </cell>
        </row>
        <row r="772">
          <cell r="B772">
            <v>45417</v>
          </cell>
          <cell r="M772">
            <v>618</v>
          </cell>
        </row>
        <row r="773">
          <cell r="B773">
            <v>45418</v>
          </cell>
          <cell r="M773">
            <v>618</v>
          </cell>
        </row>
        <row r="774">
          <cell r="B774">
            <v>45419</v>
          </cell>
          <cell r="M774">
            <v>620</v>
          </cell>
        </row>
        <row r="775">
          <cell r="B775">
            <v>45420</v>
          </cell>
          <cell r="M775">
            <v>622</v>
          </cell>
        </row>
        <row r="776">
          <cell r="B776">
            <v>45421</v>
          </cell>
          <cell r="M776">
            <v>625</v>
          </cell>
        </row>
        <row r="777">
          <cell r="B777">
            <v>45422</v>
          </cell>
          <cell r="M777">
            <v>628</v>
          </cell>
        </row>
        <row r="778">
          <cell r="B778">
            <v>45423</v>
          </cell>
          <cell r="M778">
            <v>630</v>
          </cell>
        </row>
        <row r="779">
          <cell r="B779">
            <v>45424</v>
          </cell>
          <cell r="M779">
            <v>630</v>
          </cell>
        </row>
        <row r="780">
          <cell r="B780">
            <v>45425</v>
          </cell>
          <cell r="M780">
            <v>633</v>
          </cell>
        </row>
        <row r="781">
          <cell r="B781">
            <v>45426</v>
          </cell>
          <cell r="M781">
            <v>636</v>
          </cell>
        </row>
        <row r="782">
          <cell r="B782">
            <v>45427</v>
          </cell>
          <cell r="M782">
            <v>639</v>
          </cell>
        </row>
        <row r="783">
          <cell r="B783">
            <v>45428</v>
          </cell>
          <cell r="M783">
            <v>642</v>
          </cell>
        </row>
        <row r="784">
          <cell r="B784">
            <v>45429</v>
          </cell>
          <cell r="M784">
            <v>645</v>
          </cell>
        </row>
        <row r="785">
          <cell r="B785">
            <v>45430</v>
          </cell>
          <cell r="M785">
            <v>645</v>
          </cell>
        </row>
        <row r="786">
          <cell r="B786">
            <v>45431</v>
          </cell>
          <cell r="M786">
            <v>645</v>
          </cell>
        </row>
        <row r="787">
          <cell r="B787">
            <v>45432</v>
          </cell>
          <cell r="M787">
            <v>648</v>
          </cell>
        </row>
        <row r="788">
          <cell r="B788">
            <v>45433</v>
          </cell>
          <cell r="M788">
            <v>651</v>
          </cell>
        </row>
        <row r="789">
          <cell r="B789">
            <v>45434</v>
          </cell>
          <cell r="M789">
            <v>654</v>
          </cell>
        </row>
        <row r="790">
          <cell r="B790">
            <v>45435</v>
          </cell>
          <cell r="M790">
            <v>657</v>
          </cell>
        </row>
        <row r="791">
          <cell r="B791">
            <v>45436</v>
          </cell>
          <cell r="M791">
            <v>660</v>
          </cell>
        </row>
        <row r="792">
          <cell r="B792">
            <v>45437</v>
          </cell>
          <cell r="M792">
            <v>660</v>
          </cell>
        </row>
        <row r="793">
          <cell r="B793">
            <v>45438</v>
          </cell>
          <cell r="M793">
            <v>660</v>
          </cell>
        </row>
        <row r="794">
          <cell r="B794">
            <v>45439</v>
          </cell>
          <cell r="M794">
            <v>663</v>
          </cell>
        </row>
        <row r="795">
          <cell r="B795">
            <v>45440</v>
          </cell>
          <cell r="M795">
            <v>666</v>
          </cell>
        </row>
        <row r="796">
          <cell r="B796">
            <v>45441</v>
          </cell>
          <cell r="M796">
            <v>669</v>
          </cell>
        </row>
        <row r="797">
          <cell r="B797">
            <v>45442</v>
          </cell>
          <cell r="M797">
            <v>672</v>
          </cell>
        </row>
        <row r="798">
          <cell r="B798">
            <v>45443</v>
          </cell>
          <cell r="M798">
            <v>675</v>
          </cell>
        </row>
        <row r="799">
          <cell r="B799">
            <v>45444</v>
          </cell>
          <cell r="M799">
            <v>675</v>
          </cell>
        </row>
        <row r="800">
          <cell r="B800">
            <v>45445</v>
          </cell>
          <cell r="M800">
            <v>675</v>
          </cell>
        </row>
        <row r="801">
          <cell r="B801">
            <v>45446</v>
          </cell>
          <cell r="M801">
            <v>678</v>
          </cell>
        </row>
        <row r="802">
          <cell r="B802">
            <v>45447</v>
          </cell>
          <cell r="M802">
            <v>681</v>
          </cell>
        </row>
        <row r="803">
          <cell r="B803">
            <v>45448</v>
          </cell>
          <cell r="M803">
            <v>684</v>
          </cell>
        </row>
        <row r="804">
          <cell r="B804">
            <v>45449</v>
          </cell>
          <cell r="M804">
            <v>687</v>
          </cell>
        </row>
        <row r="805">
          <cell r="B805">
            <v>45450</v>
          </cell>
          <cell r="M805">
            <v>690</v>
          </cell>
        </row>
        <row r="806">
          <cell r="B806">
            <v>45451</v>
          </cell>
          <cell r="M806">
            <v>690</v>
          </cell>
        </row>
        <row r="807">
          <cell r="B807">
            <v>45452</v>
          </cell>
          <cell r="M807">
            <v>690</v>
          </cell>
        </row>
        <row r="808">
          <cell r="B808">
            <v>45453</v>
          </cell>
          <cell r="M808">
            <v>693</v>
          </cell>
        </row>
        <row r="809">
          <cell r="B809">
            <v>45454</v>
          </cell>
          <cell r="M809">
            <v>696</v>
          </cell>
        </row>
        <row r="810">
          <cell r="B810">
            <v>45455</v>
          </cell>
          <cell r="M810">
            <v>699</v>
          </cell>
        </row>
        <row r="811">
          <cell r="B811">
            <v>45456</v>
          </cell>
          <cell r="M811">
            <v>700</v>
          </cell>
        </row>
        <row r="812">
          <cell r="B812">
            <v>45457</v>
          </cell>
          <cell r="M812">
            <v>701</v>
          </cell>
        </row>
        <row r="813">
          <cell r="B813">
            <v>45458</v>
          </cell>
          <cell r="M813">
            <v>701</v>
          </cell>
        </row>
        <row r="814">
          <cell r="B814">
            <v>45459</v>
          </cell>
          <cell r="M814">
            <v>701</v>
          </cell>
        </row>
        <row r="815">
          <cell r="B815">
            <v>45460</v>
          </cell>
          <cell r="M815">
            <v>702</v>
          </cell>
        </row>
        <row r="816">
          <cell r="B816">
            <v>45461</v>
          </cell>
          <cell r="M816">
            <v>703</v>
          </cell>
        </row>
        <row r="817">
          <cell r="B817">
            <v>45462</v>
          </cell>
          <cell r="M817">
            <v>704</v>
          </cell>
        </row>
        <row r="818">
          <cell r="B818">
            <v>45463</v>
          </cell>
          <cell r="M818">
            <v>705</v>
          </cell>
        </row>
        <row r="819">
          <cell r="B819">
            <v>45464</v>
          </cell>
          <cell r="M819">
            <v>707</v>
          </cell>
        </row>
        <row r="820">
          <cell r="B820">
            <v>45465</v>
          </cell>
          <cell r="M820">
            <v>707</v>
          </cell>
        </row>
        <row r="821">
          <cell r="B821">
            <v>45466</v>
          </cell>
          <cell r="M821">
            <v>707</v>
          </cell>
        </row>
        <row r="822">
          <cell r="B822">
            <v>45467</v>
          </cell>
          <cell r="M822">
            <v>709</v>
          </cell>
        </row>
        <row r="823">
          <cell r="B823">
            <v>45468</v>
          </cell>
          <cell r="M823">
            <v>711</v>
          </cell>
        </row>
        <row r="824">
          <cell r="B824">
            <v>45469</v>
          </cell>
          <cell r="M824">
            <v>713</v>
          </cell>
        </row>
        <row r="825">
          <cell r="B825">
            <v>45470</v>
          </cell>
          <cell r="M825">
            <v>715</v>
          </cell>
        </row>
        <row r="826">
          <cell r="B826">
            <v>45471</v>
          </cell>
          <cell r="M826">
            <v>717</v>
          </cell>
        </row>
        <row r="827">
          <cell r="B827">
            <v>45472</v>
          </cell>
          <cell r="M827">
            <v>717</v>
          </cell>
        </row>
        <row r="828">
          <cell r="B828">
            <v>45473</v>
          </cell>
          <cell r="M828">
            <v>717</v>
          </cell>
        </row>
        <row r="829">
          <cell r="B829">
            <v>45474</v>
          </cell>
          <cell r="M829">
            <v>719</v>
          </cell>
        </row>
        <row r="830">
          <cell r="B830">
            <v>45475</v>
          </cell>
          <cell r="M830">
            <v>721</v>
          </cell>
        </row>
        <row r="831">
          <cell r="B831">
            <v>45476</v>
          </cell>
          <cell r="M831">
            <v>723</v>
          </cell>
        </row>
        <row r="832">
          <cell r="B832">
            <v>45477</v>
          </cell>
          <cell r="M832">
            <v>725</v>
          </cell>
        </row>
        <row r="833">
          <cell r="B833">
            <v>45478</v>
          </cell>
          <cell r="M833">
            <v>727</v>
          </cell>
        </row>
        <row r="834">
          <cell r="B834">
            <v>45479</v>
          </cell>
          <cell r="M834">
            <v>727</v>
          </cell>
        </row>
        <row r="835">
          <cell r="B835">
            <v>45480</v>
          </cell>
          <cell r="M835">
            <v>727</v>
          </cell>
        </row>
        <row r="836">
          <cell r="B836">
            <v>45481</v>
          </cell>
          <cell r="M836">
            <v>729</v>
          </cell>
        </row>
        <row r="837">
          <cell r="B837">
            <v>45482</v>
          </cell>
          <cell r="M837">
            <v>731</v>
          </cell>
        </row>
        <row r="838">
          <cell r="B838">
            <v>45483</v>
          </cell>
          <cell r="M838">
            <v>732</v>
          </cell>
        </row>
        <row r="839">
          <cell r="B839">
            <v>45484</v>
          </cell>
          <cell r="M839">
            <v>733</v>
          </cell>
        </row>
        <row r="840">
          <cell r="B840">
            <v>45485</v>
          </cell>
          <cell r="M840">
            <v>733</v>
          </cell>
        </row>
        <row r="841">
          <cell r="B841">
            <v>45486</v>
          </cell>
          <cell r="M841">
            <v>733</v>
          </cell>
        </row>
        <row r="842">
          <cell r="B842">
            <v>45487</v>
          </cell>
          <cell r="M842">
            <v>733</v>
          </cell>
        </row>
        <row r="843">
          <cell r="B843">
            <v>45488</v>
          </cell>
          <cell r="M843">
            <v>733</v>
          </cell>
        </row>
        <row r="844">
          <cell r="B844">
            <v>45489</v>
          </cell>
          <cell r="M844">
            <v>734</v>
          </cell>
        </row>
        <row r="845">
          <cell r="B845">
            <v>45490</v>
          </cell>
          <cell r="M845">
            <v>735</v>
          </cell>
        </row>
        <row r="846">
          <cell r="B846">
            <v>45491</v>
          </cell>
          <cell r="M846">
            <v>736</v>
          </cell>
        </row>
        <row r="847">
          <cell r="B847">
            <v>45492</v>
          </cell>
          <cell r="M847">
            <v>737</v>
          </cell>
        </row>
        <row r="848">
          <cell r="B848">
            <v>45493</v>
          </cell>
          <cell r="M848">
            <v>737</v>
          </cell>
        </row>
        <row r="849">
          <cell r="B849">
            <v>45494</v>
          </cell>
          <cell r="M849">
            <v>737</v>
          </cell>
        </row>
        <row r="850">
          <cell r="B850">
            <v>45495</v>
          </cell>
          <cell r="M850">
            <v>738</v>
          </cell>
        </row>
        <row r="851">
          <cell r="B851">
            <v>45496</v>
          </cell>
          <cell r="M851">
            <v>739</v>
          </cell>
        </row>
        <row r="852">
          <cell r="B852">
            <v>45497</v>
          </cell>
          <cell r="M852">
            <v>740</v>
          </cell>
        </row>
        <row r="853">
          <cell r="B853">
            <v>45498</v>
          </cell>
          <cell r="M853">
            <v>742</v>
          </cell>
        </row>
        <row r="854">
          <cell r="B854">
            <v>45499</v>
          </cell>
          <cell r="M854">
            <v>744</v>
          </cell>
        </row>
        <row r="855">
          <cell r="B855">
            <v>45500</v>
          </cell>
          <cell r="M855">
            <v>744</v>
          </cell>
        </row>
        <row r="856">
          <cell r="B856">
            <v>45501</v>
          </cell>
          <cell r="M856">
            <v>744</v>
          </cell>
        </row>
        <row r="857">
          <cell r="B857">
            <v>45502</v>
          </cell>
          <cell r="M857">
            <v>746</v>
          </cell>
        </row>
        <row r="858">
          <cell r="B858">
            <v>45503</v>
          </cell>
          <cell r="M858">
            <v>748</v>
          </cell>
        </row>
        <row r="859">
          <cell r="B859">
            <v>45504</v>
          </cell>
          <cell r="M859">
            <v>750</v>
          </cell>
        </row>
        <row r="860">
          <cell r="B860">
            <v>45505</v>
          </cell>
          <cell r="M860">
            <v>752</v>
          </cell>
        </row>
        <row r="861">
          <cell r="B861">
            <v>45506</v>
          </cell>
          <cell r="M861">
            <v>754</v>
          </cell>
        </row>
        <row r="862">
          <cell r="B862">
            <v>45507</v>
          </cell>
          <cell r="M862">
            <v>754</v>
          </cell>
        </row>
        <row r="863">
          <cell r="B863">
            <v>45508</v>
          </cell>
          <cell r="M863">
            <v>754</v>
          </cell>
        </row>
        <row r="864">
          <cell r="B864">
            <v>45509</v>
          </cell>
          <cell r="M864">
            <v>756</v>
          </cell>
        </row>
        <row r="865">
          <cell r="B865">
            <v>45510</v>
          </cell>
          <cell r="M865">
            <v>759</v>
          </cell>
        </row>
        <row r="866">
          <cell r="B866">
            <v>45511</v>
          </cell>
          <cell r="M866">
            <v>762</v>
          </cell>
        </row>
        <row r="867">
          <cell r="B867">
            <v>45512</v>
          </cell>
          <cell r="M867">
            <v>765</v>
          </cell>
        </row>
        <row r="868">
          <cell r="B868">
            <v>45513</v>
          </cell>
          <cell r="M868">
            <v>768</v>
          </cell>
        </row>
        <row r="869">
          <cell r="B869">
            <v>45514</v>
          </cell>
          <cell r="M869">
            <v>768</v>
          </cell>
        </row>
        <row r="870">
          <cell r="B870">
            <v>45515</v>
          </cell>
          <cell r="M870">
            <v>768</v>
          </cell>
        </row>
        <row r="871">
          <cell r="B871">
            <v>45516</v>
          </cell>
          <cell r="M871">
            <v>768</v>
          </cell>
        </row>
        <row r="872">
          <cell r="B872">
            <v>45517</v>
          </cell>
          <cell r="M872">
            <v>768</v>
          </cell>
        </row>
        <row r="873">
          <cell r="B873">
            <v>45518</v>
          </cell>
          <cell r="M873">
            <v>768</v>
          </cell>
        </row>
        <row r="874">
          <cell r="B874">
            <v>45519</v>
          </cell>
          <cell r="M874">
            <v>768</v>
          </cell>
        </row>
        <row r="875">
          <cell r="B875">
            <v>45520</v>
          </cell>
          <cell r="M875">
            <v>770</v>
          </cell>
        </row>
        <row r="876">
          <cell r="B876">
            <v>45521</v>
          </cell>
          <cell r="M876">
            <v>772</v>
          </cell>
        </row>
        <row r="877">
          <cell r="B877">
            <v>45522</v>
          </cell>
          <cell r="M877">
            <v>772</v>
          </cell>
        </row>
        <row r="878">
          <cell r="B878">
            <v>45523</v>
          </cell>
          <cell r="M878">
            <v>775</v>
          </cell>
        </row>
        <row r="879">
          <cell r="B879">
            <v>45524</v>
          </cell>
          <cell r="M879">
            <v>778</v>
          </cell>
        </row>
        <row r="880">
          <cell r="B880">
            <v>45525</v>
          </cell>
          <cell r="M880">
            <v>781</v>
          </cell>
        </row>
        <row r="881">
          <cell r="B881">
            <v>45526</v>
          </cell>
          <cell r="M881">
            <v>784</v>
          </cell>
        </row>
        <row r="882">
          <cell r="B882">
            <v>45527</v>
          </cell>
          <cell r="M882">
            <v>786</v>
          </cell>
        </row>
        <row r="883">
          <cell r="B883">
            <v>45528</v>
          </cell>
          <cell r="M883">
            <v>786</v>
          </cell>
        </row>
        <row r="884">
          <cell r="B884">
            <v>45529</v>
          </cell>
          <cell r="M884">
            <v>786</v>
          </cell>
        </row>
        <row r="885">
          <cell r="B885">
            <v>45530</v>
          </cell>
          <cell r="M885">
            <v>788</v>
          </cell>
        </row>
        <row r="886">
          <cell r="B886">
            <v>45531</v>
          </cell>
          <cell r="M886">
            <v>790</v>
          </cell>
        </row>
        <row r="887">
          <cell r="B887">
            <v>45532</v>
          </cell>
          <cell r="M887">
            <v>792</v>
          </cell>
        </row>
        <row r="888">
          <cell r="B888">
            <v>45533</v>
          </cell>
          <cell r="M888">
            <v>795</v>
          </cell>
        </row>
        <row r="889">
          <cell r="B889">
            <v>45534</v>
          </cell>
          <cell r="M889">
            <v>798</v>
          </cell>
        </row>
        <row r="890">
          <cell r="B890">
            <v>45535</v>
          </cell>
          <cell r="M890">
            <v>798</v>
          </cell>
        </row>
        <row r="891">
          <cell r="B891">
            <v>45536</v>
          </cell>
          <cell r="M891">
            <v>798</v>
          </cell>
        </row>
        <row r="892">
          <cell r="B892">
            <v>45537</v>
          </cell>
          <cell r="M892">
            <v>801</v>
          </cell>
        </row>
        <row r="893">
          <cell r="B893">
            <v>45538</v>
          </cell>
          <cell r="M893">
            <v>804</v>
          </cell>
        </row>
        <row r="894">
          <cell r="B894">
            <v>45539</v>
          </cell>
          <cell r="M894">
            <v>807</v>
          </cell>
        </row>
        <row r="895">
          <cell r="B895">
            <v>45540</v>
          </cell>
          <cell r="M895">
            <v>810</v>
          </cell>
        </row>
        <row r="896">
          <cell r="B896">
            <v>45541</v>
          </cell>
          <cell r="M896">
            <v>813</v>
          </cell>
        </row>
        <row r="897">
          <cell r="B897">
            <v>45542</v>
          </cell>
          <cell r="M897">
            <v>813</v>
          </cell>
        </row>
        <row r="898">
          <cell r="B898">
            <v>45543</v>
          </cell>
          <cell r="M898">
            <v>813</v>
          </cell>
        </row>
        <row r="899">
          <cell r="B899">
            <v>45544</v>
          </cell>
          <cell r="M899">
            <v>816</v>
          </cell>
        </row>
        <row r="900">
          <cell r="B900">
            <v>45545</v>
          </cell>
          <cell r="M900">
            <v>819</v>
          </cell>
        </row>
        <row r="901">
          <cell r="B901">
            <v>45546</v>
          </cell>
          <cell r="M901">
            <v>822</v>
          </cell>
        </row>
        <row r="902">
          <cell r="B902">
            <v>45547</v>
          </cell>
          <cell r="M902">
            <v>825</v>
          </cell>
        </row>
        <row r="903">
          <cell r="B903">
            <v>45548</v>
          </cell>
          <cell r="M903">
            <v>828</v>
          </cell>
        </row>
        <row r="904">
          <cell r="B904">
            <v>45549</v>
          </cell>
          <cell r="M904">
            <v>828</v>
          </cell>
        </row>
        <row r="905">
          <cell r="B905">
            <v>45550</v>
          </cell>
          <cell r="M905">
            <v>828</v>
          </cell>
        </row>
        <row r="906">
          <cell r="B906">
            <v>45551</v>
          </cell>
          <cell r="M906">
            <v>828</v>
          </cell>
        </row>
        <row r="907">
          <cell r="B907">
            <v>45552</v>
          </cell>
          <cell r="M907">
            <v>830</v>
          </cell>
        </row>
        <row r="908">
          <cell r="B908">
            <v>45553</v>
          </cell>
          <cell r="M908">
            <v>832</v>
          </cell>
        </row>
        <row r="909">
          <cell r="B909">
            <v>45554</v>
          </cell>
          <cell r="M909">
            <v>834</v>
          </cell>
        </row>
        <row r="910">
          <cell r="B910">
            <v>45555</v>
          </cell>
          <cell r="M910">
            <v>836</v>
          </cell>
        </row>
        <row r="911">
          <cell r="B911">
            <v>45556</v>
          </cell>
          <cell r="M911">
            <v>836</v>
          </cell>
        </row>
        <row r="912">
          <cell r="B912">
            <v>45557</v>
          </cell>
          <cell r="M912">
            <v>836</v>
          </cell>
        </row>
        <row r="913">
          <cell r="B913">
            <v>45558</v>
          </cell>
          <cell r="M913">
            <v>836</v>
          </cell>
        </row>
        <row r="914">
          <cell r="B914">
            <v>45559</v>
          </cell>
          <cell r="M914">
            <v>838</v>
          </cell>
        </row>
        <row r="915">
          <cell r="B915">
            <v>45560</v>
          </cell>
          <cell r="M915">
            <v>840</v>
          </cell>
        </row>
        <row r="916">
          <cell r="B916">
            <v>45561</v>
          </cell>
          <cell r="M916">
            <v>842</v>
          </cell>
        </row>
        <row r="917">
          <cell r="B917">
            <v>45562</v>
          </cell>
          <cell r="M917">
            <v>844</v>
          </cell>
        </row>
        <row r="918">
          <cell r="B918">
            <v>45563</v>
          </cell>
          <cell r="M918">
            <v>844</v>
          </cell>
        </row>
        <row r="919">
          <cell r="B919">
            <v>45564</v>
          </cell>
          <cell r="M919">
            <v>844</v>
          </cell>
        </row>
        <row r="920">
          <cell r="B920">
            <v>45565</v>
          </cell>
          <cell r="M920">
            <v>846</v>
          </cell>
        </row>
        <row r="921">
          <cell r="B921">
            <v>45566</v>
          </cell>
          <cell r="M921">
            <v>848</v>
          </cell>
        </row>
        <row r="922">
          <cell r="B922">
            <v>45567</v>
          </cell>
          <cell r="M922">
            <v>850</v>
          </cell>
        </row>
        <row r="923">
          <cell r="B923">
            <v>45568</v>
          </cell>
          <cell r="M923">
            <v>852</v>
          </cell>
        </row>
        <row r="924">
          <cell r="B924">
            <v>45569</v>
          </cell>
          <cell r="M924">
            <v>854</v>
          </cell>
        </row>
        <row r="925">
          <cell r="B925">
            <v>45570</v>
          </cell>
          <cell r="M925">
            <v>854</v>
          </cell>
        </row>
        <row r="926">
          <cell r="B926">
            <v>45571</v>
          </cell>
          <cell r="M926">
            <v>854</v>
          </cell>
        </row>
        <row r="927">
          <cell r="B927">
            <v>45572</v>
          </cell>
          <cell r="M927">
            <v>856</v>
          </cell>
        </row>
        <row r="928">
          <cell r="B928">
            <v>45573</v>
          </cell>
          <cell r="M928">
            <v>858</v>
          </cell>
        </row>
        <row r="929">
          <cell r="B929">
            <v>45574</v>
          </cell>
          <cell r="M929">
            <v>860</v>
          </cell>
        </row>
        <row r="930">
          <cell r="B930">
            <v>45575</v>
          </cell>
          <cell r="M930">
            <v>863</v>
          </cell>
        </row>
        <row r="931">
          <cell r="B931">
            <v>45576</v>
          </cell>
          <cell r="M931">
            <v>866</v>
          </cell>
        </row>
        <row r="932">
          <cell r="B932">
            <v>45577</v>
          </cell>
          <cell r="M932">
            <v>866</v>
          </cell>
        </row>
        <row r="933">
          <cell r="B933">
            <v>45578</v>
          </cell>
          <cell r="M933">
            <v>866</v>
          </cell>
        </row>
        <row r="934">
          <cell r="B934">
            <v>45579</v>
          </cell>
          <cell r="M934">
            <v>866</v>
          </cell>
        </row>
        <row r="935">
          <cell r="B935">
            <v>45580</v>
          </cell>
          <cell r="M935">
            <v>869</v>
          </cell>
        </row>
        <row r="936">
          <cell r="B936">
            <v>45581</v>
          </cell>
          <cell r="M936">
            <v>871</v>
          </cell>
        </row>
        <row r="937">
          <cell r="B937">
            <v>45582</v>
          </cell>
          <cell r="M937">
            <v>873</v>
          </cell>
        </row>
        <row r="938">
          <cell r="B938">
            <v>45583</v>
          </cell>
          <cell r="M938">
            <v>875</v>
          </cell>
        </row>
        <row r="939">
          <cell r="B939">
            <v>45584</v>
          </cell>
          <cell r="M939">
            <v>875</v>
          </cell>
        </row>
        <row r="940">
          <cell r="B940">
            <v>45585</v>
          </cell>
          <cell r="M940">
            <v>875</v>
          </cell>
        </row>
        <row r="941">
          <cell r="B941">
            <v>45586</v>
          </cell>
          <cell r="M941">
            <v>877</v>
          </cell>
        </row>
        <row r="942">
          <cell r="B942">
            <v>45587</v>
          </cell>
          <cell r="M942">
            <v>879</v>
          </cell>
        </row>
        <row r="943">
          <cell r="B943">
            <v>45588</v>
          </cell>
          <cell r="M943">
            <v>881</v>
          </cell>
        </row>
        <row r="944">
          <cell r="B944">
            <v>45589</v>
          </cell>
          <cell r="M944">
            <v>883</v>
          </cell>
        </row>
        <row r="945">
          <cell r="B945">
            <v>45590</v>
          </cell>
          <cell r="M945">
            <v>885</v>
          </cell>
        </row>
        <row r="946">
          <cell r="B946">
            <v>45591</v>
          </cell>
          <cell r="M946">
            <v>885</v>
          </cell>
        </row>
        <row r="947">
          <cell r="B947">
            <v>45592</v>
          </cell>
          <cell r="M947">
            <v>885</v>
          </cell>
        </row>
        <row r="948">
          <cell r="B948">
            <v>45593</v>
          </cell>
          <cell r="M948">
            <v>887</v>
          </cell>
        </row>
        <row r="949">
          <cell r="B949">
            <v>45594</v>
          </cell>
          <cell r="M949">
            <v>889</v>
          </cell>
        </row>
        <row r="950">
          <cell r="B950">
            <v>45595</v>
          </cell>
          <cell r="M950">
            <v>891</v>
          </cell>
        </row>
        <row r="951">
          <cell r="B951">
            <v>45596</v>
          </cell>
          <cell r="M951">
            <v>894</v>
          </cell>
        </row>
        <row r="952">
          <cell r="B952">
            <v>45597</v>
          </cell>
          <cell r="M952">
            <v>897</v>
          </cell>
        </row>
        <row r="953">
          <cell r="B953">
            <v>45598</v>
          </cell>
          <cell r="M953">
            <v>897</v>
          </cell>
        </row>
        <row r="954">
          <cell r="B954">
            <v>45599</v>
          </cell>
          <cell r="M954">
            <v>897</v>
          </cell>
        </row>
        <row r="955">
          <cell r="B955">
            <v>45600</v>
          </cell>
          <cell r="M955">
            <v>897</v>
          </cell>
        </row>
        <row r="956">
          <cell r="B956">
            <v>45601</v>
          </cell>
          <cell r="M956">
            <v>900</v>
          </cell>
        </row>
        <row r="957">
          <cell r="B957">
            <v>45602</v>
          </cell>
          <cell r="M957">
            <v>903</v>
          </cell>
        </row>
        <row r="958">
          <cell r="B958">
            <v>45603</v>
          </cell>
          <cell r="M958">
            <v>905</v>
          </cell>
        </row>
        <row r="959">
          <cell r="B959">
            <v>45604</v>
          </cell>
          <cell r="M959">
            <v>907</v>
          </cell>
        </row>
        <row r="960">
          <cell r="B960">
            <v>45605</v>
          </cell>
          <cell r="M960">
            <v>907</v>
          </cell>
        </row>
        <row r="961">
          <cell r="B961">
            <v>45606</v>
          </cell>
          <cell r="M961">
            <v>907</v>
          </cell>
        </row>
        <row r="962">
          <cell r="B962">
            <v>45607</v>
          </cell>
          <cell r="M962">
            <v>909</v>
          </cell>
        </row>
        <row r="963">
          <cell r="B963">
            <v>45608</v>
          </cell>
          <cell r="M963">
            <v>911</v>
          </cell>
        </row>
        <row r="964">
          <cell r="B964">
            <v>45609</v>
          </cell>
          <cell r="M964">
            <v>913</v>
          </cell>
        </row>
        <row r="965">
          <cell r="B965">
            <v>45610</v>
          </cell>
          <cell r="M965">
            <v>915</v>
          </cell>
        </row>
        <row r="966">
          <cell r="B966">
            <v>45611</v>
          </cell>
          <cell r="M966">
            <v>917</v>
          </cell>
        </row>
        <row r="967">
          <cell r="B967">
            <v>45612</v>
          </cell>
          <cell r="M967">
            <v>917</v>
          </cell>
        </row>
        <row r="968">
          <cell r="B968">
            <v>45613</v>
          </cell>
          <cell r="M968">
            <v>917</v>
          </cell>
        </row>
        <row r="969">
          <cell r="B969">
            <v>45614</v>
          </cell>
          <cell r="M969">
            <v>919</v>
          </cell>
        </row>
        <row r="970">
          <cell r="B970">
            <v>45615</v>
          </cell>
          <cell r="M970">
            <v>921</v>
          </cell>
        </row>
        <row r="971">
          <cell r="B971">
            <v>45616</v>
          </cell>
          <cell r="M971">
            <v>923</v>
          </cell>
        </row>
        <row r="972">
          <cell r="B972">
            <v>45617</v>
          </cell>
          <cell r="M972">
            <v>925</v>
          </cell>
        </row>
        <row r="973">
          <cell r="B973">
            <v>45618</v>
          </cell>
          <cell r="M973">
            <v>927</v>
          </cell>
        </row>
        <row r="974">
          <cell r="B974">
            <v>45619</v>
          </cell>
          <cell r="M974">
            <v>927</v>
          </cell>
        </row>
        <row r="975">
          <cell r="B975">
            <v>45620</v>
          </cell>
          <cell r="M975">
            <v>927</v>
          </cell>
        </row>
        <row r="976">
          <cell r="B976">
            <v>45621</v>
          </cell>
          <cell r="M976">
            <v>929</v>
          </cell>
        </row>
        <row r="977">
          <cell r="B977">
            <v>45622</v>
          </cell>
          <cell r="M977">
            <v>931</v>
          </cell>
        </row>
        <row r="978">
          <cell r="B978">
            <v>45623</v>
          </cell>
          <cell r="M978">
            <v>933</v>
          </cell>
        </row>
        <row r="979">
          <cell r="B979">
            <v>45624</v>
          </cell>
          <cell r="M979">
            <v>935</v>
          </cell>
        </row>
        <row r="980">
          <cell r="B980">
            <v>45625</v>
          </cell>
          <cell r="M980">
            <v>937</v>
          </cell>
        </row>
        <row r="981">
          <cell r="B981">
            <v>45626</v>
          </cell>
          <cell r="M981">
            <v>937</v>
          </cell>
        </row>
        <row r="982">
          <cell r="B982">
            <v>45627</v>
          </cell>
          <cell r="M982">
            <v>937</v>
          </cell>
        </row>
        <row r="983">
          <cell r="B983">
            <v>45628</v>
          </cell>
          <cell r="M983">
            <v>939</v>
          </cell>
        </row>
        <row r="984">
          <cell r="B984">
            <v>45629</v>
          </cell>
          <cell r="M984">
            <v>942</v>
          </cell>
        </row>
        <row r="985">
          <cell r="B985">
            <v>45630</v>
          </cell>
          <cell r="M985">
            <v>945</v>
          </cell>
        </row>
        <row r="986">
          <cell r="B986">
            <v>45631</v>
          </cell>
          <cell r="M986">
            <v>948</v>
          </cell>
        </row>
        <row r="987">
          <cell r="B987">
            <v>45632</v>
          </cell>
          <cell r="M987">
            <v>951</v>
          </cell>
        </row>
        <row r="988">
          <cell r="B988">
            <v>45633</v>
          </cell>
          <cell r="M988">
            <v>951</v>
          </cell>
        </row>
        <row r="989">
          <cell r="B989">
            <v>45634</v>
          </cell>
          <cell r="M989">
            <v>951</v>
          </cell>
        </row>
        <row r="990">
          <cell r="B990">
            <v>45635</v>
          </cell>
          <cell r="M990">
            <v>954</v>
          </cell>
        </row>
        <row r="991">
          <cell r="B991">
            <v>45636</v>
          </cell>
          <cell r="M991">
            <v>957</v>
          </cell>
        </row>
        <row r="992">
          <cell r="B992">
            <v>45637</v>
          </cell>
          <cell r="M992">
            <v>960</v>
          </cell>
        </row>
        <row r="993">
          <cell r="B993">
            <v>45638</v>
          </cell>
          <cell r="M993">
            <v>963</v>
          </cell>
        </row>
        <row r="994">
          <cell r="B994">
            <v>45639</v>
          </cell>
          <cell r="M994">
            <v>966</v>
          </cell>
        </row>
        <row r="995">
          <cell r="B995">
            <v>45640</v>
          </cell>
          <cell r="M995">
            <v>966</v>
          </cell>
        </row>
        <row r="996">
          <cell r="B996">
            <v>45641</v>
          </cell>
          <cell r="M996">
            <v>966</v>
          </cell>
        </row>
        <row r="997">
          <cell r="B997">
            <v>45642</v>
          </cell>
          <cell r="M997">
            <v>969</v>
          </cell>
        </row>
        <row r="998">
          <cell r="B998">
            <v>45643</v>
          </cell>
          <cell r="M998">
            <v>971</v>
          </cell>
        </row>
        <row r="999">
          <cell r="B999">
            <v>45644</v>
          </cell>
          <cell r="M999">
            <v>973</v>
          </cell>
        </row>
        <row r="1000">
          <cell r="B1000">
            <v>45645</v>
          </cell>
          <cell r="M1000">
            <v>975</v>
          </cell>
        </row>
        <row r="1001">
          <cell r="B1001">
            <v>45646</v>
          </cell>
          <cell r="M1001">
            <v>977</v>
          </cell>
        </row>
        <row r="1002">
          <cell r="B1002">
            <v>45647</v>
          </cell>
          <cell r="M1002">
            <v>977</v>
          </cell>
        </row>
        <row r="1003">
          <cell r="B1003">
            <v>45648</v>
          </cell>
          <cell r="M1003">
            <v>977</v>
          </cell>
        </row>
        <row r="1004">
          <cell r="B1004">
            <v>45649</v>
          </cell>
          <cell r="M1004">
            <v>980</v>
          </cell>
        </row>
        <row r="1005">
          <cell r="B1005">
            <v>45650</v>
          </cell>
          <cell r="M1005">
            <v>980</v>
          </cell>
        </row>
        <row r="1006">
          <cell r="B1006">
            <v>45651</v>
          </cell>
          <cell r="M1006">
            <v>980</v>
          </cell>
        </row>
        <row r="1007">
          <cell r="B1007">
            <v>45652</v>
          </cell>
          <cell r="M1007">
            <v>980</v>
          </cell>
        </row>
        <row r="1008">
          <cell r="B1008">
            <v>45653</v>
          </cell>
          <cell r="M1008">
            <v>980</v>
          </cell>
        </row>
        <row r="1009">
          <cell r="B1009">
            <v>45654</v>
          </cell>
          <cell r="M1009">
            <v>980</v>
          </cell>
        </row>
        <row r="1010">
          <cell r="B1010">
            <v>45655</v>
          </cell>
          <cell r="M1010">
            <v>980</v>
          </cell>
        </row>
        <row r="1011">
          <cell r="B1011">
            <v>45656</v>
          </cell>
          <cell r="M1011">
            <v>980</v>
          </cell>
        </row>
        <row r="1012">
          <cell r="B1012">
            <v>45657</v>
          </cell>
          <cell r="M1012">
            <v>980</v>
          </cell>
        </row>
        <row r="1013">
          <cell r="B1013">
            <v>45658</v>
          </cell>
          <cell r="M1013">
            <v>980</v>
          </cell>
        </row>
        <row r="1014">
          <cell r="B1014">
            <v>45659</v>
          </cell>
          <cell r="M1014">
            <v>980</v>
          </cell>
        </row>
        <row r="1015">
          <cell r="B1015">
            <v>45660</v>
          </cell>
          <cell r="M1015">
            <v>980</v>
          </cell>
        </row>
        <row r="1016">
          <cell r="B1016">
            <v>45661</v>
          </cell>
          <cell r="M1016">
            <v>980</v>
          </cell>
        </row>
        <row r="1017">
          <cell r="B1017">
            <v>45662</v>
          </cell>
          <cell r="M1017">
            <v>980</v>
          </cell>
        </row>
        <row r="1018">
          <cell r="B1018">
            <v>45663</v>
          </cell>
          <cell r="M1018">
            <v>980</v>
          </cell>
        </row>
        <row r="1019">
          <cell r="B1019">
            <v>45664</v>
          </cell>
          <cell r="M1019">
            <v>980</v>
          </cell>
        </row>
        <row r="1020">
          <cell r="B1020">
            <v>45665</v>
          </cell>
          <cell r="M1020">
            <v>980</v>
          </cell>
        </row>
        <row r="1021">
          <cell r="B1021">
            <v>45666</v>
          </cell>
          <cell r="M1021">
            <v>980</v>
          </cell>
        </row>
        <row r="1022">
          <cell r="B1022">
            <v>45667</v>
          </cell>
          <cell r="M1022">
            <v>982</v>
          </cell>
        </row>
        <row r="1023">
          <cell r="B1023">
            <v>45668</v>
          </cell>
          <cell r="M1023">
            <v>982</v>
          </cell>
        </row>
        <row r="1024">
          <cell r="B1024">
            <v>45669</v>
          </cell>
          <cell r="M1024">
            <v>982</v>
          </cell>
        </row>
        <row r="1025">
          <cell r="B1025">
            <v>45670</v>
          </cell>
          <cell r="M1025">
            <v>982</v>
          </cell>
        </row>
        <row r="1026">
          <cell r="B1026">
            <v>45671</v>
          </cell>
          <cell r="M1026">
            <v>984</v>
          </cell>
        </row>
        <row r="1027">
          <cell r="B1027">
            <v>45672</v>
          </cell>
          <cell r="M1027">
            <v>986</v>
          </cell>
        </row>
        <row r="1028">
          <cell r="B1028">
            <v>45673</v>
          </cell>
          <cell r="M1028">
            <v>988</v>
          </cell>
        </row>
        <row r="1029">
          <cell r="B1029">
            <v>45674</v>
          </cell>
          <cell r="M1029">
            <v>990</v>
          </cell>
        </row>
        <row r="1030">
          <cell r="B1030">
            <v>45675</v>
          </cell>
          <cell r="M1030">
            <v>990</v>
          </cell>
        </row>
        <row r="1031">
          <cell r="B1031">
            <v>45676</v>
          </cell>
          <cell r="M1031">
            <v>990</v>
          </cell>
        </row>
        <row r="1032">
          <cell r="B1032">
            <v>45677</v>
          </cell>
          <cell r="M1032">
            <v>993</v>
          </cell>
        </row>
        <row r="1033">
          <cell r="B1033">
            <v>45678</v>
          </cell>
          <cell r="M1033">
            <v>993</v>
          </cell>
        </row>
        <row r="1034">
          <cell r="B1034">
            <v>45679</v>
          </cell>
          <cell r="M1034">
            <v>993</v>
          </cell>
        </row>
        <row r="1035">
          <cell r="B1035">
            <v>45680</v>
          </cell>
          <cell r="M1035">
            <v>993</v>
          </cell>
        </row>
        <row r="1036">
          <cell r="B1036">
            <v>45681</v>
          </cell>
          <cell r="M1036">
            <v>993</v>
          </cell>
        </row>
        <row r="1037">
          <cell r="B1037">
            <v>45682</v>
          </cell>
          <cell r="M1037">
            <v>993</v>
          </cell>
        </row>
        <row r="1038">
          <cell r="B1038">
            <v>45683</v>
          </cell>
          <cell r="M1038">
            <v>993</v>
          </cell>
        </row>
        <row r="1039">
          <cell r="B1039">
            <v>45684</v>
          </cell>
          <cell r="M1039">
            <v>993</v>
          </cell>
        </row>
        <row r="1040">
          <cell r="B1040">
            <v>45685</v>
          </cell>
          <cell r="M1040">
            <v>993</v>
          </cell>
        </row>
        <row r="1041">
          <cell r="B1041">
            <v>45686</v>
          </cell>
          <cell r="M1041">
            <v>993</v>
          </cell>
        </row>
        <row r="1042">
          <cell r="B1042">
            <v>45687</v>
          </cell>
          <cell r="M1042">
            <v>993</v>
          </cell>
        </row>
        <row r="1043">
          <cell r="B1043">
            <v>45688</v>
          </cell>
          <cell r="M1043">
            <v>995</v>
          </cell>
        </row>
        <row r="1044">
          <cell r="B1044">
            <v>45689</v>
          </cell>
          <cell r="M1044">
            <v>995</v>
          </cell>
        </row>
        <row r="1045">
          <cell r="B1045">
            <v>45690</v>
          </cell>
          <cell r="M1045">
            <v>995</v>
          </cell>
        </row>
        <row r="1046">
          <cell r="B1046">
            <v>45691</v>
          </cell>
          <cell r="M1046">
            <v>997</v>
          </cell>
        </row>
        <row r="1047">
          <cell r="B1047">
            <v>45692</v>
          </cell>
          <cell r="M1047">
            <v>999</v>
          </cell>
        </row>
        <row r="1048">
          <cell r="B1048">
            <v>45693</v>
          </cell>
          <cell r="M1048">
            <v>1001</v>
          </cell>
        </row>
        <row r="1049">
          <cell r="B1049">
            <v>45694</v>
          </cell>
          <cell r="M1049">
            <v>1003</v>
          </cell>
        </row>
        <row r="1050">
          <cell r="B1050">
            <v>45695</v>
          </cell>
          <cell r="M1050">
            <v>1005</v>
          </cell>
        </row>
        <row r="1051">
          <cell r="B1051">
            <v>45696</v>
          </cell>
          <cell r="M1051">
            <v>1005</v>
          </cell>
        </row>
        <row r="1052">
          <cell r="B1052">
            <v>45697</v>
          </cell>
          <cell r="M1052">
            <v>1005</v>
          </cell>
        </row>
        <row r="1053">
          <cell r="B1053">
            <v>45698</v>
          </cell>
          <cell r="M1053">
            <v>1007</v>
          </cell>
        </row>
        <row r="1054">
          <cell r="B1054">
            <v>45699</v>
          </cell>
          <cell r="M1054">
            <v>1007</v>
          </cell>
        </row>
        <row r="1055">
          <cell r="B1055">
            <v>45700</v>
          </cell>
          <cell r="M1055">
            <v>1009</v>
          </cell>
        </row>
        <row r="1056">
          <cell r="B1056">
            <v>45701</v>
          </cell>
          <cell r="M1056">
            <v>1011</v>
          </cell>
        </row>
        <row r="1057">
          <cell r="B1057">
            <v>45702</v>
          </cell>
          <cell r="M1057">
            <v>1013</v>
          </cell>
        </row>
        <row r="1058">
          <cell r="B1058">
            <v>45703</v>
          </cell>
          <cell r="M1058">
            <v>1015</v>
          </cell>
        </row>
        <row r="1059">
          <cell r="B1059">
            <v>45704</v>
          </cell>
          <cell r="M1059">
            <v>1015</v>
          </cell>
        </row>
        <row r="1060">
          <cell r="B1060">
            <v>45705</v>
          </cell>
          <cell r="M1060">
            <v>1017</v>
          </cell>
        </row>
        <row r="1061">
          <cell r="B1061">
            <v>45706</v>
          </cell>
          <cell r="M1061">
            <v>1019</v>
          </cell>
        </row>
        <row r="1062">
          <cell r="B1062">
            <v>45707</v>
          </cell>
          <cell r="M1062">
            <v>1021</v>
          </cell>
        </row>
        <row r="1063">
          <cell r="B1063">
            <v>45708</v>
          </cell>
          <cell r="M1063">
            <v>1023</v>
          </cell>
        </row>
        <row r="1064">
          <cell r="B1064">
            <v>45709</v>
          </cell>
          <cell r="M1064">
            <v>1025</v>
          </cell>
        </row>
        <row r="1065">
          <cell r="B1065">
            <v>45710</v>
          </cell>
          <cell r="M1065">
            <v>1025</v>
          </cell>
        </row>
        <row r="1066">
          <cell r="B1066">
            <v>45711</v>
          </cell>
          <cell r="M1066">
            <v>1025</v>
          </cell>
        </row>
        <row r="1067">
          <cell r="B1067">
            <v>45712</v>
          </cell>
          <cell r="M1067">
            <v>1025</v>
          </cell>
        </row>
        <row r="1068">
          <cell r="B1068">
            <v>45713</v>
          </cell>
          <cell r="M1068">
            <v>1027</v>
          </cell>
        </row>
        <row r="1069">
          <cell r="B1069">
            <v>45714</v>
          </cell>
          <cell r="M1069">
            <v>1029</v>
          </cell>
        </row>
        <row r="1070">
          <cell r="B1070">
            <v>45715</v>
          </cell>
          <cell r="M1070">
            <v>1031</v>
          </cell>
        </row>
        <row r="1071">
          <cell r="B1071">
            <v>45716</v>
          </cell>
          <cell r="M1071">
            <v>1033</v>
          </cell>
        </row>
        <row r="1072">
          <cell r="B1072">
            <v>45717</v>
          </cell>
          <cell r="M1072">
            <v>1033</v>
          </cell>
        </row>
        <row r="1073">
          <cell r="B1073">
            <v>45718</v>
          </cell>
          <cell r="M1073">
            <v>1033</v>
          </cell>
        </row>
        <row r="1074">
          <cell r="B1074">
            <v>45719</v>
          </cell>
          <cell r="M1074">
            <v>1035</v>
          </cell>
        </row>
        <row r="1075">
          <cell r="B1075">
            <v>45720</v>
          </cell>
          <cell r="M1075">
            <v>1037</v>
          </cell>
        </row>
        <row r="1076">
          <cell r="B1076">
            <v>45721</v>
          </cell>
          <cell r="M1076">
            <v>1038</v>
          </cell>
        </row>
        <row r="1077">
          <cell r="B1077">
            <v>45722</v>
          </cell>
          <cell r="M1077">
            <v>1039</v>
          </cell>
        </row>
        <row r="1078">
          <cell r="B1078">
            <v>45723</v>
          </cell>
          <cell r="M1078">
            <v>1040</v>
          </cell>
        </row>
        <row r="1079">
          <cell r="B1079">
            <v>45724</v>
          </cell>
          <cell r="M1079">
            <v>1040</v>
          </cell>
        </row>
        <row r="1080">
          <cell r="B1080">
            <v>45725</v>
          </cell>
          <cell r="M1080">
            <v>1040</v>
          </cell>
        </row>
        <row r="1081">
          <cell r="B1081">
            <v>45726</v>
          </cell>
          <cell r="M1081">
            <v>1040</v>
          </cell>
        </row>
        <row r="1082">
          <cell r="B1082">
            <v>45727</v>
          </cell>
          <cell r="M1082">
            <v>1040</v>
          </cell>
        </row>
        <row r="1083">
          <cell r="B1083">
            <v>45728</v>
          </cell>
          <cell r="M1083">
            <v>1040</v>
          </cell>
        </row>
        <row r="1084">
          <cell r="B1084">
            <v>45729</v>
          </cell>
          <cell r="M1084">
            <v>1040</v>
          </cell>
        </row>
        <row r="1085">
          <cell r="B1085">
            <v>45730</v>
          </cell>
          <cell r="M1085">
            <v>1040</v>
          </cell>
        </row>
        <row r="1086">
          <cell r="B1086">
            <v>45731</v>
          </cell>
          <cell r="M1086">
            <v>1040</v>
          </cell>
        </row>
        <row r="1087">
          <cell r="B1087">
            <v>45732</v>
          </cell>
          <cell r="M1087">
            <v>1040</v>
          </cell>
        </row>
        <row r="1088">
          <cell r="B1088">
            <v>45733</v>
          </cell>
          <cell r="M1088">
            <v>1040</v>
          </cell>
        </row>
        <row r="1089">
          <cell r="B1089">
            <v>45734</v>
          </cell>
          <cell r="M1089">
            <v>1040</v>
          </cell>
        </row>
        <row r="1090">
          <cell r="B1090">
            <v>45735</v>
          </cell>
          <cell r="M1090">
            <v>1040</v>
          </cell>
        </row>
        <row r="1091">
          <cell r="B1091">
            <v>45736</v>
          </cell>
          <cell r="M1091">
            <v>1040</v>
          </cell>
        </row>
        <row r="1092">
          <cell r="B1092">
            <v>45737</v>
          </cell>
          <cell r="M1092">
            <v>1040</v>
          </cell>
        </row>
        <row r="1093">
          <cell r="B1093">
            <v>45738</v>
          </cell>
          <cell r="M1093">
            <v>1040</v>
          </cell>
        </row>
        <row r="1094">
          <cell r="B1094">
            <v>45739</v>
          </cell>
          <cell r="M1094">
            <v>1040</v>
          </cell>
        </row>
        <row r="1095">
          <cell r="B1095">
            <v>45740</v>
          </cell>
          <cell r="M1095">
            <v>1040</v>
          </cell>
        </row>
        <row r="1096">
          <cell r="B1096">
            <v>45741</v>
          </cell>
          <cell r="M1096">
            <v>1040</v>
          </cell>
        </row>
        <row r="1097">
          <cell r="B1097">
            <v>45742</v>
          </cell>
          <cell r="M1097">
            <v>1040</v>
          </cell>
        </row>
        <row r="1098">
          <cell r="B1098">
            <v>45743</v>
          </cell>
          <cell r="M1098">
            <v>1040</v>
          </cell>
        </row>
        <row r="1099">
          <cell r="B1099">
            <v>45744</v>
          </cell>
          <cell r="M1099">
            <v>1040</v>
          </cell>
        </row>
        <row r="1100">
          <cell r="B1100">
            <v>45745</v>
          </cell>
          <cell r="M1100">
            <v>1040</v>
          </cell>
        </row>
        <row r="1101">
          <cell r="B1101">
            <v>45746</v>
          </cell>
          <cell r="M1101">
            <v>1040</v>
          </cell>
        </row>
        <row r="1102">
          <cell r="B1102">
            <v>45747</v>
          </cell>
          <cell r="M1102">
            <v>1041</v>
          </cell>
        </row>
        <row r="1103">
          <cell r="B1103">
            <v>45748</v>
          </cell>
          <cell r="M1103">
            <v>1042</v>
          </cell>
        </row>
        <row r="1104">
          <cell r="B1104">
            <v>45749</v>
          </cell>
          <cell r="M1104">
            <v>1043</v>
          </cell>
        </row>
        <row r="1105">
          <cell r="B1105">
            <v>45750</v>
          </cell>
          <cell r="M1105">
            <v>1044</v>
          </cell>
        </row>
        <row r="1106">
          <cell r="B1106">
            <v>45751</v>
          </cell>
          <cell r="M1106">
            <v>1045</v>
          </cell>
        </row>
        <row r="1107">
          <cell r="B1107">
            <v>45752</v>
          </cell>
          <cell r="M1107">
            <v>1045</v>
          </cell>
        </row>
        <row r="1108">
          <cell r="B1108">
            <v>45753</v>
          </cell>
          <cell r="M1108">
            <v>1045</v>
          </cell>
        </row>
        <row r="1109">
          <cell r="B1109">
            <v>45754</v>
          </cell>
          <cell r="M1109">
            <v>1046</v>
          </cell>
        </row>
        <row r="1110">
          <cell r="B1110">
            <v>45755</v>
          </cell>
          <cell r="M1110">
            <v>1046</v>
          </cell>
        </row>
        <row r="1111">
          <cell r="B1111">
            <v>45756</v>
          </cell>
          <cell r="M1111">
            <v>1046</v>
          </cell>
        </row>
        <row r="1112">
          <cell r="B1112">
            <v>45757</v>
          </cell>
          <cell r="M1112">
            <v>1046</v>
          </cell>
        </row>
        <row r="1113">
          <cell r="B1113">
            <v>45758</v>
          </cell>
          <cell r="M1113">
            <v>1046</v>
          </cell>
        </row>
        <row r="1114">
          <cell r="B1114">
            <v>45759</v>
          </cell>
          <cell r="M1114">
            <v>1046</v>
          </cell>
        </row>
        <row r="1115">
          <cell r="B1115">
            <v>45760</v>
          </cell>
          <cell r="M1115">
            <v>1046</v>
          </cell>
        </row>
        <row r="1116">
          <cell r="B1116">
            <v>45761</v>
          </cell>
          <cell r="M1116">
            <v>1046</v>
          </cell>
        </row>
        <row r="1117">
          <cell r="B1117">
            <v>45762</v>
          </cell>
          <cell r="M1117">
            <v>1046</v>
          </cell>
        </row>
        <row r="1118">
          <cell r="B1118">
            <v>45763</v>
          </cell>
          <cell r="M1118">
            <v>1047</v>
          </cell>
        </row>
        <row r="1119">
          <cell r="B1119">
            <v>45764</v>
          </cell>
          <cell r="M1119">
            <v>1048</v>
          </cell>
        </row>
        <row r="1120">
          <cell r="B1120">
            <v>45765</v>
          </cell>
          <cell r="M1120">
            <v>1049</v>
          </cell>
        </row>
        <row r="1121">
          <cell r="B1121">
            <v>45766</v>
          </cell>
          <cell r="M1121">
            <v>1049</v>
          </cell>
        </row>
        <row r="1122">
          <cell r="B1122">
            <v>45767</v>
          </cell>
          <cell r="M1122">
            <v>1049</v>
          </cell>
        </row>
        <row r="1123">
          <cell r="B1123">
            <v>45768</v>
          </cell>
          <cell r="M1123">
            <v>1050</v>
          </cell>
        </row>
        <row r="1124">
          <cell r="B1124">
            <v>45769</v>
          </cell>
          <cell r="M1124">
            <v>1051</v>
          </cell>
        </row>
        <row r="1125">
          <cell r="B1125">
            <v>45770</v>
          </cell>
          <cell r="M1125">
            <v>1052</v>
          </cell>
        </row>
        <row r="1126">
          <cell r="B1126">
            <v>45771</v>
          </cell>
          <cell r="M1126">
            <v>1054</v>
          </cell>
        </row>
        <row r="1127">
          <cell r="B1127">
            <v>45772</v>
          </cell>
          <cell r="M1127">
            <v>1056</v>
          </cell>
        </row>
        <row r="1128">
          <cell r="B1128">
            <v>45773</v>
          </cell>
          <cell r="M1128">
            <v>1056</v>
          </cell>
        </row>
        <row r="1129">
          <cell r="B1129">
            <v>45774</v>
          </cell>
          <cell r="M1129">
            <v>1056</v>
          </cell>
        </row>
        <row r="1130">
          <cell r="B1130">
            <v>45775</v>
          </cell>
          <cell r="M1130">
            <v>1057</v>
          </cell>
        </row>
        <row r="1131">
          <cell r="B1131">
            <v>45776</v>
          </cell>
          <cell r="M1131">
            <v>1057</v>
          </cell>
        </row>
        <row r="1132">
          <cell r="B1132">
            <v>45777</v>
          </cell>
          <cell r="M1132">
            <v>1057</v>
          </cell>
        </row>
        <row r="1133">
          <cell r="B1133">
            <v>45778</v>
          </cell>
          <cell r="M1133">
            <v>1057</v>
          </cell>
        </row>
        <row r="1134">
          <cell r="B1134">
            <v>45779</v>
          </cell>
          <cell r="M1134">
            <v>1057</v>
          </cell>
        </row>
        <row r="1135">
          <cell r="B1135">
            <v>45780</v>
          </cell>
          <cell r="M1135">
            <v>1057</v>
          </cell>
        </row>
        <row r="1136">
          <cell r="B1136">
            <v>45781</v>
          </cell>
          <cell r="M1136">
            <v>1057</v>
          </cell>
        </row>
        <row r="1137">
          <cell r="B1137">
            <v>45782</v>
          </cell>
          <cell r="M1137">
            <v>1057</v>
          </cell>
        </row>
        <row r="1138">
          <cell r="B1138">
            <v>45783</v>
          </cell>
          <cell r="M1138">
            <v>1057</v>
          </cell>
        </row>
        <row r="1139">
          <cell r="B1139">
            <v>45784</v>
          </cell>
          <cell r="M1139">
            <v>1058</v>
          </cell>
        </row>
        <row r="1140">
          <cell r="B1140">
            <v>45785</v>
          </cell>
          <cell r="M1140">
            <v>1059</v>
          </cell>
        </row>
        <row r="1141">
          <cell r="B1141">
            <v>45786</v>
          </cell>
          <cell r="M1141">
            <v>1060</v>
          </cell>
        </row>
        <row r="1142">
          <cell r="B1142">
            <v>45787</v>
          </cell>
          <cell r="M1142">
            <v>1060</v>
          </cell>
        </row>
        <row r="1143">
          <cell r="B1143">
            <v>45788</v>
          </cell>
          <cell r="M1143">
            <v>1060</v>
          </cell>
        </row>
        <row r="1144">
          <cell r="B1144">
            <v>45789</v>
          </cell>
          <cell r="M1144">
            <v>1061</v>
          </cell>
        </row>
        <row r="1145">
          <cell r="B1145">
            <v>45790</v>
          </cell>
          <cell r="M1145">
            <v>1062</v>
          </cell>
        </row>
        <row r="1146">
          <cell r="B1146">
            <v>45791</v>
          </cell>
          <cell r="M1146">
            <v>1063</v>
          </cell>
        </row>
        <row r="1147">
          <cell r="B1147">
            <v>45792</v>
          </cell>
          <cell r="M1147">
            <v>1064</v>
          </cell>
        </row>
        <row r="1148">
          <cell r="B1148">
            <v>45793</v>
          </cell>
          <cell r="M1148">
            <v>1065</v>
          </cell>
        </row>
        <row r="1149">
          <cell r="B1149">
            <v>45794</v>
          </cell>
          <cell r="M1149">
            <v>1065</v>
          </cell>
        </row>
        <row r="1150">
          <cell r="B1150">
            <v>45795</v>
          </cell>
          <cell r="M1150">
            <v>1065</v>
          </cell>
        </row>
        <row r="1151">
          <cell r="B1151">
            <v>45796</v>
          </cell>
          <cell r="M1151">
            <v>1066</v>
          </cell>
        </row>
        <row r="1152">
          <cell r="B1152">
            <v>45797</v>
          </cell>
          <cell r="M1152">
            <v>1067</v>
          </cell>
        </row>
        <row r="1153">
          <cell r="B1153">
            <v>45798</v>
          </cell>
          <cell r="M1153">
            <v>1068</v>
          </cell>
        </row>
        <row r="1154">
          <cell r="B1154">
            <v>45799</v>
          </cell>
          <cell r="M1154">
            <v>1069</v>
          </cell>
        </row>
        <row r="1155">
          <cell r="B1155">
            <v>45800</v>
          </cell>
          <cell r="M1155">
            <v>1070</v>
          </cell>
        </row>
        <row r="1156">
          <cell r="B1156">
            <v>45801</v>
          </cell>
          <cell r="M1156">
            <v>1070</v>
          </cell>
        </row>
        <row r="1157">
          <cell r="B1157">
            <v>45802</v>
          </cell>
          <cell r="M1157">
            <v>1070</v>
          </cell>
        </row>
        <row r="1158">
          <cell r="B1158">
            <v>45803</v>
          </cell>
          <cell r="M1158">
            <v>1071</v>
          </cell>
        </row>
        <row r="1159">
          <cell r="B1159">
            <v>45804</v>
          </cell>
          <cell r="M1159">
            <v>1072</v>
          </cell>
        </row>
        <row r="1160">
          <cell r="B1160">
            <v>45805</v>
          </cell>
          <cell r="M1160">
            <v>1073</v>
          </cell>
        </row>
        <row r="1161">
          <cell r="B1161">
            <v>45806</v>
          </cell>
          <cell r="M1161">
            <v>1074</v>
          </cell>
        </row>
        <row r="1162">
          <cell r="B1162">
            <v>45807</v>
          </cell>
          <cell r="M1162">
            <v>1075</v>
          </cell>
        </row>
        <row r="1163">
          <cell r="B1163">
            <v>45808</v>
          </cell>
          <cell r="M1163">
            <v>1075</v>
          </cell>
        </row>
        <row r="1164">
          <cell r="B1164">
            <v>45809</v>
          </cell>
          <cell r="M1164">
            <v>1075</v>
          </cell>
        </row>
        <row r="1165">
          <cell r="B1165">
            <v>45810</v>
          </cell>
          <cell r="M1165">
            <v>1076</v>
          </cell>
        </row>
        <row r="1166">
          <cell r="B1166">
            <v>45811</v>
          </cell>
          <cell r="M1166">
            <v>1076</v>
          </cell>
        </row>
        <row r="1167">
          <cell r="B1167">
            <v>45812</v>
          </cell>
          <cell r="M1167">
            <v>1077</v>
          </cell>
        </row>
        <row r="1168">
          <cell r="B1168">
            <v>45813</v>
          </cell>
          <cell r="M1168">
            <v>1078</v>
          </cell>
        </row>
        <row r="1169">
          <cell r="B1169">
            <v>45814</v>
          </cell>
          <cell r="M1169">
            <v>1079</v>
          </cell>
        </row>
        <row r="1170">
          <cell r="B1170">
            <v>45815</v>
          </cell>
          <cell r="M1170">
            <v>1079</v>
          </cell>
        </row>
        <row r="1171">
          <cell r="B1171">
            <v>45816</v>
          </cell>
          <cell r="M1171">
            <v>1079</v>
          </cell>
        </row>
        <row r="1172">
          <cell r="B1172">
            <v>45817</v>
          </cell>
          <cell r="M1172">
            <v>1080</v>
          </cell>
        </row>
        <row r="1173">
          <cell r="B1173">
            <v>45818</v>
          </cell>
          <cell r="M1173">
            <v>1081</v>
          </cell>
        </row>
        <row r="1174">
          <cell r="B1174">
            <v>45819</v>
          </cell>
          <cell r="M1174">
            <v>1081</v>
          </cell>
        </row>
        <row r="1175">
          <cell r="B1175">
            <v>45820</v>
          </cell>
          <cell r="M1175">
            <v>1082</v>
          </cell>
        </row>
        <row r="1176">
          <cell r="B1176">
            <v>45821</v>
          </cell>
          <cell r="M1176">
            <v>1083</v>
          </cell>
        </row>
        <row r="1177">
          <cell r="B1177">
            <v>45822</v>
          </cell>
          <cell r="M1177">
            <v>1083</v>
          </cell>
        </row>
        <row r="1178">
          <cell r="B1178">
            <v>45823</v>
          </cell>
          <cell r="M1178">
            <v>1083</v>
          </cell>
        </row>
        <row r="1179">
          <cell r="B1179">
            <v>45824</v>
          </cell>
          <cell r="M1179">
            <v>1084</v>
          </cell>
        </row>
        <row r="1180">
          <cell r="B1180">
            <v>45825</v>
          </cell>
          <cell r="M1180">
            <v>1086</v>
          </cell>
        </row>
        <row r="1181">
          <cell r="B1181">
            <v>45826</v>
          </cell>
          <cell r="M1181">
            <v>1087</v>
          </cell>
        </row>
        <row r="1182">
          <cell r="B1182">
            <v>45827</v>
          </cell>
          <cell r="M1182">
            <v>1088</v>
          </cell>
        </row>
        <row r="1183">
          <cell r="B1183">
            <v>45828</v>
          </cell>
          <cell r="M1183">
            <v>1089</v>
          </cell>
        </row>
        <row r="1184">
          <cell r="B1184">
            <v>45829</v>
          </cell>
          <cell r="M1184">
            <v>1089</v>
          </cell>
        </row>
        <row r="1185">
          <cell r="B1185">
            <v>45830</v>
          </cell>
          <cell r="M1185">
            <v>1089</v>
          </cell>
        </row>
        <row r="1186">
          <cell r="B1186">
            <v>45831</v>
          </cell>
          <cell r="M1186">
            <v>1090</v>
          </cell>
        </row>
        <row r="1187">
          <cell r="B1187">
            <v>45832</v>
          </cell>
          <cell r="M1187">
            <v>1091</v>
          </cell>
        </row>
        <row r="1188">
          <cell r="B1188">
            <v>45833</v>
          </cell>
          <cell r="M1188">
            <v>1092</v>
          </cell>
        </row>
        <row r="1189">
          <cell r="B1189">
            <v>45834</v>
          </cell>
          <cell r="M1189">
            <v>1093</v>
          </cell>
        </row>
        <row r="1190">
          <cell r="B1190">
            <v>45835</v>
          </cell>
          <cell r="M1190">
            <v>1094</v>
          </cell>
        </row>
        <row r="1191">
          <cell r="B1191">
            <v>45836</v>
          </cell>
          <cell r="M1191">
            <v>1094</v>
          </cell>
        </row>
        <row r="1192">
          <cell r="B1192">
            <v>45837</v>
          </cell>
          <cell r="M1192">
            <v>1094</v>
          </cell>
        </row>
        <row r="1193">
          <cell r="B1193">
            <v>45838</v>
          </cell>
          <cell r="M1193">
            <v>1096</v>
          </cell>
        </row>
        <row r="1194">
          <cell r="B1194">
            <v>45839</v>
          </cell>
          <cell r="M1194">
            <v>1098</v>
          </cell>
        </row>
        <row r="1195">
          <cell r="B1195">
            <v>45840</v>
          </cell>
          <cell r="M1195">
            <v>1100</v>
          </cell>
        </row>
        <row r="1196">
          <cell r="B1196">
            <v>45841</v>
          </cell>
          <cell r="M1196">
            <v>1102</v>
          </cell>
        </row>
        <row r="1197">
          <cell r="B1197">
            <v>45842</v>
          </cell>
          <cell r="M1197">
            <v>1104</v>
          </cell>
        </row>
        <row r="1198">
          <cell r="B1198">
            <v>45843</v>
          </cell>
          <cell r="M1198">
            <v>1104</v>
          </cell>
        </row>
        <row r="1199">
          <cell r="B1199">
            <v>45844</v>
          </cell>
          <cell r="M1199">
            <v>1104</v>
          </cell>
        </row>
        <row r="1200">
          <cell r="B1200">
            <v>45845</v>
          </cell>
          <cell r="M1200">
            <v>1106</v>
          </cell>
        </row>
        <row r="1201">
          <cell r="B1201">
            <v>45846</v>
          </cell>
          <cell r="M1201">
            <v>1108</v>
          </cell>
        </row>
        <row r="1202">
          <cell r="B1202">
            <v>45847</v>
          </cell>
          <cell r="M1202">
            <v>1110</v>
          </cell>
        </row>
        <row r="1203">
          <cell r="B1203">
            <v>45848</v>
          </cell>
          <cell r="M1203">
            <v>1112</v>
          </cell>
        </row>
        <row r="1204">
          <cell r="B1204">
            <v>45849</v>
          </cell>
          <cell r="M1204">
            <v>1114</v>
          </cell>
        </row>
        <row r="1205">
          <cell r="B1205">
            <v>45850</v>
          </cell>
          <cell r="M1205">
            <v>1114</v>
          </cell>
        </row>
        <row r="1206">
          <cell r="B1206">
            <v>45851</v>
          </cell>
          <cell r="M1206">
            <v>1114</v>
          </cell>
        </row>
        <row r="1207">
          <cell r="B1207">
            <v>45852</v>
          </cell>
          <cell r="M1207">
            <v>1116</v>
          </cell>
        </row>
        <row r="1208">
          <cell r="B1208">
            <v>45853</v>
          </cell>
          <cell r="M1208">
            <v>1118</v>
          </cell>
        </row>
        <row r="1209">
          <cell r="B1209">
            <v>45854</v>
          </cell>
          <cell r="M1209">
            <v>1120</v>
          </cell>
        </row>
        <row r="1210">
          <cell r="B1210">
            <v>45855</v>
          </cell>
          <cell r="M1210">
            <v>1122</v>
          </cell>
        </row>
        <row r="1211">
          <cell r="B1211">
            <v>45856</v>
          </cell>
          <cell r="M1211">
            <v>1124</v>
          </cell>
        </row>
        <row r="1212">
          <cell r="B1212">
            <v>45857</v>
          </cell>
          <cell r="M1212">
            <v>1124</v>
          </cell>
        </row>
        <row r="1213">
          <cell r="B1213">
            <v>45858</v>
          </cell>
          <cell r="M1213">
            <v>1124</v>
          </cell>
        </row>
        <row r="1214">
          <cell r="B1214">
            <v>45859</v>
          </cell>
          <cell r="M1214">
            <v>1124</v>
          </cell>
        </row>
        <row r="1215">
          <cell r="B1215">
            <v>45860</v>
          </cell>
          <cell r="M1215">
            <v>1126</v>
          </cell>
        </row>
        <row r="1216">
          <cell r="B1216">
            <v>45861</v>
          </cell>
          <cell r="M1216">
            <v>1128</v>
          </cell>
        </row>
        <row r="1217">
          <cell r="B1217">
            <v>45862</v>
          </cell>
          <cell r="M1217">
            <v>1130</v>
          </cell>
        </row>
        <row r="1218">
          <cell r="B1218">
            <v>45863</v>
          </cell>
          <cell r="M1218">
            <v>1132</v>
          </cell>
        </row>
        <row r="1219">
          <cell r="B1219">
            <v>45864</v>
          </cell>
          <cell r="M1219">
            <v>1132</v>
          </cell>
        </row>
        <row r="1220">
          <cell r="B1220">
            <v>45865</v>
          </cell>
          <cell r="M1220">
            <v>1132</v>
          </cell>
        </row>
        <row r="1221">
          <cell r="B1221">
            <v>45866</v>
          </cell>
          <cell r="M1221">
            <v>1133</v>
          </cell>
        </row>
        <row r="1222">
          <cell r="B1222">
            <v>45867</v>
          </cell>
          <cell r="M1222">
            <v>1133</v>
          </cell>
        </row>
        <row r="1223">
          <cell r="B1223">
            <v>45868</v>
          </cell>
          <cell r="M1223">
            <v>1133</v>
          </cell>
        </row>
        <row r="1224">
          <cell r="B1224">
            <v>45869</v>
          </cell>
          <cell r="M1224">
            <v>1134</v>
          </cell>
        </row>
        <row r="1225">
          <cell r="B1225">
            <v>45870</v>
          </cell>
          <cell r="M1225">
            <v>1134</v>
          </cell>
        </row>
        <row r="1226">
          <cell r="B1226">
            <v>45871</v>
          </cell>
          <cell r="M1226">
            <v>1134</v>
          </cell>
        </row>
        <row r="1227">
          <cell r="B1227">
            <v>45872</v>
          </cell>
          <cell r="M1227">
            <v>1134</v>
          </cell>
        </row>
        <row r="1228">
          <cell r="B1228">
            <v>45873</v>
          </cell>
          <cell r="M1228">
            <v>1135</v>
          </cell>
        </row>
        <row r="1229">
          <cell r="B1229">
            <v>45874</v>
          </cell>
          <cell r="M1229">
            <v>1136</v>
          </cell>
        </row>
        <row r="1230">
          <cell r="B1230">
            <v>45875</v>
          </cell>
          <cell r="M1230">
            <v>1138</v>
          </cell>
        </row>
        <row r="1231">
          <cell r="B1231">
            <v>45876</v>
          </cell>
          <cell r="M1231">
            <v>1140</v>
          </cell>
        </row>
        <row r="1232">
          <cell r="B1232">
            <v>45877</v>
          </cell>
          <cell r="M1232">
            <v>1143</v>
          </cell>
        </row>
        <row r="1233">
          <cell r="B1233">
            <v>45878</v>
          </cell>
          <cell r="M1233">
            <v>1143</v>
          </cell>
        </row>
        <row r="1234">
          <cell r="B1234">
            <v>45879</v>
          </cell>
          <cell r="M1234">
            <v>1143</v>
          </cell>
        </row>
        <row r="1235">
          <cell r="B1235">
            <v>45880</v>
          </cell>
          <cell r="M1235">
            <v>1143</v>
          </cell>
        </row>
        <row r="1236">
          <cell r="B1236">
            <v>45881</v>
          </cell>
          <cell r="M1236">
            <v>1146</v>
          </cell>
        </row>
        <row r="1237">
          <cell r="B1237">
            <v>45882</v>
          </cell>
          <cell r="M1237">
            <v>1149</v>
          </cell>
        </row>
        <row r="1238">
          <cell r="B1238">
            <v>45883</v>
          </cell>
          <cell r="M1238">
            <v>1149</v>
          </cell>
        </row>
        <row r="1239">
          <cell r="B1239">
            <v>45884</v>
          </cell>
          <cell r="M1239">
            <v>1149</v>
          </cell>
        </row>
        <row r="1240">
          <cell r="B1240">
            <v>45885</v>
          </cell>
          <cell r="M1240">
            <v>1149</v>
          </cell>
        </row>
        <row r="1241">
          <cell r="B1241">
            <v>45886</v>
          </cell>
          <cell r="M1241">
            <v>1149</v>
          </cell>
        </row>
        <row r="1242">
          <cell r="B1242">
            <v>45887</v>
          </cell>
          <cell r="M1242">
            <v>1152</v>
          </cell>
        </row>
        <row r="1243">
          <cell r="B1243">
            <v>45888</v>
          </cell>
          <cell r="M1243">
            <v>1155</v>
          </cell>
        </row>
        <row r="1244">
          <cell r="B1244">
            <v>45889</v>
          </cell>
          <cell r="M1244">
            <v>1158</v>
          </cell>
        </row>
        <row r="1245">
          <cell r="B1245">
            <v>45890</v>
          </cell>
          <cell r="M1245">
            <v>1161</v>
          </cell>
        </row>
        <row r="1246">
          <cell r="B1246">
            <v>45891</v>
          </cell>
          <cell r="M1246">
            <v>1165</v>
          </cell>
        </row>
        <row r="1247">
          <cell r="B1247">
            <v>45892</v>
          </cell>
          <cell r="M1247">
            <v>1165</v>
          </cell>
        </row>
        <row r="1248">
          <cell r="B1248">
            <v>45893</v>
          </cell>
          <cell r="M1248">
            <v>1165</v>
          </cell>
        </row>
        <row r="1249">
          <cell r="B1249">
            <v>45894</v>
          </cell>
          <cell r="M1249">
            <v>1169</v>
          </cell>
        </row>
        <row r="1250">
          <cell r="B1250">
            <v>45895</v>
          </cell>
          <cell r="M1250">
            <v>1173</v>
          </cell>
        </row>
        <row r="1251">
          <cell r="B1251">
            <v>45896</v>
          </cell>
          <cell r="M1251">
            <v>1177</v>
          </cell>
        </row>
        <row r="1252">
          <cell r="B1252">
            <v>45897</v>
          </cell>
          <cell r="M1252">
            <v>1180</v>
          </cell>
        </row>
        <row r="1253">
          <cell r="B1253">
            <v>45898</v>
          </cell>
          <cell r="M1253">
            <v>1183</v>
          </cell>
        </row>
        <row r="1254">
          <cell r="B1254">
            <v>45899</v>
          </cell>
          <cell r="M1254">
            <v>1183</v>
          </cell>
        </row>
        <row r="1255">
          <cell r="B1255">
            <v>45900</v>
          </cell>
          <cell r="M1255">
            <v>1183</v>
          </cell>
        </row>
        <row r="1256">
          <cell r="B1256">
            <v>45901</v>
          </cell>
          <cell r="M1256">
            <v>1186</v>
          </cell>
        </row>
        <row r="1257">
          <cell r="B1257">
            <v>45902</v>
          </cell>
          <cell r="M1257">
            <v>1190</v>
          </cell>
        </row>
        <row r="1258">
          <cell r="B1258">
            <v>45903</v>
          </cell>
          <cell r="M1258">
            <v>1194</v>
          </cell>
        </row>
        <row r="1259">
          <cell r="B1259">
            <v>45904</v>
          </cell>
          <cell r="M1259">
            <v>1198</v>
          </cell>
        </row>
        <row r="1260">
          <cell r="B1260">
            <v>45905</v>
          </cell>
          <cell r="M1260">
            <v>1202</v>
          </cell>
        </row>
        <row r="1261">
          <cell r="B1261">
            <v>45906</v>
          </cell>
          <cell r="M1261">
            <v>1202</v>
          </cell>
        </row>
        <row r="1262">
          <cell r="B1262">
            <v>45907</v>
          </cell>
          <cell r="M1262">
            <v>1202</v>
          </cell>
        </row>
        <row r="1263">
          <cell r="B1263">
            <v>45908</v>
          </cell>
          <cell r="M1263">
            <v>1206</v>
          </cell>
        </row>
        <row r="1264">
          <cell r="B1264">
            <v>45909</v>
          </cell>
          <cell r="M1264">
            <v>1210</v>
          </cell>
        </row>
        <row r="1265">
          <cell r="B1265">
            <v>45910</v>
          </cell>
          <cell r="M1265">
            <v>1214</v>
          </cell>
        </row>
        <row r="1266">
          <cell r="B1266">
            <v>45911</v>
          </cell>
          <cell r="M1266">
            <v>1218</v>
          </cell>
        </row>
        <row r="1267">
          <cell r="B1267">
            <v>45912</v>
          </cell>
          <cell r="M1267">
            <v>1222</v>
          </cell>
        </row>
        <row r="1268">
          <cell r="B1268">
            <v>45913</v>
          </cell>
          <cell r="M1268">
            <v>1222</v>
          </cell>
        </row>
        <row r="1269">
          <cell r="B1269">
            <v>45914</v>
          </cell>
          <cell r="M1269">
            <v>1222</v>
          </cell>
        </row>
        <row r="1270">
          <cell r="B1270">
            <v>45915</v>
          </cell>
          <cell r="M1270">
            <v>1222</v>
          </cell>
        </row>
        <row r="1271">
          <cell r="B1271">
            <v>45916</v>
          </cell>
          <cell r="M1271">
            <v>1226</v>
          </cell>
        </row>
        <row r="1272">
          <cell r="B1272">
            <v>45917</v>
          </cell>
          <cell r="M1272">
            <v>1229</v>
          </cell>
        </row>
        <row r="1273">
          <cell r="B1273">
            <v>45918</v>
          </cell>
          <cell r="M1273">
            <v>1231</v>
          </cell>
        </row>
        <row r="1274">
          <cell r="B1274">
            <v>45919</v>
          </cell>
          <cell r="M1274">
            <v>1233</v>
          </cell>
        </row>
        <row r="1275">
          <cell r="B1275">
            <v>45920</v>
          </cell>
          <cell r="M1275">
            <v>1233</v>
          </cell>
        </row>
        <row r="1276">
          <cell r="B1276">
            <v>45921</v>
          </cell>
          <cell r="M1276">
            <v>1233</v>
          </cell>
        </row>
        <row r="1277">
          <cell r="B1277">
            <v>45922</v>
          </cell>
          <cell r="M1277">
            <v>1235</v>
          </cell>
        </row>
        <row r="1278">
          <cell r="B1278">
            <v>45923</v>
          </cell>
          <cell r="M1278">
            <v>1235</v>
          </cell>
        </row>
        <row r="1279">
          <cell r="B1279">
            <v>45924</v>
          </cell>
          <cell r="M1279">
            <v>1237</v>
          </cell>
        </row>
        <row r="1280">
          <cell r="B1280">
            <v>45925</v>
          </cell>
          <cell r="M1280">
            <v>1239</v>
          </cell>
        </row>
        <row r="1281">
          <cell r="B1281">
            <v>45926</v>
          </cell>
          <cell r="M1281">
            <v>1241</v>
          </cell>
        </row>
        <row r="1282">
          <cell r="B1282">
            <v>45927</v>
          </cell>
          <cell r="M1282">
            <v>1241</v>
          </cell>
        </row>
        <row r="1283">
          <cell r="B1283">
            <v>45928</v>
          </cell>
          <cell r="M1283">
            <v>1241</v>
          </cell>
        </row>
        <row r="1284">
          <cell r="B1284">
            <v>45929</v>
          </cell>
          <cell r="M1284">
            <v>1243</v>
          </cell>
        </row>
        <row r="1285">
          <cell r="B1285">
            <v>45930</v>
          </cell>
          <cell r="M1285">
            <v>1246</v>
          </cell>
        </row>
        <row r="1286">
          <cell r="B1286">
            <v>45931</v>
          </cell>
          <cell r="M1286">
            <v>1249</v>
          </cell>
        </row>
        <row r="1287">
          <cell r="B1287">
            <v>45932</v>
          </cell>
          <cell r="M1287">
            <v>1252</v>
          </cell>
        </row>
        <row r="1288">
          <cell r="B1288">
            <v>45933</v>
          </cell>
          <cell r="M1288">
            <v>1255</v>
          </cell>
        </row>
        <row r="1289">
          <cell r="B1289">
            <v>45934</v>
          </cell>
          <cell r="M1289">
            <v>1255</v>
          </cell>
        </row>
        <row r="1290">
          <cell r="B1290">
            <v>45935</v>
          </cell>
          <cell r="M1290">
            <v>1255</v>
          </cell>
        </row>
        <row r="1291">
          <cell r="B1291">
            <v>45936</v>
          </cell>
          <cell r="M1291">
            <v>1258</v>
          </cell>
        </row>
        <row r="1292">
          <cell r="B1292">
            <v>45937</v>
          </cell>
          <cell r="M1292">
            <v>1261</v>
          </cell>
        </row>
        <row r="1293">
          <cell r="B1293">
            <v>45938</v>
          </cell>
          <cell r="M1293">
            <v>1264</v>
          </cell>
        </row>
        <row r="1294">
          <cell r="B1294">
            <v>45939</v>
          </cell>
          <cell r="M1294">
            <v>1267</v>
          </cell>
        </row>
        <row r="1295">
          <cell r="B1295">
            <v>45940</v>
          </cell>
          <cell r="M1295">
            <v>1270</v>
          </cell>
        </row>
        <row r="1296">
          <cell r="B1296">
            <v>45941</v>
          </cell>
          <cell r="M1296">
            <v>1270</v>
          </cell>
        </row>
        <row r="1297">
          <cell r="B1297">
            <v>45942</v>
          </cell>
          <cell r="M1297">
            <v>1270</v>
          </cell>
        </row>
        <row r="1298">
          <cell r="B1298">
            <v>45943</v>
          </cell>
          <cell r="M1298">
            <v>1270</v>
          </cell>
        </row>
        <row r="1299">
          <cell r="B1299">
            <v>45944</v>
          </cell>
          <cell r="M1299">
            <v>1273</v>
          </cell>
        </row>
        <row r="1300">
          <cell r="B1300">
            <v>45945</v>
          </cell>
          <cell r="M1300">
            <v>1276</v>
          </cell>
        </row>
        <row r="1301">
          <cell r="B1301">
            <v>45946</v>
          </cell>
          <cell r="M1301">
            <v>1279</v>
          </cell>
        </row>
        <row r="1302">
          <cell r="B1302">
            <v>45947</v>
          </cell>
          <cell r="M1302">
            <v>1282</v>
          </cell>
        </row>
        <row r="1303">
          <cell r="B1303">
            <v>45948</v>
          </cell>
          <cell r="M1303">
            <v>1282</v>
          </cell>
        </row>
        <row r="1304">
          <cell r="B1304">
            <v>45949</v>
          </cell>
          <cell r="M1304">
            <v>1282</v>
          </cell>
        </row>
        <row r="1305">
          <cell r="B1305">
            <v>45950</v>
          </cell>
          <cell r="M1305">
            <v>1285</v>
          </cell>
        </row>
        <row r="1306">
          <cell r="B1306">
            <v>45951</v>
          </cell>
          <cell r="M1306">
            <v>1288</v>
          </cell>
        </row>
        <row r="1307">
          <cell r="B1307">
            <v>45952</v>
          </cell>
          <cell r="M1307">
            <v>1291</v>
          </cell>
        </row>
        <row r="1308">
          <cell r="B1308">
            <v>45953</v>
          </cell>
          <cell r="M1308">
            <v>1294</v>
          </cell>
        </row>
        <row r="1309">
          <cell r="B1309">
            <v>45954</v>
          </cell>
          <cell r="M1309">
            <v>1297</v>
          </cell>
        </row>
        <row r="1310">
          <cell r="B1310">
            <v>45955</v>
          </cell>
          <cell r="M1310">
            <v>1297</v>
          </cell>
        </row>
        <row r="1311">
          <cell r="B1311">
            <v>45956</v>
          </cell>
          <cell r="M1311">
            <v>1297</v>
          </cell>
        </row>
        <row r="1312">
          <cell r="B1312">
            <v>45957</v>
          </cell>
          <cell r="M1312">
            <v>1300</v>
          </cell>
        </row>
        <row r="1313">
          <cell r="B1313">
            <v>45958</v>
          </cell>
          <cell r="M1313">
            <v>1303</v>
          </cell>
        </row>
        <row r="1314">
          <cell r="B1314">
            <v>45959</v>
          </cell>
          <cell r="M1314">
            <v>1306</v>
          </cell>
        </row>
        <row r="1315">
          <cell r="B1315">
            <v>45960</v>
          </cell>
          <cell r="M1315">
            <v>1309</v>
          </cell>
        </row>
        <row r="1316">
          <cell r="B1316">
            <v>45961</v>
          </cell>
          <cell r="M1316">
            <v>1312</v>
          </cell>
        </row>
        <row r="1317">
          <cell r="B1317">
            <v>45962</v>
          </cell>
          <cell r="M1317">
            <v>1312</v>
          </cell>
        </row>
        <row r="1318">
          <cell r="B1318">
            <v>45963</v>
          </cell>
          <cell r="M1318">
            <v>1312</v>
          </cell>
        </row>
        <row r="1319">
          <cell r="B1319">
            <v>45964</v>
          </cell>
          <cell r="M1319">
            <v>1312</v>
          </cell>
        </row>
        <row r="1320">
          <cell r="B1320">
            <v>45965</v>
          </cell>
          <cell r="M1320">
            <v>1315</v>
          </cell>
        </row>
        <row r="1321">
          <cell r="B1321">
            <v>45966</v>
          </cell>
          <cell r="M1321">
            <v>1318</v>
          </cell>
        </row>
        <row r="1322">
          <cell r="B1322">
            <v>45967</v>
          </cell>
          <cell r="M1322">
            <v>1321</v>
          </cell>
        </row>
        <row r="1323">
          <cell r="B1323">
            <v>45968</v>
          </cell>
          <cell r="M1323">
            <v>1324</v>
          </cell>
        </row>
        <row r="1324">
          <cell r="B1324">
            <v>45969</v>
          </cell>
          <cell r="M1324">
            <v>1328</v>
          </cell>
        </row>
        <row r="1325">
          <cell r="B1325">
            <v>45970</v>
          </cell>
          <cell r="M1325">
            <v>1328</v>
          </cell>
        </row>
        <row r="1326">
          <cell r="B1326">
            <v>45971</v>
          </cell>
          <cell r="M1326">
            <v>1332</v>
          </cell>
        </row>
        <row r="1327">
          <cell r="B1327">
            <v>45972</v>
          </cell>
          <cell r="M1327">
            <v>1335</v>
          </cell>
        </row>
        <row r="1328">
          <cell r="B1328">
            <v>45973</v>
          </cell>
          <cell r="M1328">
            <v>1338</v>
          </cell>
        </row>
        <row r="1329">
          <cell r="B1329">
            <v>45974</v>
          </cell>
          <cell r="M1329">
            <v>1341</v>
          </cell>
        </row>
        <row r="1330">
          <cell r="B1330">
            <v>45975</v>
          </cell>
          <cell r="M1330">
            <v>1345</v>
          </cell>
        </row>
        <row r="1331">
          <cell r="B1331">
            <v>45976</v>
          </cell>
          <cell r="M1331">
            <v>1345</v>
          </cell>
        </row>
        <row r="1332">
          <cell r="B1332">
            <v>45977</v>
          </cell>
          <cell r="M1332">
            <v>1345</v>
          </cell>
        </row>
        <row r="1333">
          <cell r="B1333">
            <v>45978</v>
          </cell>
          <cell r="M1333">
            <v>1349</v>
          </cell>
        </row>
        <row r="1334">
          <cell r="B1334">
            <v>45979</v>
          </cell>
          <cell r="M1334">
            <v>1353</v>
          </cell>
        </row>
        <row r="1335">
          <cell r="B1335">
            <v>45980</v>
          </cell>
          <cell r="M1335">
            <v>1357</v>
          </cell>
        </row>
        <row r="1336">
          <cell r="B1336">
            <v>45981</v>
          </cell>
          <cell r="M1336">
            <v>1361</v>
          </cell>
        </row>
        <row r="1337">
          <cell r="B1337">
            <v>45982</v>
          </cell>
          <cell r="M1337">
            <v>1365</v>
          </cell>
        </row>
        <row r="1338">
          <cell r="B1338">
            <v>45983</v>
          </cell>
          <cell r="M1338">
            <v>1365</v>
          </cell>
        </row>
        <row r="1339">
          <cell r="B1339">
            <v>45984</v>
          </cell>
          <cell r="M1339">
            <v>1365</v>
          </cell>
        </row>
        <row r="1340">
          <cell r="B1340">
            <v>45985</v>
          </cell>
          <cell r="M1340">
            <v>1365</v>
          </cell>
        </row>
        <row r="1341">
          <cell r="B1341">
            <v>45986</v>
          </cell>
          <cell r="M1341">
            <v>1369</v>
          </cell>
        </row>
        <row r="1342">
          <cell r="B1342">
            <v>45987</v>
          </cell>
          <cell r="M1342">
            <v>1373</v>
          </cell>
        </row>
        <row r="1343">
          <cell r="B1343">
            <v>45988</v>
          </cell>
          <cell r="M1343">
            <v>1377</v>
          </cell>
        </row>
        <row r="1344">
          <cell r="B1344">
            <v>45989</v>
          </cell>
          <cell r="M1344">
            <v>1381</v>
          </cell>
        </row>
        <row r="1345">
          <cell r="B1345">
            <v>45990</v>
          </cell>
          <cell r="M1345">
            <v>1381</v>
          </cell>
        </row>
        <row r="1346">
          <cell r="B1346">
            <v>45991</v>
          </cell>
          <cell r="M1346">
            <v>1381</v>
          </cell>
        </row>
        <row r="1347">
          <cell r="B1347">
            <v>45992</v>
          </cell>
          <cell r="M1347">
            <v>1385</v>
          </cell>
        </row>
        <row r="1348">
          <cell r="B1348">
            <v>45993</v>
          </cell>
          <cell r="M1348">
            <v>1389</v>
          </cell>
        </row>
        <row r="1349">
          <cell r="B1349">
            <v>45994</v>
          </cell>
          <cell r="M1349">
            <v>1393</v>
          </cell>
        </row>
        <row r="1350">
          <cell r="B1350">
            <v>45995</v>
          </cell>
          <cell r="M1350">
            <v>1398</v>
          </cell>
        </row>
        <row r="1351">
          <cell r="B1351">
            <v>45996</v>
          </cell>
          <cell r="M1351">
            <v>1403</v>
          </cell>
        </row>
        <row r="1352">
          <cell r="B1352">
            <v>45997</v>
          </cell>
          <cell r="M1352">
            <v>1403</v>
          </cell>
        </row>
        <row r="1353">
          <cell r="B1353">
            <v>45998</v>
          </cell>
          <cell r="M1353">
            <v>1403</v>
          </cell>
        </row>
        <row r="1354">
          <cell r="B1354">
            <v>45999</v>
          </cell>
          <cell r="M1354">
            <v>1408</v>
          </cell>
        </row>
        <row r="1355">
          <cell r="B1355">
            <v>46000</v>
          </cell>
          <cell r="M1355">
            <v>1413</v>
          </cell>
        </row>
        <row r="1356">
          <cell r="B1356">
            <v>46001</v>
          </cell>
          <cell r="M1356">
            <v>1418</v>
          </cell>
        </row>
        <row r="1357">
          <cell r="B1357">
            <v>46002</v>
          </cell>
          <cell r="M1357">
            <v>1422</v>
          </cell>
        </row>
        <row r="1358">
          <cell r="B1358">
            <v>46003</v>
          </cell>
          <cell r="M1358">
            <v>1426</v>
          </cell>
        </row>
        <row r="1359">
          <cell r="B1359">
            <v>46004</v>
          </cell>
          <cell r="M1359">
            <v>1426</v>
          </cell>
        </row>
        <row r="1360">
          <cell r="B1360">
            <v>46005</v>
          </cell>
          <cell r="M1360">
            <v>1426</v>
          </cell>
        </row>
        <row r="1361">
          <cell r="B1361">
            <v>46006</v>
          </cell>
          <cell r="M1361">
            <v>1430</v>
          </cell>
        </row>
        <row r="1362">
          <cell r="B1362">
            <v>46007</v>
          </cell>
          <cell r="M1362">
            <v>1434</v>
          </cell>
        </row>
        <row r="1363">
          <cell r="B1363">
            <v>46008</v>
          </cell>
          <cell r="M1363">
            <v>1438</v>
          </cell>
        </row>
        <row r="1364">
          <cell r="B1364">
            <v>46009</v>
          </cell>
          <cell r="M1364">
            <v>1442</v>
          </cell>
        </row>
        <row r="1365">
          <cell r="B1365">
            <v>46010</v>
          </cell>
          <cell r="M1365">
            <v>1446</v>
          </cell>
        </row>
        <row r="1366">
          <cell r="B1366">
            <v>46011</v>
          </cell>
          <cell r="M1366">
            <v>1446</v>
          </cell>
        </row>
        <row r="1367">
          <cell r="B1367">
            <v>46012</v>
          </cell>
          <cell r="M1367">
            <v>1446</v>
          </cell>
        </row>
        <row r="1368">
          <cell r="B1368">
            <v>46013</v>
          </cell>
          <cell r="M1368">
            <v>1446</v>
          </cell>
        </row>
        <row r="1369">
          <cell r="B1369">
            <v>46014</v>
          </cell>
          <cell r="M1369">
            <v>1446</v>
          </cell>
        </row>
        <row r="1370">
          <cell r="B1370">
            <v>46015</v>
          </cell>
          <cell r="M1370">
            <v>1446</v>
          </cell>
        </row>
        <row r="1371">
          <cell r="B1371">
            <v>46016</v>
          </cell>
          <cell r="M1371">
            <v>1446</v>
          </cell>
        </row>
        <row r="1372">
          <cell r="B1372">
            <v>46017</v>
          </cell>
          <cell r="M1372">
            <v>1446</v>
          </cell>
        </row>
        <row r="1373">
          <cell r="B1373">
            <v>46018</v>
          </cell>
          <cell r="M1373">
            <v>1446</v>
          </cell>
        </row>
        <row r="1374">
          <cell r="B1374">
            <v>46019</v>
          </cell>
          <cell r="M1374">
            <v>1446</v>
          </cell>
        </row>
        <row r="1375">
          <cell r="B1375">
            <v>46020</v>
          </cell>
          <cell r="M1375">
            <v>1446</v>
          </cell>
        </row>
        <row r="1376">
          <cell r="B1376">
            <v>46021</v>
          </cell>
          <cell r="M1376">
            <v>1446</v>
          </cell>
        </row>
        <row r="1377">
          <cell r="B1377">
            <v>46022</v>
          </cell>
          <cell r="M1377">
            <v>1446</v>
          </cell>
        </row>
        <row r="1378">
          <cell r="B1378">
            <v>46023</v>
          </cell>
          <cell r="M1378">
            <v>1446</v>
          </cell>
        </row>
        <row r="1379">
          <cell r="B1379">
            <v>46024</v>
          </cell>
          <cell r="M1379">
            <v>1446</v>
          </cell>
        </row>
        <row r="1380">
          <cell r="B1380">
            <v>46025</v>
          </cell>
          <cell r="M1380">
            <v>1446</v>
          </cell>
        </row>
        <row r="1381">
          <cell r="B1381">
            <v>46026</v>
          </cell>
          <cell r="M1381">
            <v>1446</v>
          </cell>
        </row>
        <row r="1382">
          <cell r="B1382">
            <v>46027</v>
          </cell>
          <cell r="M1382">
            <v>1450</v>
          </cell>
        </row>
        <row r="1383">
          <cell r="B1383">
            <v>46028</v>
          </cell>
          <cell r="M1383">
            <v>1455</v>
          </cell>
        </row>
        <row r="1384">
          <cell r="B1384">
            <v>46029</v>
          </cell>
          <cell r="M1384">
            <v>1459</v>
          </cell>
        </row>
        <row r="1385">
          <cell r="B1385">
            <v>46030</v>
          </cell>
          <cell r="M1385">
            <v>1464</v>
          </cell>
        </row>
        <row r="1386">
          <cell r="B1386">
            <v>46031</v>
          </cell>
          <cell r="M1386">
            <v>1468</v>
          </cell>
        </row>
        <row r="1387">
          <cell r="B1387">
            <v>46032</v>
          </cell>
          <cell r="M1387">
            <v>1468</v>
          </cell>
        </row>
        <row r="1388">
          <cell r="B1388">
            <v>46033</v>
          </cell>
          <cell r="M1388">
            <v>1468</v>
          </cell>
        </row>
        <row r="1389">
          <cell r="B1389">
            <v>46034</v>
          </cell>
          <cell r="M1389">
            <v>1468</v>
          </cell>
        </row>
        <row r="1390">
          <cell r="B1390">
            <v>46035</v>
          </cell>
          <cell r="M1390">
            <v>1472</v>
          </cell>
        </row>
        <row r="1391">
          <cell r="B1391">
            <v>46036</v>
          </cell>
          <cell r="M1391">
            <v>1474</v>
          </cell>
        </row>
        <row r="1392">
          <cell r="B1392">
            <v>46037</v>
          </cell>
          <cell r="M1392">
            <v>1476</v>
          </cell>
        </row>
        <row r="1393">
          <cell r="B1393">
            <v>46038</v>
          </cell>
          <cell r="M1393">
            <v>1478</v>
          </cell>
        </row>
        <row r="1394">
          <cell r="B1394">
            <v>46039</v>
          </cell>
          <cell r="M1394">
            <v>1480</v>
          </cell>
        </row>
        <row r="1395">
          <cell r="B1395">
            <v>46040</v>
          </cell>
          <cell r="M1395">
            <v>1480</v>
          </cell>
        </row>
        <row r="1396">
          <cell r="B1396">
            <v>46041</v>
          </cell>
          <cell r="M1396">
            <v>1482</v>
          </cell>
        </row>
        <row r="1397">
          <cell r="B1397">
            <v>46042</v>
          </cell>
          <cell r="M1397">
            <v>1484</v>
          </cell>
        </row>
        <row r="1398">
          <cell r="B1398">
            <v>46043</v>
          </cell>
          <cell r="M1398">
            <v>1486</v>
          </cell>
        </row>
        <row r="1399">
          <cell r="B1399">
            <v>46044</v>
          </cell>
          <cell r="M1399">
            <v>1488</v>
          </cell>
        </row>
        <row r="1400">
          <cell r="B1400">
            <v>46045</v>
          </cell>
          <cell r="M1400">
            <v>1490</v>
          </cell>
        </row>
        <row r="1401">
          <cell r="B1401">
            <v>46046</v>
          </cell>
          <cell r="M1401">
            <v>1490</v>
          </cell>
        </row>
        <row r="1402">
          <cell r="B1402">
            <v>46047</v>
          </cell>
          <cell r="M1402">
            <v>1490</v>
          </cell>
        </row>
        <row r="1403">
          <cell r="B1403">
            <v>46048</v>
          </cell>
          <cell r="M1403">
            <v>1493</v>
          </cell>
        </row>
        <row r="1404">
          <cell r="B1404">
            <v>46049</v>
          </cell>
          <cell r="M1404">
            <v>1496</v>
          </cell>
        </row>
        <row r="1405">
          <cell r="B1405">
            <v>46050</v>
          </cell>
          <cell r="M1405">
            <v>1499</v>
          </cell>
        </row>
        <row r="1406">
          <cell r="B1406">
            <v>46051</v>
          </cell>
          <cell r="M1406">
            <v>1502</v>
          </cell>
        </row>
        <row r="1407">
          <cell r="B1407">
            <v>46052</v>
          </cell>
          <cell r="M1407">
            <v>1505</v>
          </cell>
        </row>
        <row r="1408">
          <cell r="B1408">
            <v>46053</v>
          </cell>
          <cell r="M1408">
            <v>1505</v>
          </cell>
        </row>
        <row r="1409">
          <cell r="B1409">
            <v>46054</v>
          </cell>
          <cell r="M1409">
            <v>1505</v>
          </cell>
        </row>
        <row r="1410">
          <cell r="B1410">
            <v>46055</v>
          </cell>
          <cell r="M1410">
            <v>1508</v>
          </cell>
        </row>
        <row r="1411">
          <cell r="B1411">
            <v>46056</v>
          </cell>
          <cell r="M1411">
            <v>1510</v>
          </cell>
        </row>
        <row r="1412">
          <cell r="B1412">
            <v>46057</v>
          </cell>
          <cell r="M1412">
            <v>1512</v>
          </cell>
        </row>
        <row r="1413">
          <cell r="B1413">
            <v>46058</v>
          </cell>
          <cell r="M1413">
            <v>1514</v>
          </cell>
        </row>
        <row r="1414">
          <cell r="B1414">
            <v>46059</v>
          </cell>
          <cell r="M1414">
            <v>1516</v>
          </cell>
        </row>
        <row r="1415">
          <cell r="B1415">
            <v>46060</v>
          </cell>
          <cell r="M1415">
            <v>1516</v>
          </cell>
        </row>
        <row r="1416">
          <cell r="B1416">
            <v>46061</v>
          </cell>
          <cell r="M1416">
            <v>1516</v>
          </cell>
        </row>
        <row r="1417">
          <cell r="B1417">
            <v>46062</v>
          </cell>
          <cell r="M1417">
            <v>1518</v>
          </cell>
        </row>
        <row r="1418">
          <cell r="B1418">
            <v>46063</v>
          </cell>
          <cell r="M1418">
            <v>1520</v>
          </cell>
        </row>
        <row r="1419">
          <cell r="B1419">
            <v>46064</v>
          </cell>
          <cell r="M1419">
            <v>1520</v>
          </cell>
        </row>
        <row r="1420">
          <cell r="B1420">
            <v>46065</v>
          </cell>
          <cell r="M1420">
            <v>1521</v>
          </cell>
        </row>
        <row r="1421">
          <cell r="B1421">
            <v>46066</v>
          </cell>
          <cell r="M1421">
            <v>1522</v>
          </cell>
        </row>
        <row r="1422">
          <cell r="B1422">
            <v>46067</v>
          </cell>
          <cell r="M1422">
            <v>1522</v>
          </cell>
        </row>
        <row r="1423">
          <cell r="B1423">
            <v>46068</v>
          </cell>
          <cell r="M1423">
            <v>1522</v>
          </cell>
        </row>
        <row r="1424">
          <cell r="B1424">
            <v>46069</v>
          </cell>
          <cell r="M1424">
            <v>1523</v>
          </cell>
        </row>
        <row r="1425">
          <cell r="B1425">
            <v>46070</v>
          </cell>
          <cell r="M1425">
            <v>1523</v>
          </cell>
        </row>
        <row r="1426">
          <cell r="B1426">
            <v>46071</v>
          </cell>
          <cell r="M1426">
            <v>1523</v>
          </cell>
        </row>
        <row r="1427">
          <cell r="B1427">
            <v>46072</v>
          </cell>
          <cell r="M1427">
            <v>1523</v>
          </cell>
        </row>
        <row r="1428">
          <cell r="B1428">
            <v>46073</v>
          </cell>
          <cell r="M1428">
            <v>1524</v>
          </cell>
        </row>
        <row r="1429">
          <cell r="B1429">
            <v>46074</v>
          </cell>
          <cell r="M1429">
            <v>1524</v>
          </cell>
        </row>
        <row r="1430">
          <cell r="B1430">
            <v>46075</v>
          </cell>
          <cell r="M1430">
            <v>1524</v>
          </cell>
        </row>
        <row r="1431">
          <cell r="B1431">
            <v>46076</v>
          </cell>
          <cell r="M1431">
            <v>1524</v>
          </cell>
        </row>
        <row r="1432">
          <cell r="B1432">
            <v>46077</v>
          </cell>
          <cell r="M1432">
            <v>1525</v>
          </cell>
        </row>
        <row r="1433">
          <cell r="B1433">
            <v>46078</v>
          </cell>
          <cell r="M1433">
            <v>1526</v>
          </cell>
        </row>
        <row r="1434">
          <cell r="B1434">
            <v>46079</v>
          </cell>
          <cell r="M1434">
            <v>1527</v>
          </cell>
        </row>
        <row r="1435">
          <cell r="B1435">
            <v>46080</v>
          </cell>
          <cell r="M1435">
            <v>1528</v>
          </cell>
        </row>
        <row r="1436">
          <cell r="B1436">
            <v>46081</v>
          </cell>
          <cell r="M1436">
            <v>1528</v>
          </cell>
        </row>
        <row r="1437">
          <cell r="B1437">
            <v>46082</v>
          </cell>
          <cell r="M1437">
            <v>1528</v>
          </cell>
        </row>
        <row r="1438">
          <cell r="B1438">
            <v>46083</v>
          </cell>
          <cell r="M1438">
            <v>1529</v>
          </cell>
        </row>
        <row r="1439">
          <cell r="B1439">
            <v>46084</v>
          </cell>
          <cell r="M1439">
            <v>1529</v>
          </cell>
        </row>
        <row r="1440">
          <cell r="B1440">
            <v>46085</v>
          </cell>
          <cell r="M1440">
            <v>1529</v>
          </cell>
        </row>
        <row r="1441">
          <cell r="B1441">
            <v>46086</v>
          </cell>
          <cell r="M1441">
            <v>1529</v>
          </cell>
        </row>
        <row r="1442">
          <cell r="B1442">
            <v>46087</v>
          </cell>
          <cell r="M1442">
            <v>1529</v>
          </cell>
        </row>
        <row r="1443">
          <cell r="B1443">
            <v>46088</v>
          </cell>
          <cell r="M1443">
            <v>1529</v>
          </cell>
        </row>
        <row r="1444">
          <cell r="B1444">
            <v>46089</v>
          </cell>
          <cell r="M1444">
            <v>1529</v>
          </cell>
        </row>
        <row r="1445">
          <cell r="B1445">
            <v>46090</v>
          </cell>
          <cell r="M1445">
            <v>1529</v>
          </cell>
        </row>
        <row r="1446">
          <cell r="B1446">
            <v>46091</v>
          </cell>
          <cell r="M1446">
            <v>1529</v>
          </cell>
        </row>
        <row r="1447">
          <cell r="B1447">
            <v>46092</v>
          </cell>
          <cell r="M1447">
            <v>1530</v>
          </cell>
        </row>
        <row r="1448">
          <cell r="B1448">
            <v>46093</v>
          </cell>
          <cell r="M1448">
            <v>1531</v>
          </cell>
        </row>
        <row r="1449">
          <cell r="B1449">
            <v>46094</v>
          </cell>
          <cell r="M1449">
            <v>1532</v>
          </cell>
        </row>
        <row r="1450">
          <cell r="B1450">
            <v>46095</v>
          </cell>
          <cell r="M1450">
            <v>1532</v>
          </cell>
        </row>
        <row r="1451">
          <cell r="B1451">
            <v>46096</v>
          </cell>
          <cell r="M1451">
            <v>1532</v>
          </cell>
        </row>
        <row r="1452">
          <cell r="B1452">
            <v>46097</v>
          </cell>
          <cell r="M1452">
            <v>1533</v>
          </cell>
        </row>
        <row r="1453">
          <cell r="B1453">
            <v>46098</v>
          </cell>
          <cell r="M1453">
            <v>1534</v>
          </cell>
        </row>
        <row r="1454">
          <cell r="B1454">
            <v>46099</v>
          </cell>
          <cell r="M1454">
            <v>1535</v>
          </cell>
        </row>
        <row r="1455">
          <cell r="B1455">
            <v>46100</v>
          </cell>
          <cell r="M1455">
            <v>1536</v>
          </cell>
        </row>
        <row r="1456">
          <cell r="B1456">
            <v>46101</v>
          </cell>
          <cell r="M1456">
            <v>1536</v>
          </cell>
        </row>
        <row r="1457">
          <cell r="B1457">
            <v>46102</v>
          </cell>
          <cell r="M1457">
            <v>1536</v>
          </cell>
        </row>
        <row r="1458">
          <cell r="B1458">
            <v>46103</v>
          </cell>
          <cell r="M1458">
            <v>1536</v>
          </cell>
        </row>
        <row r="1459">
          <cell r="B1459">
            <v>46104</v>
          </cell>
          <cell r="M1459">
            <v>1537</v>
          </cell>
        </row>
        <row r="1460">
          <cell r="B1460">
            <v>46105</v>
          </cell>
          <cell r="M1460">
            <v>1538</v>
          </cell>
        </row>
        <row r="1461">
          <cell r="B1461">
            <v>46106</v>
          </cell>
          <cell r="M1461">
            <v>1539</v>
          </cell>
        </row>
        <row r="1462">
          <cell r="B1462">
            <v>46107</v>
          </cell>
          <cell r="M1462">
            <v>1541</v>
          </cell>
        </row>
        <row r="1463">
          <cell r="B1463">
            <v>46108</v>
          </cell>
          <cell r="M1463">
            <v>1541</v>
          </cell>
        </row>
        <row r="1464">
          <cell r="B1464">
            <v>46109</v>
          </cell>
          <cell r="M1464">
            <v>1541</v>
          </cell>
        </row>
        <row r="1465">
          <cell r="B1465">
            <v>46110</v>
          </cell>
          <cell r="M1465">
            <v>1541</v>
          </cell>
        </row>
        <row r="1466">
          <cell r="B1466">
            <v>46111</v>
          </cell>
          <cell r="M1466">
            <v>1541</v>
          </cell>
        </row>
        <row r="1467">
          <cell r="B1467">
            <v>46112</v>
          </cell>
          <cell r="M1467">
            <v>1544</v>
          </cell>
        </row>
        <row r="1468">
          <cell r="B1468">
            <v>46113</v>
          </cell>
          <cell r="M1468">
            <v>1547</v>
          </cell>
        </row>
        <row r="1469">
          <cell r="B1469">
            <v>46114</v>
          </cell>
          <cell r="M1469">
            <v>1550</v>
          </cell>
        </row>
        <row r="1470">
          <cell r="B1470">
            <v>46115</v>
          </cell>
          <cell r="M1470">
            <v>1553</v>
          </cell>
        </row>
        <row r="1471">
          <cell r="B1471">
            <v>46116</v>
          </cell>
          <cell r="M1471">
            <v>1553</v>
          </cell>
        </row>
        <row r="1472">
          <cell r="B1472">
            <v>46117</v>
          </cell>
          <cell r="M1472">
            <v>1553</v>
          </cell>
        </row>
        <row r="1473">
          <cell r="B1473">
            <v>46118</v>
          </cell>
          <cell r="M1473">
            <v>1556</v>
          </cell>
        </row>
        <row r="1474">
          <cell r="B1474">
            <v>46119</v>
          </cell>
          <cell r="M1474">
            <v>1559</v>
          </cell>
        </row>
        <row r="1475">
          <cell r="B1475">
            <v>46120</v>
          </cell>
          <cell r="M1475">
            <v>1562</v>
          </cell>
        </row>
        <row r="1476">
          <cell r="B1476">
            <v>46121</v>
          </cell>
          <cell r="M1476">
            <v>1565</v>
          </cell>
        </row>
        <row r="1477">
          <cell r="B1477">
            <v>46122</v>
          </cell>
          <cell r="M1477">
            <v>1568</v>
          </cell>
        </row>
        <row r="1478">
          <cell r="B1478">
            <v>46123</v>
          </cell>
          <cell r="M1478">
            <v>1568</v>
          </cell>
        </row>
        <row r="1479">
          <cell r="B1479">
            <v>46124</v>
          </cell>
          <cell r="M1479">
            <v>1568</v>
          </cell>
        </row>
        <row r="1480">
          <cell r="B1480">
            <v>46125</v>
          </cell>
          <cell r="M1480">
            <v>1571</v>
          </cell>
        </row>
        <row r="1481">
          <cell r="B1481">
            <v>46126</v>
          </cell>
          <cell r="M1481">
            <v>1574</v>
          </cell>
        </row>
        <row r="1482">
          <cell r="B1482">
            <v>46127</v>
          </cell>
          <cell r="M1482">
            <v>1577</v>
          </cell>
        </row>
        <row r="1483">
          <cell r="B1483">
            <v>46128</v>
          </cell>
          <cell r="M1483">
            <v>1580</v>
          </cell>
        </row>
        <row r="1484">
          <cell r="B1484">
            <v>46129</v>
          </cell>
          <cell r="M1484">
            <v>1583</v>
          </cell>
        </row>
        <row r="1485">
          <cell r="B1485">
            <v>46130</v>
          </cell>
          <cell r="M1485">
            <v>1583</v>
          </cell>
        </row>
        <row r="1486">
          <cell r="B1486">
            <v>46131</v>
          </cell>
          <cell r="M1486">
            <v>1583</v>
          </cell>
        </row>
        <row r="1487">
          <cell r="B1487">
            <v>46132</v>
          </cell>
          <cell r="M1487">
            <v>1587</v>
          </cell>
        </row>
        <row r="1488">
          <cell r="B1488">
            <v>46133</v>
          </cell>
          <cell r="M1488">
            <v>1591</v>
          </cell>
        </row>
        <row r="1489">
          <cell r="B1489">
            <v>46134</v>
          </cell>
          <cell r="M1489">
            <v>1595</v>
          </cell>
        </row>
        <row r="1490">
          <cell r="B1490">
            <v>46135</v>
          </cell>
          <cell r="M1490">
            <v>1599</v>
          </cell>
        </row>
        <row r="1491">
          <cell r="B1491">
            <v>46136</v>
          </cell>
          <cell r="M1491">
            <v>1604</v>
          </cell>
        </row>
        <row r="1492">
          <cell r="B1492">
            <v>46137</v>
          </cell>
          <cell r="M1492">
            <v>1604</v>
          </cell>
        </row>
        <row r="1493">
          <cell r="B1493">
            <v>46138</v>
          </cell>
          <cell r="M1493">
            <v>1604</v>
          </cell>
        </row>
        <row r="1494">
          <cell r="B1494">
            <v>46139</v>
          </cell>
          <cell r="M1494">
            <v>1609</v>
          </cell>
        </row>
        <row r="1495">
          <cell r="B1495">
            <v>46140</v>
          </cell>
          <cell r="M1495">
            <v>1609</v>
          </cell>
        </row>
        <row r="1496">
          <cell r="B1496">
            <v>46141</v>
          </cell>
          <cell r="M1496">
            <v>1609</v>
          </cell>
        </row>
        <row r="1497">
          <cell r="B1497">
            <v>46142</v>
          </cell>
          <cell r="M1497">
            <v>1609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2"/>
  <sheetViews>
    <sheetView zoomScale="85" zoomScaleNormal="85"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V12" sqref="V12"/>
    </sheetView>
  </sheetViews>
  <sheetFormatPr defaultColWidth="9" defaultRowHeight="13.5"/>
  <cols>
    <col min="1" max="1" width="6" style="4" bestFit="1" customWidth="1"/>
    <col min="2" max="2" width="7" style="18" bestFit="1" customWidth="1"/>
    <col min="3" max="3" width="9.625" style="4" bestFit="1" customWidth="1"/>
    <col min="4" max="5" width="7.5" style="16" bestFit="1" customWidth="1"/>
    <col min="6" max="6" width="7.5" style="2" customWidth="1"/>
    <col min="7" max="7" width="13" style="1" customWidth="1"/>
    <col min="8" max="12" width="8.125" style="1" customWidth="1"/>
    <col min="13" max="13" width="5.625" style="1" customWidth="1"/>
    <col min="14" max="14" width="3.75" style="1" customWidth="1"/>
    <col min="15" max="15" width="8" style="2" bestFit="1" customWidth="1"/>
    <col min="16" max="16" width="9.25" style="2" bestFit="1" customWidth="1"/>
    <col min="17" max="17" width="9.5" style="17" customWidth="1"/>
    <col min="18" max="18" width="7.5" style="2" bestFit="1" customWidth="1"/>
    <col min="19" max="19" width="7.625" style="2" bestFit="1" customWidth="1"/>
    <col min="20" max="20" width="5.625" style="1" bestFit="1" customWidth="1"/>
    <col min="21" max="37" width="8.125" style="4" customWidth="1"/>
    <col min="38" max="39" width="8.125" style="1" customWidth="1"/>
    <col min="40" max="40" width="9" style="1" bestFit="1" customWidth="1"/>
    <col min="41" max="41" width="10.5" style="1" customWidth="1"/>
    <col min="42" max="42" width="13.125" style="1" customWidth="1"/>
    <col min="43" max="43" width="28.125" style="1" bestFit="1" customWidth="1"/>
    <col min="44" max="44" width="15" style="1" bestFit="1" customWidth="1"/>
    <col min="45" max="45" width="19.625" style="1" bestFit="1" customWidth="1"/>
    <col min="46" max="16384" width="9" style="1"/>
  </cols>
  <sheetData>
    <row r="1" spans="1:45">
      <c r="G1" s="4" t="s">
        <v>19</v>
      </c>
      <c r="H1" s="4" t="s">
        <v>19</v>
      </c>
      <c r="I1" s="4" t="s">
        <v>19</v>
      </c>
      <c r="J1" s="4" t="s">
        <v>19</v>
      </c>
      <c r="K1" s="4" t="s">
        <v>19</v>
      </c>
      <c r="L1" s="4" t="s">
        <v>19</v>
      </c>
      <c r="O1" s="2" t="e">
        <f>VLOOKUP(P1,#REF!,9,FALSE)</f>
        <v>#REF!</v>
      </c>
      <c r="P1" s="2" t="e">
        <f>VLOOKUP(Q1,#REF!,11,FALSE)</f>
        <v>#REF!</v>
      </c>
      <c r="S1" s="2" t="e">
        <f>VLOOKUP(R1,#REF!,8,FALSE)</f>
        <v>#REF!</v>
      </c>
      <c r="U1" s="4" t="e">
        <f>VLOOKUP(C1,Ｖ７structure!$C$5:$V$59,3,FALSE)</f>
        <v>#N/A</v>
      </c>
      <c r="V1" s="4" t="e">
        <f>VLOOKUP(C1,Ｖ７structure!$C$5:$V$59,4,FALSE)</f>
        <v>#N/A</v>
      </c>
      <c r="W1" s="4" t="e">
        <f>VLOOKUP(C1,Ｖ７structure!$C$5:$V$59,5,FALSE)</f>
        <v>#N/A</v>
      </c>
      <c r="X1" s="4" t="e">
        <f>VLOOKUP(C1,Ｖ７structure!$C$5:$V$59,6,FALSE)</f>
        <v>#N/A</v>
      </c>
      <c r="Y1" s="4" t="e">
        <f>VLOOKUP(C1,Ｖ７structure!$C$5:$V$59,7,FALSE)</f>
        <v>#N/A</v>
      </c>
      <c r="Z1" s="4" t="e">
        <f>VLOOKUP(C1,Ｖ７structure!$C$5:$V$59,8,FALSE)</f>
        <v>#N/A</v>
      </c>
      <c r="AA1" s="4" t="e">
        <f>VLOOKUP(C1,Ｖ７structure!$C$5:$V$59,9,FALSE)</f>
        <v>#N/A</v>
      </c>
      <c r="AB1" s="4" t="e">
        <f>VLOOKUP(C1,Ｖ７structure!$C$5:$V$59,10,FALSE)</f>
        <v>#N/A</v>
      </c>
      <c r="AC1" s="4" t="e">
        <f>VLOOKUP(C1,Ｖ７structure!$C$5:$V$59,11,FALSE)</f>
        <v>#N/A</v>
      </c>
      <c r="AD1" s="4" t="e">
        <f>VLOOKUP(C1,Ｖ７structure!$C$5:$V$59,12,FALSE)</f>
        <v>#N/A</v>
      </c>
      <c r="AE1" s="4" t="e">
        <f>VLOOKUP(C1,Ｖ７structure!$C$5:$V$59,13,FALSE)</f>
        <v>#N/A</v>
      </c>
      <c r="AF1" s="4" t="e">
        <f>VLOOKUP(C1,Ｖ７structure!$C$5:$V$59,14,FALSE)</f>
        <v>#N/A</v>
      </c>
      <c r="AG1" s="4" t="e">
        <f>VLOOKUP(C1,Ｖ７structure!$C$5:$V$59,15,FALSE)</f>
        <v>#N/A</v>
      </c>
      <c r="AH1" s="4" t="e">
        <f>VLOOKUP(C1,Ｖ７structure!$C$5:$V$59,16,FALSE)</f>
        <v>#N/A</v>
      </c>
      <c r="AI1" s="4" t="e">
        <f>VLOOKUP(C1,Ｖ７structure!$C$5:$V$59,17,FALSE)</f>
        <v>#N/A</v>
      </c>
      <c r="AJ1" s="4" t="e">
        <f>VLOOKUP(C1,Ｖ７structure!$C$5:$V$59,18,FALSE)</f>
        <v>#N/A</v>
      </c>
      <c r="AK1" s="4" t="e">
        <f>VLOOKUP(C1,Ｖ７structure!$C$5:$V$59,19,FALSE)</f>
        <v>#N/A</v>
      </c>
      <c r="AL1" s="4" t="e">
        <f>VLOOKUP(C1,Ｖ７structure!$C$5:$V$59,20,FALSE)</f>
        <v>#N/A</v>
      </c>
      <c r="AM1" s="4"/>
      <c r="AN1" s="1">
        <f>COUNTA(W1:AK1)</f>
        <v>15</v>
      </c>
    </row>
    <row r="2" spans="1:45">
      <c r="O2" s="219" t="s">
        <v>355</v>
      </c>
      <c r="S2" s="219" t="s">
        <v>357</v>
      </c>
      <c r="U2" s="3">
        <v>3</v>
      </c>
      <c r="V2" s="3">
        <v>4</v>
      </c>
      <c r="W2" s="3">
        <v>5</v>
      </c>
      <c r="X2" s="3">
        <v>6</v>
      </c>
      <c r="Y2" s="3">
        <v>7</v>
      </c>
      <c r="Z2" s="3">
        <v>8</v>
      </c>
      <c r="AA2" s="3">
        <v>9</v>
      </c>
      <c r="AB2" s="3">
        <v>10</v>
      </c>
      <c r="AC2" s="3">
        <v>11</v>
      </c>
      <c r="AD2" s="3">
        <v>12</v>
      </c>
      <c r="AE2" s="3">
        <v>13</v>
      </c>
      <c r="AF2" s="3">
        <v>14</v>
      </c>
      <c r="AG2" s="3">
        <v>15</v>
      </c>
      <c r="AH2" s="3">
        <v>16</v>
      </c>
      <c r="AI2" s="3">
        <v>17</v>
      </c>
      <c r="AJ2" s="3">
        <v>18</v>
      </c>
      <c r="AK2" s="3">
        <v>19</v>
      </c>
      <c r="AL2" s="3">
        <v>20</v>
      </c>
      <c r="AM2" s="3"/>
    </row>
    <row r="3" spans="1:45" s="15" customFormat="1" ht="62.25" customHeight="1">
      <c r="A3" s="5" t="s">
        <v>0</v>
      </c>
      <c r="B3" s="19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  <c r="H3" s="51" t="s">
        <v>257</v>
      </c>
      <c r="I3" s="51" t="s">
        <v>258</v>
      </c>
      <c r="J3" s="51" t="s">
        <v>259</v>
      </c>
      <c r="K3" s="51" t="s">
        <v>260</v>
      </c>
      <c r="L3" s="51" t="s">
        <v>261</v>
      </c>
      <c r="M3" s="52" t="s">
        <v>7</v>
      </c>
      <c r="N3" s="53" t="s">
        <v>8</v>
      </c>
      <c r="O3" s="54" t="s">
        <v>9</v>
      </c>
      <c r="P3" s="55" t="s">
        <v>10</v>
      </c>
      <c r="Q3" s="56" t="s">
        <v>11</v>
      </c>
      <c r="R3" s="57" t="s">
        <v>12</v>
      </c>
      <c r="S3" s="58" t="s">
        <v>356</v>
      </c>
      <c r="T3" s="57" t="s">
        <v>13</v>
      </c>
      <c r="U3" s="59" t="s">
        <v>262</v>
      </c>
      <c r="V3" s="59" t="s">
        <v>263</v>
      </c>
      <c r="W3" s="60" t="s">
        <v>264</v>
      </c>
      <c r="X3" s="61" t="s">
        <v>243</v>
      </c>
      <c r="Y3" s="62" t="s">
        <v>244</v>
      </c>
      <c r="Z3" s="62" t="s">
        <v>245</v>
      </c>
      <c r="AA3" s="60" t="s">
        <v>246</v>
      </c>
      <c r="AB3" s="60" t="s">
        <v>247</v>
      </c>
      <c r="AC3" s="60" t="s">
        <v>248</v>
      </c>
      <c r="AD3" s="61" t="s">
        <v>249</v>
      </c>
      <c r="AE3" s="61" t="s">
        <v>250</v>
      </c>
      <c r="AF3" s="60" t="s">
        <v>251</v>
      </c>
      <c r="AG3" s="60" t="s">
        <v>252</v>
      </c>
      <c r="AH3" s="61" t="s">
        <v>253</v>
      </c>
      <c r="AI3" s="60" t="s">
        <v>254</v>
      </c>
      <c r="AJ3" s="60" t="s">
        <v>255</v>
      </c>
      <c r="AK3" s="60" t="s">
        <v>256</v>
      </c>
      <c r="AL3" s="63" t="s">
        <v>265</v>
      </c>
      <c r="AM3" s="63" t="s">
        <v>266</v>
      </c>
      <c r="AN3" s="14" t="s">
        <v>14</v>
      </c>
      <c r="AO3" s="14" t="s">
        <v>271</v>
      </c>
      <c r="AP3" s="9" t="s">
        <v>15</v>
      </c>
      <c r="AQ3" s="9" t="s">
        <v>16</v>
      </c>
      <c r="AR3" s="9" t="s">
        <v>17</v>
      </c>
      <c r="AS3" s="166" t="s">
        <v>311</v>
      </c>
    </row>
    <row r="4" spans="1:45">
      <c r="A4" s="4">
        <v>9478</v>
      </c>
      <c r="B4" s="18">
        <v>10737</v>
      </c>
      <c r="C4" s="4" t="s">
        <v>20</v>
      </c>
      <c r="D4" s="16">
        <v>43413</v>
      </c>
      <c r="E4" s="16">
        <v>43425</v>
      </c>
      <c r="G4" s="4" t="s">
        <v>19</v>
      </c>
      <c r="H4" s="4" t="s">
        <v>343</v>
      </c>
      <c r="I4" s="4" t="s">
        <v>343</v>
      </c>
      <c r="J4" s="4" t="s">
        <v>343</v>
      </c>
      <c r="K4" s="4" t="s">
        <v>343</v>
      </c>
      <c r="L4" s="4" t="s">
        <v>343</v>
      </c>
      <c r="O4" s="2" t="e">
        <f>VLOOKUP(P4,#REF!,9,FALSE)</f>
        <v>#REF!</v>
      </c>
      <c r="P4" s="2" t="e">
        <f>VLOOKUP(Q4,#REF!,11,FALSE)</f>
        <v>#REF!</v>
      </c>
      <c r="Q4" s="17">
        <v>43420</v>
      </c>
      <c r="R4" s="2">
        <v>43425</v>
      </c>
      <c r="S4" s="2" t="e">
        <f>VLOOKUP(R4,#REF!,8,FALSE)</f>
        <v>#REF!</v>
      </c>
      <c r="U4" s="4" t="s">
        <v>19</v>
      </c>
      <c r="Z4" s="4" t="s">
        <v>19</v>
      </c>
      <c r="AB4" s="4" t="s">
        <v>19</v>
      </c>
      <c r="AE4" s="4" t="s">
        <v>19</v>
      </c>
      <c r="AL4" s="1" t="s">
        <v>19</v>
      </c>
      <c r="AN4" s="1">
        <f t="shared" ref="AN4:AN12" si="0">COUNTA(W4:AK4)</f>
        <v>3</v>
      </c>
      <c r="AO4" s="1" t="s">
        <v>359</v>
      </c>
      <c r="AP4" s="1" t="s">
        <v>301</v>
      </c>
      <c r="AQ4" s="1" t="s">
        <v>360</v>
      </c>
      <c r="AR4" s="1" t="s">
        <v>312</v>
      </c>
    </row>
    <row r="5" spans="1:45">
      <c r="A5" s="4">
        <v>9479</v>
      </c>
      <c r="B5" s="18">
        <v>10738</v>
      </c>
      <c r="C5" s="4" t="s">
        <v>20</v>
      </c>
      <c r="D5" s="16">
        <v>43416</v>
      </c>
      <c r="E5" s="16">
        <v>43426</v>
      </c>
      <c r="G5" s="4" t="s">
        <v>19</v>
      </c>
      <c r="H5" s="4" t="s">
        <v>343</v>
      </c>
      <c r="I5" s="4" t="s">
        <v>343</v>
      </c>
      <c r="J5" s="4" t="s">
        <v>343</v>
      </c>
      <c r="K5" s="4" t="s">
        <v>343</v>
      </c>
      <c r="L5" s="4" t="s">
        <v>343</v>
      </c>
      <c r="O5" s="2" t="e">
        <f>VLOOKUP(P5,#REF!,9,FALSE)</f>
        <v>#REF!</v>
      </c>
      <c r="P5" s="2" t="e">
        <f>VLOOKUP(Q5,#REF!,11,FALSE)</f>
        <v>#REF!</v>
      </c>
      <c r="Q5" s="17">
        <v>43420</v>
      </c>
      <c r="R5" s="2">
        <v>43426</v>
      </c>
      <c r="S5" s="2" t="e">
        <f>VLOOKUP(R5,#REF!,8,FALSE)</f>
        <v>#REF!</v>
      </c>
      <c r="U5" s="4" t="s">
        <v>19</v>
      </c>
      <c r="Z5" s="4" t="s">
        <v>19</v>
      </c>
      <c r="AB5" s="4" t="s">
        <v>19</v>
      </c>
      <c r="AE5" s="4" t="s">
        <v>19</v>
      </c>
      <c r="AL5" s="1" t="s">
        <v>19</v>
      </c>
      <c r="AN5" s="1">
        <f t="shared" si="0"/>
        <v>3</v>
      </c>
      <c r="AO5" s="1" t="s">
        <v>361</v>
      </c>
      <c r="AP5" s="1" t="s">
        <v>301</v>
      </c>
      <c r="AQ5" s="1" t="s">
        <v>362</v>
      </c>
      <c r="AR5" s="1" t="s">
        <v>312</v>
      </c>
    </row>
    <row r="6" spans="1:45">
      <c r="A6" s="4">
        <v>9480</v>
      </c>
      <c r="B6" s="18">
        <v>10739</v>
      </c>
      <c r="C6" s="4" t="s">
        <v>20</v>
      </c>
      <c r="D6" s="16">
        <v>43417</v>
      </c>
      <c r="E6" s="16">
        <v>43430</v>
      </c>
      <c r="G6" s="4" t="s">
        <v>19</v>
      </c>
      <c r="H6" s="4" t="s">
        <v>343</v>
      </c>
      <c r="I6" s="4" t="s">
        <v>343</v>
      </c>
      <c r="J6" s="4" t="s">
        <v>343</v>
      </c>
      <c r="K6" s="4" t="s">
        <v>343</v>
      </c>
      <c r="L6" s="4" t="s">
        <v>343</v>
      </c>
      <c r="O6" s="2" t="e">
        <f>VLOOKUP(P6,#REF!,9,FALSE)</f>
        <v>#REF!</v>
      </c>
      <c r="P6" s="2" t="e">
        <f>VLOOKUP(Q6,#REF!,11,FALSE)</f>
        <v>#REF!</v>
      </c>
      <c r="Q6" s="17">
        <v>43420</v>
      </c>
      <c r="R6" s="2">
        <v>43430</v>
      </c>
      <c r="S6" s="2" t="e">
        <f>VLOOKUP(R6,#REF!,8,FALSE)</f>
        <v>#REF!</v>
      </c>
      <c r="U6" s="4" t="s">
        <v>19</v>
      </c>
      <c r="Z6" s="4" t="s">
        <v>19</v>
      </c>
      <c r="AB6" s="4" t="s">
        <v>19</v>
      </c>
      <c r="AE6" s="4" t="s">
        <v>19</v>
      </c>
      <c r="AL6" s="1" t="s">
        <v>19</v>
      </c>
      <c r="AN6" s="1">
        <f t="shared" si="0"/>
        <v>3</v>
      </c>
      <c r="AO6" s="1" t="s">
        <v>363</v>
      </c>
      <c r="AP6" s="1" t="s">
        <v>301</v>
      </c>
      <c r="AQ6" s="1" t="s">
        <v>364</v>
      </c>
    </row>
    <row r="7" spans="1:45">
      <c r="A7" s="4">
        <v>9481</v>
      </c>
      <c r="B7" s="18">
        <v>10740</v>
      </c>
      <c r="C7" s="4" t="s">
        <v>20</v>
      </c>
      <c r="D7" s="16">
        <v>43418</v>
      </c>
      <c r="E7" s="16">
        <v>43431</v>
      </c>
      <c r="G7" s="4" t="s">
        <v>19</v>
      </c>
      <c r="H7" s="4" t="s">
        <v>343</v>
      </c>
      <c r="I7" s="4" t="s">
        <v>343</v>
      </c>
      <c r="J7" s="4" t="s">
        <v>343</v>
      </c>
      <c r="K7" s="4" t="s">
        <v>343</v>
      </c>
      <c r="L7" s="4" t="s">
        <v>343</v>
      </c>
      <c r="O7" s="2" t="e">
        <f>VLOOKUP(P7,#REF!,9,FALSE)</f>
        <v>#REF!</v>
      </c>
      <c r="P7" s="2" t="e">
        <f>VLOOKUP(Q7,#REF!,11,FALSE)</f>
        <v>#REF!</v>
      </c>
      <c r="Q7" s="17">
        <v>43420</v>
      </c>
      <c r="R7" s="2">
        <v>43431</v>
      </c>
      <c r="S7" s="2" t="e">
        <f>VLOOKUP(R7,#REF!,8,FALSE)</f>
        <v>#REF!</v>
      </c>
      <c r="U7" s="4" t="s">
        <v>19</v>
      </c>
      <c r="Z7" s="4" t="s">
        <v>19</v>
      </c>
      <c r="AB7" s="4" t="s">
        <v>19</v>
      </c>
      <c r="AE7" s="4" t="s">
        <v>19</v>
      </c>
      <c r="AL7" s="1" t="s">
        <v>19</v>
      </c>
      <c r="AN7" s="1">
        <f t="shared" si="0"/>
        <v>3</v>
      </c>
      <c r="AO7" s="1" t="s">
        <v>365</v>
      </c>
      <c r="AP7" s="1" t="s">
        <v>301</v>
      </c>
      <c r="AQ7" s="1" t="s">
        <v>366</v>
      </c>
    </row>
    <row r="8" spans="1:45">
      <c r="A8" s="4">
        <v>9482</v>
      </c>
      <c r="B8" s="18">
        <v>10741</v>
      </c>
      <c r="C8" s="4" t="s">
        <v>20</v>
      </c>
      <c r="D8" s="16">
        <v>43419</v>
      </c>
      <c r="E8" s="16">
        <v>43432</v>
      </c>
      <c r="G8" s="4" t="s">
        <v>19</v>
      </c>
      <c r="H8" s="4" t="s">
        <v>343</v>
      </c>
      <c r="I8" s="4" t="s">
        <v>343</v>
      </c>
      <c r="J8" s="4" t="s">
        <v>343</v>
      </c>
      <c r="K8" s="4" t="s">
        <v>343</v>
      </c>
      <c r="L8" s="4" t="s">
        <v>343</v>
      </c>
      <c r="O8" s="2" t="e">
        <f>VLOOKUP(P8,#REF!,9,FALSE)</f>
        <v>#REF!</v>
      </c>
      <c r="P8" s="2" t="e">
        <f>VLOOKUP(Q8,#REF!,11,FALSE)</f>
        <v>#REF!</v>
      </c>
      <c r="Q8" s="17">
        <v>43420</v>
      </c>
      <c r="R8" s="2">
        <v>43432</v>
      </c>
      <c r="S8" s="2" t="e">
        <f>VLOOKUP(R8,#REF!,8,FALSE)</f>
        <v>#REF!</v>
      </c>
      <c r="U8" s="4" t="s">
        <v>19</v>
      </c>
      <c r="Z8" s="4" t="s">
        <v>19</v>
      </c>
      <c r="AB8" s="4" t="s">
        <v>19</v>
      </c>
      <c r="AE8" s="4" t="s">
        <v>19</v>
      </c>
      <c r="AL8" s="1" t="s">
        <v>19</v>
      </c>
      <c r="AN8" s="1">
        <f t="shared" si="0"/>
        <v>3</v>
      </c>
      <c r="AO8" s="1" t="s">
        <v>367</v>
      </c>
      <c r="AP8" s="1" t="s">
        <v>301</v>
      </c>
      <c r="AQ8" s="1" t="s">
        <v>368</v>
      </c>
    </row>
    <row r="9" spans="1:45">
      <c r="A9" s="4">
        <v>9483</v>
      </c>
      <c r="B9" s="18">
        <v>10742</v>
      </c>
      <c r="C9" s="4" t="s">
        <v>18</v>
      </c>
      <c r="D9" s="16">
        <v>43423</v>
      </c>
      <c r="E9" s="16">
        <v>43434</v>
      </c>
      <c r="G9" s="4" t="s">
        <v>19</v>
      </c>
      <c r="H9" s="4" t="s">
        <v>343</v>
      </c>
      <c r="I9" s="4" t="s">
        <v>343</v>
      </c>
      <c r="J9" s="4" t="s">
        <v>343</v>
      </c>
      <c r="K9" s="4" t="s">
        <v>343</v>
      </c>
      <c r="L9" s="4" t="s">
        <v>343</v>
      </c>
      <c r="O9" s="2" t="e">
        <f>VLOOKUP(P9,#REF!,9,FALSE)</f>
        <v>#REF!</v>
      </c>
      <c r="P9" s="2" t="e">
        <f>VLOOKUP(Q9,#REF!,11,FALSE)</f>
        <v>#REF!</v>
      </c>
      <c r="Q9" s="17">
        <v>43420</v>
      </c>
      <c r="R9" s="2">
        <v>43434</v>
      </c>
      <c r="S9" s="2" t="e">
        <f>VLOOKUP(R9,#REF!,8,FALSE)</f>
        <v>#REF!</v>
      </c>
      <c r="V9" s="4" t="s">
        <v>19</v>
      </c>
      <c r="Y9" s="4" t="s">
        <v>19</v>
      </c>
      <c r="AA9" s="4" t="s">
        <v>19</v>
      </c>
      <c r="AD9" s="4" t="s">
        <v>19</v>
      </c>
      <c r="AL9" s="1" t="s">
        <v>19</v>
      </c>
      <c r="AN9" s="1">
        <f t="shared" si="0"/>
        <v>3</v>
      </c>
      <c r="AO9" s="1" t="s">
        <v>369</v>
      </c>
      <c r="AP9" s="1" t="s">
        <v>370</v>
      </c>
      <c r="AQ9" s="1" t="s">
        <v>312</v>
      </c>
    </row>
    <row r="10" spans="1:45">
      <c r="A10" s="4">
        <v>9484</v>
      </c>
      <c r="B10" s="18">
        <v>10743</v>
      </c>
      <c r="C10" s="4" t="s">
        <v>20</v>
      </c>
      <c r="D10" s="16" t="s">
        <v>372</v>
      </c>
      <c r="E10" s="16">
        <v>43437</v>
      </c>
      <c r="G10" s="4" t="s">
        <v>19</v>
      </c>
      <c r="H10" s="4" t="s">
        <v>343</v>
      </c>
      <c r="I10" s="4" t="s">
        <v>343</v>
      </c>
      <c r="J10" s="4" t="s">
        <v>343</v>
      </c>
      <c r="K10" s="4" t="s">
        <v>343</v>
      </c>
      <c r="L10" s="4" t="s">
        <v>343</v>
      </c>
      <c r="O10" s="2" t="e">
        <f>VLOOKUP(P10,#REF!,9,FALSE)</f>
        <v>#REF!</v>
      </c>
      <c r="P10" s="2" t="e">
        <f>VLOOKUP(Q10,#REF!,11,FALSE)</f>
        <v>#REF!</v>
      </c>
      <c r="Q10" s="17">
        <v>43420</v>
      </c>
      <c r="R10" s="2">
        <v>43437</v>
      </c>
      <c r="S10" s="2" t="e">
        <f>VLOOKUP(R10,#REF!,8,FALSE)</f>
        <v>#REF!</v>
      </c>
      <c r="U10" s="4" t="s">
        <v>19</v>
      </c>
      <c r="Z10" s="4" t="s">
        <v>19</v>
      </c>
      <c r="AB10" s="4" t="s">
        <v>19</v>
      </c>
      <c r="AE10" s="4" t="s">
        <v>19</v>
      </c>
      <c r="AL10" s="1" t="s">
        <v>19</v>
      </c>
      <c r="AN10" s="1">
        <f t="shared" si="0"/>
        <v>3</v>
      </c>
      <c r="AO10" s="1" t="s">
        <v>371</v>
      </c>
      <c r="AP10" s="1" t="s">
        <v>301</v>
      </c>
      <c r="AQ10" s="1" t="s">
        <v>351</v>
      </c>
    </row>
    <row r="11" spans="1:45">
      <c r="A11" s="4">
        <v>9485</v>
      </c>
      <c r="B11" s="18">
        <v>10744</v>
      </c>
      <c r="C11" s="4" t="s">
        <v>20</v>
      </c>
      <c r="D11" s="16" t="s">
        <v>372</v>
      </c>
      <c r="E11" s="16">
        <v>43437</v>
      </c>
      <c r="G11" s="4" t="s">
        <v>19</v>
      </c>
      <c r="H11" s="4" t="s">
        <v>343</v>
      </c>
      <c r="I11" s="4" t="s">
        <v>343</v>
      </c>
      <c r="J11" s="4" t="s">
        <v>343</v>
      </c>
      <c r="K11" s="4" t="s">
        <v>343</v>
      </c>
      <c r="L11" s="4" t="s">
        <v>343</v>
      </c>
      <c r="O11" s="2" t="e">
        <f>VLOOKUP(P11,#REF!,9,FALSE)</f>
        <v>#REF!</v>
      </c>
      <c r="P11" s="2" t="e">
        <f>VLOOKUP(Q11,#REF!,11,FALSE)</f>
        <v>#REF!</v>
      </c>
      <c r="Q11" s="17">
        <v>43420</v>
      </c>
      <c r="R11" s="2">
        <v>43437</v>
      </c>
      <c r="S11" s="2" t="e">
        <f>VLOOKUP(R11,#REF!,8,FALSE)</f>
        <v>#REF!</v>
      </c>
      <c r="U11" s="4" t="s">
        <v>19</v>
      </c>
      <c r="Z11" s="4" t="s">
        <v>19</v>
      </c>
      <c r="AB11" s="4" t="s">
        <v>19</v>
      </c>
      <c r="AE11" s="4" t="s">
        <v>19</v>
      </c>
      <c r="AL11" s="1" t="s">
        <v>19</v>
      </c>
      <c r="AN11" s="1">
        <f t="shared" si="0"/>
        <v>3</v>
      </c>
      <c r="AO11" s="1" t="s">
        <v>371</v>
      </c>
      <c r="AP11" s="1" t="s">
        <v>301</v>
      </c>
      <c r="AQ11" s="1" t="s">
        <v>351</v>
      </c>
    </row>
    <row r="12" spans="1:45">
      <c r="G12" s="4" t="s">
        <v>19</v>
      </c>
      <c r="H12" s="4" t="s">
        <v>343</v>
      </c>
      <c r="I12" s="4" t="s">
        <v>343</v>
      </c>
      <c r="J12" s="4" t="s">
        <v>343</v>
      </c>
      <c r="K12" s="4" t="s">
        <v>343</v>
      </c>
      <c r="L12" s="4" t="s">
        <v>343</v>
      </c>
      <c r="O12" s="2" t="e">
        <f>VLOOKUP(P12,#REF!,9,FALSE)</f>
        <v>#REF!</v>
      </c>
      <c r="P12" s="2" t="e">
        <f>VLOOKUP(Q12,#REF!,11,FALSE)</f>
        <v>#REF!</v>
      </c>
      <c r="S12" s="2" t="e">
        <f>VLOOKUP(R12,#REF!,8,FALSE)</f>
        <v>#REF!</v>
      </c>
      <c r="U12" s="4" t="e">
        <f>VLOOKUP(C12,Ｖ７structure!$C$5:$V$59,3,FALSE)</f>
        <v>#N/A</v>
      </c>
      <c r="V12" s="4" t="e">
        <f>VLOOKUP(C12,Ｖ７structure!$C$5:$V$59,4,FALSE)</f>
        <v>#N/A</v>
      </c>
      <c r="W12" s="4" t="e">
        <f>VLOOKUP(C12,Ｖ７structure!$C$5:$V$59,5,FALSE)</f>
        <v>#N/A</v>
      </c>
      <c r="X12" s="4" t="e">
        <f>VLOOKUP(C12,Ｖ７structure!$C$5:$V$59,6,FALSE)</f>
        <v>#N/A</v>
      </c>
      <c r="Y12" s="4" t="e">
        <f>VLOOKUP(C12,Ｖ７structure!$C$5:$V$59,7,FALSE)</f>
        <v>#N/A</v>
      </c>
      <c r="Z12" s="4" t="e">
        <f>VLOOKUP(C12,Ｖ７structure!$C$5:$V$59,8,FALSE)</f>
        <v>#N/A</v>
      </c>
      <c r="AA12" s="4" t="e">
        <f>VLOOKUP(C12,Ｖ７structure!$C$5:$V$59,9,FALSE)</f>
        <v>#N/A</v>
      </c>
      <c r="AB12" s="4" t="e">
        <f>VLOOKUP(C12,Ｖ７structure!$C$5:$V$59,10,FALSE)</f>
        <v>#N/A</v>
      </c>
      <c r="AC12" s="4" t="e">
        <f>VLOOKUP(C12,Ｖ７structure!$C$5:$V$59,11,FALSE)</f>
        <v>#N/A</v>
      </c>
      <c r="AD12" s="4" t="e">
        <f>VLOOKUP(C12,Ｖ７structure!$C$5:$V$59,12,FALSE)</f>
        <v>#N/A</v>
      </c>
      <c r="AE12" s="4" t="e">
        <f>VLOOKUP(C12,Ｖ７structure!$C$5:$V$59,13,FALSE)</f>
        <v>#N/A</v>
      </c>
      <c r="AF12" s="4" t="e">
        <f>VLOOKUP(C12,Ｖ７structure!$C$5:$V$59,14,FALSE)</f>
        <v>#N/A</v>
      </c>
      <c r="AG12" s="4" t="e">
        <f>VLOOKUP(C12,Ｖ７structure!$C$5:$V$59,15,FALSE)</f>
        <v>#N/A</v>
      </c>
      <c r="AH12" s="4" t="e">
        <f>VLOOKUP(C12,Ｖ７structure!$C$5:$V$59,16,FALSE)</f>
        <v>#N/A</v>
      </c>
      <c r="AI12" s="4" t="e">
        <f>VLOOKUP(C12,Ｖ７structure!$C$5:$V$59,17,FALSE)</f>
        <v>#N/A</v>
      </c>
      <c r="AJ12" s="4" t="e">
        <f>VLOOKUP(C12,Ｖ７structure!$C$5:$V$59,18,FALSE)</f>
        <v>#N/A</v>
      </c>
      <c r="AK12" s="4" t="e">
        <f>VLOOKUP(C12,Ｖ７structure!$C$5:$V$59,19,FALSE)</f>
        <v>#N/A</v>
      </c>
      <c r="AL12" s="1" t="e">
        <f>VLOOKUP(C12,Ｖ７structure!$C$5:$V$59,20,FALSE)</f>
        <v>#N/A</v>
      </c>
      <c r="AN12" s="1">
        <f t="shared" si="0"/>
        <v>15</v>
      </c>
    </row>
  </sheetData>
  <autoFilter ref="A3:AS3"/>
  <phoneticPr fontId="33"/>
  <pageMargins left="0.19685039370078741" right="0.19685039370078741" top="0.98425196850393704" bottom="0.23622047244094491" header="0.51181102362204722" footer="0.51181102362204722"/>
  <pageSetup paperSize="8" scale="55" firstPageNumber="429496319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zoomScale="85" workbookViewId="0">
      <pane xSplit="3" ySplit="4" topLeftCell="D14" activePane="bottomRight" state="frozen"/>
      <selection pane="topRight"/>
      <selection pane="bottomLeft"/>
      <selection pane="bottomRight" activeCell="I77" sqref="I77"/>
    </sheetView>
  </sheetViews>
  <sheetFormatPr defaultColWidth="9" defaultRowHeight="13.5"/>
  <cols>
    <col min="1" max="1" width="3.5" style="20" bestFit="1" customWidth="1"/>
    <col min="2" max="2" width="10.5" style="22" bestFit="1" customWidth="1"/>
    <col min="3" max="3" width="9" style="21" customWidth="1"/>
    <col min="4" max="6" width="13.625" style="21" customWidth="1"/>
    <col min="7" max="16" width="12.5" style="21" customWidth="1"/>
    <col min="17" max="22" width="12.5" style="20" customWidth="1"/>
    <col min="23" max="16384" width="9" style="20"/>
  </cols>
  <sheetData>
    <row r="1" spans="1:22" ht="23.25" customHeight="1">
      <c r="A1" s="50" t="s">
        <v>29</v>
      </c>
      <c r="V1" s="49" t="s">
        <v>267</v>
      </c>
    </row>
    <row r="2" spans="1:22">
      <c r="C2" s="21">
        <v>1</v>
      </c>
      <c r="D2" s="21">
        <v>2</v>
      </c>
      <c r="E2" s="21">
        <v>3</v>
      </c>
      <c r="F2" s="21">
        <v>4</v>
      </c>
      <c r="G2" s="21">
        <v>5</v>
      </c>
      <c r="H2" s="21">
        <v>6</v>
      </c>
      <c r="I2" s="21">
        <v>7</v>
      </c>
      <c r="J2" s="21">
        <v>8</v>
      </c>
      <c r="K2" s="21">
        <v>9</v>
      </c>
      <c r="L2" s="21">
        <v>10</v>
      </c>
      <c r="M2" s="21">
        <v>11</v>
      </c>
      <c r="N2" s="21">
        <v>12</v>
      </c>
      <c r="O2" s="21">
        <v>13</v>
      </c>
      <c r="P2" s="21">
        <v>14</v>
      </c>
      <c r="Q2" s="21">
        <v>15</v>
      </c>
      <c r="R2" s="21">
        <v>16</v>
      </c>
      <c r="S2" s="21">
        <v>17</v>
      </c>
      <c r="T2" s="21">
        <v>18</v>
      </c>
      <c r="U2" s="21">
        <v>19</v>
      </c>
      <c r="V2" s="21">
        <v>20</v>
      </c>
    </row>
    <row r="3" spans="1:22">
      <c r="D3" s="28" t="s">
        <v>171</v>
      </c>
      <c r="E3" s="28" t="s">
        <v>223</v>
      </c>
      <c r="F3" s="28" t="s">
        <v>223</v>
      </c>
      <c r="G3" s="28" t="s">
        <v>222</v>
      </c>
      <c r="H3" s="28" t="s">
        <v>222</v>
      </c>
      <c r="I3" s="28" t="s">
        <v>222</v>
      </c>
      <c r="J3" s="28" t="s">
        <v>222</v>
      </c>
      <c r="K3" s="28" t="s">
        <v>222</v>
      </c>
      <c r="L3" s="28" t="s">
        <v>222</v>
      </c>
      <c r="M3" s="28" t="s">
        <v>222</v>
      </c>
      <c r="N3" s="28" t="s">
        <v>222</v>
      </c>
      <c r="O3" s="28" t="s">
        <v>222</v>
      </c>
      <c r="P3" s="28" t="s">
        <v>222</v>
      </c>
      <c r="Q3" s="28" t="s">
        <v>222</v>
      </c>
      <c r="R3" s="28" t="s">
        <v>222</v>
      </c>
      <c r="S3" s="28" t="s">
        <v>222</v>
      </c>
      <c r="T3" s="28" t="s">
        <v>222</v>
      </c>
      <c r="U3" s="28" t="s">
        <v>222</v>
      </c>
      <c r="V3" s="28" t="s">
        <v>221</v>
      </c>
    </row>
    <row r="4" spans="1:22" s="39" customFormat="1" ht="40.5">
      <c r="A4" s="47" t="s">
        <v>30</v>
      </c>
      <c r="B4" s="48" t="s">
        <v>31</v>
      </c>
      <c r="C4" s="47" t="s">
        <v>32</v>
      </c>
      <c r="D4" s="46" t="s">
        <v>224</v>
      </c>
      <c r="E4" s="45" t="s">
        <v>241</v>
      </c>
      <c r="F4" s="45" t="s">
        <v>242</v>
      </c>
      <c r="G4" s="42" t="s">
        <v>225</v>
      </c>
      <c r="H4" s="43" t="s">
        <v>226</v>
      </c>
      <c r="I4" s="44" t="s">
        <v>227</v>
      </c>
      <c r="J4" s="44" t="s">
        <v>228</v>
      </c>
      <c r="K4" s="42" t="s">
        <v>229</v>
      </c>
      <c r="L4" s="42" t="s">
        <v>230</v>
      </c>
      <c r="M4" s="42" t="s">
        <v>231</v>
      </c>
      <c r="N4" s="43" t="s">
        <v>232</v>
      </c>
      <c r="O4" s="43" t="s">
        <v>233</v>
      </c>
      <c r="P4" s="42" t="s">
        <v>234</v>
      </c>
      <c r="Q4" s="42" t="s">
        <v>235</v>
      </c>
      <c r="R4" s="43" t="s">
        <v>236</v>
      </c>
      <c r="S4" s="42" t="s">
        <v>237</v>
      </c>
      <c r="T4" s="42" t="s">
        <v>238</v>
      </c>
      <c r="U4" s="41" t="s">
        <v>239</v>
      </c>
      <c r="V4" s="40" t="s">
        <v>240</v>
      </c>
    </row>
    <row r="5" spans="1:22" ht="18" customHeight="1">
      <c r="A5" s="24">
        <v>1</v>
      </c>
      <c r="B5" s="26" t="s">
        <v>33</v>
      </c>
      <c r="C5" s="25" t="s">
        <v>34</v>
      </c>
      <c r="D5" s="23" t="s">
        <v>19</v>
      </c>
      <c r="E5" s="23" t="s">
        <v>19</v>
      </c>
      <c r="F5" s="23"/>
      <c r="G5" s="23"/>
      <c r="H5" s="23"/>
      <c r="I5" s="23" t="s">
        <v>19</v>
      </c>
      <c r="J5" s="23"/>
      <c r="K5" s="23"/>
      <c r="L5" s="23"/>
      <c r="M5" s="23"/>
      <c r="N5" s="23" t="s">
        <v>19</v>
      </c>
      <c r="O5" s="23"/>
      <c r="P5" s="23" t="s">
        <v>19</v>
      </c>
      <c r="Q5" s="24"/>
      <c r="R5" s="24"/>
      <c r="S5" s="24"/>
      <c r="T5" s="24"/>
      <c r="U5" s="24"/>
      <c r="V5" s="23" t="s">
        <v>19</v>
      </c>
    </row>
    <row r="6" spans="1:22" ht="18" customHeight="1">
      <c r="A6" s="24">
        <v>2</v>
      </c>
      <c r="B6" s="26" t="s">
        <v>35</v>
      </c>
      <c r="C6" s="25" t="s">
        <v>36</v>
      </c>
      <c r="D6" s="23" t="s">
        <v>19</v>
      </c>
      <c r="E6" s="23" t="s">
        <v>19</v>
      </c>
      <c r="F6" s="23"/>
      <c r="G6" s="23"/>
      <c r="H6" s="23"/>
      <c r="I6" s="23" t="s">
        <v>19</v>
      </c>
      <c r="J6" s="23"/>
      <c r="K6" s="23"/>
      <c r="L6" s="23"/>
      <c r="M6" s="23"/>
      <c r="N6" s="23"/>
      <c r="O6" s="23"/>
      <c r="P6" s="23"/>
      <c r="Q6" s="23" t="s">
        <v>19</v>
      </c>
      <c r="R6" s="23" t="s">
        <v>19</v>
      </c>
      <c r="S6" s="24"/>
      <c r="T6" s="24"/>
      <c r="U6" s="24"/>
      <c r="V6" s="23" t="s">
        <v>19</v>
      </c>
    </row>
    <row r="7" spans="1:22" s="36" customFormat="1" ht="18" customHeight="1">
      <c r="A7" s="27">
        <v>3</v>
      </c>
      <c r="B7" s="38" t="s">
        <v>268</v>
      </c>
      <c r="C7" s="37" t="s">
        <v>269</v>
      </c>
      <c r="D7" s="33" t="s">
        <v>19</v>
      </c>
      <c r="E7" s="23"/>
      <c r="F7" s="33" t="s">
        <v>19</v>
      </c>
      <c r="G7" s="33"/>
      <c r="H7" s="33"/>
      <c r="I7" s="33" t="s">
        <v>19</v>
      </c>
      <c r="J7" s="33"/>
      <c r="K7" s="33"/>
      <c r="L7" s="33"/>
      <c r="M7" s="33"/>
      <c r="N7" s="33" t="s">
        <v>19</v>
      </c>
      <c r="O7" s="33"/>
      <c r="P7" s="33"/>
      <c r="Q7" s="33"/>
      <c r="R7" s="33"/>
      <c r="S7" s="27"/>
      <c r="T7" s="27"/>
      <c r="U7" s="33" t="s">
        <v>19</v>
      </c>
      <c r="V7" s="33" t="s">
        <v>19</v>
      </c>
    </row>
    <row r="8" spans="1:22" ht="18" customHeight="1">
      <c r="A8" s="24">
        <v>4</v>
      </c>
      <c r="B8" s="26" t="s">
        <v>37</v>
      </c>
      <c r="C8" s="25" t="s">
        <v>18</v>
      </c>
      <c r="D8" s="23" t="s">
        <v>19</v>
      </c>
      <c r="E8" s="23"/>
      <c r="F8" s="23" t="s">
        <v>19</v>
      </c>
      <c r="G8" s="23"/>
      <c r="H8" s="23"/>
      <c r="I8" s="23" t="s">
        <v>19</v>
      </c>
      <c r="J8" s="23"/>
      <c r="K8" s="23" t="s">
        <v>19</v>
      </c>
      <c r="L8" s="23"/>
      <c r="M8" s="23"/>
      <c r="N8" s="23" t="s">
        <v>19</v>
      </c>
      <c r="O8" s="23"/>
      <c r="P8" s="23"/>
      <c r="Q8" s="24"/>
      <c r="R8" s="24"/>
      <c r="S8" s="24"/>
      <c r="T8" s="24"/>
      <c r="U8" s="24"/>
      <c r="V8" s="23" t="s">
        <v>19</v>
      </c>
    </row>
    <row r="9" spans="1:22" ht="18" customHeight="1">
      <c r="A9" s="27">
        <v>5</v>
      </c>
      <c r="B9" s="26" t="s">
        <v>38</v>
      </c>
      <c r="C9" s="25" t="s">
        <v>39</v>
      </c>
      <c r="D9" s="23" t="s">
        <v>19</v>
      </c>
      <c r="E9" s="23" t="s">
        <v>19</v>
      </c>
      <c r="F9" s="23"/>
      <c r="G9" s="23"/>
      <c r="H9" s="23"/>
      <c r="I9" s="23"/>
      <c r="J9" s="23" t="s">
        <v>19</v>
      </c>
      <c r="K9" s="23"/>
      <c r="L9" s="23" t="s">
        <v>19</v>
      </c>
      <c r="M9" s="23"/>
      <c r="N9" s="23"/>
      <c r="O9" s="23" t="s">
        <v>19</v>
      </c>
      <c r="P9" s="23"/>
      <c r="Q9" s="24"/>
      <c r="R9" s="24"/>
      <c r="S9" s="24"/>
      <c r="T9" s="24"/>
      <c r="U9" s="24"/>
      <c r="V9" s="23" t="s">
        <v>19</v>
      </c>
    </row>
    <row r="10" spans="1:22" ht="18" customHeight="1">
      <c r="A10" s="24">
        <v>6</v>
      </c>
      <c r="B10" s="26" t="s">
        <v>40</v>
      </c>
      <c r="C10" s="25" t="s">
        <v>41</v>
      </c>
      <c r="D10" s="23" t="s">
        <v>19</v>
      </c>
      <c r="E10" s="23" t="s">
        <v>19</v>
      </c>
      <c r="F10" s="23"/>
      <c r="G10" s="23"/>
      <c r="H10" s="23"/>
      <c r="I10" s="23" t="s">
        <v>19</v>
      </c>
      <c r="J10" s="23"/>
      <c r="K10" s="23"/>
      <c r="L10" s="23"/>
      <c r="M10" s="23" t="s">
        <v>19</v>
      </c>
      <c r="N10" s="23" t="s">
        <v>19</v>
      </c>
      <c r="O10" s="23"/>
      <c r="P10" s="23"/>
      <c r="Q10" s="24"/>
      <c r="R10" s="24"/>
      <c r="S10" s="24"/>
      <c r="T10" s="24"/>
      <c r="U10" s="24"/>
      <c r="V10" s="23" t="s">
        <v>19</v>
      </c>
    </row>
    <row r="11" spans="1:22" ht="18" customHeight="1">
      <c r="A11" s="27">
        <v>7</v>
      </c>
      <c r="B11" s="26" t="s">
        <v>42</v>
      </c>
      <c r="C11" s="25" t="s">
        <v>20</v>
      </c>
      <c r="D11" s="23" t="s">
        <v>19</v>
      </c>
      <c r="E11" s="23" t="s">
        <v>19</v>
      </c>
      <c r="F11" s="23"/>
      <c r="G11" s="23"/>
      <c r="H11" s="23"/>
      <c r="J11" s="23" t="s">
        <v>19</v>
      </c>
      <c r="K11" s="23"/>
      <c r="L11" s="23" t="s">
        <v>19</v>
      </c>
      <c r="M11" s="23"/>
      <c r="N11" s="23"/>
      <c r="O11" s="23" t="s">
        <v>19</v>
      </c>
      <c r="P11" s="23"/>
      <c r="Q11" s="24"/>
      <c r="R11" s="24"/>
      <c r="S11" s="24"/>
      <c r="T11" s="24"/>
      <c r="U11" s="24"/>
      <c r="V11" s="23" t="s">
        <v>19</v>
      </c>
    </row>
    <row r="12" spans="1:22" ht="18" customHeight="1">
      <c r="A12" s="24">
        <v>8</v>
      </c>
      <c r="B12" s="26" t="s">
        <v>43</v>
      </c>
      <c r="C12" s="25" t="s">
        <v>44</v>
      </c>
      <c r="D12" s="23" t="s">
        <v>19</v>
      </c>
      <c r="E12" s="23" t="s">
        <v>19</v>
      </c>
      <c r="F12" s="23"/>
      <c r="G12" s="23"/>
      <c r="H12" s="23"/>
      <c r="I12" s="23" t="s">
        <v>19</v>
      </c>
      <c r="J12" s="23"/>
      <c r="K12" s="23" t="s">
        <v>19</v>
      </c>
      <c r="L12" s="23"/>
      <c r="M12" s="23"/>
      <c r="N12" s="23" t="s">
        <v>19</v>
      </c>
      <c r="O12" s="23"/>
      <c r="P12" s="23"/>
      <c r="Q12" s="24"/>
      <c r="R12" s="24"/>
      <c r="S12" s="24"/>
      <c r="T12" s="24"/>
      <c r="U12" s="24"/>
      <c r="V12" s="23" t="s">
        <v>19</v>
      </c>
    </row>
    <row r="13" spans="1:22" ht="18" customHeight="1">
      <c r="A13" s="27">
        <v>9</v>
      </c>
      <c r="B13" s="26" t="s">
        <v>45</v>
      </c>
      <c r="C13" s="25" t="s">
        <v>27</v>
      </c>
      <c r="D13" s="23" t="s">
        <v>19</v>
      </c>
      <c r="E13" s="23" t="s">
        <v>19</v>
      </c>
      <c r="F13" s="23"/>
      <c r="G13" s="23"/>
      <c r="H13" s="23"/>
      <c r="J13" s="23" t="s">
        <v>19</v>
      </c>
      <c r="K13" s="23"/>
      <c r="L13" s="23" t="s">
        <v>19</v>
      </c>
      <c r="M13" s="23"/>
      <c r="N13" s="23"/>
      <c r="O13" s="23" t="s">
        <v>19</v>
      </c>
      <c r="P13" s="23"/>
      <c r="Q13" s="24"/>
      <c r="R13" s="24"/>
      <c r="S13" s="24"/>
      <c r="T13" s="24"/>
      <c r="U13" s="24"/>
      <c r="V13" s="23" t="s">
        <v>19</v>
      </c>
    </row>
    <row r="14" spans="1:22" ht="18" customHeight="1">
      <c r="A14" s="24">
        <v>10</v>
      </c>
      <c r="B14" s="26" t="s">
        <v>46</v>
      </c>
      <c r="C14" s="25" t="s">
        <v>47</v>
      </c>
      <c r="D14" s="23" t="s">
        <v>19</v>
      </c>
      <c r="E14" s="23" t="s">
        <v>19</v>
      </c>
      <c r="F14" s="23"/>
      <c r="G14" s="23"/>
      <c r="H14" s="23"/>
      <c r="I14" s="23" t="s">
        <v>19</v>
      </c>
      <c r="J14" s="23"/>
      <c r="K14" s="23"/>
      <c r="L14" s="23"/>
      <c r="M14" s="23"/>
      <c r="N14" s="23" t="s">
        <v>19</v>
      </c>
      <c r="O14" s="23"/>
      <c r="P14" s="23"/>
      <c r="Q14" s="24"/>
      <c r="R14" s="24"/>
      <c r="S14" s="23" t="s">
        <v>19</v>
      </c>
      <c r="T14" s="24"/>
      <c r="U14" s="24"/>
      <c r="V14" s="23" t="s">
        <v>19</v>
      </c>
    </row>
    <row r="15" spans="1:22" ht="18" customHeight="1">
      <c r="A15" s="27">
        <v>11</v>
      </c>
      <c r="B15" s="35" t="s">
        <v>48</v>
      </c>
      <c r="C15" s="34" t="s">
        <v>49</v>
      </c>
      <c r="D15" s="23" t="s">
        <v>19</v>
      </c>
      <c r="E15" s="23" t="s">
        <v>19</v>
      </c>
      <c r="F15" s="23"/>
      <c r="G15" s="23"/>
      <c r="H15" s="23"/>
      <c r="I15" s="23" t="s">
        <v>19</v>
      </c>
      <c r="J15" s="23"/>
      <c r="K15" s="23"/>
      <c r="L15" s="23"/>
      <c r="M15" s="23"/>
      <c r="N15" s="23" t="s">
        <v>19</v>
      </c>
      <c r="O15" s="23"/>
      <c r="P15" s="23"/>
      <c r="Q15" s="24"/>
      <c r="R15" s="24"/>
      <c r="S15" s="23"/>
      <c r="T15" s="23" t="s">
        <v>19</v>
      </c>
      <c r="U15" s="23"/>
      <c r="V15" s="23" t="s">
        <v>19</v>
      </c>
    </row>
    <row r="16" spans="1:22" ht="18" customHeight="1">
      <c r="A16" s="24">
        <v>12</v>
      </c>
      <c r="B16" s="26" t="s">
        <v>50</v>
      </c>
      <c r="C16" s="25" t="s">
        <v>51</v>
      </c>
      <c r="D16" s="23" t="s">
        <v>19</v>
      </c>
      <c r="E16" s="23" t="s">
        <v>19</v>
      </c>
      <c r="F16" s="23"/>
      <c r="G16" s="23" t="s">
        <v>19</v>
      </c>
      <c r="H16" s="23" t="s">
        <v>19</v>
      </c>
      <c r="I16" s="23" t="s">
        <v>19</v>
      </c>
      <c r="J16" s="23"/>
      <c r="K16" s="23"/>
      <c r="L16" s="23"/>
      <c r="M16" s="23"/>
      <c r="N16" s="23"/>
      <c r="O16" s="23"/>
      <c r="P16" s="23"/>
      <c r="Q16" s="24"/>
      <c r="R16" s="24"/>
      <c r="S16" s="24"/>
      <c r="T16" s="24"/>
      <c r="U16" s="24"/>
      <c r="V16" s="23" t="s">
        <v>19</v>
      </c>
    </row>
    <row r="17" spans="1:22" ht="18" customHeight="1">
      <c r="A17" s="27">
        <v>13</v>
      </c>
      <c r="B17" s="26" t="s">
        <v>52</v>
      </c>
      <c r="C17" s="25" t="s">
        <v>53</v>
      </c>
      <c r="D17" s="23" t="s">
        <v>19</v>
      </c>
      <c r="E17" s="23" t="s">
        <v>19</v>
      </c>
      <c r="F17" s="23"/>
      <c r="G17" s="23" t="s">
        <v>19</v>
      </c>
      <c r="H17" s="23" t="s">
        <v>19</v>
      </c>
      <c r="I17" s="23" t="s">
        <v>19</v>
      </c>
      <c r="J17" s="23"/>
      <c r="K17" s="23"/>
      <c r="L17" s="23"/>
      <c r="M17" s="23"/>
      <c r="N17" s="23"/>
      <c r="O17" s="23"/>
      <c r="P17" s="23"/>
      <c r="Q17" s="24"/>
      <c r="R17" s="24"/>
      <c r="S17" s="24"/>
      <c r="T17" s="24"/>
      <c r="U17" s="24"/>
      <c r="V17" s="23" t="s">
        <v>19</v>
      </c>
    </row>
    <row r="18" spans="1:22" ht="18" customHeight="1">
      <c r="A18" s="24">
        <v>14</v>
      </c>
      <c r="B18" s="26" t="s">
        <v>54</v>
      </c>
      <c r="C18" s="25" t="s">
        <v>55</v>
      </c>
      <c r="D18" s="23" t="s">
        <v>19</v>
      </c>
      <c r="E18" s="23" t="s">
        <v>19</v>
      </c>
      <c r="F18" s="23"/>
      <c r="G18" s="23" t="s">
        <v>19</v>
      </c>
      <c r="H18" s="23" t="s">
        <v>19</v>
      </c>
      <c r="I18" s="23" t="s">
        <v>19</v>
      </c>
      <c r="J18" s="23"/>
      <c r="K18" s="23"/>
      <c r="L18" s="23"/>
      <c r="M18" s="23"/>
      <c r="N18" s="23"/>
      <c r="O18" s="23"/>
      <c r="P18" s="23"/>
      <c r="Q18" s="24"/>
      <c r="R18" s="24"/>
      <c r="S18" s="24"/>
      <c r="T18" s="24"/>
      <c r="U18" s="24"/>
      <c r="V18" s="23" t="s">
        <v>19</v>
      </c>
    </row>
    <row r="19" spans="1:22" ht="18" customHeight="1">
      <c r="A19" s="27">
        <v>15</v>
      </c>
      <c r="B19" s="26" t="s">
        <v>56</v>
      </c>
      <c r="C19" s="25" t="s">
        <v>57</v>
      </c>
      <c r="D19" s="23" t="s">
        <v>19</v>
      </c>
      <c r="E19" s="23" t="s">
        <v>19</v>
      </c>
      <c r="F19" s="23"/>
      <c r="G19" s="23" t="s">
        <v>19</v>
      </c>
      <c r="H19" s="23" t="s">
        <v>19</v>
      </c>
      <c r="I19" s="23" t="s">
        <v>19</v>
      </c>
      <c r="J19" s="23"/>
      <c r="K19" s="23"/>
      <c r="L19" s="23"/>
      <c r="M19" s="23"/>
      <c r="N19" s="23"/>
      <c r="O19" s="23"/>
      <c r="P19" s="23"/>
      <c r="Q19" s="24"/>
      <c r="R19" s="24"/>
      <c r="S19" s="24"/>
      <c r="T19" s="24"/>
      <c r="U19" s="24"/>
      <c r="V19" s="23" t="s">
        <v>19</v>
      </c>
    </row>
    <row r="20" spans="1:22" ht="18" customHeight="1">
      <c r="A20" s="24">
        <v>16</v>
      </c>
      <c r="B20" s="26" t="s">
        <v>58</v>
      </c>
      <c r="C20" s="25" t="s">
        <v>59</v>
      </c>
      <c r="D20" s="23" t="s">
        <v>19</v>
      </c>
      <c r="E20" s="23" t="s">
        <v>19</v>
      </c>
      <c r="F20" s="23"/>
      <c r="G20" s="23" t="s">
        <v>19</v>
      </c>
      <c r="H20" s="23" t="s">
        <v>19</v>
      </c>
      <c r="I20" s="23" t="s">
        <v>19</v>
      </c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3" t="s">
        <v>19</v>
      </c>
    </row>
    <row r="21" spans="1:22" ht="18" customHeight="1">
      <c r="A21" s="27">
        <v>17</v>
      </c>
      <c r="B21" s="26" t="s">
        <v>60</v>
      </c>
      <c r="C21" s="25" t="s">
        <v>61</v>
      </c>
      <c r="D21" s="23" t="s">
        <v>19</v>
      </c>
      <c r="E21" s="23" t="s">
        <v>19</v>
      </c>
      <c r="F21" s="23"/>
      <c r="G21" s="23" t="s">
        <v>19</v>
      </c>
      <c r="H21" s="23" t="s">
        <v>19</v>
      </c>
      <c r="I21" s="23" t="s">
        <v>19</v>
      </c>
      <c r="J21" s="23"/>
      <c r="K21" s="23"/>
      <c r="L21" s="23"/>
      <c r="M21" s="23"/>
      <c r="N21" s="23"/>
      <c r="O21" s="23"/>
      <c r="P21" s="23"/>
      <c r="Q21" s="24"/>
      <c r="R21" s="24"/>
      <c r="S21" s="24"/>
      <c r="T21" s="24"/>
      <c r="U21" s="24"/>
      <c r="V21" s="23" t="s">
        <v>19</v>
      </c>
    </row>
    <row r="22" spans="1:22" ht="18" customHeight="1">
      <c r="A22" s="24">
        <v>18</v>
      </c>
      <c r="B22" s="26" t="s">
        <v>62</v>
      </c>
      <c r="C22" s="28" t="s">
        <v>220</v>
      </c>
      <c r="D22" s="23" t="s">
        <v>19</v>
      </c>
      <c r="E22" s="23" t="s">
        <v>19</v>
      </c>
      <c r="F22" s="23"/>
      <c r="G22" s="23" t="s">
        <v>19</v>
      </c>
      <c r="H22" s="23" t="s">
        <v>19</v>
      </c>
      <c r="I22" s="23" t="s">
        <v>19</v>
      </c>
      <c r="J22" s="23"/>
      <c r="K22" s="23"/>
      <c r="L22" s="23"/>
      <c r="M22" s="23"/>
      <c r="N22" s="23"/>
      <c r="O22" s="23"/>
      <c r="P22" s="23"/>
      <c r="Q22" s="24"/>
      <c r="R22" s="24"/>
      <c r="S22" s="24"/>
      <c r="T22" s="24"/>
      <c r="U22" s="24"/>
      <c r="V22" s="23" t="s">
        <v>19</v>
      </c>
    </row>
    <row r="23" spans="1:22" ht="18" customHeight="1">
      <c r="A23" s="27">
        <v>19</v>
      </c>
      <c r="B23" s="26" t="s">
        <v>63</v>
      </c>
      <c r="C23" s="25" t="s">
        <v>64</v>
      </c>
      <c r="D23" s="23" t="s">
        <v>19</v>
      </c>
      <c r="E23" s="23" t="s">
        <v>19</v>
      </c>
      <c r="F23" s="23"/>
      <c r="G23" s="23" t="s">
        <v>19</v>
      </c>
      <c r="H23" s="23" t="s">
        <v>19</v>
      </c>
      <c r="I23" s="23" t="s">
        <v>19</v>
      </c>
      <c r="J23" s="23"/>
      <c r="K23" s="23"/>
      <c r="L23" s="23"/>
      <c r="M23" s="23"/>
      <c r="N23" s="23"/>
      <c r="O23" s="23"/>
      <c r="P23" s="23"/>
      <c r="Q23" s="24"/>
      <c r="R23" s="24"/>
      <c r="S23" s="24"/>
      <c r="T23" s="24"/>
      <c r="U23" s="24"/>
      <c r="V23" s="23" t="s">
        <v>19</v>
      </c>
    </row>
    <row r="24" spans="1:22" ht="18" customHeight="1">
      <c r="A24" s="24">
        <v>20</v>
      </c>
      <c r="B24" s="26" t="s">
        <v>65</v>
      </c>
      <c r="C24" s="28" t="s">
        <v>66</v>
      </c>
      <c r="D24" s="23" t="s">
        <v>19</v>
      </c>
      <c r="E24" s="23" t="s">
        <v>19</v>
      </c>
      <c r="F24" s="23"/>
      <c r="G24" s="23" t="s">
        <v>19</v>
      </c>
      <c r="H24" s="23" t="s">
        <v>19</v>
      </c>
      <c r="I24" s="23" t="s">
        <v>19</v>
      </c>
      <c r="J24" s="23"/>
      <c r="K24" s="23"/>
      <c r="L24" s="23"/>
      <c r="M24" s="23"/>
      <c r="N24" s="23"/>
      <c r="O24" s="23"/>
      <c r="P24" s="23"/>
      <c r="Q24" s="24"/>
      <c r="R24" s="24"/>
      <c r="S24" s="24"/>
      <c r="T24" s="24"/>
      <c r="U24" s="24"/>
      <c r="V24" s="23" t="s">
        <v>19</v>
      </c>
    </row>
    <row r="25" spans="1:22" ht="18" customHeight="1">
      <c r="A25" s="27">
        <v>21</v>
      </c>
      <c r="B25" s="26" t="s">
        <v>67</v>
      </c>
      <c r="C25" s="28" t="s">
        <v>68</v>
      </c>
      <c r="D25" s="23" t="s">
        <v>19</v>
      </c>
      <c r="E25" s="23" t="s">
        <v>19</v>
      </c>
      <c r="F25" s="23"/>
      <c r="G25" s="23" t="s">
        <v>19</v>
      </c>
      <c r="H25" s="23" t="s">
        <v>19</v>
      </c>
      <c r="I25" s="23" t="s">
        <v>19</v>
      </c>
      <c r="J25" s="23"/>
      <c r="K25" s="23"/>
      <c r="L25" s="23"/>
      <c r="M25" s="23"/>
      <c r="N25" s="23"/>
      <c r="O25" s="23"/>
      <c r="P25" s="23"/>
      <c r="Q25" s="24"/>
      <c r="R25" s="24"/>
      <c r="S25" s="24"/>
      <c r="T25" s="24"/>
      <c r="U25" s="24"/>
      <c r="V25" s="23" t="s">
        <v>19</v>
      </c>
    </row>
    <row r="26" spans="1:22" ht="18" customHeight="1">
      <c r="A26" s="24">
        <v>22</v>
      </c>
      <c r="B26" s="26" t="s">
        <v>69</v>
      </c>
      <c r="C26" s="25" t="s">
        <v>70</v>
      </c>
      <c r="D26" s="23" t="s">
        <v>19</v>
      </c>
      <c r="E26" s="23" t="s">
        <v>19</v>
      </c>
      <c r="F26" s="23"/>
      <c r="G26" s="23" t="s">
        <v>19</v>
      </c>
      <c r="H26" s="23" t="s">
        <v>19</v>
      </c>
      <c r="I26" s="23" t="s">
        <v>19</v>
      </c>
      <c r="J26" s="23"/>
      <c r="K26" s="23"/>
      <c r="L26" s="23"/>
      <c r="M26" s="23"/>
      <c r="N26" s="23"/>
      <c r="O26" s="23"/>
      <c r="P26" s="23"/>
      <c r="Q26" s="24"/>
      <c r="R26" s="24"/>
      <c r="S26" s="24"/>
      <c r="T26" s="24"/>
      <c r="U26" s="24"/>
      <c r="V26" s="23" t="s">
        <v>19</v>
      </c>
    </row>
    <row r="27" spans="1:22" ht="18" customHeight="1">
      <c r="A27" s="27">
        <v>23</v>
      </c>
      <c r="B27" s="26" t="s">
        <v>71</v>
      </c>
      <c r="C27" s="25" t="s">
        <v>72</v>
      </c>
      <c r="D27" s="23" t="s">
        <v>19</v>
      </c>
      <c r="E27" s="23" t="s">
        <v>19</v>
      </c>
      <c r="F27" s="23"/>
      <c r="G27" s="23" t="s">
        <v>19</v>
      </c>
      <c r="H27" s="23" t="s">
        <v>19</v>
      </c>
      <c r="I27" s="23" t="s">
        <v>19</v>
      </c>
      <c r="J27" s="23"/>
      <c r="K27" s="23"/>
      <c r="L27" s="23"/>
      <c r="M27" s="23"/>
      <c r="N27" s="23"/>
      <c r="O27" s="23"/>
      <c r="P27" s="23"/>
      <c r="Q27" s="24"/>
      <c r="R27" s="24"/>
      <c r="S27" s="24"/>
      <c r="T27" s="24"/>
      <c r="U27" s="24"/>
      <c r="V27" s="23" t="s">
        <v>19</v>
      </c>
    </row>
    <row r="28" spans="1:22" ht="18" customHeight="1">
      <c r="A28" s="24">
        <v>24</v>
      </c>
      <c r="B28" s="26" t="s">
        <v>73</v>
      </c>
      <c r="C28" s="25" t="s">
        <v>74</v>
      </c>
      <c r="D28" s="23" t="s">
        <v>19</v>
      </c>
      <c r="E28" s="23" t="s">
        <v>19</v>
      </c>
      <c r="F28" s="23"/>
      <c r="G28" s="23" t="s">
        <v>19</v>
      </c>
      <c r="H28" s="23" t="s">
        <v>19</v>
      </c>
      <c r="I28" s="23" t="s">
        <v>19</v>
      </c>
      <c r="J28" s="23"/>
      <c r="K28" s="23"/>
      <c r="L28" s="23"/>
      <c r="M28" s="23"/>
      <c r="N28" s="23"/>
      <c r="O28" s="23"/>
      <c r="P28" s="23"/>
      <c r="Q28" s="24"/>
      <c r="R28" s="24"/>
      <c r="S28" s="24"/>
      <c r="T28" s="24"/>
      <c r="U28" s="24"/>
      <c r="V28" s="23" t="s">
        <v>19</v>
      </c>
    </row>
    <row r="29" spans="1:22" ht="18" customHeight="1">
      <c r="A29" s="27">
        <v>25</v>
      </c>
      <c r="B29" s="26" t="s">
        <v>75</v>
      </c>
      <c r="C29" s="25" t="s">
        <v>76</v>
      </c>
      <c r="D29" s="23" t="s">
        <v>19</v>
      </c>
      <c r="E29" s="23" t="s">
        <v>19</v>
      </c>
      <c r="F29" s="23"/>
      <c r="G29" s="23" t="s">
        <v>19</v>
      </c>
      <c r="H29" s="23" t="s">
        <v>19</v>
      </c>
      <c r="I29" s="23" t="s">
        <v>19</v>
      </c>
      <c r="J29" s="23"/>
      <c r="K29" s="23"/>
      <c r="L29" s="23"/>
      <c r="M29" s="23"/>
      <c r="N29" s="23"/>
      <c r="O29" s="23"/>
      <c r="P29" s="23"/>
      <c r="Q29" s="24"/>
      <c r="R29" s="24"/>
      <c r="S29" s="24"/>
      <c r="T29" s="24"/>
      <c r="U29" s="24"/>
      <c r="V29" s="23" t="s">
        <v>19</v>
      </c>
    </row>
    <row r="30" spans="1:22" ht="18" customHeight="1">
      <c r="A30" s="24">
        <v>26</v>
      </c>
      <c r="B30" s="26" t="s">
        <v>77</v>
      </c>
      <c r="C30" s="25" t="s">
        <v>78</v>
      </c>
      <c r="D30" s="23" t="s">
        <v>19</v>
      </c>
      <c r="E30" s="23" t="s">
        <v>19</v>
      </c>
      <c r="F30" s="23"/>
      <c r="G30" s="23" t="s">
        <v>19</v>
      </c>
      <c r="H30" s="23" t="s">
        <v>19</v>
      </c>
      <c r="I30" s="23" t="s">
        <v>19</v>
      </c>
      <c r="J30" s="23"/>
      <c r="K30" s="23"/>
      <c r="L30" s="23"/>
      <c r="M30" s="23"/>
      <c r="N30" s="23"/>
      <c r="O30" s="23"/>
      <c r="P30" s="23"/>
      <c r="Q30" s="24"/>
      <c r="R30" s="24"/>
      <c r="S30" s="24"/>
      <c r="T30" s="24"/>
      <c r="U30" s="24"/>
      <c r="V30" s="23" t="s">
        <v>19</v>
      </c>
    </row>
    <row r="31" spans="1:22" ht="18" customHeight="1">
      <c r="A31" s="27">
        <v>27</v>
      </c>
      <c r="B31" s="26" t="s">
        <v>79</v>
      </c>
      <c r="C31" s="25" t="s">
        <v>23</v>
      </c>
      <c r="D31" s="23" t="s">
        <v>19</v>
      </c>
      <c r="E31" s="23" t="s">
        <v>19</v>
      </c>
      <c r="F31" s="23"/>
      <c r="G31" s="23" t="s">
        <v>19</v>
      </c>
      <c r="H31" s="23" t="s">
        <v>19</v>
      </c>
      <c r="I31" s="23" t="s">
        <v>19</v>
      </c>
      <c r="J31" s="23"/>
      <c r="K31" s="23"/>
      <c r="L31" s="23"/>
      <c r="M31" s="23"/>
      <c r="N31" s="23"/>
      <c r="O31" s="23"/>
      <c r="P31" s="23"/>
      <c r="Q31" s="24"/>
      <c r="R31" s="24"/>
      <c r="S31" s="24"/>
      <c r="T31" s="24"/>
      <c r="U31" s="24"/>
      <c r="V31" s="23" t="s">
        <v>19</v>
      </c>
    </row>
    <row r="32" spans="1:22" ht="18" customHeight="1">
      <c r="A32" s="24">
        <v>28</v>
      </c>
      <c r="B32" s="26" t="s">
        <v>80</v>
      </c>
      <c r="C32" s="25" t="s">
        <v>81</v>
      </c>
      <c r="D32" s="23" t="s">
        <v>19</v>
      </c>
      <c r="E32" s="23" t="s">
        <v>19</v>
      </c>
      <c r="F32" s="23"/>
      <c r="G32" s="23" t="s">
        <v>19</v>
      </c>
      <c r="H32" s="23" t="s">
        <v>19</v>
      </c>
      <c r="I32" s="23" t="s">
        <v>19</v>
      </c>
      <c r="J32" s="23"/>
      <c r="K32" s="23"/>
      <c r="L32" s="23"/>
      <c r="M32" s="23"/>
      <c r="N32" s="23"/>
      <c r="O32" s="23"/>
      <c r="P32" s="23"/>
      <c r="Q32" s="24"/>
      <c r="R32" s="24"/>
      <c r="S32" s="24"/>
      <c r="T32" s="24"/>
      <c r="U32" s="24"/>
      <c r="V32" s="23" t="s">
        <v>19</v>
      </c>
    </row>
    <row r="33" spans="1:22" ht="18" customHeight="1">
      <c r="A33" s="27">
        <v>29</v>
      </c>
      <c r="B33" s="26" t="s">
        <v>82</v>
      </c>
      <c r="C33" s="25" t="s">
        <v>83</v>
      </c>
      <c r="D33" s="23" t="s">
        <v>19</v>
      </c>
      <c r="E33" s="23" t="s">
        <v>19</v>
      </c>
      <c r="F33" s="23"/>
      <c r="G33" s="23" t="s">
        <v>19</v>
      </c>
      <c r="H33" s="23" t="s">
        <v>19</v>
      </c>
      <c r="I33" s="23" t="s">
        <v>19</v>
      </c>
      <c r="J33" s="23"/>
      <c r="K33" s="23"/>
      <c r="L33" s="23"/>
      <c r="M33" s="23"/>
      <c r="N33" s="23"/>
      <c r="O33" s="23"/>
      <c r="P33" s="23"/>
      <c r="Q33" s="24"/>
      <c r="R33" s="24"/>
      <c r="S33" s="24"/>
      <c r="T33" s="24"/>
      <c r="U33" s="24"/>
      <c r="V33" s="23" t="s">
        <v>19</v>
      </c>
    </row>
    <row r="34" spans="1:22" ht="18" customHeight="1">
      <c r="A34" s="24">
        <v>30</v>
      </c>
      <c r="B34" s="26" t="s">
        <v>84</v>
      </c>
      <c r="C34" s="25" t="s">
        <v>28</v>
      </c>
      <c r="D34" s="23" t="s">
        <v>19</v>
      </c>
      <c r="E34" s="23" t="s">
        <v>19</v>
      </c>
      <c r="F34" s="23"/>
      <c r="G34" s="23" t="s">
        <v>19</v>
      </c>
      <c r="H34" s="23" t="s">
        <v>19</v>
      </c>
      <c r="I34" s="23" t="s">
        <v>19</v>
      </c>
      <c r="J34" s="23"/>
      <c r="K34" s="23"/>
      <c r="L34" s="23"/>
      <c r="M34" s="23"/>
      <c r="N34" s="23"/>
      <c r="O34" s="23"/>
      <c r="P34" s="23"/>
      <c r="Q34" s="24"/>
      <c r="R34" s="24"/>
      <c r="S34" s="24"/>
      <c r="T34" s="24"/>
      <c r="U34" s="24"/>
      <c r="V34" s="23" t="s">
        <v>19</v>
      </c>
    </row>
    <row r="35" spans="1:22" ht="18" customHeight="1">
      <c r="A35" s="27">
        <v>31</v>
      </c>
      <c r="B35" s="26" t="s">
        <v>85</v>
      </c>
      <c r="C35" s="25" t="s">
        <v>86</v>
      </c>
      <c r="D35" s="23" t="s">
        <v>19</v>
      </c>
      <c r="E35" s="23" t="s">
        <v>19</v>
      </c>
      <c r="F35" s="23"/>
      <c r="G35" s="23" t="s">
        <v>19</v>
      </c>
      <c r="H35" s="23" t="s">
        <v>19</v>
      </c>
      <c r="I35" s="23" t="s">
        <v>19</v>
      </c>
      <c r="J35" s="23"/>
      <c r="K35" s="23"/>
      <c r="L35" s="23"/>
      <c r="M35" s="23"/>
      <c r="N35" s="23"/>
      <c r="O35" s="23"/>
      <c r="P35" s="23"/>
      <c r="Q35" s="24"/>
      <c r="R35" s="24"/>
      <c r="S35" s="24"/>
      <c r="T35" s="24"/>
      <c r="U35" s="24"/>
      <c r="V35" s="23" t="s">
        <v>19</v>
      </c>
    </row>
    <row r="36" spans="1:22" ht="18" customHeight="1">
      <c r="A36" s="24">
        <v>32</v>
      </c>
      <c r="B36" s="26" t="s">
        <v>87</v>
      </c>
      <c r="C36" s="25" t="s">
        <v>88</v>
      </c>
      <c r="D36" s="23" t="s">
        <v>19</v>
      </c>
      <c r="E36" s="23" t="s">
        <v>19</v>
      </c>
      <c r="F36" s="23"/>
      <c r="G36" s="23" t="s">
        <v>19</v>
      </c>
      <c r="H36" s="23" t="s">
        <v>19</v>
      </c>
      <c r="I36" s="23" t="s">
        <v>19</v>
      </c>
      <c r="J36" s="23"/>
      <c r="K36" s="23"/>
      <c r="L36" s="23"/>
      <c r="M36" s="23"/>
      <c r="N36" s="23"/>
      <c r="O36" s="23"/>
      <c r="P36" s="23"/>
      <c r="Q36" s="24"/>
      <c r="R36" s="24"/>
      <c r="S36" s="24"/>
      <c r="T36" s="24"/>
      <c r="U36" s="24"/>
      <c r="V36" s="23" t="s">
        <v>19</v>
      </c>
    </row>
    <row r="37" spans="1:22" ht="18" customHeight="1">
      <c r="A37" s="27">
        <v>33</v>
      </c>
      <c r="B37" s="26" t="s">
        <v>89</v>
      </c>
      <c r="C37" s="25" t="s">
        <v>24</v>
      </c>
      <c r="D37" s="23" t="s">
        <v>19</v>
      </c>
      <c r="E37" s="23" t="s">
        <v>19</v>
      </c>
      <c r="F37" s="23"/>
      <c r="G37" s="23" t="s">
        <v>19</v>
      </c>
      <c r="H37" s="23" t="s">
        <v>19</v>
      </c>
      <c r="I37" s="23" t="s">
        <v>19</v>
      </c>
      <c r="J37" s="23"/>
      <c r="K37" s="23"/>
      <c r="L37" s="23"/>
      <c r="M37" s="23"/>
      <c r="N37" s="23"/>
      <c r="O37" s="23"/>
      <c r="P37" s="23"/>
      <c r="Q37" s="24"/>
      <c r="R37" s="24"/>
      <c r="S37" s="24"/>
      <c r="T37" s="24"/>
      <c r="U37" s="24"/>
      <c r="V37" s="23" t="s">
        <v>19</v>
      </c>
    </row>
    <row r="38" spans="1:22" ht="18" customHeight="1">
      <c r="A38" s="24">
        <v>34</v>
      </c>
      <c r="B38" s="26" t="s">
        <v>90</v>
      </c>
      <c r="C38" s="25" t="s">
        <v>91</v>
      </c>
      <c r="D38" s="23" t="s">
        <v>19</v>
      </c>
      <c r="E38" s="23" t="s">
        <v>19</v>
      </c>
      <c r="F38" s="23"/>
      <c r="G38" s="23" t="s">
        <v>19</v>
      </c>
      <c r="H38" s="23" t="s">
        <v>19</v>
      </c>
      <c r="I38" s="23" t="s">
        <v>19</v>
      </c>
      <c r="J38" s="23"/>
      <c r="K38" s="23"/>
      <c r="L38" s="23"/>
      <c r="M38" s="23"/>
      <c r="N38" s="23"/>
      <c r="O38" s="23"/>
      <c r="P38" s="23"/>
      <c r="Q38" s="24"/>
      <c r="R38" s="24"/>
      <c r="S38" s="24"/>
      <c r="T38" s="24"/>
      <c r="U38" s="24"/>
      <c r="V38" s="23" t="s">
        <v>19</v>
      </c>
    </row>
    <row r="39" spans="1:22" ht="18" customHeight="1">
      <c r="A39" s="27">
        <v>35</v>
      </c>
      <c r="B39" s="26" t="s">
        <v>92</v>
      </c>
      <c r="C39" s="25" t="s">
        <v>93</v>
      </c>
      <c r="D39" s="23" t="s">
        <v>19</v>
      </c>
      <c r="E39" s="23" t="s">
        <v>19</v>
      </c>
      <c r="F39" s="23"/>
      <c r="G39" s="23" t="s">
        <v>19</v>
      </c>
      <c r="H39" s="23" t="s">
        <v>19</v>
      </c>
      <c r="I39" s="23" t="s">
        <v>19</v>
      </c>
      <c r="J39" s="23"/>
      <c r="K39" s="23"/>
      <c r="L39" s="23"/>
      <c r="M39" s="23"/>
      <c r="N39" s="23"/>
      <c r="O39" s="23"/>
      <c r="P39" s="23"/>
      <c r="Q39" s="24"/>
      <c r="R39" s="24"/>
      <c r="S39" s="24"/>
      <c r="T39" s="24"/>
      <c r="U39" s="24"/>
      <c r="V39" s="23" t="s">
        <v>19</v>
      </c>
    </row>
    <row r="40" spans="1:22" ht="18" customHeight="1">
      <c r="A40" s="24">
        <v>36</v>
      </c>
      <c r="B40" s="26" t="s">
        <v>94</v>
      </c>
      <c r="C40" s="25" t="s">
        <v>95</v>
      </c>
      <c r="D40" s="23" t="s">
        <v>19</v>
      </c>
      <c r="E40" s="23" t="s">
        <v>19</v>
      </c>
      <c r="F40" s="23"/>
      <c r="G40" s="23" t="s">
        <v>19</v>
      </c>
      <c r="H40" s="23" t="s">
        <v>19</v>
      </c>
      <c r="I40" s="23" t="s">
        <v>19</v>
      </c>
      <c r="J40" s="23"/>
      <c r="K40" s="23"/>
      <c r="L40" s="23"/>
      <c r="M40" s="23"/>
      <c r="N40" s="23"/>
      <c r="O40" s="23"/>
      <c r="P40" s="23"/>
      <c r="Q40" s="24"/>
      <c r="R40" s="24"/>
      <c r="S40" s="24"/>
      <c r="T40" s="24"/>
      <c r="U40" s="24"/>
      <c r="V40" s="23" t="s">
        <v>19</v>
      </c>
    </row>
    <row r="41" spans="1:22" ht="18" customHeight="1">
      <c r="A41" s="27">
        <v>37</v>
      </c>
      <c r="B41" s="26" t="s">
        <v>96</v>
      </c>
      <c r="C41" s="25" t="s">
        <v>97</v>
      </c>
      <c r="D41" s="33" t="s">
        <v>19</v>
      </c>
      <c r="E41" s="33" t="s">
        <v>19</v>
      </c>
      <c r="F41" s="33"/>
      <c r="G41" s="33" t="s">
        <v>19</v>
      </c>
      <c r="H41" s="33" t="s">
        <v>19</v>
      </c>
      <c r="I41" s="33" t="s">
        <v>19</v>
      </c>
      <c r="J41" s="33"/>
      <c r="K41" s="23"/>
      <c r="L41" s="23"/>
      <c r="M41" s="23"/>
      <c r="N41" s="23"/>
      <c r="O41" s="23"/>
      <c r="P41" s="23"/>
      <c r="Q41" s="24"/>
      <c r="R41" s="24"/>
      <c r="S41" s="24"/>
      <c r="T41" s="24"/>
      <c r="U41" s="24"/>
      <c r="V41" s="23" t="s">
        <v>19</v>
      </c>
    </row>
    <row r="42" spans="1:22" ht="18" customHeight="1">
      <c r="A42" s="24">
        <v>38</v>
      </c>
      <c r="B42" s="26" t="s">
        <v>98</v>
      </c>
      <c r="C42" s="25" t="s">
        <v>22</v>
      </c>
      <c r="D42" s="23" t="s">
        <v>19</v>
      </c>
      <c r="E42" s="23" t="s">
        <v>19</v>
      </c>
      <c r="F42" s="23"/>
      <c r="G42" s="23" t="s">
        <v>19</v>
      </c>
      <c r="H42" s="23" t="s">
        <v>19</v>
      </c>
      <c r="I42" s="23" t="s">
        <v>19</v>
      </c>
      <c r="J42" s="23"/>
      <c r="K42" s="23"/>
      <c r="L42" s="23"/>
      <c r="M42" s="23"/>
      <c r="N42" s="23"/>
      <c r="O42" s="23"/>
      <c r="P42" s="23"/>
      <c r="Q42" s="24"/>
      <c r="R42" s="24"/>
      <c r="S42" s="24"/>
      <c r="T42" s="24"/>
      <c r="U42" s="24"/>
      <c r="V42" s="23" t="s">
        <v>19</v>
      </c>
    </row>
    <row r="43" spans="1:22" ht="18" customHeight="1">
      <c r="A43" s="27">
        <v>39</v>
      </c>
      <c r="B43" s="26" t="s">
        <v>99</v>
      </c>
      <c r="C43" s="25" t="s">
        <v>100</v>
      </c>
      <c r="D43" s="23" t="s">
        <v>19</v>
      </c>
      <c r="E43" s="23" t="s">
        <v>19</v>
      </c>
      <c r="F43" s="23"/>
      <c r="G43" s="23" t="s">
        <v>19</v>
      </c>
      <c r="H43" s="23" t="s">
        <v>19</v>
      </c>
      <c r="I43" s="23" t="s">
        <v>19</v>
      </c>
      <c r="J43" s="23"/>
      <c r="K43" s="23"/>
      <c r="L43" s="23"/>
      <c r="M43" s="23"/>
      <c r="N43" s="23"/>
      <c r="O43" s="23"/>
      <c r="P43" s="23"/>
      <c r="Q43" s="24"/>
      <c r="R43" s="24"/>
      <c r="S43" s="24"/>
      <c r="T43" s="24"/>
      <c r="U43" s="24"/>
      <c r="V43" s="23" t="s">
        <v>19</v>
      </c>
    </row>
    <row r="44" spans="1:22" ht="18" customHeight="1">
      <c r="A44" s="24">
        <v>40</v>
      </c>
      <c r="B44" s="26" t="s">
        <v>101</v>
      </c>
      <c r="C44" s="25" t="s">
        <v>102</v>
      </c>
      <c r="D44" s="23" t="s">
        <v>19</v>
      </c>
      <c r="E44" s="23" t="s">
        <v>19</v>
      </c>
      <c r="F44" s="23"/>
      <c r="G44" s="23" t="s">
        <v>19</v>
      </c>
      <c r="H44" s="23" t="s">
        <v>19</v>
      </c>
      <c r="I44" s="23" t="s">
        <v>19</v>
      </c>
      <c r="J44" s="23"/>
      <c r="K44" s="23"/>
      <c r="L44" s="23"/>
      <c r="M44" s="23"/>
      <c r="N44" s="23"/>
      <c r="O44" s="23"/>
      <c r="P44" s="23"/>
      <c r="Q44" s="24"/>
      <c r="R44" s="24"/>
      <c r="S44" s="24"/>
      <c r="T44" s="24"/>
      <c r="U44" s="24"/>
      <c r="V44" s="23" t="s">
        <v>19</v>
      </c>
    </row>
    <row r="45" spans="1:22" ht="18" customHeight="1">
      <c r="A45" s="27">
        <v>41</v>
      </c>
      <c r="B45" s="26" t="s">
        <v>103</v>
      </c>
      <c r="C45" s="25" t="s">
        <v>104</v>
      </c>
      <c r="D45" s="23" t="s">
        <v>19</v>
      </c>
      <c r="E45" s="23" t="s">
        <v>19</v>
      </c>
      <c r="F45" s="23"/>
      <c r="G45" s="23" t="s">
        <v>19</v>
      </c>
      <c r="H45" s="23" t="s">
        <v>19</v>
      </c>
      <c r="I45" s="23" t="s">
        <v>19</v>
      </c>
      <c r="J45" s="23"/>
      <c r="K45" s="23"/>
      <c r="L45" s="23"/>
      <c r="M45" s="23"/>
      <c r="N45" s="23"/>
      <c r="O45" s="23"/>
      <c r="P45" s="23"/>
      <c r="Q45" s="24"/>
      <c r="R45" s="24"/>
      <c r="S45" s="24"/>
      <c r="T45" s="24"/>
      <c r="U45" s="24"/>
      <c r="V45" s="23" t="s">
        <v>19</v>
      </c>
    </row>
    <row r="46" spans="1:22" ht="18" customHeight="1">
      <c r="A46" s="24">
        <v>42</v>
      </c>
      <c r="B46" s="26" t="s">
        <v>105</v>
      </c>
      <c r="C46" s="25" t="s">
        <v>25</v>
      </c>
      <c r="D46" s="23" t="s">
        <v>19</v>
      </c>
      <c r="E46" s="23" t="s">
        <v>19</v>
      </c>
      <c r="F46" s="23"/>
      <c r="G46" s="23" t="s">
        <v>19</v>
      </c>
      <c r="H46" s="23" t="s">
        <v>19</v>
      </c>
      <c r="I46" s="23" t="s">
        <v>19</v>
      </c>
      <c r="J46" s="23"/>
      <c r="K46" s="23"/>
      <c r="L46" s="23"/>
      <c r="M46" s="23"/>
      <c r="N46" s="23"/>
      <c r="O46" s="23"/>
      <c r="P46" s="23"/>
      <c r="Q46" s="24"/>
      <c r="R46" s="24"/>
      <c r="S46" s="24"/>
      <c r="T46" s="24"/>
      <c r="U46" s="24"/>
      <c r="V46" s="23" t="s">
        <v>19</v>
      </c>
    </row>
    <row r="47" spans="1:22" ht="18" customHeight="1">
      <c r="A47" s="27">
        <v>43</v>
      </c>
      <c r="B47" s="26" t="s">
        <v>106</v>
      </c>
      <c r="C47" s="25" t="s">
        <v>107</v>
      </c>
      <c r="D47" s="23" t="s">
        <v>19</v>
      </c>
      <c r="E47" s="23" t="s">
        <v>19</v>
      </c>
      <c r="F47" s="23"/>
      <c r="G47" s="23" t="s">
        <v>19</v>
      </c>
      <c r="H47" s="23" t="s">
        <v>19</v>
      </c>
      <c r="I47" s="23" t="s">
        <v>19</v>
      </c>
      <c r="J47" s="23"/>
      <c r="K47" s="23"/>
      <c r="L47" s="23"/>
      <c r="M47" s="23"/>
      <c r="N47" s="23"/>
      <c r="O47" s="23"/>
      <c r="P47" s="23"/>
      <c r="Q47" s="24"/>
      <c r="R47" s="24"/>
      <c r="S47" s="24"/>
      <c r="T47" s="24"/>
      <c r="U47" s="24"/>
      <c r="V47" s="23" t="s">
        <v>19</v>
      </c>
    </row>
    <row r="48" spans="1:22" ht="18" customHeight="1">
      <c r="A48" s="24">
        <v>44</v>
      </c>
      <c r="B48" s="26" t="s">
        <v>108</v>
      </c>
      <c r="C48" s="25" t="s">
        <v>21</v>
      </c>
      <c r="D48" s="23" t="s">
        <v>19</v>
      </c>
      <c r="E48" s="23" t="s">
        <v>19</v>
      </c>
      <c r="F48" s="23"/>
      <c r="G48" s="23" t="s">
        <v>19</v>
      </c>
      <c r="H48" s="23" t="s">
        <v>19</v>
      </c>
      <c r="I48" s="23" t="s">
        <v>19</v>
      </c>
      <c r="J48" s="23"/>
      <c r="K48" s="23"/>
      <c r="L48" s="23"/>
      <c r="M48" s="23"/>
      <c r="N48" s="23"/>
      <c r="O48" s="23"/>
      <c r="P48" s="23"/>
      <c r="Q48" s="24"/>
      <c r="R48" s="24"/>
      <c r="S48" s="24"/>
      <c r="T48" s="24"/>
      <c r="U48" s="24"/>
      <c r="V48" s="23" t="s">
        <v>19</v>
      </c>
    </row>
    <row r="49" spans="1:22" ht="18" customHeight="1">
      <c r="A49" s="27">
        <v>45</v>
      </c>
      <c r="B49" s="26" t="s">
        <v>109</v>
      </c>
      <c r="C49" s="25" t="s">
        <v>26</v>
      </c>
      <c r="D49" s="23" t="s">
        <v>19</v>
      </c>
      <c r="E49" s="23" t="s">
        <v>19</v>
      </c>
      <c r="F49" s="23"/>
      <c r="G49" s="23" t="s">
        <v>19</v>
      </c>
      <c r="H49" s="23" t="s">
        <v>19</v>
      </c>
      <c r="I49" s="23" t="s">
        <v>19</v>
      </c>
      <c r="J49" s="23"/>
      <c r="K49" s="23"/>
      <c r="L49" s="23"/>
      <c r="M49" s="23"/>
      <c r="N49" s="23"/>
      <c r="O49" s="23"/>
      <c r="P49" s="23"/>
      <c r="Q49" s="24"/>
      <c r="R49" s="24"/>
      <c r="S49" s="24"/>
      <c r="T49" s="24"/>
      <c r="U49" s="24"/>
      <c r="V49" s="23" t="s">
        <v>19</v>
      </c>
    </row>
    <row r="50" spans="1:22" s="29" customFormat="1" ht="18" customHeight="1">
      <c r="A50" s="24">
        <v>46</v>
      </c>
      <c r="B50" s="32" t="s">
        <v>110</v>
      </c>
      <c r="C50" s="31" t="s">
        <v>111</v>
      </c>
      <c r="D50" s="23" t="s">
        <v>19</v>
      </c>
      <c r="E50" s="23" t="s">
        <v>19</v>
      </c>
      <c r="F50" s="23"/>
      <c r="G50" s="23" t="s">
        <v>19</v>
      </c>
      <c r="H50" s="23" t="s">
        <v>19</v>
      </c>
      <c r="I50" s="23" t="s">
        <v>19</v>
      </c>
      <c r="J50" s="23"/>
      <c r="K50" s="23"/>
      <c r="L50" s="23"/>
      <c r="M50" s="23"/>
      <c r="N50" s="23"/>
      <c r="O50" s="23"/>
      <c r="P50" s="23"/>
      <c r="Q50" s="30"/>
      <c r="R50" s="30"/>
      <c r="S50" s="30"/>
      <c r="T50" s="30"/>
      <c r="U50" s="30"/>
      <c r="V50" s="23" t="s">
        <v>19</v>
      </c>
    </row>
    <row r="51" spans="1:22" ht="18" customHeight="1">
      <c r="A51" s="27">
        <v>47</v>
      </c>
      <c r="B51" s="26" t="s">
        <v>112</v>
      </c>
      <c r="C51" s="25" t="s">
        <v>113</v>
      </c>
      <c r="D51" s="23" t="s">
        <v>19</v>
      </c>
      <c r="E51" s="23" t="s">
        <v>19</v>
      </c>
      <c r="F51" s="23"/>
      <c r="G51" s="23" t="s">
        <v>19</v>
      </c>
      <c r="H51" s="23" t="s">
        <v>19</v>
      </c>
      <c r="I51" s="23" t="s">
        <v>19</v>
      </c>
      <c r="J51" s="23"/>
      <c r="K51" s="23"/>
      <c r="L51" s="23"/>
      <c r="M51" s="23"/>
      <c r="N51" s="23"/>
      <c r="O51" s="23"/>
      <c r="P51" s="23"/>
      <c r="Q51" s="24"/>
      <c r="R51" s="24"/>
      <c r="S51" s="24"/>
      <c r="T51" s="24"/>
      <c r="U51" s="24"/>
      <c r="V51" s="23" t="s">
        <v>19</v>
      </c>
    </row>
    <row r="52" spans="1:22" ht="18" customHeight="1">
      <c r="A52" s="24">
        <v>48</v>
      </c>
      <c r="B52" s="26" t="s">
        <v>114</v>
      </c>
      <c r="C52" s="25" t="s">
        <v>115</v>
      </c>
      <c r="D52" s="23" t="s">
        <v>19</v>
      </c>
      <c r="E52" s="23" t="s">
        <v>19</v>
      </c>
      <c r="F52" s="23"/>
      <c r="G52" s="23" t="s">
        <v>19</v>
      </c>
      <c r="H52" s="23" t="s">
        <v>19</v>
      </c>
      <c r="I52" s="23" t="s">
        <v>19</v>
      </c>
      <c r="J52" s="23"/>
      <c r="K52" s="23"/>
      <c r="L52" s="23"/>
      <c r="M52" s="23"/>
      <c r="N52" s="23"/>
      <c r="O52" s="23"/>
      <c r="P52" s="23"/>
      <c r="Q52" s="24"/>
      <c r="R52" s="24"/>
      <c r="S52" s="24"/>
      <c r="T52" s="24"/>
      <c r="U52" s="24"/>
      <c r="V52" s="23" t="s">
        <v>19</v>
      </c>
    </row>
    <row r="53" spans="1:22" ht="18" customHeight="1">
      <c r="A53" s="27">
        <v>49</v>
      </c>
      <c r="B53" s="26" t="s">
        <v>116</v>
      </c>
      <c r="C53" s="25" t="s">
        <v>117</v>
      </c>
      <c r="D53" s="23" t="s">
        <v>19</v>
      </c>
      <c r="E53" s="23" t="s">
        <v>19</v>
      </c>
      <c r="F53" s="23"/>
      <c r="G53" s="23" t="s">
        <v>19</v>
      </c>
      <c r="H53" s="23" t="s">
        <v>19</v>
      </c>
      <c r="I53" s="23" t="s">
        <v>19</v>
      </c>
      <c r="J53" s="23"/>
      <c r="K53" s="23"/>
      <c r="L53" s="23"/>
      <c r="M53" s="23"/>
      <c r="N53" s="23"/>
      <c r="O53" s="23"/>
      <c r="P53" s="23"/>
      <c r="Q53" s="24"/>
      <c r="R53" s="24"/>
      <c r="S53" s="24"/>
      <c r="T53" s="24"/>
      <c r="U53" s="24"/>
      <c r="V53" s="23" t="s">
        <v>19</v>
      </c>
    </row>
    <row r="54" spans="1:22" ht="18" customHeight="1">
      <c r="A54" s="24">
        <v>50</v>
      </c>
      <c r="B54" s="26"/>
      <c r="C54" s="28" t="s">
        <v>118</v>
      </c>
      <c r="D54" s="23" t="s">
        <v>19</v>
      </c>
      <c r="E54" s="23" t="s">
        <v>19</v>
      </c>
      <c r="F54" s="23"/>
      <c r="G54" s="23" t="s">
        <v>19</v>
      </c>
      <c r="H54" s="23" t="s">
        <v>19</v>
      </c>
      <c r="I54" s="23" t="s">
        <v>19</v>
      </c>
      <c r="J54" s="23"/>
      <c r="K54" s="23"/>
      <c r="L54" s="23"/>
      <c r="M54" s="23"/>
      <c r="N54" s="23"/>
      <c r="O54" s="23"/>
      <c r="P54" s="23"/>
      <c r="Q54" s="24"/>
      <c r="R54" s="24"/>
      <c r="S54" s="24"/>
      <c r="T54" s="24"/>
      <c r="U54" s="24"/>
      <c r="V54" s="23" t="s">
        <v>19</v>
      </c>
    </row>
    <row r="55" spans="1:22" ht="18" customHeight="1">
      <c r="A55" s="27">
        <v>51</v>
      </c>
      <c r="B55" s="26" t="s">
        <v>119</v>
      </c>
      <c r="C55" s="25" t="s">
        <v>120</v>
      </c>
      <c r="D55" s="23" t="s">
        <v>19</v>
      </c>
      <c r="E55" s="23"/>
      <c r="F55" s="23"/>
      <c r="G55" s="23"/>
      <c r="H55" s="23"/>
      <c r="I55" s="23"/>
      <c r="J55" s="23"/>
      <c r="K55" s="23"/>
      <c r="L55" s="23"/>
      <c r="M55" s="23"/>
      <c r="N55" s="23" t="s">
        <v>19</v>
      </c>
      <c r="O55" s="23"/>
      <c r="P55" s="23"/>
      <c r="Q55" s="24"/>
      <c r="R55" s="24"/>
      <c r="S55" s="24"/>
      <c r="T55" s="24"/>
      <c r="U55" s="24"/>
      <c r="V55" s="23" t="s">
        <v>19</v>
      </c>
    </row>
    <row r="56" spans="1:22" ht="18" customHeight="1">
      <c r="A56" s="24">
        <v>52</v>
      </c>
      <c r="B56" s="26" t="s">
        <v>121</v>
      </c>
      <c r="C56" s="25" t="s">
        <v>122</v>
      </c>
      <c r="D56" s="23" t="s">
        <v>19</v>
      </c>
      <c r="E56" s="23"/>
      <c r="F56" s="23"/>
      <c r="G56" s="23"/>
      <c r="H56" s="23" t="s">
        <v>19</v>
      </c>
      <c r="I56" s="23"/>
      <c r="J56" s="23"/>
      <c r="K56" s="23"/>
      <c r="L56" s="23"/>
      <c r="M56" s="23"/>
      <c r="N56" s="23"/>
      <c r="O56" s="23"/>
      <c r="P56" s="23"/>
      <c r="Q56" s="24"/>
      <c r="R56" s="24"/>
      <c r="S56" s="24"/>
      <c r="T56" s="24"/>
      <c r="U56" s="24"/>
      <c r="V56" s="23" t="s">
        <v>19</v>
      </c>
    </row>
    <row r="57" spans="1:22" ht="18" customHeight="1">
      <c r="A57" s="27">
        <v>53</v>
      </c>
      <c r="B57" s="26" t="s">
        <v>123</v>
      </c>
      <c r="C57" s="25" t="s">
        <v>124</v>
      </c>
      <c r="D57" s="23" t="s">
        <v>19</v>
      </c>
      <c r="E57" s="23"/>
      <c r="F57" s="23"/>
      <c r="G57" s="23"/>
      <c r="H57" s="23" t="s">
        <v>19</v>
      </c>
      <c r="I57" s="23"/>
      <c r="J57" s="23"/>
      <c r="K57" s="23"/>
      <c r="L57" s="23"/>
      <c r="M57" s="23"/>
      <c r="N57" s="23"/>
      <c r="O57" s="23"/>
      <c r="P57" s="23"/>
      <c r="Q57" s="24"/>
      <c r="R57" s="24"/>
      <c r="S57" s="24"/>
      <c r="T57" s="24"/>
      <c r="U57" s="24"/>
      <c r="V57" s="23" t="s">
        <v>19</v>
      </c>
    </row>
    <row r="58" spans="1:22" ht="18" customHeight="1">
      <c r="A58" s="24">
        <v>54</v>
      </c>
      <c r="B58" s="26" t="s">
        <v>125</v>
      </c>
      <c r="C58" s="25" t="s">
        <v>126</v>
      </c>
      <c r="D58" s="23" t="s">
        <v>19</v>
      </c>
      <c r="E58" s="23"/>
      <c r="F58" s="23"/>
      <c r="G58" s="23"/>
      <c r="H58" s="23" t="s">
        <v>19</v>
      </c>
      <c r="I58" s="23"/>
      <c r="J58" s="23"/>
      <c r="K58" s="23"/>
      <c r="L58" s="23"/>
      <c r="M58" s="23"/>
      <c r="N58" s="23"/>
      <c r="O58" s="23"/>
      <c r="P58" s="23"/>
      <c r="Q58" s="24"/>
      <c r="R58" s="24"/>
      <c r="S58" s="24"/>
      <c r="T58" s="24"/>
      <c r="U58" s="24"/>
      <c r="V58" s="23" t="s">
        <v>19</v>
      </c>
    </row>
    <row r="59" spans="1:22" ht="18" customHeight="1">
      <c r="A59" s="27">
        <v>55</v>
      </c>
      <c r="B59" s="26" t="s">
        <v>127</v>
      </c>
      <c r="C59" s="25" t="s">
        <v>128</v>
      </c>
      <c r="D59" s="23" t="s">
        <v>19</v>
      </c>
      <c r="E59" s="23"/>
      <c r="F59" s="23"/>
      <c r="G59" s="23"/>
      <c r="H59" s="23" t="s">
        <v>19</v>
      </c>
      <c r="I59" s="23"/>
      <c r="J59" s="23"/>
      <c r="K59" s="23"/>
      <c r="L59" s="23"/>
      <c r="M59" s="23"/>
      <c r="N59" s="23"/>
      <c r="O59" s="23"/>
      <c r="P59" s="23"/>
      <c r="Q59" s="24"/>
      <c r="R59" s="24"/>
      <c r="S59" s="24"/>
      <c r="T59" s="24"/>
      <c r="U59" s="24"/>
      <c r="V59" s="23" t="s">
        <v>19</v>
      </c>
    </row>
  </sheetData>
  <phoneticPr fontId="33"/>
  <printOptions horizontalCentered="1"/>
  <pageMargins left="0.2" right="0.2" top="0.51181102362204722" bottom="0.19685039370078741" header="0.35433070866141736" footer="0.19685039370078741"/>
  <pageSetup paperSize="9" scale="55" firstPageNumber="4294963191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174"/>
  <sheetViews>
    <sheetView zoomScale="85" zoomScaleNormal="85" workbookViewId="0">
      <pane xSplit="18" ySplit="4" topLeftCell="BA32" activePane="bottomRight" state="frozen"/>
      <selection pane="topRight" activeCell="S1" sqref="S1"/>
      <selection pane="bottomLeft" activeCell="A5" sqref="A5"/>
      <selection pane="bottomRight" activeCell="A41" sqref="A41:BD75"/>
    </sheetView>
  </sheetViews>
  <sheetFormatPr defaultColWidth="9" defaultRowHeight="12"/>
  <cols>
    <col min="1" max="1" width="5.5" style="391" customWidth="1"/>
    <col min="2" max="2" width="4.5" style="392" customWidth="1"/>
    <col min="3" max="8" width="4.5" style="393" customWidth="1"/>
    <col min="9" max="9" width="10.25" style="393" customWidth="1"/>
    <col min="10" max="11" width="6" style="405" customWidth="1"/>
    <col min="12" max="12" width="5.125" style="426" customWidth="1"/>
    <col min="13" max="13" width="9.75" style="393" customWidth="1"/>
    <col min="14" max="14" width="7.5" style="407" bestFit="1" customWidth="1"/>
    <col min="15" max="16" width="7.5" style="427" bestFit="1" customWidth="1"/>
    <col min="17" max="17" width="8.25" style="427" bestFit="1" customWidth="1"/>
    <col min="18" max="18" width="2.5" style="392" customWidth="1"/>
    <col min="19" max="19" width="6.5" style="393" customWidth="1"/>
    <col min="20" max="20" width="6.5" style="433" customWidth="1"/>
    <col min="21" max="22" width="6.375" style="393" customWidth="1"/>
    <col min="23" max="24" width="6.5" style="393" customWidth="1"/>
    <col min="25" max="26" width="6.25" style="393" customWidth="1"/>
    <col min="27" max="34" width="6.5" style="393" customWidth="1"/>
    <col min="35" max="43" width="6.375" style="393" customWidth="1"/>
    <col min="44" max="44" width="5.625" style="393" customWidth="1"/>
    <col min="45" max="45" width="5.5" style="393" customWidth="1"/>
    <col min="46" max="46" width="5.75" style="393" customWidth="1"/>
    <col min="47" max="51" width="5.625" style="393" customWidth="1"/>
    <col min="52" max="52" width="9.375" style="403" customWidth="1"/>
    <col min="53" max="53" width="14.875" style="392" customWidth="1"/>
    <col min="54" max="54" width="19.25" style="392" customWidth="1"/>
    <col min="55" max="55" width="22.25" style="392" customWidth="1"/>
    <col min="56" max="56" width="7.375" style="392" customWidth="1"/>
    <col min="57" max="58" width="9" style="392" customWidth="1"/>
    <col min="59" max="16384" width="9" style="392"/>
  </cols>
  <sheetData>
    <row r="1" spans="1:56" ht="27" customHeight="1">
      <c r="I1" s="394">
        <v>1</v>
      </c>
      <c r="J1" s="395"/>
      <c r="K1" s="396" t="s">
        <v>129</v>
      </c>
      <c r="L1" s="397"/>
      <c r="M1" s="398"/>
      <c r="N1" s="399" t="s">
        <v>130</v>
      </c>
      <c r="O1" s="400" t="s">
        <v>789</v>
      </c>
      <c r="P1" s="401" t="s">
        <v>790</v>
      </c>
      <c r="Q1" s="402" t="s">
        <v>131</v>
      </c>
      <c r="S1" s="393">
        <v>2</v>
      </c>
      <c r="T1" s="433">
        <v>3</v>
      </c>
      <c r="U1" s="393">
        <v>4</v>
      </c>
      <c r="V1" s="393">
        <v>5</v>
      </c>
      <c r="W1" s="393">
        <v>6</v>
      </c>
      <c r="X1" s="393">
        <v>7</v>
      </c>
      <c r="Y1" s="393">
        <v>8</v>
      </c>
      <c r="Z1" s="393">
        <v>9</v>
      </c>
      <c r="AA1" s="393">
        <v>10</v>
      </c>
      <c r="AB1" s="393">
        <v>11</v>
      </c>
      <c r="AC1" s="393">
        <v>12</v>
      </c>
      <c r="AD1" s="393">
        <v>13</v>
      </c>
      <c r="AE1" s="393">
        <v>14</v>
      </c>
      <c r="AF1" s="393">
        <v>15</v>
      </c>
      <c r="AG1" s="393">
        <v>16</v>
      </c>
      <c r="AH1" s="393">
        <v>17</v>
      </c>
      <c r="AI1" s="393">
        <v>18</v>
      </c>
      <c r="AJ1" s="393">
        <v>19</v>
      </c>
      <c r="AK1" s="393">
        <v>20</v>
      </c>
      <c r="AL1" s="393">
        <v>21</v>
      </c>
      <c r="AM1" s="393">
        <v>22</v>
      </c>
      <c r="AN1" s="393">
        <v>23</v>
      </c>
      <c r="AO1" s="393">
        <v>24</v>
      </c>
      <c r="AP1" s="393">
        <v>25</v>
      </c>
      <c r="AQ1" s="393">
        <v>26</v>
      </c>
      <c r="AR1" s="393">
        <v>27</v>
      </c>
      <c r="AS1" s="393">
        <v>28</v>
      </c>
      <c r="AT1" s="393">
        <v>29</v>
      </c>
      <c r="AU1" s="393">
        <v>30</v>
      </c>
      <c r="AV1" s="393">
        <v>31</v>
      </c>
      <c r="AW1" s="393">
        <v>32</v>
      </c>
      <c r="AX1" s="393">
        <v>33</v>
      </c>
      <c r="AY1" s="393">
        <v>34</v>
      </c>
      <c r="BA1" s="392" t="s">
        <v>15</v>
      </c>
      <c r="BB1" s="404" t="s">
        <v>791</v>
      </c>
      <c r="BC1" s="404" t="s">
        <v>792</v>
      </c>
    </row>
    <row r="2" spans="1:56">
      <c r="I2" s="393" t="s">
        <v>670</v>
      </c>
      <c r="K2" s="393"/>
      <c r="L2" s="397"/>
      <c r="M2" s="398"/>
      <c r="N2" s="406">
        <v>44627</v>
      </c>
      <c r="O2" s="407">
        <f>INDEX(光真稼働日早見表!M:M,MATCH(N2,光真稼働日早見表!B:B,0),1)</f>
        <v>44621</v>
      </c>
      <c r="P2" s="407">
        <f>INDEX(光真稼働日早見表!N:N,MATCH(Q2,光真稼働日早見表!B:B,0),1)</f>
        <v>44622</v>
      </c>
      <c r="Q2" s="407">
        <v>44627</v>
      </c>
      <c r="S2" s="393" t="str">
        <f>VLOOKUP(I2,'V8structure '!$C$10:$AJ$49,2,FALSE)</f>
        <v>・</v>
      </c>
      <c r="T2" s="433" t="str">
        <f>VLOOKUP(I2,'V8structure '!$C$10:$AJ$49,3,FALSE)</f>
        <v>・</v>
      </c>
      <c r="U2" s="393">
        <f>VLOOKUP(I2,'V8structure '!$C$10:$AJ$49,4,FALSE)</f>
        <v>0</v>
      </c>
      <c r="V2" s="393">
        <f>VLOOKUP(I2,'V8structure '!$C$10:$AJ$49,5,FALSE)</f>
        <v>0</v>
      </c>
      <c r="W2" s="393" t="str">
        <f>VLOOKUP(I2,'V8structure '!$C$10:$AJ$49,6,FALSE)</f>
        <v>・</v>
      </c>
      <c r="X2" s="393">
        <f>VLOOKUP(I2,'V8structure '!$C$10:$AJ$49,7,FALSE)</f>
        <v>0</v>
      </c>
      <c r="Y2" s="393">
        <f>VLOOKUP(I2,'V8structure '!$C$10:$AJ$49,8,FALSE)</f>
        <v>0</v>
      </c>
      <c r="Z2" s="393">
        <f>VLOOKUP(I2,'V8structure '!$C$10:$AJ$49,9,FALSE)</f>
        <v>0</v>
      </c>
      <c r="AA2" s="393" t="str">
        <f>VLOOKUP(I2,'V8structure '!$C$10:$AJ$49,10,FALSE)</f>
        <v>・</v>
      </c>
      <c r="AB2" s="393">
        <f>VLOOKUP(I2,'V8structure '!$C$10:$AJ$49,11,FALSE)</f>
        <v>0</v>
      </c>
      <c r="AC2" s="393" t="str">
        <f>VLOOKUP(I2,'V8structure '!$C$10:$AJ$49,12,FALSE)</f>
        <v>・</v>
      </c>
      <c r="AD2" s="393">
        <f>VLOOKUP(I2,'V8structure '!$C$10:$AJ$49,13,FALSE)</f>
        <v>0</v>
      </c>
      <c r="AE2" s="393">
        <f>VLOOKUP(I2,'V8structure '!$C$10:$AJ$49,14,FALSE)</f>
        <v>0</v>
      </c>
      <c r="AF2" s="393">
        <f>VLOOKUP(I2,'V8structure '!$C$10:$AJ$49,15,FALSE)</f>
        <v>0</v>
      </c>
      <c r="AG2" s="393" t="str">
        <f>VLOOKUP(I2,'V8structure '!$C$10:$AJ$49,16,FALSE)</f>
        <v>・</v>
      </c>
      <c r="AH2" s="393">
        <f>VLOOKUP(I2,'V8structure '!$C$10:$AJ$49,17,FALSE)</f>
        <v>0</v>
      </c>
      <c r="AI2" s="393">
        <f>VLOOKUP(I2,'V8structure '!$C$10:$AJ$49,18,FALSE)</f>
        <v>0</v>
      </c>
      <c r="AJ2" s="393">
        <f>VLOOKUP(I2,'V8structure '!$C$10:$AJ$49,19,FALSE)</f>
        <v>0</v>
      </c>
      <c r="AK2" s="393" t="str">
        <f>VLOOKUP(I2,'V8structure '!$C$10:$AJ$49,20,FALSE)</f>
        <v>・</v>
      </c>
      <c r="AL2" s="393">
        <f>VLOOKUP(I2,'V8structure '!$C$10:$AJ$49,21,FALSE)</f>
        <v>0</v>
      </c>
      <c r="AM2" s="393">
        <f>VLOOKUP(I2,'V8structure '!$C$10:$AJ$49,22,FALSE)</f>
        <v>0</v>
      </c>
      <c r="AN2" s="393">
        <f>VLOOKUP(I2,'V8structure '!$C$10:$AJ$49,23,FALSE)</f>
        <v>0</v>
      </c>
      <c r="AO2" s="393" t="str">
        <f>VLOOKUP(I2,'V8structure '!$C$10:$AJ$49,24,FALSE)</f>
        <v>・</v>
      </c>
      <c r="AP2" s="393">
        <f>VLOOKUP(I2,'V8structure '!$C$10:$AJ$49,25,FALSE)</f>
        <v>0</v>
      </c>
      <c r="AQ2" s="393">
        <f>VLOOKUP(I2,'V8structure '!$C$10:$AJ$49,26,FALSE)</f>
        <v>0</v>
      </c>
      <c r="AR2" s="393">
        <f>VLOOKUP(I2,'V8structure '!$C$10:$AJ$49,27,FALSE)</f>
        <v>0</v>
      </c>
      <c r="AS2" s="393">
        <f>VLOOKUP(I2,'V8structure '!$C$10:$AJ$49,28,FALSE)</f>
        <v>0</v>
      </c>
      <c r="AT2" s="393">
        <f>VLOOKUP(I2,'V8structure '!$C$10:$AJ$49,29,FALSE)</f>
        <v>0</v>
      </c>
      <c r="AU2" s="393">
        <f>VLOOKUP(I2,'V8structure '!$C$10:$AJ$49,30,FALSE)</f>
        <v>0</v>
      </c>
      <c r="AV2" s="393" t="str">
        <f>VLOOKUP(I2,'V8structure '!$C$10:$AJ$49,31,FALSE)</f>
        <v>・</v>
      </c>
      <c r="AW2" s="393" t="str">
        <f>VLOOKUP(I2,'V8structure '!$C$10:$AJ$49,32,FALSE)</f>
        <v>・</v>
      </c>
      <c r="AX2" s="393">
        <f>VLOOKUP(I2,'V8structure '!$C$10:$AJ$49,33,FALSE)</f>
        <v>0</v>
      </c>
      <c r="AY2" s="393" t="str">
        <f>VLOOKUP(I2,'V8structure '!$C$10:$AJ$49,34,FALSE)</f>
        <v>・</v>
      </c>
      <c r="BD2" s="392">
        <f>COUNTIF(S2:AY2,"・")</f>
        <v>11</v>
      </c>
    </row>
    <row r="3" spans="1:56">
      <c r="K3" s="393"/>
      <c r="L3" s="408"/>
      <c r="M3" s="409"/>
      <c r="N3" s="406"/>
      <c r="O3" s="407"/>
      <c r="P3" s="407"/>
      <c r="Q3" s="407"/>
    </row>
    <row r="4" spans="1:56" s="393" customFormat="1" ht="48">
      <c r="A4" s="410" t="s">
        <v>132</v>
      </c>
      <c r="B4" s="411" t="s">
        <v>344</v>
      </c>
      <c r="C4" s="411" t="s">
        <v>345</v>
      </c>
      <c r="D4" s="411" t="s">
        <v>346</v>
      </c>
      <c r="E4" s="411" t="s">
        <v>347</v>
      </c>
      <c r="F4" s="411" t="s">
        <v>348</v>
      </c>
      <c r="G4" s="411" t="s">
        <v>350</v>
      </c>
      <c r="H4" s="411" t="s">
        <v>349</v>
      </c>
      <c r="I4" s="410" t="s">
        <v>32</v>
      </c>
      <c r="J4" s="412" t="s">
        <v>3</v>
      </c>
      <c r="K4" s="413" t="s">
        <v>393</v>
      </c>
      <c r="L4" s="414" t="s">
        <v>5</v>
      </c>
      <c r="M4" s="415" t="s">
        <v>6</v>
      </c>
      <c r="N4" s="416" t="s">
        <v>133</v>
      </c>
      <c r="O4" s="417" t="s">
        <v>353</v>
      </c>
      <c r="P4" s="418" t="s">
        <v>216</v>
      </c>
      <c r="Q4" s="419" t="s">
        <v>134</v>
      </c>
      <c r="R4" s="420" t="s">
        <v>8</v>
      </c>
      <c r="S4" s="421" t="s">
        <v>135</v>
      </c>
      <c r="T4" s="434" t="s">
        <v>136</v>
      </c>
      <c r="U4" s="421" t="s">
        <v>276</v>
      </c>
      <c r="V4" s="421" t="s">
        <v>336</v>
      </c>
      <c r="W4" s="421" t="s">
        <v>137</v>
      </c>
      <c r="X4" s="421" t="s">
        <v>138</v>
      </c>
      <c r="Y4" s="421" t="s">
        <v>154</v>
      </c>
      <c r="Z4" s="421" t="s">
        <v>288</v>
      </c>
      <c r="AA4" s="421" t="s">
        <v>289</v>
      </c>
      <c r="AB4" s="421" t="s">
        <v>139</v>
      </c>
      <c r="AC4" s="421" t="s">
        <v>140</v>
      </c>
      <c r="AD4" s="421" t="s">
        <v>152</v>
      </c>
      <c r="AE4" s="421" t="s">
        <v>141</v>
      </c>
      <c r="AF4" s="421" t="s">
        <v>337</v>
      </c>
      <c r="AG4" s="421" t="s">
        <v>144</v>
      </c>
      <c r="AH4" s="421" t="s">
        <v>142</v>
      </c>
      <c r="AI4" s="421" t="s">
        <v>338</v>
      </c>
      <c r="AJ4" s="421" t="s">
        <v>145</v>
      </c>
      <c r="AK4" s="421" t="s">
        <v>218</v>
      </c>
      <c r="AL4" s="421" t="s">
        <v>352</v>
      </c>
      <c r="AM4" s="421" t="s">
        <v>339</v>
      </c>
      <c r="AN4" s="421" t="s">
        <v>146</v>
      </c>
      <c r="AO4" s="421" t="s">
        <v>219</v>
      </c>
      <c r="AP4" s="421" t="s">
        <v>147</v>
      </c>
      <c r="AQ4" s="421" t="s">
        <v>148</v>
      </c>
      <c r="AR4" s="421" t="s">
        <v>286</v>
      </c>
      <c r="AS4" s="421" t="s">
        <v>149</v>
      </c>
      <c r="AT4" s="421" t="s">
        <v>287</v>
      </c>
      <c r="AU4" s="421" t="s">
        <v>340</v>
      </c>
      <c r="AV4" s="421" t="s">
        <v>270</v>
      </c>
      <c r="AW4" s="421" t="s">
        <v>150</v>
      </c>
      <c r="AX4" s="421" t="s">
        <v>151</v>
      </c>
      <c r="AY4" s="421" t="s">
        <v>153</v>
      </c>
      <c r="AZ4" s="422" t="s">
        <v>306</v>
      </c>
      <c r="BA4" s="423" t="s">
        <v>307</v>
      </c>
      <c r="BB4" s="424" t="s">
        <v>16</v>
      </c>
      <c r="BC4" s="425" t="s">
        <v>17</v>
      </c>
      <c r="BD4" s="393" t="s">
        <v>358</v>
      </c>
    </row>
    <row r="5" spans="1:56">
      <c r="A5" s="391">
        <v>21334</v>
      </c>
      <c r="H5" s="393">
        <v>3524</v>
      </c>
      <c r="I5" s="393" t="s">
        <v>285</v>
      </c>
      <c r="J5" s="405">
        <v>46008</v>
      </c>
      <c r="K5" s="405">
        <v>46027</v>
      </c>
      <c r="M5" s="393" t="s">
        <v>343</v>
      </c>
      <c r="N5" s="407">
        <f>IFERROR(INDEX([4]Ｖ８出荷・完了計画!$B$5:$B$2593,MATCH(A5,[4]Ｖ８出荷・完了計画!$M$5:$M$2593,0),1),N6)</f>
        <v>46029</v>
      </c>
      <c r="O5" s="407">
        <f>INDEX([5]光真稼働日早見表!$M$3:$M$10000,MATCH($N5,[5]光真稼働日早見表!$Q$3:$Q$10000,0),1)</f>
        <v>46016</v>
      </c>
      <c r="P5" s="407">
        <f>INDEX([5]光真稼働日早見表!$N$3:$N$10000,MATCH($Q5,[5]光真稼働日早見表!$Q$3:$Q$10000,0),1)</f>
        <v>46015</v>
      </c>
      <c r="Q5" s="427">
        <v>46027</v>
      </c>
      <c r="S5" s="393" t="s">
        <v>19</v>
      </c>
      <c r="T5" s="433" t="s">
        <v>19</v>
      </c>
      <c r="W5" s="393" t="s">
        <v>19</v>
      </c>
      <c r="AA5" s="393" t="s">
        <v>19</v>
      </c>
      <c r="AC5" s="393" t="s">
        <v>19</v>
      </c>
      <c r="AG5" s="393" t="s">
        <v>19</v>
      </c>
      <c r="AK5" s="393" t="s">
        <v>19</v>
      </c>
      <c r="AO5" s="393" t="s">
        <v>19</v>
      </c>
      <c r="AV5" s="393" t="s">
        <v>19</v>
      </c>
      <c r="AW5" s="393" t="s">
        <v>19</v>
      </c>
      <c r="AY5" s="393" t="s">
        <v>19</v>
      </c>
      <c r="AZ5" s="403" t="s">
        <v>818</v>
      </c>
      <c r="BA5" s="392" t="s">
        <v>819</v>
      </c>
      <c r="BB5" s="392" t="s">
        <v>964</v>
      </c>
      <c r="BD5" s="392">
        <f t="shared" ref="BD5:BD68" si="0">COUNTIF(S5:AY5,"・")</f>
        <v>11</v>
      </c>
    </row>
    <row r="6" spans="1:56">
      <c r="A6" s="391">
        <v>21335</v>
      </c>
      <c r="H6" s="393">
        <v>3525</v>
      </c>
      <c r="I6" s="393" t="s">
        <v>285</v>
      </c>
      <c r="J6" s="405">
        <v>46009</v>
      </c>
      <c r="K6" s="405">
        <v>46028</v>
      </c>
      <c r="M6" s="393" t="s">
        <v>343</v>
      </c>
      <c r="N6" s="407">
        <f>IFERROR(INDEX([4]Ｖ８出荷・完了計画!$B$5:$B$2593,MATCH(A6,[4]Ｖ８出荷・完了計画!$M$5:$M$2593,0),1),N7)</f>
        <v>46029</v>
      </c>
      <c r="O6" s="407">
        <f>INDEX([5]光真稼働日早見表!$M$3:$M$10000,MATCH($N6,[5]光真稼働日早見表!$Q$3:$Q$10000,0),1)</f>
        <v>46016</v>
      </c>
      <c r="P6" s="407">
        <f>INDEX([5]光真稼働日早見表!$N$3:$N$10000,MATCH($Q6,[5]光真稼働日早見表!$Q$3:$Q$10000,0),1)</f>
        <v>46016</v>
      </c>
      <c r="Q6" s="427">
        <v>46028</v>
      </c>
      <c r="S6" s="393" t="s">
        <v>19</v>
      </c>
      <c r="T6" s="433" t="s">
        <v>19</v>
      </c>
      <c r="W6" s="393" t="s">
        <v>19</v>
      </c>
      <c r="AA6" s="393" t="s">
        <v>19</v>
      </c>
      <c r="AC6" s="393" t="s">
        <v>19</v>
      </c>
      <c r="AG6" s="393" t="s">
        <v>19</v>
      </c>
      <c r="AK6" s="393" t="s">
        <v>19</v>
      </c>
      <c r="AO6" s="393" t="s">
        <v>19</v>
      </c>
      <c r="AV6" s="393" t="s">
        <v>19</v>
      </c>
      <c r="AW6" s="393" t="s">
        <v>19</v>
      </c>
      <c r="AY6" s="393" t="s">
        <v>19</v>
      </c>
      <c r="AZ6" s="403" t="s">
        <v>821</v>
      </c>
      <c r="BA6" s="392" t="s">
        <v>819</v>
      </c>
      <c r="BB6" s="392" t="s">
        <v>964</v>
      </c>
      <c r="BD6" s="392">
        <f t="shared" si="0"/>
        <v>11</v>
      </c>
    </row>
    <row r="7" spans="1:56">
      <c r="A7" s="391">
        <v>21336</v>
      </c>
      <c r="H7" s="393">
        <v>3526</v>
      </c>
      <c r="I7" s="393" t="s">
        <v>285</v>
      </c>
      <c r="J7" s="405">
        <v>46013</v>
      </c>
      <c r="K7" s="405">
        <v>46030</v>
      </c>
      <c r="M7" s="393" t="s">
        <v>343</v>
      </c>
      <c r="N7" s="407">
        <f>IFERROR(INDEX([4]Ｖ８出荷・完了計画!$B$5:$B$2593,MATCH(A7,[4]Ｖ８出荷・完了計画!$M$5:$M$2593,0),1),N8)</f>
        <v>46029</v>
      </c>
      <c r="O7" s="407">
        <f>INDEX([5]光真稼働日早見表!$M$3:$M$10000,MATCH($N7,[5]光真稼働日早見表!$Q$3:$Q$10000,0),1)</f>
        <v>46016</v>
      </c>
      <c r="P7" s="407">
        <f>INDEX([5]光真稼働日早見表!$N$3:$N$10000,MATCH($Q7,[5]光真稼働日早見表!$Q$3:$Q$10000,0),1)</f>
        <v>46027</v>
      </c>
      <c r="Q7" s="427">
        <v>46030</v>
      </c>
      <c r="S7" s="393" t="s">
        <v>19</v>
      </c>
      <c r="T7" s="433" t="s">
        <v>19</v>
      </c>
      <c r="W7" s="393" t="s">
        <v>19</v>
      </c>
      <c r="AA7" s="393" t="s">
        <v>19</v>
      </c>
      <c r="AC7" s="393" t="s">
        <v>19</v>
      </c>
      <c r="AG7" s="393" t="s">
        <v>19</v>
      </c>
      <c r="AK7" s="393" t="s">
        <v>19</v>
      </c>
      <c r="AO7" s="393" t="s">
        <v>19</v>
      </c>
      <c r="AV7" s="393" t="s">
        <v>19</v>
      </c>
      <c r="AW7" s="393" t="s">
        <v>19</v>
      </c>
      <c r="AY7" s="393" t="s">
        <v>19</v>
      </c>
      <c r="AZ7" s="403" t="s">
        <v>822</v>
      </c>
      <c r="BA7" s="392" t="s">
        <v>278</v>
      </c>
      <c r="BB7" s="392" t="s">
        <v>965</v>
      </c>
      <c r="BC7" s="392" t="s">
        <v>813</v>
      </c>
      <c r="BD7" s="392">
        <f t="shared" si="0"/>
        <v>11</v>
      </c>
    </row>
    <row r="8" spans="1:56">
      <c r="A8" s="391">
        <v>21337</v>
      </c>
      <c r="H8" s="393">
        <v>3527</v>
      </c>
      <c r="I8" s="393" t="s">
        <v>285</v>
      </c>
      <c r="J8" s="405">
        <v>46013</v>
      </c>
      <c r="K8" s="405">
        <v>46030</v>
      </c>
      <c r="M8" s="393" t="s">
        <v>343</v>
      </c>
      <c r="N8" s="407">
        <f>IFERROR(INDEX([4]Ｖ８出荷・完了計画!$B$5:$B$2593,MATCH(A8,[4]Ｖ８出荷・完了計画!$M$5:$M$2593,0),1),N9)</f>
        <v>46029</v>
      </c>
      <c r="O8" s="407">
        <f>INDEX([5]光真稼働日早見表!$M$3:$M$10000,MATCH($N8,[5]光真稼働日早見表!$Q$3:$Q$10000,0),1)</f>
        <v>46016</v>
      </c>
      <c r="P8" s="407">
        <f>INDEX([5]光真稼働日早見表!$N$3:$N$10000,MATCH($Q8,[5]光真稼働日早見表!$Q$3:$Q$10000,0),1)</f>
        <v>46027</v>
      </c>
      <c r="Q8" s="427">
        <v>46030</v>
      </c>
      <c r="S8" s="393" t="s">
        <v>19</v>
      </c>
      <c r="T8" s="433" t="s">
        <v>19</v>
      </c>
      <c r="W8" s="393" t="s">
        <v>19</v>
      </c>
      <c r="AA8" s="393" t="s">
        <v>19</v>
      </c>
      <c r="AC8" s="393" t="s">
        <v>19</v>
      </c>
      <c r="AG8" s="393" t="s">
        <v>19</v>
      </c>
      <c r="AK8" s="393" t="s">
        <v>19</v>
      </c>
      <c r="AO8" s="393" t="s">
        <v>19</v>
      </c>
      <c r="AV8" s="393" t="s">
        <v>19</v>
      </c>
      <c r="AW8" s="393" t="s">
        <v>19</v>
      </c>
      <c r="AY8" s="393" t="s">
        <v>19</v>
      </c>
      <c r="AZ8" s="403" t="s">
        <v>823</v>
      </c>
      <c r="BA8" s="392" t="s">
        <v>278</v>
      </c>
      <c r="BB8" s="392" t="s">
        <v>966</v>
      </c>
      <c r="BC8" s="392" t="s">
        <v>967</v>
      </c>
      <c r="BD8" s="392">
        <f t="shared" si="0"/>
        <v>11</v>
      </c>
    </row>
    <row r="9" spans="1:56">
      <c r="A9" s="391">
        <v>21338</v>
      </c>
      <c r="H9" s="393">
        <v>3528</v>
      </c>
      <c r="I9" s="393" t="s">
        <v>285</v>
      </c>
      <c r="J9" s="405">
        <v>46014</v>
      </c>
      <c r="K9" s="405">
        <v>46031</v>
      </c>
      <c r="M9" s="393" t="s">
        <v>343</v>
      </c>
      <c r="N9" s="407">
        <f>IFERROR(INDEX([4]Ｖ８出荷・完了計画!$B$5:$B$2593,MATCH(A9,[4]Ｖ８出荷・完了計画!$M$5:$M$2593,0),1),N10)</f>
        <v>46030</v>
      </c>
      <c r="O9" s="407">
        <f>INDEX([5]光真稼働日早見表!$M$3:$M$10000,MATCH($N9,[5]光真稼働日早見表!$Q$3:$Q$10000,0),1)</f>
        <v>46017</v>
      </c>
      <c r="P9" s="407">
        <f>INDEX([5]光真稼働日早見表!$N$3:$N$10000,MATCH($Q9,[5]光真稼働日早見表!$Q$3:$Q$10000,0),1)</f>
        <v>46028</v>
      </c>
      <c r="Q9" s="427">
        <v>46031</v>
      </c>
      <c r="S9" s="393" t="s">
        <v>19</v>
      </c>
      <c r="T9" s="433" t="s">
        <v>19</v>
      </c>
      <c r="W9" s="393" t="s">
        <v>19</v>
      </c>
      <c r="AA9" s="393" t="s">
        <v>19</v>
      </c>
      <c r="AC9" s="393" t="s">
        <v>19</v>
      </c>
      <c r="AG9" s="393" t="s">
        <v>19</v>
      </c>
      <c r="AK9" s="393" t="s">
        <v>19</v>
      </c>
      <c r="AO9" s="393" t="s">
        <v>19</v>
      </c>
      <c r="AV9" s="393" t="s">
        <v>19</v>
      </c>
      <c r="AW9" s="393" t="s">
        <v>19</v>
      </c>
      <c r="AY9" s="393" t="s">
        <v>19</v>
      </c>
      <c r="AZ9" s="403" t="s">
        <v>824</v>
      </c>
      <c r="BA9" s="392" t="s">
        <v>278</v>
      </c>
      <c r="BB9" s="392" t="s">
        <v>965</v>
      </c>
      <c r="BC9" s="392" t="s">
        <v>903</v>
      </c>
      <c r="BD9" s="392">
        <f t="shared" si="0"/>
        <v>11</v>
      </c>
    </row>
    <row r="10" spans="1:56">
      <c r="A10" s="391">
        <v>21339</v>
      </c>
      <c r="H10" s="393">
        <v>3529</v>
      </c>
      <c r="I10" s="393" t="s">
        <v>285</v>
      </c>
      <c r="J10" s="405">
        <v>46014</v>
      </c>
      <c r="K10" s="405">
        <v>46031</v>
      </c>
      <c r="M10" s="393" t="s">
        <v>343</v>
      </c>
      <c r="N10" s="407">
        <f>IFERROR(INDEX([4]Ｖ８出荷・完了計画!$B$5:$B$2593,MATCH(A10,[4]Ｖ８出荷・完了計画!$M$5:$M$2593,0),1),N11)</f>
        <v>46030</v>
      </c>
      <c r="O10" s="407">
        <f>INDEX([5]光真稼働日早見表!$M$3:$M$10000,MATCH($N10,[5]光真稼働日早見表!$Q$3:$Q$10000,0),1)</f>
        <v>46017</v>
      </c>
      <c r="P10" s="407">
        <f>INDEX([5]光真稼働日早見表!$N$3:$N$10000,MATCH($Q10,[5]光真稼働日早見表!$Q$3:$Q$10000,0),1)</f>
        <v>46028</v>
      </c>
      <c r="Q10" s="427">
        <v>46031</v>
      </c>
      <c r="S10" s="393" t="s">
        <v>19</v>
      </c>
      <c r="T10" s="433" t="s">
        <v>19</v>
      </c>
      <c r="W10" s="393" t="s">
        <v>19</v>
      </c>
      <c r="AA10" s="393" t="s">
        <v>19</v>
      </c>
      <c r="AC10" s="393" t="s">
        <v>19</v>
      </c>
      <c r="AG10" s="393" t="s">
        <v>19</v>
      </c>
      <c r="AK10" s="393" t="s">
        <v>19</v>
      </c>
      <c r="AO10" s="393" t="s">
        <v>19</v>
      </c>
      <c r="AV10" s="393" t="s">
        <v>19</v>
      </c>
      <c r="AW10" s="393" t="s">
        <v>19</v>
      </c>
      <c r="AY10" s="393" t="s">
        <v>19</v>
      </c>
      <c r="AZ10" s="403" t="s">
        <v>825</v>
      </c>
      <c r="BA10" s="392" t="s">
        <v>278</v>
      </c>
      <c r="BB10" s="392" t="s">
        <v>966</v>
      </c>
      <c r="BC10" s="392" t="s">
        <v>815</v>
      </c>
      <c r="BD10" s="392">
        <f t="shared" si="0"/>
        <v>11</v>
      </c>
    </row>
    <row r="11" spans="1:56">
      <c r="A11" s="391">
        <v>21340</v>
      </c>
      <c r="H11" s="393">
        <v>3530</v>
      </c>
      <c r="I11" s="393" t="s">
        <v>285</v>
      </c>
      <c r="J11" s="405">
        <v>46015</v>
      </c>
      <c r="K11" s="405">
        <v>46035</v>
      </c>
      <c r="M11" s="393" t="s">
        <v>343</v>
      </c>
      <c r="N11" s="407">
        <f>IFERROR(INDEX([4]Ｖ８出荷・完了計画!$B$5:$B$2593,MATCH(A11,[4]Ｖ８出荷・完了計画!$M$5:$M$2593,0),1),N12)</f>
        <v>46030</v>
      </c>
      <c r="O11" s="407">
        <f>INDEX([5]光真稼働日早見表!$M$3:$M$10000,MATCH($N11,[5]光真稼働日早見表!$Q$3:$Q$10000,0),1)</f>
        <v>46017</v>
      </c>
      <c r="P11" s="407">
        <f>INDEX([5]光真稼働日早見表!$N$3:$N$10000,MATCH($Q11,[5]光真稼働日早見表!$Q$3:$Q$10000,0),1)</f>
        <v>46029</v>
      </c>
      <c r="Q11" s="427">
        <v>46035</v>
      </c>
      <c r="S11" s="393" t="s">
        <v>19</v>
      </c>
      <c r="T11" s="433" t="s">
        <v>19</v>
      </c>
      <c r="W11" s="393" t="s">
        <v>19</v>
      </c>
      <c r="AA11" s="393" t="s">
        <v>19</v>
      </c>
      <c r="AC11" s="393" t="s">
        <v>19</v>
      </c>
      <c r="AG11" s="393" t="s">
        <v>19</v>
      </c>
      <c r="AK11" s="393" t="s">
        <v>19</v>
      </c>
      <c r="AO11" s="393" t="s">
        <v>19</v>
      </c>
      <c r="AV11" s="393" t="s">
        <v>19</v>
      </c>
      <c r="AW11" s="393" t="s">
        <v>19</v>
      </c>
      <c r="AY11" s="393" t="s">
        <v>19</v>
      </c>
      <c r="AZ11" s="403" t="s">
        <v>820</v>
      </c>
      <c r="BA11" s="392" t="s">
        <v>278</v>
      </c>
      <c r="BB11" s="392" t="s">
        <v>968</v>
      </c>
      <c r="BD11" s="392">
        <f t="shared" si="0"/>
        <v>11</v>
      </c>
    </row>
    <row r="12" spans="1:56">
      <c r="A12" s="391">
        <v>21341</v>
      </c>
      <c r="H12" s="393">
        <v>3531</v>
      </c>
      <c r="I12" s="393" t="s">
        <v>285</v>
      </c>
      <c r="J12" s="405">
        <v>46015</v>
      </c>
      <c r="K12" s="405">
        <v>46035</v>
      </c>
      <c r="M12" s="393" t="s">
        <v>343</v>
      </c>
      <c r="N12" s="407">
        <f>IFERROR(INDEX([4]Ｖ８出荷・完了計画!$B$5:$B$2593,MATCH(A12,[4]Ｖ８出荷・完了計画!$M$5:$M$2593,0),1),N13)</f>
        <v>46030</v>
      </c>
      <c r="O12" s="407">
        <f>INDEX([5]光真稼働日早見表!$M$3:$M$10000,MATCH($N12,[5]光真稼働日早見表!$Q$3:$Q$10000,0),1)</f>
        <v>46017</v>
      </c>
      <c r="P12" s="407">
        <f>INDEX([5]光真稼働日早見表!$N$3:$N$10000,MATCH($Q12,[5]光真稼働日早見表!$Q$3:$Q$10000,0),1)</f>
        <v>46029</v>
      </c>
      <c r="Q12" s="427">
        <v>46035</v>
      </c>
      <c r="S12" s="393" t="s">
        <v>19</v>
      </c>
      <c r="T12" s="433" t="s">
        <v>19</v>
      </c>
      <c r="W12" s="393" t="s">
        <v>19</v>
      </c>
      <c r="AA12" s="393" t="s">
        <v>19</v>
      </c>
      <c r="AC12" s="393" t="s">
        <v>19</v>
      </c>
      <c r="AG12" s="393" t="s">
        <v>19</v>
      </c>
      <c r="AK12" s="393" t="s">
        <v>19</v>
      </c>
      <c r="AO12" s="393" t="s">
        <v>19</v>
      </c>
      <c r="AV12" s="393" t="s">
        <v>19</v>
      </c>
      <c r="AW12" s="393" t="s">
        <v>19</v>
      </c>
      <c r="AY12" s="393" t="s">
        <v>19</v>
      </c>
      <c r="AZ12" s="403" t="s">
        <v>826</v>
      </c>
      <c r="BA12" s="392" t="s">
        <v>278</v>
      </c>
      <c r="BB12" s="392" t="s">
        <v>969</v>
      </c>
      <c r="BD12" s="392">
        <f t="shared" si="0"/>
        <v>11</v>
      </c>
    </row>
    <row r="13" spans="1:56">
      <c r="A13" s="391">
        <v>21342</v>
      </c>
      <c r="E13" s="393">
        <v>8206</v>
      </c>
      <c r="I13" s="393" t="s">
        <v>292</v>
      </c>
      <c r="J13" s="405">
        <v>46016</v>
      </c>
      <c r="K13" s="405">
        <v>46036</v>
      </c>
      <c r="M13" s="393" t="s">
        <v>343</v>
      </c>
      <c r="N13" s="407">
        <f>IFERROR(INDEX([4]Ｖ８出荷・完了計画!$B$5:$B$2593,MATCH(A13,[4]Ｖ８出荷・完了計画!$M$5:$M$2593,0),1),N14)</f>
        <v>46031</v>
      </c>
      <c r="O13" s="407">
        <f>INDEX([5]光真稼働日早見表!$M$3:$M$10000,MATCH($N13,[5]光真稼働日早見表!$Q$3:$Q$10000,0),1)</f>
        <v>46027</v>
      </c>
      <c r="P13" s="407">
        <f>INDEX([5]光真稼働日早見表!$N$3:$N$10000,MATCH($Q13,[5]光真稼働日早見表!$Q$3:$Q$10000,0),1)</f>
        <v>46030</v>
      </c>
      <c r="Q13" s="427">
        <v>46036</v>
      </c>
      <c r="S13" s="393" t="s">
        <v>19</v>
      </c>
      <c r="T13" s="433" t="s">
        <v>19</v>
      </c>
      <c r="W13" s="393" t="s">
        <v>19</v>
      </c>
      <c r="Y13" s="393" t="s">
        <v>19</v>
      </c>
      <c r="AC13" s="393" t="s">
        <v>19</v>
      </c>
      <c r="AE13" s="393" t="s">
        <v>19</v>
      </c>
      <c r="AH13" s="393" t="s">
        <v>19</v>
      </c>
      <c r="AL13" s="393" t="s">
        <v>19</v>
      </c>
      <c r="AS13" s="393" t="s">
        <v>19</v>
      </c>
      <c r="AW13" s="393" t="s">
        <v>19</v>
      </c>
      <c r="AY13" s="393" t="s">
        <v>19</v>
      </c>
      <c r="AZ13" s="403" t="s">
        <v>827</v>
      </c>
      <c r="BA13" s="392" t="s">
        <v>291</v>
      </c>
      <c r="BB13" s="392" t="s">
        <v>828</v>
      </c>
      <c r="BD13" s="392">
        <f t="shared" si="0"/>
        <v>11</v>
      </c>
    </row>
    <row r="14" spans="1:56">
      <c r="A14" s="391">
        <v>21343</v>
      </c>
      <c r="E14" s="393">
        <v>8207</v>
      </c>
      <c r="I14" s="393" t="s">
        <v>179</v>
      </c>
      <c r="J14" s="405">
        <v>46017</v>
      </c>
      <c r="K14" s="405">
        <v>46037</v>
      </c>
      <c r="M14" s="393" t="s">
        <v>343</v>
      </c>
      <c r="N14" s="407">
        <f>IFERROR(INDEX([4]Ｖ８出荷・完了計画!$B$5:$B$2593,MATCH(A14,[4]Ｖ８出荷・完了計画!$M$5:$M$2593,0),1),N15)</f>
        <v>46031</v>
      </c>
      <c r="O14" s="407">
        <f>INDEX([5]光真稼働日早見表!$M$3:$M$10000,MATCH($N14,[5]光真稼働日早見表!$Q$3:$Q$10000,0),1)</f>
        <v>46027</v>
      </c>
      <c r="P14" s="407">
        <f>INDEX([5]光真稼働日早見表!$N$3:$N$10000,MATCH($Q14,[5]光真稼働日早見表!$Q$3:$Q$10000,0),1)</f>
        <v>46031</v>
      </c>
      <c r="Q14" s="427">
        <v>46037</v>
      </c>
      <c r="S14" s="393" t="s">
        <v>19</v>
      </c>
      <c r="T14" s="433" t="s">
        <v>19</v>
      </c>
      <c r="W14" s="393" t="s">
        <v>19</v>
      </c>
      <c r="Y14" s="393" t="s">
        <v>19</v>
      </c>
      <c r="AD14" s="393" t="s">
        <v>19</v>
      </c>
      <c r="AE14" s="393" t="s">
        <v>19</v>
      </c>
      <c r="AH14" s="393" t="s">
        <v>19</v>
      </c>
      <c r="AL14" s="393" t="s">
        <v>19</v>
      </c>
      <c r="AS14" s="393" t="s">
        <v>19</v>
      </c>
      <c r="AW14" s="393" t="s">
        <v>19</v>
      </c>
      <c r="AY14" s="393" t="s">
        <v>19</v>
      </c>
      <c r="AZ14" s="403" t="s">
        <v>832</v>
      </c>
      <c r="BA14" s="392" t="s">
        <v>798</v>
      </c>
      <c r="BC14" s="392" t="s">
        <v>179</v>
      </c>
      <c r="BD14" s="392">
        <f t="shared" si="0"/>
        <v>11</v>
      </c>
    </row>
    <row r="15" spans="1:56">
      <c r="A15" s="391">
        <v>21344</v>
      </c>
      <c r="E15" s="393">
        <v>8208</v>
      </c>
      <c r="I15" s="393" t="s">
        <v>179</v>
      </c>
      <c r="J15" s="405">
        <v>46017</v>
      </c>
      <c r="K15" s="405">
        <v>46037</v>
      </c>
      <c r="M15" s="393" t="s">
        <v>343</v>
      </c>
      <c r="N15" s="407">
        <f>IFERROR(INDEX([4]Ｖ８出荷・完了計画!$B$5:$B$2593,MATCH(A15,[4]Ｖ８出荷・完了計画!$M$5:$M$2593,0),1),N16)</f>
        <v>46031</v>
      </c>
      <c r="O15" s="407">
        <f>INDEX([5]光真稼働日早見表!$M$3:$M$10000,MATCH($N15,[5]光真稼働日早見表!$Q$3:$Q$10000,0),1)</f>
        <v>46027</v>
      </c>
      <c r="P15" s="407">
        <f>INDEX([5]光真稼働日早見表!$N$3:$N$10000,MATCH($Q15,[5]光真稼働日早見表!$Q$3:$Q$10000,0),1)</f>
        <v>46031</v>
      </c>
      <c r="Q15" s="427">
        <v>46037</v>
      </c>
      <c r="S15" s="393" t="s">
        <v>19</v>
      </c>
      <c r="T15" s="433" t="s">
        <v>19</v>
      </c>
      <c r="W15" s="393" t="s">
        <v>19</v>
      </c>
      <c r="Y15" s="393" t="s">
        <v>19</v>
      </c>
      <c r="AD15" s="393" t="s">
        <v>19</v>
      </c>
      <c r="AE15" s="393" t="s">
        <v>19</v>
      </c>
      <c r="AH15" s="393" t="s">
        <v>19</v>
      </c>
      <c r="AL15" s="393" t="s">
        <v>19</v>
      </c>
      <c r="AS15" s="393" t="s">
        <v>19</v>
      </c>
      <c r="AW15" s="393" t="s">
        <v>19</v>
      </c>
      <c r="AY15" s="393" t="s">
        <v>19</v>
      </c>
      <c r="AZ15" s="403" t="s">
        <v>831</v>
      </c>
      <c r="BA15" s="392" t="s">
        <v>798</v>
      </c>
      <c r="BC15" s="392" t="s">
        <v>179</v>
      </c>
      <c r="BD15" s="392">
        <f t="shared" si="0"/>
        <v>11</v>
      </c>
    </row>
    <row r="16" spans="1:56">
      <c r="A16" s="391">
        <v>21345</v>
      </c>
      <c r="B16" s="392">
        <v>3219</v>
      </c>
      <c r="I16" s="393" t="s">
        <v>671</v>
      </c>
      <c r="J16" s="405">
        <v>46017</v>
      </c>
      <c r="K16" s="405">
        <v>46037</v>
      </c>
      <c r="M16" s="393" t="s">
        <v>343</v>
      </c>
      <c r="N16" s="407">
        <f>IFERROR(INDEX([4]Ｖ８出荷・完了計画!$B$5:$B$2593,MATCH(A16,[4]Ｖ８出荷・完了計画!$M$5:$M$2593,0),1),N17)</f>
        <v>46031</v>
      </c>
      <c r="O16" s="407">
        <f>INDEX([5]光真稼働日早見表!$M$3:$M$10000,MATCH($N16,[5]光真稼働日早見表!$Q$3:$Q$10000,0),1)</f>
        <v>46027</v>
      </c>
      <c r="P16" s="407">
        <f>INDEX([5]光真稼働日早見表!$N$3:$N$10000,MATCH($Q16,[5]光真稼働日早見表!$Q$3:$Q$10000,0),1)</f>
        <v>46031</v>
      </c>
      <c r="Q16" s="427">
        <v>46037</v>
      </c>
      <c r="S16" s="393" t="s">
        <v>19</v>
      </c>
      <c r="T16" s="433" t="s">
        <v>19</v>
      </c>
      <c r="W16" s="393" t="s">
        <v>19</v>
      </c>
      <c r="Y16" s="393" t="s">
        <v>19</v>
      </c>
      <c r="AD16" s="393" t="s">
        <v>19</v>
      </c>
      <c r="AE16" s="393" t="s">
        <v>19</v>
      </c>
      <c r="AH16" s="393" t="s">
        <v>19</v>
      </c>
      <c r="AL16" s="393" t="s">
        <v>19</v>
      </c>
      <c r="AP16" s="393" t="s">
        <v>19</v>
      </c>
      <c r="AX16" s="393" t="s">
        <v>19</v>
      </c>
      <c r="AY16" s="393" t="s">
        <v>19</v>
      </c>
      <c r="AZ16" s="403" t="s">
        <v>833</v>
      </c>
      <c r="BA16" s="392" t="s">
        <v>676</v>
      </c>
      <c r="BC16" s="392" t="s">
        <v>671</v>
      </c>
      <c r="BD16" s="392">
        <f t="shared" si="0"/>
        <v>11</v>
      </c>
    </row>
    <row r="17" spans="1:56">
      <c r="A17" s="391">
        <v>21346</v>
      </c>
      <c r="E17" s="393">
        <v>8209</v>
      </c>
      <c r="I17" s="393" t="s">
        <v>292</v>
      </c>
      <c r="J17" s="405">
        <v>46017</v>
      </c>
      <c r="K17" s="405">
        <v>46037</v>
      </c>
      <c r="M17" s="393" t="s">
        <v>343</v>
      </c>
      <c r="N17" s="407">
        <f>IFERROR(INDEX([4]Ｖ８出荷・完了計画!$B$5:$B$2593,MATCH(A17,[4]Ｖ８出荷・完了計画!$M$5:$M$2593,0),1),N18)</f>
        <v>46035</v>
      </c>
      <c r="O17" s="407">
        <f>INDEX([5]光真稼働日早見表!$M$3:$M$10000,MATCH($N17,[5]光真稼働日早見表!$Q$3:$Q$10000,0),1)</f>
        <v>46028</v>
      </c>
      <c r="P17" s="407">
        <f>INDEX([5]光真稼働日早見表!$N$3:$N$10000,MATCH($Q17,[5]光真稼働日早見表!$Q$3:$Q$10000,0),1)</f>
        <v>46031</v>
      </c>
      <c r="Q17" s="427">
        <v>46037</v>
      </c>
      <c r="S17" s="393" t="s">
        <v>19</v>
      </c>
      <c r="T17" s="433" t="s">
        <v>19</v>
      </c>
      <c r="W17" s="393" t="s">
        <v>19</v>
      </c>
      <c r="Y17" s="393" t="s">
        <v>19</v>
      </c>
      <c r="AC17" s="393" t="s">
        <v>19</v>
      </c>
      <c r="AE17" s="393" t="s">
        <v>19</v>
      </c>
      <c r="AH17" s="393" t="s">
        <v>19</v>
      </c>
      <c r="AL17" s="393" t="s">
        <v>19</v>
      </c>
      <c r="AS17" s="393" t="s">
        <v>19</v>
      </c>
      <c r="AW17" s="393" t="s">
        <v>19</v>
      </c>
      <c r="AY17" s="393" t="s">
        <v>19</v>
      </c>
      <c r="AZ17" s="403" t="s">
        <v>829</v>
      </c>
      <c r="BA17" s="392" t="s">
        <v>291</v>
      </c>
      <c r="BB17" s="392" t="s">
        <v>830</v>
      </c>
      <c r="BD17" s="392">
        <f t="shared" si="0"/>
        <v>11</v>
      </c>
    </row>
    <row r="18" spans="1:56">
      <c r="A18" s="391">
        <v>21347</v>
      </c>
      <c r="E18" s="393">
        <v>8210</v>
      </c>
      <c r="I18" s="393" t="s">
        <v>179</v>
      </c>
      <c r="J18" s="405">
        <v>46027</v>
      </c>
      <c r="K18" s="405">
        <v>46038</v>
      </c>
      <c r="M18" s="393" t="s">
        <v>343</v>
      </c>
      <c r="N18" s="407">
        <f>IFERROR(INDEX([4]Ｖ８出荷・完了計画!$B$5:$B$2593,MATCH(A18,[4]Ｖ８出荷・完了計画!$M$5:$M$2593,0),1),N19)</f>
        <v>46035</v>
      </c>
      <c r="O18" s="407">
        <f>INDEX([5]光真稼働日早見表!$M$3:$M$10000,MATCH($N18,[5]光真稼働日早見表!$Q$3:$Q$10000,0),1)</f>
        <v>46028</v>
      </c>
      <c r="P18" s="407">
        <f>INDEX([5]光真稼働日早見表!$N$3:$N$10000,MATCH($Q18,[5]光真稼働日早見表!$Q$3:$Q$10000,0),1)</f>
        <v>46035</v>
      </c>
      <c r="Q18" s="427">
        <v>46038</v>
      </c>
      <c r="S18" s="393" t="s">
        <v>19</v>
      </c>
      <c r="T18" s="433" t="s">
        <v>19</v>
      </c>
      <c r="W18" s="393" t="s">
        <v>19</v>
      </c>
      <c r="Y18" s="393" t="s">
        <v>19</v>
      </c>
      <c r="AD18" s="393" t="s">
        <v>19</v>
      </c>
      <c r="AE18" s="393" t="s">
        <v>19</v>
      </c>
      <c r="AH18" s="393" t="s">
        <v>19</v>
      </c>
      <c r="AL18" s="393" t="s">
        <v>19</v>
      </c>
      <c r="AS18" s="393" t="s">
        <v>19</v>
      </c>
      <c r="AW18" s="393" t="s">
        <v>19</v>
      </c>
      <c r="AY18" s="393" t="s">
        <v>19</v>
      </c>
      <c r="AZ18" s="403" t="s">
        <v>836</v>
      </c>
      <c r="BA18" s="392" t="s">
        <v>798</v>
      </c>
      <c r="BC18" s="392" t="s">
        <v>179</v>
      </c>
      <c r="BD18" s="392">
        <f t="shared" si="0"/>
        <v>11</v>
      </c>
    </row>
    <row r="19" spans="1:56">
      <c r="A19" s="391">
        <v>21348</v>
      </c>
      <c r="E19" s="393">
        <v>8211</v>
      </c>
      <c r="I19" s="393" t="s">
        <v>179</v>
      </c>
      <c r="J19" s="405">
        <v>46027</v>
      </c>
      <c r="K19" s="405">
        <v>46038</v>
      </c>
      <c r="M19" s="393" t="s">
        <v>343</v>
      </c>
      <c r="N19" s="407">
        <f>IFERROR(INDEX([4]Ｖ８出荷・完了計画!$B$5:$B$2593,MATCH(A19,[4]Ｖ８出荷・完了計画!$M$5:$M$2593,0),1),N20)</f>
        <v>46035</v>
      </c>
      <c r="O19" s="407">
        <f>INDEX([5]光真稼働日早見表!$M$3:$M$10000,MATCH($N19,[5]光真稼働日早見表!$Q$3:$Q$10000,0),1)</f>
        <v>46028</v>
      </c>
      <c r="P19" s="407">
        <f>INDEX([5]光真稼働日早見表!$N$3:$N$10000,MATCH($Q19,[5]光真稼働日早見表!$Q$3:$Q$10000,0),1)</f>
        <v>46035</v>
      </c>
      <c r="Q19" s="427">
        <v>46038</v>
      </c>
      <c r="S19" s="393" t="s">
        <v>19</v>
      </c>
      <c r="T19" s="433" t="s">
        <v>19</v>
      </c>
      <c r="W19" s="393" t="s">
        <v>19</v>
      </c>
      <c r="Y19" s="393" t="s">
        <v>19</v>
      </c>
      <c r="AD19" s="393" t="s">
        <v>19</v>
      </c>
      <c r="AE19" s="393" t="s">
        <v>19</v>
      </c>
      <c r="AH19" s="393" t="s">
        <v>19</v>
      </c>
      <c r="AL19" s="393" t="s">
        <v>19</v>
      </c>
      <c r="AS19" s="393" t="s">
        <v>19</v>
      </c>
      <c r="AW19" s="393" t="s">
        <v>19</v>
      </c>
      <c r="AY19" s="393" t="s">
        <v>19</v>
      </c>
      <c r="AZ19" s="403" t="s">
        <v>835</v>
      </c>
      <c r="BA19" s="392" t="s">
        <v>798</v>
      </c>
      <c r="BC19" s="392" t="s">
        <v>179</v>
      </c>
      <c r="BD19" s="392">
        <f t="shared" si="0"/>
        <v>11</v>
      </c>
    </row>
    <row r="20" spans="1:56" s="432" customFormat="1">
      <c r="A20" s="391">
        <v>21349</v>
      </c>
      <c r="B20" s="392"/>
      <c r="C20" s="393"/>
      <c r="D20" s="393"/>
      <c r="E20" s="393">
        <v>8212</v>
      </c>
      <c r="F20" s="393"/>
      <c r="G20" s="393"/>
      <c r="H20" s="393"/>
      <c r="I20" s="393" t="s">
        <v>179</v>
      </c>
      <c r="J20" s="405">
        <v>46027</v>
      </c>
      <c r="K20" s="405">
        <v>46038</v>
      </c>
      <c r="L20" s="426"/>
      <c r="M20" s="393" t="s">
        <v>343</v>
      </c>
      <c r="N20" s="407">
        <f>IFERROR(INDEX([4]Ｖ８出荷・完了計画!$B$5:$B$2593,MATCH(A20,[4]Ｖ８出荷・完了計画!$M$5:$M$2593,0),1),N21)</f>
        <v>46036</v>
      </c>
      <c r="O20" s="407">
        <f>INDEX([5]光真稼働日早見表!$M$3:$M$10000,MATCH($N20,[5]光真稼働日早見表!$Q$3:$Q$10000,0),1)</f>
        <v>46029</v>
      </c>
      <c r="P20" s="407">
        <f>INDEX([5]光真稼働日早見表!$N$3:$N$10000,MATCH($Q20,[5]光真稼働日早見表!$Q$3:$Q$10000,0),1)</f>
        <v>46035</v>
      </c>
      <c r="Q20" s="427">
        <v>46038</v>
      </c>
      <c r="R20" s="392"/>
      <c r="S20" s="393" t="s">
        <v>19</v>
      </c>
      <c r="T20" s="433" t="s">
        <v>19</v>
      </c>
      <c r="U20" s="393"/>
      <c r="V20" s="393"/>
      <c r="W20" s="393" t="s">
        <v>19</v>
      </c>
      <c r="X20" s="393"/>
      <c r="Y20" s="393" t="s">
        <v>19</v>
      </c>
      <c r="Z20" s="393"/>
      <c r="AA20" s="393"/>
      <c r="AB20" s="393"/>
      <c r="AC20" s="393"/>
      <c r="AD20" s="393" t="s">
        <v>19</v>
      </c>
      <c r="AE20" s="393" t="s">
        <v>19</v>
      </c>
      <c r="AF20" s="393"/>
      <c r="AG20" s="393"/>
      <c r="AH20" s="393" t="s">
        <v>19</v>
      </c>
      <c r="AI20" s="393"/>
      <c r="AJ20" s="393"/>
      <c r="AK20" s="393"/>
      <c r="AL20" s="393" t="s">
        <v>19</v>
      </c>
      <c r="AM20" s="393"/>
      <c r="AN20" s="393"/>
      <c r="AO20" s="393"/>
      <c r="AP20" s="393"/>
      <c r="AQ20" s="393"/>
      <c r="AR20" s="393"/>
      <c r="AS20" s="393" t="s">
        <v>19</v>
      </c>
      <c r="AT20" s="393"/>
      <c r="AU20" s="393"/>
      <c r="AV20" s="393"/>
      <c r="AW20" s="393" t="s">
        <v>19</v>
      </c>
      <c r="AX20" s="393"/>
      <c r="AY20" s="393" t="s">
        <v>19</v>
      </c>
      <c r="AZ20" s="403" t="s">
        <v>837</v>
      </c>
      <c r="BA20" s="392" t="s">
        <v>798</v>
      </c>
      <c r="BB20" s="392"/>
      <c r="BC20" s="392" t="s">
        <v>179</v>
      </c>
      <c r="BD20" s="392">
        <f t="shared" si="0"/>
        <v>11</v>
      </c>
    </row>
    <row r="21" spans="1:56">
      <c r="A21" s="391">
        <v>21350</v>
      </c>
      <c r="E21" s="393">
        <v>8213</v>
      </c>
      <c r="I21" s="393" t="s">
        <v>179</v>
      </c>
      <c r="J21" s="405">
        <v>46027</v>
      </c>
      <c r="K21" s="405">
        <v>46038</v>
      </c>
      <c r="M21" s="393" t="s">
        <v>343</v>
      </c>
      <c r="N21" s="407">
        <f>IFERROR(INDEX([4]Ｖ８出荷・完了計画!$B$5:$B$2593,MATCH(A21,[4]Ｖ８出荷・完了計画!$M$5:$M$2593,0),1),N22)</f>
        <v>46036</v>
      </c>
      <c r="O21" s="407">
        <f>INDEX([5]光真稼働日早見表!$M$3:$M$10000,MATCH($N21,[5]光真稼働日早見表!$Q$3:$Q$10000,0),1)</f>
        <v>46029</v>
      </c>
      <c r="P21" s="407">
        <f>INDEX([5]光真稼働日早見表!$N$3:$N$10000,MATCH($Q21,[5]光真稼働日早見表!$Q$3:$Q$10000,0),1)</f>
        <v>46035</v>
      </c>
      <c r="Q21" s="427">
        <v>46038</v>
      </c>
      <c r="S21" s="393" t="s">
        <v>19</v>
      </c>
      <c r="T21" s="433" t="s">
        <v>19</v>
      </c>
      <c r="W21" s="393" t="s">
        <v>19</v>
      </c>
      <c r="Y21" s="393" t="s">
        <v>19</v>
      </c>
      <c r="AD21" s="393" t="s">
        <v>19</v>
      </c>
      <c r="AE21" s="393" t="s">
        <v>19</v>
      </c>
      <c r="AH21" s="393" t="s">
        <v>19</v>
      </c>
      <c r="AL21" s="393" t="s">
        <v>19</v>
      </c>
      <c r="AS21" s="393" t="s">
        <v>19</v>
      </c>
      <c r="AW21" s="393" t="s">
        <v>19</v>
      </c>
      <c r="AY21" s="393" t="s">
        <v>19</v>
      </c>
      <c r="AZ21" s="403" t="s">
        <v>834</v>
      </c>
      <c r="BA21" s="392" t="s">
        <v>798</v>
      </c>
      <c r="BC21" s="392" t="s">
        <v>179</v>
      </c>
      <c r="BD21" s="392">
        <f t="shared" si="0"/>
        <v>11</v>
      </c>
    </row>
    <row r="22" spans="1:56">
      <c r="A22" s="391">
        <v>21351</v>
      </c>
      <c r="F22" s="393">
        <v>1253</v>
      </c>
      <c r="I22" s="393" t="s">
        <v>807</v>
      </c>
      <c r="J22" s="405">
        <v>46027</v>
      </c>
      <c r="K22" s="405">
        <v>46038</v>
      </c>
      <c r="M22" s="393" t="s">
        <v>343</v>
      </c>
      <c r="N22" s="407">
        <f>IFERROR(INDEX([4]Ｖ８出荷・完了計画!$B$5:$B$2593,MATCH(A22,[4]Ｖ８出荷・完了計画!$M$5:$M$2593,0),1),N23)</f>
        <v>46036</v>
      </c>
      <c r="O22" s="407">
        <f>INDEX([5]光真稼働日早見表!$M$3:$M$10000,MATCH($N22,[5]光真稼働日早見表!$Q$3:$Q$10000,0),1)</f>
        <v>46029</v>
      </c>
      <c r="P22" s="407">
        <f>INDEX([5]光真稼働日早見表!$N$3:$N$10000,MATCH($Q22,[5]光真稼働日早見表!$Q$3:$Q$10000,0),1)</f>
        <v>46035</v>
      </c>
      <c r="Q22" s="427">
        <v>46038</v>
      </c>
      <c r="S22" s="393" t="s">
        <v>19</v>
      </c>
      <c r="T22" s="433" t="s">
        <v>19</v>
      </c>
      <c r="W22" s="393" t="s">
        <v>19</v>
      </c>
      <c r="Z22" s="393" t="s">
        <v>19</v>
      </c>
      <c r="AC22" s="393" t="s">
        <v>19</v>
      </c>
      <c r="AE22" s="393" t="s">
        <v>19</v>
      </c>
      <c r="AH22" s="393" t="s">
        <v>19</v>
      </c>
      <c r="AL22" s="393" t="s">
        <v>19</v>
      </c>
      <c r="AT22" s="393" t="s">
        <v>19</v>
      </c>
      <c r="AW22" s="393" t="s">
        <v>19</v>
      </c>
      <c r="AY22" s="393" t="s">
        <v>19</v>
      </c>
      <c r="AZ22" s="403" t="s">
        <v>862</v>
      </c>
      <c r="BA22" s="392" t="s">
        <v>301</v>
      </c>
      <c r="BB22" s="392" t="s">
        <v>863</v>
      </c>
      <c r="BD22" s="392">
        <f t="shared" si="0"/>
        <v>11</v>
      </c>
    </row>
    <row r="23" spans="1:56">
      <c r="A23" s="391">
        <v>21352</v>
      </c>
      <c r="E23" s="393">
        <v>8214</v>
      </c>
      <c r="I23" s="393" t="s">
        <v>179</v>
      </c>
      <c r="J23" s="405">
        <v>46028</v>
      </c>
      <c r="K23" s="405">
        <v>46041</v>
      </c>
      <c r="M23" s="393" t="s">
        <v>343</v>
      </c>
      <c r="N23" s="407">
        <f>IFERROR(INDEX([4]Ｖ８出荷・完了計画!$B$5:$B$2593,MATCH(A23,[4]Ｖ８出荷・完了計画!$M$5:$M$2593,0),1),N24)</f>
        <v>46037</v>
      </c>
      <c r="O23" s="407">
        <f>INDEX([5]光真稼働日早見表!$M$3:$M$10000,MATCH($N23,[5]光真稼働日早見表!$Q$3:$Q$10000,0),1)</f>
        <v>46030</v>
      </c>
      <c r="P23" s="407">
        <f>INDEX([5]光真稼働日早見表!$N$3:$N$10000,MATCH($Q23,[5]光真稼働日早見表!$Q$3:$Q$10000,0),1)</f>
        <v>46037</v>
      </c>
      <c r="Q23" s="427">
        <v>46041</v>
      </c>
      <c r="S23" s="393" t="s">
        <v>19</v>
      </c>
      <c r="T23" s="433" t="s">
        <v>19</v>
      </c>
      <c r="W23" s="393" t="s">
        <v>19</v>
      </c>
      <c r="Y23" s="393" t="s">
        <v>19</v>
      </c>
      <c r="AD23" s="393" t="s">
        <v>19</v>
      </c>
      <c r="AE23" s="393" t="s">
        <v>19</v>
      </c>
      <c r="AH23" s="393" t="s">
        <v>19</v>
      </c>
      <c r="AL23" s="393" t="s">
        <v>19</v>
      </c>
      <c r="AS23" s="393" t="s">
        <v>19</v>
      </c>
      <c r="AW23" s="393" t="s">
        <v>19</v>
      </c>
      <c r="AY23" s="393" t="s">
        <v>19</v>
      </c>
      <c r="AZ23" s="403" t="s">
        <v>841</v>
      </c>
      <c r="BA23" s="392" t="s">
        <v>798</v>
      </c>
      <c r="BC23" s="392" t="s">
        <v>179</v>
      </c>
      <c r="BD23" s="392">
        <f t="shared" si="0"/>
        <v>11</v>
      </c>
    </row>
    <row r="24" spans="1:56">
      <c r="A24" s="391">
        <v>21353</v>
      </c>
      <c r="E24" s="393">
        <v>8215</v>
      </c>
      <c r="I24" s="393" t="s">
        <v>179</v>
      </c>
      <c r="J24" s="405">
        <v>46028</v>
      </c>
      <c r="K24" s="405">
        <v>46041</v>
      </c>
      <c r="M24" s="393" t="s">
        <v>343</v>
      </c>
      <c r="N24" s="407">
        <f>IFERROR(INDEX([4]Ｖ８出荷・完了計画!$B$5:$B$2593,MATCH(A24,[4]Ｖ８出荷・完了計画!$M$5:$M$2593,0),1),N25)</f>
        <v>46037</v>
      </c>
      <c r="O24" s="407">
        <f>INDEX([5]光真稼働日早見表!$M$3:$M$10000,MATCH($N24,[5]光真稼働日早見表!$Q$3:$Q$10000,0),1)</f>
        <v>46030</v>
      </c>
      <c r="P24" s="407">
        <f>INDEX([5]光真稼働日早見表!$N$3:$N$10000,MATCH($Q24,[5]光真稼働日早見表!$Q$3:$Q$10000,0),1)</f>
        <v>46037</v>
      </c>
      <c r="Q24" s="427">
        <v>46041</v>
      </c>
      <c r="S24" s="393" t="s">
        <v>19</v>
      </c>
      <c r="T24" s="433" t="s">
        <v>19</v>
      </c>
      <c r="W24" s="393" t="s">
        <v>19</v>
      </c>
      <c r="Y24" s="393" t="s">
        <v>19</v>
      </c>
      <c r="AD24" s="393" t="s">
        <v>19</v>
      </c>
      <c r="AE24" s="393" t="s">
        <v>19</v>
      </c>
      <c r="AH24" s="393" t="s">
        <v>19</v>
      </c>
      <c r="AL24" s="393" t="s">
        <v>19</v>
      </c>
      <c r="AS24" s="393" t="s">
        <v>19</v>
      </c>
      <c r="AW24" s="393" t="s">
        <v>19</v>
      </c>
      <c r="AY24" s="393" t="s">
        <v>19</v>
      </c>
      <c r="AZ24" s="403" t="s">
        <v>842</v>
      </c>
      <c r="BA24" s="392" t="s">
        <v>798</v>
      </c>
      <c r="BC24" s="392" t="s">
        <v>179</v>
      </c>
      <c r="BD24" s="392">
        <f t="shared" si="0"/>
        <v>11</v>
      </c>
    </row>
    <row r="25" spans="1:56">
      <c r="A25" s="391">
        <v>21354</v>
      </c>
      <c r="E25" s="393">
        <v>8216</v>
      </c>
      <c r="I25" s="393" t="s">
        <v>179</v>
      </c>
      <c r="J25" s="405">
        <v>46028</v>
      </c>
      <c r="K25" s="405">
        <v>46041</v>
      </c>
      <c r="M25" s="393" t="s">
        <v>343</v>
      </c>
      <c r="N25" s="407">
        <f>IFERROR(INDEX([4]Ｖ８出荷・完了計画!$B$5:$B$2593,MATCH(A25,[4]Ｖ８出荷・完了計画!$M$5:$M$2593,0),1),N26)</f>
        <v>46037</v>
      </c>
      <c r="O25" s="407">
        <f>INDEX([5]光真稼働日早見表!$M$3:$M$10000,MATCH($N25,[5]光真稼働日早見表!$Q$3:$Q$10000,0),1)</f>
        <v>46030</v>
      </c>
      <c r="P25" s="407">
        <f>INDEX([5]光真稼働日早見表!$N$3:$N$10000,MATCH($Q25,[5]光真稼働日早見表!$Q$3:$Q$10000,0),1)</f>
        <v>46037</v>
      </c>
      <c r="Q25" s="427">
        <v>46041</v>
      </c>
      <c r="S25" s="393" t="s">
        <v>19</v>
      </c>
      <c r="T25" s="433" t="s">
        <v>19</v>
      </c>
      <c r="W25" s="393" t="s">
        <v>19</v>
      </c>
      <c r="Y25" s="393" t="s">
        <v>19</v>
      </c>
      <c r="AD25" s="393" t="s">
        <v>19</v>
      </c>
      <c r="AE25" s="393" t="s">
        <v>19</v>
      </c>
      <c r="AH25" s="393" t="s">
        <v>19</v>
      </c>
      <c r="AL25" s="393" t="s">
        <v>19</v>
      </c>
      <c r="AS25" s="393" t="s">
        <v>19</v>
      </c>
      <c r="AW25" s="393" t="s">
        <v>19</v>
      </c>
      <c r="AY25" s="393" t="s">
        <v>19</v>
      </c>
      <c r="AZ25" s="403" t="s">
        <v>840</v>
      </c>
      <c r="BA25" s="392" t="s">
        <v>798</v>
      </c>
      <c r="BC25" s="392" t="s">
        <v>179</v>
      </c>
      <c r="BD25" s="392">
        <f t="shared" si="0"/>
        <v>11</v>
      </c>
    </row>
    <row r="26" spans="1:56">
      <c r="A26" s="391">
        <v>21355</v>
      </c>
      <c r="E26" s="393">
        <v>8217</v>
      </c>
      <c r="I26" s="393" t="s">
        <v>179</v>
      </c>
      <c r="J26" s="405">
        <v>46028</v>
      </c>
      <c r="K26" s="405">
        <v>46041</v>
      </c>
      <c r="M26" s="393" t="s">
        <v>343</v>
      </c>
      <c r="N26" s="407">
        <f>IFERROR(INDEX([4]Ｖ８出荷・完了計画!$B$5:$B$2593,MATCH(A26,[4]Ｖ８出荷・完了計画!$M$5:$M$2593,0),1),N27)</f>
        <v>46038</v>
      </c>
      <c r="O26" s="407">
        <f>INDEX([5]光真稼働日早見表!$M$3:$M$10000,MATCH($N26,[5]光真稼働日早見表!$Q$3:$Q$10000,0),1)</f>
        <v>46031</v>
      </c>
      <c r="P26" s="407">
        <f>INDEX([5]光真稼働日早見表!$N$3:$N$10000,MATCH($Q26,[5]光真稼働日早見表!$Q$3:$Q$10000,0),1)</f>
        <v>46037</v>
      </c>
      <c r="Q26" s="427">
        <v>46041</v>
      </c>
      <c r="S26" s="393" t="s">
        <v>19</v>
      </c>
      <c r="T26" s="433" t="s">
        <v>19</v>
      </c>
      <c r="W26" s="393" t="s">
        <v>19</v>
      </c>
      <c r="Y26" s="393" t="s">
        <v>19</v>
      </c>
      <c r="AD26" s="393" t="s">
        <v>19</v>
      </c>
      <c r="AE26" s="393" t="s">
        <v>19</v>
      </c>
      <c r="AH26" s="393" t="s">
        <v>19</v>
      </c>
      <c r="AL26" s="393" t="s">
        <v>19</v>
      </c>
      <c r="AS26" s="393" t="s">
        <v>19</v>
      </c>
      <c r="AW26" s="393" t="s">
        <v>19</v>
      </c>
      <c r="AY26" s="393" t="s">
        <v>19</v>
      </c>
      <c r="AZ26" s="403" t="s">
        <v>843</v>
      </c>
      <c r="BA26" s="392" t="s">
        <v>798</v>
      </c>
      <c r="BC26" s="392" t="s">
        <v>179</v>
      </c>
      <c r="BD26" s="392">
        <f t="shared" si="0"/>
        <v>11</v>
      </c>
    </row>
    <row r="27" spans="1:56">
      <c r="A27" s="391">
        <v>21356</v>
      </c>
      <c r="E27" s="393">
        <v>8218</v>
      </c>
      <c r="I27" s="393" t="s">
        <v>292</v>
      </c>
      <c r="J27" s="405">
        <v>46028</v>
      </c>
      <c r="K27" s="405">
        <v>46041</v>
      </c>
      <c r="M27" s="393" t="s">
        <v>343</v>
      </c>
      <c r="N27" s="407">
        <f>IFERROR(INDEX([4]Ｖ８出荷・完了計画!$B$5:$B$2593,MATCH(A27,[4]Ｖ８出荷・完了計画!$M$5:$M$2593,0),1),N28)</f>
        <v>46038</v>
      </c>
      <c r="O27" s="407">
        <f>INDEX([5]光真稼働日早見表!$M$3:$M$10000,MATCH($N27,[5]光真稼働日早見表!$Q$3:$Q$10000,0),1)</f>
        <v>46031</v>
      </c>
      <c r="P27" s="407">
        <f>INDEX([5]光真稼働日早見表!$N$3:$N$10000,MATCH($Q27,[5]光真稼働日早見表!$Q$3:$Q$10000,0),1)</f>
        <v>46037</v>
      </c>
      <c r="Q27" s="427">
        <v>46041</v>
      </c>
      <c r="S27" s="393" t="s">
        <v>19</v>
      </c>
      <c r="T27" s="433" t="s">
        <v>19</v>
      </c>
      <c r="W27" s="393" t="s">
        <v>19</v>
      </c>
      <c r="Y27" s="393" t="s">
        <v>19</v>
      </c>
      <c r="AC27" s="393" t="s">
        <v>19</v>
      </c>
      <c r="AE27" s="393" t="s">
        <v>19</v>
      </c>
      <c r="AH27" s="393" t="s">
        <v>19</v>
      </c>
      <c r="AL27" s="393" t="s">
        <v>19</v>
      </c>
      <c r="AS27" s="393" t="s">
        <v>19</v>
      </c>
      <c r="AW27" s="393" t="s">
        <v>19</v>
      </c>
      <c r="AY27" s="393" t="s">
        <v>19</v>
      </c>
      <c r="AZ27" s="403" t="s">
        <v>844</v>
      </c>
      <c r="BA27" s="392" t="s">
        <v>291</v>
      </c>
      <c r="BB27" s="392" t="s">
        <v>811</v>
      </c>
      <c r="BC27" s="392" t="s">
        <v>814</v>
      </c>
      <c r="BD27" s="392">
        <f t="shared" si="0"/>
        <v>11</v>
      </c>
    </row>
    <row r="28" spans="1:56">
      <c r="A28" s="391">
        <v>21357</v>
      </c>
      <c r="E28" s="393">
        <v>8219</v>
      </c>
      <c r="I28" s="393" t="s">
        <v>179</v>
      </c>
      <c r="J28" s="405">
        <v>46029</v>
      </c>
      <c r="K28" s="405">
        <v>46042</v>
      </c>
      <c r="M28" s="393" t="s">
        <v>343</v>
      </c>
      <c r="N28" s="407">
        <f>IFERROR(INDEX([4]Ｖ８出荷・完了計画!$B$5:$B$2593,MATCH(A28,[4]Ｖ８出荷・完了計画!$M$5:$M$2593,0),1),N29)</f>
        <v>46038</v>
      </c>
      <c r="O28" s="407">
        <f>INDEX([5]光真稼働日早見表!$M$3:$M$10000,MATCH($N28,[5]光真稼働日早見表!$Q$3:$Q$10000,0),1)</f>
        <v>46031</v>
      </c>
      <c r="P28" s="407">
        <f>INDEX([5]光真稼働日早見表!$N$3:$N$10000,MATCH($Q28,[5]光真稼働日早見表!$Q$3:$Q$10000,0),1)</f>
        <v>46038</v>
      </c>
      <c r="Q28" s="427">
        <v>46042</v>
      </c>
      <c r="S28" s="393" t="s">
        <v>19</v>
      </c>
      <c r="T28" s="433" t="s">
        <v>19</v>
      </c>
      <c r="W28" s="393" t="s">
        <v>19</v>
      </c>
      <c r="Y28" s="393" t="s">
        <v>19</v>
      </c>
      <c r="AD28" s="393" t="s">
        <v>19</v>
      </c>
      <c r="AE28" s="393" t="s">
        <v>19</v>
      </c>
      <c r="AH28" s="393" t="s">
        <v>19</v>
      </c>
      <c r="AL28" s="393" t="s">
        <v>19</v>
      </c>
      <c r="AS28" s="393" t="s">
        <v>19</v>
      </c>
      <c r="AW28" s="393" t="s">
        <v>19</v>
      </c>
      <c r="AY28" s="393" t="s">
        <v>19</v>
      </c>
      <c r="AZ28" s="403" t="s">
        <v>849</v>
      </c>
      <c r="BA28" s="392" t="s">
        <v>798</v>
      </c>
      <c r="BC28" s="392" t="s">
        <v>179</v>
      </c>
      <c r="BD28" s="392">
        <f t="shared" si="0"/>
        <v>11</v>
      </c>
    </row>
    <row r="29" spans="1:56">
      <c r="A29" s="391">
        <v>21358</v>
      </c>
      <c r="E29" s="393">
        <v>8220</v>
      </c>
      <c r="I29" s="393" t="s">
        <v>179</v>
      </c>
      <c r="J29" s="405">
        <v>46029</v>
      </c>
      <c r="K29" s="405">
        <v>46042</v>
      </c>
      <c r="M29" s="393" t="s">
        <v>343</v>
      </c>
      <c r="N29" s="407">
        <f>IFERROR(INDEX([4]Ｖ８出荷・完了計画!$B$5:$B$2593,MATCH(A29,[4]Ｖ８出荷・完了計画!$M$5:$M$2593,0),1),N30)</f>
        <v>46039</v>
      </c>
      <c r="O29" s="407">
        <f>INDEX([5]光真稼働日早見表!$M$3:$M$10000,MATCH($N29,[5]光真稼働日早見表!$Q$3:$Q$10000,0),1)</f>
        <v>46035</v>
      </c>
      <c r="P29" s="407">
        <f>INDEX([5]光真稼働日早見表!$N$3:$N$10000,MATCH($Q29,[5]光真稼働日早見表!$Q$3:$Q$10000,0),1)</f>
        <v>46038</v>
      </c>
      <c r="Q29" s="427">
        <v>46042</v>
      </c>
      <c r="S29" s="393" t="s">
        <v>19</v>
      </c>
      <c r="T29" s="433" t="s">
        <v>19</v>
      </c>
      <c r="W29" s="393" t="s">
        <v>19</v>
      </c>
      <c r="Y29" s="393" t="s">
        <v>19</v>
      </c>
      <c r="AD29" s="393" t="s">
        <v>19</v>
      </c>
      <c r="AE29" s="393" t="s">
        <v>19</v>
      </c>
      <c r="AH29" s="393" t="s">
        <v>19</v>
      </c>
      <c r="AL29" s="393" t="s">
        <v>19</v>
      </c>
      <c r="AS29" s="393" t="s">
        <v>19</v>
      </c>
      <c r="AW29" s="393" t="s">
        <v>19</v>
      </c>
      <c r="AY29" s="393" t="s">
        <v>19</v>
      </c>
      <c r="AZ29" s="403" t="s">
        <v>848</v>
      </c>
      <c r="BA29" s="392" t="s">
        <v>798</v>
      </c>
      <c r="BC29" s="392" t="s">
        <v>179</v>
      </c>
      <c r="BD29" s="392">
        <f t="shared" si="0"/>
        <v>11</v>
      </c>
    </row>
    <row r="30" spans="1:56" s="432" customFormat="1">
      <c r="A30" s="391">
        <v>21359</v>
      </c>
      <c r="B30" s="392"/>
      <c r="C30" s="393"/>
      <c r="D30" s="393"/>
      <c r="E30" s="393">
        <v>8221</v>
      </c>
      <c r="F30" s="393"/>
      <c r="G30" s="393"/>
      <c r="H30" s="393"/>
      <c r="I30" s="393" t="s">
        <v>179</v>
      </c>
      <c r="J30" s="405">
        <v>46029</v>
      </c>
      <c r="K30" s="405">
        <v>46042</v>
      </c>
      <c r="L30" s="426"/>
      <c r="M30" s="393" t="s">
        <v>343</v>
      </c>
      <c r="N30" s="407">
        <f>IFERROR(INDEX([4]Ｖ８出荷・完了計画!$B$5:$B$2593,MATCH(A30,[4]Ｖ８出荷・完了計画!$M$5:$M$2593,0),1),N31)</f>
        <v>46039</v>
      </c>
      <c r="O30" s="407">
        <f>INDEX([5]光真稼働日早見表!$M$3:$M$10000,MATCH($N30,[5]光真稼働日早見表!$Q$3:$Q$10000,0),1)</f>
        <v>46035</v>
      </c>
      <c r="P30" s="407">
        <f>INDEX([5]光真稼働日早見表!$N$3:$N$10000,MATCH($Q30,[5]光真稼働日早見表!$Q$3:$Q$10000,0),1)</f>
        <v>46038</v>
      </c>
      <c r="Q30" s="427">
        <v>46042</v>
      </c>
      <c r="R30" s="392"/>
      <c r="S30" s="393" t="s">
        <v>19</v>
      </c>
      <c r="T30" s="433" t="s">
        <v>19</v>
      </c>
      <c r="U30" s="393"/>
      <c r="V30" s="393"/>
      <c r="W30" s="393" t="s">
        <v>19</v>
      </c>
      <c r="X30" s="393"/>
      <c r="Y30" s="393" t="s">
        <v>19</v>
      </c>
      <c r="Z30" s="393"/>
      <c r="AA30" s="393"/>
      <c r="AB30" s="393"/>
      <c r="AC30" s="393"/>
      <c r="AD30" s="393" t="s">
        <v>19</v>
      </c>
      <c r="AE30" s="393" t="s">
        <v>19</v>
      </c>
      <c r="AF30" s="393"/>
      <c r="AG30" s="393"/>
      <c r="AH30" s="393" t="s">
        <v>19</v>
      </c>
      <c r="AI30" s="393"/>
      <c r="AJ30" s="393"/>
      <c r="AK30" s="393"/>
      <c r="AL30" s="393" t="s">
        <v>19</v>
      </c>
      <c r="AM30" s="393"/>
      <c r="AN30" s="393"/>
      <c r="AO30" s="393"/>
      <c r="AP30" s="393"/>
      <c r="AQ30" s="393"/>
      <c r="AR30" s="393"/>
      <c r="AS30" s="393" t="s">
        <v>19</v>
      </c>
      <c r="AT30" s="393"/>
      <c r="AU30" s="393"/>
      <c r="AV30" s="393"/>
      <c r="AW30" s="393" t="s">
        <v>19</v>
      </c>
      <c r="AX30" s="393"/>
      <c r="AY30" s="393" t="s">
        <v>19</v>
      </c>
      <c r="AZ30" s="403" t="s">
        <v>850</v>
      </c>
      <c r="BA30" s="392" t="s">
        <v>798</v>
      </c>
      <c r="BB30" s="392"/>
      <c r="BC30" s="392" t="s">
        <v>179</v>
      </c>
      <c r="BD30" s="392">
        <f t="shared" si="0"/>
        <v>11</v>
      </c>
    </row>
    <row r="31" spans="1:56">
      <c r="A31" s="391">
        <v>21360</v>
      </c>
      <c r="E31" s="393">
        <v>8222</v>
      </c>
      <c r="I31" s="393" t="s">
        <v>179</v>
      </c>
      <c r="J31" s="405">
        <v>46029</v>
      </c>
      <c r="K31" s="405">
        <v>46042</v>
      </c>
      <c r="M31" s="393" t="s">
        <v>343</v>
      </c>
      <c r="N31" s="407">
        <f>IFERROR(INDEX([4]Ｖ８出荷・完了計画!$B$5:$B$2593,MATCH(A31,[4]Ｖ８出荷・完了計画!$M$5:$M$2593,0),1),N32)</f>
        <v>46039</v>
      </c>
      <c r="O31" s="407">
        <f>INDEX([5]光真稼働日早見表!$M$3:$M$10000,MATCH($N31,[5]光真稼働日早見表!$Q$3:$Q$10000,0),1)</f>
        <v>46035</v>
      </c>
      <c r="P31" s="407">
        <f>INDEX([5]光真稼働日早見表!$N$3:$N$10000,MATCH($Q31,[5]光真稼働日早見表!$Q$3:$Q$10000,0),1)</f>
        <v>46038</v>
      </c>
      <c r="Q31" s="427">
        <v>46042</v>
      </c>
      <c r="S31" s="393" t="s">
        <v>19</v>
      </c>
      <c r="T31" s="433" t="s">
        <v>19</v>
      </c>
      <c r="W31" s="393" t="s">
        <v>19</v>
      </c>
      <c r="Y31" s="393" t="s">
        <v>19</v>
      </c>
      <c r="AD31" s="393" t="s">
        <v>19</v>
      </c>
      <c r="AE31" s="393" t="s">
        <v>19</v>
      </c>
      <c r="AH31" s="393" t="s">
        <v>19</v>
      </c>
      <c r="AL31" s="393" t="s">
        <v>19</v>
      </c>
      <c r="AS31" s="393" t="s">
        <v>19</v>
      </c>
      <c r="AW31" s="393" t="s">
        <v>19</v>
      </c>
      <c r="AY31" s="393" t="s">
        <v>19</v>
      </c>
      <c r="AZ31" s="403" t="s">
        <v>847</v>
      </c>
      <c r="BA31" s="392" t="s">
        <v>798</v>
      </c>
      <c r="BC31" s="392" t="s">
        <v>179</v>
      </c>
      <c r="BD31" s="392">
        <f t="shared" si="0"/>
        <v>11</v>
      </c>
    </row>
    <row r="32" spans="1:56">
      <c r="A32" s="391">
        <v>21361</v>
      </c>
      <c r="E32" s="393">
        <v>8223</v>
      </c>
      <c r="I32" s="393" t="s">
        <v>292</v>
      </c>
      <c r="J32" s="405">
        <v>46029</v>
      </c>
      <c r="K32" s="405">
        <v>46042</v>
      </c>
      <c r="M32" s="393" t="s">
        <v>343</v>
      </c>
      <c r="N32" s="407">
        <f>IFERROR(INDEX([4]Ｖ８出荷・完了計画!$B$5:$B$2593,MATCH(A32,[4]Ｖ８出荷・完了計画!$M$5:$M$2593,0),1),N33)</f>
        <v>46041</v>
      </c>
      <c r="O32" s="407">
        <f>INDEX([5]光真稼働日早見表!$M$3:$M$10000,MATCH($N32,[5]光真稼働日早見表!$Q$3:$Q$10000,0),1)</f>
        <v>46036</v>
      </c>
      <c r="P32" s="407">
        <f>INDEX([5]光真稼働日早見表!$N$3:$N$10000,MATCH($Q32,[5]光真稼働日早見表!$Q$3:$Q$10000,0),1)</f>
        <v>46038</v>
      </c>
      <c r="Q32" s="427">
        <v>46042</v>
      </c>
      <c r="S32" s="393" t="s">
        <v>19</v>
      </c>
      <c r="T32" s="433" t="s">
        <v>19</v>
      </c>
      <c r="W32" s="393" t="s">
        <v>19</v>
      </c>
      <c r="Y32" s="393" t="s">
        <v>19</v>
      </c>
      <c r="AC32" s="393" t="s">
        <v>19</v>
      </c>
      <c r="AE32" s="393" t="s">
        <v>19</v>
      </c>
      <c r="AH32" s="393" t="s">
        <v>19</v>
      </c>
      <c r="AL32" s="393" t="s">
        <v>19</v>
      </c>
      <c r="AS32" s="393" t="s">
        <v>19</v>
      </c>
      <c r="AW32" s="393" t="s">
        <v>19</v>
      </c>
      <c r="AY32" s="393" t="s">
        <v>19</v>
      </c>
      <c r="AZ32" s="403" t="s">
        <v>851</v>
      </c>
      <c r="BA32" s="392" t="s">
        <v>291</v>
      </c>
      <c r="BB32" s="392" t="s">
        <v>810</v>
      </c>
      <c r="BC32" s="392" t="s">
        <v>814</v>
      </c>
      <c r="BD32" s="392">
        <f t="shared" si="0"/>
        <v>11</v>
      </c>
    </row>
    <row r="33" spans="1:56">
      <c r="A33" s="391">
        <v>21362</v>
      </c>
      <c r="E33" s="393">
        <v>8224</v>
      </c>
      <c r="I33" s="393" t="s">
        <v>292</v>
      </c>
      <c r="J33" s="405">
        <v>46029</v>
      </c>
      <c r="K33" s="405">
        <v>46042</v>
      </c>
      <c r="M33" s="393" t="s">
        <v>343</v>
      </c>
      <c r="N33" s="407">
        <f>IFERROR(INDEX([4]Ｖ８出荷・完了計画!$B$5:$B$2593,MATCH(A33,[4]Ｖ８出荷・完了計画!$M$5:$M$2593,0),1),N34)</f>
        <v>46041</v>
      </c>
      <c r="O33" s="407">
        <f>INDEX([5]光真稼働日早見表!$M$3:$M$10000,MATCH($N33,[5]光真稼働日早見表!$Q$3:$Q$10000,0),1)</f>
        <v>46036</v>
      </c>
      <c r="P33" s="407">
        <f>INDEX([5]光真稼働日早見表!$N$3:$N$10000,MATCH($Q33,[5]光真稼働日早見表!$Q$3:$Q$10000,0),1)</f>
        <v>46038</v>
      </c>
      <c r="Q33" s="427">
        <v>46042</v>
      </c>
      <c r="S33" s="393" t="s">
        <v>19</v>
      </c>
      <c r="T33" s="433" t="s">
        <v>19</v>
      </c>
      <c r="W33" s="393" t="s">
        <v>19</v>
      </c>
      <c r="Y33" s="393" t="s">
        <v>19</v>
      </c>
      <c r="AC33" s="393" t="s">
        <v>19</v>
      </c>
      <c r="AE33" s="393" t="s">
        <v>19</v>
      </c>
      <c r="AH33" s="393" t="s">
        <v>19</v>
      </c>
      <c r="AL33" s="393" t="s">
        <v>19</v>
      </c>
      <c r="AS33" s="393" t="s">
        <v>19</v>
      </c>
      <c r="AW33" s="393" t="s">
        <v>19</v>
      </c>
      <c r="AY33" s="393" t="s">
        <v>19</v>
      </c>
      <c r="AZ33" s="403" t="s">
        <v>845</v>
      </c>
      <c r="BA33" s="392" t="s">
        <v>291</v>
      </c>
      <c r="BB33" s="392" t="s">
        <v>846</v>
      </c>
      <c r="BD33" s="392">
        <f t="shared" si="0"/>
        <v>11</v>
      </c>
    </row>
    <row r="34" spans="1:56">
      <c r="A34" s="391">
        <v>21363</v>
      </c>
      <c r="E34" s="393">
        <v>8225</v>
      </c>
      <c r="I34" s="393" t="s">
        <v>179</v>
      </c>
      <c r="J34" s="405">
        <v>46030</v>
      </c>
      <c r="K34" s="405">
        <v>46043</v>
      </c>
      <c r="M34" s="393" t="s">
        <v>343</v>
      </c>
      <c r="N34" s="407">
        <f>IFERROR(INDEX([4]Ｖ８出荷・完了計画!$B$5:$B$2593,MATCH(A34,[4]Ｖ８出荷・完了計画!$M$5:$M$2593,0),1),N35)</f>
        <v>46041</v>
      </c>
      <c r="O34" s="407">
        <f>INDEX([5]光真稼働日早見表!$M$3:$M$10000,MATCH($N34,[5]光真稼働日早見表!$Q$3:$Q$10000,0),1)</f>
        <v>46036</v>
      </c>
      <c r="P34" s="407">
        <f>INDEX([5]光真稼働日早見表!$N$3:$N$10000,MATCH($Q34,[5]光真稼働日早見表!$Q$3:$Q$10000,0),1)</f>
        <v>46039</v>
      </c>
      <c r="Q34" s="427">
        <v>46043</v>
      </c>
      <c r="S34" s="393" t="s">
        <v>19</v>
      </c>
      <c r="T34" s="433" t="s">
        <v>19</v>
      </c>
      <c r="W34" s="393" t="s">
        <v>19</v>
      </c>
      <c r="Y34" s="393" t="s">
        <v>19</v>
      </c>
      <c r="AD34" s="393" t="s">
        <v>19</v>
      </c>
      <c r="AE34" s="393" t="s">
        <v>19</v>
      </c>
      <c r="AH34" s="393" t="s">
        <v>19</v>
      </c>
      <c r="AL34" s="393" t="s">
        <v>19</v>
      </c>
      <c r="AS34" s="393" t="s">
        <v>19</v>
      </c>
      <c r="AW34" s="393" t="s">
        <v>19</v>
      </c>
      <c r="AY34" s="393" t="s">
        <v>19</v>
      </c>
      <c r="AZ34" s="403" t="s">
        <v>854</v>
      </c>
      <c r="BA34" s="392" t="s">
        <v>798</v>
      </c>
      <c r="BC34" s="392" t="s">
        <v>179</v>
      </c>
      <c r="BD34" s="392">
        <f t="shared" si="0"/>
        <v>11</v>
      </c>
    </row>
    <row r="35" spans="1:56">
      <c r="A35" s="391">
        <v>21364</v>
      </c>
      <c r="E35" s="393">
        <v>8226</v>
      </c>
      <c r="I35" s="393" t="s">
        <v>179</v>
      </c>
      <c r="J35" s="405">
        <v>46030</v>
      </c>
      <c r="K35" s="405">
        <v>46043</v>
      </c>
      <c r="M35" s="393" t="s">
        <v>343</v>
      </c>
      <c r="N35" s="407">
        <f>IFERROR(INDEX([4]Ｖ８出荷・完了計画!$B$5:$B$2593,MATCH(A35,[4]Ｖ８出荷・完了計画!$M$5:$M$2593,0),1),N36)</f>
        <v>46042</v>
      </c>
      <c r="O35" s="407">
        <f>INDEX([5]光真稼働日早見表!$M$3:$M$10000,MATCH($N35,[5]光真稼働日早見表!$Q$3:$Q$10000,0),1)</f>
        <v>46037</v>
      </c>
      <c r="P35" s="407">
        <f>INDEX([5]光真稼働日早見表!$N$3:$N$10000,MATCH($Q35,[5]光真稼働日早見表!$Q$3:$Q$10000,0),1)</f>
        <v>46039</v>
      </c>
      <c r="Q35" s="427">
        <v>46043</v>
      </c>
      <c r="S35" s="393" t="s">
        <v>19</v>
      </c>
      <c r="T35" s="433" t="s">
        <v>19</v>
      </c>
      <c r="W35" s="393" t="s">
        <v>19</v>
      </c>
      <c r="Y35" s="393" t="s">
        <v>19</v>
      </c>
      <c r="AD35" s="393" t="s">
        <v>19</v>
      </c>
      <c r="AE35" s="393" t="s">
        <v>19</v>
      </c>
      <c r="AH35" s="393" t="s">
        <v>19</v>
      </c>
      <c r="AL35" s="393" t="s">
        <v>19</v>
      </c>
      <c r="AS35" s="393" t="s">
        <v>19</v>
      </c>
      <c r="AW35" s="393" t="s">
        <v>19</v>
      </c>
      <c r="AY35" s="393" t="s">
        <v>19</v>
      </c>
      <c r="AZ35" s="403" t="s">
        <v>855</v>
      </c>
      <c r="BA35" s="392" t="s">
        <v>798</v>
      </c>
      <c r="BC35" s="392" t="s">
        <v>179</v>
      </c>
      <c r="BD35" s="392">
        <f t="shared" si="0"/>
        <v>11</v>
      </c>
    </row>
    <row r="36" spans="1:56">
      <c r="A36" s="391">
        <v>21365</v>
      </c>
      <c r="E36" s="393">
        <v>8227</v>
      </c>
      <c r="I36" s="393" t="s">
        <v>292</v>
      </c>
      <c r="J36" s="405">
        <v>46030</v>
      </c>
      <c r="K36" s="405">
        <v>46043</v>
      </c>
      <c r="M36" s="393" t="s">
        <v>343</v>
      </c>
      <c r="N36" s="407">
        <f>IFERROR(INDEX([4]Ｖ８出荷・完了計画!$B$5:$B$2593,MATCH(A36,[4]Ｖ８出荷・完了計画!$M$5:$M$2593,0),1),N37)</f>
        <v>46042</v>
      </c>
      <c r="O36" s="407">
        <f>INDEX([5]光真稼働日早見表!$M$3:$M$10000,MATCH($N36,[5]光真稼働日早見表!$Q$3:$Q$10000,0),1)</f>
        <v>46037</v>
      </c>
      <c r="P36" s="407">
        <f>INDEX([5]光真稼働日早見表!$N$3:$N$10000,MATCH($Q36,[5]光真稼働日早見表!$Q$3:$Q$10000,0),1)</f>
        <v>46039</v>
      </c>
      <c r="Q36" s="427">
        <v>46043</v>
      </c>
      <c r="S36" s="393" t="s">
        <v>19</v>
      </c>
      <c r="T36" s="433" t="s">
        <v>19</v>
      </c>
      <c r="W36" s="393" t="s">
        <v>19</v>
      </c>
      <c r="Y36" s="393" t="s">
        <v>19</v>
      </c>
      <c r="AC36" s="393" t="s">
        <v>19</v>
      </c>
      <c r="AE36" s="393" t="s">
        <v>19</v>
      </c>
      <c r="AH36" s="393" t="s">
        <v>19</v>
      </c>
      <c r="AL36" s="393" t="s">
        <v>19</v>
      </c>
      <c r="AS36" s="393" t="s">
        <v>19</v>
      </c>
      <c r="AW36" s="393" t="s">
        <v>19</v>
      </c>
      <c r="AY36" s="393" t="s">
        <v>19</v>
      </c>
      <c r="AZ36" s="403" t="s">
        <v>856</v>
      </c>
      <c r="BA36" s="392" t="s">
        <v>291</v>
      </c>
      <c r="BB36" s="392" t="s">
        <v>857</v>
      </c>
      <c r="BC36" s="392" t="s">
        <v>812</v>
      </c>
      <c r="BD36" s="392">
        <f t="shared" si="0"/>
        <v>11</v>
      </c>
    </row>
    <row r="37" spans="1:56">
      <c r="A37" s="391">
        <v>21366</v>
      </c>
      <c r="E37" s="393">
        <v>8228</v>
      </c>
      <c r="I37" s="393" t="s">
        <v>292</v>
      </c>
      <c r="J37" s="405">
        <v>46030</v>
      </c>
      <c r="K37" s="405">
        <v>46043</v>
      </c>
      <c r="M37" s="393" t="s">
        <v>343</v>
      </c>
      <c r="N37" s="407">
        <f>IFERROR(INDEX([4]Ｖ８出荷・完了計画!$B$5:$B$2593,MATCH(A37,[4]Ｖ８出荷・完了計画!$M$5:$M$2593,0),1),N38)</f>
        <v>46042</v>
      </c>
      <c r="O37" s="407">
        <f>INDEX([5]光真稼働日早見表!$M$3:$M$10000,MATCH($N37,[5]光真稼働日早見表!$Q$3:$Q$10000,0),1)</f>
        <v>46037</v>
      </c>
      <c r="P37" s="407">
        <f>INDEX([5]光真稼働日早見表!$N$3:$N$10000,MATCH($Q37,[5]光真稼働日早見表!$Q$3:$Q$10000,0),1)</f>
        <v>46039</v>
      </c>
      <c r="Q37" s="427">
        <v>46043</v>
      </c>
      <c r="S37" s="393" t="s">
        <v>19</v>
      </c>
      <c r="T37" s="433" t="s">
        <v>19</v>
      </c>
      <c r="W37" s="393" t="s">
        <v>19</v>
      </c>
      <c r="Y37" s="393" t="s">
        <v>19</v>
      </c>
      <c r="AC37" s="393" t="s">
        <v>19</v>
      </c>
      <c r="AE37" s="393" t="s">
        <v>19</v>
      </c>
      <c r="AH37" s="393" t="s">
        <v>19</v>
      </c>
      <c r="AL37" s="393" t="s">
        <v>19</v>
      </c>
      <c r="AS37" s="393" t="s">
        <v>19</v>
      </c>
      <c r="AW37" s="393" t="s">
        <v>19</v>
      </c>
      <c r="AY37" s="393" t="s">
        <v>19</v>
      </c>
      <c r="AZ37" s="403" t="s">
        <v>852</v>
      </c>
      <c r="BA37" s="392" t="s">
        <v>291</v>
      </c>
      <c r="BB37" s="392" t="s">
        <v>853</v>
      </c>
      <c r="BC37" s="392" t="s">
        <v>812</v>
      </c>
      <c r="BD37" s="392">
        <f t="shared" si="0"/>
        <v>11</v>
      </c>
    </row>
    <row r="38" spans="1:56">
      <c r="A38" s="391">
        <v>21367</v>
      </c>
      <c r="E38" s="393">
        <v>8229</v>
      </c>
      <c r="I38" s="393" t="s">
        <v>292</v>
      </c>
      <c r="J38" s="405">
        <v>46031</v>
      </c>
      <c r="K38" s="405">
        <v>46044</v>
      </c>
      <c r="M38" s="393" t="s">
        <v>343</v>
      </c>
      <c r="N38" s="407">
        <f>IFERROR(INDEX([4]Ｖ８出荷・完了計画!$B$5:$B$2593,MATCH(A38,[4]Ｖ８出荷・完了計画!$M$5:$M$2593,0),1),N39)</f>
        <v>46043</v>
      </c>
      <c r="O38" s="407">
        <f>INDEX([5]光真稼働日早見表!$M$3:$M$10000,MATCH($N38,[5]光真稼働日早見表!$Q$3:$Q$10000,0),1)</f>
        <v>46038</v>
      </c>
      <c r="P38" s="407">
        <f>INDEX([5]光真稼働日早見表!$N$3:$N$10000,MATCH($Q38,[5]光真稼働日早見表!$Q$3:$Q$10000,0),1)</f>
        <v>46041</v>
      </c>
      <c r="Q38" s="427">
        <v>46044</v>
      </c>
      <c r="S38" s="393" t="s">
        <v>19</v>
      </c>
      <c r="T38" s="433" t="s">
        <v>19</v>
      </c>
      <c r="W38" s="393" t="s">
        <v>19</v>
      </c>
      <c r="Y38" s="393" t="s">
        <v>19</v>
      </c>
      <c r="AC38" s="393" t="s">
        <v>19</v>
      </c>
      <c r="AE38" s="393" t="s">
        <v>19</v>
      </c>
      <c r="AH38" s="393" t="s">
        <v>19</v>
      </c>
      <c r="AL38" s="393" t="s">
        <v>19</v>
      </c>
      <c r="AS38" s="393" t="s">
        <v>19</v>
      </c>
      <c r="AW38" s="393" t="s">
        <v>19</v>
      </c>
      <c r="AY38" s="393" t="s">
        <v>19</v>
      </c>
      <c r="AZ38" s="403" t="s">
        <v>858</v>
      </c>
      <c r="BA38" s="392" t="s">
        <v>291</v>
      </c>
      <c r="BB38" s="392" t="s">
        <v>859</v>
      </c>
      <c r="BC38" s="392" t="s">
        <v>814</v>
      </c>
      <c r="BD38" s="392">
        <f t="shared" si="0"/>
        <v>11</v>
      </c>
    </row>
    <row r="39" spans="1:56">
      <c r="A39" s="391">
        <v>21368</v>
      </c>
      <c r="E39" s="393">
        <v>8230</v>
      </c>
      <c r="I39" s="393" t="s">
        <v>292</v>
      </c>
      <c r="J39" s="405">
        <v>46035</v>
      </c>
      <c r="K39" s="405">
        <v>46045</v>
      </c>
      <c r="M39" s="393" t="s">
        <v>343</v>
      </c>
      <c r="N39" s="407">
        <f>IFERROR(INDEX([4]Ｖ８出荷・完了計画!$B$5:$B$2593,MATCH(A39,[4]Ｖ８出荷・完了計画!$M$5:$M$2593,0),1),N40)</f>
        <v>46044</v>
      </c>
      <c r="O39" s="407">
        <f>INDEX([5]光真稼働日早見表!$M$3:$M$10000,MATCH($N39,[5]光真稼働日早見表!$Q$3:$Q$10000,0),1)</f>
        <v>46039</v>
      </c>
      <c r="P39" s="407">
        <f>INDEX([5]光真稼働日早見表!$N$3:$N$10000,MATCH($Q39,[5]光真稼働日早見表!$Q$3:$Q$10000,0),1)</f>
        <v>46042</v>
      </c>
      <c r="Q39" s="427">
        <v>46045</v>
      </c>
      <c r="S39" s="393" t="s">
        <v>19</v>
      </c>
      <c r="T39" s="433" t="s">
        <v>19</v>
      </c>
      <c r="W39" s="393" t="s">
        <v>19</v>
      </c>
      <c r="Y39" s="393" t="s">
        <v>19</v>
      </c>
      <c r="AC39" s="393" t="s">
        <v>19</v>
      </c>
      <c r="AE39" s="393" t="s">
        <v>19</v>
      </c>
      <c r="AH39" s="393" t="s">
        <v>19</v>
      </c>
      <c r="AL39" s="393" t="s">
        <v>19</v>
      </c>
      <c r="AS39" s="393" t="s">
        <v>19</v>
      </c>
      <c r="AW39" s="393" t="s">
        <v>19</v>
      </c>
      <c r="AY39" s="393" t="s">
        <v>19</v>
      </c>
      <c r="AZ39" s="403" t="s">
        <v>860</v>
      </c>
      <c r="BA39" s="392" t="s">
        <v>291</v>
      </c>
      <c r="BB39" s="392" t="s">
        <v>861</v>
      </c>
      <c r="BD39" s="392">
        <f t="shared" si="0"/>
        <v>11</v>
      </c>
    </row>
    <row r="40" spans="1:56" s="432" customFormat="1">
      <c r="A40" s="391">
        <v>21369</v>
      </c>
      <c r="B40" s="392"/>
      <c r="C40" s="393"/>
      <c r="D40" s="393"/>
      <c r="E40" s="393"/>
      <c r="F40" s="393">
        <v>1254</v>
      </c>
      <c r="G40" s="393"/>
      <c r="H40" s="393"/>
      <c r="I40" s="393" t="s">
        <v>807</v>
      </c>
      <c r="J40" s="405">
        <v>46036</v>
      </c>
      <c r="K40" s="405">
        <v>46048</v>
      </c>
      <c r="L40" s="426"/>
      <c r="M40" s="393" t="s">
        <v>343</v>
      </c>
      <c r="N40" s="407">
        <f>IFERROR(INDEX([4]Ｖ８出荷・完了計画!$B$5:$B$2593,MATCH(A40,[4]Ｖ８出荷・完了計画!$M$5:$M$2593,0),1),N41)</f>
        <v>46045</v>
      </c>
      <c r="O40" s="407">
        <f>INDEX([5]光真稼働日早見表!$M$3:$M$10000,MATCH($N40,[5]光真稼働日早見表!$Q$3:$Q$10000,0),1)</f>
        <v>46041</v>
      </c>
      <c r="P40" s="407">
        <f>INDEX([5]光真稼働日早見表!$N$3:$N$10000,MATCH($Q40,[5]光真稼働日早見表!$Q$3:$Q$10000,0),1)</f>
        <v>46043</v>
      </c>
      <c r="Q40" s="427">
        <v>46048</v>
      </c>
      <c r="R40" s="392"/>
      <c r="S40" s="393" t="s">
        <v>19</v>
      </c>
      <c r="T40" s="433" t="s">
        <v>19</v>
      </c>
      <c r="U40" s="393"/>
      <c r="V40" s="393"/>
      <c r="W40" s="393" t="s">
        <v>19</v>
      </c>
      <c r="X40" s="393"/>
      <c r="Y40" s="393"/>
      <c r="Z40" s="393" t="s">
        <v>19</v>
      </c>
      <c r="AA40" s="393"/>
      <c r="AB40" s="393"/>
      <c r="AC40" s="393" t="s">
        <v>19</v>
      </c>
      <c r="AD40" s="393"/>
      <c r="AE40" s="393" t="s">
        <v>19</v>
      </c>
      <c r="AF40" s="393"/>
      <c r="AG40" s="393"/>
      <c r="AH40" s="393" t="s">
        <v>19</v>
      </c>
      <c r="AI40" s="393"/>
      <c r="AJ40" s="393"/>
      <c r="AK40" s="393"/>
      <c r="AL40" s="393" t="s">
        <v>19</v>
      </c>
      <c r="AM40" s="393"/>
      <c r="AN40" s="393"/>
      <c r="AO40" s="393"/>
      <c r="AP40" s="393"/>
      <c r="AQ40" s="393"/>
      <c r="AR40" s="393"/>
      <c r="AS40" s="393"/>
      <c r="AT40" s="393" t="s">
        <v>19</v>
      </c>
      <c r="AU40" s="393"/>
      <c r="AV40" s="393"/>
      <c r="AW40" s="393" t="s">
        <v>19</v>
      </c>
      <c r="AX40" s="393"/>
      <c r="AY40" s="393" t="s">
        <v>19</v>
      </c>
      <c r="AZ40" s="403" t="s">
        <v>838</v>
      </c>
      <c r="BA40" s="392" t="s">
        <v>301</v>
      </c>
      <c r="BB40" s="392" t="s">
        <v>839</v>
      </c>
      <c r="BC40" s="392"/>
      <c r="BD40" s="392">
        <f t="shared" si="0"/>
        <v>11</v>
      </c>
    </row>
    <row r="41" spans="1:56">
      <c r="A41" s="391">
        <v>21370</v>
      </c>
      <c r="E41" s="393">
        <v>8231</v>
      </c>
      <c r="I41" s="393" t="s">
        <v>179</v>
      </c>
      <c r="J41" s="405">
        <v>46043</v>
      </c>
      <c r="K41" s="405">
        <v>46055</v>
      </c>
      <c r="M41" s="393" t="s">
        <v>343</v>
      </c>
      <c r="N41" s="407">
        <f>IFERROR(INDEX([4]Ｖ８出荷・完了計画!$B$5:$B$2593,MATCH(A41,[4]Ｖ８出荷・完了計画!$M$5:$M$2593,0),1),N42)</f>
        <v>46051</v>
      </c>
      <c r="O41" s="407">
        <f>INDEX([5]光真稼働日早見表!$M$3:$M$10000,MATCH($N41,[5]光真稼働日早見表!$Q$3:$Q$10000,0),1)</f>
        <v>46045</v>
      </c>
      <c r="P41" s="407">
        <f>INDEX([5]光真稼働日早見表!$N$3:$N$10000,MATCH($Q41,[5]光真稼働日早見表!$Q$3:$Q$10000,0),1)</f>
        <v>46050</v>
      </c>
      <c r="Q41" s="427">
        <v>46055</v>
      </c>
      <c r="S41" s="393" t="s">
        <v>19</v>
      </c>
      <c r="T41" s="433" t="s">
        <v>19</v>
      </c>
      <c r="W41" s="393" t="s">
        <v>19</v>
      </c>
      <c r="Y41" s="393" t="s">
        <v>19</v>
      </c>
      <c r="AD41" s="393" t="s">
        <v>19</v>
      </c>
      <c r="AE41" s="393" t="s">
        <v>19</v>
      </c>
      <c r="AH41" s="393" t="s">
        <v>19</v>
      </c>
      <c r="AL41" s="393" t="s">
        <v>19</v>
      </c>
      <c r="AS41" s="393" t="s">
        <v>19</v>
      </c>
      <c r="AW41" s="393" t="s">
        <v>19</v>
      </c>
      <c r="AY41" s="393" t="s">
        <v>19</v>
      </c>
      <c r="AZ41" s="403" t="s">
        <v>931</v>
      </c>
      <c r="BA41" s="392" t="s">
        <v>798</v>
      </c>
      <c r="BC41" s="392" t="s">
        <v>179</v>
      </c>
      <c r="BD41" s="392">
        <f t="shared" si="0"/>
        <v>11</v>
      </c>
    </row>
    <row r="42" spans="1:56">
      <c r="A42" s="391">
        <v>21371</v>
      </c>
      <c r="E42" s="393">
        <v>8232</v>
      </c>
      <c r="I42" s="393" t="s">
        <v>179</v>
      </c>
      <c r="J42" s="405">
        <v>46043</v>
      </c>
      <c r="K42" s="405">
        <v>46055</v>
      </c>
      <c r="M42" s="393" t="s">
        <v>343</v>
      </c>
      <c r="N42" s="407">
        <f>IFERROR(INDEX([4]Ｖ８出荷・完了計画!$B$5:$B$2593,MATCH(A42,[4]Ｖ８出荷・完了計画!$M$5:$M$2593,0),1),N43)</f>
        <v>46052</v>
      </c>
      <c r="O42" s="407">
        <f>INDEX([5]光真稼働日早見表!$M$3:$M$10000,MATCH($N42,[5]光真稼働日早見表!$Q$3:$Q$10000,0),1)</f>
        <v>46048</v>
      </c>
      <c r="P42" s="407">
        <f>INDEX([5]光真稼働日早見表!$N$3:$N$10000,MATCH($Q42,[5]光真稼働日早見表!$Q$3:$Q$10000,0),1)</f>
        <v>46050</v>
      </c>
      <c r="Q42" s="427">
        <v>46055</v>
      </c>
      <c r="S42" s="393" t="s">
        <v>19</v>
      </c>
      <c r="T42" s="433" t="s">
        <v>19</v>
      </c>
      <c r="W42" s="393" t="s">
        <v>19</v>
      </c>
      <c r="Y42" s="393" t="s">
        <v>19</v>
      </c>
      <c r="AD42" s="393" t="s">
        <v>19</v>
      </c>
      <c r="AE42" s="393" t="s">
        <v>19</v>
      </c>
      <c r="AH42" s="393" t="s">
        <v>19</v>
      </c>
      <c r="AL42" s="393" t="s">
        <v>19</v>
      </c>
      <c r="AS42" s="393" t="s">
        <v>19</v>
      </c>
      <c r="AW42" s="393" t="s">
        <v>19</v>
      </c>
      <c r="AY42" s="393" t="s">
        <v>19</v>
      </c>
      <c r="AZ42" s="403" t="s">
        <v>932</v>
      </c>
      <c r="BA42" s="392" t="s">
        <v>798</v>
      </c>
      <c r="BC42" s="392" t="s">
        <v>179</v>
      </c>
      <c r="BD42" s="392">
        <f t="shared" si="0"/>
        <v>11</v>
      </c>
    </row>
    <row r="43" spans="1:56">
      <c r="A43" s="391">
        <v>21372</v>
      </c>
      <c r="E43" s="393">
        <v>8233</v>
      </c>
      <c r="I43" s="393" t="s">
        <v>292</v>
      </c>
      <c r="J43" s="405">
        <v>46044</v>
      </c>
      <c r="K43" s="405">
        <v>46056</v>
      </c>
      <c r="M43" s="393" t="s">
        <v>343</v>
      </c>
      <c r="N43" s="407">
        <f>IFERROR(INDEX([4]Ｖ８出荷・完了計画!$B$5:$B$2593,MATCH(A43,[4]Ｖ８出荷・完了計画!$M$5:$M$2593,0),1),N44)</f>
        <v>46055</v>
      </c>
      <c r="O43" s="407">
        <f>INDEX([5]光真稼働日早見表!$M$3:$M$10000,MATCH($N43,[5]光真稼働日早見表!$Q$3:$Q$10000,0),1)</f>
        <v>46049</v>
      </c>
      <c r="P43" s="407">
        <f>INDEX([5]光真稼働日早見表!$N$3:$N$10000,MATCH($Q43,[5]光真稼働日早見表!$Q$3:$Q$10000,0),1)</f>
        <v>46051</v>
      </c>
      <c r="Q43" s="427">
        <v>46056</v>
      </c>
      <c r="S43" s="393" t="s">
        <v>19</v>
      </c>
      <c r="T43" s="433" t="s">
        <v>19</v>
      </c>
      <c r="W43" s="393" t="s">
        <v>19</v>
      </c>
      <c r="Y43" s="393" t="s">
        <v>19</v>
      </c>
      <c r="AC43" s="393" t="s">
        <v>19</v>
      </c>
      <c r="AE43" s="393" t="s">
        <v>19</v>
      </c>
      <c r="AH43" s="393" t="s">
        <v>19</v>
      </c>
      <c r="AL43" s="393" t="s">
        <v>19</v>
      </c>
      <c r="AS43" s="393" t="s">
        <v>19</v>
      </c>
      <c r="AW43" s="393" t="s">
        <v>19</v>
      </c>
      <c r="AY43" s="393" t="s">
        <v>19</v>
      </c>
      <c r="AZ43" s="403" t="s">
        <v>933</v>
      </c>
      <c r="BA43" s="392" t="s">
        <v>291</v>
      </c>
      <c r="BB43" s="392" t="s">
        <v>934</v>
      </c>
      <c r="BD43" s="392">
        <f t="shared" si="0"/>
        <v>11</v>
      </c>
    </row>
    <row r="44" spans="1:56">
      <c r="A44" s="391">
        <v>21373</v>
      </c>
      <c r="H44" s="393">
        <v>3532</v>
      </c>
      <c r="I44" s="393" t="s">
        <v>285</v>
      </c>
      <c r="J44" s="405">
        <v>46051</v>
      </c>
      <c r="K44" s="405">
        <v>46063</v>
      </c>
      <c r="M44" s="393" t="s">
        <v>343</v>
      </c>
      <c r="N44" s="407">
        <f>IFERROR(INDEX([4]Ｖ８出荷・完了計画!$B$5:$B$2593,MATCH(A44,[4]Ｖ８出荷・完了計画!$M$5:$M$2593,0),1),N45)</f>
        <v>46062</v>
      </c>
      <c r="O44" s="407">
        <f>INDEX([5]光真稼働日早見表!$M$3:$M$10000,MATCH($N44,[5]光真稼働日早見表!$Q$3:$Q$10000,0),1)</f>
        <v>46056</v>
      </c>
      <c r="P44" s="407">
        <f>INDEX([5]光真稼働日早見表!$N$3:$N$10000,MATCH($Q44,[5]光真稼働日早見表!$Q$3:$Q$10000,0),1)</f>
        <v>46058</v>
      </c>
      <c r="Q44" s="427">
        <v>46063</v>
      </c>
      <c r="S44" s="393" t="s">
        <v>19</v>
      </c>
      <c r="T44" s="433" t="s">
        <v>19</v>
      </c>
      <c r="W44" s="393" t="s">
        <v>19</v>
      </c>
      <c r="AA44" s="393" t="s">
        <v>19</v>
      </c>
      <c r="AC44" s="393" t="s">
        <v>19</v>
      </c>
      <c r="AG44" s="393" t="s">
        <v>19</v>
      </c>
      <c r="AK44" s="393" t="s">
        <v>19</v>
      </c>
      <c r="AO44" s="393" t="s">
        <v>19</v>
      </c>
      <c r="AV44" s="393" t="s">
        <v>19</v>
      </c>
      <c r="AW44" s="393" t="s">
        <v>19</v>
      </c>
      <c r="AY44" s="393" t="s">
        <v>19</v>
      </c>
      <c r="AZ44" s="403" t="s">
        <v>935</v>
      </c>
      <c r="BA44" s="392" t="s">
        <v>278</v>
      </c>
      <c r="BB44" s="392" t="s">
        <v>936</v>
      </c>
      <c r="BC44" s="392" t="s">
        <v>815</v>
      </c>
      <c r="BD44" s="392">
        <f t="shared" si="0"/>
        <v>11</v>
      </c>
    </row>
    <row r="45" spans="1:56">
      <c r="A45" s="391">
        <v>21374</v>
      </c>
      <c r="F45" s="393">
        <v>1255</v>
      </c>
      <c r="I45" s="393" t="s">
        <v>214</v>
      </c>
      <c r="J45" s="405">
        <v>46058</v>
      </c>
      <c r="K45" s="405">
        <v>46071</v>
      </c>
      <c r="M45" s="393" t="s">
        <v>343</v>
      </c>
      <c r="N45" s="407">
        <f>IFERROR(INDEX([4]Ｖ８出荷・完了計画!$B$5:$B$2593,MATCH(A45,[4]Ｖ８出荷・完了計画!$M$5:$M$2593,0),1),N46)</f>
        <v>46070</v>
      </c>
      <c r="O45" s="407">
        <f>INDEX([5]光真稼働日早見表!$M$3:$M$10000,MATCH($N45,[5]光真稼働日早見表!$Q$3:$Q$10000,0),1)</f>
        <v>46063</v>
      </c>
      <c r="P45" s="407">
        <f>INDEX([5]光真稼働日早見表!$N$3:$N$10000,MATCH($Q45,[5]光真稼働日早見表!$Q$3:$Q$10000,0),1)</f>
        <v>46066</v>
      </c>
      <c r="Q45" s="427">
        <v>46071</v>
      </c>
      <c r="S45" s="393" t="s">
        <v>19</v>
      </c>
      <c r="T45" s="433" t="s">
        <v>19</v>
      </c>
      <c r="W45" s="393" t="s">
        <v>19</v>
      </c>
      <c r="Z45" s="393" t="s">
        <v>19</v>
      </c>
      <c r="AC45" s="393" t="s">
        <v>19</v>
      </c>
      <c r="AE45" s="393" t="s">
        <v>19</v>
      </c>
      <c r="AH45" s="393" t="s">
        <v>19</v>
      </c>
      <c r="AL45" s="393" t="s">
        <v>19</v>
      </c>
      <c r="AT45" s="393" t="s">
        <v>19</v>
      </c>
      <c r="AW45" s="393" t="s">
        <v>19</v>
      </c>
      <c r="AY45" s="393" t="s">
        <v>19</v>
      </c>
      <c r="AZ45" s="403" t="s">
        <v>937</v>
      </c>
      <c r="BA45" s="392" t="s">
        <v>301</v>
      </c>
      <c r="BB45" s="392" t="s">
        <v>938</v>
      </c>
      <c r="BC45" s="392" t="s">
        <v>214</v>
      </c>
      <c r="BD45" s="392">
        <f t="shared" si="0"/>
        <v>11</v>
      </c>
    </row>
    <row r="46" spans="1:56">
      <c r="A46" s="391">
        <v>21375</v>
      </c>
      <c r="F46" s="393">
        <v>1256</v>
      </c>
      <c r="I46" s="393" t="s">
        <v>214</v>
      </c>
      <c r="J46" s="405">
        <v>46059</v>
      </c>
      <c r="K46" s="405">
        <v>46072</v>
      </c>
      <c r="M46" s="393" t="s">
        <v>343</v>
      </c>
      <c r="N46" s="407">
        <f>IFERROR(INDEX([4]Ｖ８出荷・完了計画!$B$5:$B$2593,MATCH(A46,[4]Ｖ８出荷・完了計画!$M$5:$M$2593,0),1),N47)</f>
        <v>46071</v>
      </c>
      <c r="O46" s="407">
        <f>INDEX([5]光真稼働日早見表!$M$3:$M$10000,MATCH($N46,[5]光真稼働日早見表!$Q$3:$Q$10000,0),1)</f>
        <v>46065</v>
      </c>
      <c r="P46" s="407">
        <f>INDEX([5]光真稼働日早見表!$N$3:$N$10000,MATCH($Q46,[5]光真稼働日早見表!$Q$3:$Q$10000,0),1)</f>
        <v>46069</v>
      </c>
      <c r="Q46" s="427">
        <v>46072</v>
      </c>
      <c r="S46" s="393" t="s">
        <v>19</v>
      </c>
      <c r="T46" s="433" t="s">
        <v>19</v>
      </c>
      <c r="W46" s="393" t="s">
        <v>19</v>
      </c>
      <c r="Z46" s="393" t="s">
        <v>19</v>
      </c>
      <c r="AC46" s="393" t="s">
        <v>19</v>
      </c>
      <c r="AE46" s="393" t="s">
        <v>19</v>
      </c>
      <c r="AH46" s="393" t="s">
        <v>19</v>
      </c>
      <c r="AL46" s="393" t="s">
        <v>19</v>
      </c>
      <c r="AT46" s="393" t="s">
        <v>19</v>
      </c>
      <c r="AW46" s="393" t="s">
        <v>19</v>
      </c>
      <c r="AY46" s="393" t="s">
        <v>19</v>
      </c>
      <c r="AZ46" s="403" t="s">
        <v>939</v>
      </c>
      <c r="BA46" s="392" t="s">
        <v>940</v>
      </c>
      <c r="BB46" s="392" t="s">
        <v>941</v>
      </c>
      <c r="BC46" s="392" t="s">
        <v>214</v>
      </c>
      <c r="BD46" s="392">
        <f t="shared" si="0"/>
        <v>11</v>
      </c>
    </row>
    <row r="47" spans="1:56">
      <c r="A47" s="391">
        <v>21376</v>
      </c>
      <c r="B47" s="392">
        <v>3220</v>
      </c>
      <c r="I47" s="393" t="s">
        <v>671</v>
      </c>
      <c r="J47" s="405">
        <v>46072</v>
      </c>
      <c r="K47" s="405">
        <v>46085</v>
      </c>
      <c r="M47" s="393" t="s">
        <v>343</v>
      </c>
      <c r="N47" s="407">
        <f>IFERROR(INDEX([4]Ｖ８出荷・完了計画!$B$5:$B$2593,MATCH(A47,[4]Ｖ８出荷・完了計画!$M$5:$M$2593,0),1),N48)</f>
        <v>46080</v>
      </c>
      <c r="O47" s="407">
        <f>INDEX([5]光真稼働日早見表!$M$3:$M$10000,MATCH($N47,[5]光真稼働日早見表!$Q$3:$Q$10000,0),1)</f>
        <v>46073</v>
      </c>
      <c r="P47" s="407">
        <f>INDEX([5]光真稼働日早見表!$N$3:$N$10000,MATCH($Q47,[5]光真稼働日早見表!$Q$3:$Q$10000,0),1)</f>
        <v>46080</v>
      </c>
      <c r="Q47" s="427">
        <v>46085</v>
      </c>
      <c r="S47" s="393" t="s">
        <v>19</v>
      </c>
      <c r="T47" s="433" t="s">
        <v>19</v>
      </c>
      <c r="W47" s="393" t="s">
        <v>19</v>
      </c>
      <c r="Y47" s="393" t="s">
        <v>19</v>
      </c>
      <c r="AD47" s="393" t="s">
        <v>19</v>
      </c>
      <c r="AE47" s="393" t="s">
        <v>19</v>
      </c>
      <c r="AH47" s="393" t="s">
        <v>19</v>
      </c>
      <c r="AL47" s="393" t="s">
        <v>19</v>
      </c>
      <c r="AP47" s="393" t="s">
        <v>19</v>
      </c>
      <c r="AX47" s="393" t="s">
        <v>19</v>
      </c>
      <c r="AY47" s="393" t="s">
        <v>19</v>
      </c>
      <c r="AZ47" s="403" t="s">
        <v>970</v>
      </c>
      <c r="BA47" s="392" t="s">
        <v>676</v>
      </c>
      <c r="BC47" s="392" t="s">
        <v>671</v>
      </c>
      <c r="BD47" s="392">
        <f t="shared" si="0"/>
        <v>11</v>
      </c>
    </row>
    <row r="48" spans="1:56">
      <c r="A48" s="391">
        <v>21377</v>
      </c>
      <c r="B48" s="392">
        <v>3221</v>
      </c>
      <c r="I48" s="393" t="s">
        <v>671</v>
      </c>
      <c r="J48" s="405">
        <v>46073</v>
      </c>
      <c r="K48" s="405">
        <v>46086</v>
      </c>
      <c r="M48" s="393" t="s">
        <v>343</v>
      </c>
      <c r="N48" s="407">
        <f>IFERROR(INDEX([4]Ｖ８出荷・完了計画!$B$5:$B$2593,MATCH(A48,[4]Ｖ８出荷・完了計画!$M$5:$M$2593,0),1),N49)</f>
        <v>46083</v>
      </c>
      <c r="O48" s="407">
        <f>INDEX([5]光真稼働日早見表!$M$3:$M$10000,MATCH($N48,[5]光真稼働日早見表!$Q$3:$Q$10000,0),1)</f>
        <v>46077</v>
      </c>
      <c r="P48" s="407">
        <f>INDEX([5]光真稼働日早見表!$N$3:$N$10000,MATCH($Q48,[5]光真稼働日早見表!$Q$3:$Q$10000,0),1)</f>
        <v>46083</v>
      </c>
      <c r="Q48" s="427">
        <v>46086</v>
      </c>
      <c r="S48" s="393" t="s">
        <v>19</v>
      </c>
      <c r="T48" s="433" t="s">
        <v>19</v>
      </c>
      <c r="W48" s="393" t="s">
        <v>19</v>
      </c>
      <c r="Y48" s="393" t="s">
        <v>19</v>
      </c>
      <c r="AD48" s="393" t="s">
        <v>19</v>
      </c>
      <c r="AE48" s="393" t="s">
        <v>19</v>
      </c>
      <c r="AH48" s="393" t="s">
        <v>19</v>
      </c>
      <c r="AL48" s="393" t="s">
        <v>19</v>
      </c>
      <c r="AP48" s="393" t="s">
        <v>19</v>
      </c>
      <c r="AX48" s="393" t="s">
        <v>19</v>
      </c>
      <c r="AY48" s="393" t="s">
        <v>19</v>
      </c>
      <c r="AZ48" s="403" t="s">
        <v>971</v>
      </c>
      <c r="BA48" s="392" t="s">
        <v>676</v>
      </c>
      <c r="BC48" s="392" t="s">
        <v>671</v>
      </c>
      <c r="BD48" s="392">
        <f t="shared" si="0"/>
        <v>11</v>
      </c>
    </row>
    <row r="49" spans="1:56">
      <c r="A49" s="391">
        <v>21378</v>
      </c>
      <c r="B49" s="392">
        <v>3222</v>
      </c>
      <c r="I49" s="393" t="s">
        <v>671</v>
      </c>
      <c r="J49" s="405">
        <v>46077</v>
      </c>
      <c r="K49" s="405">
        <v>46087</v>
      </c>
      <c r="M49" s="393" t="s">
        <v>343</v>
      </c>
      <c r="N49" s="407">
        <f>IFERROR(INDEX([4]Ｖ８出荷・完了計画!$B$5:$B$2593,MATCH(A49,[4]Ｖ８出荷・完了計画!$M$5:$M$2593,0),1),N50)</f>
        <v>46084</v>
      </c>
      <c r="O49" s="407">
        <f>INDEX([5]光真稼働日早見表!$M$3:$M$10000,MATCH($N49,[5]光真稼働日早見表!$Q$3:$Q$10000,0),1)</f>
        <v>46078</v>
      </c>
      <c r="P49" s="407">
        <f>INDEX([5]光真稼働日早見表!$N$3:$N$10000,MATCH($Q49,[5]光真稼働日早見表!$Q$3:$Q$10000,0),1)</f>
        <v>46084</v>
      </c>
      <c r="Q49" s="427">
        <v>46087</v>
      </c>
      <c r="S49" s="393" t="s">
        <v>19</v>
      </c>
      <c r="T49" s="433" t="s">
        <v>19</v>
      </c>
      <c r="W49" s="393" t="s">
        <v>19</v>
      </c>
      <c r="Y49" s="393" t="s">
        <v>19</v>
      </c>
      <c r="AD49" s="393" t="s">
        <v>19</v>
      </c>
      <c r="AE49" s="393" t="s">
        <v>19</v>
      </c>
      <c r="AH49" s="393" t="s">
        <v>19</v>
      </c>
      <c r="AL49" s="393" t="s">
        <v>19</v>
      </c>
      <c r="AP49" s="393" t="s">
        <v>19</v>
      </c>
      <c r="AX49" s="393" t="s">
        <v>19</v>
      </c>
      <c r="AY49" s="393" t="s">
        <v>19</v>
      </c>
      <c r="AZ49" s="403" t="s">
        <v>972</v>
      </c>
      <c r="BA49" s="392" t="s">
        <v>676</v>
      </c>
      <c r="BC49" s="392" t="s">
        <v>671</v>
      </c>
      <c r="BD49" s="392">
        <f t="shared" si="0"/>
        <v>11</v>
      </c>
    </row>
    <row r="50" spans="1:56" s="432" customFormat="1">
      <c r="A50" s="391">
        <v>21379</v>
      </c>
      <c r="B50" s="392">
        <v>3223</v>
      </c>
      <c r="C50" s="393"/>
      <c r="D50" s="393"/>
      <c r="E50" s="393"/>
      <c r="F50" s="393"/>
      <c r="G50" s="393"/>
      <c r="H50" s="393"/>
      <c r="I50" s="393" t="s">
        <v>671</v>
      </c>
      <c r="J50" s="405">
        <v>46078</v>
      </c>
      <c r="K50" s="405">
        <v>46090</v>
      </c>
      <c r="L50" s="426"/>
      <c r="M50" s="393" t="s">
        <v>343</v>
      </c>
      <c r="N50" s="407">
        <f>IFERROR(INDEX([4]Ｖ８出荷・完了計画!$B$5:$B$2593,MATCH(A50,[4]Ｖ８出荷・完了計画!$M$5:$M$2593,0),1),N51)</f>
        <v>46085</v>
      </c>
      <c r="O50" s="407">
        <f>INDEX([5]光真稼働日早見表!$M$3:$M$10000,MATCH($N50,[5]光真稼働日早見表!$Q$3:$Q$10000,0),1)</f>
        <v>46079</v>
      </c>
      <c r="P50" s="407">
        <f>INDEX([5]光真稼働日早見表!$N$3:$N$10000,MATCH($Q50,[5]光真稼働日早見表!$Q$3:$Q$10000,0),1)</f>
        <v>46085</v>
      </c>
      <c r="Q50" s="427">
        <v>46090</v>
      </c>
      <c r="R50" s="392"/>
      <c r="S50" s="393" t="s">
        <v>19</v>
      </c>
      <c r="T50" s="433" t="s">
        <v>19</v>
      </c>
      <c r="U50" s="393"/>
      <c r="V50" s="393"/>
      <c r="W50" s="393" t="s">
        <v>19</v>
      </c>
      <c r="X50" s="393"/>
      <c r="Y50" s="393" t="s">
        <v>19</v>
      </c>
      <c r="Z50" s="393"/>
      <c r="AA50" s="393"/>
      <c r="AB50" s="393"/>
      <c r="AC50" s="393"/>
      <c r="AD50" s="393" t="s">
        <v>19</v>
      </c>
      <c r="AE50" s="393" t="s">
        <v>19</v>
      </c>
      <c r="AF50" s="393"/>
      <c r="AG50" s="393"/>
      <c r="AH50" s="393" t="s">
        <v>19</v>
      </c>
      <c r="AI50" s="393"/>
      <c r="AJ50" s="393"/>
      <c r="AK50" s="393"/>
      <c r="AL50" s="393" t="s">
        <v>19</v>
      </c>
      <c r="AM50" s="393"/>
      <c r="AN50" s="393"/>
      <c r="AO50" s="393"/>
      <c r="AP50" s="393" t="s">
        <v>19</v>
      </c>
      <c r="AQ50" s="393"/>
      <c r="AR50" s="393"/>
      <c r="AS50" s="393"/>
      <c r="AT50" s="393"/>
      <c r="AU50" s="393"/>
      <c r="AV50" s="393"/>
      <c r="AW50" s="393"/>
      <c r="AX50" s="393" t="s">
        <v>19</v>
      </c>
      <c r="AY50" s="393" t="s">
        <v>19</v>
      </c>
      <c r="AZ50" s="403" t="s">
        <v>973</v>
      </c>
      <c r="BA50" s="392" t="s">
        <v>676</v>
      </c>
      <c r="BB50" s="392"/>
      <c r="BC50" s="392" t="s">
        <v>671</v>
      </c>
      <c r="BD50" s="392">
        <f t="shared" si="0"/>
        <v>11</v>
      </c>
    </row>
    <row r="51" spans="1:56">
      <c r="A51" s="391">
        <v>21380</v>
      </c>
      <c r="B51" s="392">
        <v>3224</v>
      </c>
      <c r="I51" s="393" t="s">
        <v>671</v>
      </c>
      <c r="J51" s="405">
        <v>46079</v>
      </c>
      <c r="K51" s="405">
        <v>46091</v>
      </c>
      <c r="M51" s="393" t="s">
        <v>343</v>
      </c>
      <c r="N51" s="407">
        <f>IFERROR(INDEX([4]Ｖ８出荷・完了計画!$B$5:$B$2593,MATCH(A51,[4]Ｖ８出荷・完了計画!$M$5:$M$2593,0),1),N52)</f>
        <v>46086</v>
      </c>
      <c r="O51" s="407">
        <f>INDEX([5]光真稼働日早見表!$M$3:$M$10000,MATCH($N51,[5]光真稼働日早見表!$Q$3:$Q$10000,0),1)</f>
        <v>46080</v>
      </c>
      <c r="P51" s="407">
        <f>INDEX([5]光真稼働日早見表!$N$3:$N$10000,MATCH($Q51,[5]光真稼働日早見表!$Q$3:$Q$10000,0),1)</f>
        <v>46086</v>
      </c>
      <c r="Q51" s="427">
        <v>46091</v>
      </c>
      <c r="S51" s="393" t="s">
        <v>19</v>
      </c>
      <c r="T51" s="433" t="s">
        <v>19</v>
      </c>
      <c r="W51" s="393" t="s">
        <v>19</v>
      </c>
      <c r="Y51" s="393" t="s">
        <v>19</v>
      </c>
      <c r="AD51" s="393" t="s">
        <v>19</v>
      </c>
      <c r="AE51" s="393" t="s">
        <v>19</v>
      </c>
      <c r="AH51" s="393" t="s">
        <v>19</v>
      </c>
      <c r="AL51" s="393" t="s">
        <v>19</v>
      </c>
      <c r="AP51" s="393" t="s">
        <v>19</v>
      </c>
      <c r="AX51" s="393" t="s">
        <v>19</v>
      </c>
      <c r="AY51" s="393" t="s">
        <v>19</v>
      </c>
      <c r="AZ51" s="403" t="s">
        <v>974</v>
      </c>
      <c r="BA51" s="392" t="s">
        <v>676</v>
      </c>
      <c r="BC51" s="392" t="s">
        <v>671</v>
      </c>
      <c r="BD51" s="392">
        <f t="shared" si="0"/>
        <v>11</v>
      </c>
    </row>
    <row r="52" spans="1:56">
      <c r="A52" s="391">
        <v>21381</v>
      </c>
      <c r="B52" s="392">
        <v>3225</v>
      </c>
      <c r="I52" s="393" t="s">
        <v>671</v>
      </c>
      <c r="J52" s="405">
        <v>46080</v>
      </c>
      <c r="K52" s="405">
        <v>46092</v>
      </c>
      <c r="M52" s="393" t="s">
        <v>343</v>
      </c>
      <c r="N52" s="407">
        <f>IFERROR(INDEX([4]Ｖ８出荷・完了計画!$B$5:$B$2593,MATCH(A52,[4]Ｖ８出荷・完了計画!$M$5:$M$2593,0),1),N53)</f>
        <v>46087</v>
      </c>
      <c r="O52" s="407">
        <f>INDEX([5]光真稼働日早見表!$M$3:$M$10000,MATCH($N52,[5]光真稼働日早見表!$Q$3:$Q$10000,0),1)</f>
        <v>46083</v>
      </c>
      <c r="P52" s="407">
        <f>INDEX([5]光真稼働日早見表!$N$3:$N$10000,MATCH($Q52,[5]光真稼働日早見表!$Q$3:$Q$10000,0),1)</f>
        <v>46087</v>
      </c>
      <c r="Q52" s="427">
        <v>46092</v>
      </c>
      <c r="S52" s="393" t="s">
        <v>19</v>
      </c>
      <c r="T52" s="433" t="s">
        <v>19</v>
      </c>
      <c r="W52" s="393" t="s">
        <v>19</v>
      </c>
      <c r="Y52" s="393" t="s">
        <v>19</v>
      </c>
      <c r="AD52" s="393" t="s">
        <v>19</v>
      </c>
      <c r="AE52" s="393" t="s">
        <v>19</v>
      </c>
      <c r="AH52" s="393" t="s">
        <v>19</v>
      </c>
      <c r="AL52" s="393" t="s">
        <v>19</v>
      </c>
      <c r="AP52" s="393" t="s">
        <v>19</v>
      </c>
      <c r="AX52" s="393" t="s">
        <v>19</v>
      </c>
      <c r="AY52" s="393" t="s">
        <v>19</v>
      </c>
      <c r="AZ52" s="403" t="s">
        <v>975</v>
      </c>
      <c r="BA52" s="392" t="s">
        <v>676</v>
      </c>
      <c r="BC52" s="392" t="s">
        <v>671</v>
      </c>
      <c r="BD52" s="392">
        <f t="shared" si="0"/>
        <v>11</v>
      </c>
    </row>
    <row r="53" spans="1:56">
      <c r="A53" s="391">
        <v>21382</v>
      </c>
      <c r="H53" s="393">
        <v>3533</v>
      </c>
      <c r="I53" s="393" t="s">
        <v>285</v>
      </c>
      <c r="J53" s="405">
        <v>46080</v>
      </c>
      <c r="K53" s="405">
        <v>46092</v>
      </c>
      <c r="M53" s="393" t="s">
        <v>343</v>
      </c>
      <c r="N53" s="407">
        <f>IFERROR(INDEX([4]Ｖ８出荷・完了計画!$B$5:$B$2593,MATCH(A53,[4]Ｖ８出荷・完了計画!$M$5:$M$2593,0),1),N54)</f>
        <v>46090</v>
      </c>
      <c r="O53" s="407">
        <f>INDEX([5]光真稼働日早見表!$M$3:$M$10000,MATCH($N53,[5]光真稼働日早見表!$Q$3:$Q$10000,0),1)</f>
        <v>46084</v>
      </c>
      <c r="P53" s="407">
        <f>INDEX([5]光真稼働日早見表!$N$3:$N$10000,MATCH($Q53,[5]光真稼働日早見表!$Q$3:$Q$10000,0),1)</f>
        <v>46087</v>
      </c>
      <c r="Q53" s="427">
        <v>46092</v>
      </c>
      <c r="S53" s="393" t="s">
        <v>19</v>
      </c>
      <c r="T53" s="433" t="s">
        <v>19</v>
      </c>
      <c r="W53" s="393" t="s">
        <v>19</v>
      </c>
      <c r="AA53" s="393" t="s">
        <v>19</v>
      </c>
      <c r="AC53" s="393" t="s">
        <v>19</v>
      </c>
      <c r="AG53" s="393" t="s">
        <v>19</v>
      </c>
      <c r="AK53" s="393" t="s">
        <v>19</v>
      </c>
      <c r="AO53" s="393" t="s">
        <v>19</v>
      </c>
      <c r="AV53" s="393" t="s">
        <v>19</v>
      </c>
      <c r="AW53" s="393" t="s">
        <v>19</v>
      </c>
      <c r="AY53" s="393" t="s">
        <v>19</v>
      </c>
      <c r="AZ53" s="403" t="s">
        <v>981</v>
      </c>
      <c r="BA53" s="392" t="s">
        <v>278</v>
      </c>
      <c r="BB53" s="392" t="s">
        <v>982</v>
      </c>
      <c r="BC53" s="392" t="s">
        <v>983</v>
      </c>
      <c r="BD53" s="392">
        <f t="shared" si="0"/>
        <v>11</v>
      </c>
    </row>
    <row r="54" spans="1:56">
      <c r="A54" s="391">
        <v>21383</v>
      </c>
      <c r="B54" s="392">
        <v>3226</v>
      </c>
      <c r="I54" s="393" t="s">
        <v>671</v>
      </c>
      <c r="J54" s="405">
        <v>46083</v>
      </c>
      <c r="K54" s="405">
        <v>46093</v>
      </c>
      <c r="M54" s="393" t="s">
        <v>343</v>
      </c>
      <c r="N54" s="407">
        <f>IFERROR(INDEX([4]Ｖ８出荷・完了計画!$B$5:$B$2593,MATCH(A54,[4]Ｖ８出荷・完了計画!$M$5:$M$2593,0),1),N55)</f>
        <v>46091</v>
      </c>
      <c r="O54" s="407">
        <f>INDEX([5]光真稼働日早見表!$M$3:$M$10000,MATCH($N54,[5]光真稼働日早見表!$Q$3:$Q$10000,0),1)</f>
        <v>46085</v>
      </c>
      <c r="P54" s="407">
        <f>INDEX([5]光真稼働日早見表!$N$3:$N$10000,MATCH($Q54,[5]光真稼働日早見表!$Q$3:$Q$10000,0),1)</f>
        <v>46090</v>
      </c>
      <c r="Q54" s="427">
        <v>46093</v>
      </c>
      <c r="S54" s="393" t="s">
        <v>19</v>
      </c>
      <c r="T54" s="433" t="s">
        <v>19</v>
      </c>
      <c r="W54" s="393" t="s">
        <v>19</v>
      </c>
      <c r="Y54" s="393" t="s">
        <v>19</v>
      </c>
      <c r="AD54" s="393" t="s">
        <v>19</v>
      </c>
      <c r="AE54" s="393" t="s">
        <v>19</v>
      </c>
      <c r="AH54" s="393" t="s">
        <v>19</v>
      </c>
      <c r="AL54" s="393" t="s">
        <v>19</v>
      </c>
      <c r="AP54" s="393" t="s">
        <v>19</v>
      </c>
      <c r="AX54" s="393" t="s">
        <v>19</v>
      </c>
      <c r="AY54" s="393" t="s">
        <v>19</v>
      </c>
      <c r="AZ54" s="403" t="s">
        <v>976</v>
      </c>
      <c r="BA54" s="392" t="s">
        <v>676</v>
      </c>
      <c r="BC54" s="392" t="s">
        <v>671</v>
      </c>
      <c r="BD54" s="392">
        <f t="shared" si="0"/>
        <v>11</v>
      </c>
    </row>
    <row r="55" spans="1:56">
      <c r="A55" s="391">
        <v>21384</v>
      </c>
      <c r="H55" s="393">
        <v>3534</v>
      </c>
      <c r="I55" s="393" t="s">
        <v>285</v>
      </c>
      <c r="J55" s="405">
        <v>46083</v>
      </c>
      <c r="K55" s="405">
        <v>46093</v>
      </c>
      <c r="M55" s="393" t="s">
        <v>343</v>
      </c>
      <c r="N55" s="407">
        <f>IFERROR(INDEX([4]Ｖ８出荷・完了計画!$B$5:$B$2593,MATCH(A55,[4]Ｖ８出荷・完了計画!$M$5:$M$2593,0),1),N56)</f>
        <v>46092</v>
      </c>
      <c r="O55" s="407">
        <f>INDEX([5]光真稼働日早見表!$M$3:$M$10000,MATCH($N55,[5]光真稼働日早見表!$Q$3:$Q$10000,0),1)</f>
        <v>46086</v>
      </c>
      <c r="P55" s="407">
        <f>INDEX([5]光真稼働日早見表!$N$3:$N$10000,MATCH($Q55,[5]光真稼働日早見表!$Q$3:$Q$10000,0),1)</f>
        <v>46090</v>
      </c>
      <c r="Q55" s="427">
        <v>46093</v>
      </c>
      <c r="S55" s="393" t="s">
        <v>19</v>
      </c>
      <c r="T55" s="433" t="s">
        <v>19</v>
      </c>
      <c r="W55" s="393" t="s">
        <v>19</v>
      </c>
      <c r="AA55" s="393" t="s">
        <v>19</v>
      </c>
      <c r="AC55" s="393" t="s">
        <v>19</v>
      </c>
      <c r="AG55" s="393" t="s">
        <v>19</v>
      </c>
      <c r="AK55" s="393" t="s">
        <v>19</v>
      </c>
      <c r="AO55" s="393" t="s">
        <v>19</v>
      </c>
      <c r="AV55" s="393" t="s">
        <v>19</v>
      </c>
      <c r="AW55" s="393" t="s">
        <v>19</v>
      </c>
      <c r="AY55" s="393" t="s">
        <v>19</v>
      </c>
      <c r="AZ55" s="403" t="s">
        <v>984</v>
      </c>
      <c r="BA55" s="392" t="s">
        <v>278</v>
      </c>
      <c r="BB55" s="392" t="s">
        <v>985</v>
      </c>
      <c r="BC55" s="392" t="s">
        <v>815</v>
      </c>
      <c r="BD55" s="392">
        <f t="shared" si="0"/>
        <v>11</v>
      </c>
    </row>
    <row r="56" spans="1:56">
      <c r="A56" s="391">
        <v>21385</v>
      </c>
      <c r="H56" s="393">
        <v>3535</v>
      </c>
      <c r="I56" s="393" t="s">
        <v>285</v>
      </c>
      <c r="J56" s="405">
        <v>46085</v>
      </c>
      <c r="K56" s="405">
        <v>46097</v>
      </c>
      <c r="M56" s="393" t="s">
        <v>343</v>
      </c>
      <c r="N56" s="407">
        <f>IFERROR(INDEX([4]Ｖ８出荷・完了計画!$B$5:$B$2593,MATCH(A56,[4]Ｖ８出荷・完了計画!$M$5:$M$2593,0),1),N57)</f>
        <v>46094</v>
      </c>
      <c r="O56" s="407">
        <f>INDEX([5]光真稼働日早見表!$M$3:$M$10000,MATCH($N56,[5]光真稼働日早見表!$Q$3:$Q$10000,0),1)</f>
        <v>46090</v>
      </c>
      <c r="P56" s="407">
        <f>INDEX([5]光真稼働日早見表!$N$3:$N$10000,MATCH($Q56,[5]光真稼働日早見表!$Q$3:$Q$10000,0),1)</f>
        <v>46092</v>
      </c>
      <c r="Q56" s="427">
        <v>46097</v>
      </c>
      <c r="S56" s="393" t="s">
        <v>19</v>
      </c>
      <c r="T56" s="433" t="s">
        <v>19</v>
      </c>
      <c r="W56" s="393" t="s">
        <v>19</v>
      </c>
      <c r="AA56" s="393" t="s">
        <v>19</v>
      </c>
      <c r="AC56" s="393" t="s">
        <v>19</v>
      </c>
      <c r="AG56" s="393" t="s">
        <v>19</v>
      </c>
      <c r="AK56" s="393" t="s">
        <v>19</v>
      </c>
      <c r="AO56" s="393" t="s">
        <v>19</v>
      </c>
      <c r="AV56" s="393" t="s">
        <v>19</v>
      </c>
      <c r="AW56" s="393" t="s">
        <v>19</v>
      </c>
      <c r="AY56" s="393" t="s">
        <v>19</v>
      </c>
      <c r="AZ56" s="403" t="s">
        <v>979</v>
      </c>
      <c r="BA56" s="392" t="s">
        <v>278</v>
      </c>
      <c r="BB56" s="392" t="s">
        <v>980</v>
      </c>
      <c r="BD56" s="392">
        <f t="shared" si="0"/>
        <v>11</v>
      </c>
    </row>
    <row r="57" spans="1:56">
      <c r="A57" s="391">
        <v>21386</v>
      </c>
      <c r="F57" s="393">
        <v>1257</v>
      </c>
      <c r="I57" s="393" t="s">
        <v>807</v>
      </c>
      <c r="J57" s="405">
        <v>46087</v>
      </c>
      <c r="K57" s="405">
        <v>46099</v>
      </c>
      <c r="M57" s="393" t="s">
        <v>343</v>
      </c>
      <c r="N57" s="407">
        <f>IFERROR(INDEX([4]Ｖ８出荷・完了計画!$B$5:$B$2593,MATCH(A57,[4]Ｖ８出荷・完了計画!$M$5:$M$2593,0),1),N58)</f>
        <v>46097</v>
      </c>
      <c r="O57" s="407">
        <f>INDEX([5]光真稼働日早見表!$M$3:$M$10000,MATCH($N57,[5]光真稼働日早見表!$Q$3:$Q$10000,0),1)</f>
        <v>46091</v>
      </c>
      <c r="P57" s="407">
        <f>INDEX([5]光真稼働日早見表!$N$3:$N$10000,MATCH($Q57,[5]光真稼働日早見表!$Q$3:$Q$10000,0),1)</f>
        <v>46094</v>
      </c>
      <c r="Q57" s="427">
        <v>46099</v>
      </c>
      <c r="S57" s="393" t="s">
        <v>19</v>
      </c>
      <c r="T57" s="433" t="s">
        <v>19</v>
      </c>
      <c r="W57" s="393" t="s">
        <v>19</v>
      </c>
      <c r="Z57" s="393" t="s">
        <v>19</v>
      </c>
      <c r="AC57" s="393" t="s">
        <v>19</v>
      </c>
      <c r="AE57" s="393" t="s">
        <v>19</v>
      </c>
      <c r="AH57" s="393" t="s">
        <v>19</v>
      </c>
      <c r="AL57" s="393" t="s">
        <v>19</v>
      </c>
      <c r="AT57" s="393" t="s">
        <v>19</v>
      </c>
      <c r="AW57" s="393" t="s">
        <v>19</v>
      </c>
      <c r="AY57" s="393" t="s">
        <v>19</v>
      </c>
      <c r="AZ57" s="403" t="s">
        <v>986</v>
      </c>
      <c r="BA57" s="392" t="s">
        <v>301</v>
      </c>
      <c r="BB57" s="392" t="s">
        <v>987</v>
      </c>
      <c r="BD57" s="392">
        <f t="shared" si="0"/>
        <v>11</v>
      </c>
    </row>
    <row r="58" spans="1:56">
      <c r="A58" s="391">
        <v>21387</v>
      </c>
      <c r="H58" s="393">
        <v>3536</v>
      </c>
      <c r="I58" s="393" t="s">
        <v>285</v>
      </c>
      <c r="J58" s="405">
        <v>46087</v>
      </c>
      <c r="K58" s="405">
        <v>46099</v>
      </c>
      <c r="M58" s="393" t="s">
        <v>343</v>
      </c>
      <c r="N58" s="407">
        <f>IFERROR(INDEX([4]Ｖ８出荷・完了計画!$B$5:$B$2593,MATCH(A58,[4]Ｖ８出荷・完了計画!$M$5:$M$2593,0),1),N59)</f>
        <v>46098</v>
      </c>
      <c r="O58" s="407">
        <f>INDEX([5]光真稼働日早見表!$M$3:$M$10000,MATCH($N58,[5]光真稼働日早見表!$Q$3:$Q$10000,0),1)</f>
        <v>46092</v>
      </c>
      <c r="P58" s="407">
        <f>INDEX([5]光真稼働日早見表!$N$3:$N$10000,MATCH($Q58,[5]光真稼働日早見表!$Q$3:$Q$10000,0),1)</f>
        <v>46094</v>
      </c>
      <c r="Q58" s="427">
        <v>46099</v>
      </c>
      <c r="S58" s="393" t="s">
        <v>19</v>
      </c>
      <c r="T58" s="433" t="s">
        <v>19</v>
      </c>
      <c r="W58" s="393" t="s">
        <v>19</v>
      </c>
      <c r="AA58" s="393" t="s">
        <v>19</v>
      </c>
      <c r="AC58" s="393" t="s">
        <v>19</v>
      </c>
      <c r="AG58" s="393" t="s">
        <v>19</v>
      </c>
      <c r="AK58" s="393" t="s">
        <v>19</v>
      </c>
      <c r="AO58" s="393" t="s">
        <v>19</v>
      </c>
      <c r="AV58" s="393" t="s">
        <v>19</v>
      </c>
      <c r="AW58" s="393" t="s">
        <v>19</v>
      </c>
      <c r="AY58" s="393" t="s">
        <v>19</v>
      </c>
      <c r="AZ58" s="403" t="s">
        <v>977</v>
      </c>
      <c r="BA58" s="392" t="s">
        <v>278</v>
      </c>
      <c r="BB58" s="392" t="s">
        <v>978</v>
      </c>
      <c r="BC58" s="392" t="s">
        <v>815</v>
      </c>
      <c r="BD58" s="392">
        <f t="shared" si="0"/>
        <v>11</v>
      </c>
    </row>
    <row r="59" spans="1:56">
      <c r="A59" s="391">
        <v>21388</v>
      </c>
      <c r="F59" s="393">
        <v>1258</v>
      </c>
      <c r="I59" s="393" t="s">
        <v>807</v>
      </c>
      <c r="J59" s="405">
        <v>46090</v>
      </c>
      <c r="K59" s="405">
        <v>46100</v>
      </c>
      <c r="M59" s="393" t="s">
        <v>343</v>
      </c>
      <c r="N59" s="407">
        <f>IFERROR(INDEX([4]Ｖ８出荷・完了計画!$B$5:$B$2593,MATCH(A59,[4]Ｖ８出荷・完了計画!$M$5:$M$2593,0),1),N60)</f>
        <v>46099</v>
      </c>
      <c r="O59" s="407">
        <f>INDEX([5]光真稼働日早見表!$M$3:$M$10000,MATCH($N59,[5]光真稼働日早見表!$Q$3:$Q$10000,0),1)</f>
        <v>46093</v>
      </c>
      <c r="P59" s="407">
        <f>INDEX([5]光真稼働日早見表!$N$3:$N$10000,MATCH($Q59,[5]光真稼働日早見表!$Q$3:$Q$10000,0),1)</f>
        <v>46097</v>
      </c>
      <c r="Q59" s="427">
        <v>46100</v>
      </c>
      <c r="S59" s="393" t="s">
        <v>19</v>
      </c>
      <c r="T59" s="433" t="s">
        <v>19</v>
      </c>
      <c r="W59" s="393" t="s">
        <v>19</v>
      </c>
      <c r="Z59" s="393" t="s">
        <v>19</v>
      </c>
      <c r="AC59" s="393" t="s">
        <v>19</v>
      </c>
      <c r="AE59" s="393" t="s">
        <v>19</v>
      </c>
      <c r="AH59" s="393" t="s">
        <v>19</v>
      </c>
      <c r="AL59" s="393" t="s">
        <v>19</v>
      </c>
      <c r="AT59" s="393" t="s">
        <v>19</v>
      </c>
      <c r="AW59" s="393" t="s">
        <v>19</v>
      </c>
      <c r="AY59" s="393" t="s">
        <v>19</v>
      </c>
      <c r="AZ59" s="403" t="s">
        <v>988</v>
      </c>
      <c r="BA59" s="392" t="s">
        <v>301</v>
      </c>
      <c r="BB59" s="392" t="s">
        <v>989</v>
      </c>
      <c r="BC59" s="392" t="s">
        <v>816</v>
      </c>
      <c r="BD59" s="392">
        <f t="shared" si="0"/>
        <v>11</v>
      </c>
    </row>
    <row r="60" spans="1:56">
      <c r="A60" s="391">
        <v>21389</v>
      </c>
      <c r="F60" s="393">
        <v>1259</v>
      </c>
      <c r="I60" s="393" t="s">
        <v>807</v>
      </c>
      <c r="J60" s="405">
        <v>46091</v>
      </c>
      <c r="K60" s="405">
        <v>46104</v>
      </c>
      <c r="M60" s="393" t="s">
        <v>343</v>
      </c>
      <c r="N60" s="407">
        <f>IFERROR(INDEX([4]Ｖ８出荷・完了計画!$B$5:$B$2593,MATCH(A60,[4]Ｖ８出荷・完了計画!$M$5:$M$2593,0),1),N61)</f>
        <v>46100</v>
      </c>
      <c r="O60" s="407">
        <f>INDEX([5]光真稼働日早見表!$M$3:$M$10000,MATCH($N60,[5]光真稼働日早見表!$Q$3:$Q$10000,0),1)</f>
        <v>46094</v>
      </c>
      <c r="P60" s="407">
        <f>INDEX([5]光真稼働日早見表!$N$3:$N$10000,MATCH($Q60,[5]光真稼働日早見表!$Q$3:$Q$10000,0),1)</f>
        <v>46098</v>
      </c>
      <c r="Q60" s="427">
        <v>46104</v>
      </c>
      <c r="S60" s="393" t="s">
        <v>19</v>
      </c>
      <c r="T60" s="433" t="s">
        <v>19</v>
      </c>
      <c r="W60" s="393" t="s">
        <v>19</v>
      </c>
      <c r="Z60" s="393" t="s">
        <v>19</v>
      </c>
      <c r="AC60" s="393" t="s">
        <v>19</v>
      </c>
      <c r="AE60" s="393" t="s">
        <v>19</v>
      </c>
      <c r="AH60" s="393" t="s">
        <v>19</v>
      </c>
      <c r="AL60" s="393" t="s">
        <v>19</v>
      </c>
      <c r="AT60" s="393" t="s">
        <v>19</v>
      </c>
      <c r="AW60" s="393" t="s">
        <v>19</v>
      </c>
      <c r="AY60" s="393" t="s">
        <v>19</v>
      </c>
      <c r="AZ60" s="403" t="s">
        <v>991</v>
      </c>
      <c r="BA60" s="392" t="s">
        <v>301</v>
      </c>
      <c r="BB60" s="392" t="s">
        <v>989</v>
      </c>
      <c r="BC60" s="392" t="s">
        <v>990</v>
      </c>
      <c r="BD60" s="392">
        <f t="shared" si="0"/>
        <v>11</v>
      </c>
    </row>
    <row r="61" spans="1:56">
      <c r="A61" s="391">
        <v>21390</v>
      </c>
      <c r="F61" s="393">
        <v>1260</v>
      </c>
      <c r="I61" s="393" t="s">
        <v>807</v>
      </c>
      <c r="J61" s="405">
        <v>46092</v>
      </c>
      <c r="K61" s="405">
        <v>46105</v>
      </c>
      <c r="M61" s="393" t="s">
        <v>343</v>
      </c>
      <c r="N61" s="407">
        <f>IFERROR(INDEX([4]Ｖ８出荷・完了計画!$B$5:$B$2593,MATCH(A61,[4]Ｖ８出荷・完了計画!$M$5:$M$2593,0),1),N62)</f>
        <v>46104</v>
      </c>
      <c r="O61" s="407">
        <f>INDEX([5]光真稼働日早見表!$M$3:$M$10000,MATCH($N61,[5]光真稼働日早見表!$Q$3:$Q$10000,0),1)</f>
        <v>46097</v>
      </c>
      <c r="P61" s="407">
        <f>INDEX([5]光真稼働日早見表!$N$3:$N$10000,MATCH($Q61,[5]光真稼働日早見表!$Q$3:$Q$10000,0),1)</f>
        <v>46099</v>
      </c>
      <c r="Q61" s="427">
        <v>46105</v>
      </c>
      <c r="S61" s="393" t="s">
        <v>19</v>
      </c>
      <c r="T61" s="433" t="s">
        <v>19</v>
      </c>
      <c r="W61" s="393" t="s">
        <v>19</v>
      </c>
      <c r="Z61" s="393" t="s">
        <v>19</v>
      </c>
      <c r="AC61" s="393" t="s">
        <v>19</v>
      </c>
      <c r="AE61" s="393" t="s">
        <v>19</v>
      </c>
      <c r="AH61" s="393" t="s">
        <v>19</v>
      </c>
      <c r="AL61" s="393" t="s">
        <v>19</v>
      </c>
      <c r="AT61" s="393" t="s">
        <v>19</v>
      </c>
      <c r="AW61" s="393" t="s">
        <v>19</v>
      </c>
      <c r="AY61" s="393" t="s">
        <v>19</v>
      </c>
      <c r="AZ61" s="403" t="s">
        <v>992</v>
      </c>
      <c r="BA61" s="392" t="s">
        <v>301</v>
      </c>
      <c r="BB61" s="392" t="s">
        <v>993</v>
      </c>
      <c r="BD61" s="392">
        <f t="shared" si="0"/>
        <v>11</v>
      </c>
    </row>
    <row r="62" spans="1:56">
      <c r="A62" s="391">
        <v>21391</v>
      </c>
      <c r="F62" s="393">
        <v>1261</v>
      </c>
      <c r="I62" s="393" t="s">
        <v>807</v>
      </c>
      <c r="J62" s="405">
        <v>46093</v>
      </c>
      <c r="K62" s="405">
        <v>46106</v>
      </c>
      <c r="M62" s="393" t="s">
        <v>343</v>
      </c>
      <c r="N62" s="407">
        <f>IFERROR(INDEX([4]Ｖ８出荷・完了計画!$B$5:$B$2593,MATCH(A62,[4]Ｖ８出荷・完了計画!$M$5:$M$2593,0),1),N63)</f>
        <v>46105</v>
      </c>
      <c r="O62" s="407">
        <f>INDEX([5]光真稼働日早見表!$M$3:$M$10000,MATCH($N62,[5]光真稼働日早見表!$Q$3:$Q$10000,0),1)</f>
        <v>46098</v>
      </c>
      <c r="P62" s="407">
        <f>INDEX([5]光真稼働日早見表!$N$3:$N$10000,MATCH($Q62,[5]光真稼働日早見表!$Q$3:$Q$10000,0),1)</f>
        <v>46100</v>
      </c>
      <c r="Q62" s="427">
        <v>46106</v>
      </c>
      <c r="S62" s="393" t="s">
        <v>19</v>
      </c>
      <c r="T62" s="433" t="s">
        <v>19</v>
      </c>
      <c r="W62" s="393" t="s">
        <v>19</v>
      </c>
      <c r="Z62" s="393" t="s">
        <v>19</v>
      </c>
      <c r="AC62" s="393" t="s">
        <v>19</v>
      </c>
      <c r="AE62" s="393" t="s">
        <v>19</v>
      </c>
      <c r="AH62" s="393" t="s">
        <v>19</v>
      </c>
      <c r="AL62" s="393" t="s">
        <v>19</v>
      </c>
      <c r="AT62" s="393" t="s">
        <v>19</v>
      </c>
      <c r="AW62" s="393" t="s">
        <v>19</v>
      </c>
      <c r="AY62" s="393" t="s">
        <v>19</v>
      </c>
      <c r="AZ62" s="403" t="s">
        <v>994</v>
      </c>
      <c r="BA62" s="392" t="s">
        <v>301</v>
      </c>
      <c r="BB62" s="392" t="s">
        <v>995</v>
      </c>
      <c r="BC62" s="392" t="s">
        <v>816</v>
      </c>
      <c r="BD62" s="392">
        <f t="shared" si="0"/>
        <v>11</v>
      </c>
    </row>
    <row r="63" spans="1:56">
      <c r="A63" s="391">
        <v>21392</v>
      </c>
      <c r="E63" s="393">
        <v>8234</v>
      </c>
      <c r="I63" s="393" t="s">
        <v>292</v>
      </c>
      <c r="J63" s="405">
        <v>46093</v>
      </c>
      <c r="K63" s="405">
        <v>46113</v>
      </c>
      <c r="M63" s="393" t="s">
        <v>343</v>
      </c>
      <c r="N63" s="407">
        <f>IFERROR(INDEX([4]Ｖ８出荷・完了計画!$B$5:$B$2593,MATCH(A63,[4]Ｖ８出荷・完了計画!$M$5:$M$2593,0),1),N64)</f>
        <v>46112</v>
      </c>
      <c r="O63" s="407">
        <f>INDEX([5]光真稼働日早見表!$M$3:$M$10000,MATCH($N63,[5]光真稼働日早見表!$Q$3:$Q$10000,0),1)</f>
        <v>46106</v>
      </c>
      <c r="P63" s="407">
        <f>INDEX([5]光真稼働日早見表!$N$3:$N$10000,MATCH($Q63,[5]光真稼働日早見表!$Q$3:$Q$10000,0),1)</f>
        <v>46108</v>
      </c>
      <c r="Q63" s="427">
        <v>46113</v>
      </c>
      <c r="S63" s="393" t="s">
        <v>19</v>
      </c>
      <c r="T63" s="433" t="s">
        <v>19</v>
      </c>
      <c r="W63" s="393" t="s">
        <v>19</v>
      </c>
      <c r="Y63" s="393" t="s">
        <v>19</v>
      </c>
      <c r="AC63" s="393" t="s">
        <v>19</v>
      </c>
      <c r="AE63" s="393" t="s">
        <v>19</v>
      </c>
      <c r="AH63" s="393" t="s">
        <v>19</v>
      </c>
      <c r="AL63" s="393" t="s">
        <v>19</v>
      </c>
      <c r="AS63" s="393" t="s">
        <v>19</v>
      </c>
      <c r="AW63" s="393" t="s">
        <v>19</v>
      </c>
      <c r="AY63" s="393" t="s">
        <v>19</v>
      </c>
      <c r="AZ63" s="403" t="s">
        <v>999</v>
      </c>
      <c r="BA63" s="392" t="s">
        <v>291</v>
      </c>
      <c r="BB63" s="392" t="s">
        <v>1000</v>
      </c>
      <c r="BC63" s="392" t="s">
        <v>1001</v>
      </c>
      <c r="BD63" s="392">
        <f t="shared" si="0"/>
        <v>11</v>
      </c>
    </row>
    <row r="64" spans="1:56">
      <c r="A64" s="391">
        <v>21393</v>
      </c>
      <c r="H64" s="393">
        <v>3537</v>
      </c>
      <c r="I64" s="393" t="s">
        <v>285</v>
      </c>
      <c r="J64" s="405">
        <v>46094</v>
      </c>
      <c r="K64" s="405">
        <v>46114</v>
      </c>
      <c r="M64" s="393" t="s">
        <v>343</v>
      </c>
      <c r="N64" s="407">
        <f>IFERROR(INDEX([4]Ｖ８出荷・完了計画!$B$5:$B$2593,MATCH(A64,[4]Ｖ８出荷・完了計画!$M$5:$M$2593,0),1),N65)</f>
        <v>46113</v>
      </c>
      <c r="O64" s="407">
        <f>INDEX([5]光真稼働日早見表!$M$3:$M$10000,MATCH($N64,[5]光真稼働日早見表!$Q$3:$Q$10000,0),1)</f>
        <v>46107</v>
      </c>
      <c r="P64" s="407">
        <f>INDEX([5]光真稼働日早見表!$N$3:$N$10000,MATCH($Q64,[5]光真稼働日早見表!$Q$3:$Q$10000,0),1)</f>
        <v>46111</v>
      </c>
      <c r="Q64" s="427">
        <v>46114</v>
      </c>
      <c r="S64" s="393" t="s">
        <v>19</v>
      </c>
      <c r="T64" s="433" t="s">
        <v>19</v>
      </c>
      <c r="W64" s="393" t="s">
        <v>19</v>
      </c>
      <c r="AA64" s="393" t="s">
        <v>19</v>
      </c>
      <c r="AC64" s="393" t="s">
        <v>19</v>
      </c>
      <c r="AG64" s="393" t="s">
        <v>19</v>
      </c>
      <c r="AK64" s="393" t="s">
        <v>19</v>
      </c>
      <c r="AO64" s="393" t="s">
        <v>19</v>
      </c>
      <c r="AV64" s="393" t="s">
        <v>19</v>
      </c>
      <c r="AW64" s="393" t="s">
        <v>19</v>
      </c>
      <c r="AY64" s="393" t="s">
        <v>19</v>
      </c>
      <c r="AZ64" s="403" t="s">
        <v>1002</v>
      </c>
      <c r="BA64" s="392" t="s">
        <v>278</v>
      </c>
      <c r="BB64" s="392" t="s">
        <v>1003</v>
      </c>
      <c r="BC64" s="392" t="s">
        <v>1004</v>
      </c>
      <c r="BD64" s="392">
        <f t="shared" si="0"/>
        <v>11</v>
      </c>
    </row>
    <row r="65" spans="1:56">
      <c r="A65" s="391">
        <v>21394</v>
      </c>
      <c r="H65" s="393">
        <v>3538</v>
      </c>
      <c r="I65" s="393" t="s">
        <v>285</v>
      </c>
      <c r="J65" s="405">
        <v>46097</v>
      </c>
      <c r="K65" s="405">
        <v>46115</v>
      </c>
      <c r="M65" s="393" t="s">
        <v>343</v>
      </c>
      <c r="N65" s="407">
        <f>IFERROR(INDEX([4]Ｖ８出荷・完了計画!$B$5:$B$2593,MATCH(A65,[4]Ｖ８出荷・完了計画!$M$5:$M$2593,0),1),N66)</f>
        <v>46114</v>
      </c>
      <c r="O65" s="407">
        <f>INDEX([5]光真稼働日早見表!$M$3:$M$10000,MATCH($N65,[5]光真稼働日早見表!$Q$3:$Q$10000,0),1)</f>
        <v>46108</v>
      </c>
      <c r="P65" s="407">
        <f>INDEX([5]光真稼働日早見表!$N$3:$N$10000,MATCH($Q65,[5]光真稼働日早見表!$Q$3:$Q$10000,0),1)</f>
        <v>46112</v>
      </c>
      <c r="Q65" s="427">
        <v>46115</v>
      </c>
      <c r="S65" s="393" t="s">
        <v>19</v>
      </c>
      <c r="T65" s="433" t="s">
        <v>19</v>
      </c>
      <c r="W65" s="393" t="s">
        <v>19</v>
      </c>
      <c r="AA65" s="393" t="s">
        <v>19</v>
      </c>
      <c r="AC65" s="393" t="s">
        <v>19</v>
      </c>
      <c r="AG65" s="393" t="s">
        <v>19</v>
      </c>
      <c r="AK65" s="393" t="s">
        <v>19</v>
      </c>
      <c r="AO65" s="393" t="s">
        <v>19</v>
      </c>
      <c r="AV65" s="393" t="s">
        <v>19</v>
      </c>
      <c r="AW65" s="393" t="s">
        <v>19</v>
      </c>
      <c r="AY65" s="393" t="s">
        <v>19</v>
      </c>
      <c r="AZ65" s="403" t="s">
        <v>1005</v>
      </c>
      <c r="BA65" s="392" t="s">
        <v>278</v>
      </c>
      <c r="BB65" s="392" t="s">
        <v>1006</v>
      </c>
      <c r="BC65" s="392" t="s">
        <v>813</v>
      </c>
      <c r="BD65" s="392">
        <f t="shared" si="0"/>
        <v>11</v>
      </c>
    </row>
    <row r="66" spans="1:56">
      <c r="A66" s="391">
        <v>21395</v>
      </c>
      <c r="H66" s="393">
        <v>3539</v>
      </c>
      <c r="I66" s="393" t="s">
        <v>285</v>
      </c>
      <c r="J66" s="405">
        <v>46098</v>
      </c>
      <c r="K66" s="405">
        <v>46118</v>
      </c>
      <c r="M66" s="393" t="s">
        <v>343</v>
      </c>
      <c r="N66" s="407">
        <f>IFERROR(INDEX([4]Ｖ８出荷・完了計画!$B$5:$B$2593,MATCH(A66,[4]Ｖ８出荷・完了計画!$M$5:$M$2593,0),1),N67)</f>
        <v>46115</v>
      </c>
      <c r="O66" s="407">
        <f>INDEX([5]光真稼働日早見表!$M$3:$M$10000,MATCH($N66,[5]光真稼働日早見表!$Q$3:$Q$10000,0),1)</f>
        <v>46111</v>
      </c>
      <c r="P66" s="407">
        <f>INDEX([5]光真稼働日早見表!$N$3:$N$10000,MATCH($Q66,[5]光真稼働日早見表!$Q$3:$Q$10000,0),1)</f>
        <v>46113</v>
      </c>
      <c r="Q66" s="427">
        <v>46118</v>
      </c>
      <c r="S66" s="393" t="s">
        <v>19</v>
      </c>
      <c r="T66" s="433" t="s">
        <v>19</v>
      </c>
      <c r="W66" s="393" t="s">
        <v>19</v>
      </c>
      <c r="AA66" s="393" t="s">
        <v>19</v>
      </c>
      <c r="AC66" s="393" t="s">
        <v>19</v>
      </c>
      <c r="AG66" s="393" t="s">
        <v>19</v>
      </c>
      <c r="AK66" s="393" t="s">
        <v>19</v>
      </c>
      <c r="AO66" s="393" t="s">
        <v>19</v>
      </c>
      <c r="AV66" s="393" t="s">
        <v>19</v>
      </c>
      <c r="AW66" s="393" t="s">
        <v>19</v>
      </c>
      <c r="AY66" s="393" t="s">
        <v>19</v>
      </c>
      <c r="AZ66" s="403" t="s">
        <v>1007</v>
      </c>
      <c r="BA66" s="392" t="s">
        <v>278</v>
      </c>
      <c r="BB66" s="392" t="s">
        <v>1006</v>
      </c>
      <c r="BC66" s="392" t="s">
        <v>1008</v>
      </c>
      <c r="BD66" s="392">
        <f t="shared" si="0"/>
        <v>11</v>
      </c>
    </row>
    <row r="67" spans="1:56">
      <c r="A67" s="391">
        <v>21396</v>
      </c>
      <c r="H67" s="393">
        <v>3540</v>
      </c>
      <c r="I67" s="393" t="s">
        <v>285</v>
      </c>
      <c r="J67" s="405">
        <v>46112</v>
      </c>
      <c r="K67" s="405">
        <v>46127</v>
      </c>
      <c r="M67" s="393" t="s">
        <v>343</v>
      </c>
      <c r="N67" s="407">
        <f>IFERROR(INDEX([4]Ｖ８出荷・完了計画!$B$5:$B$2593,MATCH(A67,[4]Ｖ８出荷・完了計画!$M$5:$M$2593,0),1),N68)</f>
        <v>46121</v>
      </c>
      <c r="O67" s="407">
        <f>INDEX([5]光真稼働日早見表!$M$3:$M$10000,MATCH($N67,[5]光真稼働日早見表!$Q$3:$Q$10000,0),1)</f>
        <v>46115</v>
      </c>
      <c r="P67" s="407">
        <f>INDEX([5]光真稼働日早見表!$N$3:$N$10000,MATCH($Q67,[5]光真稼働日早見表!$Q$3:$Q$10000,0),1)</f>
        <v>46122</v>
      </c>
      <c r="Q67" s="427">
        <v>46127</v>
      </c>
      <c r="S67" s="393" t="s">
        <v>19</v>
      </c>
      <c r="T67" s="433" t="s">
        <v>19</v>
      </c>
      <c r="W67" s="393" t="s">
        <v>19</v>
      </c>
      <c r="AA67" s="393" t="s">
        <v>19</v>
      </c>
      <c r="AC67" s="393" t="s">
        <v>19</v>
      </c>
      <c r="AG67" s="393" t="s">
        <v>19</v>
      </c>
      <c r="AK67" s="393" t="s">
        <v>19</v>
      </c>
      <c r="AO67" s="393" t="s">
        <v>19</v>
      </c>
      <c r="AV67" s="393" t="s">
        <v>19</v>
      </c>
      <c r="AW67" s="393" t="s">
        <v>19</v>
      </c>
      <c r="AY67" s="393" t="s">
        <v>19</v>
      </c>
      <c r="AZ67" s="403" t="s">
        <v>1009</v>
      </c>
      <c r="BA67" s="392" t="s">
        <v>278</v>
      </c>
      <c r="BB67" s="392" t="s">
        <v>1010</v>
      </c>
      <c r="BC67" s="392" t="s">
        <v>813</v>
      </c>
      <c r="BD67" s="392">
        <f t="shared" si="0"/>
        <v>11</v>
      </c>
    </row>
    <row r="68" spans="1:56">
      <c r="A68" s="391">
        <v>21397</v>
      </c>
      <c r="F68" s="393">
        <v>1262</v>
      </c>
      <c r="I68" s="393" t="s">
        <v>807</v>
      </c>
      <c r="J68" s="405">
        <v>46118</v>
      </c>
      <c r="K68" s="405">
        <v>46128</v>
      </c>
      <c r="M68" s="393" t="s">
        <v>343</v>
      </c>
      <c r="N68" s="407">
        <f>IFERROR(INDEX([4]Ｖ８出荷・完了計画!$B$5:$B$2593,MATCH(A68,[4]Ｖ８出荷・完了計画!$M$5:$M$2593,0),1),N69)</f>
        <v>46122</v>
      </c>
      <c r="O68" s="407">
        <f>INDEX([5]光真稼働日早見表!$M$3:$M$10000,MATCH($N68,[5]光真稼働日早見表!$Q$3:$Q$10000,0),1)</f>
        <v>46118</v>
      </c>
      <c r="P68" s="407">
        <f>INDEX([5]光真稼働日早見表!$N$3:$N$10000,MATCH($Q68,[5]光真稼働日早見表!$Q$3:$Q$10000,0),1)</f>
        <v>46125</v>
      </c>
      <c r="Q68" s="427">
        <v>46128</v>
      </c>
      <c r="S68" s="393" t="s">
        <v>19</v>
      </c>
      <c r="T68" s="433" t="s">
        <v>19</v>
      </c>
      <c r="W68" s="393" t="s">
        <v>19</v>
      </c>
      <c r="Z68" s="393" t="s">
        <v>19</v>
      </c>
      <c r="AC68" s="393" t="s">
        <v>19</v>
      </c>
      <c r="AE68" s="393" t="s">
        <v>19</v>
      </c>
      <c r="AH68" s="393" t="s">
        <v>19</v>
      </c>
      <c r="AL68" s="393" t="s">
        <v>19</v>
      </c>
      <c r="AT68" s="393" t="s">
        <v>19</v>
      </c>
      <c r="AW68" s="393" t="s">
        <v>19</v>
      </c>
      <c r="AY68" s="393" t="s">
        <v>19</v>
      </c>
      <c r="AZ68" s="403" t="s">
        <v>1011</v>
      </c>
      <c r="BA68" s="392" t="s">
        <v>301</v>
      </c>
      <c r="BB68" s="392" t="s">
        <v>1012</v>
      </c>
      <c r="BC68" s="392" t="s">
        <v>816</v>
      </c>
      <c r="BD68" s="392">
        <f t="shared" si="0"/>
        <v>11</v>
      </c>
    </row>
    <row r="69" spans="1:56">
      <c r="A69" s="391">
        <v>21398</v>
      </c>
      <c r="F69" s="393">
        <v>1263</v>
      </c>
      <c r="I69" s="393" t="s">
        <v>807</v>
      </c>
      <c r="J69" s="405">
        <v>46118</v>
      </c>
      <c r="K69" s="405">
        <v>46128</v>
      </c>
      <c r="M69" s="393" t="s">
        <v>343</v>
      </c>
      <c r="N69" s="407">
        <f>IFERROR(INDEX([4]Ｖ８出荷・完了計画!$B$5:$B$2593,MATCH(A69,[4]Ｖ８出荷・完了計画!$M$5:$M$2593,0),1),N70)</f>
        <v>46125</v>
      </c>
      <c r="O69" s="407">
        <f>INDEX([5]光真稼働日早見表!$M$3:$M$10000,MATCH($N69,[5]光真稼働日早見表!$Q$3:$Q$10000,0),1)</f>
        <v>46119</v>
      </c>
      <c r="P69" s="407">
        <f>INDEX([5]光真稼働日早見表!$N$3:$N$10000,MATCH($Q69,[5]光真稼働日早見表!$Q$3:$Q$10000,0),1)</f>
        <v>46125</v>
      </c>
      <c r="Q69" s="427">
        <v>46128</v>
      </c>
      <c r="S69" s="393" t="s">
        <v>19</v>
      </c>
      <c r="T69" s="433" t="s">
        <v>19</v>
      </c>
      <c r="W69" s="393" t="s">
        <v>19</v>
      </c>
      <c r="Z69" s="393" t="s">
        <v>19</v>
      </c>
      <c r="AC69" s="393" t="s">
        <v>19</v>
      </c>
      <c r="AE69" s="393" t="s">
        <v>19</v>
      </c>
      <c r="AH69" s="393" t="s">
        <v>19</v>
      </c>
      <c r="AL69" s="393" t="s">
        <v>19</v>
      </c>
      <c r="AT69" s="393" t="s">
        <v>19</v>
      </c>
      <c r="AW69" s="393" t="s">
        <v>19</v>
      </c>
      <c r="AY69" s="393" t="s">
        <v>19</v>
      </c>
      <c r="AZ69" s="403" t="s">
        <v>1013</v>
      </c>
      <c r="BA69" s="392" t="s">
        <v>301</v>
      </c>
      <c r="BB69" s="392" t="s">
        <v>1012</v>
      </c>
      <c r="BC69" s="392" t="s">
        <v>990</v>
      </c>
      <c r="BD69" s="392">
        <f t="shared" ref="BD69:BD76" si="1">COUNTIF(S69:AY69,"・")</f>
        <v>11</v>
      </c>
    </row>
    <row r="70" spans="1:56">
      <c r="A70" s="391">
        <v>21399</v>
      </c>
      <c r="F70" s="393">
        <v>1264</v>
      </c>
      <c r="I70" s="393" t="s">
        <v>807</v>
      </c>
      <c r="J70" s="405">
        <v>46118</v>
      </c>
      <c r="K70" s="405">
        <v>46128</v>
      </c>
      <c r="M70" s="393" t="s">
        <v>343</v>
      </c>
      <c r="N70" s="407">
        <f>IFERROR(INDEX([4]Ｖ８出荷・完了計画!$B$5:$B$2593,MATCH(A70,[4]Ｖ８出荷・完了計画!$M$5:$M$2593,0),1),N71)</f>
        <v>46126</v>
      </c>
      <c r="O70" s="407">
        <f>INDEX([5]光真稼働日早見表!$M$3:$M$10000,MATCH($N70,[5]光真稼働日早見表!$Q$3:$Q$10000,0),1)</f>
        <v>46120</v>
      </c>
      <c r="P70" s="407">
        <f>INDEX([5]光真稼働日早見表!$N$3:$N$10000,MATCH($Q70,[5]光真稼働日早見表!$Q$3:$Q$10000,0),1)</f>
        <v>46125</v>
      </c>
      <c r="Q70" s="427">
        <v>46128</v>
      </c>
      <c r="S70" s="393" t="s">
        <v>19</v>
      </c>
      <c r="T70" s="433" t="s">
        <v>19</v>
      </c>
      <c r="W70" s="393" t="s">
        <v>19</v>
      </c>
      <c r="Z70" s="393" t="s">
        <v>19</v>
      </c>
      <c r="AC70" s="393" t="s">
        <v>19</v>
      </c>
      <c r="AE70" s="393" t="s">
        <v>19</v>
      </c>
      <c r="AH70" s="393" t="s">
        <v>19</v>
      </c>
      <c r="AL70" s="393" t="s">
        <v>19</v>
      </c>
      <c r="AT70" s="393" t="s">
        <v>19</v>
      </c>
      <c r="AW70" s="393" t="s">
        <v>19</v>
      </c>
      <c r="AY70" s="393" t="s">
        <v>19</v>
      </c>
      <c r="AZ70" s="403" t="s">
        <v>1014</v>
      </c>
      <c r="BA70" s="392" t="s">
        <v>301</v>
      </c>
      <c r="BB70" s="392" t="s">
        <v>1015</v>
      </c>
      <c r="BD70" s="392">
        <f t="shared" si="1"/>
        <v>11</v>
      </c>
    </row>
    <row r="71" spans="1:56">
      <c r="A71" s="391">
        <v>21400</v>
      </c>
      <c r="F71" s="393">
        <v>1265</v>
      </c>
      <c r="I71" s="393" t="s">
        <v>807</v>
      </c>
      <c r="J71" s="405">
        <v>46118</v>
      </c>
      <c r="K71" s="405">
        <v>46128</v>
      </c>
      <c r="M71" s="393" t="s">
        <v>343</v>
      </c>
      <c r="N71" s="407">
        <f>IFERROR(INDEX([4]Ｖ８出荷・完了計画!$B$5:$B$2593,MATCH(A71,[4]Ｖ８出荷・完了計画!$M$5:$M$2593,0),1),N72)</f>
        <v>46127</v>
      </c>
      <c r="O71" s="407">
        <f>INDEX([5]光真稼働日早見表!$M$3:$M$10000,MATCH($N71,[5]光真稼働日早見表!$Q$3:$Q$10000,0),1)</f>
        <v>46121</v>
      </c>
      <c r="P71" s="407">
        <f>INDEX([5]光真稼働日早見表!$N$3:$N$10000,MATCH($Q71,[5]光真稼働日早見表!$Q$3:$Q$10000,0),1)</f>
        <v>46125</v>
      </c>
      <c r="Q71" s="427">
        <v>46128</v>
      </c>
      <c r="S71" s="393" t="s">
        <v>19</v>
      </c>
      <c r="T71" s="433" t="s">
        <v>19</v>
      </c>
      <c r="W71" s="393" t="s">
        <v>19</v>
      </c>
      <c r="Z71" s="393" t="s">
        <v>19</v>
      </c>
      <c r="AC71" s="393" t="s">
        <v>19</v>
      </c>
      <c r="AE71" s="393" t="s">
        <v>19</v>
      </c>
      <c r="AH71" s="393" t="s">
        <v>19</v>
      </c>
      <c r="AL71" s="393" t="s">
        <v>19</v>
      </c>
      <c r="AT71" s="393" t="s">
        <v>19</v>
      </c>
      <c r="AW71" s="393" t="s">
        <v>19</v>
      </c>
      <c r="AY71" s="393" t="s">
        <v>19</v>
      </c>
      <c r="AZ71" s="403" t="s">
        <v>1016</v>
      </c>
      <c r="BA71" s="392" t="s">
        <v>301</v>
      </c>
      <c r="BB71" s="392" t="s">
        <v>1017</v>
      </c>
      <c r="BD71" s="392">
        <f t="shared" si="1"/>
        <v>11</v>
      </c>
    </row>
    <row r="72" spans="1:56">
      <c r="A72" s="391">
        <v>21401</v>
      </c>
      <c r="H72" s="393">
        <v>3541</v>
      </c>
      <c r="I72" s="393" t="s">
        <v>285</v>
      </c>
      <c r="J72" s="405">
        <v>46115</v>
      </c>
      <c r="K72" s="405">
        <v>46132</v>
      </c>
      <c r="M72" s="393" t="s">
        <v>343</v>
      </c>
      <c r="N72" s="407">
        <f>IFERROR(INDEX([4]Ｖ８出荷・完了計画!$B$5:$B$2593,MATCH(A72,[4]Ｖ８出荷・完了計画!$M$5:$M$2593,0),1),N73)</f>
        <v>46128</v>
      </c>
      <c r="O72" s="407">
        <f>INDEX([5]光真稼働日早見表!$M$3:$M$10000,MATCH($N72,[5]光真稼働日早見表!$Q$3:$Q$10000,0),1)</f>
        <v>46122</v>
      </c>
      <c r="P72" s="407">
        <f>INDEX([5]光真稼働日早見表!$N$3:$N$10000,MATCH($Q72,[5]光真稼働日早見表!$Q$3:$Q$10000,0),1)</f>
        <v>46127</v>
      </c>
      <c r="Q72" s="427">
        <v>46132</v>
      </c>
      <c r="S72" s="393" t="s">
        <v>19</v>
      </c>
      <c r="T72" s="433" t="s">
        <v>19</v>
      </c>
      <c r="W72" s="393" t="s">
        <v>19</v>
      </c>
      <c r="AA72" s="393" t="s">
        <v>19</v>
      </c>
      <c r="AC72" s="393" t="s">
        <v>19</v>
      </c>
      <c r="AG72" s="393" t="s">
        <v>19</v>
      </c>
      <c r="AK72" s="393" t="s">
        <v>19</v>
      </c>
      <c r="AO72" s="393" t="s">
        <v>19</v>
      </c>
      <c r="AV72" s="393" t="s">
        <v>19</v>
      </c>
      <c r="AW72" s="393" t="s">
        <v>19</v>
      </c>
      <c r="AY72" s="393" t="s">
        <v>19</v>
      </c>
      <c r="AZ72" s="403" t="s">
        <v>1018</v>
      </c>
      <c r="BA72" s="392" t="s">
        <v>278</v>
      </c>
      <c r="BB72" s="392" t="s">
        <v>1010</v>
      </c>
      <c r="BC72" s="392" t="s">
        <v>1008</v>
      </c>
      <c r="BD72" s="392">
        <f t="shared" si="1"/>
        <v>11</v>
      </c>
    </row>
    <row r="73" spans="1:56">
      <c r="A73" s="391">
        <v>21402</v>
      </c>
      <c r="F73" s="393">
        <v>1266</v>
      </c>
      <c r="I73" s="393" t="s">
        <v>807</v>
      </c>
      <c r="J73" s="405">
        <v>46118</v>
      </c>
      <c r="K73" s="405">
        <v>46133</v>
      </c>
      <c r="M73" s="393" t="s">
        <v>343</v>
      </c>
      <c r="N73" s="407">
        <f>IFERROR(INDEX([4]Ｖ８出荷・完了計画!$B$5:$B$2593,MATCH(A73,[4]Ｖ８出荷・完了計画!$M$5:$M$2593,0),1),N74)</f>
        <v>46129</v>
      </c>
      <c r="O73" s="407">
        <f>INDEX([5]光真稼働日早見表!$M$3:$M$10000,MATCH($N73,[5]光真稼働日早見表!$Q$3:$Q$10000,0),1)</f>
        <v>46125</v>
      </c>
      <c r="P73" s="407">
        <f>INDEX([5]光真稼働日早見表!$N$3:$N$10000,MATCH($Q73,[5]光真稼働日早見表!$Q$3:$Q$10000,0),1)</f>
        <v>46128</v>
      </c>
      <c r="Q73" s="427">
        <v>46133</v>
      </c>
      <c r="S73" s="393" t="s">
        <v>19</v>
      </c>
      <c r="T73" s="433" t="s">
        <v>19</v>
      </c>
      <c r="W73" s="393" t="s">
        <v>19</v>
      </c>
      <c r="Z73" s="393" t="s">
        <v>19</v>
      </c>
      <c r="AC73" s="393" t="s">
        <v>19</v>
      </c>
      <c r="AE73" s="393" t="s">
        <v>19</v>
      </c>
      <c r="AH73" s="393" t="s">
        <v>19</v>
      </c>
      <c r="AL73" s="393" t="s">
        <v>19</v>
      </c>
      <c r="AT73" s="393" t="s">
        <v>19</v>
      </c>
      <c r="AW73" s="393" t="s">
        <v>19</v>
      </c>
      <c r="AY73" s="393" t="s">
        <v>19</v>
      </c>
      <c r="AZ73" s="403" t="s">
        <v>1019</v>
      </c>
      <c r="BA73" s="392" t="s">
        <v>301</v>
      </c>
      <c r="BB73" s="392" t="s">
        <v>1020</v>
      </c>
      <c r="BD73" s="392">
        <f t="shared" si="1"/>
        <v>11</v>
      </c>
    </row>
    <row r="74" spans="1:56">
      <c r="A74" s="391">
        <v>21403</v>
      </c>
      <c r="F74" s="393">
        <v>1267</v>
      </c>
      <c r="I74" s="393" t="s">
        <v>807</v>
      </c>
      <c r="J74" s="405">
        <v>46118</v>
      </c>
      <c r="K74" s="405">
        <v>46133</v>
      </c>
      <c r="M74" s="393" t="s">
        <v>343</v>
      </c>
      <c r="N74" s="407">
        <f>IFERROR(INDEX([4]Ｖ８出荷・完了計画!$B$5:$B$2593,MATCH(A74,[4]Ｖ８出荷・完了計画!$M$5:$M$2593,0),1),N75)</f>
        <v>46132</v>
      </c>
      <c r="O74" s="407">
        <f>INDEX([5]光真稼働日早見表!$M$3:$M$10000,MATCH($N74,[5]光真稼働日早見表!$Q$3:$Q$10000,0),1)</f>
        <v>46126</v>
      </c>
      <c r="P74" s="407">
        <f>INDEX([5]光真稼働日早見表!$N$3:$N$10000,MATCH($Q74,[5]光真稼働日早見表!$Q$3:$Q$10000,0),1)</f>
        <v>46128</v>
      </c>
      <c r="Q74" s="427">
        <v>46133</v>
      </c>
      <c r="S74" s="393" t="s">
        <v>19</v>
      </c>
      <c r="T74" s="433" t="s">
        <v>19</v>
      </c>
      <c r="W74" s="393" t="s">
        <v>19</v>
      </c>
      <c r="Z74" s="393" t="s">
        <v>19</v>
      </c>
      <c r="AC74" s="393" t="s">
        <v>19</v>
      </c>
      <c r="AE74" s="393" t="s">
        <v>19</v>
      </c>
      <c r="AH74" s="393" t="s">
        <v>19</v>
      </c>
      <c r="AL74" s="393" t="s">
        <v>19</v>
      </c>
      <c r="AT74" s="393" t="s">
        <v>19</v>
      </c>
      <c r="AW74" s="393" t="s">
        <v>19</v>
      </c>
      <c r="AY74" s="393" t="s">
        <v>19</v>
      </c>
      <c r="AZ74" s="403" t="s">
        <v>1021</v>
      </c>
      <c r="BA74" s="392" t="s">
        <v>301</v>
      </c>
      <c r="BB74" s="392" t="s">
        <v>1020</v>
      </c>
      <c r="BD74" s="392">
        <f t="shared" si="1"/>
        <v>11</v>
      </c>
    </row>
    <row r="75" spans="1:56">
      <c r="A75" s="391">
        <v>21404</v>
      </c>
      <c r="F75" s="393">
        <v>1268</v>
      </c>
      <c r="I75" s="393" t="s">
        <v>807</v>
      </c>
      <c r="J75" s="405">
        <v>46120</v>
      </c>
      <c r="K75" s="405">
        <v>46135</v>
      </c>
      <c r="M75" s="393" t="s">
        <v>343</v>
      </c>
      <c r="N75" s="407">
        <f>IFERROR(INDEX([4]Ｖ８出荷・完了計画!$B$5:$B$2593,MATCH(A75,[4]Ｖ８出荷・完了計画!$M$5:$M$2593,0),1),N76)</f>
        <v>46134</v>
      </c>
      <c r="O75" s="407">
        <f>INDEX([5]光真稼働日早見表!$M$3:$M$10000,MATCH($N75,[5]光真稼働日早見表!$Q$3:$Q$10000,0),1)</f>
        <v>46128</v>
      </c>
      <c r="P75" s="407">
        <f>INDEX([5]光真稼働日早見表!$N$3:$N$10000,MATCH($Q75,[5]光真稼働日早見表!$Q$3:$Q$10000,0),1)</f>
        <v>46132</v>
      </c>
      <c r="Q75" s="427">
        <v>46135</v>
      </c>
      <c r="S75" s="393" t="s">
        <v>19</v>
      </c>
      <c r="T75" s="433" t="s">
        <v>19</v>
      </c>
      <c r="W75" s="393" t="s">
        <v>19</v>
      </c>
      <c r="Z75" s="393" t="s">
        <v>19</v>
      </c>
      <c r="AC75" s="393" t="s">
        <v>19</v>
      </c>
      <c r="AE75" s="393" t="s">
        <v>19</v>
      </c>
      <c r="AH75" s="393" t="s">
        <v>19</v>
      </c>
      <c r="AL75" s="393" t="s">
        <v>19</v>
      </c>
      <c r="AT75" s="393" t="s">
        <v>19</v>
      </c>
      <c r="AW75" s="393" t="s">
        <v>19</v>
      </c>
      <c r="AY75" s="393" t="s">
        <v>19</v>
      </c>
      <c r="AZ75" s="403" t="s">
        <v>1022</v>
      </c>
      <c r="BA75" s="392" t="s">
        <v>301</v>
      </c>
      <c r="BB75" s="392" t="s">
        <v>1023</v>
      </c>
      <c r="BD75" s="392">
        <f t="shared" si="1"/>
        <v>11</v>
      </c>
    </row>
    <row r="76" spans="1:56">
      <c r="O76" s="407"/>
      <c r="P76" s="407"/>
    </row>
    <row r="77" spans="1:56">
      <c r="O77" s="407"/>
      <c r="P77" s="407"/>
    </row>
    <row r="78" spans="1:56">
      <c r="O78" s="407"/>
      <c r="P78" s="407"/>
    </row>
    <row r="79" spans="1:56">
      <c r="O79" s="407"/>
      <c r="P79" s="407"/>
    </row>
    <row r="80" spans="1:56">
      <c r="O80" s="407"/>
      <c r="P80" s="407"/>
    </row>
    <row r="81" spans="15:16">
      <c r="O81" s="407"/>
      <c r="P81" s="407"/>
    </row>
    <row r="82" spans="15:16">
      <c r="O82" s="407"/>
      <c r="P82" s="407"/>
    </row>
    <row r="83" spans="15:16">
      <c r="O83" s="407"/>
      <c r="P83" s="407"/>
    </row>
    <row r="84" spans="15:16">
      <c r="O84" s="407"/>
      <c r="P84" s="407"/>
    </row>
    <row r="85" spans="15:16">
      <c r="O85" s="407"/>
      <c r="P85" s="407"/>
    </row>
    <row r="86" spans="15:16">
      <c r="O86" s="407"/>
      <c r="P86" s="407"/>
    </row>
    <row r="87" spans="15:16">
      <c r="O87" s="407"/>
      <c r="P87" s="407"/>
    </row>
    <row r="88" spans="15:16">
      <c r="O88" s="407"/>
      <c r="P88" s="407"/>
    </row>
    <row r="89" spans="15:16">
      <c r="O89" s="407"/>
      <c r="P89" s="407"/>
    </row>
    <row r="90" spans="15:16">
      <c r="O90" s="407"/>
      <c r="P90" s="407"/>
    </row>
    <row r="91" spans="15:16">
      <c r="O91" s="407"/>
      <c r="P91" s="407"/>
    </row>
    <row r="92" spans="15:16">
      <c r="O92" s="407"/>
      <c r="P92" s="407"/>
    </row>
    <row r="93" spans="15:16">
      <c r="O93" s="407"/>
      <c r="P93" s="407"/>
    </row>
    <row r="94" spans="15:16">
      <c r="O94" s="407"/>
      <c r="P94" s="407"/>
    </row>
    <row r="95" spans="15:16">
      <c r="O95" s="407"/>
      <c r="P95" s="407"/>
    </row>
    <row r="96" spans="15:16">
      <c r="O96" s="407"/>
      <c r="P96" s="407"/>
    </row>
    <row r="97" spans="15:16">
      <c r="O97" s="407"/>
      <c r="P97" s="407"/>
    </row>
    <row r="98" spans="15:16">
      <c r="O98" s="407"/>
      <c r="P98" s="407"/>
    </row>
    <row r="99" spans="15:16">
      <c r="O99" s="407"/>
      <c r="P99" s="407"/>
    </row>
    <row r="100" spans="15:16">
      <c r="O100" s="407"/>
      <c r="P100" s="407"/>
    </row>
    <row r="101" spans="15:16">
      <c r="O101" s="407"/>
      <c r="P101" s="407"/>
    </row>
    <row r="102" spans="15:16">
      <c r="O102" s="407"/>
      <c r="P102" s="407"/>
    </row>
    <row r="103" spans="15:16">
      <c r="O103" s="407"/>
      <c r="P103" s="407"/>
    </row>
    <row r="104" spans="15:16">
      <c r="O104" s="407"/>
      <c r="P104" s="407"/>
    </row>
    <row r="105" spans="15:16">
      <c r="O105" s="407"/>
      <c r="P105" s="407"/>
    </row>
    <row r="106" spans="15:16">
      <c r="O106" s="407"/>
      <c r="P106" s="407"/>
    </row>
    <row r="107" spans="15:16">
      <c r="O107" s="407"/>
      <c r="P107" s="407"/>
    </row>
    <row r="108" spans="15:16">
      <c r="O108" s="407"/>
      <c r="P108" s="407"/>
    </row>
    <row r="109" spans="15:16">
      <c r="O109" s="407"/>
      <c r="P109" s="407"/>
    </row>
    <row r="110" spans="15:16">
      <c r="O110" s="407"/>
      <c r="P110" s="407"/>
    </row>
    <row r="111" spans="15:16">
      <c r="O111" s="407"/>
      <c r="P111" s="407"/>
    </row>
    <row r="112" spans="15:16">
      <c r="O112" s="407"/>
      <c r="P112" s="407"/>
    </row>
    <row r="113" spans="15:16">
      <c r="O113" s="407"/>
      <c r="P113" s="407"/>
    </row>
    <row r="114" spans="15:16">
      <c r="O114" s="407"/>
      <c r="P114" s="407"/>
    </row>
    <row r="115" spans="15:16">
      <c r="O115" s="407"/>
      <c r="P115" s="407"/>
    </row>
    <row r="116" spans="15:16">
      <c r="O116" s="407"/>
      <c r="P116" s="407"/>
    </row>
    <row r="117" spans="15:16">
      <c r="O117" s="407"/>
      <c r="P117" s="407"/>
    </row>
    <row r="118" spans="15:16">
      <c r="O118" s="407"/>
      <c r="P118" s="407"/>
    </row>
    <row r="119" spans="15:16">
      <c r="O119" s="407"/>
      <c r="P119" s="407"/>
    </row>
    <row r="120" spans="15:16">
      <c r="O120" s="407"/>
      <c r="P120" s="407"/>
    </row>
    <row r="121" spans="15:16">
      <c r="O121" s="407"/>
      <c r="P121" s="407"/>
    </row>
    <row r="122" spans="15:16">
      <c r="O122" s="407"/>
      <c r="P122" s="407"/>
    </row>
    <row r="123" spans="15:16">
      <c r="O123" s="407"/>
      <c r="P123" s="407"/>
    </row>
    <row r="124" spans="15:16">
      <c r="O124" s="407"/>
      <c r="P124" s="407"/>
    </row>
    <row r="125" spans="15:16">
      <c r="O125" s="407"/>
      <c r="P125" s="407"/>
    </row>
    <row r="126" spans="15:16">
      <c r="O126" s="407"/>
      <c r="P126" s="407"/>
    </row>
    <row r="127" spans="15:16">
      <c r="O127" s="407"/>
      <c r="P127" s="407"/>
    </row>
    <row r="128" spans="15:16">
      <c r="O128" s="407"/>
      <c r="P128" s="407"/>
    </row>
    <row r="129" spans="15:16">
      <c r="O129" s="407"/>
      <c r="P129" s="407"/>
    </row>
    <row r="130" spans="15:16">
      <c r="O130" s="407"/>
      <c r="P130" s="407"/>
    </row>
    <row r="131" spans="15:16">
      <c r="O131" s="407"/>
      <c r="P131" s="407"/>
    </row>
    <row r="132" spans="15:16">
      <c r="O132" s="407"/>
      <c r="P132" s="407"/>
    </row>
    <row r="133" spans="15:16">
      <c r="O133" s="407"/>
      <c r="P133" s="407"/>
    </row>
    <row r="134" spans="15:16">
      <c r="O134" s="407"/>
      <c r="P134" s="407"/>
    </row>
    <row r="135" spans="15:16">
      <c r="O135" s="407"/>
      <c r="P135" s="407"/>
    </row>
    <row r="136" spans="15:16">
      <c r="O136" s="407"/>
      <c r="P136" s="407"/>
    </row>
    <row r="137" spans="15:16">
      <c r="O137" s="407"/>
      <c r="P137" s="407"/>
    </row>
    <row r="138" spans="15:16">
      <c r="O138" s="407"/>
      <c r="P138" s="407"/>
    </row>
    <row r="139" spans="15:16">
      <c r="O139" s="407"/>
      <c r="P139" s="407"/>
    </row>
    <row r="140" spans="15:16">
      <c r="O140" s="407"/>
      <c r="P140" s="407"/>
    </row>
    <row r="141" spans="15:16">
      <c r="O141" s="407"/>
      <c r="P141" s="407"/>
    </row>
    <row r="142" spans="15:16">
      <c r="O142" s="407"/>
      <c r="P142" s="407"/>
    </row>
    <row r="143" spans="15:16">
      <c r="O143" s="407"/>
      <c r="P143" s="407"/>
    </row>
    <row r="144" spans="15:16">
      <c r="O144" s="407"/>
      <c r="P144" s="407"/>
    </row>
    <row r="145" spans="15:16">
      <c r="O145" s="407"/>
      <c r="P145" s="407"/>
    </row>
    <row r="146" spans="15:16">
      <c r="O146" s="407"/>
      <c r="P146" s="407"/>
    </row>
    <row r="147" spans="15:16">
      <c r="O147" s="407"/>
      <c r="P147" s="407"/>
    </row>
    <row r="148" spans="15:16">
      <c r="O148" s="407"/>
      <c r="P148" s="407"/>
    </row>
    <row r="149" spans="15:16">
      <c r="O149" s="407"/>
      <c r="P149" s="407"/>
    </row>
    <row r="150" spans="15:16">
      <c r="O150" s="407"/>
      <c r="P150" s="407"/>
    </row>
    <row r="151" spans="15:16">
      <c r="O151" s="407"/>
      <c r="P151" s="407"/>
    </row>
    <row r="152" spans="15:16">
      <c r="O152" s="407"/>
      <c r="P152" s="407"/>
    </row>
    <row r="153" spans="15:16">
      <c r="O153" s="407"/>
      <c r="P153" s="407"/>
    </row>
    <row r="154" spans="15:16">
      <c r="O154" s="407"/>
      <c r="P154" s="407"/>
    </row>
    <row r="155" spans="15:16">
      <c r="O155" s="407"/>
      <c r="P155" s="407"/>
    </row>
    <row r="156" spans="15:16">
      <c r="O156" s="407"/>
      <c r="P156" s="407"/>
    </row>
    <row r="157" spans="15:16">
      <c r="O157" s="407"/>
      <c r="P157" s="407"/>
    </row>
    <row r="158" spans="15:16">
      <c r="O158" s="407"/>
      <c r="P158" s="407"/>
    </row>
    <row r="159" spans="15:16">
      <c r="O159" s="407"/>
      <c r="P159" s="407"/>
    </row>
    <row r="160" spans="15:16">
      <c r="O160" s="407"/>
      <c r="P160" s="407"/>
    </row>
    <row r="161" spans="15:16">
      <c r="O161" s="407"/>
      <c r="P161" s="407"/>
    </row>
    <row r="162" spans="15:16">
      <c r="O162" s="407"/>
      <c r="P162" s="407"/>
    </row>
    <row r="163" spans="15:16">
      <c r="O163" s="407"/>
      <c r="P163" s="407"/>
    </row>
    <row r="164" spans="15:16">
      <c r="O164" s="407"/>
      <c r="P164" s="407"/>
    </row>
    <row r="165" spans="15:16">
      <c r="O165" s="407"/>
      <c r="P165" s="407"/>
    </row>
    <row r="166" spans="15:16">
      <c r="O166" s="407"/>
      <c r="P166" s="407"/>
    </row>
    <row r="167" spans="15:16">
      <c r="O167" s="407"/>
      <c r="P167" s="407"/>
    </row>
    <row r="168" spans="15:16">
      <c r="O168" s="407"/>
      <c r="P168" s="407"/>
    </row>
    <row r="169" spans="15:16">
      <c r="O169" s="407"/>
      <c r="P169" s="407"/>
    </row>
    <row r="170" spans="15:16">
      <c r="O170" s="407"/>
      <c r="P170" s="407"/>
    </row>
    <row r="171" spans="15:16">
      <c r="O171" s="407"/>
      <c r="P171" s="407"/>
    </row>
    <row r="172" spans="15:16">
      <c r="O172" s="407"/>
      <c r="P172" s="407"/>
    </row>
    <row r="173" spans="15:16">
      <c r="O173" s="407"/>
      <c r="P173" s="407"/>
    </row>
    <row r="174" spans="15:16">
      <c r="O174" s="407"/>
      <c r="P174" s="407"/>
    </row>
  </sheetData>
  <autoFilter ref="A4:BD124"/>
  <sortState ref="A5:CC344">
    <sortCondition ref="Q344:Q399"/>
    <sortCondition ref="A344:A399"/>
  </sortState>
  <phoneticPr fontId="33"/>
  <pageMargins left="0.39370078740157483" right="0.19685039370078741" top="0.98425196850393704" bottom="0.98425196850393704" header="0.51181102362204722" footer="0.51181102362204722"/>
  <pageSetup paperSize="8" scale="130" firstPageNumber="4294963191" fitToHeight="0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49"/>
  <sheetViews>
    <sheetView zoomScale="55" zoomScaleNormal="55" workbookViewId="0">
      <pane xSplit="3" ySplit="9" topLeftCell="D10" activePane="bottomRight" state="frozen"/>
      <selection activeCell="G24" sqref="G24:G25"/>
      <selection pane="topRight" activeCell="G24" sqref="G24:G25"/>
      <selection pane="bottomLeft" activeCell="G24" sqref="G24:G25"/>
      <selection pane="bottomRight" activeCell="X31" sqref="X31"/>
    </sheetView>
  </sheetViews>
  <sheetFormatPr defaultColWidth="9" defaultRowHeight="12"/>
  <cols>
    <col min="1" max="1" width="3.125" style="10" customWidth="1"/>
    <col min="2" max="2" width="13.875" style="10" customWidth="1"/>
    <col min="3" max="3" width="12.875" style="10" customWidth="1"/>
    <col min="4" max="10" width="9.375" style="10" customWidth="1"/>
    <col min="11" max="12" width="9.25" style="10" customWidth="1"/>
    <col min="13" max="22" width="9.375" style="10" customWidth="1"/>
    <col min="23" max="24" width="8.875" style="10" customWidth="1"/>
    <col min="25" max="33" width="9.375" style="10" customWidth="1"/>
    <col min="34" max="34" width="8.75" style="10" customWidth="1"/>
    <col min="35" max="36" width="9.375" style="10" customWidth="1"/>
    <col min="37" max="37" width="7.625" style="10" customWidth="1"/>
    <col min="38" max="39" width="9.375" style="10" customWidth="1"/>
    <col min="40" max="40" width="7.625" style="10" customWidth="1"/>
    <col min="41" max="41" width="9" style="10" customWidth="1"/>
    <col min="42" max="42" width="7.25" style="10" customWidth="1"/>
    <col min="43" max="48" width="9" style="10" customWidth="1"/>
    <col min="49" max="51" width="9" style="10"/>
    <col min="52" max="52" width="11.375" style="223" bestFit="1" customWidth="1"/>
    <col min="53" max="16384" width="9" style="10"/>
  </cols>
  <sheetData>
    <row r="1" spans="1:52" ht="30.75">
      <c r="A1" s="155" t="s">
        <v>394</v>
      </c>
    </row>
    <row r="2" spans="1:52" s="65" customFormat="1" ht="20.25" customHeight="1">
      <c r="A2" s="65" t="s">
        <v>395</v>
      </c>
      <c r="C2" s="66">
        <v>1</v>
      </c>
      <c r="D2" s="66">
        <v>2</v>
      </c>
      <c r="E2" s="66">
        <v>3</v>
      </c>
      <c r="F2" s="66">
        <v>4</v>
      </c>
      <c r="G2" s="66">
        <v>5</v>
      </c>
      <c r="H2" s="66">
        <v>6</v>
      </c>
      <c r="I2" s="66">
        <v>7</v>
      </c>
      <c r="J2" s="66">
        <v>8</v>
      </c>
      <c r="K2" s="66">
        <v>9</v>
      </c>
      <c r="L2" s="66">
        <v>10</v>
      </c>
      <c r="M2" s="66">
        <v>11</v>
      </c>
      <c r="N2" s="66">
        <v>12</v>
      </c>
      <c r="O2" s="66">
        <v>13</v>
      </c>
      <c r="P2" s="66">
        <v>14</v>
      </c>
      <c r="Q2" s="66">
        <v>15</v>
      </c>
      <c r="R2" s="66">
        <v>16</v>
      </c>
      <c r="S2" s="66">
        <v>17</v>
      </c>
      <c r="T2" s="66">
        <v>18</v>
      </c>
      <c r="U2" s="66">
        <v>19</v>
      </c>
      <c r="V2" s="66">
        <v>20</v>
      </c>
      <c r="W2" s="66">
        <v>21</v>
      </c>
      <c r="X2" s="66">
        <v>22</v>
      </c>
      <c r="Y2" s="66">
        <v>23</v>
      </c>
      <c r="Z2" s="66">
        <v>24</v>
      </c>
      <c r="AA2" s="66">
        <v>25</v>
      </c>
      <c r="AB2" s="66">
        <v>26</v>
      </c>
      <c r="AC2" s="66">
        <v>27</v>
      </c>
      <c r="AD2" s="66">
        <v>28</v>
      </c>
      <c r="AE2" s="66">
        <v>29</v>
      </c>
      <c r="AF2" s="66">
        <v>30</v>
      </c>
      <c r="AG2" s="66">
        <v>31</v>
      </c>
      <c r="AH2" s="66">
        <v>32</v>
      </c>
      <c r="AI2" s="66">
        <v>33</v>
      </c>
      <c r="AJ2" s="66">
        <v>34</v>
      </c>
      <c r="AK2" s="66">
        <v>35</v>
      </c>
      <c r="AL2" s="66">
        <v>36</v>
      </c>
      <c r="AM2" s="66">
        <v>37</v>
      </c>
      <c r="AN2" s="66">
        <v>38</v>
      </c>
      <c r="AO2" s="66">
        <v>39</v>
      </c>
      <c r="AP2" s="66">
        <v>40</v>
      </c>
      <c r="AQ2" s="66">
        <v>41</v>
      </c>
      <c r="AR2" s="66">
        <v>42</v>
      </c>
      <c r="AS2" s="66">
        <v>43</v>
      </c>
      <c r="AT2" s="66">
        <v>44</v>
      </c>
      <c r="AU2" s="66">
        <v>45</v>
      </c>
      <c r="AV2" s="66">
        <v>46</v>
      </c>
      <c r="AW2" s="66">
        <v>47</v>
      </c>
      <c r="AX2" s="66">
        <v>48</v>
      </c>
      <c r="AY2" s="66">
        <v>49</v>
      </c>
      <c r="AZ2" s="224">
        <v>50</v>
      </c>
    </row>
    <row r="3" spans="1:52" ht="16.5" customHeight="1">
      <c r="A3" s="67"/>
      <c r="B3" s="68"/>
      <c r="C3" s="69" t="s">
        <v>396</v>
      </c>
      <c r="D3" s="109" t="s">
        <v>197</v>
      </c>
      <c r="E3" s="110" t="s">
        <v>197</v>
      </c>
      <c r="F3" s="111" t="s">
        <v>197</v>
      </c>
      <c r="G3" s="111" t="s">
        <v>197</v>
      </c>
      <c r="H3" s="108" t="s">
        <v>197</v>
      </c>
      <c r="I3" s="109" t="s">
        <v>197</v>
      </c>
      <c r="J3" s="109" t="s">
        <v>197</v>
      </c>
      <c r="K3" s="109" t="s">
        <v>197</v>
      </c>
      <c r="L3" s="109" t="s">
        <v>197</v>
      </c>
      <c r="M3" s="112" t="s">
        <v>197</v>
      </c>
      <c r="N3" s="113" t="s">
        <v>197</v>
      </c>
      <c r="O3" s="113" t="s">
        <v>197</v>
      </c>
      <c r="P3" s="114" t="s">
        <v>197</v>
      </c>
      <c r="Q3" s="114" t="s">
        <v>197</v>
      </c>
      <c r="R3" s="114" t="s">
        <v>197</v>
      </c>
      <c r="S3" s="114" t="s">
        <v>197</v>
      </c>
      <c r="T3" s="114" t="s">
        <v>197</v>
      </c>
      <c r="U3" s="114" t="s">
        <v>197</v>
      </c>
      <c r="V3" s="114" t="s">
        <v>197</v>
      </c>
      <c r="W3" s="114" t="s">
        <v>197</v>
      </c>
      <c r="X3" s="114" t="s">
        <v>197</v>
      </c>
      <c r="Y3" s="114" t="s">
        <v>197</v>
      </c>
      <c r="Z3" s="114" t="s">
        <v>197</v>
      </c>
      <c r="AA3" s="115" t="s">
        <v>274</v>
      </c>
      <c r="AB3" s="115" t="s">
        <v>274</v>
      </c>
      <c r="AC3" s="115" t="s">
        <v>274</v>
      </c>
      <c r="AD3" s="115" t="s">
        <v>274</v>
      </c>
      <c r="AE3" s="116" t="s">
        <v>274</v>
      </c>
      <c r="AF3" s="116" t="s">
        <v>274</v>
      </c>
      <c r="AG3" s="117" t="s">
        <v>274</v>
      </c>
      <c r="AH3" s="115" t="s">
        <v>274</v>
      </c>
      <c r="AI3" s="118" t="s">
        <v>274</v>
      </c>
      <c r="AJ3" s="119" t="s">
        <v>274</v>
      </c>
      <c r="AK3" s="67"/>
      <c r="AL3" s="11" t="s">
        <v>198</v>
      </c>
      <c r="AM3" s="11" t="s">
        <v>198</v>
      </c>
    </row>
    <row r="4" spans="1:52" ht="75">
      <c r="A4" s="67"/>
      <c r="B4" s="68"/>
      <c r="C4" s="69" t="s">
        <v>397</v>
      </c>
      <c r="D4" s="194" t="s">
        <v>398</v>
      </c>
      <c r="E4" s="194" t="s">
        <v>159</v>
      </c>
      <c r="F4" s="194" t="s">
        <v>399</v>
      </c>
      <c r="G4" s="194" t="s">
        <v>400</v>
      </c>
      <c r="H4" s="194" t="s">
        <v>160</v>
      </c>
      <c r="I4" s="194" t="s">
        <v>161</v>
      </c>
      <c r="J4" s="194" t="s">
        <v>199</v>
      </c>
      <c r="K4" s="194" t="s">
        <v>401</v>
      </c>
      <c r="L4" s="194" t="s">
        <v>402</v>
      </c>
      <c r="M4" s="126" t="s">
        <v>162</v>
      </c>
      <c r="N4" s="126" t="s">
        <v>163</v>
      </c>
      <c r="O4" s="126" t="s">
        <v>403</v>
      </c>
      <c r="P4" s="126" t="s">
        <v>164</v>
      </c>
      <c r="Q4" s="126" t="s">
        <v>404</v>
      </c>
      <c r="R4" s="126" t="s">
        <v>167</v>
      </c>
      <c r="S4" s="126" t="s">
        <v>165</v>
      </c>
      <c r="T4" s="126" t="s">
        <v>405</v>
      </c>
      <c r="U4" s="126" t="s">
        <v>168</v>
      </c>
      <c r="V4" s="126" t="s">
        <v>406</v>
      </c>
      <c r="W4" s="126" t="s">
        <v>166</v>
      </c>
      <c r="X4" s="126" t="s">
        <v>407</v>
      </c>
      <c r="Y4" s="126" t="s">
        <v>408</v>
      </c>
      <c r="Z4" s="126" t="s">
        <v>409</v>
      </c>
      <c r="AA4" s="195" t="s">
        <v>410</v>
      </c>
      <c r="AB4" s="195" t="s">
        <v>411</v>
      </c>
      <c r="AC4" s="195" t="s">
        <v>412</v>
      </c>
      <c r="AD4" s="195" t="s">
        <v>413</v>
      </c>
      <c r="AE4" s="195" t="s">
        <v>414</v>
      </c>
      <c r="AF4" s="195" t="s">
        <v>415</v>
      </c>
      <c r="AG4" s="195" t="s">
        <v>416</v>
      </c>
      <c r="AH4" s="195" t="s">
        <v>169</v>
      </c>
      <c r="AI4" s="195" t="s">
        <v>195</v>
      </c>
      <c r="AJ4" s="127" t="s">
        <v>417</v>
      </c>
      <c r="AK4" s="128"/>
      <c r="AL4" s="129" t="s">
        <v>418</v>
      </c>
      <c r="AM4" s="129" t="s">
        <v>419</v>
      </c>
      <c r="AN4" s="130"/>
      <c r="AO4" s="130"/>
    </row>
    <row r="5" spans="1:52" ht="16.5" customHeight="1">
      <c r="A5" s="67"/>
      <c r="B5" s="68"/>
      <c r="C5" s="474" t="s">
        <v>420</v>
      </c>
      <c r="D5" s="132">
        <v>184</v>
      </c>
      <c r="E5" s="131">
        <v>1876</v>
      </c>
      <c r="F5" s="196">
        <v>3249</v>
      </c>
      <c r="G5" s="133">
        <v>3139</v>
      </c>
      <c r="H5" s="131">
        <v>1876</v>
      </c>
      <c r="I5" s="134">
        <v>3729</v>
      </c>
      <c r="J5" s="197">
        <v>184</v>
      </c>
      <c r="K5" s="196">
        <v>9064</v>
      </c>
      <c r="L5" s="133">
        <v>9912</v>
      </c>
      <c r="M5" s="135">
        <v>1876</v>
      </c>
      <c r="N5" s="136">
        <v>3729</v>
      </c>
      <c r="O5" s="137">
        <v>1876</v>
      </c>
      <c r="P5" s="135">
        <v>1876</v>
      </c>
      <c r="Q5" s="198">
        <v>3139</v>
      </c>
      <c r="R5" s="199">
        <v>1876</v>
      </c>
      <c r="S5" s="135">
        <v>1868</v>
      </c>
      <c r="T5" s="198">
        <v>3139</v>
      </c>
      <c r="U5" s="198">
        <v>1868</v>
      </c>
      <c r="V5" s="199">
        <v>5343</v>
      </c>
      <c r="W5" s="135">
        <v>1868</v>
      </c>
      <c r="X5" s="198">
        <v>3139</v>
      </c>
      <c r="Y5" s="198">
        <v>1868</v>
      </c>
      <c r="Z5" s="199">
        <v>5343</v>
      </c>
      <c r="AA5" s="200">
        <v>1892</v>
      </c>
      <c r="AB5" s="200">
        <v>3729</v>
      </c>
      <c r="AC5" s="200">
        <v>3247</v>
      </c>
      <c r="AD5" s="201">
        <v>184</v>
      </c>
      <c r="AE5" s="200">
        <v>9066</v>
      </c>
      <c r="AF5" s="200">
        <v>3139</v>
      </c>
      <c r="AG5" s="202">
        <v>9912</v>
      </c>
      <c r="AH5" s="200">
        <v>1876</v>
      </c>
      <c r="AI5" s="202">
        <v>1892</v>
      </c>
      <c r="AJ5" s="138">
        <v>1876</v>
      </c>
      <c r="AK5" s="139"/>
      <c r="AL5" s="203">
        <v>184</v>
      </c>
      <c r="AM5" s="204">
        <v>1878</v>
      </c>
    </row>
    <row r="6" spans="1:52" ht="16.5" customHeight="1">
      <c r="A6" s="67"/>
      <c r="B6" s="68"/>
      <c r="C6" s="475"/>
      <c r="D6" s="141" t="s">
        <v>421</v>
      </c>
      <c r="E6" s="140" t="s">
        <v>422</v>
      </c>
      <c r="F6" s="156" t="s">
        <v>275</v>
      </c>
      <c r="G6" s="142" t="s">
        <v>423</v>
      </c>
      <c r="H6" s="140" t="s">
        <v>424</v>
      </c>
      <c r="I6" s="141" t="s">
        <v>425</v>
      </c>
      <c r="J6" s="156" t="s">
        <v>426</v>
      </c>
      <c r="K6" s="156" t="s">
        <v>427</v>
      </c>
      <c r="L6" s="142" t="s">
        <v>428</v>
      </c>
      <c r="M6" s="143" t="s">
        <v>429</v>
      </c>
      <c r="N6" s="144" t="s">
        <v>430</v>
      </c>
      <c r="O6" s="144" t="s">
        <v>431</v>
      </c>
      <c r="P6" s="143" t="s">
        <v>432</v>
      </c>
      <c r="Q6" s="205" t="s">
        <v>433</v>
      </c>
      <c r="R6" s="206" t="s">
        <v>434</v>
      </c>
      <c r="S6" s="143" t="s">
        <v>435</v>
      </c>
      <c r="T6" s="205" t="s">
        <v>436</v>
      </c>
      <c r="U6" s="205" t="s">
        <v>437</v>
      </c>
      <c r="V6" s="206" t="s">
        <v>438</v>
      </c>
      <c r="W6" s="143" t="s">
        <v>439</v>
      </c>
      <c r="X6" s="205" t="s">
        <v>440</v>
      </c>
      <c r="Y6" s="205" t="s">
        <v>441</v>
      </c>
      <c r="Z6" s="206" t="s">
        <v>442</v>
      </c>
      <c r="AA6" s="145" t="s">
        <v>443</v>
      </c>
      <c r="AB6" s="145" t="s">
        <v>444</v>
      </c>
      <c r="AC6" s="145" t="s">
        <v>445</v>
      </c>
      <c r="AD6" s="145" t="s">
        <v>446</v>
      </c>
      <c r="AE6" s="145" t="s">
        <v>447</v>
      </c>
      <c r="AF6" s="145" t="s">
        <v>448</v>
      </c>
      <c r="AG6" s="146" t="s">
        <v>449</v>
      </c>
      <c r="AH6" s="145" t="s">
        <v>450</v>
      </c>
      <c r="AI6" s="146" t="s">
        <v>451</v>
      </c>
      <c r="AJ6" s="147" t="s">
        <v>452</v>
      </c>
      <c r="AK6" s="148"/>
      <c r="AL6" s="207" t="s">
        <v>453</v>
      </c>
      <c r="AM6" s="208" t="s">
        <v>454</v>
      </c>
    </row>
    <row r="7" spans="1:52" s="160" customFormat="1" ht="16.5" customHeight="1">
      <c r="A7" s="157"/>
      <c r="B7" s="158"/>
      <c r="C7" s="222" t="s">
        <v>308</v>
      </c>
      <c r="D7" s="218" t="s">
        <v>455</v>
      </c>
      <c r="E7" s="476" t="s">
        <v>309</v>
      </c>
      <c r="F7" s="477"/>
      <c r="G7" s="478"/>
      <c r="H7" s="479" t="s">
        <v>310</v>
      </c>
      <c r="I7" s="470"/>
      <c r="J7" s="469" t="s">
        <v>456</v>
      </c>
      <c r="K7" s="469"/>
      <c r="L7" s="470"/>
      <c r="M7" s="458" t="s">
        <v>457</v>
      </c>
      <c r="N7" s="460"/>
      <c r="O7" s="209" t="s">
        <v>458</v>
      </c>
      <c r="P7" s="458" t="s">
        <v>459</v>
      </c>
      <c r="Q7" s="459"/>
      <c r="R7" s="460"/>
      <c r="S7" s="458" t="s">
        <v>460</v>
      </c>
      <c r="T7" s="459"/>
      <c r="U7" s="459"/>
      <c r="V7" s="460"/>
      <c r="W7" s="458" t="s">
        <v>461</v>
      </c>
      <c r="X7" s="459"/>
      <c r="Y7" s="459"/>
      <c r="Z7" s="460"/>
      <c r="AA7" s="461" t="s">
        <v>462</v>
      </c>
      <c r="AB7" s="461"/>
      <c r="AC7" s="461"/>
      <c r="AD7" s="461"/>
      <c r="AE7" s="461"/>
      <c r="AF7" s="461"/>
      <c r="AG7" s="462"/>
      <c r="AH7" s="465" t="s">
        <v>463</v>
      </c>
      <c r="AI7" s="466"/>
      <c r="AJ7" s="449" t="s">
        <v>173</v>
      </c>
      <c r="AK7" s="159"/>
      <c r="AL7" s="451" t="s">
        <v>202</v>
      </c>
      <c r="AM7" s="452"/>
      <c r="AZ7" s="225"/>
    </row>
    <row r="8" spans="1:52" ht="16.5" customHeight="1">
      <c r="A8" s="70"/>
      <c r="B8" s="71"/>
      <c r="C8" s="167" t="s">
        <v>335</v>
      </c>
      <c r="D8" s="220" t="s">
        <v>464</v>
      </c>
      <c r="E8" s="473" t="s">
        <v>170</v>
      </c>
      <c r="F8" s="471"/>
      <c r="G8" s="472"/>
      <c r="H8" s="473" t="s">
        <v>192</v>
      </c>
      <c r="I8" s="472"/>
      <c r="J8" s="471" t="s">
        <v>465</v>
      </c>
      <c r="K8" s="471"/>
      <c r="L8" s="472"/>
      <c r="M8" s="453" t="s">
        <v>200</v>
      </c>
      <c r="N8" s="455"/>
      <c r="O8" s="161" t="s">
        <v>172</v>
      </c>
      <c r="P8" s="453" t="s">
        <v>193</v>
      </c>
      <c r="Q8" s="454"/>
      <c r="R8" s="455"/>
      <c r="S8" s="453" t="s">
        <v>194</v>
      </c>
      <c r="T8" s="454"/>
      <c r="U8" s="454"/>
      <c r="V8" s="455"/>
      <c r="W8" s="453" t="s">
        <v>201</v>
      </c>
      <c r="X8" s="454"/>
      <c r="Y8" s="454"/>
      <c r="Z8" s="455"/>
      <c r="AA8" s="463"/>
      <c r="AB8" s="463"/>
      <c r="AC8" s="463"/>
      <c r="AD8" s="463"/>
      <c r="AE8" s="463"/>
      <c r="AF8" s="463"/>
      <c r="AG8" s="464"/>
      <c r="AH8" s="467"/>
      <c r="AI8" s="468"/>
      <c r="AJ8" s="450"/>
      <c r="AK8" s="70"/>
      <c r="AL8" s="456" t="s">
        <v>466</v>
      </c>
      <c r="AM8" s="457"/>
    </row>
    <row r="9" spans="1:52" s="84" customFormat="1" ht="43.5" customHeight="1">
      <c r="A9" s="72" t="s">
        <v>467</v>
      </c>
      <c r="B9" s="73" t="s">
        <v>468</v>
      </c>
      <c r="C9" s="73" t="s">
        <v>469</v>
      </c>
      <c r="D9" s="75" t="s">
        <v>135</v>
      </c>
      <c r="E9" s="120" t="s">
        <v>136</v>
      </c>
      <c r="F9" s="162" t="s">
        <v>276</v>
      </c>
      <c r="G9" s="121" t="s">
        <v>336</v>
      </c>
      <c r="H9" s="74" t="s">
        <v>137</v>
      </c>
      <c r="I9" s="75" t="s">
        <v>138</v>
      </c>
      <c r="J9" s="162" t="s">
        <v>154</v>
      </c>
      <c r="K9" s="162" t="s">
        <v>470</v>
      </c>
      <c r="L9" s="121" t="s">
        <v>471</v>
      </c>
      <c r="M9" s="76" t="s">
        <v>139</v>
      </c>
      <c r="N9" s="77" t="s">
        <v>140</v>
      </c>
      <c r="O9" s="78" t="s">
        <v>152</v>
      </c>
      <c r="P9" s="76" t="s">
        <v>141</v>
      </c>
      <c r="Q9" s="210" t="s">
        <v>337</v>
      </c>
      <c r="R9" s="211" t="s">
        <v>144</v>
      </c>
      <c r="S9" s="76" t="s">
        <v>142</v>
      </c>
      <c r="T9" s="210" t="s">
        <v>338</v>
      </c>
      <c r="U9" s="210" t="s">
        <v>145</v>
      </c>
      <c r="V9" s="211" t="s">
        <v>218</v>
      </c>
      <c r="W9" s="76" t="s">
        <v>143</v>
      </c>
      <c r="X9" s="210" t="s">
        <v>339</v>
      </c>
      <c r="Y9" s="210" t="s">
        <v>146</v>
      </c>
      <c r="Z9" s="211" t="s">
        <v>219</v>
      </c>
      <c r="AA9" s="79" t="s">
        <v>147</v>
      </c>
      <c r="AB9" s="79" t="s">
        <v>148</v>
      </c>
      <c r="AC9" s="79" t="s">
        <v>472</v>
      </c>
      <c r="AD9" s="79" t="s">
        <v>149</v>
      </c>
      <c r="AE9" s="79" t="s">
        <v>473</v>
      </c>
      <c r="AF9" s="79" t="s">
        <v>340</v>
      </c>
      <c r="AG9" s="80" t="s">
        <v>474</v>
      </c>
      <c r="AH9" s="79" t="s">
        <v>150</v>
      </c>
      <c r="AI9" s="80" t="s">
        <v>151</v>
      </c>
      <c r="AJ9" s="81" t="s">
        <v>475</v>
      </c>
      <c r="AK9" s="82" t="s">
        <v>272</v>
      </c>
      <c r="AL9" s="212" t="s">
        <v>203</v>
      </c>
      <c r="AM9" s="213" t="s">
        <v>204</v>
      </c>
      <c r="AN9" s="83" t="s">
        <v>205</v>
      </c>
      <c r="AO9" s="73" t="s">
        <v>206</v>
      </c>
      <c r="AP9" s="72" t="s">
        <v>281</v>
      </c>
      <c r="AQ9" s="226" t="s">
        <v>476</v>
      </c>
      <c r="AR9" s="226" t="s">
        <v>477</v>
      </c>
      <c r="AS9" s="226" t="s">
        <v>478</v>
      </c>
      <c r="AT9" s="226" t="s">
        <v>479</v>
      </c>
      <c r="AU9" s="226" t="s">
        <v>480</v>
      </c>
      <c r="AV9" s="226" t="s">
        <v>481</v>
      </c>
      <c r="AW9" s="226" t="s">
        <v>482</v>
      </c>
      <c r="AX9" s="226" t="s">
        <v>483</v>
      </c>
      <c r="AY9" s="226" t="s">
        <v>484</v>
      </c>
      <c r="AZ9" s="73" t="s">
        <v>485</v>
      </c>
    </row>
    <row r="10" spans="1:52" ht="33" customHeight="1">
      <c r="A10" s="13">
        <v>1</v>
      </c>
      <c r="B10" s="123" t="s">
        <v>174</v>
      </c>
      <c r="C10" s="149" t="s">
        <v>175</v>
      </c>
      <c r="D10" s="86" t="s">
        <v>19</v>
      </c>
      <c r="E10" s="122" t="s">
        <v>19</v>
      </c>
      <c r="F10" s="92"/>
      <c r="G10" s="94"/>
      <c r="H10" s="87" t="s">
        <v>19</v>
      </c>
      <c r="I10" s="88"/>
      <c r="J10" s="163" t="s">
        <v>19</v>
      </c>
      <c r="K10" s="96"/>
      <c r="L10" s="97"/>
      <c r="M10" s="85"/>
      <c r="N10" s="88"/>
      <c r="O10" s="89" t="s">
        <v>19</v>
      </c>
      <c r="P10" s="100" t="s">
        <v>19</v>
      </c>
      <c r="Q10" s="92"/>
      <c r="R10" s="94"/>
      <c r="S10" s="100" t="s">
        <v>19</v>
      </c>
      <c r="T10" s="92"/>
      <c r="U10" s="92"/>
      <c r="V10" s="94"/>
      <c r="W10" s="100" t="s">
        <v>19</v>
      </c>
      <c r="X10" s="92"/>
      <c r="Y10" s="92"/>
      <c r="Z10" s="94"/>
      <c r="AA10" s="92"/>
      <c r="AB10" s="92"/>
      <c r="AC10" s="92"/>
      <c r="AD10" s="93" t="s">
        <v>19</v>
      </c>
      <c r="AE10" s="92"/>
      <c r="AF10" s="92"/>
      <c r="AG10" s="94"/>
      <c r="AH10" s="93" t="s">
        <v>19</v>
      </c>
      <c r="AI10" s="94"/>
      <c r="AJ10" s="95" t="s">
        <v>19</v>
      </c>
      <c r="AK10" s="12" t="s">
        <v>376</v>
      </c>
      <c r="AL10" s="214" t="s">
        <v>19</v>
      </c>
      <c r="AM10" s="215"/>
      <c r="AN10" s="167" t="s">
        <v>149</v>
      </c>
      <c r="AO10" s="167" t="s">
        <v>150</v>
      </c>
      <c r="AP10" s="168">
        <f t="shared" ref="AP10:AP49" si="0">COUNTA(AM10,AL10,D10:AJ10)</f>
        <v>12</v>
      </c>
      <c r="AQ10" s="11" t="s">
        <v>486</v>
      </c>
      <c r="AR10" s="11" t="s">
        <v>487</v>
      </c>
      <c r="AS10" s="11" t="s">
        <v>488</v>
      </c>
      <c r="AT10" s="11" t="s">
        <v>489</v>
      </c>
      <c r="AU10" s="11" t="s">
        <v>490</v>
      </c>
      <c r="AV10" s="11" t="s">
        <v>491</v>
      </c>
      <c r="AW10" s="11" t="s">
        <v>492</v>
      </c>
      <c r="AX10" s="11" t="s">
        <v>493</v>
      </c>
      <c r="AY10" s="11" t="s">
        <v>494</v>
      </c>
      <c r="AZ10" s="73" t="s">
        <v>495</v>
      </c>
    </row>
    <row r="11" spans="1:52" ht="33" customHeight="1">
      <c r="A11" s="13">
        <v>2</v>
      </c>
      <c r="B11" s="123" t="s">
        <v>176</v>
      </c>
      <c r="C11" s="149" t="s">
        <v>177</v>
      </c>
      <c r="D11" s="86" t="s">
        <v>19</v>
      </c>
      <c r="E11" s="122" t="s">
        <v>19</v>
      </c>
      <c r="F11" s="92"/>
      <c r="G11" s="94"/>
      <c r="H11" s="87" t="s">
        <v>19</v>
      </c>
      <c r="I11" s="88"/>
      <c r="J11" s="163" t="s">
        <v>19</v>
      </c>
      <c r="K11" s="96"/>
      <c r="L11" s="97"/>
      <c r="M11" s="85"/>
      <c r="N11" s="88"/>
      <c r="O11" s="89" t="s">
        <v>19</v>
      </c>
      <c r="P11" s="100" t="s">
        <v>19</v>
      </c>
      <c r="Q11" s="92"/>
      <c r="R11" s="94"/>
      <c r="S11" s="100" t="s">
        <v>19</v>
      </c>
      <c r="T11" s="92"/>
      <c r="U11" s="92"/>
      <c r="V11" s="94"/>
      <c r="W11" s="100" t="s">
        <v>19</v>
      </c>
      <c r="X11" s="92"/>
      <c r="Y11" s="92"/>
      <c r="Z11" s="94"/>
      <c r="AA11" s="92"/>
      <c r="AB11" s="92"/>
      <c r="AC11" s="92"/>
      <c r="AD11" s="93" t="s">
        <v>19</v>
      </c>
      <c r="AE11" s="92"/>
      <c r="AF11" s="92"/>
      <c r="AG11" s="94"/>
      <c r="AH11" s="93" t="s">
        <v>19</v>
      </c>
      <c r="AI11" s="94"/>
      <c r="AJ11" s="95" t="s">
        <v>19</v>
      </c>
      <c r="AK11" s="104" t="s">
        <v>377</v>
      </c>
      <c r="AL11" s="214" t="s">
        <v>19</v>
      </c>
      <c r="AM11" s="215"/>
      <c r="AN11" s="167" t="s">
        <v>149</v>
      </c>
      <c r="AO11" s="167" t="s">
        <v>150</v>
      </c>
      <c r="AP11" s="168">
        <f t="shared" si="0"/>
        <v>12</v>
      </c>
      <c r="AQ11" s="11" t="s">
        <v>496</v>
      </c>
      <c r="AR11" s="11" t="s">
        <v>497</v>
      </c>
      <c r="AS11" s="11" t="s">
        <v>498</v>
      </c>
      <c r="AT11" s="11" t="s">
        <v>499</v>
      </c>
      <c r="AU11" s="11" t="s">
        <v>500</v>
      </c>
      <c r="AV11" s="11" t="s">
        <v>501</v>
      </c>
      <c r="AW11" s="11" t="s">
        <v>492</v>
      </c>
      <c r="AX11" s="11" t="s">
        <v>502</v>
      </c>
      <c r="AY11" s="11" t="s">
        <v>503</v>
      </c>
      <c r="AZ11" s="73" t="s">
        <v>504</v>
      </c>
    </row>
    <row r="12" spans="1:52" ht="33" customHeight="1">
      <c r="A12" s="13">
        <v>3</v>
      </c>
      <c r="B12" s="123" t="s">
        <v>178</v>
      </c>
      <c r="C12" s="149" t="s">
        <v>156</v>
      </c>
      <c r="D12" s="86" t="s">
        <v>19</v>
      </c>
      <c r="E12" s="122" t="s">
        <v>19</v>
      </c>
      <c r="F12" s="92"/>
      <c r="G12" s="94"/>
      <c r="H12" s="87" t="s">
        <v>19</v>
      </c>
      <c r="I12" s="88"/>
      <c r="J12" s="163" t="s">
        <v>19</v>
      </c>
      <c r="K12" s="96"/>
      <c r="L12" s="97"/>
      <c r="M12" s="85"/>
      <c r="N12" s="88"/>
      <c r="O12" s="89" t="s">
        <v>19</v>
      </c>
      <c r="P12" s="100" t="s">
        <v>19</v>
      </c>
      <c r="Q12" s="92"/>
      <c r="R12" s="94"/>
      <c r="S12" s="100" t="s">
        <v>19</v>
      </c>
      <c r="T12" s="92"/>
      <c r="U12" s="92"/>
      <c r="V12" s="94"/>
      <c r="W12" s="100" t="s">
        <v>19</v>
      </c>
      <c r="X12" s="92"/>
      <c r="Y12" s="92"/>
      <c r="Z12" s="94"/>
      <c r="AA12" s="92"/>
      <c r="AB12" s="92"/>
      <c r="AC12" s="92"/>
      <c r="AD12" s="93" t="s">
        <v>19</v>
      </c>
      <c r="AE12" s="92"/>
      <c r="AF12" s="92"/>
      <c r="AG12" s="94"/>
      <c r="AH12" s="93" t="s">
        <v>19</v>
      </c>
      <c r="AI12" s="94"/>
      <c r="AJ12" s="95" t="s">
        <v>19</v>
      </c>
      <c r="AK12" s="98" t="s">
        <v>378</v>
      </c>
      <c r="AL12" s="214" t="s">
        <v>19</v>
      </c>
      <c r="AM12" s="215"/>
      <c r="AN12" s="167" t="s">
        <v>149</v>
      </c>
      <c r="AO12" s="167" t="s">
        <v>150</v>
      </c>
      <c r="AP12" s="168">
        <f t="shared" si="0"/>
        <v>12</v>
      </c>
      <c r="AQ12" s="11" t="s">
        <v>505</v>
      </c>
      <c r="AR12" s="11" t="s">
        <v>506</v>
      </c>
      <c r="AS12" s="11" t="s">
        <v>507</v>
      </c>
      <c r="AT12" s="11" t="s">
        <v>499</v>
      </c>
      <c r="AU12" s="11" t="s">
        <v>500</v>
      </c>
      <c r="AV12" s="11" t="s">
        <v>501</v>
      </c>
      <c r="AW12" s="11" t="s">
        <v>492</v>
      </c>
      <c r="AX12" s="11" t="s">
        <v>502</v>
      </c>
      <c r="AY12" s="11" t="s">
        <v>508</v>
      </c>
      <c r="AZ12" s="73" t="s">
        <v>495</v>
      </c>
    </row>
    <row r="13" spans="1:52" ht="33" customHeight="1">
      <c r="A13" s="13">
        <v>4</v>
      </c>
      <c r="B13" s="123" t="s">
        <v>207</v>
      </c>
      <c r="C13" s="149" t="s">
        <v>179</v>
      </c>
      <c r="D13" s="86" t="s">
        <v>19</v>
      </c>
      <c r="E13" s="122" t="s">
        <v>19</v>
      </c>
      <c r="F13" s="92"/>
      <c r="G13" s="94"/>
      <c r="H13" s="87" t="s">
        <v>19</v>
      </c>
      <c r="I13" s="88"/>
      <c r="J13" s="163" t="s">
        <v>19</v>
      </c>
      <c r="K13" s="96"/>
      <c r="L13" s="97"/>
      <c r="M13" s="85"/>
      <c r="N13" s="88"/>
      <c r="O13" s="89" t="s">
        <v>19</v>
      </c>
      <c r="P13" s="100" t="s">
        <v>19</v>
      </c>
      <c r="Q13" s="92"/>
      <c r="R13" s="94"/>
      <c r="S13" s="100" t="s">
        <v>19</v>
      </c>
      <c r="T13" s="92"/>
      <c r="U13" s="92"/>
      <c r="V13" s="94"/>
      <c r="W13" s="100" t="s">
        <v>19</v>
      </c>
      <c r="X13" s="92"/>
      <c r="Y13" s="92"/>
      <c r="Z13" s="94"/>
      <c r="AA13" s="92"/>
      <c r="AB13" s="92"/>
      <c r="AC13" s="92"/>
      <c r="AD13" s="93" t="s">
        <v>19</v>
      </c>
      <c r="AE13" s="92"/>
      <c r="AF13" s="92"/>
      <c r="AG13" s="94"/>
      <c r="AH13" s="93" t="s">
        <v>19</v>
      </c>
      <c r="AI13" s="94"/>
      <c r="AJ13" s="95" t="s">
        <v>19</v>
      </c>
      <c r="AK13" s="104" t="s">
        <v>293</v>
      </c>
      <c r="AL13" s="214" t="s">
        <v>19</v>
      </c>
      <c r="AM13" s="215"/>
      <c r="AN13" s="167" t="s">
        <v>149</v>
      </c>
      <c r="AO13" s="167" t="s">
        <v>150</v>
      </c>
      <c r="AP13" s="168">
        <f t="shared" si="0"/>
        <v>12</v>
      </c>
      <c r="AQ13" s="11" t="s">
        <v>505</v>
      </c>
      <c r="AR13" s="11" t="s">
        <v>497</v>
      </c>
      <c r="AS13" s="11" t="s">
        <v>488</v>
      </c>
      <c r="AT13" s="11" t="s">
        <v>499</v>
      </c>
      <c r="AU13" s="11" t="s">
        <v>500</v>
      </c>
      <c r="AV13" s="11" t="s">
        <v>491</v>
      </c>
      <c r="AW13" s="11" t="s">
        <v>509</v>
      </c>
      <c r="AX13" s="11" t="s">
        <v>510</v>
      </c>
      <c r="AY13" s="11" t="s">
        <v>511</v>
      </c>
      <c r="AZ13" s="73" t="s">
        <v>504</v>
      </c>
    </row>
    <row r="14" spans="1:52" ht="33" customHeight="1">
      <c r="A14" s="13">
        <v>5</v>
      </c>
      <c r="B14" s="123" t="s">
        <v>190</v>
      </c>
      <c r="C14" s="149" t="s">
        <v>191</v>
      </c>
      <c r="D14" s="86" t="s">
        <v>19</v>
      </c>
      <c r="E14" s="122" t="s">
        <v>19</v>
      </c>
      <c r="F14" s="92"/>
      <c r="G14" s="94"/>
      <c r="H14" s="87" t="s">
        <v>19</v>
      </c>
      <c r="I14" s="88"/>
      <c r="J14" s="163" t="s">
        <v>19</v>
      </c>
      <c r="K14" s="96"/>
      <c r="L14" s="97"/>
      <c r="M14" s="85"/>
      <c r="N14" s="88"/>
      <c r="O14" s="89" t="s">
        <v>19</v>
      </c>
      <c r="P14" s="100" t="s">
        <v>19</v>
      </c>
      <c r="Q14" s="92"/>
      <c r="R14" s="94"/>
      <c r="S14" s="100" t="s">
        <v>19</v>
      </c>
      <c r="T14" s="92"/>
      <c r="U14" s="92"/>
      <c r="V14" s="94"/>
      <c r="W14" s="100" t="s">
        <v>19</v>
      </c>
      <c r="X14" s="92"/>
      <c r="Y14" s="92"/>
      <c r="Z14" s="94"/>
      <c r="AA14" s="92"/>
      <c r="AB14" s="92"/>
      <c r="AC14" s="92"/>
      <c r="AD14" s="93" t="s">
        <v>19</v>
      </c>
      <c r="AE14" s="92"/>
      <c r="AF14" s="92"/>
      <c r="AG14" s="94"/>
      <c r="AH14" s="93" t="s">
        <v>19</v>
      </c>
      <c r="AI14" s="94"/>
      <c r="AJ14" s="95" t="s">
        <v>19</v>
      </c>
      <c r="AK14" s="12" t="s">
        <v>294</v>
      </c>
      <c r="AL14" s="214"/>
      <c r="AM14" s="215" t="s">
        <v>19</v>
      </c>
      <c r="AN14" s="167" t="s">
        <v>149</v>
      </c>
      <c r="AO14" s="167" t="s">
        <v>150</v>
      </c>
      <c r="AP14" s="168">
        <f t="shared" si="0"/>
        <v>12</v>
      </c>
      <c r="AQ14" s="11" t="s">
        <v>505</v>
      </c>
      <c r="AR14" s="11" t="s">
        <v>512</v>
      </c>
      <c r="AS14" s="11" t="s">
        <v>513</v>
      </c>
      <c r="AT14" s="11" t="s">
        <v>499</v>
      </c>
      <c r="AU14" s="11" t="s">
        <v>500</v>
      </c>
      <c r="AV14" s="11" t="s">
        <v>501</v>
      </c>
      <c r="AW14" s="11" t="s">
        <v>514</v>
      </c>
      <c r="AX14" s="11" t="s">
        <v>493</v>
      </c>
      <c r="AY14" s="11" t="s">
        <v>508</v>
      </c>
      <c r="AZ14" s="73" t="s">
        <v>495</v>
      </c>
    </row>
    <row r="15" spans="1:52" s="107" customFormat="1" ht="33" customHeight="1">
      <c r="A15" s="13">
        <v>6</v>
      </c>
      <c r="B15" s="124" t="s">
        <v>515</v>
      </c>
      <c r="C15" s="150" t="s">
        <v>273</v>
      </c>
      <c r="D15" s="86" t="s">
        <v>19</v>
      </c>
      <c r="E15" s="122" t="s">
        <v>19</v>
      </c>
      <c r="F15" s="92"/>
      <c r="G15" s="94"/>
      <c r="H15" s="87" t="s">
        <v>19</v>
      </c>
      <c r="I15" s="88"/>
      <c r="J15" s="163" t="s">
        <v>19</v>
      </c>
      <c r="K15" s="96"/>
      <c r="L15" s="97"/>
      <c r="M15" s="85"/>
      <c r="N15" s="88"/>
      <c r="O15" s="89" t="s">
        <v>19</v>
      </c>
      <c r="P15" s="100" t="s">
        <v>19</v>
      </c>
      <c r="Q15" s="92"/>
      <c r="R15" s="94"/>
      <c r="S15" s="100" t="s">
        <v>19</v>
      </c>
      <c r="T15" s="92"/>
      <c r="U15" s="92"/>
      <c r="V15" s="94"/>
      <c r="W15" s="100" t="s">
        <v>19</v>
      </c>
      <c r="X15" s="92"/>
      <c r="Y15" s="92"/>
      <c r="Z15" s="94"/>
      <c r="AA15" s="92"/>
      <c r="AB15" s="92"/>
      <c r="AC15" s="92"/>
      <c r="AD15" s="93" t="s">
        <v>19</v>
      </c>
      <c r="AE15" s="92"/>
      <c r="AF15" s="92"/>
      <c r="AG15" s="94"/>
      <c r="AH15" s="93" t="s">
        <v>19</v>
      </c>
      <c r="AI15" s="94"/>
      <c r="AJ15" s="95" t="s">
        <v>19</v>
      </c>
      <c r="AK15" s="106" t="s">
        <v>295</v>
      </c>
      <c r="AL15" s="214" t="s">
        <v>19</v>
      </c>
      <c r="AM15" s="94"/>
      <c r="AN15" s="167" t="s">
        <v>149</v>
      </c>
      <c r="AO15" s="167" t="s">
        <v>150</v>
      </c>
      <c r="AP15" s="168">
        <f t="shared" si="0"/>
        <v>12</v>
      </c>
      <c r="AQ15" s="11" t="s">
        <v>505</v>
      </c>
      <c r="AR15" s="11" t="s">
        <v>516</v>
      </c>
      <c r="AS15" s="11" t="s">
        <v>498</v>
      </c>
      <c r="AT15" s="11" t="s">
        <v>517</v>
      </c>
      <c r="AU15" s="11" t="s">
        <v>500</v>
      </c>
      <c r="AV15" s="11" t="s">
        <v>501</v>
      </c>
      <c r="AW15" s="11" t="s">
        <v>509</v>
      </c>
      <c r="AX15" s="11" t="s">
        <v>518</v>
      </c>
      <c r="AY15" s="11" t="s">
        <v>511</v>
      </c>
      <c r="AZ15" s="73" t="s">
        <v>495</v>
      </c>
    </row>
    <row r="16" spans="1:52" s="107" customFormat="1" ht="33" customHeight="1">
      <c r="A16" s="13">
        <v>7</v>
      </c>
      <c r="B16" s="124" t="s">
        <v>519</v>
      </c>
      <c r="C16" s="150" t="s">
        <v>520</v>
      </c>
      <c r="D16" s="86" t="s">
        <v>19</v>
      </c>
      <c r="E16" s="122" t="s">
        <v>19</v>
      </c>
      <c r="F16" s="92"/>
      <c r="G16" s="94"/>
      <c r="H16" s="87" t="s">
        <v>19</v>
      </c>
      <c r="I16" s="88"/>
      <c r="J16" s="163" t="s">
        <v>19</v>
      </c>
      <c r="K16" s="96"/>
      <c r="L16" s="97"/>
      <c r="M16" s="85"/>
      <c r="N16" s="88"/>
      <c r="O16" s="89" t="s">
        <v>19</v>
      </c>
      <c r="P16" s="100" t="s">
        <v>19</v>
      </c>
      <c r="Q16" s="92"/>
      <c r="R16" s="94"/>
      <c r="S16" s="100" t="s">
        <v>19</v>
      </c>
      <c r="T16" s="92"/>
      <c r="U16" s="92"/>
      <c r="V16" s="94"/>
      <c r="W16" s="100" t="s">
        <v>19</v>
      </c>
      <c r="X16" s="92"/>
      <c r="Y16" s="92"/>
      <c r="Z16" s="94"/>
      <c r="AA16" s="93" t="s">
        <v>19</v>
      </c>
      <c r="AB16" s="92"/>
      <c r="AC16" s="92"/>
      <c r="AD16" s="92"/>
      <c r="AE16" s="92"/>
      <c r="AF16" s="92"/>
      <c r="AG16" s="94"/>
      <c r="AH16" s="92"/>
      <c r="AI16" s="102" t="s">
        <v>19</v>
      </c>
      <c r="AJ16" s="95" t="s">
        <v>19</v>
      </c>
      <c r="AK16" s="106" t="s">
        <v>279</v>
      </c>
      <c r="AL16" s="214" t="s">
        <v>19</v>
      </c>
      <c r="AM16" s="94"/>
      <c r="AN16" s="167" t="s">
        <v>147</v>
      </c>
      <c r="AO16" s="167" t="s">
        <v>151</v>
      </c>
      <c r="AP16" s="168">
        <f t="shared" si="0"/>
        <v>12</v>
      </c>
      <c r="AQ16" s="11" t="s">
        <v>505</v>
      </c>
      <c r="AR16" s="11" t="s">
        <v>497</v>
      </c>
      <c r="AS16" s="11" t="s">
        <v>488</v>
      </c>
      <c r="AT16" s="11" t="s">
        <v>499</v>
      </c>
      <c r="AU16" s="11" t="s">
        <v>521</v>
      </c>
      <c r="AV16" s="11" t="s">
        <v>522</v>
      </c>
      <c r="AW16" s="11" t="s">
        <v>523</v>
      </c>
      <c r="AX16" s="11" t="s">
        <v>493</v>
      </c>
      <c r="AY16" s="11" t="s">
        <v>511</v>
      </c>
      <c r="AZ16" s="227" t="s">
        <v>524</v>
      </c>
    </row>
    <row r="17" spans="1:52" s="107" customFormat="1" ht="33" customHeight="1">
      <c r="A17" s="13">
        <v>8</v>
      </c>
      <c r="B17" s="124" t="s">
        <v>525</v>
      </c>
      <c r="C17" s="150" t="s">
        <v>283</v>
      </c>
      <c r="D17" s="86" t="s">
        <v>19</v>
      </c>
      <c r="E17" s="122" t="s">
        <v>19</v>
      </c>
      <c r="F17" s="92"/>
      <c r="G17" s="94"/>
      <c r="H17" s="87" t="s">
        <v>19</v>
      </c>
      <c r="I17" s="88"/>
      <c r="J17" s="163" t="s">
        <v>19</v>
      </c>
      <c r="K17" s="96"/>
      <c r="L17" s="97"/>
      <c r="M17" s="85"/>
      <c r="N17" s="88"/>
      <c r="O17" s="89" t="s">
        <v>19</v>
      </c>
      <c r="P17" s="100" t="s">
        <v>19</v>
      </c>
      <c r="Q17" s="92"/>
      <c r="R17" s="94"/>
      <c r="S17" s="100" t="s">
        <v>19</v>
      </c>
      <c r="T17" s="92"/>
      <c r="U17" s="92"/>
      <c r="V17" s="94"/>
      <c r="W17" s="100" t="s">
        <v>19</v>
      </c>
      <c r="X17" s="92"/>
      <c r="Y17" s="92"/>
      <c r="Z17" s="94"/>
      <c r="AA17" s="92"/>
      <c r="AB17" s="92"/>
      <c r="AC17" s="92"/>
      <c r="AD17" s="93" t="s">
        <v>19</v>
      </c>
      <c r="AE17" s="92"/>
      <c r="AF17" s="92"/>
      <c r="AG17" s="94"/>
      <c r="AH17" s="93" t="s">
        <v>19</v>
      </c>
      <c r="AI17" s="94"/>
      <c r="AJ17" s="95" t="s">
        <v>19</v>
      </c>
      <c r="AK17" s="106" t="s">
        <v>379</v>
      </c>
      <c r="AL17" s="214" t="s">
        <v>19</v>
      </c>
      <c r="AM17" s="94"/>
      <c r="AN17" s="167" t="s">
        <v>149</v>
      </c>
      <c r="AO17" s="167" t="s">
        <v>150</v>
      </c>
      <c r="AP17" s="168">
        <f t="shared" si="0"/>
        <v>12</v>
      </c>
      <c r="AQ17" s="11" t="s">
        <v>505</v>
      </c>
      <c r="AR17" s="11" t="s">
        <v>487</v>
      </c>
      <c r="AS17" s="11" t="s">
        <v>488</v>
      </c>
      <c r="AT17" s="11" t="s">
        <v>526</v>
      </c>
      <c r="AU17" s="11" t="s">
        <v>521</v>
      </c>
      <c r="AV17" s="11" t="s">
        <v>501</v>
      </c>
      <c r="AW17" s="11" t="s">
        <v>514</v>
      </c>
      <c r="AX17" s="11" t="s">
        <v>493</v>
      </c>
      <c r="AY17" s="11" t="s">
        <v>494</v>
      </c>
      <c r="AZ17" s="73" t="s">
        <v>527</v>
      </c>
    </row>
    <row r="18" spans="1:52" s="107" customFormat="1" ht="33" customHeight="1">
      <c r="A18" s="13">
        <v>9</v>
      </c>
      <c r="B18" s="124" t="s">
        <v>528</v>
      </c>
      <c r="C18" s="150" t="s">
        <v>529</v>
      </c>
      <c r="D18" s="86" t="s">
        <v>19</v>
      </c>
      <c r="E18" s="122" t="s">
        <v>19</v>
      </c>
      <c r="F18" s="92"/>
      <c r="G18" s="94"/>
      <c r="H18" s="87" t="s">
        <v>19</v>
      </c>
      <c r="I18" s="88"/>
      <c r="J18" s="163" t="s">
        <v>19</v>
      </c>
      <c r="K18" s="96"/>
      <c r="L18" s="97"/>
      <c r="M18" s="85"/>
      <c r="N18" s="88"/>
      <c r="O18" s="89" t="s">
        <v>19</v>
      </c>
      <c r="P18" s="100" t="s">
        <v>19</v>
      </c>
      <c r="Q18" s="92"/>
      <c r="R18" s="94"/>
      <c r="S18" s="100" t="s">
        <v>19</v>
      </c>
      <c r="T18" s="92"/>
      <c r="U18" s="92"/>
      <c r="V18" s="94"/>
      <c r="W18" s="100" t="s">
        <v>19</v>
      </c>
      <c r="X18" s="92"/>
      <c r="Y18" s="92"/>
      <c r="Z18" s="94"/>
      <c r="AA18" s="93" t="s">
        <v>19</v>
      </c>
      <c r="AB18" s="92"/>
      <c r="AC18" s="92"/>
      <c r="AD18" s="92"/>
      <c r="AE18" s="92"/>
      <c r="AF18" s="92"/>
      <c r="AG18" s="94"/>
      <c r="AH18" s="92"/>
      <c r="AI18" s="102" t="s">
        <v>19</v>
      </c>
      <c r="AJ18" s="95" t="s">
        <v>19</v>
      </c>
      <c r="AK18" s="106" t="s">
        <v>380</v>
      </c>
      <c r="AL18" s="214" t="s">
        <v>19</v>
      </c>
      <c r="AM18" s="94"/>
      <c r="AN18" s="167" t="s">
        <v>147</v>
      </c>
      <c r="AO18" s="167" t="s">
        <v>151</v>
      </c>
      <c r="AP18" s="168">
        <f t="shared" si="0"/>
        <v>12</v>
      </c>
      <c r="AQ18" s="11" t="s">
        <v>530</v>
      </c>
      <c r="AR18" s="11" t="s">
        <v>487</v>
      </c>
      <c r="AS18" s="11" t="s">
        <v>513</v>
      </c>
      <c r="AT18" s="11" t="s">
        <v>531</v>
      </c>
      <c r="AU18" s="11" t="s">
        <v>532</v>
      </c>
      <c r="AV18" s="11" t="s">
        <v>533</v>
      </c>
      <c r="AW18" s="11" t="s">
        <v>514</v>
      </c>
      <c r="AX18" s="11" t="s">
        <v>493</v>
      </c>
      <c r="AY18" s="11" t="s">
        <v>534</v>
      </c>
      <c r="AZ18" s="227" t="s">
        <v>524</v>
      </c>
    </row>
    <row r="19" spans="1:52" s="107" customFormat="1" ht="33" customHeight="1">
      <c r="A19" s="13">
        <v>10</v>
      </c>
      <c r="B19" s="124" t="s">
        <v>535</v>
      </c>
      <c r="C19" s="150" t="s">
        <v>536</v>
      </c>
      <c r="D19" s="86" t="s">
        <v>19</v>
      </c>
      <c r="E19" s="122" t="s">
        <v>19</v>
      </c>
      <c r="F19" s="92"/>
      <c r="G19" s="94"/>
      <c r="H19" s="87" t="s">
        <v>19</v>
      </c>
      <c r="I19" s="88"/>
      <c r="J19" s="163" t="s">
        <v>19</v>
      </c>
      <c r="K19" s="96"/>
      <c r="L19" s="97"/>
      <c r="M19" s="85"/>
      <c r="N19" s="88"/>
      <c r="O19" s="89" t="s">
        <v>19</v>
      </c>
      <c r="P19" s="100" t="s">
        <v>19</v>
      </c>
      <c r="Q19" s="92"/>
      <c r="R19" s="94"/>
      <c r="S19" s="100" t="s">
        <v>19</v>
      </c>
      <c r="T19" s="92"/>
      <c r="U19" s="92"/>
      <c r="V19" s="94"/>
      <c r="W19" s="100" t="s">
        <v>19</v>
      </c>
      <c r="X19" s="92"/>
      <c r="Y19" s="92"/>
      <c r="Z19" s="94"/>
      <c r="AA19" s="93" t="s">
        <v>19</v>
      </c>
      <c r="AB19" s="92"/>
      <c r="AC19" s="92"/>
      <c r="AD19" s="92"/>
      <c r="AE19" s="92"/>
      <c r="AF19" s="92"/>
      <c r="AG19" s="94"/>
      <c r="AH19" s="92"/>
      <c r="AI19" s="102" t="s">
        <v>19</v>
      </c>
      <c r="AJ19" s="95" t="s">
        <v>19</v>
      </c>
      <c r="AK19" s="106" t="s">
        <v>279</v>
      </c>
      <c r="AL19" s="214" t="s">
        <v>19</v>
      </c>
      <c r="AM19" s="94"/>
      <c r="AN19" s="167" t="s">
        <v>147</v>
      </c>
      <c r="AO19" s="167" t="s">
        <v>151</v>
      </c>
      <c r="AP19" s="168">
        <f t="shared" si="0"/>
        <v>12</v>
      </c>
      <c r="AQ19" s="11" t="s">
        <v>530</v>
      </c>
      <c r="AR19" s="11" t="s">
        <v>487</v>
      </c>
      <c r="AS19" s="11" t="s">
        <v>537</v>
      </c>
      <c r="AT19" s="11" t="s">
        <v>499</v>
      </c>
      <c r="AU19" s="11" t="s">
        <v>538</v>
      </c>
      <c r="AV19" s="11" t="s">
        <v>533</v>
      </c>
      <c r="AW19" s="11" t="s">
        <v>539</v>
      </c>
      <c r="AX19" s="11" t="s">
        <v>493</v>
      </c>
      <c r="AY19" s="11" t="s">
        <v>508</v>
      </c>
      <c r="AZ19" s="227" t="s">
        <v>524</v>
      </c>
    </row>
    <row r="20" spans="1:52" s="107" customFormat="1" ht="33" customHeight="1">
      <c r="A20" s="13">
        <v>11</v>
      </c>
      <c r="B20" s="124" t="s">
        <v>540</v>
      </c>
      <c r="C20" s="150" t="s">
        <v>541</v>
      </c>
      <c r="D20" s="86" t="s">
        <v>19</v>
      </c>
      <c r="E20" s="122" t="s">
        <v>19</v>
      </c>
      <c r="F20" s="92"/>
      <c r="G20" s="94"/>
      <c r="H20" s="87" t="s">
        <v>19</v>
      </c>
      <c r="I20" s="88"/>
      <c r="J20" s="163" t="s">
        <v>19</v>
      </c>
      <c r="K20" s="96"/>
      <c r="L20" s="97"/>
      <c r="M20" s="85"/>
      <c r="N20" s="88"/>
      <c r="O20" s="89" t="s">
        <v>19</v>
      </c>
      <c r="P20" s="100" t="s">
        <v>19</v>
      </c>
      <c r="Q20" s="92"/>
      <c r="R20" s="94"/>
      <c r="S20" s="100" t="s">
        <v>19</v>
      </c>
      <c r="T20" s="92"/>
      <c r="U20" s="92"/>
      <c r="V20" s="94"/>
      <c r="W20" s="100" t="s">
        <v>19</v>
      </c>
      <c r="X20" s="92"/>
      <c r="Y20" s="92"/>
      <c r="Z20" s="94"/>
      <c r="AA20" s="92"/>
      <c r="AB20" s="92"/>
      <c r="AC20" s="92"/>
      <c r="AD20" s="93" t="s">
        <v>669</v>
      </c>
      <c r="AE20" s="92"/>
      <c r="AF20" s="92"/>
      <c r="AG20" s="94"/>
      <c r="AH20" s="93" t="s">
        <v>19</v>
      </c>
      <c r="AI20" s="94"/>
      <c r="AJ20" s="95" t="s">
        <v>19</v>
      </c>
      <c r="AK20" s="106" t="s">
        <v>381</v>
      </c>
      <c r="AL20" s="214" t="s">
        <v>19</v>
      </c>
      <c r="AM20" s="94"/>
      <c r="AN20" s="167" t="s">
        <v>149</v>
      </c>
      <c r="AO20" s="167" t="s">
        <v>150</v>
      </c>
      <c r="AP20" s="168">
        <f t="shared" si="0"/>
        <v>12</v>
      </c>
      <c r="AQ20" s="11" t="s">
        <v>505</v>
      </c>
      <c r="AR20" s="11" t="s">
        <v>542</v>
      </c>
      <c r="AS20" s="11" t="s">
        <v>513</v>
      </c>
      <c r="AT20" s="11" t="s">
        <v>531</v>
      </c>
      <c r="AU20" s="11" t="s">
        <v>543</v>
      </c>
      <c r="AV20" s="11" t="s">
        <v>501</v>
      </c>
      <c r="AW20" s="11" t="s">
        <v>544</v>
      </c>
      <c r="AX20" s="11" t="s">
        <v>510</v>
      </c>
      <c r="AY20" s="11" t="s">
        <v>494</v>
      </c>
      <c r="AZ20" s="73" t="s">
        <v>545</v>
      </c>
    </row>
    <row r="21" spans="1:52" s="107" customFormat="1" ht="33" customHeight="1">
      <c r="A21" s="13">
        <v>12</v>
      </c>
      <c r="B21" s="124" t="s">
        <v>373</v>
      </c>
      <c r="C21" s="150" t="s">
        <v>546</v>
      </c>
      <c r="D21" s="86" t="s">
        <v>19</v>
      </c>
      <c r="E21" s="122" t="s">
        <v>19</v>
      </c>
      <c r="F21" s="92"/>
      <c r="G21" s="94"/>
      <c r="H21" s="87" t="s">
        <v>19</v>
      </c>
      <c r="I21" s="88"/>
      <c r="J21" s="163" t="s">
        <v>19</v>
      </c>
      <c r="K21" s="96"/>
      <c r="L21" s="97"/>
      <c r="M21" s="85"/>
      <c r="N21" s="88"/>
      <c r="O21" s="89" t="s">
        <v>19</v>
      </c>
      <c r="P21" s="100" t="s">
        <v>19</v>
      </c>
      <c r="Q21" s="92"/>
      <c r="R21" s="94"/>
      <c r="S21" s="100" t="s">
        <v>19</v>
      </c>
      <c r="T21" s="92"/>
      <c r="U21" s="92"/>
      <c r="V21" s="94"/>
      <c r="W21" s="100" t="s">
        <v>19</v>
      </c>
      <c r="X21" s="92"/>
      <c r="Y21" s="92"/>
      <c r="Z21" s="94"/>
      <c r="AA21" s="92"/>
      <c r="AB21" s="92"/>
      <c r="AC21" s="92"/>
      <c r="AD21" s="93" t="s">
        <v>19</v>
      </c>
      <c r="AE21" s="92"/>
      <c r="AF21" s="92"/>
      <c r="AG21" s="94"/>
      <c r="AH21" s="93" t="s">
        <v>19</v>
      </c>
      <c r="AI21" s="94"/>
      <c r="AJ21" s="95" t="s">
        <v>19</v>
      </c>
      <c r="AK21" s="106" t="s">
        <v>297</v>
      </c>
      <c r="AL21" s="214" t="s">
        <v>19</v>
      </c>
      <c r="AM21" s="94"/>
      <c r="AN21" s="167" t="s">
        <v>149</v>
      </c>
      <c r="AO21" s="167" t="s">
        <v>150</v>
      </c>
      <c r="AP21" s="168">
        <f t="shared" si="0"/>
        <v>12</v>
      </c>
      <c r="AQ21" s="11" t="s">
        <v>505</v>
      </c>
      <c r="AR21" s="11" t="s">
        <v>506</v>
      </c>
      <c r="AS21" s="11" t="s">
        <v>513</v>
      </c>
      <c r="AT21" s="11" t="s">
        <v>547</v>
      </c>
      <c r="AU21" s="11" t="s">
        <v>543</v>
      </c>
      <c r="AV21" s="11" t="s">
        <v>548</v>
      </c>
      <c r="AW21" s="11" t="s">
        <v>509</v>
      </c>
      <c r="AX21" s="11" t="s">
        <v>549</v>
      </c>
      <c r="AY21" s="11" t="s">
        <v>508</v>
      </c>
      <c r="AZ21" s="73" t="s">
        <v>527</v>
      </c>
    </row>
    <row r="22" spans="1:52" ht="33" customHeight="1">
      <c r="A22" s="13">
        <v>13</v>
      </c>
      <c r="B22" s="123" t="s">
        <v>180</v>
      </c>
      <c r="C22" s="149" t="s">
        <v>155</v>
      </c>
      <c r="D22" s="86" t="s">
        <v>19</v>
      </c>
      <c r="E22" s="122" t="s">
        <v>19</v>
      </c>
      <c r="F22" s="92"/>
      <c r="G22" s="94"/>
      <c r="H22" s="87" t="s">
        <v>19</v>
      </c>
      <c r="I22" s="88"/>
      <c r="J22" s="163" t="s">
        <v>19</v>
      </c>
      <c r="K22" s="96"/>
      <c r="L22" s="97"/>
      <c r="M22" s="100" t="s">
        <v>19</v>
      </c>
      <c r="N22" s="88"/>
      <c r="O22" s="90"/>
      <c r="P22" s="100" t="s">
        <v>19</v>
      </c>
      <c r="Q22" s="92"/>
      <c r="R22" s="94"/>
      <c r="S22" s="100" t="s">
        <v>19</v>
      </c>
      <c r="T22" s="92"/>
      <c r="U22" s="92"/>
      <c r="V22" s="94"/>
      <c r="W22" s="100" t="s">
        <v>19</v>
      </c>
      <c r="X22" s="92"/>
      <c r="Y22" s="92"/>
      <c r="Z22" s="94"/>
      <c r="AA22" s="92"/>
      <c r="AB22" s="92"/>
      <c r="AC22" s="92"/>
      <c r="AD22" s="93" t="s">
        <v>19</v>
      </c>
      <c r="AE22" s="92"/>
      <c r="AF22" s="92"/>
      <c r="AG22" s="94"/>
      <c r="AH22" s="93" t="s">
        <v>19</v>
      </c>
      <c r="AI22" s="94"/>
      <c r="AJ22" s="95" t="s">
        <v>19</v>
      </c>
      <c r="AK22" s="151" t="s">
        <v>296</v>
      </c>
      <c r="AL22" s="214" t="s">
        <v>19</v>
      </c>
      <c r="AM22" s="215"/>
      <c r="AN22" s="167" t="s">
        <v>149</v>
      </c>
      <c r="AO22" s="167" t="s">
        <v>150</v>
      </c>
      <c r="AP22" s="168">
        <f t="shared" si="0"/>
        <v>12</v>
      </c>
      <c r="AQ22" s="11" t="s">
        <v>505</v>
      </c>
      <c r="AR22" s="11" t="s">
        <v>487</v>
      </c>
      <c r="AS22" s="11" t="s">
        <v>488</v>
      </c>
      <c r="AT22" s="11" t="s">
        <v>499</v>
      </c>
      <c r="AU22" s="11" t="s">
        <v>550</v>
      </c>
      <c r="AV22" s="11" t="s">
        <v>500</v>
      </c>
      <c r="AW22" s="11" t="s">
        <v>539</v>
      </c>
      <c r="AX22" s="11" t="s">
        <v>551</v>
      </c>
      <c r="AY22" s="11" t="s">
        <v>511</v>
      </c>
      <c r="AZ22" s="73" t="s">
        <v>545</v>
      </c>
    </row>
    <row r="23" spans="1:52" ht="33" customHeight="1">
      <c r="A23" s="13">
        <v>14</v>
      </c>
      <c r="B23" s="123" t="s">
        <v>208</v>
      </c>
      <c r="C23" s="149" t="s">
        <v>181</v>
      </c>
      <c r="D23" s="86" t="s">
        <v>19</v>
      </c>
      <c r="E23" s="122" t="s">
        <v>19</v>
      </c>
      <c r="F23" s="92"/>
      <c r="G23" s="94"/>
      <c r="H23" s="87" t="s">
        <v>19</v>
      </c>
      <c r="I23" s="88"/>
      <c r="J23" s="163" t="s">
        <v>19</v>
      </c>
      <c r="K23" s="96"/>
      <c r="L23" s="97"/>
      <c r="M23" s="85"/>
      <c r="N23" s="101" t="s">
        <v>19</v>
      </c>
      <c r="O23" s="90"/>
      <c r="P23" s="100" t="s">
        <v>19</v>
      </c>
      <c r="Q23" s="92"/>
      <c r="R23" s="94"/>
      <c r="S23" s="100" t="s">
        <v>19</v>
      </c>
      <c r="T23" s="92"/>
      <c r="U23" s="92"/>
      <c r="V23" s="94"/>
      <c r="W23" s="100" t="s">
        <v>19</v>
      </c>
      <c r="X23" s="92"/>
      <c r="Y23" s="92"/>
      <c r="Z23" s="94"/>
      <c r="AA23" s="93" t="s">
        <v>19</v>
      </c>
      <c r="AB23" s="92"/>
      <c r="AC23" s="92"/>
      <c r="AD23" s="92"/>
      <c r="AE23" s="92"/>
      <c r="AF23" s="92"/>
      <c r="AG23" s="94"/>
      <c r="AH23" s="92"/>
      <c r="AI23" s="102" t="s">
        <v>19</v>
      </c>
      <c r="AJ23" s="95" t="s">
        <v>19</v>
      </c>
      <c r="AK23" s="12" t="s">
        <v>382</v>
      </c>
      <c r="AL23" s="214" t="s">
        <v>19</v>
      </c>
      <c r="AM23" s="215"/>
      <c r="AN23" s="167" t="s">
        <v>147</v>
      </c>
      <c r="AO23" s="221" t="s">
        <v>151</v>
      </c>
      <c r="AP23" s="168">
        <f t="shared" si="0"/>
        <v>12</v>
      </c>
      <c r="AQ23" s="11" t="s">
        <v>552</v>
      </c>
      <c r="AR23" s="11" t="s">
        <v>506</v>
      </c>
      <c r="AS23" s="11" t="s">
        <v>498</v>
      </c>
      <c r="AT23" s="11" t="s">
        <v>553</v>
      </c>
      <c r="AU23" s="11" t="s">
        <v>554</v>
      </c>
      <c r="AV23" s="11" t="s">
        <v>538</v>
      </c>
      <c r="AW23" s="11" t="s">
        <v>555</v>
      </c>
      <c r="AX23" s="11" t="s">
        <v>549</v>
      </c>
      <c r="AY23" s="11" t="s">
        <v>534</v>
      </c>
      <c r="AZ23" s="227" t="s">
        <v>524</v>
      </c>
    </row>
    <row r="24" spans="1:52" ht="33" customHeight="1">
      <c r="A24" s="13">
        <v>15</v>
      </c>
      <c r="B24" s="123" t="s">
        <v>209</v>
      </c>
      <c r="C24" s="149" t="s">
        <v>210</v>
      </c>
      <c r="D24" s="86" t="s">
        <v>19</v>
      </c>
      <c r="E24" s="122" t="s">
        <v>19</v>
      </c>
      <c r="F24" s="92"/>
      <c r="G24" s="94"/>
      <c r="H24" s="87" t="s">
        <v>19</v>
      </c>
      <c r="I24" s="88"/>
      <c r="J24" s="163" t="s">
        <v>19</v>
      </c>
      <c r="K24" s="96"/>
      <c r="L24" s="97"/>
      <c r="M24" s="85"/>
      <c r="N24" s="101" t="s">
        <v>19</v>
      </c>
      <c r="O24" s="90"/>
      <c r="P24" s="100" t="s">
        <v>19</v>
      </c>
      <c r="Q24" s="92"/>
      <c r="R24" s="94"/>
      <c r="S24" s="100" t="s">
        <v>19</v>
      </c>
      <c r="T24" s="92"/>
      <c r="U24" s="92"/>
      <c r="V24" s="94"/>
      <c r="W24" s="100" t="s">
        <v>19</v>
      </c>
      <c r="X24" s="92"/>
      <c r="Y24" s="92"/>
      <c r="Z24" s="94"/>
      <c r="AA24" s="92"/>
      <c r="AB24" s="92"/>
      <c r="AC24" s="92"/>
      <c r="AD24" s="93" t="s">
        <v>19</v>
      </c>
      <c r="AE24" s="92"/>
      <c r="AF24" s="92"/>
      <c r="AG24" s="94"/>
      <c r="AH24" s="93" t="s">
        <v>19</v>
      </c>
      <c r="AI24" s="94"/>
      <c r="AJ24" s="95" t="s">
        <v>19</v>
      </c>
      <c r="AK24" s="12" t="s">
        <v>297</v>
      </c>
      <c r="AL24" s="214" t="s">
        <v>19</v>
      </c>
      <c r="AM24" s="215"/>
      <c r="AN24" s="167" t="s">
        <v>149</v>
      </c>
      <c r="AO24" s="167" t="s">
        <v>150</v>
      </c>
      <c r="AP24" s="168">
        <f t="shared" si="0"/>
        <v>12</v>
      </c>
      <c r="AQ24" s="11" t="s">
        <v>556</v>
      </c>
      <c r="AR24" s="11" t="s">
        <v>487</v>
      </c>
      <c r="AS24" s="11" t="s">
        <v>557</v>
      </c>
      <c r="AT24" s="11" t="s">
        <v>558</v>
      </c>
      <c r="AU24" s="11" t="s">
        <v>559</v>
      </c>
      <c r="AV24" s="11" t="s">
        <v>500</v>
      </c>
      <c r="AW24" s="11" t="s">
        <v>539</v>
      </c>
      <c r="AX24" s="11" t="s">
        <v>493</v>
      </c>
      <c r="AY24" s="11" t="s">
        <v>560</v>
      </c>
      <c r="AZ24" s="73" t="s">
        <v>561</v>
      </c>
    </row>
    <row r="25" spans="1:52" ht="33" customHeight="1">
      <c r="A25" s="13">
        <v>16</v>
      </c>
      <c r="B25" s="123" t="s">
        <v>182</v>
      </c>
      <c r="C25" s="149" t="s">
        <v>183</v>
      </c>
      <c r="D25" s="86" t="s">
        <v>19</v>
      </c>
      <c r="E25" s="122" t="s">
        <v>19</v>
      </c>
      <c r="F25" s="92"/>
      <c r="G25" s="94"/>
      <c r="H25" s="87" t="s">
        <v>19</v>
      </c>
      <c r="I25" s="88"/>
      <c r="J25" s="163" t="s">
        <v>19</v>
      </c>
      <c r="K25" s="96"/>
      <c r="L25" s="97"/>
      <c r="M25" s="85"/>
      <c r="N25" s="101" t="s">
        <v>19</v>
      </c>
      <c r="O25" s="90"/>
      <c r="P25" s="100" t="s">
        <v>19</v>
      </c>
      <c r="Q25" s="92"/>
      <c r="R25" s="94"/>
      <c r="S25" s="100" t="s">
        <v>19</v>
      </c>
      <c r="T25" s="92"/>
      <c r="U25" s="92"/>
      <c r="V25" s="94"/>
      <c r="W25" s="100" t="s">
        <v>19</v>
      </c>
      <c r="X25" s="92"/>
      <c r="Y25" s="92"/>
      <c r="Z25" s="94"/>
      <c r="AA25" s="92"/>
      <c r="AB25" s="92"/>
      <c r="AC25" s="92"/>
      <c r="AD25" s="93" t="s">
        <v>19</v>
      </c>
      <c r="AE25" s="92"/>
      <c r="AF25" s="92"/>
      <c r="AG25" s="94"/>
      <c r="AH25" s="93" t="s">
        <v>19</v>
      </c>
      <c r="AI25" s="94"/>
      <c r="AJ25" s="95" t="s">
        <v>19</v>
      </c>
      <c r="AK25" s="12" t="s">
        <v>298</v>
      </c>
      <c r="AL25" s="214" t="s">
        <v>19</v>
      </c>
      <c r="AM25" s="215"/>
      <c r="AN25" s="167" t="s">
        <v>149</v>
      </c>
      <c r="AO25" s="167" t="s">
        <v>150</v>
      </c>
      <c r="AP25" s="168">
        <f t="shared" si="0"/>
        <v>12</v>
      </c>
      <c r="AQ25" s="11" t="s">
        <v>556</v>
      </c>
      <c r="AR25" s="11" t="s">
        <v>506</v>
      </c>
      <c r="AS25" s="11" t="s">
        <v>488</v>
      </c>
      <c r="AT25" s="11" t="s">
        <v>517</v>
      </c>
      <c r="AU25" s="11" t="s">
        <v>562</v>
      </c>
      <c r="AV25" s="11" t="s">
        <v>538</v>
      </c>
      <c r="AW25" s="11" t="s">
        <v>514</v>
      </c>
      <c r="AX25" s="11" t="s">
        <v>563</v>
      </c>
      <c r="AY25" s="11" t="s">
        <v>534</v>
      </c>
      <c r="AZ25" s="73" t="s">
        <v>504</v>
      </c>
    </row>
    <row r="26" spans="1:52" ht="33" customHeight="1">
      <c r="A26" s="13">
        <v>17</v>
      </c>
      <c r="B26" s="123" t="s">
        <v>211</v>
      </c>
      <c r="C26" s="149" t="s">
        <v>157</v>
      </c>
      <c r="D26" s="86" t="s">
        <v>19</v>
      </c>
      <c r="E26" s="122" t="s">
        <v>19</v>
      </c>
      <c r="F26" s="92"/>
      <c r="G26" s="94"/>
      <c r="H26" s="87" t="s">
        <v>19</v>
      </c>
      <c r="I26" s="88"/>
      <c r="J26" s="163" t="s">
        <v>19</v>
      </c>
      <c r="K26" s="96"/>
      <c r="L26" s="97"/>
      <c r="M26" s="100" t="s">
        <v>19</v>
      </c>
      <c r="N26" s="88"/>
      <c r="O26" s="90"/>
      <c r="P26" s="100" t="s">
        <v>19</v>
      </c>
      <c r="Q26" s="92"/>
      <c r="R26" s="94"/>
      <c r="S26" s="100" t="s">
        <v>19</v>
      </c>
      <c r="T26" s="92"/>
      <c r="U26" s="92"/>
      <c r="V26" s="94"/>
      <c r="W26" s="100" t="s">
        <v>19</v>
      </c>
      <c r="X26" s="92"/>
      <c r="Y26" s="92"/>
      <c r="Z26" s="94"/>
      <c r="AA26" s="92"/>
      <c r="AB26" s="92"/>
      <c r="AC26" s="92"/>
      <c r="AD26" s="93" t="s">
        <v>19</v>
      </c>
      <c r="AE26" s="92"/>
      <c r="AF26" s="92"/>
      <c r="AG26" s="94"/>
      <c r="AH26" s="93" t="s">
        <v>19</v>
      </c>
      <c r="AI26" s="94"/>
      <c r="AJ26" s="95" t="s">
        <v>19</v>
      </c>
      <c r="AK26" s="12" t="s">
        <v>299</v>
      </c>
      <c r="AL26" s="214" t="s">
        <v>19</v>
      </c>
      <c r="AM26" s="215"/>
      <c r="AN26" s="167" t="s">
        <v>149</v>
      </c>
      <c r="AO26" s="167" t="s">
        <v>150</v>
      </c>
      <c r="AP26" s="168">
        <f t="shared" si="0"/>
        <v>12</v>
      </c>
      <c r="AQ26" s="11" t="s">
        <v>556</v>
      </c>
      <c r="AR26" s="11" t="s">
        <v>506</v>
      </c>
      <c r="AS26" s="11" t="s">
        <v>564</v>
      </c>
      <c r="AT26" s="11" t="s">
        <v>517</v>
      </c>
      <c r="AU26" s="11" t="s">
        <v>550</v>
      </c>
      <c r="AV26" s="11" t="s">
        <v>538</v>
      </c>
      <c r="AW26" s="11" t="s">
        <v>492</v>
      </c>
      <c r="AX26" s="11" t="s">
        <v>549</v>
      </c>
      <c r="AY26" s="11" t="s">
        <v>508</v>
      </c>
      <c r="AZ26" s="73" t="s">
        <v>495</v>
      </c>
    </row>
    <row r="27" spans="1:52" ht="33" customHeight="1">
      <c r="A27" s="13">
        <v>18</v>
      </c>
      <c r="B27" s="123" t="s">
        <v>212</v>
      </c>
      <c r="C27" s="149" t="s">
        <v>196</v>
      </c>
      <c r="D27" s="86" t="s">
        <v>19</v>
      </c>
      <c r="E27" s="122" t="s">
        <v>19</v>
      </c>
      <c r="F27" s="92"/>
      <c r="G27" s="94"/>
      <c r="H27" s="87" t="s">
        <v>19</v>
      </c>
      <c r="I27" s="88"/>
      <c r="J27" s="163" t="s">
        <v>19</v>
      </c>
      <c r="K27" s="96"/>
      <c r="L27" s="97"/>
      <c r="M27" s="100" t="s">
        <v>19</v>
      </c>
      <c r="N27" s="88"/>
      <c r="O27" s="90"/>
      <c r="P27" s="100" t="s">
        <v>19</v>
      </c>
      <c r="Q27" s="92"/>
      <c r="R27" s="94"/>
      <c r="S27" s="100" t="s">
        <v>19</v>
      </c>
      <c r="T27" s="92"/>
      <c r="U27" s="92"/>
      <c r="V27" s="94"/>
      <c r="W27" s="100" t="s">
        <v>19</v>
      </c>
      <c r="X27" s="92"/>
      <c r="Y27" s="92"/>
      <c r="Z27" s="94"/>
      <c r="AA27" s="93" t="s">
        <v>19</v>
      </c>
      <c r="AB27" s="92"/>
      <c r="AC27" s="92"/>
      <c r="AD27" s="92"/>
      <c r="AE27" s="92"/>
      <c r="AF27" s="92"/>
      <c r="AG27" s="94"/>
      <c r="AH27" s="92"/>
      <c r="AI27" s="102" t="s">
        <v>19</v>
      </c>
      <c r="AJ27" s="95" t="s">
        <v>19</v>
      </c>
      <c r="AK27" s="12" t="s">
        <v>279</v>
      </c>
      <c r="AL27" s="214" t="s">
        <v>19</v>
      </c>
      <c r="AM27" s="215"/>
      <c r="AN27" s="167" t="s">
        <v>147</v>
      </c>
      <c r="AO27" s="167" t="s">
        <v>151</v>
      </c>
      <c r="AP27" s="168">
        <f t="shared" si="0"/>
        <v>12</v>
      </c>
      <c r="AQ27" s="11" t="s">
        <v>565</v>
      </c>
      <c r="AR27" s="11" t="s">
        <v>566</v>
      </c>
      <c r="AS27" s="11" t="s">
        <v>513</v>
      </c>
      <c r="AT27" s="11" t="s">
        <v>547</v>
      </c>
      <c r="AU27" s="11" t="s">
        <v>567</v>
      </c>
      <c r="AV27" s="11" t="s">
        <v>543</v>
      </c>
      <c r="AW27" s="11" t="s">
        <v>568</v>
      </c>
      <c r="AX27" s="11" t="s">
        <v>493</v>
      </c>
      <c r="AY27" s="11" t="s">
        <v>508</v>
      </c>
      <c r="AZ27" s="227" t="s">
        <v>524</v>
      </c>
    </row>
    <row r="28" spans="1:52" ht="33" customHeight="1">
      <c r="A28" s="13">
        <v>19</v>
      </c>
      <c r="B28" s="123" t="s">
        <v>184</v>
      </c>
      <c r="C28" s="149" t="s">
        <v>185</v>
      </c>
      <c r="D28" s="86" t="s">
        <v>19</v>
      </c>
      <c r="E28" s="122" t="s">
        <v>19</v>
      </c>
      <c r="F28" s="92"/>
      <c r="G28" s="94"/>
      <c r="H28" s="87" t="s">
        <v>19</v>
      </c>
      <c r="I28" s="88"/>
      <c r="J28" s="163" t="s">
        <v>19</v>
      </c>
      <c r="K28" s="96"/>
      <c r="L28" s="97"/>
      <c r="M28" s="85"/>
      <c r="N28" s="101" t="s">
        <v>19</v>
      </c>
      <c r="O28" s="90"/>
      <c r="P28" s="100" t="s">
        <v>19</v>
      </c>
      <c r="Q28" s="92"/>
      <c r="R28" s="94"/>
      <c r="S28" s="100" t="s">
        <v>19</v>
      </c>
      <c r="T28" s="92"/>
      <c r="U28" s="92"/>
      <c r="V28" s="94"/>
      <c r="W28" s="100" t="s">
        <v>19</v>
      </c>
      <c r="X28" s="92"/>
      <c r="Y28" s="92"/>
      <c r="Z28" s="94"/>
      <c r="AA28" s="92"/>
      <c r="AB28" s="92"/>
      <c r="AC28" s="92"/>
      <c r="AD28" s="93" t="s">
        <v>19</v>
      </c>
      <c r="AE28" s="92"/>
      <c r="AF28" s="92"/>
      <c r="AG28" s="94"/>
      <c r="AH28" s="93" t="s">
        <v>19</v>
      </c>
      <c r="AI28" s="94"/>
      <c r="AJ28" s="95" t="s">
        <v>19</v>
      </c>
      <c r="AK28" s="152" t="s">
        <v>300</v>
      </c>
      <c r="AL28" s="214" t="s">
        <v>19</v>
      </c>
      <c r="AM28" s="215"/>
      <c r="AN28" s="167" t="s">
        <v>149</v>
      </c>
      <c r="AO28" s="167" t="s">
        <v>150</v>
      </c>
      <c r="AP28" s="168">
        <f t="shared" si="0"/>
        <v>12</v>
      </c>
      <c r="AQ28" s="11" t="s">
        <v>556</v>
      </c>
      <c r="AR28" s="11" t="s">
        <v>506</v>
      </c>
      <c r="AS28" s="11" t="s">
        <v>488</v>
      </c>
      <c r="AT28" s="11" t="s">
        <v>531</v>
      </c>
      <c r="AU28" s="11" t="s">
        <v>559</v>
      </c>
      <c r="AV28" s="11" t="s">
        <v>538</v>
      </c>
      <c r="AW28" s="11" t="s">
        <v>539</v>
      </c>
      <c r="AX28" s="11" t="s">
        <v>569</v>
      </c>
      <c r="AY28" s="11" t="s">
        <v>570</v>
      </c>
      <c r="AZ28" s="73" t="s">
        <v>545</v>
      </c>
    </row>
    <row r="29" spans="1:52" ht="33" customHeight="1">
      <c r="A29" s="13">
        <v>20</v>
      </c>
      <c r="B29" s="123" t="s">
        <v>213</v>
      </c>
      <c r="C29" s="149" t="s">
        <v>214</v>
      </c>
      <c r="D29" s="86" t="s">
        <v>19</v>
      </c>
      <c r="E29" s="122" t="s">
        <v>19</v>
      </c>
      <c r="F29" s="92"/>
      <c r="G29" s="94"/>
      <c r="H29" s="87" t="s">
        <v>19</v>
      </c>
      <c r="I29" s="88"/>
      <c r="J29" s="92"/>
      <c r="K29" s="164" t="s">
        <v>571</v>
      </c>
      <c r="L29" s="99"/>
      <c r="M29" s="85"/>
      <c r="N29" s="101" t="s">
        <v>19</v>
      </c>
      <c r="O29" s="90"/>
      <c r="P29" s="100" t="s">
        <v>19</v>
      </c>
      <c r="Q29" s="92"/>
      <c r="R29" s="94"/>
      <c r="S29" s="100" t="s">
        <v>19</v>
      </c>
      <c r="T29" s="92"/>
      <c r="U29" s="92"/>
      <c r="V29" s="94"/>
      <c r="W29" s="100" t="s">
        <v>19</v>
      </c>
      <c r="X29" s="92"/>
      <c r="Y29" s="92"/>
      <c r="Z29" s="94"/>
      <c r="AA29" s="92"/>
      <c r="AB29" s="92"/>
      <c r="AC29" s="92"/>
      <c r="AD29" s="92"/>
      <c r="AE29" s="93" t="s">
        <v>19</v>
      </c>
      <c r="AF29" s="92"/>
      <c r="AG29" s="94"/>
      <c r="AH29" s="93" t="s">
        <v>572</v>
      </c>
      <c r="AI29" s="94"/>
      <c r="AJ29" s="95" t="s">
        <v>19</v>
      </c>
      <c r="AK29" s="12" t="s">
        <v>301</v>
      </c>
      <c r="AL29" s="214" t="s">
        <v>19</v>
      </c>
      <c r="AM29" s="215"/>
      <c r="AN29" s="167" t="s">
        <v>573</v>
      </c>
      <c r="AO29" s="167" t="s">
        <v>150</v>
      </c>
      <c r="AP29" s="168">
        <f t="shared" si="0"/>
        <v>12</v>
      </c>
      <c r="AQ29" s="11" t="s">
        <v>552</v>
      </c>
      <c r="AR29" s="11" t="s">
        <v>497</v>
      </c>
      <c r="AS29" s="11" t="s">
        <v>564</v>
      </c>
      <c r="AT29" s="11" t="s">
        <v>574</v>
      </c>
      <c r="AU29" s="11" t="s">
        <v>575</v>
      </c>
      <c r="AV29" s="11" t="s">
        <v>500</v>
      </c>
      <c r="AW29" s="11" t="s">
        <v>514</v>
      </c>
      <c r="AX29" s="11" t="s">
        <v>510</v>
      </c>
      <c r="AY29" s="11" t="s">
        <v>534</v>
      </c>
      <c r="AZ29" s="73" t="s">
        <v>576</v>
      </c>
    </row>
    <row r="30" spans="1:52" ht="33" customHeight="1">
      <c r="A30" s="13">
        <v>21</v>
      </c>
      <c r="B30" s="123" t="s">
        <v>577</v>
      </c>
      <c r="C30" s="149" t="s">
        <v>578</v>
      </c>
      <c r="D30" s="86" t="s">
        <v>19</v>
      </c>
      <c r="E30" s="122" t="s">
        <v>19</v>
      </c>
      <c r="F30" s="92"/>
      <c r="G30" s="94"/>
      <c r="H30" s="87" t="s">
        <v>19</v>
      </c>
      <c r="I30" s="88"/>
      <c r="J30" s="163" t="s">
        <v>19</v>
      </c>
      <c r="K30" s="103"/>
      <c r="L30" s="99"/>
      <c r="M30" s="85"/>
      <c r="N30" s="101" t="s">
        <v>19</v>
      </c>
      <c r="O30" s="90"/>
      <c r="P30" s="100" t="s">
        <v>19</v>
      </c>
      <c r="Q30" s="92"/>
      <c r="R30" s="94"/>
      <c r="S30" s="100" t="s">
        <v>19</v>
      </c>
      <c r="T30" s="92"/>
      <c r="U30" s="92"/>
      <c r="V30" s="94"/>
      <c r="W30" s="100" t="s">
        <v>19</v>
      </c>
      <c r="X30" s="92"/>
      <c r="Y30" s="92"/>
      <c r="Z30" s="94"/>
      <c r="AA30" s="92"/>
      <c r="AB30" s="92"/>
      <c r="AC30" s="92"/>
      <c r="AD30" s="93" t="s">
        <v>19</v>
      </c>
      <c r="AE30" s="92"/>
      <c r="AF30" s="92"/>
      <c r="AG30" s="94"/>
      <c r="AH30" s="93" t="s">
        <v>19</v>
      </c>
      <c r="AI30" s="94"/>
      <c r="AJ30" s="95" t="s">
        <v>19</v>
      </c>
      <c r="AK30" s="104" t="s">
        <v>383</v>
      </c>
      <c r="AL30" s="214" t="s">
        <v>19</v>
      </c>
      <c r="AM30" s="215"/>
      <c r="AN30" s="167" t="s">
        <v>149</v>
      </c>
      <c r="AO30" s="167" t="s">
        <v>150</v>
      </c>
      <c r="AP30" s="168">
        <f t="shared" si="0"/>
        <v>12</v>
      </c>
      <c r="AQ30" s="11" t="s">
        <v>556</v>
      </c>
      <c r="AR30" s="11" t="s">
        <v>579</v>
      </c>
      <c r="AS30" s="11" t="s">
        <v>580</v>
      </c>
      <c r="AT30" s="11" t="s">
        <v>531</v>
      </c>
      <c r="AU30" s="11" t="s">
        <v>581</v>
      </c>
      <c r="AV30" s="11" t="s">
        <v>490</v>
      </c>
      <c r="AW30" s="11" t="s">
        <v>582</v>
      </c>
      <c r="AX30" s="11" t="s">
        <v>549</v>
      </c>
      <c r="AY30" s="11" t="s">
        <v>534</v>
      </c>
      <c r="AZ30" s="73" t="s">
        <v>527</v>
      </c>
    </row>
    <row r="31" spans="1:52" ht="33" customHeight="1">
      <c r="A31" s="13">
        <v>22</v>
      </c>
      <c r="B31" s="123" t="s">
        <v>583</v>
      </c>
      <c r="C31" s="149" t="s">
        <v>284</v>
      </c>
      <c r="D31" s="86" t="s">
        <v>19</v>
      </c>
      <c r="E31" s="122" t="s">
        <v>19</v>
      </c>
      <c r="F31" s="92"/>
      <c r="G31" s="94"/>
      <c r="H31" s="87" t="s">
        <v>19</v>
      </c>
      <c r="I31" s="88"/>
      <c r="J31" s="163" t="s">
        <v>19</v>
      </c>
      <c r="K31" s="103"/>
      <c r="L31" s="99"/>
      <c r="M31" s="85"/>
      <c r="N31" s="101" t="s">
        <v>19</v>
      </c>
      <c r="O31" s="90"/>
      <c r="P31" s="100" t="s">
        <v>19</v>
      </c>
      <c r="Q31" s="92"/>
      <c r="R31" s="94"/>
      <c r="S31" s="100" t="s">
        <v>19</v>
      </c>
      <c r="T31" s="92"/>
      <c r="U31" s="92"/>
      <c r="V31" s="94"/>
      <c r="W31" s="100" t="s">
        <v>19</v>
      </c>
      <c r="X31" s="92"/>
      <c r="Y31" s="92"/>
      <c r="Z31" s="94"/>
      <c r="AA31" s="92"/>
      <c r="AB31" s="92"/>
      <c r="AC31" s="92"/>
      <c r="AD31" s="93" t="s">
        <v>19</v>
      </c>
      <c r="AE31" s="92"/>
      <c r="AF31" s="92"/>
      <c r="AG31" s="94"/>
      <c r="AH31" s="93" t="s">
        <v>19</v>
      </c>
      <c r="AI31" s="94"/>
      <c r="AJ31" s="95" t="s">
        <v>19</v>
      </c>
      <c r="AK31" s="12" t="s">
        <v>290</v>
      </c>
      <c r="AL31" s="214" t="s">
        <v>19</v>
      </c>
      <c r="AM31" s="215"/>
      <c r="AN31" s="167" t="s">
        <v>149</v>
      </c>
      <c r="AO31" s="167" t="s">
        <v>150</v>
      </c>
      <c r="AP31" s="168">
        <f t="shared" si="0"/>
        <v>12</v>
      </c>
      <c r="AQ31" s="11" t="s">
        <v>496</v>
      </c>
      <c r="AR31" s="11" t="s">
        <v>506</v>
      </c>
      <c r="AS31" s="11" t="s">
        <v>564</v>
      </c>
      <c r="AT31" s="11" t="s">
        <v>531</v>
      </c>
      <c r="AU31" s="11" t="s">
        <v>562</v>
      </c>
      <c r="AV31" s="11" t="s">
        <v>500</v>
      </c>
      <c r="AW31" s="11" t="s">
        <v>492</v>
      </c>
      <c r="AX31" s="11" t="s">
        <v>549</v>
      </c>
      <c r="AY31" s="11" t="s">
        <v>584</v>
      </c>
      <c r="AZ31" s="73" t="s">
        <v>585</v>
      </c>
    </row>
    <row r="32" spans="1:52" s="107" customFormat="1" ht="33" customHeight="1">
      <c r="A32" s="13">
        <v>23</v>
      </c>
      <c r="B32" s="124" t="s">
        <v>302</v>
      </c>
      <c r="C32" s="150" t="s">
        <v>303</v>
      </c>
      <c r="D32" s="86" t="s">
        <v>19</v>
      </c>
      <c r="E32" s="122" t="s">
        <v>19</v>
      </c>
      <c r="F32" s="92"/>
      <c r="G32" s="94"/>
      <c r="H32" s="87" t="s">
        <v>19</v>
      </c>
      <c r="I32" s="88"/>
      <c r="J32" s="163" t="s">
        <v>19</v>
      </c>
      <c r="K32" s="103"/>
      <c r="L32" s="99"/>
      <c r="M32" s="85"/>
      <c r="N32" s="101" t="s">
        <v>19</v>
      </c>
      <c r="O32" s="90"/>
      <c r="P32" s="100" t="s">
        <v>19</v>
      </c>
      <c r="Q32" s="92"/>
      <c r="R32" s="94"/>
      <c r="S32" s="100" t="s">
        <v>19</v>
      </c>
      <c r="T32" s="92"/>
      <c r="U32" s="92"/>
      <c r="V32" s="94"/>
      <c r="W32" s="100" t="s">
        <v>19</v>
      </c>
      <c r="X32" s="92"/>
      <c r="Y32" s="92"/>
      <c r="Z32" s="94"/>
      <c r="AA32" s="93" t="s">
        <v>19</v>
      </c>
      <c r="AB32" s="92"/>
      <c r="AC32" s="92"/>
      <c r="AD32" s="92"/>
      <c r="AE32" s="92"/>
      <c r="AF32" s="92"/>
      <c r="AG32" s="94"/>
      <c r="AH32" s="92"/>
      <c r="AI32" s="102" t="s">
        <v>19</v>
      </c>
      <c r="AJ32" s="95" t="s">
        <v>19</v>
      </c>
      <c r="AK32" s="64"/>
      <c r="AL32" s="214" t="s">
        <v>19</v>
      </c>
      <c r="AM32" s="94"/>
      <c r="AN32" s="167" t="s">
        <v>147</v>
      </c>
      <c r="AO32" s="167" t="s">
        <v>151</v>
      </c>
      <c r="AP32" s="169">
        <f t="shared" si="0"/>
        <v>12</v>
      </c>
      <c r="AQ32" s="11" t="s">
        <v>556</v>
      </c>
      <c r="AR32" s="11" t="s">
        <v>506</v>
      </c>
      <c r="AS32" s="11" t="s">
        <v>488</v>
      </c>
      <c r="AT32" s="11" t="s">
        <v>517</v>
      </c>
      <c r="AU32" s="11" t="s">
        <v>562</v>
      </c>
      <c r="AV32" s="11" t="s">
        <v>538</v>
      </c>
      <c r="AW32" s="11" t="s">
        <v>514</v>
      </c>
      <c r="AX32" s="11" t="s">
        <v>563</v>
      </c>
      <c r="AY32" s="11" t="s">
        <v>586</v>
      </c>
      <c r="AZ32" s="227" t="s">
        <v>524</v>
      </c>
    </row>
    <row r="33" spans="1:52" s="107" customFormat="1" ht="33" customHeight="1">
      <c r="A33" s="13">
        <v>24</v>
      </c>
      <c r="B33" s="124" t="s">
        <v>304</v>
      </c>
      <c r="C33" s="150" t="s">
        <v>292</v>
      </c>
      <c r="D33" s="86" t="s">
        <v>19</v>
      </c>
      <c r="E33" s="122" t="s">
        <v>19</v>
      </c>
      <c r="F33" s="92"/>
      <c r="G33" s="94"/>
      <c r="H33" s="87" t="s">
        <v>19</v>
      </c>
      <c r="I33" s="88"/>
      <c r="J33" s="163" t="s">
        <v>19</v>
      </c>
      <c r="K33" s="103"/>
      <c r="L33" s="99"/>
      <c r="M33" s="85"/>
      <c r="N33" s="101" t="s">
        <v>19</v>
      </c>
      <c r="O33" s="90"/>
      <c r="P33" s="100" t="s">
        <v>19</v>
      </c>
      <c r="Q33" s="92"/>
      <c r="R33" s="94"/>
      <c r="S33" s="100" t="s">
        <v>19</v>
      </c>
      <c r="T33" s="92"/>
      <c r="U33" s="92"/>
      <c r="V33" s="94"/>
      <c r="W33" s="100" t="s">
        <v>19</v>
      </c>
      <c r="X33" s="92"/>
      <c r="Y33" s="92"/>
      <c r="Z33" s="94"/>
      <c r="AA33" s="92"/>
      <c r="AB33" s="92"/>
      <c r="AC33" s="92"/>
      <c r="AD33" s="93" t="s">
        <v>19</v>
      </c>
      <c r="AE33" s="92"/>
      <c r="AF33" s="92"/>
      <c r="AG33" s="94"/>
      <c r="AH33" s="93" t="s">
        <v>19</v>
      </c>
      <c r="AI33" s="94"/>
      <c r="AJ33" s="95" t="s">
        <v>19</v>
      </c>
      <c r="AK33" s="64" t="s">
        <v>291</v>
      </c>
      <c r="AL33" s="85" t="s">
        <v>19</v>
      </c>
      <c r="AM33" s="94"/>
      <c r="AN33" s="170" t="s">
        <v>149</v>
      </c>
      <c r="AO33" s="170" t="s">
        <v>150</v>
      </c>
      <c r="AP33" s="169">
        <f t="shared" si="0"/>
        <v>12</v>
      </c>
      <c r="AQ33" s="11" t="s">
        <v>556</v>
      </c>
      <c r="AR33" s="11" t="s">
        <v>587</v>
      </c>
      <c r="AS33" s="11" t="s">
        <v>537</v>
      </c>
      <c r="AT33" s="11" t="s">
        <v>499</v>
      </c>
      <c r="AU33" s="11" t="s">
        <v>554</v>
      </c>
      <c r="AV33" s="11" t="s">
        <v>588</v>
      </c>
      <c r="AW33" s="11" t="s">
        <v>539</v>
      </c>
      <c r="AX33" s="11" t="s">
        <v>589</v>
      </c>
      <c r="AY33" s="11" t="s">
        <v>508</v>
      </c>
      <c r="AZ33" s="73" t="s">
        <v>545</v>
      </c>
    </row>
    <row r="34" spans="1:52" ht="33" customHeight="1">
      <c r="A34" s="13">
        <v>25</v>
      </c>
      <c r="B34" s="123" t="s">
        <v>305</v>
      </c>
      <c r="C34" s="149" t="s">
        <v>590</v>
      </c>
      <c r="D34" s="86" t="s">
        <v>19</v>
      </c>
      <c r="E34" s="122" t="s">
        <v>19</v>
      </c>
      <c r="F34" s="92"/>
      <c r="G34" s="94"/>
      <c r="H34" s="87" t="s">
        <v>19</v>
      </c>
      <c r="I34" s="88"/>
      <c r="J34" s="163" t="s">
        <v>19</v>
      </c>
      <c r="K34" s="96"/>
      <c r="L34" s="97"/>
      <c r="M34" s="85"/>
      <c r="N34" s="101" t="s">
        <v>19</v>
      </c>
      <c r="O34" s="90"/>
      <c r="P34" s="100" t="s">
        <v>19</v>
      </c>
      <c r="Q34" s="92"/>
      <c r="R34" s="94"/>
      <c r="S34" s="100" t="s">
        <v>19</v>
      </c>
      <c r="T34" s="92"/>
      <c r="U34" s="92"/>
      <c r="V34" s="94"/>
      <c r="W34" s="100" t="s">
        <v>19</v>
      </c>
      <c r="X34" s="92"/>
      <c r="Y34" s="92"/>
      <c r="Z34" s="94"/>
      <c r="AA34" s="92"/>
      <c r="AB34" s="92"/>
      <c r="AC34" s="92"/>
      <c r="AD34" s="93" t="s">
        <v>19</v>
      </c>
      <c r="AE34" s="92"/>
      <c r="AF34" s="92"/>
      <c r="AG34" s="94"/>
      <c r="AH34" s="93" t="s">
        <v>19</v>
      </c>
      <c r="AI34" s="94"/>
      <c r="AJ34" s="95" t="s">
        <v>19</v>
      </c>
      <c r="AK34" s="64" t="s">
        <v>384</v>
      </c>
      <c r="AL34" s="85" t="s">
        <v>19</v>
      </c>
      <c r="AM34" s="215"/>
      <c r="AN34" s="167" t="s">
        <v>149</v>
      </c>
      <c r="AO34" s="167" t="s">
        <v>150</v>
      </c>
      <c r="AP34" s="169">
        <f t="shared" si="0"/>
        <v>12</v>
      </c>
      <c r="AQ34" s="11" t="s">
        <v>591</v>
      </c>
      <c r="AR34" s="11" t="s">
        <v>506</v>
      </c>
      <c r="AS34" s="11" t="s">
        <v>513</v>
      </c>
      <c r="AT34" s="11" t="s">
        <v>547</v>
      </c>
      <c r="AU34" s="11" t="s">
        <v>559</v>
      </c>
      <c r="AV34" s="11" t="s">
        <v>500</v>
      </c>
      <c r="AW34" s="11" t="s">
        <v>539</v>
      </c>
      <c r="AX34" s="11" t="s">
        <v>493</v>
      </c>
      <c r="AY34" s="11" t="s">
        <v>508</v>
      </c>
      <c r="AZ34" s="73" t="s">
        <v>495</v>
      </c>
    </row>
    <row r="35" spans="1:52" ht="33" customHeight="1">
      <c r="A35" s="13">
        <v>26</v>
      </c>
      <c r="B35" s="123" t="s">
        <v>592</v>
      </c>
      <c r="C35" s="149" t="s">
        <v>593</v>
      </c>
      <c r="D35" s="86" t="s">
        <v>19</v>
      </c>
      <c r="E35" s="122" t="s">
        <v>19</v>
      </c>
      <c r="F35" s="92"/>
      <c r="G35" s="94"/>
      <c r="H35" s="87" t="s">
        <v>19</v>
      </c>
      <c r="I35" s="88"/>
      <c r="J35" s="163" t="s">
        <v>19</v>
      </c>
      <c r="K35" s="96"/>
      <c r="L35" s="97"/>
      <c r="M35" s="85"/>
      <c r="N35" s="101" t="s">
        <v>19</v>
      </c>
      <c r="O35" s="90"/>
      <c r="P35" s="100" t="s">
        <v>19</v>
      </c>
      <c r="Q35" s="92"/>
      <c r="R35" s="94"/>
      <c r="S35" s="100" t="s">
        <v>19</v>
      </c>
      <c r="T35" s="92"/>
      <c r="U35" s="92"/>
      <c r="V35" s="94"/>
      <c r="W35" s="100" t="s">
        <v>19</v>
      </c>
      <c r="X35" s="92"/>
      <c r="Y35" s="92"/>
      <c r="Z35" s="94"/>
      <c r="AA35" s="92"/>
      <c r="AB35" s="92"/>
      <c r="AC35" s="92"/>
      <c r="AD35" s="93" t="s">
        <v>19</v>
      </c>
      <c r="AE35" s="92"/>
      <c r="AF35" s="92"/>
      <c r="AG35" s="94"/>
      <c r="AH35" s="93" t="s">
        <v>19</v>
      </c>
      <c r="AI35" s="94"/>
      <c r="AJ35" s="95" t="s">
        <v>19</v>
      </c>
      <c r="AK35" s="64" t="s">
        <v>385</v>
      </c>
      <c r="AL35" s="85" t="s">
        <v>19</v>
      </c>
      <c r="AM35" s="215"/>
      <c r="AN35" s="167" t="s">
        <v>149</v>
      </c>
      <c r="AO35" s="167" t="s">
        <v>150</v>
      </c>
      <c r="AP35" s="169">
        <f t="shared" si="0"/>
        <v>12</v>
      </c>
      <c r="AQ35" s="11" t="s">
        <v>552</v>
      </c>
      <c r="AR35" s="11" t="s">
        <v>497</v>
      </c>
      <c r="AS35" s="11" t="s">
        <v>564</v>
      </c>
      <c r="AT35" s="11" t="s">
        <v>531</v>
      </c>
      <c r="AU35" s="11" t="s">
        <v>554</v>
      </c>
      <c r="AV35" s="11" t="s">
        <v>594</v>
      </c>
      <c r="AW35" s="11" t="s">
        <v>544</v>
      </c>
      <c r="AX35" s="11" t="s">
        <v>589</v>
      </c>
      <c r="AY35" s="11" t="s">
        <v>534</v>
      </c>
      <c r="AZ35" s="73" t="s">
        <v>545</v>
      </c>
    </row>
    <row r="36" spans="1:52" ht="33" customHeight="1">
      <c r="A36" s="13">
        <v>27</v>
      </c>
      <c r="B36" s="123" t="s">
        <v>313</v>
      </c>
      <c r="C36" s="149" t="s">
        <v>595</v>
      </c>
      <c r="D36" s="86" t="s">
        <v>19</v>
      </c>
      <c r="E36" s="122" t="s">
        <v>19</v>
      </c>
      <c r="F36" s="92"/>
      <c r="G36" s="94"/>
      <c r="H36" s="87" t="s">
        <v>19</v>
      </c>
      <c r="I36" s="88"/>
      <c r="J36" s="163" t="s">
        <v>19</v>
      </c>
      <c r="K36" s="96"/>
      <c r="L36" s="97"/>
      <c r="M36" s="85"/>
      <c r="N36" s="101" t="s">
        <v>19</v>
      </c>
      <c r="O36" s="90"/>
      <c r="P36" s="100" t="s">
        <v>19</v>
      </c>
      <c r="Q36" s="92"/>
      <c r="R36" s="94"/>
      <c r="S36" s="100" t="s">
        <v>19</v>
      </c>
      <c r="T36" s="92"/>
      <c r="U36" s="92"/>
      <c r="V36" s="94"/>
      <c r="W36" s="100" t="s">
        <v>19</v>
      </c>
      <c r="X36" s="92"/>
      <c r="Y36" s="92"/>
      <c r="Z36" s="94"/>
      <c r="AA36" s="92"/>
      <c r="AB36" s="92"/>
      <c r="AC36" s="92"/>
      <c r="AD36" s="93" t="s">
        <v>19</v>
      </c>
      <c r="AE36" s="92"/>
      <c r="AF36" s="92"/>
      <c r="AG36" s="94"/>
      <c r="AH36" s="93" t="s">
        <v>19</v>
      </c>
      <c r="AI36" s="94"/>
      <c r="AJ36" s="95" t="s">
        <v>19</v>
      </c>
      <c r="AK36" s="106" t="s">
        <v>386</v>
      </c>
      <c r="AL36" s="85" t="s">
        <v>19</v>
      </c>
      <c r="AM36" s="215"/>
      <c r="AN36" s="167" t="s">
        <v>149</v>
      </c>
      <c r="AO36" s="167" t="s">
        <v>150</v>
      </c>
      <c r="AP36" s="169">
        <f t="shared" si="0"/>
        <v>12</v>
      </c>
      <c r="AQ36" s="11" t="s">
        <v>505</v>
      </c>
      <c r="AR36" s="11" t="s">
        <v>487</v>
      </c>
      <c r="AS36" s="11" t="s">
        <v>564</v>
      </c>
      <c r="AT36" s="11" t="s">
        <v>531</v>
      </c>
      <c r="AU36" s="11" t="s">
        <v>559</v>
      </c>
      <c r="AV36" s="11" t="s">
        <v>543</v>
      </c>
      <c r="AW36" s="11" t="s">
        <v>596</v>
      </c>
      <c r="AX36" s="11" t="s">
        <v>510</v>
      </c>
      <c r="AY36" s="11" t="s">
        <v>508</v>
      </c>
      <c r="AZ36" s="73" t="s">
        <v>527</v>
      </c>
    </row>
    <row r="37" spans="1:52" ht="33" customHeight="1">
      <c r="A37" s="13">
        <v>28</v>
      </c>
      <c r="B37" s="123" t="s">
        <v>341</v>
      </c>
      <c r="C37" s="149" t="s">
        <v>342</v>
      </c>
      <c r="D37" s="86" t="s">
        <v>19</v>
      </c>
      <c r="E37" s="91"/>
      <c r="F37" s="92"/>
      <c r="G37" s="165" t="s">
        <v>19</v>
      </c>
      <c r="H37" s="87" t="s">
        <v>19</v>
      </c>
      <c r="I37" s="88"/>
      <c r="J37" s="163" t="s">
        <v>19</v>
      </c>
      <c r="K37" s="96"/>
      <c r="L37" s="97"/>
      <c r="M37" s="85"/>
      <c r="N37" s="101" t="s">
        <v>19</v>
      </c>
      <c r="O37" s="90"/>
      <c r="P37" s="85"/>
      <c r="Q37" s="216" t="s">
        <v>19</v>
      </c>
      <c r="R37" s="94"/>
      <c r="S37" s="85"/>
      <c r="T37" s="216" t="s">
        <v>19</v>
      </c>
      <c r="U37" s="92"/>
      <c r="V37" s="94"/>
      <c r="W37" s="85"/>
      <c r="X37" s="216" t="s">
        <v>19</v>
      </c>
      <c r="Y37" s="92"/>
      <c r="Z37" s="94"/>
      <c r="AA37" s="92"/>
      <c r="AB37" s="92"/>
      <c r="AC37" s="92"/>
      <c r="AD37" s="92"/>
      <c r="AE37" s="92"/>
      <c r="AF37" s="93" t="s">
        <v>19</v>
      </c>
      <c r="AG37" s="94"/>
      <c r="AH37" s="93" t="s">
        <v>19</v>
      </c>
      <c r="AI37" s="94"/>
      <c r="AJ37" s="95" t="s">
        <v>19</v>
      </c>
      <c r="AK37" s="106" t="s">
        <v>387</v>
      </c>
      <c r="AL37" s="85" t="s">
        <v>19</v>
      </c>
      <c r="AM37" s="94"/>
      <c r="AN37" s="170" t="s">
        <v>597</v>
      </c>
      <c r="AO37" s="167" t="s">
        <v>150</v>
      </c>
      <c r="AP37" s="169">
        <f t="shared" si="0"/>
        <v>12</v>
      </c>
      <c r="AQ37" s="11" t="s">
        <v>556</v>
      </c>
      <c r="AR37" s="11" t="s">
        <v>598</v>
      </c>
      <c r="AS37" s="11" t="s">
        <v>564</v>
      </c>
      <c r="AT37" s="11" t="s">
        <v>531</v>
      </c>
      <c r="AU37" s="11" t="s">
        <v>562</v>
      </c>
      <c r="AV37" s="11" t="s">
        <v>538</v>
      </c>
      <c r="AW37" s="11" t="s">
        <v>599</v>
      </c>
      <c r="AX37" s="11" t="s">
        <v>600</v>
      </c>
      <c r="AY37" s="11" t="s">
        <v>601</v>
      </c>
      <c r="AZ37" s="73" t="s">
        <v>602</v>
      </c>
    </row>
    <row r="38" spans="1:52" ht="33" customHeight="1">
      <c r="A38" s="13">
        <v>29</v>
      </c>
      <c r="B38" s="124" t="s">
        <v>603</v>
      </c>
      <c r="C38" s="150" t="s">
        <v>604</v>
      </c>
      <c r="D38" s="86" t="s">
        <v>19</v>
      </c>
      <c r="E38" s="91"/>
      <c r="F38" s="92"/>
      <c r="G38" s="165" t="s">
        <v>19</v>
      </c>
      <c r="H38" s="87" t="s">
        <v>19</v>
      </c>
      <c r="I38" s="88"/>
      <c r="J38" s="163" t="s">
        <v>19</v>
      </c>
      <c r="K38" s="96"/>
      <c r="L38" s="97"/>
      <c r="M38" s="85"/>
      <c r="N38" s="101" t="s">
        <v>19</v>
      </c>
      <c r="O38" s="90"/>
      <c r="P38" s="85"/>
      <c r="Q38" s="216" t="s">
        <v>19</v>
      </c>
      <c r="R38" s="94"/>
      <c r="S38" s="85"/>
      <c r="T38" s="216" t="s">
        <v>19</v>
      </c>
      <c r="U38" s="92"/>
      <c r="V38" s="94"/>
      <c r="W38" s="85"/>
      <c r="X38" s="216" t="s">
        <v>19</v>
      </c>
      <c r="Y38" s="92"/>
      <c r="Z38" s="94"/>
      <c r="AA38" s="92"/>
      <c r="AB38" s="92"/>
      <c r="AC38" s="92"/>
      <c r="AD38" s="92"/>
      <c r="AE38" s="92"/>
      <c r="AF38" s="93" t="s">
        <v>19</v>
      </c>
      <c r="AG38" s="94"/>
      <c r="AH38" s="93" t="s">
        <v>19</v>
      </c>
      <c r="AI38" s="94"/>
      <c r="AJ38" s="95" t="s">
        <v>19</v>
      </c>
      <c r="AK38" s="106" t="s">
        <v>388</v>
      </c>
      <c r="AL38" s="85" t="s">
        <v>19</v>
      </c>
      <c r="AM38" s="94"/>
      <c r="AN38" s="170" t="s">
        <v>597</v>
      </c>
      <c r="AO38" s="167" t="s">
        <v>150</v>
      </c>
      <c r="AP38" s="169">
        <f t="shared" si="0"/>
        <v>12</v>
      </c>
      <c r="AQ38" s="11" t="s">
        <v>505</v>
      </c>
      <c r="AR38" s="11" t="s">
        <v>605</v>
      </c>
      <c r="AS38" s="11" t="s">
        <v>606</v>
      </c>
      <c r="AT38" s="11" t="s">
        <v>547</v>
      </c>
      <c r="AU38" s="11" t="s">
        <v>554</v>
      </c>
      <c r="AV38" s="11" t="s">
        <v>594</v>
      </c>
      <c r="AW38" s="11" t="s">
        <v>599</v>
      </c>
      <c r="AX38" s="11" t="s">
        <v>607</v>
      </c>
      <c r="AY38" s="11" t="s">
        <v>608</v>
      </c>
      <c r="AZ38" s="73" t="s">
        <v>602</v>
      </c>
    </row>
    <row r="39" spans="1:52" ht="33" customHeight="1">
      <c r="A39" s="13">
        <v>30</v>
      </c>
      <c r="B39" s="124" t="s">
        <v>609</v>
      </c>
      <c r="C39" s="150" t="s">
        <v>610</v>
      </c>
      <c r="D39" s="86" t="s">
        <v>19</v>
      </c>
      <c r="E39" s="122" t="s">
        <v>19</v>
      </c>
      <c r="F39" s="92"/>
      <c r="G39" s="94"/>
      <c r="H39" s="87" t="s">
        <v>19</v>
      </c>
      <c r="I39" s="88"/>
      <c r="J39" s="92"/>
      <c r="K39" s="163" t="s">
        <v>19</v>
      </c>
      <c r="L39" s="99"/>
      <c r="M39" s="85"/>
      <c r="N39" s="101" t="s">
        <v>19</v>
      </c>
      <c r="O39" s="90"/>
      <c r="P39" s="100" t="s">
        <v>611</v>
      </c>
      <c r="Q39" s="92"/>
      <c r="R39" s="94"/>
      <c r="S39" s="100" t="s">
        <v>612</v>
      </c>
      <c r="T39" s="92"/>
      <c r="U39" s="92"/>
      <c r="V39" s="94"/>
      <c r="W39" s="100" t="s">
        <v>613</v>
      </c>
      <c r="X39" s="92"/>
      <c r="Y39" s="92"/>
      <c r="Z39" s="94"/>
      <c r="AA39" s="92"/>
      <c r="AB39" s="92"/>
      <c r="AC39" s="92"/>
      <c r="AD39" s="92"/>
      <c r="AE39" s="93" t="s">
        <v>611</v>
      </c>
      <c r="AF39" s="92"/>
      <c r="AG39" s="94"/>
      <c r="AH39" s="93" t="s">
        <v>614</v>
      </c>
      <c r="AI39" s="94"/>
      <c r="AJ39" s="95" t="s">
        <v>614</v>
      </c>
      <c r="AK39" s="64" t="s">
        <v>301</v>
      </c>
      <c r="AL39" s="85" t="s">
        <v>614</v>
      </c>
      <c r="AM39" s="94"/>
      <c r="AN39" s="170" t="s">
        <v>615</v>
      </c>
      <c r="AO39" s="167" t="s">
        <v>616</v>
      </c>
      <c r="AP39" s="168">
        <f t="shared" si="0"/>
        <v>12</v>
      </c>
      <c r="AQ39" s="11" t="s">
        <v>552</v>
      </c>
      <c r="AR39" s="11" t="s">
        <v>506</v>
      </c>
      <c r="AS39" s="11" t="s">
        <v>488</v>
      </c>
      <c r="AT39" s="11" t="s">
        <v>617</v>
      </c>
      <c r="AU39" s="11" t="s">
        <v>562</v>
      </c>
      <c r="AV39" s="11" t="s">
        <v>618</v>
      </c>
      <c r="AW39" s="11" t="s">
        <v>619</v>
      </c>
      <c r="AX39" s="11" t="s">
        <v>510</v>
      </c>
      <c r="AY39" s="11" t="s">
        <v>534</v>
      </c>
      <c r="AZ39" s="73" t="s">
        <v>576</v>
      </c>
    </row>
    <row r="40" spans="1:52" ht="33" customHeight="1">
      <c r="A40" s="13">
        <v>31</v>
      </c>
      <c r="B40" s="123" t="s">
        <v>215</v>
      </c>
      <c r="C40" s="149" t="s">
        <v>186</v>
      </c>
      <c r="D40" s="86" t="s">
        <v>19</v>
      </c>
      <c r="E40" s="122" t="s">
        <v>19</v>
      </c>
      <c r="F40" s="92"/>
      <c r="G40" s="94"/>
      <c r="H40" s="87" t="s">
        <v>19</v>
      </c>
      <c r="I40" s="88"/>
      <c r="J40" s="163" t="s">
        <v>19</v>
      </c>
      <c r="K40" s="103"/>
      <c r="L40" s="99"/>
      <c r="M40" s="85"/>
      <c r="N40" s="88"/>
      <c r="O40" s="89" t="s">
        <v>19</v>
      </c>
      <c r="P40" s="85"/>
      <c r="Q40" s="92"/>
      <c r="R40" s="217" t="s">
        <v>19</v>
      </c>
      <c r="S40" s="85"/>
      <c r="T40" s="92"/>
      <c r="U40" s="216" t="s">
        <v>19</v>
      </c>
      <c r="V40" s="94"/>
      <c r="W40" s="85"/>
      <c r="X40" s="92"/>
      <c r="Y40" s="216" t="s">
        <v>19</v>
      </c>
      <c r="Z40" s="94"/>
      <c r="AA40" s="92"/>
      <c r="AB40" s="92"/>
      <c r="AC40" s="92"/>
      <c r="AD40" s="93" t="s">
        <v>19</v>
      </c>
      <c r="AE40" s="92"/>
      <c r="AF40" s="92"/>
      <c r="AG40" s="94"/>
      <c r="AH40" s="93" t="s">
        <v>19</v>
      </c>
      <c r="AI40" s="94"/>
      <c r="AJ40" s="95" t="s">
        <v>19</v>
      </c>
      <c r="AK40" s="12" t="s">
        <v>389</v>
      </c>
      <c r="AL40" s="214" t="s">
        <v>19</v>
      </c>
      <c r="AM40" s="215"/>
      <c r="AN40" s="167" t="s">
        <v>149</v>
      </c>
      <c r="AO40" s="167" t="s">
        <v>150</v>
      </c>
      <c r="AP40" s="168">
        <f t="shared" si="0"/>
        <v>12</v>
      </c>
      <c r="AQ40" s="11" t="s">
        <v>556</v>
      </c>
      <c r="AR40" s="11" t="s">
        <v>506</v>
      </c>
      <c r="AS40" s="11" t="s">
        <v>564</v>
      </c>
      <c r="AT40" s="11" t="s">
        <v>531</v>
      </c>
      <c r="AU40" s="11" t="s">
        <v>532</v>
      </c>
      <c r="AV40" s="11" t="s">
        <v>620</v>
      </c>
      <c r="AW40" s="11" t="s">
        <v>621</v>
      </c>
      <c r="AX40" s="11" t="s">
        <v>622</v>
      </c>
      <c r="AY40" s="11" t="s">
        <v>623</v>
      </c>
      <c r="AZ40" s="73" t="s">
        <v>527</v>
      </c>
    </row>
    <row r="41" spans="1:52" ht="33" customHeight="1">
      <c r="A41" s="13">
        <v>32</v>
      </c>
      <c r="B41" s="123" t="s">
        <v>624</v>
      </c>
      <c r="C41" s="149" t="s">
        <v>625</v>
      </c>
      <c r="D41" s="86" t="s">
        <v>19</v>
      </c>
      <c r="E41" s="122" t="s">
        <v>19</v>
      </c>
      <c r="F41" s="92"/>
      <c r="G41" s="94"/>
      <c r="H41" s="87" t="s">
        <v>19</v>
      </c>
      <c r="I41" s="88"/>
      <c r="J41" s="163" t="s">
        <v>19</v>
      </c>
      <c r="K41" s="103"/>
      <c r="L41" s="99"/>
      <c r="M41" s="85"/>
      <c r="N41" s="88"/>
      <c r="O41" s="89" t="s">
        <v>19</v>
      </c>
      <c r="P41" s="85"/>
      <c r="Q41" s="92"/>
      <c r="R41" s="217" t="s">
        <v>19</v>
      </c>
      <c r="S41" s="85"/>
      <c r="T41" s="92"/>
      <c r="U41" s="92"/>
      <c r="V41" s="217" t="s">
        <v>19</v>
      </c>
      <c r="W41" s="85"/>
      <c r="X41" s="92"/>
      <c r="Y41" s="92"/>
      <c r="Z41" s="217" t="s">
        <v>19</v>
      </c>
      <c r="AA41" s="93" t="s">
        <v>19</v>
      </c>
      <c r="AB41" s="92"/>
      <c r="AC41" s="92"/>
      <c r="AD41" s="92"/>
      <c r="AE41" s="92"/>
      <c r="AF41" s="92"/>
      <c r="AG41" s="94"/>
      <c r="AH41" s="92"/>
      <c r="AI41" s="102" t="s">
        <v>19</v>
      </c>
      <c r="AJ41" s="95" t="s">
        <v>19</v>
      </c>
      <c r="AK41" s="12" t="s">
        <v>390</v>
      </c>
      <c r="AL41" s="214" t="s">
        <v>19</v>
      </c>
      <c r="AM41" s="215"/>
      <c r="AN41" s="167" t="s">
        <v>626</v>
      </c>
      <c r="AO41" s="167" t="s">
        <v>627</v>
      </c>
      <c r="AP41" s="168">
        <f t="shared" si="0"/>
        <v>12</v>
      </c>
      <c r="AQ41" s="11" t="s">
        <v>556</v>
      </c>
      <c r="AR41" s="11" t="s">
        <v>506</v>
      </c>
      <c r="AS41" s="11" t="s">
        <v>488</v>
      </c>
      <c r="AT41" s="11" t="s">
        <v>558</v>
      </c>
      <c r="AU41" s="11" t="s">
        <v>543</v>
      </c>
      <c r="AV41" s="11" t="s">
        <v>628</v>
      </c>
      <c r="AW41" s="11" t="s">
        <v>621</v>
      </c>
      <c r="AX41" s="11" t="s">
        <v>629</v>
      </c>
      <c r="AY41" s="11" t="s">
        <v>630</v>
      </c>
      <c r="AZ41" s="227" t="s">
        <v>524</v>
      </c>
    </row>
    <row r="42" spans="1:52" ht="33" customHeight="1">
      <c r="A42" s="13">
        <v>33</v>
      </c>
      <c r="B42" s="123" t="s">
        <v>631</v>
      </c>
      <c r="C42" s="149" t="s">
        <v>277</v>
      </c>
      <c r="D42" s="86" t="s">
        <v>19</v>
      </c>
      <c r="E42" s="122" t="s">
        <v>19</v>
      </c>
      <c r="F42" s="92"/>
      <c r="G42" s="94"/>
      <c r="H42" s="87" t="s">
        <v>19</v>
      </c>
      <c r="I42" s="88"/>
      <c r="J42" s="92"/>
      <c r="K42" s="103"/>
      <c r="L42" s="165" t="s">
        <v>19</v>
      </c>
      <c r="M42" s="85"/>
      <c r="N42" s="88"/>
      <c r="O42" s="89" t="s">
        <v>19</v>
      </c>
      <c r="P42" s="85"/>
      <c r="Q42" s="92"/>
      <c r="R42" s="217" t="s">
        <v>19</v>
      </c>
      <c r="S42" s="85"/>
      <c r="T42" s="92"/>
      <c r="U42" s="92"/>
      <c r="V42" s="217" t="s">
        <v>19</v>
      </c>
      <c r="W42" s="85"/>
      <c r="X42" s="92"/>
      <c r="Y42" s="92"/>
      <c r="Z42" s="217" t="s">
        <v>19</v>
      </c>
      <c r="AA42" s="92"/>
      <c r="AB42" s="92"/>
      <c r="AC42" s="92"/>
      <c r="AD42" s="92"/>
      <c r="AE42" s="92"/>
      <c r="AF42" s="92"/>
      <c r="AG42" s="102" t="s">
        <v>19</v>
      </c>
      <c r="AH42" s="93" t="s">
        <v>19</v>
      </c>
      <c r="AI42" s="94"/>
      <c r="AJ42" s="95" t="s">
        <v>19</v>
      </c>
      <c r="AK42" s="12"/>
      <c r="AL42" s="214" t="s">
        <v>19</v>
      </c>
      <c r="AM42" s="215"/>
      <c r="AN42" s="167" t="s">
        <v>270</v>
      </c>
      <c r="AO42" s="167" t="s">
        <v>150</v>
      </c>
      <c r="AP42" s="168">
        <f t="shared" si="0"/>
        <v>12</v>
      </c>
      <c r="AQ42" s="11" t="s">
        <v>552</v>
      </c>
      <c r="AR42" s="11" t="s">
        <v>542</v>
      </c>
      <c r="AS42" s="11" t="s">
        <v>557</v>
      </c>
      <c r="AT42" s="11" t="s">
        <v>632</v>
      </c>
      <c r="AU42" s="11" t="s">
        <v>538</v>
      </c>
      <c r="AV42" s="11" t="s">
        <v>501</v>
      </c>
      <c r="AW42" s="11" t="s">
        <v>633</v>
      </c>
      <c r="AX42" s="11" t="s">
        <v>634</v>
      </c>
      <c r="AY42" s="11" t="s">
        <v>630</v>
      </c>
      <c r="AZ42" s="73" t="s">
        <v>635</v>
      </c>
    </row>
    <row r="43" spans="1:52" ht="33" customHeight="1">
      <c r="A43" s="13">
        <v>34</v>
      </c>
      <c r="B43" s="123" t="s">
        <v>187</v>
      </c>
      <c r="C43" s="149" t="s">
        <v>158</v>
      </c>
      <c r="D43" s="86" t="s">
        <v>19</v>
      </c>
      <c r="E43" s="122" t="s">
        <v>19</v>
      </c>
      <c r="F43" s="92"/>
      <c r="G43" s="94"/>
      <c r="H43" s="87" t="s">
        <v>19</v>
      </c>
      <c r="I43" s="88"/>
      <c r="J43" s="163" t="s">
        <v>19</v>
      </c>
      <c r="K43" s="96"/>
      <c r="L43" s="97"/>
      <c r="M43" s="85"/>
      <c r="N43" s="101" t="s">
        <v>19</v>
      </c>
      <c r="O43" s="90"/>
      <c r="P43" s="85"/>
      <c r="Q43" s="92"/>
      <c r="R43" s="217" t="s">
        <v>19</v>
      </c>
      <c r="S43" s="85"/>
      <c r="T43" s="92"/>
      <c r="U43" s="216" t="s">
        <v>19</v>
      </c>
      <c r="V43" s="94"/>
      <c r="W43" s="85"/>
      <c r="X43" s="92"/>
      <c r="Y43" s="216" t="s">
        <v>19</v>
      </c>
      <c r="Z43" s="94"/>
      <c r="AA43" s="92"/>
      <c r="AB43" s="92"/>
      <c r="AC43" s="92"/>
      <c r="AD43" s="93" t="s">
        <v>19</v>
      </c>
      <c r="AE43" s="92"/>
      <c r="AF43" s="92"/>
      <c r="AG43" s="94"/>
      <c r="AH43" s="93" t="s">
        <v>19</v>
      </c>
      <c r="AI43" s="94"/>
      <c r="AJ43" s="95" t="s">
        <v>19</v>
      </c>
      <c r="AK43" s="12" t="s">
        <v>389</v>
      </c>
      <c r="AL43" s="214" t="s">
        <v>19</v>
      </c>
      <c r="AM43" s="215"/>
      <c r="AN43" s="167" t="s">
        <v>149</v>
      </c>
      <c r="AO43" s="167" t="s">
        <v>150</v>
      </c>
      <c r="AP43" s="168">
        <f t="shared" si="0"/>
        <v>12</v>
      </c>
      <c r="AQ43" s="11" t="s">
        <v>556</v>
      </c>
      <c r="AR43" s="11" t="s">
        <v>506</v>
      </c>
      <c r="AS43" s="11" t="s">
        <v>557</v>
      </c>
      <c r="AT43" s="11" t="s">
        <v>547</v>
      </c>
      <c r="AU43" s="11" t="s">
        <v>554</v>
      </c>
      <c r="AV43" s="11" t="s">
        <v>538</v>
      </c>
      <c r="AW43" s="11" t="s">
        <v>636</v>
      </c>
      <c r="AX43" s="11" t="s">
        <v>637</v>
      </c>
      <c r="AY43" s="11" t="s">
        <v>623</v>
      </c>
      <c r="AZ43" s="73" t="s">
        <v>527</v>
      </c>
    </row>
    <row r="44" spans="1:52" ht="33" customHeight="1">
      <c r="A44" s="13">
        <v>35</v>
      </c>
      <c r="B44" s="123" t="s">
        <v>188</v>
      </c>
      <c r="C44" s="149" t="s">
        <v>189</v>
      </c>
      <c r="D44" s="86" t="s">
        <v>19</v>
      </c>
      <c r="E44" s="85"/>
      <c r="F44" s="163" t="s">
        <v>19</v>
      </c>
      <c r="G44" s="94"/>
      <c r="H44" s="85"/>
      <c r="I44" s="86" t="s">
        <v>19</v>
      </c>
      <c r="J44" s="163" t="s">
        <v>19</v>
      </c>
      <c r="K44" s="96"/>
      <c r="L44" s="97"/>
      <c r="M44" s="85"/>
      <c r="N44" s="101" t="s">
        <v>19</v>
      </c>
      <c r="O44" s="90"/>
      <c r="P44" s="85"/>
      <c r="Q44" s="92"/>
      <c r="R44" s="217" t="s">
        <v>19</v>
      </c>
      <c r="S44" s="85"/>
      <c r="T44" s="92"/>
      <c r="U44" s="216" t="s">
        <v>19</v>
      </c>
      <c r="V44" s="94"/>
      <c r="W44" s="85"/>
      <c r="X44" s="92"/>
      <c r="Y44" s="216" t="s">
        <v>19</v>
      </c>
      <c r="Z44" s="94"/>
      <c r="AA44" s="92"/>
      <c r="AB44" s="93" t="s">
        <v>19</v>
      </c>
      <c r="AC44" s="92"/>
      <c r="AD44" s="92"/>
      <c r="AE44" s="92"/>
      <c r="AF44" s="92"/>
      <c r="AG44" s="94"/>
      <c r="AH44" s="93" t="s">
        <v>19</v>
      </c>
      <c r="AI44" s="94"/>
      <c r="AJ44" s="90"/>
      <c r="AK44" s="12" t="s">
        <v>282</v>
      </c>
      <c r="AL44" s="214" t="s">
        <v>19</v>
      </c>
      <c r="AM44" s="215"/>
      <c r="AN44" s="167" t="s">
        <v>148</v>
      </c>
      <c r="AO44" s="167" t="s">
        <v>150</v>
      </c>
      <c r="AP44" s="168">
        <f t="shared" si="0"/>
        <v>11</v>
      </c>
      <c r="AQ44" s="11" t="s">
        <v>565</v>
      </c>
      <c r="AR44" s="11" t="s">
        <v>638</v>
      </c>
      <c r="AS44" s="11" t="s">
        <v>639</v>
      </c>
      <c r="AT44" s="11" t="s">
        <v>531</v>
      </c>
      <c r="AU44" s="11" t="s">
        <v>640</v>
      </c>
      <c r="AV44" s="11" t="s">
        <v>641</v>
      </c>
      <c r="AW44" s="11" t="s">
        <v>642</v>
      </c>
      <c r="AX44" s="11" t="s">
        <v>622</v>
      </c>
      <c r="AY44" s="11" t="s">
        <v>643</v>
      </c>
      <c r="AZ44" s="73" t="s">
        <v>644</v>
      </c>
    </row>
    <row r="45" spans="1:52" ht="33" customHeight="1">
      <c r="A45" s="13">
        <v>36</v>
      </c>
      <c r="B45" s="125" t="s">
        <v>645</v>
      </c>
      <c r="C45" s="153" t="s">
        <v>646</v>
      </c>
      <c r="D45" s="86" t="s">
        <v>19</v>
      </c>
      <c r="E45" s="85"/>
      <c r="F45" s="163" t="s">
        <v>19</v>
      </c>
      <c r="G45" s="94"/>
      <c r="H45" s="85"/>
      <c r="I45" s="86" t="s">
        <v>19</v>
      </c>
      <c r="J45" s="163" t="s">
        <v>19</v>
      </c>
      <c r="K45" s="96"/>
      <c r="L45" s="97"/>
      <c r="M45" s="85"/>
      <c r="N45" s="101" t="s">
        <v>19</v>
      </c>
      <c r="O45" s="90"/>
      <c r="P45" s="85"/>
      <c r="Q45" s="92"/>
      <c r="R45" s="94"/>
      <c r="S45" s="85"/>
      <c r="T45" s="92"/>
      <c r="U45" s="92"/>
      <c r="V45" s="94"/>
      <c r="W45" s="85"/>
      <c r="X45" s="92"/>
      <c r="Y45" s="92"/>
      <c r="Z45" s="94"/>
      <c r="AA45" s="92"/>
      <c r="AB45" s="93" t="s">
        <v>19</v>
      </c>
      <c r="AC45" s="92"/>
      <c r="AD45" s="92"/>
      <c r="AE45" s="92"/>
      <c r="AF45" s="92"/>
      <c r="AG45" s="94"/>
      <c r="AH45" s="93" t="s">
        <v>19</v>
      </c>
      <c r="AI45" s="94"/>
      <c r="AJ45" s="88"/>
      <c r="AK45" s="104" t="s">
        <v>282</v>
      </c>
      <c r="AL45" s="214" t="s">
        <v>19</v>
      </c>
      <c r="AM45" s="215"/>
      <c r="AN45" s="167" t="s">
        <v>148</v>
      </c>
      <c r="AO45" s="167" t="s">
        <v>150</v>
      </c>
      <c r="AP45" s="168">
        <f>COUNTA(AM45,AL45,D45:AJ45)</f>
        <v>8</v>
      </c>
      <c r="AQ45" s="11" t="s">
        <v>556</v>
      </c>
      <c r="AR45" s="11" t="s">
        <v>638</v>
      </c>
      <c r="AS45" s="11" t="s">
        <v>647</v>
      </c>
      <c r="AT45" s="11" t="s">
        <v>648</v>
      </c>
      <c r="AU45" s="11" t="s">
        <v>559</v>
      </c>
      <c r="AV45" s="11" t="s">
        <v>543</v>
      </c>
      <c r="AW45" s="11" t="s">
        <v>649</v>
      </c>
      <c r="AX45" s="11" t="s">
        <v>649</v>
      </c>
      <c r="AY45" s="11" t="s">
        <v>649</v>
      </c>
      <c r="AZ45" s="73" t="s">
        <v>644</v>
      </c>
    </row>
    <row r="46" spans="1:52" ht="33" customHeight="1">
      <c r="A46" s="13">
        <v>37</v>
      </c>
      <c r="B46" s="125" t="s">
        <v>650</v>
      </c>
      <c r="C46" s="149" t="s">
        <v>217</v>
      </c>
      <c r="D46" s="86" t="s">
        <v>19</v>
      </c>
      <c r="E46" s="122" t="s">
        <v>19</v>
      </c>
      <c r="F46" s="92"/>
      <c r="G46" s="94"/>
      <c r="H46" s="87" t="s">
        <v>19</v>
      </c>
      <c r="I46" s="88"/>
      <c r="J46" s="163" t="s">
        <v>19</v>
      </c>
      <c r="K46" s="96"/>
      <c r="L46" s="97"/>
      <c r="M46" s="85"/>
      <c r="N46" s="101" t="s">
        <v>19</v>
      </c>
      <c r="O46" s="90"/>
      <c r="P46" s="85"/>
      <c r="Q46" s="92"/>
      <c r="R46" s="217" t="s">
        <v>19</v>
      </c>
      <c r="S46" s="85"/>
      <c r="T46" s="92"/>
      <c r="U46" s="92"/>
      <c r="V46" s="217" t="s">
        <v>19</v>
      </c>
      <c r="W46" s="85"/>
      <c r="X46" s="92"/>
      <c r="Y46" s="92"/>
      <c r="Z46" s="217" t="s">
        <v>19</v>
      </c>
      <c r="AA46" s="93" t="s">
        <v>19</v>
      </c>
      <c r="AB46" s="92"/>
      <c r="AC46" s="92"/>
      <c r="AD46" s="92"/>
      <c r="AE46" s="92"/>
      <c r="AF46" s="92"/>
      <c r="AG46" s="94"/>
      <c r="AH46" s="92"/>
      <c r="AI46" s="102" t="s">
        <v>19</v>
      </c>
      <c r="AJ46" s="105" t="s">
        <v>19</v>
      </c>
      <c r="AK46" s="104" t="s">
        <v>391</v>
      </c>
      <c r="AL46" s="214" t="s">
        <v>19</v>
      </c>
      <c r="AM46" s="215"/>
      <c r="AN46" s="167" t="s">
        <v>147</v>
      </c>
      <c r="AO46" s="167" t="s">
        <v>151</v>
      </c>
      <c r="AP46" s="168">
        <f t="shared" si="0"/>
        <v>12</v>
      </c>
      <c r="AQ46" s="11" t="s">
        <v>565</v>
      </c>
      <c r="AR46" s="11" t="s">
        <v>542</v>
      </c>
      <c r="AS46" s="11" t="s">
        <v>564</v>
      </c>
      <c r="AT46" s="11" t="s">
        <v>531</v>
      </c>
      <c r="AU46" s="11" t="s">
        <v>559</v>
      </c>
      <c r="AV46" s="11" t="s">
        <v>538</v>
      </c>
      <c r="AW46" s="11" t="s">
        <v>651</v>
      </c>
      <c r="AX46" s="11" t="s">
        <v>629</v>
      </c>
      <c r="AY46" s="11" t="s">
        <v>652</v>
      </c>
      <c r="AZ46" s="227" t="s">
        <v>524</v>
      </c>
    </row>
    <row r="47" spans="1:52" ht="33" customHeight="1">
      <c r="A47" s="13">
        <v>38</v>
      </c>
      <c r="B47" s="125" t="s">
        <v>653</v>
      </c>
      <c r="C47" s="149" t="s">
        <v>280</v>
      </c>
      <c r="D47" s="86" t="s">
        <v>19</v>
      </c>
      <c r="E47" s="122" t="s">
        <v>19</v>
      </c>
      <c r="F47" s="92"/>
      <c r="G47" s="94"/>
      <c r="H47" s="87" t="s">
        <v>19</v>
      </c>
      <c r="I47" s="88"/>
      <c r="J47" s="163" t="s">
        <v>19</v>
      </c>
      <c r="K47" s="96"/>
      <c r="L47" s="97"/>
      <c r="M47" s="85"/>
      <c r="N47" s="101" t="s">
        <v>19</v>
      </c>
      <c r="O47" s="90"/>
      <c r="P47" s="85"/>
      <c r="Q47" s="92"/>
      <c r="R47" s="217" t="s">
        <v>19</v>
      </c>
      <c r="S47" s="85"/>
      <c r="T47" s="92"/>
      <c r="U47" s="92"/>
      <c r="V47" s="217" t="s">
        <v>19</v>
      </c>
      <c r="W47" s="85"/>
      <c r="X47" s="92"/>
      <c r="Y47" s="92"/>
      <c r="Z47" s="217" t="s">
        <v>19</v>
      </c>
      <c r="AA47" s="92"/>
      <c r="AB47" s="92"/>
      <c r="AC47" s="93" t="s">
        <v>19</v>
      </c>
      <c r="AD47" s="92"/>
      <c r="AE47" s="92"/>
      <c r="AF47" s="92"/>
      <c r="AG47" s="94"/>
      <c r="AH47" s="92"/>
      <c r="AI47" s="102" t="s">
        <v>19</v>
      </c>
      <c r="AJ47" s="94"/>
      <c r="AK47" s="104" t="s">
        <v>392</v>
      </c>
      <c r="AL47" s="214" t="s">
        <v>19</v>
      </c>
      <c r="AM47" s="215"/>
      <c r="AN47" s="167" t="s">
        <v>654</v>
      </c>
      <c r="AO47" s="167" t="s">
        <v>151</v>
      </c>
      <c r="AP47" s="168">
        <f t="shared" si="0"/>
        <v>11</v>
      </c>
      <c r="AQ47" s="11" t="s">
        <v>556</v>
      </c>
      <c r="AR47" s="11" t="s">
        <v>655</v>
      </c>
      <c r="AS47" s="11" t="s">
        <v>656</v>
      </c>
      <c r="AT47" s="11" t="s">
        <v>558</v>
      </c>
      <c r="AU47" s="11" t="s">
        <v>640</v>
      </c>
      <c r="AV47" s="11" t="s">
        <v>543</v>
      </c>
      <c r="AW47" s="11" t="s">
        <v>651</v>
      </c>
      <c r="AX47" s="11" t="s">
        <v>634</v>
      </c>
      <c r="AY47" s="11" t="s">
        <v>657</v>
      </c>
      <c r="AZ47" s="73" t="s">
        <v>658</v>
      </c>
    </row>
    <row r="48" spans="1:52" ht="33" customHeight="1">
      <c r="A48" s="13">
        <v>39</v>
      </c>
      <c r="B48" s="123" t="s">
        <v>659</v>
      </c>
      <c r="C48" s="154" t="s">
        <v>285</v>
      </c>
      <c r="D48" s="86" t="s">
        <v>19</v>
      </c>
      <c r="E48" s="122" t="s">
        <v>19</v>
      </c>
      <c r="F48" s="92"/>
      <c r="G48" s="94"/>
      <c r="H48" s="87" t="s">
        <v>19</v>
      </c>
      <c r="I48" s="88"/>
      <c r="J48" s="92"/>
      <c r="K48" s="96"/>
      <c r="L48" s="165" t="s">
        <v>19</v>
      </c>
      <c r="M48" s="85"/>
      <c r="N48" s="101" t="s">
        <v>19</v>
      </c>
      <c r="O48" s="90"/>
      <c r="P48" s="85"/>
      <c r="Q48" s="92"/>
      <c r="R48" s="217" t="s">
        <v>19</v>
      </c>
      <c r="S48" s="85"/>
      <c r="T48" s="92"/>
      <c r="U48" s="92"/>
      <c r="V48" s="217" t="s">
        <v>19</v>
      </c>
      <c r="W48" s="85"/>
      <c r="X48" s="92"/>
      <c r="Y48" s="92"/>
      <c r="Z48" s="217" t="s">
        <v>19</v>
      </c>
      <c r="AA48" s="92"/>
      <c r="AB48" s="92"/>
      <c r="AC48" s="92"/>
      <c r="AD48" s="92"/>
      <c r="AE48" s="92"/>
      <c r="AF48" s="92"/>
      <c r="AG48" s="102" t="s">
        <v>19</v>
      </c>
      <c r="AH48" s="93" t="s">
        <v>19</v>
      </c>
      <c r="AI48" s="94"/>
      <c r="AJ48" s="105" t="s">
        <v>19</v>
      </c>
      <c r="AK48" s="104" t="s">
        <v>278</v>
      </c>
      <c r="AL48" s="214" t="s">
        <v>19</v>
      </c>
      <c r="AM48" s="215"/>
      <c r="AN48" s="167" t="s">
        <v>660</v>
      </c>
      <c r="AO48" s="167" t="s">
        <v>150</v>
      </c>
      <c r="AP48" s="168">
        <f t="shared" si="0"/>
        <v>12</v>
      </c>
      <c r="AQ48" s="11" t="s">
        <v>556</v>
      </c>
      <c r="AR48" s="11" t="s">
        <v>506</v>
      </c>
      <c r="AS48" s="11" t="s">
        <v>557</v>
      </c>
      <c r="AT48" s="11" t="s">
        <v>661</v>
      </c>
      <c r="AU48" s="11" t="s">
        <v>662</v>
      </c>
      <c r="AV48" s="11" t="s">
        <v>663</v>
      </c>
      <c r="AW48" s="11" t="s">
        <v>621</v>
      </c>
      <c r="AX48" s="11" t="s">
        <v>629</v>
      </c>
      <c r="AY48" s="11" t="s">
        <v>630</v>
      </c>
      <c r="AZ48" s="73" t="s">
        <v>635</v>
      </c>
    </row>
    <row r="49" spans="1:52" s="107" customFormat="1" ht="33" customHeight="1">
      <c r="A49" s="13">
        <v>40</v>
      </c>
      <c r="B49" s="124" t="s">
        <v>375</v>
      </c>
      <c r="C49" s="149" t="s">
        <v>374</v>
      </c>
      <c r="D49" s="86" t="s">
        <v>19</v>
      </c>
      <c r="E49" s="122" t="s">
        <v>19</v>
      </c>
      <c r="F49" s="92"/>
      <c r="G49" s="94"/>
      <c r="H49" s="87" t="s">
        <v>19</v>
      </c>
      <c r="I49" s="88"/>
      <c r="J49" s="92"/>
      <c r="K49" s="96"/>
      <c r="L49" s="165" t="s">
        <v>19</v>
      </c>
      <c r="M49" s="85"/>
      <c r="N49" s="101" t="s">
        <v>19</v>
      </c>
      <c r="O49" s="90"/>
      <c r="P49" s="85"/>
      <c r="Q49" s="92"/>
      <c r="R49" s="217" t="s">
        <v>19</v>
      </c>
      <c r="S49" s="85"/>
      <c r="T49" s="92"/>
      <c r="U49" s="92"/>
      <c r="V49" s="217" t="s">
        <v>19</v>
      </c>
      <c r="W49" s="85"/>
      <c r="X49" s="92"/>
      <c r="Y49" s="92"/>
      <c r="Z49" s="217" t="s">
        <v>19</v>
      </c>
      <c r="AA49" s="92"/>
      <c r="AB49" s="92"/>
      <c r="AC49" s="92"/>
      <c r="AD49" s="92"/>
      <c r="AE49" s="92"/>
      <c r="AF49" s="92"/>
      <c r="AG49" s="102" t="s">
        <v>19</v>
      </c>
      <c r="AH49" s="93" t="s">
        <v>19</v>
      </c>
      <c r="AI49" s="94"/>
      <c r="AJ49" s="105" t="s">
        <v>19</v>
      </c>
      <c r="AK49" s="104" t="s">
        <v>278</v>
      </c>
      <c r="AL49" s="214" t="s">
        <v>19</v>
      </c>
      <c r="AM49" s="215"/>
      <c r="AN49" s="167" t="s">
        <v>664</v>
      </c>
      <c r="AO49" s="167" t="s">
        <v>150</v>
      </c>
      <c r="AP49" s="168">
        <f t="shared" si="0"/>
        <v>12</v>
      </c>
      <c r="AQ49" s="11" t="s">
        <v>665</v>
      </c>
      <c r="AR49" s="11" t="s">
        <v>587</v>
      </c>
      <c r="AS49" s="11" t="s">
        <v>564</v>
      </c>
      <c r="AT49" s="11" t="s">
        <v>666</v>
      </c>
      <c r="AU49" s="11" t="s">
        <v>667</v>
      </c>
      <c r="AV49" s="11" t="s">
        <v>641</v>
      </c>
      <c r="AW49" s="11" t="s">
        <v>651</v>
      </c>
      <c r="AX49" s="11" t="s">
        <v>668</v>
      </c>
      <c r="AY49" s="11" t="s">
        <v>630</v>
      </c>
      <c r="AZ49" s="73" t="s">
        <v>635</v>
      </c>
    </row>
  </sheetData>
  <autoFilter ref="A9:AZ49"/>
  <mergeCells count="20">
    <mergeCell ref="E8:G8"/>
    <mergeCell ref="H8:I8"/>
    <mergeCell ref="C5:C6"/>
    <mergeCell ref="E7:G7"/>
    <mergeCell ref="H7:I7"/>
    <mergeCell ref="J7:L7"/>
    <mergeCell ref="M7:N7"/>
    <mergeCell ref="J8:L8"/>
    <mergeCell ref="M8:N8"/>
    <mergeCell ref="P8:R8"/>
    <mergeCell ref="AJ7:AJ8"/>
    <mergeCell ref="AL7:AM7"/>
    <mergeCell ref="W8:Z8"/>
    <mergeCell ref="AL8:AM8"/>
    <mergeCell ref="P7:R7"/>
    <mergeCell ref="S8:V8"/>
    <mergeCell ref="S7:V7"/>
    <mergeCell ref="W7:Z7"/>
    <mergeCell ref="AA7:AG8"/>
    <mergeCell ref="AH7:AI8"/>
  </mergeCells>
  <phoneticPr fontId="33"/>
  <pageMargins left="0.2" right="0.19685039370078741" top="0.51" bottom="0.2" header="0.33" footer="0.19685039370078741"/>
  <pageSetup paperSize="9" scale="37" orientation="landscape" cellComments="asDisplayed" r:id="rId1"/>
  <headerFooter alignWithMargins="0">
    <oddHeader>&amp;R&amp;"+,標準"&amp;12 &amp;D印刷
製造部　内田作成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2"/>
  <sheetViews>
    <sheetView tabSelected="1" topLeftCell="K1" workbookViewId="0">
      <pane ySplit="4" topLeftCell="A140" activePane="bottomLeft" state="frozen"/>
      <selection activeCell="A5" sqref="A5:X124"/>
      <selection pane="bottomLeft" activeCell="A56" sqref="A56:AE172"/>
    </sheetView>
  </sheetViews>
  <sheetFormatPr defaultRowHeight="13.5"/>
  <cols>
    <col min="1" max="1" width="5.625" style="272" bestFit="1" customWidth="1"/>
    <col min="2" max="5" width="5.625" style="272" customWidth="1"/>
    <col min="6" max="6" width="10" style="272" bestFit="1" customWidth="1"/>
    <col min="7" max="8" width="5.625" style="272" bestFit="1" customWidth="1"/>
    <col min="9" max="9" width="6" style="272" bestFit="1" customWidth="1"/>
    <col min="10" max="10" width="10.125" style="272" bestFit="1" customWidth="1"/>
    <col min="11" max="11" width="6.75" style="272" bestFit="1" customWidth="1"/>
    <col min="12" max="12" width="7" style="272" bestFit="1" customWidth="1"/>
    <col min="13" max="13" width="7.625" style="272" bestFit="1" customWidth="1"/>
    <col min="14" max="14" width="2.375" style="272" bestFit="1" customWidth="1"/>
    <col min="15" max="16" width="6.5" style="281" bestFit="1" customWidth="1"/>
    <col min="17" max="18" width="6.375" style="281" bestFit="1" customWidth="1"/>
    <col min="19" max="19" width="6.25" style="281" bestFit="1" customWidth="1"/>
    <col min="20" max="23" width="6.5" style="281" bestFit="1" customWidth="1"/>
    <col min="24" max="24" width="6.375" style="281" bestFit="1" customWidth="1"/>
    <col min="25" max="25" width="6.375" style="281" customWidth="1"/>
    <col min="26" max="26" width="6.375" style="281" bestFit="1" customWidth="1"/>
    <col min="27" max="27" width="9.375" style="445" bestFit="1" customWidth="1"/>
    <col min="28" max="28" width="8" style="272" bestFit="1" customWidth="1"/>
    <col min="29" max="29" width="8.125" style="272" bestFit="1" customWidth="1"/>
    <col min="30" max="30" width="9" style="272"/>
    <col min="31" max="31" width="6" style="272" bestFit="1" customWidth="1"/>
    <col min="32" max="16384" width="9" style="272"/>
  </cols>
  <sheetData>
    <row r="1" spans="1:31" ht="22.5">
      <c r="A1" s="272" t="s">
        <v>677</v>
      </c>
      <c r="F1" s="273"/>
      <c r="G1" s="273"/>
      <c r="H1" s="274" t="s">
        <v>129</v>
      </c>
      <c r="I1" s="275"/>
      <c r="J1" s="276"/>
      <c r="K1" s="277" t="s">
        <v>130</v>
      </c>
      <c r="L1" s="278" t="s">
        <v>678</v>
      </c>
      <c r="M1" s="279" t="s">
        <v>131</v>
      </c>
      <c r="O1" s="280" t="s">
        <v>679</v>
      </c>
    </row>
    <row r="2" spans="1:31" s="281" customFormat="1">
      <c r="F2" s="282" t="s">
        <v>680</v>
      </c>
      <c r="G2" s="283"/>
      <c r="H2" s="284"/>
      <c r="I2" s="285"/>
      <c r="J2" s="286"/>
      <c r="K2" s="287">
        <v>45077</v>
      </c>
      <c r="L2" s="288">
        <f>INDEX(光真稼働日早見表!M:M,MATCH(K2,光真稼働日早見表!B:B,0),1)</f>
        <v>45071</v>
      </c>
      <c r="M2" s="289">
        <f>I2</f>
        <v>0</v>
      </c>
      <c r="O2" s="290" t="str">
        <f>VLOOKUP($F2,Ｖ９structure!$C$8:$P$9,2,FALSE)</f>
        <v>・</v>
      </c>
      <c r="P2" s="290" t="str">
        <f>VLOOKUP($F2,Ｖ９structure!$C$8:$P$9,3,FALSE)</f>
        <v>・</v>
      </c>
      <c r="Q2" s="290" t="str">
        <f>VLOOKUP($F2,Ｖ９structure!$C$8:$P$9,4,FALSE)</f>
        <v>・</v>
      </c>
      <c r="R2" s="290" t="str">
        <f>VLOOKUP($F2,Ｖ９structure!$C$8:$P$9,5,FALSE)</f>
        <v>・</v>
      </c>
      <c r="S2" s="290" t="str">
        <f>VLOOKUP($F2,Ｖ９structure!$C$8:$P$9,6,FALSE)</f>
        <v>・</v>
      </c>
      <c r="T2" s="290" t="str">
        <f>VLOOKUP($F2,Ｖ９structure!$C$8:$P$9,7,FALSE)</f>
        <v>・</v>
      </c>
      <c r="U2" s="290" t="str">
        <f>VLOOKUP($F2,Ｖ９structure!$C$8:$P$9,8,FALSE)</f>
        <v>・</v>
      </c>
      <c r="V2" s="290" t="str">
        <f>VLOOKUP($F2,Ｖ９structure!$C$8:$P$9,9,FALSE)</f>
        <v>・</v>
      </c>
      <c r="W2" s="290" t="str">
        <f>VLOOKUP($F2,Ｖ９structure!$C$8:$P$9,10,FALSE)</f>
        <v>・</v>
      </c>
      <c r="X2" s="290" t="str">
        <f>VLOOKUP($F2,Ｖ９structure!$C$8:$P$9,11,FALSE)</f>
        <v>・</v>
      </c>
      <c r="Y2" s="290">
        <f>VLOOKUP($F2,Ｖ９structure!$C$8:$P$9,12,FALSE)</f>
        <v>0</v>
      </c>
      <c r="Z2" s="290" t="str">
        <f>VLOOKUP($F2,Ｖ９structure!$C$8:$P$9,13,FALSE)</f>
        <v>・</v>
      </c>
      <c r="AA2" s="446"/>
    </row>
    <row r="3" spans="1:31">
      <c r="K3" s="291"/>
      <c r="L3" s="291"/>
      <c r="M3" s="291"/>
    </row>
    <row r="4" spans="1:31" ht="56.25">
      <c r="A4" s="292" t="s">
        <v>681</v>
      </c>
      <c r="B4" s="292" t="s">
        <v>796</v>
      </c>
      <c r="C4" s="292" t="s">
        <v>797</v>
      </c>
      <c r="D4" s="292" t="s">
        <v>799</v>
      </c>
      <c r="E4" s="292" t="s">
        <v>800</v>
      </c>
      <c r="F4" s="293" t="s">
        <v>32</v>
      </c>
      <c r="G4" s="294" t="s">
        <v>3</v>
      </c>
      <c r="H4" s="295" t="s">
        <v>682</v>
      </c>
      <c r="I4" s="296" t="s">
        <v>683</v>
      </c>
      <c r="J4" s="297" t="s">
        <v>6</v>
      </c>
      <c r="K4" s="294" t="s">
        <v>133</v>
      </c>
      <c r="L4" s="298" t="s">
        <v>353</v>
      </c>
      <c r="M4" s="299" t="s">
        <v>684</v>
      </c>
      <c r="N4" s="300" t="s">
        <v>8</v>
      </c>
      <c r="O4" s="301" t="s">
        <v>685</v>
      </c>
      <c r="P4" s="301" t="s">
        <v>686</v>
      </c>
      <c r="Q4" s="301" t="s">
        <v>687</v>
      </c>
      <c r="R4" s="301" t="s">
        <v>688</v>
      </c>
      <c r="S4" s="301" t="s">
        <v>689</v>
      </c>
      <c r="T4" s="301" t="s">
        <v>690</v>
      </c>
      <c r="U4" s="301" t="s">
        <v>691</v>
      </c>
      <c r="V4" s="301" t="s">
        <v>692</v>
      </c>
      <c r="W4" s="301" t="s">
        <v>693</v>
      </c>
      <c r="X4" s="301" t="s">
        <v>694</v>
      </c>
      <c r="Y4" s="301" t="s">
        <v>801</v>
      </c>
      <c r="Z4" s="301" t="s">
        <v>695</v>
      </c>
      <c r="AA4" s="302" t="s">
        <v>696</v>
      </c>
      <c r="AB4" s="303" t="s">
        <v>15</v>
      </c>
      <c r="AC4" s="302" t="s">
        <v>697</v>
      </c>
      <c r="AD4" s="304" t="s">
        <v>698</v>
      </c>
      <c r="AE4" s="305" t="s">
        <v>699</v>
      </c>
    </row>
    <row r="5" spans="1:31">
      <c r="A5" s="431">
        <v>1442</v>
      </c>
      <c r="B5" s="431"/>
      <c r="C5" s="431">
        <v>583</v>
      </c>
      <c r="D5" s="431"/>
      <c r="E5" s="431">
        <v>530</v>
      </c>
      <c r="F5" s="429" t="s">
        <v>794</v>
      </c>
      <c r="G5" s="430">
        <v>46008</v>
      </c>
      <c r="H5" s="430">
        <v>46027</v>
      </c>
      <c r="I5" s="307"/>
      <c r="J5" s="448" t="s">
        <v>19</v>
      </c>
      <c r="K5" s="308">
        <f>IFERROR(INDEX('[6]Ｖ９－BH出荷・完了計画'!$B:$B,MATCH(A5,'[6]Ｖ９－BH出荷・完了計画'!$M:$M,0),1),K6)</f>
        <v>46009</v>
      </c>
      <c r="L5" s="308">
        <f>INDEX([5]光真稼働日早見表!$M$3:$M$10000,MATCH($K5,[5]光真稼働日早見表!$Q$3:$Q$10000,0),1)</f>
        <v>46003</v>
      </c>
      <c r="M5" s="308">
        <v>46027</v>
      </c>
      <c r="N5" s="306"/>
      <c r="O5" s="309" t="s">
        <v>19</v>
      </c>
      <c r="P5" s="309" t="s">
        <v>19</v>
      </c>
      <c r="Q5" s="309" t="s">
        <v>19</v>
      </c>
      <c r="R5" s="309" t="s">
        <v>19</v>
      </c>
      <c r="S5" s="309" t="s">
        <v>19</v>
      </c>
      <c r="T5" s="309" t="s">
        <v>19</v>
      </c>
      <c r="U5" s="309" t="s">
        <v>19</v>
      </c>
      <c r="V5" s="309" t="s">
        <v>19</v>
      </c>
      <c r="W5" s="309"/>
      <c r="X5" s="309"/>
      <c r="Y5" s="309" t="s">
        <v>19</v>
      </c>
      <c r="Z5" s="309" t="s">
        <v>19</v>
      </c>
      <c r="AA5" s="447" t="s">
        <v>864</v>
      </c>
      <c r="AB5" s="306" t="s">
        <v>793</v>
      </c>
      <c r="AC5" s="306"/>
      <c r="AD5" s="306" t="s">
        <v>794</v>
      </c>
      <c r="AE5" s="306">
        <f t="shared" ref="AE5:AE69" si="0">COUNTIFS(O5:Z5,"・")</f>
        <v>10</v>
      </c>
    </row>
    <row r="6" spans="1:31">
      <c r="A6" s="431">
        <v>1443</v>
      </c>
      <c r="B6" s="431"/>
      <c r="C6" s="431">
        <v>584</v>
      </c>
      <c r="D6" s="431"/>
      <c r="E6" s="431">
        <v>531</v>
      </c>
      <c r="F6" s="429" t="s">
        <v>794</v>
      </c>
      <c r="G6" s="430">
        <v>46008</v>
      </c>
      <c r="H6" s="430">
        <v>46027</v>
      </c>
      <c r="I6" s="307"/>
      <c r="J6" s="448" t="s">
        <v>19</v>
      </c>
      <c r="K6" s="308">
        <f>IFERROR(INDEX('[6]Ｖ９－BH出荷・完了計画'!$B:$B,MATCH(A6,'[6]Ｖ９－BH出荷・完了計画'!$M:$M,0),1),K7)</f>
        <v>46010</v>
      </c>
      <c r="L6" s="308">
        <f>INDEX([5]光真稼働日早見表!$M$3:$M$10000,MATCH($K6,[5]光真稼働日早見表!$Q$3:$Q$10000,0),1)</f>
        <v>46006</v>
      </c>
      <c r="M6" s="308">
        <v>46027</v>
      </c>
      <c r="N6" s="306"/>
      <c r="O6" s="309" t="s">
        <v>19</v>
      </c>
      <c r="P6" s="309" t="s">
        <v>19</v>
      </c>
      <c r="Q6" s="309" t="s">
        <v>19</v>
      </c>
      <c r="R6" s="309" t="s">
        <v>19</v>
      </c>
      <c r="S6" s="309" t="s">
        <v>19</v>
      </c>
      <c r="T6" s="309" t="s">
        <v>19</v>
      </c>
      <c r="U6" s="309" t="s">
        <v>19</v>
      </c>
      <c r="V6" s="309" t="s">
        <v>19</v>
      </c>
      <c r="W6" s="309"/>
      <c r="X6" s="309"/>
      <c r="Y6" s="309" t="s">
        <v>19</v>
      </c>
      <c r="Z6" s="309" t="s">
        <v>19</v>
      </c>
      <c r="AA6" s="447" t="s">
        <v>866</v>
      </c>
      <c r="AB6" s="306" t="s">
        <v>793</v>
      </c>
      <c r="AC6" s="306"/>
      <c r="AD6" s="306" t="s">
        <v>794</v>
      </c>
      <c r="AE6" s="306">
        <f t="shared" si="0"/>
        <v>10</v>
      </c>
    </row>
    <row r="7" spans="1:31">
      <c r="A7" s="431">
        <v>1444</v>
      </c>
      <c r="B7" s="431"/>
      <c r="C7" s="431">
        <v>585</v>
      </c>
      <c r="D7" s="431"/>
      <c r="E7" s="431">
        <v>532</v>
      </c>
      <c r="F7" s="429" t="s">
        <v>794</v>
      </c>
      <c r="G7" s="430">
        <v>46008</v>
      </c>
      <c r="H7" s="430">
        <v>46027</v>
      </c>
      <c r="I7" s="307"/>
      <c r="J7" s="448" t="s">
        <v>19</v>
      </c>
      <c r="K7" s="308">
        <f>IFERROR(INDEX('[6]Ｖ９－BH出荷・完了計画'!$B:$B,MATCH(A7,'[6]Ｖ９－BH出荷・完了計画'!$M:$M,0),1),K8)</f>
        <v>46010</v>
      </c>
      <c r="L7" s="308">
        <f>INDEX([5]光真稼働日早見表!$M$3:$M$10000,MATCH($K7,[5]光真稼働日早見表!$Q$3:$Q$10000,0),1)</f>
        <v>46006</v>
      </c>
      <c r="M7" s="308">
        <v>46027</v>
      </c>
      <c r="N7" s="306"/>
      <c r="O7" s="309" t="s">
        <v>19</v>
      </c>
      <c r="P7" s="309" t="s">
        <v>19</v>
      </c>
      <c r="Q7" s="309" t="s">
        <v>19</v>
      </c>
      <c r="R7" s="309" t="s">
        <v>19</v>
      </c>
      <c r="S7" s="309" t="s">
        <v>19</v>
      </c>
      <c r="T7" s="309" t="s">
        <v>19</v>
      </c>
      <c r="U7" s="309" t="s">
        <v>19</v>
      </c>
      <c r="V7" s="309" t="s">
        <v>19</v>
      </c>
      <c r="W7" s="309"/>
      <c r="X7" s="309"/>
      <c r="Y7" s="309" t="s">
        <v>19</v>
      </c>
      <c r="Z7" s="309" t="s">
        <v>19</v>
      </c>
      <c r="AA7" s="447" t="s">
        <v>865</v>
      </c>
      <c r="AB7" s="306" t="s">
        <v>793</v>
      </c>
      <c r="AC7" s="306"/>
      <c r="AD7" s="306" t="s">
        <v>794</v>
      </c>
      <c r="AE7" s="306">
        <f t="shared" si="0"/>
        <v>10</v>
      </c>
    </row>
    <row r="8" spans="1:31">
      <c r="A8" s="431">
        <v>1445</v>
      </c>
      <c r="B8" s="431">
        <v>863</v>
      </c>
      <c r="C8" s="431"/>
      <c r="D8" s="431">
        <v>916</v>
      </c>
      <c r="E8" s="431"/>
      <c r="F8" s="429" t="s">
        <v>680</v>
      </c>
      <c r="G8" s="430">
        <v>46008</v>
      </c>
      <c r="H8" s="430">
        <v>46027</v>
      </c>
      <c r="I8" s="307"/>
      <c r="J8" s="448" t="s">
        <v>19</v>
      </c>
      <c r="K8" s="308">
        <f>IFERROR(INDEX('[6]Ｖ９－BH出荷・完了計画'!$B:$B,MATCH(A8,'[6]Ｖ９－BH出荷・完了計画'!$M:$M,0),1),K9)</f>
        <v>46010</v>
      </c>
      <c r="L8" s="308">
        <f>INDEX([5]光真稼働日早見表!$M$3:$M$10000,MATCH($K8,[5]光真稼働日早見表!$Q$3:$Q$10000,0),1)</f>
        <v>46006</v>
      </c>
      <c r="M8" s="308">
        <v>46027</v>
      </c>
      <c r="N8" s="306"/>
      <c r="O8" s="309" t="s">
        <v>19</v>
      </c>
      <c r="P8" s="309" t="s">
        <v>19</v>
      </c>
      <c r="Q8" s="309" t="s">
        <v>19</v>
      </c>
      <c r="R8" s="309" t="s">
        <v>19</v>
      </c>
      <c r="S8" s="309" t="s">
        <v>19</v>
      </c>
      <c r="T8" s="309" t="s">
        <v>19</v>
      </c>
      <c r="U8" s="309" t="s">
        <v>19</v>
      </c>
      <c r="V8" s="309" t="s">
        <v>19</v>
      </c>
      <c r="W8" s="309" t="s">
        <v>19</v>
      </c>
      <c r="X8" s="309" t="s">
        <v>19</v>
      </c>
      <c r="Y8" s="309"/>
      <c r="Z8" s="309" t="s">
        <v>19</v>
      </c>
      <c r="AA8" s="447" t="s">
        <v>867</v>
      </c>
      <c r="AB8" s="306" t="s">
        <v>868</v>
      </c>
      <c r="AC8" s="306" t="s">
        <v>996</v>
      </c>
      <c r="AD8" s="306" t="s">
        <v>997</v>
      </c>
      <c r="AE8" s="306">
        <f t="shared" si="0"/>
        <v>11</v>
      </c>
    </row>
    <row r="9" spans="1:31">
      <c r="A9" s="431">
        <v>1446</v>
      </c>
      <c r="B9" s="431"/>
      <c r="C9" s="431">
        <v>586</v>
      </c>
      <c r="D9" s="431"/>
      <c r="E9" s="431">
        <v>533</v>
      </c>
      <c r="F9" s="429" t="s">
        <v>794</v>
      </c>
      <c r="G9" s="430">
        <v>46009</v>
      </c>
      <c r="H9" s="430">
        <v>46028</v>
      </c>
      <c r="I9" s="307"/>
      <c r="J9" s="448" t="s">
        <v>19</v>
      </c>
      <c r="K9" s="308">
        <f>IFERROR(INDEX('[6]Ｖ９－BH出荷・完了計画'!$B:$B,MATCH(A9,'[6]Ｖ９－BH出荷・完了計画'!$M:$M,0),1),K10)</f>
        <v>46010</v>
      </c>
      <c r="L9" s="308">
        <f>INDEX([5]光真稼働日早見表!$M$3:$M$10000,MATCH($K9,[5]光真稼働日早見表!$Q$3:$Q$10000,0),1)</f>
        <v>46006</v>
      </c>
      <c r="M9" s="308">
        <v>46028</v>
      </c>
      <c r="N9" s="306"/>
      <c r="O9" s="309" t="s">
        <v>19</v>
      </c>
      <c r="P9" s="309" t="s">
        <v>19</v>
      </c>
      <c r="Q9" s="309" t="s">
        <v>19</v>
      </c>
      <c r="R9" s="309" t="s">
        <v>19</v>
      </c>
      <c r="S9" s="309" t="s">
        <v>19</v>
      </c>
      <c r="T9" s="309" t="s">
        <v>19</v>
      </c>
      <c r="U9" s="309" t="s">
        <v>19</v>
      </c>
      <c r="V9" s="309" t="s">
        <v>19</v>
      </c>
      <c r="W9" s="309"/>
      <c r="X9" s="309"/>
      <c r="Y9" s="309" t="s">
        <v>19</v>
      </c>
      <c r="Z9" s="309" t="s">
        <v>19</v>
      </c>
      <c r="AA9" s="447" t="s">
        <v>871</v>
      </c>
      <c r="AB9" s="306" t="s">
        <v>793</v>
      </c>
      <c r="AC9" s="306"/>
      <c r="AD9" s="306" t="s">
        <v>794</v>
      </c>
      <c r="AE9" s="306">
        <f>COUNTIFS(O9:Z9,"・")</f>
        <v>10</v>
      </c>
    </row>
    <row r="10" spans="1:31">
      <c r="A10" s="431">
        <v>1447</v>
      </c>
      <c r="B10" s="431"/>
      <c r="C10" s="431">
        <v>587</v>
      </c>
      <c r="D10" s="431"/>
      <c r="E10" s="431">
        <v>534</v>
      </c>
      <c r="F10" s="429" t="s">
        <v>794</v>
      </c>
      <c r="G10" s="430">
        <v>46009</v>
      </c>
      <c r="H10" s="430">
        <v>46028</v>
      </c>
      <c r="I10" s="307"/>
      <c r="J10" s="448" t="s">
        <v>19</v>
      </c>
      <c r="K10" s="308">
        <f>IFERROR(INDEX('[6]Ｖ９－BH出荷・完了計画'!$B:$B,MATCH(A10,'[6]Ｖ９－BH出荷・完了計画'!$M:$M,0),1),K11)</f>
        <v>46027</v>
      </c>
      <c r="L10" s="308">
        <f>INDEX([5]光真稼働日早見表!$M$3:$M$10000,MATCH($K10,[5]光真稼働日早見表!$Q$3:$Q$10000,0),1)</f>
        <v>46014</v>
      </c>
      <c r="M10" s="308">
        <v>46028</v>
      </c>
      <c r="N10" s="306"/>
      <c r="O10" s="309" t="s">
        <v>19</v>
      </c>
      <c r="P10" s="309" t="s">
        <v>19</v>
      </c>
      <c r="Q10" s="309" t="s">
        <v>19</v>
      </c>
      <c r="R10" s="309" t="s">
        <v>19</v>
      </c>
      <c r="S10" s="309" t="s">
        <v>19</v>
      </c>
      <c r="T10" s="309" t="s">
        <v>19</v>
      </c>
      <c r="U10" s="309" t="s">
        <v>19</v>
      </c>
      <c r="V10" s="309" t="s">
        <v>19</v>
      </c>
      <c r="W10" s="309"/>
      <c r="X10" s="309"/>
      <c r="Y10" s="309" t="s">
        <v>19</v>
      </c>
      <c r="Z10" s="309" t="s">
        <v>19</v>
      </c>
      <c r="AA10" s="447" t="s">
        <v>872</v>
      </c>
      <c r="AB10" s="306" t="s">
        <v>793</v>
      </c>
      <c r="AC10" s="306"/>
      <c r="AD10" s="306" t="s">
        <v>794</v>
      </c>
      <c r="AE10" s="306">
        <f t="shared" si="0"/>
        <v>10</v>
      </c>
    </row>
    <row r="11" spans="1:31">
      <c r="A11" s="431">
        <v>1448</v>
      </c>
      <c r="B11" s="431"/>
      <c r="C11" s="431">
        <v>588</v>
      </c>
      <c r="D11" s="431"/>
      <c r="E11" s="431">
        <v>535</v>
      </c>
      <c r="F11" s="429" t="s">
        <v>794</v>
      </c>
      <c r="G11" s="430">
        <v>46009</v>
      </c>
      <c r="H11" s="430">
        <v>46028</v>
      </c>
      <c r="I11" s="307"/>
      <c r="J11" s="448" t="s">
        <v>19</v>
      </c>
      <c r="K11" s="308">
        <f>IFERROR(INDEX('[6]Ｖ９－BH出荷・完了計画'!$B:$B,MATCH(A11,'[6]Ｖ９－BH出荷・完了計画'!$M:$M,0),1),K12)</f>
        <v>46027</v>
      </c>
      <c r="L11" s="308">
        <f>INDEX([5]光真稼働日早見表!$M$3:$M$10000,MATCH($K11,[5]光真稼働日早見表!$Q$3:$Q$10000,0),1)</f>
        <v>46014</v>
      </c>
      <c r="M11" s="308">
        <v>46028</v>
      </c>
      <c r="N11" s="306"/>
      <c r="O11" s="309" t="s">
        <v>19</v>
      </c>
      <c r="P11" s="309" t="s">
        <v>19</v>
      </c>
      <c r="Q11" s="309" t="s">
        <v>19</v>
      </c>
      <c r="R11" s="309" t="s">
        <v>19</v>
      </c>
      <c r="S11" s="309" t="s">
        <v>19</v>
      </c>
      <c r="T11" s="309" t="s">
        <v>19</v>
      </c>
      <c r="U11" s="309" t="s">
        <v>19</v>
      </c>
      <c r="V11" s="309" t="s">
        <v>19</v>
      </c>
      <c r="W11" s="309"/>
      <c r="X11" s="309"/>
      <c r="Y11" s="309" t="s">
        <v>19</v>
      </c>
      <c r="Z11" s="309" t="s">
        <v>19</v>
      </c>
      <c r="AA11" s="447" t="s">
        <v>870</v>
      </c>
      <c r="AB11" s="306" t="s">
        <v>793</v>
      </c>
      <c r="AC11" s="306"/>
      <c r="AD11" s="306" t="s">
        <v>794</v>
      </c>
      <c r="AE11" s="306">
        <f t="shared" si="0"/>
        <v>10</v>
      </c>
    </row>
    <row r="12" spans="1:31">
      <c r="A12" s="431">
        <v>1449</v>
      </c>
      <c r="B12" s="431"/>
      <c r="C12" s="431">
        <v>589</v>
      </c>
      <c r="D12" s="431"/>
      <c r="E12" s="431">
        <v>536</v>
      </c>
      <c r="F12" s="429" t="s">
        <v>794</v>
      </c>
      <c r="G12" s="430">
        <v>46009</v>
      </c>
      <c r="H12" s="430">
        <v>46028</v>
      </c>
      <c r="I12" s="307"/>
      <c r="J12" s="448" t="s">
        <v>19</v>
      </c>
      <c r="K12" s="308">
        <f>IFERROR(INDEX('[6]Ｖ９－BH出荷・完了計画'!$B:$B,MATCH(A12,'[6]Ｖ９－BH出荷・完了計画'!$M:$M,0),1),K13)</f>
        <v>46027</v>
      </c>
      <c r="L12" s="308">
        <f>INDEX([5]光真稼働日早見表!$M$3:$M$10000,MATCH($K12,[5]光真稼働日早見表!$Q$3:$Q$10000,0),1)</f>
        <v>46014</v>
      </c>
      <c r="M12" s="308">
        <v>46028</v>
      </c>
      <c r="N12" s="306"/>
      <c r="O12" s="309" t="s">
        <v>19</v>
      </c>
      <c r="P12" s="309" t="s">
        <v>19</v>
      </c>
      <c r="Q12" s="309" t="s">
        <v>19</v>
      </c>
      <c r="R12" s="309" t="s">
        <v>19</v>
      </c>
      <c r="S12" s="309" t="s">
        <v>19</v>
      </c>
      <c r="T12" s="309" t="s">
        <v>19</v>
      </c>
      <c r="U12" s="309" t="s">
        <v>19</v>
      </c>
      <c r="V12" s="309" t="s">
        <v>19</v>
      </c>
      <c r="W12" s="309"/>
      <c r="X12" s="309"/>
      <c r="Y12" s="309" t="s">
        <v>19</v>
      </c>
      <c r="Z12" s="309" t="s">
        <v>19</v>
      </c>
      <c r="AA12" s="447" t="s">
        <v>869</v>
      </c>
      <c r="AB12" s="306" t="s">
        <v>793</v>
      </c>
      <c r="AC12" s="306"/>
      <c r="AD12" s="306" t="s">
        <v>794</v>
      </c>
      <c r="AE12" s="306">
        <f t="shared" si="0"/>
        <v>10</v>
      </c>
    </row>
    <row r="13" spans="1:31">
      <c r="A13" s="431">
        <v>1450</v>
      </c>
      <c r="B13" s="431"/>
      <c r="C13" s="431">
        <v>590</v>
      </c>
      <c r="D13" s="431"/>
      <c r="E13" s="431">
        <v>537</v>
      </c>
      <c r="F13" s="429" t="s">
        <v>794</v>
      </c>
      <c r="G13" s="430">
        <v>46010</v>
      </c>
      <c r="H13" s="430">
        <v>46029</v>
      </c>
      <c r="I13" s="307"/>
      <c r="J13" s="448" t="s">
        <v>19</v>
      </c>
      <c r="K13" s="308">
        <f>IFERROR(INDEX('[6]Ｖ９－BH出荷・完了計画'!$B:$B,MATCH(A13,'[6]Ｖ９－BH出荷・完了計画'!$M:$M,0),1),K14)</f>
        <v>46027</v>
      </c>
      <c r="L13" s="308">
        <f>INDEX([5]光真稼働日早見表!$M$3:$M$10000,MATCH($K13,[5]光真稼働日早見表!$Q$3:$Q$10000,0),1)</f>
        <v>46014</v>
      </c>
      <c r="M13" s="308">
        <v>46029</v>
      </c>
      <c r="N13" s="306"/>
      <c r="O13" s="309" t="s">
        <v>19</v>
      </c>
      <c r="P13" s="309" t="s">
        <v>19</v>
      </c>
      <c r="Q13" s="309" t="s">
        <v>19</v>
      </c>
      <c r="R13" s="309" t="s">
        <v>19</v>
      </c>
      <c r="S13" s="309" t="s">
        <v>19</v>
      </c>
      <c r="T13" s="309" t="s">
        <v>19</v>
      </c>
      <c r="U13" s="309" t="s">
        <v>19</v>
      </c>
      <c r="V13" s="309" t="s">
        <v>19</v>
      </c>
      <c r="W13" s="309"/>
      <c r="X13" s="309"/>
      <c r="Y13" s="309" t="s">
        <v>19</v>
      </c>
      <c r="Z13" s="309" t="s">
        <v>19</v>
      </c>
      <c r="AA13" s="447" t="s">
        <v>874</v>
      </c>
      <c r="AB13" s="306" t="s">
        <v>793</v>
      </c>
      <c r="AC13" s="306"/>
      <c r="AD13" s="306" t="s">
        <v>794</v>
      </c>
      <c r="AE13" s="306">
        <f t="shared" si="0"/>
        <v>10</v>
      </c>
    </row>
    <row r="14" spans="1:31">
      <c r="A14" s="431">
        <v>1451</v>
      </c>
      <c r="B14" s="431"/>
      <c r="C14" s="431">
        <v>591</v>
      </c>
      <c r="D14" s="431"/>
      <c r="E14" s="431">
        <v>538</v>
      </c>
      <c r="F14" s="429" t="s">
        <v>794</v>
      </c>
      <c r="G14" s="430">
        <v>46010</v>
      </c>
      <c r="H14" s="430">
        <v>46029</v>
      </c>
      <c r="I14" s="307"/>
      <c r="J14" s="448" t="s">
        <v>19</v>
      </c>
      <c r="K14" s="308">
        <f>IFERROR(INDEX('[6]Ｖ９－BH出荷・完了計画'!$B:$B,MATCH(A14,'[6]Ｖ９－BH出荷・完了計画'!$M:$M,0),1),K15)</f>
        <v>46028</v>
      </c>
      <c r="L14" s="308">
        <f>INDEX([5]光真稼働日早見表!$M$3:$M$10000,MATCH($K14,[5]光真稼働日早見表!$Q$3:$Q$10000,0),1)</f>
        <v>46015</v>
      </c>
      <c r="M14" s="308">
        <v>46029</v>
      </c>
      <c r="N14" s="306"/>
      <c r="O14" s="309" t="s">
        <v>19</v>
      </c>
      <c r="P14" s="309" t="s">
        <v>19</v>
      </c>
      <c r="Q14" s="309" t="s">
        <v>19</v>
      </c>
      <c r="R14" s="309" t="s">
        <v>19</v>
      </c>
      <c r="S14" s="309" t="s">
        <v>19</v>
      </c>
      <c r="T14" s="309" t="s">
        <v>19</v>
      </c>
      <c r="U14" s="309" t="s">
        <v>19</v>
      </c>
      <c r="V14" s="309" t="s">
        <v>19</v>
      </c>
      <c r="W14" s="309"/>
      <c r="X14" s="309"/>
      <c r="Y14" s="309" t="s">
        <v>19</v>
      </c>
      <c r="Z14" s="309" t="s">
        <v>19</v>
      </c>
      <c r="AA14" s="447" t="s">
        <v>873</v>
      </c>
      <c r="AB14" s="306" t="s">
        <v>793</v>
      </c>
      <c r="AC14" s="306"/>
      <c r="AD14" s="306" t="s">
        <v>794</v>
      </c>
      <c r="AE14" s="306">
        <f t="shared" si="0"/>
        <v>10</v>
      </c>
    </row>
    <row r="15" spans="1:31">
      <c r="A15" s="431">
        <v>1452</v>
      </c>
      <c r="B15" s="431"/>
      <c r="C15" s="431">
        <v>592</v>
      </c>
      <c r="D15" s="431"/>
      <c r="E15" s="431">
        <v>539</v>
      </c>
      <c r="F15" s="429" t="s">
        <v>794</v>
      </c>
      <c r="G15" s="430">
        <v>46010</v>
      </c>
      <c r="H15" s="430">
        <v>46029</v>
      </c>
      <c r="I15" s="307"/>
      <c r="J15" s="448" t="s">
        <v>19</v>
      </c>
      <c r="K15" s="308">
        <f>IFERROR(INDEX('[6]Ｖ９－BH出荷・完了計画'!$B:$B,MATCH(A15,'[6]Ｖ９－BH出荷・完了計画'!$M:$M,0),1),K16)</f>
        <v>46028</v>
      </c>
      <c r="L15" s="308">
        <f>INDEX([5]光真稼働日早見表!$M$3:$M$10000,MATCH($K15,[5]光真稼働日早見表!$Q$3:$Q$10000,0),1)</f>
        <v>46015</v>
      </c>
      <c r="M15" s="308">
        <v>46029</v>
      </c>
      <c r="N15" s="306"/>
      <c r="O15" s="309" t="s">
        <v>19</v>
      </c>
      <c r="P15" s="309" t="s">
        <v>19</v>
      </c>
      <c r="Q15" s="309" t="s">
        <v>19</v>
      </c>
      <c r="R15" s="309" t="s">
        <v>19</v>
      </c>
      <c r="S15" s="309" t="s">
        <v>19</v>
      </c>
      <c r="T15" s="309" t="s">
        <v>19</v>
      </c>
      <c r="U15" s="309" t="s">
        <v>19</v>
      </c>
      <c r="V15" s="309" t="s">
        <v>19</v>
      </c>
      <c r="W15" s="309"/>
      <c r="X15" s="309"/>
      <c r="Y15" s="309" t="s">
        <v>19</v>
      </c>
      <c r="Z15" s="309" t="s">
        <v>19</v>
      </c>
      <c r="AA15" s="447" t="s">
        <v>876</v>
      </c>
      <c r="AB15" s="306" t="s">
        <v>793</v>
      </c>
      <c r="AC15" s="306"/>
      <c r="AD15" s="306" t="s">
        <v>794</v>
      </c>
      <c r="AE15" s="306">
        <f t="shared" si="0"/>
        <v>10</v>
      </c>
    </row>
    <row r="16" spans="1:31">
      <c r="A16" s="431">
        <v>1453</v>
      </c>
      <c r="B16" s="431"/>
      <c r="C16" s="431">
        <v>593</v>
      </c>
      <c r="D16" s="431"/>
      <c r="E16" s="431">
        <v>540</v>
      </c>
      <c r="F16" s="429" t="s">
        <v>794</v>
      </c>
      <c r="G16" s="430">
        <v>46010</v>
      </c>
      <c r="H16" s="430">
        <v>46029</v>
      </c>
      <c r="I16" s="307"/>
      <c r="J16" s="448" t="s">
        <v>19</v>
      </c>
      <c r="K16" s="308">
        <f>IFERROR(INDEX('[6]Ｖ９－BH出荷・完了計画'!$B:$B,MATCH(A16,'[6]Ｖ９－BH出荷・完了計画'!$M:$M,0),1),K17)</f>
        <v>46028</v>
      </c>
      <c r="L16" s="308">
        <f>INDEX([5]光真稼働日早見表!$M$3:$M$10000,MATCH($K16,[5]光真稼働日早見表!$Q$3:$Q$10000,0),1)</f>
        <v>46015</v>
      </c>
      <c r="M16" s="308">
        <v>46029</v>
      </c>
      <c r="N16" s="306"/>
      <c r="O16" s="309" t="s">
        <v>19</v>
      </c>
      <c r="P16" s="309" t="s">
        <v>19</v>
      </c>
      <c r="Q16" s="309" t="s">
        <v>19</v>
      </c>
      <c r="R16" s="309" t="s">
        <v>19</v>
      </c>
      <c r="S16" s="309" t="s">
        <v>19</v>
      </c>
      <c r="T16" s="309" t="s">
        <v>19</v>
      </c>
      <c r="U16" s="309" t="s">
        <v>19</v>
      </c>
      <c r="V16" s="309" t="s">
        <v>19</v>
      </c>
      <c r="W16" s="309"/>
      <c r="X16" s="309"/>
      <c r="Y16" s="309" t="s">
        <v>19</v>
      </c>
      <c r="Z16" s="309" t="s">
        <v>19</v>
      </c>
      <c r="AA16" s="447" t="s">
        <v>875</v>
      </c>
      <c r="AB16" s="306" t="s">
        <v>793</v>
      </c>
      <c r="AC16" s="306"/>
      <c r="AD16" s="306" t="s">
        <v>794</v>
      </c>
      <c r="AE16" s="306">
        <f t="shared" si="0"/>
        <v>10</v>
      </c>
    </row>
    <row r="17" spans="1:31">
      <c r="A17" s="431">
        <v>1454</v>
      </c>
      <c r="B17" s="431">
        <v>864</v>
      </c>
      <c r="C17" s="431"/>
      <c r="D17" s="431">
        <v>917</v>
      </c>
      <c r="E17" s="431"/>
      <c r="F17" s="429" t="s">
        <v>680</v>
      </c>
      <c r="G17" s="430">
        <v>46010</v>
      </c>
      <c r="H17" s="430">
        <v>46029</v>
      </c>
      <c r="I17" s="307"/>
      <c r="J17" s="448" t="s">
        <v>19</v>
      </c>
      <c r="K17" s="308">
        <f>IFERROR(INDEX('[6]Ｖ９－BH出荷・完了計画'!$B:$B,MATCH(A17,'[6]Ｖ９－BH出荷・完了計画'!$M:$M,0),1),K18)</f>
        <v>46028</v>
      </c>
      <c r="L17" s="308">
        <f>INDEX([5]光真稼働日早見表!$M$3:$M$10000,MATCH($K17,[5]光真稼働日早見表!$Q$3:$Q$10000,0),1)</f>
        <v>46015</v>
      </c>
      <c r="M17" s="308">
        <v>46029</v>
      </c>
      <c r="N17" s="306"/>
      <c r="O17" s="309" t="s">
        <v>19</v>
      </c>
      <c r="P17" s="309" t="s">
        <v>19</v>
      </c>
      <c r="Q17" s="309" t="s">
        <v>19</v>
      </c>
      <c r="R17" s="309" t="s">
        <v>19</v>
      </c>
      <c r="S17" s="309" t="s">
        <v>19</v>
      </c>
      <c r="T17" s="309" t="s">
        <v>19</v>
      </c>
      <c r="U17" s="309" t="s">
        <v>19</v>
      </c>
      <c r="V17" s="309" t="s">
        <v>19</v>
      </c>
      <c r="W17" s="309" t="s">
        <v>19</v>
      </c>
      <c r="X17" s="309" t="s">
        <v>19</v>
      </c>
      <c r="Y17" s="309"/>
      <c r="Z17" s="309" t="s">
        <v>19</v>
      </c>
      <c r="AA17" s="447" t="s">
        <v>877</v>
      </c>
      <c r="AB17" s="306" t="s">
        <v>297</v>
      </c>
      <c r="AC17" s="306" t="s">
        <v>878</v>
      </c>
      <c r="AD17" s="306"/>
      <c r="AE17" s="306">
        <f t="shared" si="0"/>
        <v>11</v>
      </c>
    </row>
    <row r="18" spans="1:31">
      <c r="A18" s="431">
        <v>1455</v>
      </c>
      <c r="B18" s="431">
        <v>865</v>
      </c>
      <c r="C18" s="431"/>
      <c r="D18" s="431">
        <v>918</v>
      </c>
      <c r="E18" s="431"/>
      <c r="F18" s="429" t="s">
        <v>680</v>
      </c>
      <c r="G18" s="430">
        <v>46010</v>
      </c>
      <c r="H18" s="430">
        <v>46029</v>
      </c>
      <c r="I18" s="307"/>
      <c r="J18" s="448" t="s">
        <v>19</v>
      </c>
      <c r="K18" s="308">
        <f>IFERROR(INDEX('[6]Ｖ９－BH出荷・完了計画'!$B:$B,MATCH(A18,'[6]Ｖ９－BH出荷・完了計画'!$M:$M,0),1),K19)</f>
        <v>46028</v>
      </c>
      <c r="L18" s="308">
        <f>INDEX([5]光真稼働日早見表!$M$3:$M$10000,MATCH($K18,[5]光真稼働日早見表!$Q$3:$Q$10000,0),1)</f>
        <v>46015</v>
      </c>
      <c r="M18" s="308">
        <v>46029</v>
      </c>
      <c r="N18" s="306"/>
      <c r="O18" s="309" t="s">
        <v>19</v>
      </c>
      <c r="P18" s="309" t="s">
        <v>19</v>
      </c>
      <c r="Q18" s="309" t="s">
        <v>19</v>
      </c>
      <c r="R18" s="309" t="s">
        <v>19</v>
      </c>
      <c r="S18" s="309" t="s">
        <v>19</v>
      </c>
      <c r="T18" s="309" t="s">
        <v>19</v>
      </c>
      <c r="U18" s="309" t="s">
        <v>19</v>
      </c>
      <c r="V18" s="309" t="s">
        <v>19</v>
      </c>
      <c r="W18" s="309" t="s">
        <v>19</v>
      </c>
      <c r="X18" s="309" t="s">
        <v>19</v>
      </c>
      <c r="Y18" s="309"/>
      <c r="Z18" s="309" t="s">
        <v>19</v>
      </c>
      <c r="AA18" s="447" t="s">
        <v>879</v>
      </c>
      <c r="AB18" s="306" t="s">
        <v>297</v>
      </c>
      <c r="AC18" s="306" t="s">
        <v>880</v>
      </c>
      <c r="AD18" s="306"/>
      <c r="AE18" s="306">
        <f t="shared" si="0"/>
        <v>11</v>
      </c>
    </row>
    <row r="19" spans="1:31">
      <c r="A19" s="431">
        <v>1456</v>
      </c>
      <c r="B19" s="431"/>
      <c r="C19" s="431">
        <v>594</v>
      </c>
      <c r="D19" s="431"/>
      <c r="E19" s="431">
        <v>541</v>
      </c>
      <c r="F19" s="429" t="s">
        <v>794</v>
      </c>
      <c r="G19" s="430">
        <v>46013</v>
      </c>
      <c r="H19" s="430">
        <v>46030</v>
      </c>
      <c r="I19" s="307"/>
      <c r="J19" s="448" t="s">
        <v>19</v>
      </c>
      <c r="K19" s="308">
        <f>IFERROR(INDEX('[6]Ｖ９－BH出荷・完了計画'!$B:$B,MATCH(A19,'[6]Ｖ９－BH出荷・完了計画'!$M:$M,0),1),K20)</f>
        <v>46029</v>
      </c>
      <c r="L19" s="308">
        <f>INDEX([5]光真稼働日早見表!$M$3:$M$10000,MATCH($K19,[5]光真稼働日早見表!$Q$3:$Q$10000,0),1)</f>
        <v>46016</v>
      </c>
      <c r="M19" s="308">
        <v>46030</v>
      </c>
      <c r="N19" s="306"/>
      <c r="O19" s="309" t="s">
        <v>19</v>
      </c>
      <c r="P19" s="309" t="s">
        <v>19</v>
      </c>
      <c r="Q19" s="309" t="s">
        <v>19</v>
      </c>
      <c r="R19" s="309" t="s">
        <v>19</v>
      </c>
      <c r="S19" s="309" t="s">
        <v>19</v>
      </c>
      <c r="T19" s="309" t="s">
        <v>19</v>
      </c>
      <c r="U19" s="309" t="s">
        <v>19</v>
      </c>
      <c r="V19" s="309" t="s">
        <v>19</v>
      </c>
      <c r="W19" s="309"/>
      <c r="X19" s="309"/>
      <c r="Y19" s="309" t="s">
        <v>19</v>
      </c>
      <c r="Z19" s="309" t="s">
        <v>19</v>
      </c>
      <c r="AA19" s="447" t="s">
        <v>883</v>
      </c>
      <c r="AB19" s="306" t="s">
        <v>793</v>
      </c>
      <c r="AC19" s="306"/>
      <c r="AD19" s="306" t="s">
        <v>794</v>
      </c>
      <c r="AE19" s="306">
        <f t="shared" si="0"/>
        <v>10</v>
      </c>
    </row>
    <row r="20" spans="1:31">
      <c r="A20" s="431">
        <v>1457</v>
      </c>
      <c r="B20" s="431"/>
      <c r="C20" s="431">
        <v>595</v>
      </c>
      <c r="D20" s="431"/>
      <c r="E20" s="431">
        <v>542</v>
      </c>
      <c r="F20" s="429" t="s">
        <v>794</v>
      </c>
      <c r="G20" s="430">
        <v>46013</v>
      </c>
      <c r="H20" s="430">
        <v>46030</v>
      </c>
      <c r="I20" s="307"/>
      <c r="J20" s="448" t="s">
        <v>19</v>
      </c>
      <c r="K20" s="308">
        <f>IFERROR(INDEX('[6]Ｖ９－BH出荷・完了計画'!$B:$B,MATCH(A20,'[6]Ｖ９－BH出荷・完了計画'!$M:$M,0),1),K21)</f>
        <v>46029</v>
      </c>
      <c r="L20" s="308">
        <f>INDEX([5]光真稼働日早見表!$M$3:$M$10000,MATCH($K20,[5]光真稼働日早見表!$Q$3:$Q$10000,0),1)</f>
        <v>46016</v>
      </c>
      <c r="M20" s="308">
        <v>46030</v>
      </c>
      <c r="N20" s="306"/>
      <c r="O20" s="309" t="s">
        <v>19</v>
      </c>
      <c r="P20" s="309" t="s">
        <v>19</v>
      </c>
      <c r="Q20" s="309" t="s">
        <v>19</v>
      </c>
      <c r="R20" s="309" t="s">
        <v>19</v>
      </c>
      <c r="S20" s="309" t="s">
        <v>19</v>
      </c>
      <c r="T20" s="309" t="s">
        <v>19</v>
      </c>
      <c r="U20" s="309" t="s">
        <v>19</v>
      </c>
      <c r="V20" s="309" t="s">
        <v>19</v>
      </c>
      <c r="W20" s="309"/>
      <c r="X20" s="309"/>
      <c r="Y20" s="309" t="s">
        <v>19</v>
      </c>
      <c r="Z20" s="309" t="s">
        <v>19</v>
      </c>
      <c r="AA20" s="447" t="s">
        <v>881</v>
      </c>
      <c r="AB20" s="306" t="s">
        <v>793</v>
      </c>
      <c r="AC20" s="306"/>
      <c r="AD20" s="306" t="s">
        <v>794</v>
      </c>
      <c r="AE20" s="306">
        <f t="shared" si="0"/>
        <v>10</v>
      </c>
    </row>
    <row r="21" spans="1:31">
      <c r="A21" s="431">
        <v>1458</v>
      </c>
      <c r="B21" s="431"/>
      <c r="C21" s="431">
        <v>596</v>
      </c>
      <c r="D21" s="431"/>
      <c r="E21" s="431">
        <v>543</v>
      </c>
      <c r="F21" s="429" t="s">
        <v>794</v>
      </c>
      <c r="G21" s="430">
        <v>46013</v>
      </c>
      <c r="H21" s="430">
        <v>46030</v>
      </c>
      <c r="I21" s="307"/>
      <c r="J21" s="448" t="s">
        <v>19</v>
      </c>
      <c r="K21" s="308">
        <f>IFERROR(INDEX('[6]Ｖ９－BH出荷・完了計画'!$B:$B,MATCH(A21,'[6]Ｖ９－BH出荷・完了計画'!$M:$M,0),1),K22)</f>
        <v>46029</v>
      </c>
      <c r="L21" s="308">
        <f>INDEX([5]光真稼働日早見表!$M$3:$M$10000,MATCH($K21,[5]光真稼働日早見表!$Q$3:$Q$10000,0),1)</f>
        <v>46016</v>
      </c>
      <c r="M21" s="308">
        <v>46030</v>
      </c>
      <c r="N21" s="306"/>
      <c r="O21" s="309" t="s">
        <v>19</v>
      </c>
      <c r="P21" s="309" t="s">
        <v>19</v>
      </c>
      <c r="Q21" s="309" t="s">
        <v>19</v>
      </c>
      <c r="R21" s="309" t="s">
        <v>19</v>
      </c>
      <c r="S21" s="309" t="s">
        <v>19</v>
      </c>
      <c r="T21" s="309" t="s">
        <v>19</v>
      </c>
      <c r="U21" s="309" t="s">
        <v>19</v>
      </c>
      <c r="V21" s="309" t="s">
        <v>19</v>
      </c>
      <c r="W21" s="309"/>
      <c r="X21" s="309"/>
      <c r="Y21" s="309" t="s">
        <v>19</v>
      </c>
      <c r="Z21" s="309" t="s">
        <v>19</v>
      </c>
      <c r="AA21" s="447" t="s">
        <v>882</v>
      </c>
      <c r="AB21" s="306" t="s">
        <v>793</v>
      </c>
      <c r="AC21" s="306"/>
      <c r="AD21" s="306" t="s">
        <v>794</v>
      </c>
      <c r="AE21" s="306">
        <f t="shared" si="0"/>
        <v>10</v>
      </c>
    </row>
    <row r="22" spans="1:31">
      <c r="A22" s="431">
        <v>1459</v>
      </c>
      <c r="B22" s="431"/>
      <c r="C22" s="431">
        <v>597</v>
      </c>
      <c r="D22" s="431"/>
      <c r="E22" s="431">
        <v>544</v>
      </c>
      <c r="F22" s="429" t="s">
        <v>794</v>
      </c>
      <c r="G22" s="430">
        <v>46013</v>
      </c>
      <c r="H22" s="430">
        <v>46030</v>
      </c>
      <c r="I22" s="307"/>
      <c r="J22" s="448" t="s">
        <v>19</v>
      </c>
      <c r="K22" s="308">
        <f>IFERROR(INDEX('[6]Ｖ９－BH出荷・完了計画'!$B:$B,MATCH(A22,'[6]Ｖ９－BH出荷・完了計画'!$M:$M,0),1),K23)</f>
        <v>46029</v>
      </c>
      <c r="L22" s="308">
        <f>INDEX([5]光真稼働日早見表!$M$3:$M$10000,MATCH($K22,[5]光真稼働日早見表!$Q$3:$Q$10000,0),1)</f>
        <v>46016</v>
      </c>
      <c r="M22" s="308">
        <v>46030</v>
      </c>
      <c r="N22" s="306"/>
      <c r="O22" s="309" t="s">
        <v>19</v>
      </c>
      <c r="P22" s="309" t="s">
        <v>19</v>
      </c>
      <c r="Q22" s="309" t="s">
        <v>19</v>
      </c>
      <c r="R22" s="309" t="s">
        <v>19</v>
      </c>
      <c r="S22" s="309" t="s">
        <v>19</v>
      </c>
      <c r="T22" s="309" t="s">
        <v>19</v>
      </c>
      <c r="U22" s="309" t="s">
        <v>19</v>
      </c>
      <c r="V22" s="309" t="s">
        <v>19</v>
      </c>
      <c r="W22" s="309"/>
      <c r="X22" s="309"/>
      <c r="Y22" s="309" t="s">
        <v>19</v>
      </c>
      <c r="Z22" s="309" t="s">
        <v>19</v>
      </c>
      <c r="AA22" s="447" t="s">
        <v>884</v>
      </c>
      <c r="AB22" s="306" t="s">
        <v>793</v>
      </c>
      <c r="AC22" s="306"/>
      <c r="AD22" s="306" t="s">
        <v>794</v>
      </c>
      <c r="AE22" s="306">
        <f t="shared" si="0"/>
        <v>10</v>
      </c>
    </row>
    <row r="23" spans="1:31">
      <c r="A23" s="431">
        <v>1460</v>
      </c>
      <c r="B23" s="431"/>
      <c r="C23" s="431">
        <v>598</v>
      </c>
      <c r="D23" s="431"/>
      <c r="E23" s="431">
        <v>545</v>
      </c>
      <c r="F23" s="429" t="s">
        <v>794</v>
      </c>
      <c r="G23" s="430">
        <v>46014</v>
      </c>
      <c r="H23" s="430">
        <v>46031</v>
      </c>
      <c r="I23" s="307"/>
      <c r="J23" s="448" t="s">
        <v>19</v>
      </c>
      <c r="K23" s="308">
        <f>IFERROR(INDEX('[6]Ｖ９－BH出荷・完了計画'!$B:$B,MATCH(A23,'[6]Ｖ９－BH出荷・完了計画'!$M:$M,0),1),K24)</f>
        <v>46030</v>
      </c>
      <c r="L23" s="308">
        <f>INDEX([5]光真稼働日早見表!$M$3:$M$10000,MATCH($K23,[5]光真稼働日早見表!$Q$3:$Q$10000,0),1)</f>
        <v>46017</v>
      </c>
      <c r="M23" s="308">
        <v>46031</v>
      </c>
      <c r="N23" s="306"/>
      <c r="O23" s="309" t="s">
        <v>19</v>
      </c>
      <c r="P23" s="309" t="s">
        <v>19</v>
      </c>
      <c r="Q23" s="309" t="s">
        <v>19</v>
      </c>
      <c r="R23" s="309" t="s">
        <v>19</v>
      </c>
      <c r="S23" s="309" t="s">
        <v>19</v>
      </c>
      <c r="T23" s="309" t="s">
        <v>19</v>
      </c>
      <c r="U23" s="309" t="s">
        <v>19</v>
      </c>
      <c r="V23" s="309" t="s">
        <v>19</v>
      </c>
      <c r="W23" s="309"/>
      <c r="X23" s="309"/>
      <c r="Y23" s="309" t="s">
        <v>19</v>
      </c>
      <c r="Z23" s="309" t="s">
        <v>19</v>
      </c>
      <c r="AA23" s="447" t="s">
        <v>885</v>
      </c>
      <c r="AB23" s="306" t="s">
        <v>793</v>
      </c>
      <c r="AC23" s="306"/>
      <c r="AD23" s="306" t="s">
        <v>794</v>
      </c>
      <c r="AE23" s="306">
        <f t="shared" si="0"/>
        <v>10</v>
      </c>
    </row>
    <row r="24" spans="1:31">
      <c r="A24" s="431">
        <v>1461</v>
      </c>
      <c r="B24" s="431"/>
      <c r="C24" s="431">
        <v>599</v>
      </c>
      <c r="D24" s="431"/>
      <c r="E24" s="431">
        <v>546</v>
      </c>
      <c r="F24" s="429" t="s">
        <v>794</v>
      </c>
      <c r="G24" s="430">
        <v>46014</v>
      </c>
      <c r="H24" s="430">
        <v>46031</v>
      </c>
      <c r="I24" s="307"/>
      <c r="J24" s="448" t="s">
        <v>19</v>
      </c>
      <c r="K24" s="308">
        <f>IFERROR(INDEX('[6]Ｖ９－BH出荷・完了計画'!$B:$B,MATCH(A24,'[6]Ｖ９－BH出荷・完了計画'!$M:$M,0),1),K25)</f>
        <v>46030</v>
      </c>
      <c r="L24" s="308">
        <f>INDEX([5]光真稼働日早見表!$M$3:$M$10000,MATCH($K24,[5]光真稼働日早見表!$Q$3:$Q$10000,0),1)</f>
        <v>46017</v>
      </c>
      <c r="M24" s="308">
        <v>46031</v>
      </c>
      <c r="N24" s="306"/>
      <c r="O24" s="309" t="s">
        <v>19</v>
      </c>
      <c r="P24" s="309" t="s">
        <v>19</v>
      </c>
      <c r="Q24" s="309" t="s">
        <v>19</v>
      </c>
      <c r="R24" s="309" t="s">
        <v>19</v>
      </c>
      <c r="S24" s="309" t="s">
        <v>19</v>
      </c>
      <c r="T24" s="309" t="s">
        <v>19</v>
      </c>
      <c r="U24" s="309" t="s">
        <v>19</v>
      </c>
      <c r="V24" s="309" t="s">
        <v>19</v>
      </c>
      <c r="W24" s="309"/>
      <c r="X24" s="309"/>
      <c r="Y24" s="309" t="s">
        <v>19</v>
      </c>
      <c r="Z24" s="309" t="s">
        <v>19</v>
      </c>
      <c r="AA24" s="447" t="s">
        <v>888</v>
      </c>
      <c r="AB24" s="306" t="s">
        <v>793</v>
      </c>
      <c r="AC24" s="306"/>
      <c r="AD24" s="306" t="s">
        <v>794</v>
      </c>
      <c r="AE24" s="306">
        <f t="shared" si="0"/>
        <v>10</v>
      </c>
    </row>
    <row r="25" spans="1:31">
      <c r="A25" s="431">
        <v>1462</v>
      </c>
      <c r="B25" s="431"/>
      <c r="C25" s="431">
        <v>600</v>
      </c>
      <c r="D25" s="431"/>
      <c r="E25" s="431">
        <v>547</v>
      </c>
      <c r="F25" s="429" t="s">
        <v>794</v>
      </c>
      <c r="G25" s="430">
        <v>46014</v>
      </c>
      <c r="H25" s="430">
        <v>46031</v>
      </c>
      <c r="I25" s="307"/>
      <c r="J25" s="448" t="s">
        <v>19</v>
      </c>
      <c r="K25" s="308">
        <f>IFERROR(INDEX('[6]Ｖ９－BH出荷・完了計画'!$B:$B,MATCH(A25,'[6]Ｖ９－BH出荷・完了計画'!$M:$M,0),1),K26)</f>
        <v>46030</v>
      </c>
      <c r="L25" s="308">
        <f>INDEX([5]光真稼働日早見表!$M$3:$M$10000,MATCH($K25,[5]光真稼働日早見表!$Q$3:$Q$10000,0),1)</f>
        <v>46017</v>
      </c>
      <c r="M25" s="308">
        <v>46031</v>
      </c>
      <c r="N25" s="306"/>
      <c r="O25" s="309" t="s">
        <v>19</v>
      </c>
      <c r="P25" s="309" t="s">
        <v>19</v>
      </c>
      <c r="Q25" s="309" t="s">
        <v>19</v>
      </c>
      <c r="R25" s="309" t="s">
        <v>19</v>
      </c>
      <c r="S25" s="309" t="s">
        <v>19</v>
      </c>
      <c r="T25" s="309" t="s">
        <v>19</v>
      </c>
      <c r="U25" s="309" t="s">
        <v>19</v>
      </c>
      <c r="V25" s="309" t="s">
        <v>19</v>
      </c>
      <c r="W25" s="309"/>
      <c r="X25" s="309"/>
      <c r="Y25" s="309" t="s">
        <v>19</v>
      </c>
      <c r="Z25" s="309" t="s">
        <v>19</v>
      </c>
      <c r="AA25" s="447" t="s">
        <v>886</v>
      </c>
      <c r="AB25" s="306" t="s">
        <v>793</v>
      </c>
      <c r="AC25" s="306"/>
      <c r="AD25" s="306" t="s">
        <v>794</v>
      </c>
      <c r="AE25" s="306">
        <f t="shared" si="0"/>
        <v>10</v>
      </c>
    </row>
    <row r="26" spans="1:31">
      <c r="A26" s="431">
        <v>1463</v>
      </c>
      <c r="B26" s="431"/>
      <c r="C26" s="431">
        <v>601</v>
      </c>
      <c r="D26" s="431"/>
      <c r="E26" s="431">
        <v>548</v>
      </c>
      <c r="F26" s="429" t="s">
        <v>794</v>
      </c>
      <c r="G26" s="430">
        <v>46014</v>
      </c>
      <c r="H26" s="430">
        <v>46031</v>
      </c>
      <c r="I26" s="307"/>
      <c r="J26" s="448" t="s">
        <v>19</v>
      </c>
      <c r="K26" s="308">
        <f>IFERROR(INDEX('[6]Ｖ９－BH出荷・完了計画'!$B:$B,MATCH(A26,'[6]Ｖ９－BH出荷・完了計画'!$M:$M,0),1),K27)</f>
        <v>46030</v>
      </c>
      <c r="L26" s="308">
        <f>INDEX([5]光真稼働日早見表!$M$3:$M$10000,MATCH($K26,[5]光真稼働日早見表!$Q$3:$Q$10000,0),1)</f>
        <v>46017</v>
      </c>
      <c r="M26" s="308">
        <v>46031</v>
      </c>
      <c r="N26" s="306"/>
      <c r="O26" s="309" t="s">
        <v>19</v>
      </c>
      <c r="P26" s="309" t="s">
        <v>19</v>
      </c>
      <c r="Q26" s="309" t="s">
        <v>19</v>
      </c>
      <c r="R26" s="309" t="s">
        <v>19</v>
      </c>
      <c r="S26" s="309" t="s">
        <v>19</v>
      </c>
      <c r="T26" s="309" t="s">
        <v>19</v>
      </c>
      <c r="U26" s="309" t="s">
        <v>19</v>
      </c>
      <c r="V26" s="309" t="s">
        <v>19</v>
      </c>
      <c r="W26" s="309"/>
      <c r="X26" s="309"/>
      <c r="Y26" s="309" t="s">
        <v>19</v>
      </c>
      <c r="Z26" s="309" t="s">
        <v>19</v>
      </c>
      <c r="AA26" s="447" t="s">
        <v>887</v>
      </c>
      <c r="AB26" s="306" t="s">
        <v>793</v>
      </c>
      <c r="AC26" s="306"/>
      <c r="AD26" s="306" t="s">
        <v>794</v>
      </c>
      <c r="AE26" s="306">
        <f t="shared" si="0"/>
        <v>10</v>
      </c>
    </row>
    <row r="27" spans="1:31">
      <c r="A27" s="431">
        <v>1464</v>
      </c>
      <c r="B27" s="431"/>
      <c r="C27" s="431">
        <v>602</v>
      </c>
      <c r="D27" s="431"/>
      <c r="E27" s="431">
        <v>549</v>
      </c>
      <c r="F27" s="429" t="s">
        <v>794</v>
      </c>
      <c r="G27" s="430">
        <v>46015</v>
      </c>
      <c r="H27" s="430">
        <v>46035</v>
      </c>
      <c r="I27" s="307"/>
      <c r="J27" s="448" t="s">
        <v>19</v>
      </c>
      <c r="K27" s="308">
        <f>IFERROR(INDEX('[6]Ｖ９－BH出荷・完了計画'!$B:$B,MATCH(A27,'[6]Ｖ９－BH出荷・完了計画'!$M:$M,0),1),K28)</f>
        <v>46030</v>
      </c>
      <c r="L27" s="308">
        <f>INDEX([5]光真稼働日早見表!$M$3:$M$10000,MATCH($K27,[5]光真稼働日早見表!$Q$3:$Q$10000,0),1)</f>
        <v>46017</v>
      </c>
      <c r="M27" s="308">
        <v>46035</v>
      </c>
      <c r="N27" s="306"/>
      <c r="O27" s="309" t="s">
        <v>19</v>
      </c>
      <c r="P27" s="309" t="s">
        <v>19</v>
      </c>
      <c r="Q27" s="309" t="s">
        <v>19</v>
      </c>
      <c r="R27" s="309" t="s">
        <v>19</v>
      </c>
      <c r="S27" s="309" t="s">
        <v>19</v>
      </c>
      <c r="T27" s="309" t="s">
        <v>19</v>
      </c>
      <c r="U27" s="309" t="s">
        <v>19</v>
      </c>
      <c r="V27" s="309" t="s">
        <v>19</v>
      </c>
      <c r="W27" s="309"/>
      <c r="X27" s="309"/>
      <c r="Y27" s="309" t="s">
        <v>19</v>
      </c>
      <c r="Z27" s="309" t="s">
        <v>19</v>
      </c>
      <c r="AA27" s="447" t="s">
        <v>891</v>
      </c>
      <c r="AB27" s="306" t="s">
        <v>793</v>
      </c>
      <c r="AC27" s="306"/>
      <c r="AD27" s="306" t="s">
        <v>794</v>
      </c>
      <c r="AE27" s="306">
        <f t="shared" si="0"/>
        <v>10</v>
      </c>
    </row>
    <row r="28" spans="1:31">
      <c r="A28" s="431">
        <v>1465</v>
      </c>
      <c r="B28" s="431"/>
      <c r="C28" s="431">
        <v>603</v>
      </c>
      <c r="D28" s="431"/>
      <c r="E28" s="431">
        <v>550</v>
      </c>
      <c r="F28" s="429" t="s">
        <v>794</v>
      </c>
      <c r="G28" s="430">
        <v>46015</v>
      </c>
      <c r="H28" s="430">
        <v>46035</v>
      </c>
      <c r="I28" s="307"/>
      <c r="J28" s="448" t="s">
        <v>19</v>
      </c>
      <c r="K28" s="308">
        <f>IFERROR(INDEX('[6]Ｖ９－BH出荷・完了計画'!$B:$B,MATCH(A28,'[6]Ｖ９－BH出荷・完了計画'!$M:$M,0),1),K29)</f>
        <v>46031</v>
      </c>
      <c r="L28" s="308">
        <f>INDEX([5]光真稼働日早見表!$M$3:$M$10000,MATCH($K28,[5]光真稼働日早見表!$Q$3:$Q$10000,0),1)</f>
        <v>46027</v>
      </c>
      <c r="M28" s="308">
        <v>46035</v>
      </c>
      <c r="N28" s="306"/>
      <c r="O28" s="309" t="s">
        <v>19</v>
      </c>
      <c r="P28" s="309" t="s">
        <v>19</v>
      </c>
      <c r="Q28" s="309" t="s">
        <v>19</v>
      </c>
      <c r="R28" s="309" t="s">
        <v>19</v>
      </c>
      <c r="S28" s="309" t="s">
        <v>19</v>
      </c>
      <c r="T28" s="309" t="s">
        <v>19</v>
      </c>
      <c r="U28" s="309" t="s">
        <v>19</v>
      </c>
      <c r="V28" s="309" t="s">
        <v>19</v>
      </c>
      <c r="W28" s="309"/>
      <c r="X28" s="309"/>
      <c r="Y28" s="309" t="s">
        <v>19</v>
      </c>
      <c r="Z28" s="309" t="s">
        <v>19</v>
      </c>
      <c r="AA28" s="447" t="s">
        <v>889</v>
      </c>
      <c r="AB28" s="306" t="s">
        <v>793</v>
      </c>
      <c r="AC28" s="306"/>
      <c r="AD28" s="306" t="s">
        <v>794</v>
      </c>
      <c r="AE28" s="306">
        <f t="shared" si="0"/>
        <v>10</v>
      </c>
    </row>
    <row r="29" spans="1:31">
      <c r="A29" s="431">
        <v>1466</v>
      </c>
      <c r="B29" s="431"/>
      <c r="C29" s="431">
        <v>604</v>
      </c>
      <c r="D29" s="431"/>
      <c r="E29" s="431">
        <v>551</v>
      </c>
      <c r="F29" s="429" t="s">
        <v>794</v>
      </c>
      <c r="G29" s="430">
        <v>46015</v>
      </c>
      <c r="H29" s="430">
        <v>46035</v>
      </c>
      <c r="I29" s="307"/>
      <c r="J29" s="448" t="s">
        <v>19</v>
      </c>
      <c r="K29" s="308">
        <f>IFERROR(INDEX('[6]Ｖ９－BH出荷・完了計画'!$B:$B,MATCH(A29,'[6]Ｖ９－BH出荷・完了計画'!$M:$M,0),1),K30)</f>
        <v>46031</v>
      </c>
      <c r="L29" s="308">
        <f>INDEX([5]光真稼働日早見表!$M$3:$M$10000,MATCH($K29,[5]光真稼働日早見表!$Q$3:$Q$10000,0),1)</f>
        <v>46027</v>
      </c>
      <c r="M29" s="308">
        <v>46035</v>
      </c>
      <c r="N29" s="306"/>
      <c r="O29" s="309" t="s">
        <v>19</v>
      </c>
      <c r="P29" s="309" t="s">
        <v>19</v>
      </c>
      <c r="Q29" s="309" t="s">
        <v>19</v>
      </c>
      <c r="R29" s="309" t="s">
        <v>19</v>
      </c>
      <c r="S29" s="309" t="s">
        <v>19</v>
      </c>
      <c r="T29" s="309" t="s">
        <v>19</v>
      </c>
      <c r="U29" s="309" t="s">
        <v>19</v>
      </c>
      <c r="V29" s="309" t="s">
        <v>19</v>
      </c>
      <c r="W29" s="309"/>
      <c r="X29" s="309"/>
      <c r="Y29" s="309" t="s">
        <v>19</v>
      </c>
      <c r="Z29" s="309" t="s">
        <v>19</v>
      </c>
      <c r="AA29" s="447" t="s">
        <v>890</v>
      </c>
      <c r="AB29" s="306" t="s">
        <v>793</v>
      </c>
      <c r="AC29" s="306"/>
      <c r="AD29" s="306" t="s">
        <v>794</v>
      </c>
      <c r="AE29" s="306">
        <f t="shared" si="0"/>
        <v>10</v>
      </c>
    </row>
    <row r="30" spans="1:31">
      <c r="A30" s="431">
        <v>1467</v>
      </c>
      <c r="B30" s="431"/>
      <c r="C30" s="431">
        <v>605</v>
      </c>
      <c r="D30" s="431"/>
      <c r="E30" s="431">
        <v>552</v>
      </c>
      <c r="F30" s="429" t="s">
        <v>794</v>
      </c>
      <c r="G30" s="430">
        <v>46015</v>
      </c>
      <c r="H30" s="430">
        <v>46035</v>
      </c>
      <c r="I30" s="307"/>
      <c r="J30" s="448" t="s">
        <v>19</v>
      </c>
      <c r="K30" s="308">
        <f>IFERROR(INDEX('[6]Ｖ９－BH出荷・完了計画'!$B:$B,MATCH(A30,'[6]Ｖ９－BH出荷・完了計画'!$M:$M,0),1),K31)</f>
        <v>46031</v>
      </c>
      <c r="L30" s="308">
        <f>INDEX([5]光真稼働日早見表!$M$3:$M$10000,MATCH($K30,[5]光真稼働日早見表!$Q$3:$Q$10000,0),1)</f>
        <v>46027</v>
      </c>
      <c r="M30" s="308">
        <v>46035</v>
      </c>
      <c r="N30" s="306"/>
      <c r="O30" s="309" t="s">
        <v>19</v>
      </c>
      <c r="P30" s="309" t="s">
        <v>19</v>
      </c>
      <c r="Q30" s="309" t="s">
        <v>19</v>
      </c>
      <c r="R30" s="309" t="s">
        <v>19</v>
      </c>
      <c r="S30" s="309" t="s">
        <v>19</v>
      </c>
      <c r="T30" s="309" t="s">
        <v>19</v>
      </c>
      <c r="U30" s="309" t="s">
        <v>19</v>
      </c>
      <c r="V30" s="309" t="s">
        <v>19</v>
      </c>
      <c r="W30" s="309"/>
      <c r="X30" s="309"/>
      <c r="Y30" s="309" t="s">
        <v>19</v>
      </c>
      <c r="Z30" s="309" t="s">
        <v>19</v>
      </c>
      <c r="AA30" s="447" t="s">
        <v>892</v>
      </c>
      <c r="AB30" s="306" t="s">
        <v>793</v>
      </c>
      <c r="AC30" s="306"/>
      <c r="AD30" s="306" t="s">
        <v>794</v>
      </c>
      <c r="AE30" s="306">
        <f t="shared" si="0"/>
        <v>10</v>
      </c>
    </row>
    <row r="31" spans="1:31">
      <c r="A31" s="431">
        <v>1468</v>
      </c>
      <c r="B31" s="431"/>
      <c r="C31" s="431">
        <v>606</v>
      </c>
      <c r="D31" s="431"/>
      <c r="E31" s="431">
        <v>553</v>
      </c>
      <c r="F31" s="429" t="s">
        <v>794</v>
      </c>
      <c r="G31" s="430">
        <v>46016</v>
      </c>
      <c r="H31" s="430">
        <v>46036</v>
      </c>
      <c r="I31" s="307"/>
      <c r="J31" s="448" t="s">
        <v>19</v>
      </c>
      <c r="K31" s="308">
        <f>IFERROR(INDEX('[6]Ｖ９－BH出荷・完了計画'!$B:$B,MATCH(A31,'[6]Ｖ９－BH出荷・完了計画'!$M:$M,0),1),K32)</f>
        <v>46031</v>
      </c>
      <c r="L31" s="308">
        <f>INDEX([5]光真稼働日早見表!$M$3:$M$10000,MATCH($K31,[5]光真稼働日早見表!$Q$3:$Q$10000,0),1)</f>
        <v>46027</v>
      </c>
      <c r="M31" s="308">
        <v>46036</v>
      </c>
      <c r="N31" s="306"/>
      <c r="O31" s="309" t="s">
        <v>19</v>
      </c>
      <c r="P31" s="309" t="s">
        <v>19</v>
      </c>
      <c r="Q31" s="309" t="s">
        <v>19</v>
      </c>
      <c r="R31" s="309" t="s">
        <v>19</v>
      </c>
      <c r="S31" s="309" t="s">
        <v>19</v>
      </c>
      <c r="T31" s="309" t="s">
        <v>19</v>
      </c>
      <c r="U31" s="309" t="s">
        <v>19</v>
      </c>
      <c r="V31" s="309" t="s">
        <v>19</v>
      </c>
      <c r="W31" s="309"/>
      <c r="X31" s="309"/>
      <c r="Y31" s="309" t="s">
        <v>19</v>
      </c>
      <c r="Z31" s="309" t="s">
        <v>19</v>
      </c>
      <c r="AA31" s="447" t="s">
        <v>899</v>
      </c>
      <c r="AB31" s="306" t="s">
        <v>793</v>
      </c>
      <c r="AC31" s="306"/>
      <c r="AD31" s="306" t="s">
        <v>794</v>
      </c>
      <c r="AE31" s="306">
        <f t="shared" si="0"/>
        <v>10</v>
      </c>
    </row>
    <row r="32" spans="1:31">
      <c r="A32" s="431">
        <v>1469</v>
      </c>
      <c r="B32" s="431"/>
      <c r="C32" s="431">
        <v>607</v>
      </c>
      <c r="D32" s="431"/>
      <c r="E32" s="431">
        <v>554</v>
      </c>
      <c r="F32" s="429" t="s">
        <v>794</v>
      </c>
      <c r="G32" s="430">
        <v>46016</v>
      </c>
      <c r="H32" s="430">
        <v>46036</v>
      </c>
      <c r="I32" s="307"/>
      <c r="J32" s="448" t="s">
        <v>19</v>
      </c>
      <c r="K32" s="308">
        <f>IFERROR(INDEX('[6]Ｖ９－BH出荷・完了計画'!$B:$B,MATCH(A32,'[6]Ｖ９－BH出荷・完了計画'!$M:$M,0),1),K33)</f>
        <v>46035</v>
      </c>
      <c r="L32" s="308">
        <f>INDEX([5]光真稼働日早見表!$M$3:$M$10000,MATCH($K32,[5]光真稼働日早見表!$Q$3:$Q$10000,0),1)</f>
        <v>46028</v>
      </c>
      <c r="M32" s="308">
        <v>46036</v>
      </c>
      <c r="N32" s="306"/>
      <c r="O32" s="309" t="s">
        <v>19</v>
      </c>
      <c r="P32" s="309" t="s">
        <v>19</v>
      </c>
      <c r="Q32" s="309" t="s">
        <v>19</v>
      </c>
      <c r="R32" s="309" t="s">
        <v>19</v>
      </c>
      <c r="S32" s="309" t="s">
        <v>19</v>
      </c>
      <c r="T32" s="309" t="s">
        <v>19</v>
      </c>
      <c r="U32" s="309" t="s">
        <v>19</v>
      </c>
      <c r="V32" s="309" t="s">
        <v>19</v>
      </c>
      <c r="W32" s="309"/>
      <c r="X32" s="309"/>
      <c r="Y32" s="309" t="s">
        <v>19</v>
      </c>
      <c r="Z32" s="309" t="s">
        <v>19</v>
      </c>
      <c r="AA32" s="447" t="s">
        <v>896</v>
      </c>
      <c r="AB32" s="306" t="s">
        <v>793</v>
      </c>
      <c r="AC32" s="306"/>
      <c r="AD32" s="306" t="s">
        <v>794</v>
      </c>
      <c r="AE32" s="306">
        <f t="shared" si="0"/>
        <v>10</v>
      </c>
    </row>
    <row r="33" spans="1:31">
      <c r="A33" s="431">
        <v>1470</v>
      </c>
      <c r="B33" s="431"/>
      <c r="C33" s="431">
        <v>608</v>
      </c>
      <c r="D33" s="431"/>
      <c r="E33" s="431">
        <v>555</v>
      </c>
      <c r="F33" s="429" t="s">
        <v>794</v>
      </c>
      <c r="G33" s="430">
        <v>46016</v>
      </c>
      <c r="H33" s="430">
        <v>46036</v>
      </c>
      <c r="I33" s="307"/>
      <c r="J33" s="448" t="s">
        <v>19</v>
      </c>
      <c r="K33" s="308">
        <f>IFERROR(INDEX('[6]Ｖ９－BH出荷・完了計画'!$B:$B,MATCH(A33,'[6]Ｖ９－BH出荷・完了計画'!$M:$M,0),1),K34)</f>
        <v>46035</v>
      </c>
      <c r="L33" s="308">
        <f>INDEX([5]光真稼働日早見表!$M$3:$M$10000,MATCH($K33,[5]光真稼働日早見表!$Q$3:$Q$10000,0),1)</f>
        <v>46028</v>
      </c>
      <c r="M33" s="308">
        <v>46036</v>
      </c>
      <c r="N33" s="306"/>
      <c r="O33" s="309" t="s">
        <v>19</v>
      </c>
      <c r="P33" s="309" t="s">
        <v>19</v>
      </c>
      <c r="Q33" s="309" t="s">
        <v>19</v>
      </c>
      <c r="R33" s="309" t="s">
        <v>19</v>
      </c>
      <c r="S33" s="309" t="s">
        <v>19</v>
      </c>
      <c r="T33" s="309" t="s">
        <v>19</v>
      </c>
      <c r="U33" s="309" t="s">
        <v>19</v>
      </c>
      <c r="V33" s="309" t="s">
        <v>19</v>
      </c>
      <c r="W33" s="309"/>
      <c r="X33" s="309"/>
      <c r="Y33" s="309" t="s">
        <v>19</v>
      </c>
      <c r="Z33" s="309" t="s">
        <v>19</v>
      </c>
      <c r="AA33" s="447" t="s">
        <v>898</v>
      </c>
      <c r="AB33" s="306" t="s">
        <v>793</v>
      </c>
      <c r="AC33" s="306"/>
      <c r="AD33" s="306" t="s">
        <v>794</v>
      </c>
      <c r="AE33" s="306">
        <f t="shared" si="0"/>
        <v>10</v>
      </c>
    </row>
    <row r="34" spans="1:31">
      <c r="A34" s="431">
        <v>1471</v>
      </c>
      <c r="B34" s="431"/>
      <c r="C34" s="431">
        <v>609</v>
      </c>
      <c r="D34" s="431"/>
      <c r="E34" s="431">
        <v>556</v>
      </c>
      <c r="F34" s="429" t="s">
        <v>794</v>
      </c>
      <c r="G34" s="430">
        <v>46016</v>
      </c>
      <c r="H34" s="430">
        <v>46036</v>
      </c>
      <c r="I34" s="307"/>
      <c r="J34" s="448" t="s">
        <v>19</v>
      </c>
      <c r="K34" s="308">
        <f>IFERROR(INDEX('[6]Ｖ９－BH出荷・完了計画'!$B:$B,MATCH(A34,'[6]Ｖ９－BH出荷・完了計画'!$M:$M,0),1),K35)</f>
        <v>46035</v>
      </c>
      <c r="L34" s="308">
        <f>INDEX([5]光真稼働日早見表!$M$3:$M$10000,MATCH($K34,[5]光真稼働日早見表!$Q$3:$Q$10000,0),1)</f>
        <v>46028</v>
      </c>
      <c r="M34" s="308">
        <v>46036</v>
      </c>
      <c r="N34" s="306"/>
      <c r="O34" s="309" t="s">
        <v>19</v>
      </c>
      <c r="P34" s="309" t="s">
        <v>19</v>
      </c>
      <c r="Q34" s="309" t="s">
        <v>19</v>
      </c>
      <c r="R34" s="309" t="s">
        <v>19</v>
      </c>
      <c r="S34" s="309" t="s">
        <v>19</v>
      </c>
      <c r="T34" s="309" t="s">
        <v>19</v>
      </c>
      <c r="U34" s="309" t="s">
        <v>19</v>
      </c>
      <c r="V34" s="309" t="s">
        <v>19</v>
      </c>
      <c r="W34" s="309"/>
      <c r="X34" s="309"/>
      <c r="Y34" s="309" t="s">
        <v>19</v>
      </c>
      <c r="Z34" s="309" t="s">
        <v>19</v>
      </c>
      <c r="AA34" s="447" t="s">
        <v>897</v>
      </c>
      <c r="AB34" s="306" t="s">
        <v>793</v>
      </c>
      <c r="AC34" s="306"/>
      <c r="AD34" s="306" t="s">
        <v>794</v>
      </c>
      <c r="AE34" s="306">
        <f t="shared" si="0"/>
        <v>10</v>
      </c>
    </row>
    <row r="35" spans="1:31">
      <c r="A35" s="431">
        <v>1472</v>
      </c>
      <c r="B35" s="431">
        <v>866</v>
      </c>
      <c r="C35" s="431"/>
      <c r="D35" s="431">
        <v>919</v>
      </c>
      <c r="E35" s="431"/>
      <c r="F35" s="429" t="s">
        <v>680</v>
      </c>
      <c r="G35" s="430">
        <v>46027</v>
      </c>
      <c r="H35" s="430">
        <v>46036</v>
      </c>
      <c r="I35" s="307"/>
      <c r="J35" s="448" t="s">
        <v>19</v>
      </c>
      <c r="K35" s="308">
        <f>IFERROR(INDEX('[6]Ｖ９－BH出荷・完了計画'!$B:$B,MATCH(A35,'[6]Ｖ９－BH出荷・完了計画'!$M:$M,0),1),K36)</f>
        <v>46035</v>
      </c>
      <c r="L35" s="308">
        <f>INDEX([5]光真稼働日早見表!$M$3:$M$10000,MATCH($K35,[5]光真稼働日早見表!$Q$3:$Q$10000,0),1)</f>
        <v>46028</v>
      </c>
      <c r="M35" s="308">
        <v>46036</v>
      </c>
      <c r="N35" s="306"/>
      <c r="O35" s="309" t="s">
        <v>19</v>
      </c>
      <c r="P35" s="309" t="s">
        <v>19</v>
      </c>
      <c r="Q35" s="309" t="s">
        <v>19</v>
      </c>
      <c r="R35" s="309" t="s">
        <v>19</v>
      </c>
      <c r="S35" s="309" t="s">
        <v>19</v>
      </c>
      <c r="T35" s="309" t="s">
        <v>19</v>
      </c>
      <c r="U35" s="309" t="s">
        <v>19</v>
      </c>
      <c r="V35" s="309" t="s">
        <v>19</v>
      </c>
      <c r="W35" s="309" t="s">
        <v>19</v>
      </c>
      <c r="X35" s="309" t="s">
        <v>19</v>
      </c>
      <c r="Y35" s="309"/>
      <c r="Z35" s="309" t="s">
        <v>19</v>
      </c>
      <c r="AA35" s="447" t="s">
        <v>893</v>
      </c>
      <c r="AB35" s="306" t="s">
        <v>894</v>
      </c>
      <c r="AC35" s="306" t="s">
        <v>895</v>
      </c>
      <c r="AD35" s="306"/>
      <c r="AE35" s="306">
        <f t="shared" si="0"/>
        <v>11</v>
      </c>
    </row>
    <row r="36" spans="1:31">
      <c r="A36" s="431">
        <v>1473</v>
      </c>
      <c r="B36" s="431"/>
      <c r="C36" s="431">
        <v>610</v>
      </c>
      <c r="D36" s="431"/>
      <c r="E36" s="431">
        <v>557</v>
      </c>
      <c r="F36" s="429" t="s">
        <v>794</v>
      </c>
      <c r="G36" s="430">
        <v>46017</v>
      </c>
      <c r="H36" s="430">
        <v>46037</v>
      </c>
      <c r="I36" s="307"/>
      <c r="J36" s="448" t="s">
        <v>19</v>
      </c>
      <c r="K36" s="308">
        <f>IFERROR(INDEX('[6]Ｖ９－BH出荷・完了計画'!$B:$B,MATCH(A36,'[6]Ｖ９－BH出荷・完了計画'!$M:$M,0),1),K37)</f>
        <v>46036</v>
      </c>
      <c r="L36" s="308">
        <f>INDEX([5]光真稼働日早見表!$M$3:$M$10000,MATCH($K36,[5]光真稼働日早見表!$Q$3:$Q$10000,0),1)</f>
        <v>46029</v>
      </c>
      <c r="M36" s="308">
        <v>46037</v>
      </c>
      <c r="N36" s="306"/>
      <c r="O36" s="309" t="s">
        <v>19</v>
      </c>
      <c r="P36" s="309" t="s">
        <v>19</v>
      </c>
      <c r="Q36" s="309" t="s">
        <v>19</v>
      </c>
      <c r="R36" s="309" t="s">
        <v>19</v>
      </c>
      <c r="S36" s="309" t="s">
        <v>19</v>
      </c>
      <c r="T36" s="309" t="s">
        <v>19</v>
      </c>
      <c r="U36" s="309" t="s">
        <v>19</v>
      </c>
      <c r="V36" s="309" t="s">
        <v>19</v>
      </c>
      <c r="W36" s="309"/>
      <c r="X36" s="309"/>
      <c r="Y36" s="309" t="s">
        <v>19</v>
      </c>
      <c r="Z36" s="309" t="s">
        <v>19</v>
      </c>
      <c r="AA36" s="447" t="s">
        <v>900</v>
      </c>
      <c r="AB36" s="306" t="s">
        <v>793</v>
      </c>
      <c r="AC36" s="306"/>
      <c r="AD36" s="306" t="s">
        <v>794</v>
      </c>
      <c r="AE36" s="306">
        <f t="shared" si="0"/>
        <v>10</v>
      </c>
    </row>
    <row r="37" spans="1:31">
      <c r="A37" s="431">
        <v>1474</v>
      </c>
      <c r="B37" s="431">
        <v>867</v>
      </c>
      <c r="C37" s="431"/>
      <c r="D37" s="431">
        <v>920</v>
      </c>
      <c r="E37" s="431"/>
      <c r="F37" s="429" t="s">
        <v>680</v>
      </c>
      <c r="G37" s="430">
        <v>46017</v>
      </c>
      <c r="H37" s="430">
        <v>46037</v>
      </c>
      <c r="I37" s="307"/>
      <c r="J37" s="448" t="s">
        <v>19</v>
      </c>
      <c r="K37" s="308">
        <f>IFERROR(INDEX('[6]Ｖ９－BH出荷・完了計画'!$B:$B,MATCH(A37,'[6]Ｖ９－BH出荷・完了計画'!$M:$M,0),1),K38)</f>
        <v>46036</v>
      </c>
      <c r="L37" s="308">
        <f>INDEX([5]光真稼働日早見表!$M$3:$M$10000,MATCH($K37,[5]光真稼働日早見表!$Q$3:$Q$10000,0),1)</f>
        <v>46029</v>
      </c>
      <c r="M37" s="308">
        <v>46037</v>
      </c>
      <c r="N37" s="306"/>
      <c r="O37" s="309" t="s">
        <v>19</v>
      </c>
      <c r="P37" s="309" t="s">
        <v>19</v>
      </c>
      <c r="Q37" s="309" t="s">
        <v>19</v>
      </c>
      <c r="R37" s="309" t="s">
        <v>19</v>
      </c>
      <c r="S37" s="309" t="s">
        <v>19</v>
      </c>
      <c r="T37" s="309" t="s">
        <v>19</v>
      </c>
      <c r="U37" s="309" t="s">
        <v>19</v>
      </c>
      <c r="V37" s="309" t="s">
        <v>19</v>
      </c>
      <c r="W37" s="309" t="s">
        <v>19</v>
      </c>
      <c r="X37" s="309" t="s">
        <v>19</v>
      </c>
      <c r="Y37" s="309"/>
      <c r="Z37" s="309" t="s">
        <v>19</v>
      </c>
      <c r="AA37" s="447" t="s">
        <v>904</v>
      </c>
      <c r="AB37" s="306" t="s">
        <v>817</v>
      </c>
      <c r="AC37" s="306" t="s">
        <v>905</v>
      </c>
      <c r="AD37" s="306" t="s">
        <v>906</v>
      </c>
      <c r="AE37" s="306">
        <f t="shared" si="0"/>
        <v>11</v>
      </c>
    </row>
    <row r="38" spans="1:31">
      <c r="A38" s="431">
        <v>1475</v>
      </c>
      <c r="B38" s="431">
        <v>868</v>
      </c>
      <c r="C38" s="431"/>
      <c r="D38" s="431">
        <v>921</v>
      </c>
      <c r="E38" s="431"/>
      <c r="F38" s="429" t="s">
        <v>680</v>
      </c>
      <c r="G38" s="430">
        <v>46027</v>
      </c>
      <c r="H38" s="430">
        <v>46038</v>
      </c>
      <c r="I38" s="307"/>
      <c r="J38" s="448" t="s">
        <v>19</v>
      </c>
      <c r="K38" s="308">
        <f>IFERROR(INDEX('[6]Ｖ９－BH出荷・完了計画'!$B:$B,MATCH(A38,'[6]Ｖ９－BH出荷・完了計画'!$M:$M,0),1),K39)</f>
        <v>46037</v>
      </c>
      <c r="L38" s="308">
        <f>INDEX([5]光真稼働日早見表!$M$3:$M$10000,MATCH($K38,[5]光真稼働日早見表!$Q$3:$Q$10000,0),1)</f>
        <v>46030</v>
      </c>
      <c r="M38" s="308">
        <v>46038</v>
      </c>
      <c r="N38" s="306"/>
      <c r="O38" s="309" t="s">
        <v>19</v>
      </c>
      <c r="P38" s="309" t="s">
        <v>19</v>
      </c>
      <c r="Q38" s="309" t="s">
        <v>19</v>
      </c>
      <c r="R38" s="309" t="s">
        <v>19</v>
      </c>
      <c r="S38" s="309" t="s">
        <v>19</v>
      </c>
      <c r="T38" s="309" t="s">
        <v>19</v>
      </c>
      <c r="U38" s="309" t="s">
        <v>19</v>
      </c>
      <c r="V38" s="309" t="s">
        <v>19</v>
      </c>
      <c r="W38" s="309" t="s">
        <v>19</v>
      </c>
      <c r="X38" s="309" t="s">
        <v>19</v>
      </c>
      <c r="Y38" s="309"/>
      <c r="Z38" s="309" t="s">
        <v>19</v>
      </c>
      <c r="AA38" s="447" t="s">
        <v>901</v>
      </c>
      <c r="AB38" s="306" t="s">
        <v>817</v>
      </c>
      <c r="AC38" s="306" t="s">
        <v>902</v>
      </c>
      <c r="AD38" s="306" t="s">
        <v>903</v>
      </c>
      <c r="AE38" s="306">
        <f t="shared" si="0"/>
        <v>11</v>
      </c>
    </row>
    <row r="39" spans="1:31">
      <c r="A39" s="431">
        <v>1476</v>
      </c>
      <c r="B39" s="431">
        <v>869</v>
      </c>
      <c r="C39" s="431"/>
      <c r="D39" s="431">
        <v>922</v>
      </c>
      <c r="E39" s="431"/>
      <c r="F39" s="429" t="s">
        <v>680</v>
      </c>
      <c r="G39" s="430">
        <v>46028</v>
      </c>
      <c r="H39" s="430">
        <v>46041</v>
      </c>
      <c r="I39" s="307"/>
      <c r="J39" s="448" t="s">
        <v>19</v>
      </c>
      <c r="K39" s="308">
        <f>IFERROR(INDEX('[6]Ｖ９－BH出荷・完了計画'!$B:$B,MATCH(A39,'[6]Ｖ９－BH出荷・完了計画'!$M:$M,0),1),K40)</f>
        <v>46037</v>
      </c>
      <c r="L39" s="308">
        <f>INDEX([5]光真稼働日早見表!$M$3:$M$10000,MATCH($K39,[5]光真稼働日早見表!$Q$3:$Q$10000,0),1)</f>
        <v>46030</v>
      </c>
      <c r="M39" s="308">
        <v>46041</v>
      </c>
      <c r="N39" s="306"/>
      <c r="O39" s="309" t="s">
        <v>19</v>
      </c>
      <c r="P39" s="309" t="s">
        <v>19</v>
      </c>
      <c r="Q39" s="309" t="s">
        <v>19</v>
      </c>
      <c r="R39" s="309" t="s">
        <v>19</v>
      </c>
      <c r="S39" s="309" t="s">
        <v>19</v>
      </c>
      <c r="T39" s="309" t="s">
        <v>19</v>
      </c>
      <c r="U39" s="309" t="s">
        <v>19</v>
      </c>
      <c r="V39" s="309" t="s">
        <v>19</v>
      </c>
      <c r="W39" s="309" t="s">
        <v>19</v>
      </c>
      <c r="X39" s="309" t="s">
        <v>19</v>
      </c>
      <c r="Y39" s="309"/>
      <c r="Z39" s="309" t="s">
        <v>19</v>
      </c>
      <c r="AA39" s="447" t="s">
        <v>907</v>
      </c>
      <c r="AB39" s="306" t="s">
        <v>817</v>
      </c>
      <c r="AC39" s="306" t="s">
        <v>908</v>
      </c>
      <c r="AD39" s="306" t="s">
        <v>813</v>
      </c>
      <c r="AE39" s="306">
        <f t="shared" si="0"/>
        <v>11</v>
      </c>
    </row>
    <row r="40" spans="1:31">
      <c r="A40" s="431">
        <v>1477</v>
      </c>
      <c r="B40" s="431"/>
      <c r="C40" s="431">
        <v>611</v>
      </c>
      <c r="D40" s="431"/>
      <c r="E40" s="431">
        <v>558</v>
      </c>
      <c r="F40" s="429" t="s">
        <v>794</v>
      </c>
      <c r="G40" s="430">
        <v>46030</v>
      </c>
      <c r="H40" s="430">
        <v>46043</v>
      </c>
      <c r="I40" s="307"/>
      <c r="J40" s="448" t="s">
        <v>19</v>
      </c>
      <c r="K40" s="308">
        <f>IFERROR(INDEX('[6]Ｖ９－BH出荷・完了計画'!$B:$B,MATCH(A40,'[6]Ｖ９－BH出荷・完了計画'!$M:$M,0),1),K41)</f>
        <v>46038</v>
      </c>
      <c r="L40" s="308">
        <f>INDEX([5]光真稼働日早見表!$M$3:$M$10000,MATCH($K40,[5]光真稼働日早見表!$Q$3:$Q$10000,0),1)</f>
        <v>46031</v>
      </c>
      <c r="M40" s="308">
        <v>46043</v>
      </c>
      <c r="N40" s="306"/>
      <c r="O40" s="309" t="s">
        <v>19</v>
      </c>
      <c r="P40" s="309" t="s">
        <v>19</v>
      </c>
      <c r="Q40" s="309" t="s">
        <v>19</v>
      </c>
      <c r="R40" s="309" t="s">
        <v>19</v>
      </c>
      <c r="S40" s="309" t="s">
        <v>19</v>
      </c>
      <c r="T40" s="309" t="s">
        <v>19</v>
      </c>
      <c r="U40" s="309" t="s">
        <v>19</v>
      </c>
      <c r="V40" s="309" t="s">
        <v>19</v>
      </c>
      <c r="W40" s="309"/>
      <c r="X40" s="309"/>
      <c r="Y40" s="309" t="s">
        <v>19</v>
      </c>
      <c r="Z40" s="309" t="s">
        <v>19</v>
      </c>
      <c r="AA40" s="447" t="s">
        <v>909</v>
      </c>
      <c r="AB40" s="306" t="s">
        <v>793</v>
      </c>
      <c r="AC40" s="306"/>
      <c r="AD40" s="306" t="s">
        <v>794</v>
      </c>
      <c r="AE40" s="306">
        <f t="shared" si="0"/>
        <v>10</v>
      </c>
    </row>
    <row r="41" spans="1:31">
      <c r="A41" s="431">
        <v>1478</v>
      </c>
      <c r="B41" s="431"/>
      <c r="C41" s="431">
        <v>612</v>
      </c>
      <c r="D41" s="431"/>
      <c r="E41" s="431">
        <v>559</v>
      </c>
      <c r="F41" s="429" t="s">
        <v>794</v>
      </c>
      <c r="G41" s="430">
        <v>46031</v>
      </c>
      <c r="H41" s="430">
        <v>46044</v>
      </c>
      <c r="I41" s="307"/>
      <c r="J41" s="448" t="s">
        <v>19</v>
      </c>
      <c r="K41" s="308">
        <f>IFERROR(INDEX('[6]Ｖ９－BH出荷・完了計画'!$B:$B,MATCH(A41,'[6]Ｖ９－BH出荷・完了計画'!$M:$M,0),1),K42)</f>
        <v>46038</v>
      </c>
      <c r="L41" s="308">
        <f>INDEX([5]光真稼働日早見表!$M$3:$M$10000,MATCH($K41,[5]光真稼働日早見表!$Q$3:$Q$10000,0),1)</f>
        <v>46031</v>
      </c>
      <c r="M41" s="308">
        <v>46044</v>
      </c>
      <c r="N41" s="306"/>
      <c r="O41" s="309" t="s">
        <v>19</v>
      </c>
      <c r="P41" s="309" t="s">
        <v>19</v>
      </c>
      <c r="Q41" s="309" t="s">
        <v>19</v>
      </c>
      <c r="R41" s="309" t="s">
        <v>19</v>
      </c>
      <c r="S41" s="309" t="s">
        <v>19</v>
      </c>
      <c r="T41" s="309" t="s">
        <v>19</v>
      </c>
      <c r="U41" s="309" t="s">
        <v>19</v>
      </c>
      <c r="V41" s="309" t="s">
        <v>19</v>
      </c>
      <c r="W41" s="309"/>
      <c r="X41" s="309"/>
      <c r="Y41" s="309" t="s">
        <v>19</v>
      </c>
      <c r="Z41" s="309" t="s">
        <v>19</v>
      </c>
      <c r="AA41" s="447" t="s">
        <v>912</v>
      </c>
      <c r="AB41" s="306" t="s">
        <v>793</v>
      </c>
      <c r="AC41" s="306"/>
      <c r="AD41" s="306" t="s">
        <v>794</v>
      </c>
      <c r="AE41" s="306">
        <f t="shared" si="0"/>
        <v>10</v>
      </c>
    </row>
    <row r="42" spans="1:31">
      <c r="A42" s="431">
        <v>1479</v>
      </c>
      <c r="B42" s="431"/>
      <c r="C42" s="431">
        <v>613</v>
      </c>
      <c r="D42" s="431"/>
      <c r="E42" s="431">
        <v>560</v>
      </c>
      <c r="F42" s="429" t="s">
        <v>794</v>
      </c>
      <c r="G42" s="430">
        <v>46031</v>
      </c>
      <c r="H42" s="430">
        <v>46044</v>
      </c>
      <c r="I42" s="307"/>
      <c r="J42" s="448" t="s">
        <v>19</v>
      </c>
      <c r="K42" s="308">
        <f>IFERROR(INDEX('[6]Ｖ９－BH出荷・完了計画'!$B:$B,MATCH(A42,'[6]Ｖ９－BH出荷・完了計画'!$M:$M,0),1),K43)</f>
        <v>46039</v>
      </c>
      <c r="L42" s="308">
        <f>INDEX([5]光真稼働日早見表!$M$3:$M$10000,MATCH($K42,[5]光真稼働日早見表!$Q$3:$Q$10000,0),1)</f>
        <v>46035</v>
      </c>
      <c r="M42" s="308">
        <v>46044</v>
      </c>
      <c r="N42" s="306"/>
      <c r="O42" s="309" t="s">
        <v>19</v>
      </c>
      <c r="P42" s="309" t="s">
        <v>19</v>
      </c>
      <c r="Q42" s="309" t="s">
        <v>19</v>
      </c>
      <c r="R42" s="309" t="s">
        <v>19</v>
      </c>
      <c r="S42" s="309" t="s">
        <v>19</v>
      </c>
      <c r="T42" s="309" t="s">
        <v>19</v>
      </c>
      <c r="U42" s="309" t="s">
        <v>19</v>
      </c>
      <c r="V42" s="309" t="s">
        <v>19</v>
      </c>
      <c r="W42" s="309"/>
      <c r="X42" s="309"/>
      <c r="Y42" s="309" t="s">
        <v>19</v>
      </c>
      <c r="Z42" s="309" t="s">
        <v>19</v>
      </c>
      <c r="AA42" s="447" t="s">
        <v>910</v>
      </c>
      <c r="AB42" s="306" t="s">
        <v>793</v>
      </c>
      <c r="AC42" s="306"/>
      <c r="AD42" s="306" t="s">
        <v>794</v>
      </c>
      <c r="AE42" s="306">
        <f t="shared" si="0"/>
        <v>10</v>
      </c>
    </row>
    <row r="43" spans="1:31">
      <c r="A43" s="431">
        <v>1480</v>
      </c>
      <c r="B43" s="431"/>
      <c r="C43" s="431">
        <v>614</v>
      </c>
      <c r="D43" s="431"/>
      <c r="E43" s="431">
        <v>561</v>
      </c>
      <c r="F43" s="429" t="s">
        <v>794</v>
      </c>
      <c r="G43" s="430">
        <v>46031</v>
      </c>
      <c r="H43" s="430">
        <v>46044</v>
      </c>
      <c r="I43" s="307"/>
      <c r="J43" s="448" t="s">
        <v>19</v>
      </c>
      <c r="K43" s="308">
        <f>IFERROR(INDEX('[6]Ｖ９－BH出荷・完了計画'!$B:$B,MATCH(A43,'[6]Ｖ９－BH出荷・完了計画'!$M:$M,0),1),K44)</f>
        <v>46039</v>
      </c>
      <c r="L43" s="308">
        <f>INDEX([5]光真稼働日早見表!$M$3:$M$10000,MATCH($K43,[5]光真稼働日早見表!$Q$3:$Q$10000,0),1)</f>
        <v>46035</v>
      </c>
      <c r="M43" s="308">
        <v>46044</v>
      </c>
      <c r="N43" s="306"/>
      <c r="O43" s="309" t="s">
        <v>19</v>
      </c>
      <c r="P43" s="309" t="s">
        <v>19</v>
      </c>
      <c r="Q43" s="309" t="s">
        <v>19</v>
      </c>
      <c r="R43" s="309" t="s">
        <v>19</v>
      </c>
      <c r="S43" s="309" t="s">
        <v>19</v>
      </c>
      <c r="T43" s="309" t="s">
        <v>19</v>
      </c>
      <c r="U43" s="309" t="s">
        <v>19</v>
      </c>
      <c r="V43" s="309" t="s">
        <v>19</v>
      </c>
      <c r="W43" s="309"/>
      <c r="X43" s="309"/>
      <c r="Y43" s="309" t="s">
        <v>19</v>
      </c>
      <c r="Z43" s="309" t="s">
        <v>19</v>
      </c>
      <c r="AA43" s="447" t="s">
        <v>911</v>
      </c>
      <c r="AB43" s="306" t="s">
        <v>793</v>
      </c>
      <c r="AC43" s="306"/>
      <c r="AD43" s="306" t="s">
        <v>794</v>
      </c>
      <c r="AE43" s="306">
        <f t="shared" si="0"/>
        <v>10</v>
      </c>
    </row>
    <row r="44" spans="1:31">
      <c r="A44" s="431">
        <v>1481</v>
      </c>
      <c r="B44" s="431"/>
      <c r="C44" s="431">
        <v>615</v>
      </c>
      <c r="D44" s="431"/>
      <c r="E44" s="431">
        <v>562</v>
      </c>
      <c r="F44" s="429" t="s">
        <v>794</v>
      </c>
      <c r="G44" s="430">
        <v>46035</v>
      </c>
      <c r="H44" s="430">
        <v>46045</v>
      </c>
      <c r="I44" s="307"/>
      <c r="J44" s="448" t="s">
        <v>19</v>
      </c>
      <c r="K44" s="308">
        <f>IFERROR(INDEX('[6]Ｖ９－BH出荷・完了計画'!$B:$B,MATCH(A44,'[6]Ｖ９－BH出荷・完了計画'!$M:$M,0),1),K45)</f>
        <v>46041</v>
      </c>
      <c r="L44" s="308">
        <f>INDEX([5]光真稼働日早見表!$M$3:$M$10000,MATCH($K44,[5]光真稼働日早見表!$Q$3:$Q$10000,0),1)</f>
        <v>46036</v>
      </c>
      <c r="M44" s="308">
        <v>46045</v>
      </c>
      <c r="N44" s="306"/>
      <c r="O44" s="309" t="s">
        <v>19</v>
      </c>
      <c r="P44" s="309" t="s">
        <v>19</v>
      </c>
      <c r="Q44" s="309" t="s">
        <v>19</v>
      </c>
      <c r="R44" s="309" t="s">
        <v>19</v>
      </c>
      <c r="S44" s="309" t="s">
        <v>19</v>
      </c>
      <c r="T44" s="309" t="s">
        <v>19</v>
      </c>
      <c r="U44" s="309" t="s">
        <v>19</v>
      </c>
      <c r="V44" s="309" t="s">
        <v>19</v>
      </c>
      <c r="W44" s="309"/>
      <c r="X44" s="309"/>
      <c r="Y44" s="309" t="s">
        <v>19</v>
      </c>
      <c r="Z44" s="309" t="s">
        <v>19</v>
      </c>
      <c r="AA44" s="447" t="s">
        <v>913</v>
      </c>
      <c r="AB44" s="306" t="s">
        <v>793</v>
      </c>
      <c r="AC44" s="306"/>
      <c r="AD44" s="306" t="s">
        <v>794</v>
      </c>
      <c r="AE44" s="306">
        <f t="shared" si="0"/>
        <v>10</v>
      </c>
    </row>
    <row r="45" spans="1:31">
      <c r="A45" s="431">
        <v>1482</v>
      </c>
      <c r="B45" s="431"/>
      <c r="C45" s="431">
        <v>616</v>
      </c>
      <c r="D45" s="431"/>
      <c r="E45" s="431">
        <v>563</v>
      </c>
      <c r="F45" s="429" t="s">
        <v>794</v>
      </c>
      <c r="G45" s="430">
        <v>46035</v>
      </c>
      <c r="H45" s="430">
        <v>46045</v>
      </c>
      <c r="I45" s="307"/>
      <c r="J45" s="448" t="s">
        <v>19</v>
      </c>
      <c r="K45" s="308">
        <f>IFERROR(INDEX('[6]Ｖ９－BH出荷・完了計画'!$B:$B,MATCH(A45,'[6]Ｖ９－BH出荷・完了計画'!$M:$M,0),1),K46)</f>
        <v>46041</v>
      </c>
      <c r="L45" s="308">
        <f>INDEX([5]光真稼働日早見表!$M$3:$M$10000,MATCH($K45,[5]光真稼働日早見表!$Q$3:$Q$10000,0),1)</f>
        <v>46036</v>
      </c>
      <c r="M45" s="308">
        <v>46045</v>
      </c>
      <c r="N45" s="306"/>
      <c r="O45" s="309" t="s">
        <v>19</v>
      </c>
      <c r="P45" s="309" t="s">
        <v>19</v>
      </c>
      <c r="Q45" s="309" t="s">
        <v>19</v>
      </c>
      <c r="R45" s="309" t="s">
        <v>19</v>
      </c>
      <c r="S45" s="309" t="s">
        <v>19</v>
      </c>
      <c r="T45" s="309" t="s">
        <v>19</v>
      </c>
      <c r="U45" s="309" t="s">
        <v>19</v>
      </c>
      <c r="V45" s="309" t="s">
        <v>19</v>
      </c>
      <c r="W45" s="309"/>
      <c r="X45" s="309"/>
      <c r="Y45" s="309" t="s">
        <v>19</v>
      </c>
      <c r="Z45" s="309" t="s">
        <v>19</v>
      </c>
      <c r="AA45" s="447" t="s">
        <v>914</v>
      </c>
      <c r="AB45" s="306" t="s">
        <v>793</v>
      </c>
      <c r="AC45" s="306"/>
      <c r="AD45" s="306" t="s">
        <v>794</v>
      </c>
      <c r="AE45" s="306">
        <f t="shared" si="0"/>
        <v>10</v>
      </c>
    </row>
    <row r="46" spans="1:31">
      <c r="A46" s="431">
        <v>1483</v>
      </c>
      <c r="B46" s="431"/>
      <c r="C46" s="431">
        <v>617</v>
      </c>
      <c r="D46" s="431"/>
      <c r="E46" s="431">
        <v>564</v>
      </c>
      <c r="F46" s="429" t="s">
        <v>794</v>
      </c>
      <c r="G46" s="430">
        <v>46035</v>
      </c>
      <c r="H46" s="430">
        <v>46045</v>
      </c>
      <c r="I46" s="307"/>
      <c r="J46" s="448" t="s">
        <v>19</v>
      </c>
      <c r="K46" s="308">
        <f>IFERROR(INDEX('[6]Ｖ９－BH出荷・完了計画'!$B:$B,MATCH(A46,'[6]Ｖ９－BH出荷・完了計画'!$M:$M,0),1),K47)</f>
        <v>46042</v>
      </c>
      <c r="L46" s="308">
        <f>INDEX([5]光真稼働日早見表!$M$3:$M$10000,MATCH($K46,[5]光真稼働日早見表!$Q$3:$Q$10000,0),1)</f>
        <v>46037</v>
      </c>
      <c r="M46" s="308">
        <v>46045</v>
      </c>
      <c r="N46" s="306"/>
      <c r="O46" s="309" t="s">
        <v>19</v>
      </c>
      <c r="P46" s="309" t="s">
        <v>19</v>
      </c>
      <c r="Q46" s="309" t="s">
        <v>19</v>
      </c>
      <c r="R46" s="309" t="s">
        <v>19</v>
      </c>
      <c r="S46" s="309" t="s">
        <v>19</v>
      </c>
      <c r="T46" s="309" t="s">
        <v>19</v>
      </c>
      <c r="U46" s="309" t="s">
        <v>19</v>
      </c>
      <c r="V46" s="309" t="s">
        <v>19</v>
      </c>
      <c r="W46" s="309"/>
      <c r="X46" s="309"/>
      <c r="Y46" s="309" t="s">
        <v>19</v>
      </c>
      <c r="Z46" s="309" t="s">
        <v>19</v>
      </c>
      <c r="AA46" s="447" t="s">
        <v>915</v>
      </c>
      <c r="AB46" s="306" t="s">
        <v>793</v>
      </c>
      <c r="AC46" s="306"/>
      <c r="AD46" s="306" t="s">
        <v>794</v>
      </c>
      <c r="AE46" s="306">
        <f t="shared" si="0"/>
        <v>10</v>
      </c>
    </row>
    <row r="47" spans="1:31">
      <c r="A47" s="431">
        <v>1484</v>
      </c>
      <c r="B47" s="431"/>
      <c r="C47" s="431">
        <v>618</v>
      </c>
      <c r="D47" s="431"/>
      <c r="E47" s="431">
        <v>565</v>
      </c>
      <c r="F47" s="429" t="s">
        <v>794</v>
      </c>
      <c r="G47" s="430">
        <v>46036</v>
      </c>
      <c r="H47" s="430">
        <v>46048</v>
      </c>
      <c r="I47" s="307"/>
      <c r="J47" s="448" t="s">
        <v>19</v>
      </c>
      <c r="K47" s="308">
        <f>IFERROR(INDEX('[6]Ｖ９－BH出荷・完了計画'!$B:$B,MATCH(A47,'[6]Ｖ９－BH出荷・完了計画'!$M:$M,0),1),K48)</f>
        <v>46042</v>
      </c>
      <c r="L47" s="308">
        <f>INDEX([5]光真稼働日早見表!$M$3:$M$10000,MATCH($K47,[5]光真稼働日早見表!$Q$3:$Q$10000,0),1)</f>
        <v>46037</v>
      </c>
      <c r="M47" s="308">
        <v>46048</v>
      </c>
      <c r="N47" s="306"/>
      <c r="O47" s="309" t="s">
        <v>19</v>
      </c>
      <c r="P47" s="309" t="s">
        <v>19</v>
      </c>
      <c r="Q47" s="309" t="s">
        <v>19</v>
      </c>
      <c r="R47" s="309" t="s">
        <v>19</v>
      </c>
      <c r="S47" s="309" t="s">
        <v>19</v>
      </c>
      <c r="T47" s="309" t="s">
        <v>19</v>
      </c>
      <c r="U47" s="309" t="s">
        <v>19</v>
      </c>
      <c r="V47" s="309" t="s">
        <v>19</v>
      </c>
      <c r="W47" s="309"/>
      <c r="X47" s="309"/>
      <c r="Y47" s="309" t="s">
        <v>19</v>
      </c>
      <c r="Z47" s="309" t="s">
        <v>19</v>
      </c>
      <c r="AA47" s="447" t="s">
        <v>916</v>
      </c>
      <c r="AB47" s="306" t="s">
        <v>793</v>
      </c>
      <c r="AC47" s="306"/>
      <c r="AD47" s="306" t="s">
        <v>794</v>
      </c>
      <c r="AE47" s="306">
        <f t="shared" si="0"/>
        <v>10</v>
      </c>
    </row>
    <row r="48" spans="1:31">
      <c r="A48" s="431">
        <v>1485</v>
      </c>
      <c r="B48" s="431"/>
      <c r="C48" s="431">
        <v>619</v>
      </c>
      <c r="D48" s="431"/>
      <c r="E48" s="431">
        <v>566</v>
      </c>
      <c r="F48" s="429" t="s">
        <v>794</v>
      </c>
      <c r="G48" s="430">
        <v>46036</v>
      </c>
      <c r="H48" s="430">
        <v>46048</v>
      </c>
      <c r="I48" s="307"/>
      <c r="J48" s="448" t="s">
        <v>19</v>
      </c>
      <c r="K48" s="308">
        <f>IFERROR(INDEX('[6]Ｖ９－BH出荷・完了計画'!$B:$B,MATCH(A48,'[6]Ｖ９－BH出荷・完了計画'!$M:$M,0),1),K49)</f>
        <v>46043</v>
      </c>
      <c r="L48" s="308">
        <f>INDEX([5]光真稼働日早見表!$M$3:$M$10000,MATCH($K48,[5]光真稼働日早見表!$Q$3:$Q$10000,0),1)</f>
        <v>46038</v>
      </c>
      <c r="M48" s="308">
        <v>46048</v>
      </c>
      <c r="N48" s="306"/>
      <c r="O48" s="309" t="s">
        <v>19</v>
      </c>
      <c r="P48" s="309" t="s">
        <v>19</v>
      </c>
      <c r="Q48" s="309" t="s">
        <v>19</v>
      </c>
      <c r="R48" s="309" t="s">
        <v>19</v>
      </c>
      <c r="S48" s="309" t="s">
        <v>19</v>
      </c>
      <c r="T48" s="309" t="s">
        <v>19</v>
      </c>
      <c r="U48" s="309" t="s">
        <v>19</v>
      </c>
      <c r="V48" s="309" t="s">
        <v>19</v>
      </c>
      <c r="W48" s="309"/>
      <c r="X48" s="309"/>
      <c r="Y48" s="309" t="s">
        <v>19</v>
      </c>
      <c r="Z48" s="309" t="s">
        <v>19</v>
      </c>
      <c r="AA48" s="447" t="s">
        <v>917</v>
      </c>
      <c r="AB48" s="306" t="s">
        <v>793</v>
      </c>
      <c r="AC48" s="306"/>
      <c r="AD48" s="306" t="s">
        <v>794</v>
      </c>
      <c r="AE48" s="306">
        <f t="shared" si="0"/>
        <v>10</v>
      </c>
    </row>
    <row r="49" spans="1:31">
      <c r="A49" s="431">
        <v>1486</v>
      </c>
      <c r="B49" s="431"/>
      <c r="C49" s="431">
        <v>620</v>
      </c>
      <c r="D49" s="431"/>
      <c r="E49" s="431">
        <v>567</v>
      </c>
      <c r="F49" s="429" t="s">
        <v>794</v>
      </c>
      <c r="G49" s="430">
        <v>46036</v>
      </c>
      <c r="H49" s="430">
        <v>46048</v>
      </c>
      <c r="I49" s="307"/>
      <c r="J49" s="448" t="s">
        <v>19</v>
      </c>
      <c r="K49" s="308">
        <f>IFERROR(INDEX('[6]Ｖ９－BH出荷・完了計画'!$B:$B,MATCH(A49,'[6]Ｖ９－BH出荷・完了計画'!$M:$M,0),1),K50)</f>
        <v>46043</v>
      </c>
      <c r="L49" s="308">
        <f>INDEX([5]光真稼働日早見表!$M$3:$M$10000,MATCH($K49,[5]光真稼働日早見表!$Q$3:$Q$10000,0),1)</f>
        <v>46038</v>
      </c>
      <c r="M49" s="308">
        <v>46048</v>
      </c>
      <c r="N49" s="306"/>
      <c r="O49" s="309" t="s">
        <v>19</v>
      </c>
      <c r="P49" s="309" t="s">
        <v>19</v>
      </c>
      <c r="Q49" s="309" t="s">
        <v>19</v>
      </c>
      <c r="R49" s="309" t="s">
        <v>19</v>
      </c>
      <c r="S49" s="309" t="s">
        <v>19</v>
      </c>
      <c r="T49" s="309" t="s">
        <v>19</v>
      </c>
      <c r="U49" s="309" t="s">
        <v>19</v>
      </c>
      <c r="V49" s="309" t="s">
        <v>19</v>
      </c>
      <c r="W49" s="309"/>
      <c r="X49" s="309"/>
      <c r="Y49" s="309" t="s">
        <v>19</v>
      </c>
      <c r="Z49" s="309" t="s">
        <v>19</v>
      </c>
      <c r="AA49" s="447" t="s">
        <v>918</v>
      </c>
      <c r="AB49" s="306" t="s">
        <v>793</v>
      </c>
      <c r="AC49" s="306"/>
      <c r="AD49" s="306" t="s">
        <v>794</v>
      </c>
      <c r="AE49" s="306">
        <f t="shared" si="0"/>
        <v>10</v>
      </c>
    </row>
    <row r="50" spans="1:31">
      <c r="A50" s="431">
        <v>1487</v>
      </c>
      <c r="B50" s="431"/>
      <c r="C50" s="431">
        <v>621</v>
      </c>
      <c r="D50" s="431"/>
      <c r="E50" s="431">
        <v>568</v>
      </c>
      <c r="F50" s="429" t="s">
        <v>794</v>
      </c>
      <c r="G50" s="430">
        <v>46037</v>
      </c>
      <c r="H50" s="430">
        <v>46049</v>
      </c>
      <c r="I50" s="307"/>
      <c r="J50" s="448" t="s">
        <v>19</v>
      </c>
      <c r="K50" s="308">
        <f>IFERROR(INDEX('[6]Ｖ９－BH出荷・完了計画'!$B:$B,MATCH(A50,'[6]Ｖ９－BH出荷・完了計画'!$M:$M,0),1),K51)</f>
        <v>46044</v>
      </c>
      <c r="L50" s="308">
        <f>INDEX([5]光真稼働日早見表!$M$3:$M$10000,MATCH($K50,[5]光真稼働日早見表!$Q$3:$Q$10000,0),1)</f>
        <v>46039</v>
      </c>
      <c r="M50" s="308">
        <v>46049</v>
      </c>
      <c r="N50" s="306"/>
      <c r="O50" s="309" t="s">
        <v>19</v>
      </c>
      <c r="P50" s="309" t="s">
        <v>19</v>
      </c>
      <c r="Q50" s="309" t="s">
        <v>19</v>
      </c>
      <c r="R50" s="309" t="s">
        <v>19</v>
      </c>
      <c r="S50" s="309" t="s">
        <v>19</v>
      </c>
      <c r="T50" s="309" t="s">
        <v>19</v>
      </c>
      <c r="U50" s="309" t="s">
        <v>19</v>
      </c>
      <c r="V50" s="309" t="s">
        <v>19</v>
      </c>
      <c r="W50" s="309"/>
      <c r="X50" s="309"/>
      <c r="Y50" s="309" t="s">
        <v>19</v>
      </c>
      <c r="Z50" s="309" t="s">
        <v>19</v>
      </c>
      <c r="AA50" s="447" t="s">
        <v>919</v>
      </c>
      <c r="AB50" s="306" t="s">
        <v>793</v>
      </c>
      <c r="AC50" s="306"/>
      <c r="AD50" s="306" t="s">
        <v>794</v>
      </c>
      <c r="AE50" s="306">
        <f t="shared" si="0"/>
        <v>10</v>
      </c>
    </row>
    <row r="51" spans="1:31">
      <c r="A51" s="431">
        <v>1488</v>
      </c>
      <c r="B51" s="431"/>
      <c r="C51" s="431">
        <v>622</v>
      </c>
      <c r="D51" s="431"/>
      <c r="E51" s="431">
        <v>569</v>
      </c>
      <c r="F51" s="429" t="s">
        <v>794</v>
      </c>
      <c r="G51" s="430">
        <v>46037</v>
      </c>
      <c r="H51" s="430">
        <v>46049</v>
      </c>
      <c r="I51" s="307"/>
      <c r="J51" s="448" t="s">
        <v>19</v>
      </c>
      <c r="K51" s="308">
        <f>IFERROR(INDEX('[6]Ｖ９－BH出荷・完了計画'!$B:$B,MATCH(A51,'[6]Ｖ９－BH出荷・完了計画'!$M:$M,0),1),K52)</f>
        <v>46044</v>
      </c>
      <c r="L51" s="308">
        <f>INDEX([5]光真稼働日早見表!$M$3:$M$10000,MATCH($K51,[5]光真稼働日早見表!$Q$3:$Q$10000,0),1)</f>
        <v>46039</v>
      </c>
      <c r="M51" s="308">
        <v>46049</v>
      </c>
      <c r="N51" s="306"/>
      <c r="O51" s="309" t="s">
        <v>19</v>
      </c>
      <c r="P51" s="309" t="s">
        <v>19</v>
      </c>
      <c r="Q51" s="309" t="s">
        <v>19</v>
      </c>
      <c r="R51" s="309" t="s">
        <v>19</v>
      </c>
      <c r="S51" s="309" t="s">
        <v>19</v>
      </c>
      <c r="T51" s="309" t="s">
        <v>19</v>
      </c>
      <c r="U51" s="309" t="s">
        <v>19</v>
      </c>
      <c r="V51" s="309" t="s">
        <v>19</v>
      </c>
      <c r="W51" s="309"/>
      <c r="X51" s="309"/>
      <c r="Y51" s="309" t="s">
        <v>19</v>
      </c>
      <c r="Z51" s="309" t="s">
        <v>19</v>
      </c>
      <c r="AA51" s="447" t="s">
        <v>920</v>
      </c>
      <c r="AB51" s="306" t="s">
        <v>793</v>
      </c>
      <c r="AC51" s="306"/>
      <c r="AD51" s="306" t="s">
        <v>794</v>
      </c>
      <c r="AE51" s="306">
        <f t="shared" si="0"/>
        <v>10</v>
      </c>
    </row>
    <row r="52" spans="1:31">
      <c r="A52" s="431">
        <v>1489</v>
      </c>
      <c r="B52" s="431"/>
      <c r="C52" s="431">
        <v>623</v>
      </c>
      <c r="D52" s="431"/>
      <c r="E52" s="431">
        <v>570</v>
      </c>
      <c r="F52" s="429" t="s">
        <v>794</v>
      </c>
      <c r="G52" s="430">
        <v>46037</v>
      </c>
      <c r="H52" s="430">
        <v>46049</v>
      </c>
      <c r="I52" s="307"/>
      <c r="J52" s="448" t="s">
        <v>19</v>
      </c>
      <c r="K52" s="308">
        <f>IFERROR(INDEX('[6]Ｖ９－BH出荷・完了計画'!$B:$B,MATCH(A52,'[6]Ｖ９－BH出荷・完了計画'!$M:$M,0),1),K53)</f>
        <v>46045</v>
      </c>
      <c r="L52" s="308">
        <f>INDEX([5]光真稼働日早見表!$M$3:$M$10000,MATCH($K52,[5]光真稼働日早見表!$Q$3:$Q$10000,0),1)</f>
        <v>46041</v>
      </c>
      <c r="M52" s="308">
        <v>46049</v>
      </c>
      <c r="N52" s="306"/>
      <c r="O52" s="309" t="s">
        <v>19</v>
      </c>
      <c r="P52" s="309" t="s">
        <v>19</v>
      </c>
      <c r="Q52" s="309" t="s">
        <v>19</v>
      </c>
      <c r="R52" s="309" t="s">
        <v>19</v>
      </c>
      <c r="S52" s="309" t="s">
        <v>19</v>
      </c>
      <c r="T52" s="309" t="s">
        <v>19</v>
      </c>
      <c r="U52" s="309" t="s">
        <v>19</v>
      </c>
      <c r="V52" s="309" t="s">
        <v>19</v>
      </c>
      <c r="W52" s="309"/>
      <c r="X52" s="309"/>
      <c r="Y52" s="309" t="s">
        <v>19</v>
      </c>
      <c r="Z52" s="309" t="s">
        <v>19</v>
      </c>
      <c r="AA52" s="447" t="s">
        <v>921</v>
      </c>
      <c r="AB52" s="306" t="s">
        <v>793</v>
      </c>
      <c r="AC52" s="306"/>
      <c r="AD52" s="306" t="s">
        <v>794</v>
      </c>
      <c r="AE52" s="306">
        <f t="shared" si="0"/>
        <v>10</v>
      </c>
    </row>
    <row r="53" spans="1:31">
      <c r="A53" s="431">
        <v>1490</v>
      </c>
      <c r="B53" s="431"/>
      <c r="C53" s="431">
        <v>624</v>
      </c>
      <c r="D53" s="431"/>
      <c r="E53" s="431">
        <v>571</v>
      </c>
      <c r="F53" s="429" t="s">
        <v>794</v>
      </c>
      <c r="G53" s="430">
        <v>46038</v>
      </c>
      <c r="H53" s="430">
        <v>46050</v>
      </c>
      <c r="I53" s="307"/>
      <c r="J53" s="448" t="s">
        <v>19</v>
      </c>
      <c r="K53" s="308">
        <f>IFERROR(INDEX('[6]Ｖ９－BH出荷・完了計画'!$B:$B,MATCH(A53,'[6]Ｖ９－BH出荷・完了計画'!$M:$M,0),1),K54)</f>
        <v>46045</v>
      </c>
      <c r="L53" s="308">
        <f>INDEX([5]光真稼働日早見表!$M$3:$M$10000,MATCH($K53,[5]光真稼働日早見表!$Q$3:$Q$10000,0),1)</f>
        <v>46041</v>
      </c>
      <c r="M53" s="308">
        <v>46050</v>
      </c>
      <c r="N53" s="306"/>
      <c r="O53" s="309" t="s">
        <v>19</v>
      </c>
      <c r="P53" s="309" t="s">
        <v>19</v>
      </c>
      <c r="Q53" s="309" t="s">
        <v>19</v>
      </c>
      <c r="R53" s="309" t="s">
        <v>19</v>
      </c>
      <c r="S53" s="309" t="s">
        <v>19</v>
      </c>
      <c r="T53" s="309" t="s">
        <v>19</v>
      </c>
      <c r="U53" s="309" t="s">
        <v>19</v>
      </c>
      <c r="V53" s="309" t="s">
        <v>19</v>
      </c>
      <c r="W53" s="309"/>
      <c r="X53" s="309"/>
      <c r="Y53" s="309" t="s">
        <v>19</v>
      </c>
      <c r="Z53" s="309" t="s">
        <v>19</v>
      </c>
      <c r="AA53" s="447" t="s">
        <v>922</v>
      </c>
      <c r="AB53" s="306" t="s">
        <v>793</v>
      </c>
      <c r="AC53" s="306"/>
      <c r="AD53" s="306" t="s">
        <v>794</v>
      </c>
      <c r="AE53" s="306">
        <f t="shared" si="0"/>
        <v>10</v>
      </c>
    </row>
    <row r="54" spans="1:31">
      <c r="A54" s="431">
        <v>1491</v>
      </c>
      <c r="B54" s="431"/>
      <c r="C54" s="431">
        <v>625</v>
      </c>
      <c r="D54" s="431"/>
      <c r="E54" s="431">
        <v>572</v>
      </c>
      <c r="F54" s="429" t="s">
        <v>794</v>
      </c>
      <c r="G54" s="430">
        <v>46038</v>
      </c>
      <c r="H54" s="430">
        <v>46050</v>
      </c>
      <c r="I54" s="307"/>
      <c r="J54" s="448" t="s">
        <v>19</v>
      </c>
      <c r="K54" s="308">
        <f>IFERROR(INDEX('[6]Ｖ９－BH出荷・完了計画'!$B:$B,MATCH(A54,'[6]Ｖ９－BH出荷・完了計画'!$M:$M,0),1),K55)</f>
        <v>46048</v>
      </c>
      <c r="L54" s="308">
        <f>INDEX([5]光真稼働日早見表!$M$3:$M$10000,MATCH($K54,[5]光真稼働日早見表!$Q$3:$Q$10000,0),1)</f>
        <v>46042</v>
      </c>
      <c r="M54" s="308">
        <v>46050</v>
      </c>
      <c r="N54" s="306"/>
      <c r="O54" s="309" t="s">
        <v>19</v>
      </c>
      <c r="P54" s="309" t="s">
        <v>19</v>
      </c>
      <c r="Q54" s="309" t="s">
        <v>19</v>
      </c>
      <c r="R54" s="309" t="s">
        <v>19</v>
      </c>
      <c r="S54" s="309" t="s">
        <v>19</v>
      </c>
      <c r="T54" s="309" t="s">
        <v>19</v>
      </c>
      <c r="U54" s="309" t="s">
        <v>19</v>
      </c>
      <c r="V54" s="309" t="s">
        <v>19</v>
      </c>
      <c r="W54" s="309"/>
      <c r="X54" s="309"/>
      <c r="Y54" s="309" t="s">
        <v>19</v>
      </c>
      <c r="Z54" s="309" t="s">
        <v>19</v>
      </c>
      <c r="AA54" s="447" t="s">
        <v>923</v>
      </c>
      <c r="AB54" s="306" t="s">
        <v>793</v>
      </c>
      <c r="AC54" s="306"/>
      <c r="AD54" s="306" t="s">
        <v>794</v>
      </c>
      <c r="AE54" s="306">
        <f t="shared" si="0"/>
        <v>10</v>
      </c>
    </row>
    <row r="55" spans="1:31">
      <c r="A55" s="431">
        <v>1492</v>
      </c>
      <c r="B55" s="431"/>
      <c r="C55" s="431">
        <v>626</v>
      </c>
      <c r="D55" s="431"/>
      <c r="E55" s="431">
        <v>573</v>
      </c>
      <c r="F55" s="429" t="s">
        <v>794</v>
      </c>
      <c r="G55" s="430">
        <v>46038</v>
      </c>
      <c r="H55" s="430">
        <v>46050</v>
      </c>
      <c r="I55" s="307"/>
      <c r="J55" s="448" t="s">
        <v>19</v>
      </c>
      <c r="K55" s="308">
        <f>IFERROR(INDEX('[6]Ｖ９－BH出荷・完了計画'!$B:$B,MATCH(A55,'[6]Ｖ９－BH出荷・完了計画'!$M:$M,0),1),K56)</f>
        <v>46048</v>
      </c>
      <c r="L55" s="308">
        <f>INDEX([5]光真稼働日早見表!$M$3:$M$10000,MATCH($K55,[5]光真稼働日早見表!$Q$3:$Q$10000,0),1)</f>
        <v>46042</v>
      </c>
      <c r="M55" s="308">
        <v>46050</v>
      </c>
      <c r="N55" s="306"/>
      <c r="O55" s="309" t="s">
        <v>19</v>
      </c>
      <c r="P55" s="309" t="s">
        <v>19</v>
      </c>
      <c r="Q55" s="309" t="s">
        <v>19</v>
      </c>
      <c r="R55" s="309" t="s">
        <v>19</v>
      </c>
      <c r="S55" s="309" t="s">
        <v>19</v>
      </c>
      <c r="T55" s="309" t="s">
        <v>19</v>
      </c>
      <c r="U55" s="309" t="s">
        <v>19</v>
      </c>
      <c r="V55" s="309" t="s">
        <v>19</v>
      </c>
      <c r="W55" s="309"/>
      <c r="X55" s="309"/>
      <c r="Y55" s="309" t="s">
        <v>19</v>
      </c>
      <c r="Z55" s="309" t="s">
        <v>19</v>
      </c>
      <c r="AA55" s="447" t="s">
        <v>924</v>
      </c>
      <c r="AB55" s="306" t="s">
        <v>793</v>
      </c>
      <c r="AC55" s="306"/>
      <c r="AD55" s="306" t="s">
        <v>794</v>
      </c>
      <c r="AE55" s="306">
        <f t="shared" si="0"/>
        <v>10</v>
      </c>
    </row>
    <row r="56" spans="1:31">
      <c r="A56" s="431">
        <v>1493</v>
      </c>
      <c r="B56" s="431">
        <v>870</v>
      </c>
      <c r="C56" s="431"/>
      <c r="D56" s="431">
        <v>923</v>
      </c>
      <c r="E56" s="431"/>
      <c r="F56" s="429" t="s">
        <v>680</v>
      </c>
      <c r="G56" s="430">
        <v>46042</v>
      </c>
      <c r="H56" s="430">
        <v>46050</v>
      </c>
      <c r="I56" s="307"/>
      <c r="J56" s="448" t="s">
        <v>19</v>
      </c>
      <c r="K56" s="308">
        <f>IFERROR(INDEX('[6]Ｖ９－BH出荷・完了計画'!$B:$B,MATCH(A56,'[6]Ｖ９－BH出荷・完了計画'!$M:$M,0),1),K57)</f>
        <v>46048</v>
      </c>
      <c r="L56" s="308">
        <f>INDEX([5]光真稼働日早見表!$M$3:$M$10000,MATCH($K56,[5]光真稼働日早見表!$Q$3:$Q$10000,0),1)</f>
        <v>46042</v>
      </c>
      <c r="M56" s="308">
        <v>46050</v>
      </c>
      <c r="N56" s="306"/>
      <c r="O56" s="309" t="s">
        <v>19</v>
      </c>
      <c r="P56" s="309" t="s">
        <v>19</v>
      </c>
      <c r="Q56" s="309" t="s">
        <v>19</v>
      </c>
      <c r="R56" s="309" t="s">
        <v>19</v>
      </c>
      <c r="S56" s="309" t="s">
        <v>19</v>
      </c>
      <c r="T56" s="309" t="s">
        <v>19</v>
      </c>
      <c r="U56" s="309" t="s">
        <v>19</v>
      </c>
      <c r="V56" s="309" t="s">
        <v>19</v>
      </c>
      <c r="W56" s="309" t="s">
        <v>19</v>
      </c>
      <c r="X56" s="309" t="s">
        <v>19</v>
      </c>
      <c r="Y56" s="309"/>
      <c r="Z56" s="309" t="s">
        <v>19</v>
      </c>
      <c r="AA56" s="447" t="s">
        <v>1024</v>
      </c>
      <c r="AB56" s="306" t="s">
        <v>998</v>
      </c>
      <c r="AC56" s="306"/>
      <c r="AD56" s="306" t="s">
        <v>680</v>
      </c>
      <c r="AE56" s="306">
        <f t="shared" si="0"/>
        <v>11</v>
      </c>
    </row>
    <row r="57" spans="1:31">
      <c r="A57" s="431">
        <v>1494</v>
      </c>
      <c r="B57" s="431"/>
      <c r="C57" s="431">
        <v>627</v>
      </c>
      <c r="D57" s="431"/>
      <c r="E57" s="431">
        <v>574</v>
      </c>
      <c r="F57" s="429" t="s">
        <v>794</v>
      </c>
      <c r="G57" s="430">
        <v>46041</v>
      </c>
      <c r="H57" s="430">
        <v>46051</v>
      </c>
      <c r="I57" s="307"/>
      <c r="J57" s="448" t="s">
        <v>19</v>
      </c>
      <c r="K57" s="308">
        <f>IFERROR(INDEX('[6]Ｖ９－BH出荷・完了計画'!$B:$B,MATCH(A57,'[6]Ｖ９－BH出荷・完了計画'!$M:$M,0),1),K58)</f>
        <v>46049</v>
      </c>
      <c r="L57" s="308">
        <f>INDEX([5]光真稼働日早見表!$M$3:$M$10000,MATCH($K57,[5]光真稼働日早見表!$Q$3:$Q$10000,0),1)</f>
        <v>46043</v>
      </c>
      <c r="M57" s="308">
        <v>46051</v>
      </c>
      <c r="N57" s="306"/>
      <c r="O57" s="309" t="s">
        <v>19</v>
      </c>
      <c r="P57" s="309" t="s">
        <v>19</v>
      </c>
      <c r="Q57" s="309" t="s">
        <v>19</v>
      </c>
      <c r="R57" s="309" t="s">
        <v>19</v>
      </c>
      <c r="S57" s="309" t="s">
        <v>19</v>
      </c>
      <c r="T57" s="309" t="s">
        <v>19</v>
      </c>
      <c r="U57" s="309" t="s">
        <v>19</v>
      </c>
      <c r="V57" s="309" t="s">
        <v>19</v>
      </c>
      <c r="W57" s="309"/>
      <c r="X57" s="309"/>
      <c r="Y57" s="309" t="s">
        <v>19</v>
      </c>
      <c r="Z57" s="309" t="s">
        <v>19</v>
      </c>
      <c r="AA57" s="447" t="s">
        <v>925</v>
      </c>
      <c r="AB57" s="306" t="s">
        <v>793</v>
      </c>
      <c r="AC57" s="306"/>
      <c r="AD57" s="306" t="s">
        <v>794</v>
      </c>
      <c r="AE57" s="306">
        <f t="shared" si="0"/>
        <v>10</v>
      </c>
    </row>
    <row r="58" spans="1:31">
      <c r="A58" s="431">
        <v>1495</v>
      </c>
      <c r="B58" s="431"/>
      <c r="C58" s="431">
        <v>628</v>
      </c>
      <c r="D58" s="431"/>
      <c r="E58" s="431">
        <v>575</v>
      </c>
      <c r="F58" s="429" t="s">
        <v>794</v>
      </c>
      <c r="G58" s="430">
        <v>46041</v>
      </c>
      <c r="H58" s="430">
        <v>46051</v>
      </c>
      <c r="I58" s="307"/>
      <c r="J58" s="448" t="s">
        <v>19</v>
      </c>
      <c r="K58" s="308">
        <f>IFERROR(INDEX('[6]Ｖ９－BH出荷・完了計画'!$B:$B,MATCH(A58,'[6]Ｖ９－BH出荷・完了計画'!$M:$M,0),1),K59)</f>
        <v>46049</v>
      </c>
      <c r="L58" s="308">
        <f>INDEX([5]光真稼働日早見表!$M$3:$M$10000,MATCH($K58,[5]光真稼働日早見表!$Q$3:$Q$10000,0),1)</f>
        <v>46043</v>
      </c>
      <c r="M58" s="308">
        <v>46051</v>
      </c>
      <c r="N58" s="306"/>
      <c r="O58" s="309" t="s">
        <v>19</v>
      </c>
      <c r="P58" s="309" t="s">
        <v>19</v>
      </c>
      <c r="Q58" s="309" t="s">
        <v>19</v>
      </c>
      <c r="R58" s="309" t="s">
        <v>19</v>
      </c>
      <c r="S58" s="309" t="s">
        <v>19</v>
      </c>
      <c r="T58" s="309" t="s">
        <v>19</v>
      </c>
      <c r="U58" s="309" t="s">
        <v>19</v>
      </c>
      <c r="V58" s="309" t="s">
        <v>19</v>
      </c>
      <c r="W58" s="309"/>
      <c r="X58" s="309"/>
      <c r="Y58" s="309" t="s">
        <v>19</v>
      </c>
      <c r="Z58" s="309" t="s">
        <v>19</v>
      </c>
      <c r="AA58" s="447" t="s">
        <v>926</v>
      </c>
      <c r="AB58" s="306" t="s">
        <v>793</v>
      </c>
      <c r="AC58" s="306"/>
      <c r="AD58" s="306" t="s">
        <v>794</v>
      </c>
      <c r="AE58" s="306">
        <f t="shared" si="0"/>
        <v>10</v>
      </c>
    </row>
    <row r="59" spans="1:31">
      <c r="A59" s="431">
        <v>1496</v>
      </c>
      <c r="B59" s="431"/>
      <c r="C59" s="431">
        <v>629</v>
      </c>
      <c r="D59" s="431"/>
      <c r="E59" s="431">
        <v>576</v>
      </c>
      <c r="F59" s="429" t="s">
        <v>794</v>
      </c>
      <c r="G59" s="430">
        <v>46041</v>
      </c>
      <c r="H59" s="430">
        <v>46051</v>
      </c>
      <c r="I59" s="307"/>
      <c r="J59" s="448" t="s">
        <v>19</v>
      </c>
      <c r="K59" s="308">
        <f>IFERROR(INDEX('[6]Ｖ９－BH出荷・完了計画'!$B:$B,MATCH(A59,'[6]Ｖ９－BH出荷・完了計画'!$M:$M,0),1),K60)</f>
        <v>46049</v>
      </c>
      <c r="L59" s="308">
        <f>INDEX([5]光真稼働日早見表!$M$3:$M$10000,MATCH($K59,[5]光真稼働日早見表!$Q$3:$Q$10000,0),1)</f>
        <v>46043</v>
      </c>
      <c r="M59" s="308">
        <v>46051</v>
      </c>
      <c r="N59" s="306"/>
      <c r="O59" s="309" t="s">
        <v>19</v>
      </c>
      <c r="P59" s="309" t="s">
        <v>19</v>
      </c>
      <c r="Q59" s="309" t="s">
        <v>19</v>
      </c>
      <c r="R59" s="309" t="s">
        <v>19</v>
      </c>
      <c r="S59" s="309" t="s">
        <v>19</v>
      </c>
      <c r="T59" s="309" t="s">
        <v>19</v>
      </c>
      <c r="U59" s="309" t="s">
        <v>19</v>
      </c>
      <c r="V59" s="309" t="s">
        <v>19</v>
      </c>
      <c r="W59" s="309"/>
      <c r="X59" s="309"/>
      <c r="Y59" s="309" t="s">
        <v>19</v>
      </c>
      <c r="Z59" s="309" t="s">
        <v>19</v>
      </c>
      <c r="AA59" s="447" t="s">
        <v>927</v>
      </c>
      <c r="AB59" s="306" t="s">
        <v>793</v>
      </c>
      <c r="AC59" s="306"/>
      <c r="AD59" s="306" t="s">
        <v>794</v>
      </c>
      <c r="AE59" s="306">
        <f t="shared" si="0"/>
        <v>10</v>
      </c>
    </row>
    <row r="60" spans="1:31">
      <c r="A60" s="431">
        <v>1497</v>
      </c>
      <c r="B60" s="431">
        <v>871</v>
      </c>
      <c r="C60" s="431"/>
      <c r="D60" s="431">
        <v>924</v>
      </c>
      <c r="E60" s="431"/>
      <c r="F60" s="429" t="s">
        <v>680</v>
      </c>
      <c r="G60" s="430">
        <v>46041</v>
      </c>
      <c r="H60" s="430">
        <v>46051</v>
      </c>
      <c r="I60" s="307"/>
      <c r="J60" s="448" t="s">
        <v>19</v>
      </c>
      <c r="K60" s="308">
        <f>IFERROR(INDEX('[6]Ｖ９－BH出荷・完了計画'!$B:$B,MATCH(A60,'[6]Ｖ９－BH出荷・完了計画'!$M:$M,0),1),K61)</f>
        <v>46050</v>
      </c>
      <c r="L60" s="308">
        <f>INDEX([5]光真稼働日早見表!$M$3:$M$10000,MATCH($K60,[5]光真稼働日早見表!$Q$3:$Q$10000,0),1)</f>
        <v>46044</v>
      </c>
      <c r="M60" s="308">
        <v>46051</v>
      </c>
      <c r="N60" s="306"/>
      <c r="O60" s="309" t="s">
        <v>19</v>
      </c>
      <c r="P60" s="309" t="s">
        <v>19</v>
      </c>
      <c r="Q60" s="309" t="s">
        <v>19</v>
      </c>
      <c r="R60" s="309" t="s">
        <v>19</v>
      </c>
      <c r="S60" s="309" t="s">
        <v>19</v>
      </c>
      <c r="T60" s="309" t="s">
        <v>19</v>
      </c>
      <c r="U60" s="309" t="s">
        <v>19</v>
      </c>
      <c r="V60" s="309" t="s">
        <v>19</v>
      </c>
      <c r="W60" s="309" t="s">
        <v>19</v>
      </c>
      <c r="X60" s="309" t="s">
        <v>19</v>
      </c>
      <c r="Y60" s="309"/>
      <c r="Z60" s="309" t="s">
        <v>19</v>
      </c>
      <c r="AA60" s="447" t="s">
        <v>942</v>
      </c>
      <c r="AB60" s="306" t="s">
        <v>817</v>
      </c>
      <c r="AC60" s="306" t="s">
        <v>943</v>
      </c>
      <c r="AD60" s="306"/>
      <c r="AE60" s="306">
        <f t="shared" si="0"/>
        <v>11</v>
      </c>
    </row>
    <row r="61" spans="1:31">
      <c r="A61" s="431">
        <v>1498</v>
      </c>
      <c r="B61" s="431">
        <v>872</v>
      </c>
      <c r="C61" s="431"/>
      <c r="D61" s="431">
        <v>925</v>
      </c>
      <c r="E61" s="431"/>
      <c r="F61" s="429" t="s">
        <v>680</v>
      </c>
      <c r="G61" s="430">
        <v>46042</v>
      </c>
      <c r="H61" s="430">
        <v>46051</v>
      </c>
      <c r="I61" s="307"/>
      <c r="J61" s="448" t="s">
        <v>19</v>
      </c>
      <c r="K61" s="308">
        <f>IFERROR(INDEX('[6]Ｖ９－BH出荷・完了計画'!$B:$B,MATCH(A61,'[6]Ｖ９－BH出荷・完了計画'!$M:$M,0),1),K62)</f>
        <v>46050</v>
      </c>
      <c r="L61" s="308">
        <f>INDEX([5]光真稼働日早見表!$M$3:$M$10000,MATCH($K61,[5]光真稼働日早見表!$Q$3:$Q$10000,0),1)</f>
        <v>46044</v>
      </c>
      <c r="M61" s="308">
        <v>46051</v>
      </c>
      <c r="N61" s="306"/>
      <c r="O61" s="309" t="s">
        <v>19</v>
      </c>
      <c r="P61" s="309" t="s">
        <v>19</v>
      </c>
      <c r="Q61" s="309" t="s">
        <v>19</v>
      </c>
      <c r="R61" s="309" t="s">
        <v>19</v>
      </c>
      <c r="S61" s="309" t="s">
        <v>19</v>
      </c>
      <c r="T61" s="309" t="s">
        <v>19</v>
      </c>
      <c r="U61" s="309" t="s">
        <v>19</v>
      </c>
      <c r="V61" s="309" t="s">
        <v>19</v>
      </c>
      <c r="W61" s="309" t="s">
        <v>19</v>
      </c>
      <c r="X61" s="309" t="s">
        <v>19</v>
      </c>
      <c r="Y61" s="309"/>
      <c r="Z61" s="309" t="s">
        <v>19</v>
      </c>
      <c r="AA61" s="447" t="s">
        <v>1025</v>
      </c>
      <c r="AB61" s="306" t="s">
        <v>998</v>
      </c>
      <c r="AC61" s="306"/>
      <c r="AD61" s="306" t="s">
        <v>680</v>
      </c>
      <c r="AE61" s="306">
        <f t="shared" si="0"/>
        <v>11</v>
      </c>
    </row>
    <row r="62" spans="1:31">
      <c r="A62" s="431">
        <v>1499</v>
      </c>
      <c r="B62" s="431"/>
      <c r="C62" s="431">
        <v>630</v>
      </c>
      <c r="D62" s="431"/>
      <c r="E62" s="431">
        <v>577</v>
      </c>
      <c r="F62" s="429" t="s">
        <v>794</v>
      </c>
      <c r="G62" s="430">
        <v>46042</v>
      </c>
      <c r="H62" s="430">
        <v>46052</v>
      </c>
      <c r="I62" s="307"/>
      <c r="J62" s="448" t="s">
        <v>19</v>
      </c>
      <c r="K62" s="308">
        <f>IFERROR(INDEX('[6]Ｖ９－BH出荷・完了計画'!$B:$B,MATCH(A62,'[6]Ｖ９－BH出荷・完了計画'!$M:$M,0),1),K63)</f>
        <v>46050</v>
      </c>
      <c r="L62" s="308">
        <f>INDEX([5]光真稼働日早見表!$M$3:$M$10000,MATCH($K62,[5]光真稼働日早見表!$Q$3:$Q$10000,0),1)</f>
        <v>46044</v>
      </c>
      <c r="M62" s="308">
        <v>46052</v>
      </c>
      <c r="N62" s="306"/>
      <c r="O62" s="309" t="s">
        <v>19</v>
      </c>
      <c r="P62" s="309" t="s">
        <v>19</v>
      </c>
      <c r="Q62" s="309" t="s">
        <v>19</v>
      </c>
      <c r="R62" s="309" t="s">
        <v>19</v>
      </c>
      <c r="S62" s="309" t="s">
        <v>19</v>
      </c>
      <c r="T62" s="309" t="s">
        <v>19</v>
      </c>
      <c r="U62" s="309" t="s">
        <v>19</v>
      </c>
      <c r="V62" s="309" t="s">
        <v>19</v>
      </c>
      <c r="W62" s="309"/>
      <c r="X62" s="309"/>
      <c r="Y62" s="309" t="s">
        <v>19</v>
      </c>
      <c r="Z62" s="309" t="s">
        <v>19</v>
      </c>
      <c r="AA62" s="447" t="s">
        <v>928</v>
      </c>
      <c r="AB62" s="306" t="s">
        <v>793</v>
      </c>
      <c r="AC62" s="306"/>
      <c r="AD62" s="306" t="s">
        <v>794</v>
      </c>
      <c r="AE62" s="306">
        <f t="shared" si="0"/>
        <v>10</v>
      </c>
    </row>
    <row r="63" spans="1:31">
      <c r="A63" s="431">
        <v>1500</v>
      </c>
      <c r="B63" s="431"/>
      <c r="C63" s="431">
        <v>631</v>
      </c>
      <c r="D63" s="431"/>
      <c r="E63" s="431">
        <v>578</v>
      </c>
      <c r="F63" s="429" t="s">
        <v>794</v>
      </c>
      <c r="G63" s="430">
        <v>46042</v>
      </c>
      <c r="H63" s="430">
        <v>46052</v>
      </c>
      <c r="I63" s="307"/>
      <c r="J63" s="448" t="s">
        <v>19</v>
      </c>
      <c r="K63" s="308">
        <f>IFERROR(INDEX('[6]Ｖ９－BH出荷・完了計画'!$B:$B,MATCH(A63,'[6]Ｖ９－BH出荷・完了計画'!$M:$M,0),1),K64)</f>
        <v>46051</v>
      </c>
      <c r="L63" s="308">
        <f>INDEX([5]光真稼働日早見表!$M$3:$M$10000,MATCH($K63,[5]光真稼働日早見表!$Q$3:$Q$10000,0),1)</f>
        <v>46045</v>
      </c>
      <c r="M63" s="308">
        <v>46052</v>
      </c>
      <c r="N63" s="306"/>
      <c r="O63" s="309" t="s">
        <v>19</v>
      </c>
      <c r="P63" s="309" t="s">
        <v>19</v>
      </c>
      <c r="Q63" s="309" t="s">
        <v>19</v>
      </c>
      <c r="R63" s="309" t="s">
        <v>19</v>
      </c>
      <c r="S63" s="309" t="s">
        <v>19</v>
      </c>
      <c r="T63" s="309" t="s">
        <v>19</v>
      </c>
      <c r="U63" s="309" t="s">
        <v>19</v>
      </c>
      <c r="V63" s="309" t="s">
        <v>19</v>
      </c>
      <c r="W63" s="309"/>
      <c r="X63" s="309"/>
      <c r="Y63" s="309" t="s">
        <v>19</v>
      </c>
      <c r="Z63" s="309" t="s">
        <v>19</v>
      </c>
      <c r="AA63" s="447" t="s">
        <v>929</v>
      </c>
      <c r="AB63" s="306" t="s">
        <v>793</v>
      </c>
      <c r="AC63" s="306"/>
      <c r="AD63" s="306" t="s">
        <v>794</v>
      </c>
      <c r="AE63" s="306">
        <f t="shared" si="0"/>
        <v>10</v>
      </c>
    </row>
    <row r="64" spans="1:31">
      <c r="A64" s="431">
        <v>1501</v>
      </c>
      <c r="B64" s="431"/>
      <c r="C64" s="431">
        <v>632</v>
      </c>
      <c r="D64" s="431"/>
      <c r="E64" s="431">
        <v>579</v>
      </c>
      <c r="F64" s="429" t="s">
        <v>794</v>
      </c>
      <c r="G64" s="430">
        <v>46042</v>
      </c>
      <c r="H64" s="430">
        <v>46052</v>
      </c>
      <c r="I64" s="307"/>
      <c r="J64" s="448" t="s">
        <v>19</v>
      </c>
      <c r="K64" s="308">
        <f>IFERROR(INDEX('[6]Ｖ９－BH出荷・完了計画'!$B:$B,MATCH(A64,'[6]Ｖ９－BH出荷・完了計画'!$M:$M,0),1),K65)</f>
        <v>46051</v>
      </c>
      <c r="L64" s="308">
        <f>INDEX([5]光真稼働日早見表!$M$3:$M$10000,MATCH($K64,[5]光真稼働日早見表!$Q$3:$Q$10000,0),1)</f>
        <v>46045</v>
      </c>
      <c r="M64" s="308">
        <v>46052</v>
      </c>
      <c r="N64" s="306"/>
      <c r="O64" s="309" t="s">
        <v>19</v>
      </c>
      <c r="P64" s="309" t="s">
        <v>19</v>
      </c>
      <c r="Q64" s="309" t="s">
        <v>19</v>
      </c>
      <c r="R64" s="309" t="s">
        <v>19</v>
      </c>
      <c r="S64" s="309" t="s">
        <v>19</v>
      </c>
      <c r="T64" s="309" t="s">
        <v>19</v>
      </c>
      <c r="U64" s="309" t="s">
        <v>19</v>
      </c>
      <c r="V64" s="309" t="s">
        <v>19</v>
      </c>
      <c r="W64" s="309"/>
      <c r="X64" s="309"/>
      <c r="Y64" s="309" t="s">
        <v>19</v>
      </c>
      <c r="Z64" s="309" t="s">
        <v>19</v>
      </c>
      <c r="AA64" s="447" t="s">
        <v>930</v>
      </c>
      <c r="AB64" s="306" t="s">
        <v>793</v>
      </c>
      <c r="AC64" s="306"/>
      <c r="AD64" s="306" t="s">
        <v>794</v>
      </c>
      <c r="AE64" s="306">
        <f t="shared" si="0"/>
        <v>10</v>
      </c>
    </row>
    <row r="65" spans="1:31">
      <c r="A65" s="431">
        <v>1502</v>
      </c>
      <c r="B65" s="431">
        <v>873</v>
      </c>
      <c r="C65" s="431"/>
      <c r="D65" s="431">
        <v>926</v>
      </c>
      <c r="E65" s="431"/>
      <c r="F65" s="429" t="s">
        <v>680</v>
      </c>
      <c r="G65" s="430">
        <v>46042</v>
      </c>
      <c r="H65" s="430">
        <v>46052</v>
      </c>
      <c r="I65" s="307"/>
      <c r="J65" s="448" t="s">
        <v>19</v>
      </c>
      <c r="K65" s="308">
        <f>IFERROR(INDEX('[6]Ｖ９－BH出荷・完了計画'!$B:$B,MATCH(A65,'[6]Ｖ９－BH出荷・完了計画'!$M:$M,0),1),K66)</f>
        <v>46051</v>
      </c>
      <c r="L65" s="308">
        <f>INDEX([5]光真稼働日早見表!$M$3:$M$10000,MATCH($K65,[5]光真稼働日早見表!$Q$3:$Q$10000,0),1)</f>
        <v>46045</v>
      </c>
      <c r="M65" s="308">
        <v>46052</v>
      </c>
      <c r="N65" s="306"/>
      <c r="O65" s="309" t="s">
        <v>19</v>
      </c>
      <c r="P65" s="309" t="s">
        <v>19</v>
      </c>
      <c r="Q65" s="309" t="s">
        <v>19</v>
      </c>
      <c r="R65" s="309" t="s">
        <v>19</v>
      </c>
      <c r="S65" s="309" t="s">
        <v>19</v>
      </c>
      <c r="T65" s="309" t="s">
        <v>19</v>
      </c>
      <c r="U65" s="309" t="s">
        <v>19</v>
      </c>
      <c r="V65" s="309" t="s">
        <v>19</v>
      </c>
      <c r="W65" s="309" t="s">
        <v>19</v>
      </c>
      <c r="X65" s="309" t="s">
        <v>19</v>
      </c>
      <c r="Y65" s="309"/>
      <c r="Z65" s="309" t="s">
        <v>19</v>
      </c>
      <c r="AA65" s="447" t="s">
        <v>1026</v>
      </c>
      <c r="AB65" s="306" t="s">
        <v>998</v>
      </c>
      <c r="AC65" s="306"/>
      <c r="AD65" s="306" t="s">
        <v>680</v>
      </c>
      <c r="AE65" s="306">
        <f t="shared" si="0"/>
        <v>11</v>
      </c>
    </row>
    <row r="66" spans="1:31">
      <c r="A66" s="431">
        <v>1503</v>
      </c>
      <c r="B66" s="431"/>
      <c r="C66" s="431">
        <v>633</v>
      </c>
      <c r="D66" s="431"/>
      <c r="E66" s="431">
        <v>580</v>
      </c>
      <c r="F66" s="429" t="s">
        <v>794</v>
      </c>
      <c r="G66" s="430">
        <v>46043</v>
      </c>
      <c r="H66" s="430">
        <v>46055</v>
      </c>
      <c r="I66" s="307"/>
      <c r="J66" s="448" t="s">
        <v>19</v>
      </c>
      <c r="K66" s="308">
        <f>IFERROR(INDEX('[6]Ｖ９－BH出荷・完了計画'!$B:$B,MATCH(A66,'[6]Ｖ９－BH出荷・完了計画'!$M:$M,0),1),K67)</f>
        <v>46052</v>
      </c>
      <c r="L66" s="308">
        <f>INDEX([5]光真稼働日早見表!$M$3:$M$10000,MATCH($K66,[5]光真稼働日早見表!$Q$3:$Q$10000,0),1)</f>
        <v>46048</v>
      </c>
      <c r="M66" s="308">
        <v>46055</v>
      </c>
      <c r="N66" s="306"/>
      <c r="O66" s="309" t="s">
        <v>19</v>
      </c>
      <c r="P66" s="309" t="s">
        <v>19</v>
      </c>
      <c r="Q66" s="309" t="s">
        <v>19</v>
      </c>
      <c r="R66" s="309" t="s">
        <v>19</v>
      </c>
      <c r="S66" s="309" t="s">
        <v>19</v>
      </c>
      <c r="T66" s="309" t="s">
        <v>19</v>
      </c>
      <c r="U66" s="309" t="s">
        <v>19</v>
      </c>
      <c r="V66" s="309" t="s">
        <v>19</v>
      </c>
      <c r="W66" s="309"/>
      <c r="X66" s="309"/>
      <c r="Y66" s="309" t="s">
        <v>19</v>
      </c>
      <c r="Z66" s="309" t="s">
        <v>19</v>
      </c>
      <c r="AA66" s="447" t="s">
        <v>944</v>
      </c>
      <c r="AB66" s="306" t="s">
        <v>793</v>
      </c>
      <c r="AC66" s="306"/>
      <c r="AD66" s="306" t="s">
        <v>794</v>
      </c>
      <c r="AE66" s="306">
        <f t="shared" si="0"/>
        <v>10</v>
      </c>
    </row>
    <row r="67" spans="1:31">
      <c r="A67" s="431">
        <v>1504</v>
      </c>
      <c r="B67" s="431">
        <v>874</v>
      </c>
      <c r="C67" s="431"/>
      <c r="D67" s="431">
        <v>927</v>
      </c>
      <c r="E67" s="431"/>
      <c r="F67" s="429" t="s">
        <v>680</v>
      </c>
      <c r="G67" s="430">
        <v>46042</v>
      </c>
      <c r="H67" s="430">
        <v>46055</v>
      </c>
      <c r="I67" s="307"/>
      <c r="J67" s="448" t="s">
        <v>19</v>
      </c>
      <c r="K67" s="308">
        <f>IFERROR(INDEX('[6]Ｖ９－BH出荷・完了計画'!$B:$B,MATCH(A67,'[6]Ｖ９－BH出荷・完了計画'!$M:$M,0),1),K68)</f>
        <v>46052</v>
      </c>
      <c r="L67" s="308">
        <f>INDEX([5]光真稼働日早見表!$M$3:$M$10000,MATCH($K67,[5]光真稼働日早見表!$Q$3:$Q$10000,0),1)</f>
        <v>46048</v>
      </c>
      <c r="M67" s="308">
        <v>46055</v>
      </c>
      <c r="N67" s="306"/>
      <c r="O67" s="309" t="s">
        <v>19</v>
      </c>
      <c r="P67" s="309" t="s">
        <v>19</v>
      </c>
      <c r="Q67" s="309" t="s">
        <v>19</v>
      </c>
      <c r="R67" s="309" t="s">
        <v>19</v>
      </c>
      <c r="S67" s="309" t="s">
        <v>19</v>
      </c>
      <c r="T67" s="309" t="s">
        <v>19</v>
      </c>
      <c r="U67" s="309" t="s">
        <v>19</v>
      </c>
      <c r="V67" s="309" t="s">
        <v>19</v>
      </c>
      <c r="W67" s="309" t="s">
        <v>19</v>
      </c>
      <c r="X67" s="309" t="s">
        <v>19</v>
      </c>
      <c r="Y67" s="309"/>
      <c r="Z67" s="309" t="s">
        <v>19</v>
      </c>
      <c r="AA67" s="447" t="s">
        <v>1027</v>
      </c>
      <c r="AB67" s="306" t="s">
        <v>998</v>
      </c>
      <c r="AC67" s="306"/>
      <c r="AD67" s="306" t="s">
        <v>680</v>
      </c>
      <c r="AE67" s="306">
        <f t="shared" si="0"/>
        <v>11</v>
      </c>
    </row>
    <row r="68" spans="1:31">
      <c r="A68" s="431">
        <v>1505</v>
      </c>
      <c r="B68" s="431">
        <v>875</v>
      </c>
      <c r="C68" s="431"/>
      <c r="D68" s="431">
        <v>928</v>
      </c>
      <c r="E68" s="431"/>
      <c r="F68" s="429" t="s">
        <v>680</v>
      </c>
      <c r="G68" s="430">
        <v>46042</v>
      </c>
      <c r="H68" s="430">
        <v>46055</v>
      </c>
      <c r="I68" s="307"/>
      <c r="J68" s="448" t="s">
        <v>19</v>
      </c>
      <c r="K68" s="308">
        <f>IFERROR(INDEX('[6]Ｖ９－BH出荷・完了計画'!$B:$B,MATCH(A68,'[6]Ｖ９－BH出荷・完了計画'!$M:$M,0),1),K69)</f>
        <v>46052</v>
      </c>
      <c r="L68" s="308">
        <f>INDEX([5]光真稼働日早見表!$M$3:$M$10000,MATCH($K68,[5]光真稼働日早見表!$Q$3:$Q$10000,0),1)</f>
        <v>46048</v>
      </c>
      <c r="M68" s="308">
        <v>46055</v>
      </c>
      <c r="N68" s="306"/>
      <c r="O68" s="309" t="s">
        <v>19</v>
      </c>
      <c r="P68" s="309" t="s">
        <v>19</v>
      </c>
      <c r="Q68" s="309" t="s">
        <v>19</v>
      </c>
      <c r="R68" s="309" t="s">
        <v>19</v>
      </c>
      <c r="S68" s="309" t="s">
        <v>19</v>
      </c>
      <c r="T68" s="309" t="s">
        <v>19</v>
      </c>
      <c r="U68" s="309" t="s">
        <v>19</v>
      </c>
      <c r="V68" s="309" t="s">
        <v>19</v>
      </c>
      <c r="W68" s="309" t="s">
        <v>19</v>
      </c>
      <c r="X68" s="309" t="s">
        <v>19</v>
      </c>
      <c r="Y68" s="309"/>
      <c r="Z68" s="309" t="s">
        <v>19</v>
      </c>
      <c r="AA68" s="447" t="s">
        <v>1028</v>
      </c>
      <c r="AB68" s="306" t="s">
        <v>998</v>
      </c>
      <c r="AC68" s="306"/>
      <c r="AD68" s="306" t="s">
        <v>680</v>
      </c>
      <c r="AE68" s="306">
        <f t="shared" si="0"/>
        <v>11</v>
      </c>
    </row>
    <row r="69" spans="1:31">
      <c r="A69" s="431">
        <v>1506</v>
      </c>
      <c r="B69" s="431">
        <v>876</v>
      </c>
      <c r="C69" s="431"/>
      <c r="D69" s="431">
        <v>929</v>
      </c>
      <c r="E69" s="431"/>
      <c r="F69" s="429" t="s">
        <v>680</v>
      </c>
      <c r="G69" s="430">
        <v>46044</v>
      </c>
      <c r="H69" s="430">
        <v>46056</v>
      </c>
      <c r="I69" s="307"/>
      <c r="J69" s="448" t="s">
        <v>19</v>
      </c>
      <c r="K69" s="308">
        <f>IFERROR(INDEX('[6]Ｖ９－BH出荷・完了計画'!$B:$B,MATCH(A69,'[6]Ｖ９－BH出荷・完了計画'!$M:$M,0),1),K70)</f>
        <v>46055</v>
      </c>
      <c r="L69" s="308">
        <f>INDEX([5]光真稼働日早見表!$M$3:$M$10000,MATCH($K69,[5]光真稼働日早見表!$Q$3:$Q$10000,0),1)</f>
        <v>46049</v>
      </c>
      <c r="M69" s="308">
        <v>46056</v>
      </c>
      <c r="N69" s="306"/>
      <c r="O69" s="309" t="s">
        <v>19</v>
      </c>
      <c r="P69" s="309" t="s">
        <v>19</v>
      </c>
      <c r="Q69" s="309" t="s">
        <v>19</v>
      </c>
      <c r="R69" s="309" t="s">
        <v>19</v>
      </c>
      <c r="S69" s="309" t="s">
        <v>19</v>
      </c>
      <c r="T69" s="309" t="s">
        <v>19</v>
      </c>
      <c r="U69" s="309" t="s">
        <v>19</v>
      </c>
      <c r="V69" s="309" t="s">
        <v>19</v>
      </c>
      <c r="W69" s="309" t="s">
        <v>19</v>
      </c>
      <c r="X69" s="309" t="s">
        <v>19</v>
      </c>
      <c r="Y69" s="309"/>
      <c r="Z69" s="309" t="s">
        <v>19</v>
      </c>
      <c r="AA69" s="447" t="s">
        <v>945</v>
      </c>
      <c r="AB69" s="306" t="s">
        <v>946</v>
      </c>
      <c r="AC69" s="306"/>
      <c r="AD69" s="306" t="s">
        <v>947</v>
      </c>
      <c r="AE69" s="306">
        <f t="shared" si="0"/>
        <v>11</v>
      </c>
    </row>
    <row r="70" spans="1:31">
      <c r="A70" s="431">
        <v>1507</v>
      </c>
      <c r="B70" s="431"/>
      <c r="C70" s="431">
        <v>634</v>
      </c>
      <c r="D70" s="431"/>
      <c r="E70" s="431">
        <v>581</v>
      </c>
      <c r="F70" s="429" t="s">
        <v>794</v>
      </c>
      <c r="G70" s="430">
        <v>46044</v>
      </c>
      <c r="H70" s="430">
        <v>46056</v>
      </c>
      <c r="I70" s="307"/>
      <c r="J70" s="448" t="s">
        <v>19</v>
      </c>
      <c r="K70" s="308">
        <f>IFERROR(INDEX('[6]Ｖ９－BH出荷・完了計画'!$B:$B,MATCH(A70,'[6]Ｖ９－BH出荷・完了計画'!$M:$M,0),1),K71)</f>
        <v>46055</v>
      </c>
      <c r="L70" s="308">
        <f>INDEX([5]光真稼働日早見表!$M$3:$M$10000,MATCH($K70,[5]光真稼働日早見表!$Q$3:$Q$10000,0),1)</f>
        <v>46049</v>
      </c>
      <c r="M70" s="308">
        <v>46056</v>
      </c>
      <c r="N70" s="306"/>
      <c r="O70" s="309" t="s">
        <v>19</v>
      </c>
      <c r="P70" s="309" t="s">
        <v>19</v>
      </c>
      <c r="Q70" s="309" t="s">
        <v>19</v>
      </c>
      <c r="R70" s="309" t="s">
        <v>19</v>
      </c>
      <c r="S70" s="309" t="s">
        <v>19</v>
      </c>
      <c r="T70" s="309" t="s">
        <v>19</v>
      </c>
      <c r="U70" s="309" t="s">
        <v>19</v>
      </c>
      <c r="V70" s="309" t="s">
        <v>19</v>
      </c>
      <c r="W70" s="309"/>
      <c r="X70" s="309"/>
      <c r="Y70" s="309" t="s">
        <v>19</v>
      </c>
      <c r="Z70" s="309" t="s">
        <v>19</v>
      </c>
      <c r="AA70" s="447" t="s">
        <v>948</v>
      </c>
      <c r="AB70" s="306" t="s">
        <v>793</v>
      </c>
      <c r="AC70" s="306"/>
      <c r="AD70" s="306" t="s">
        <v>794</v>
      </c>
      <c r="AE70" s="306">
        <f t="shared" ref="AE70:AE133" si="1">COUNTIFS(O70:Z70,"・")</f>
        <v>10</v>
      </c>
    </row>
    <row r="71" spans="1:31">
      <c r="A71" s="431">
        <v>1508</v>
      </c>
      <c r="B71" s="431">
        <v>877</v>
      </c>
      <c r="C71" s="431"/>
      <c r="D71" s="431">
        <v>930</v>
      </c>
      <c r="E71" s="431"/>
      <c r="F71" s="429" t="s">
        <v>680</v>
      </c>
      <c r="G71" s="430">
        <v>46042</v>
      </c>
      <c r="H71" s="430">
        <v>46056</v>
      </c>
      <c r="I71" s="307"/>
      <c r="J71" s="448" t="s">
        <v>19</v>
      </c>
      <c r="K71" s="308">
        <f>IFERROR(INDEX('[6]Ｖ９－BH出荷・完了計画'!$B:$B,MATCH(A71,'[6]Ｖ９－BH出荷・完了計画'!$M:$M,0),1),K72)</f>
        <v>46055</v>
      </c>
      <c r="L71" s="308">
        <f>INDEX([5]光真稼働日早見表!$M$3:$M$10000,MATCH($K71,[5]光真稼働日早見表!$Q$3:$Q$10000,0),1)</f>
        <v>46049</v>
      </c>
      <c r="M71" s="308">
        <v>46056</v>
      </c>
      <c r="N71" s="306"/>
      <c r="O71" s="309" t="s">
        <v>19</v>
      </c>
      <c r="P71" s="309" t="s">
        <v>19</v>
      </c>
      <c r="Q71" s="309" t="s">
        <v>19</v>
      </c>
      <c r="R71" s="309" t="s">
        <v>19</v>
      </c>
      <c r="S71" s="309" t="s">
        <v>19</v>
      </c>
      <c r="T71" s="309" t="s">
        <v>19</v>
      </c>
      <c r="U71" s="309" t="s">
        <v>19</v>
      </c>
      <c r="V71" s="309" t="s">
        <v>19</v>
      </c>
      <c r="W71" s="309" t="s">
        <v>19</v>
      </c>
      <c r="X71" s="309" t="s">
        <v>19</v>
      </c>
      <c r="Y71" s="309"/>
      <c r="Z71" s="309" t="s">
        <v>19</v>
      </c>
      <c r="AA71" s="447" t="s">
        <v>1029</v>
      </c>
      <c r="AB71" s="306" t="s">
        <v>998</v>
      </c>
      <c r="AC71" s="306"/>
      <c r="AD71" s="306" t="s">
        <v>680</v>
      </c>
      <c r="AE71" s="306">
        <f t="shared" si="1"/>
        <v>11</v>
      </c>
    </row>
    <row r="72" spans="1:31">
      <c r="A72" s="431">
        <v>1509</v>
      </c>
      <c r="B72" s="431"/>
      <c r="C72" s="431">
        <v>635</v>
      </c>
      <c r="D72" s="431"/>
      <c r="E72" s="431">
        <v>582</v>
      </c>
      <c r="F72" s="429" t="s">
        <v>794</v>
      </c>
      <c r="G72" s="430">
        <v>46045</v>
      </c>
      <c r="H72" s="430">
        <v>46057</v>
      </c>
      <c r="I72" s="307"/>
      <c r="J72" s="448" t="s">
        <v>19</v>
      </c>
      <c r="K72" s="308">
        <f>IFERROR(INDEX('[6]Ｖ９－BH出荷・完了計画'!$B:$B,MATCH(A72,'[6]Ｖ９－BH出荷・完了計画'!$M:$M,0),1),K73)</f>
        <v>46056</v>
      </c>
      <c r="L72" s="308">
        <f>INDEX([5]光真稼働日早見表!$M$3:$M$10000,MATCH($K72,[5]光真稼働日早見表!$Q$3:$Q$10000,0),1)</f>
        <v>46050</v>
      </c>
      <c r="M72" s="308">
        <v>46057</v>
      </c>
      <c r="N72" s="306"/>
      <c r="O72" s="309" t="s">
        <v>19</v>
      </c>
      <c r="P72" s="309" t="s">
        <v>19</v>
      </c>
      <c r="Q72" s="309" t="s">
        <v>19</v>
      </c>
      <c r="R72" s="309" t="s">
        <v>19</v>
      </c>
      <c r="S72" s="309" t="s">
        <v>19</v>
      </c>
      <c r="T72" s="309" t="s">
        <v>19</v>
      </c>
      <c r="U72" s="309" t="s">
        <v>19</v>
      </c>
      <c r="V72" s="309" t="s">
        <v>19</v>
      </c>
      <c r="W72" s="309"/>
      <c r="X72" s="309"/>
      <c r="Y72" s="309" t="s">
        <v>19</v>
      </c>
      <c r="Z72" s="309" t="s">
        <v>19</v>
      </c>
      <c r="AA72" s="447" t="s">
        <v>949</v>
      </c>
      <c r="AB72" s="306" t="s">
        <v>793</v>
      </c>
      <c r="AC72" s="306"/>
      <c r="AD72" s="306" t="s">
        <v>794</v>
      </c>
      <c r="AE72" s="306">
        <f t="shared" si="1"/>
        <v>10</v>
      </c>
    </row>
    <row r="73" spans="1:31">
      <c r="A73" s="431">
        <v>1510</v>
      </c>
      <c r="B73" s="431"/>
      <c r="C73" s="431">
        <v>636</v>
      </c>
      <c r="D73" s="431"/>
      <c r="E73" s="431">
        <v>583</v>
      </c>
      <c r="F73" s="429" t="s">
        <v>794</v>
      </c>
      <c r="G73" s="430">
        <v>46045</v>
      </c>
      <c r="H73" s="430">
        <v>46057</v>
      </c>
      <c r="I73" s="307"/>
      <c r="J73" s="448" t="s">
        <v>19</v>
      </c>
      <c r="K73" s="308">
        <f>IFERROR(INDEX('[6]Ｖ９－BH出荷・完了計画'!$B:$B,MATCH(A73,'[6]Ｖ９－BH出荷・完了計画'!$M:$M,0),1),K74)</f>
        <v>46056</v>
      </c>
      <c r="L73" s="308">
        <f>INDEX([5]光真稼働日早見表!$M$3:$M$10000,MATCH($K73,[5]光真稼働日早見表!$Q$3:$Q$10000,0),1)</f>
        <v>46050</v>
      </c>
      <c r="M73" s="308">
        <v>46057</v>
      </c>
      <c r="N73" s="306"/>
      <c r="O73" s="309" t="s">
        <v>19</v>
      </c>
      <c r="P73" s="309" t="s">
        <v>19</v>
      </c>
      <c r="Q73" s="309" t="s">
        <v>19</v>
      </c>
      <c r="R73" s="309" t="s">
        <v>19</v>
      </c>
      <c r="S73" s="309" t="s">
        <v>19</v>
      </c>
      <c r="T73" s="309" t="s">
        <v>19</v>
      </c>
      <c r="U73" s="309" t="s">
        <v>19</v>
      </c>
      <c r="V73" s="309" t="s">
        <v>19</v>
      </c>
      <c r="W73" s="309"/>
      <c r="X73" s="309"/>
      <c r="Y73" s="309" t="s">
        <v>19</v>
      </c>
      <c r="Z73" s="309" t="s">
        <v>19</v>
      </c>
      <c r="AA73" s="447" t="s">
        <v>950</v>
      </c>
      <c r="AB73" s="306" t="s">
        <v>793</v>
      </c>
      <c r="AC73" s="306"/>
      <c r="AD73" s="306" t="s">
        <v>794</v>
      </c>
      <c r="AE73" s="306">
        <f t="shared" si="1"/>
        <v>10</v>
      </c>
    </row>
    <row r="74" spans="1:31">
      <c r="A74" s="431">
        <v>1511</v>
      </c>
      <c r="B74" s="431"/>
      <c r="C74" s="431">
        <v>637</v>
      </c>
      <c r="D74" s="431"/>
      <c r="E74" s="431">
        <v>584</v>
      </c>
      <c r="F74" s="429" t="s">
        <v>794</v>
      </c>
      <c r="G74" s="430">
        <v>46048</v>
      </c>
      <c r="H74" s="430">
        <v>46058</v>
      </c>
      <c r="I74" s="307"/>
      <c r="J74" s="448" t="s">
        <v>19</v>
      </c>
      <c r="K74" s="308">
        <f>IFERROR(INDEX('[6]Ｖ９－BH出荷・完了計画'!$B:$B,MATCH(A74,'[6]Ｖ９－BH出荷・完了計画'!$M:$M,0),1),K75)</f>
        <v>46057</v>
      </c>
      <c r="L74" s="308">
        <f>INDEX([5]光真稼働日早見表!$M$3:$M$10000,MATCH($K74,[5]光真稼働日早見表!$Q$3:$Q$10000,0),1)</f>
        <v>46051</v>
      </c>
      <c r="M74" s="308">
        <v>46058</v>
      </c>
      <c r="N74" s="306"/>
      <c r="O74" s="309" t="s">
        <v>19</v>
      </c>
      <c r="P74" s="309" t="s">
        <v>19</v>
      </c>
      <c r="Q74" s="309" t="s">
        <v>19</v>
      </c>
      <c r="R74" s="309" t="s">
        <v>19</v>
      </c>
      <c r="S74" s="309" t="s">
        <v>19</v>
      </c>
      <c r="T74" s="309" t="s">
        <v>19</v>
      </c>
      <c r="U74" s="309" t="s">
        <v>19</v>
      </c>
      <c r="V74" s="309" t="s">
        <v>19</v>
      </c>
      <c r="W74" s="309"/>
      <c r="X74" s="309"/>
      <c r="Y74" s="309" t="s">
        <v>19</v>
      </c>
      <c r="Z74" s="309" t="s">
        <v>19</v>
      </c>
      <c r="AA74" s="447" t="s">
        <v>951</v>
      </c>
      <c r="AB74" s="306" t="s">
        <v>793</v>
      </c>
      <c r="AC74" s="306"/>
      <c r="AD74" s="306" t="s">
        <v>794</v>
      </c>
      <c r="AE74" s="306">
        <f t="shared" si="1"/>
        <v>10</v>
      </c>
    </row>
    <row r="75" spans="1:31">
      <c r="A75" s="431">
        <v>1512</v>
      </c>
      <c r="B75" s="431"/>
      <c r="C75" s="431">
        <v>638</v>
      </c>
      <c r="D75" s="431"/>
      <c r="E75" s="431">
        <v>585</v>
      </c>
      <c r="F75" s="429" t="s">
        <v>794</v>
      </c>
      <c r="G75" s="430">
        <v>46048</v>
      </c>
      <c r="H75" s="430">
        <v>46058</v>
      </c>
      <c r="I75" s="307"/>
      <c r="J75" s="448" t="s">
        <v>19</v>
      </c>
      <c r="K75" s="308">
        <f>IFERROR(INDEX('[6]Ｖ９－BH出荷・完了計画'!$B:$B,MATCH(A75,'[6]Ｖ９－BH出荷・完了計画'!$M:$M,0),1),K76)</f>
        <v>46057</v>
      </c>
      <c r="L75" s="308">
        <f>INDEX([5]光真稼働日早見表!$M$3:$M$10000,MATCH($K75,[5]光真稼働日早見表!$Q$3:$Q$10000,0),1)</f>
        <v>46051</v>
      </c>
      <c r="M75" s="308">
        <v>46058</v>
      </c>
      <c r="N75" s="306"/>
      <c r="O75" s="309" t="s">
        <v>19</v>
      </c>
      <c r="P75" s="309" t="s">
        <v>19</v>
      </c>
      <c r="Q75" s="309" t="s">
        <v>19</v>
      </c>
      <c r="R75" s="309" t="s">
        <v>19</v>
      </c>
      <c r="S75" s="309" t="s">
        <v>19</v>
      </c>
      <c r="T75" s="309" t="s">
        <v>19</v>
      </c>
      <c r="U75" s="309" t="s">
        <v>19</v>
      </c>
      <c r="V75" s="309" t="s">
        <v>19</v>
      </c>
      <c r="W75" s="309"/>
      <c r="X75" s="309"/>
      <c r="Y75" s="309" t="s">
        <v>19</v>
      </c>
      <c r="Z75" s="309" t="s">
        <v>19</v>
      </c>
      <c r="AA75" s="447" t="s">
        <v>952</v>
      </c>
      <c r="AB75" s="306" t="s">
        <v>793</v>
      </c>
      <c r="AC75" s="306"/>
      <c r="AD75" s="306" t="s">
        <v>794</v>
      </c>
      <c r="AE75" s="306">
        <f t="shared" si="1"/>
        <v>10</v>
      </c>
    </row>
    <row r="76" spans="1:31">
      <c r="A76" s="431">
        <v>1513</v>
      </c>
      <c r="B76" s="431"/>
      <c r="C76" s="431">
        <v>639</v>
      </c>
      <c r="D76" s="431"/>
      <c r="E76" s="431">
        <v>586</v>
      </c>
      <c r="F76" s="429" t="s">
        <v>794</v>
      </c>
      <c r="G76" s="430">
        <v>46049</v>
      </c>
      <c r="H76" s="430">
        <v>46059</v>
      </c>
      <c r="I76" s="307"/>
      <c r="J76" s="448" t="s">
        <v>19</v>
      </c>
      <c r="K76" s="308">
        <f>IFERROR(INDEX('[6]Ｖ９－BH出荷・完了計画'!$B:$B,MATCH(A76,'[6]Ｖ９－BH出荷・完了計画'!$M:$M,0),1),K77)</f>
        <v>46058</v>
      </c>
      <c r="L76" s="308">
        <f>INDEX([5]光真稼働日早見表!$M$3:$M$10000,MATCH($K76,[5]光真稼働日早見表!$Q$3:$Q$10000,0),1)</f>
        <v>46052</v>
      </c>
      <c r="M76" s="308">
        <v>46059</v>
      </c>
      <c r="N76" s="306"/>
      <c r="O76" s="309" t="s">
        <v>19</v>
      </c>
      <c r="P76" s="309" t="s">
        <v>19</v>
      </c>
      <c r="Q76" s="309" t="s">
        <v>19</v>
      </c>
      <c r="R76" s="309" t="s">
        <v>19</v>
      </c>
      <c r="S76" s="309" t="s">
        <v>19</v>
      </c>
      <c r="T76" s="309" t="s">
        <v>19</v>
      </c>
      <c r="U76" s="309" t="s">
        <v>19</v>
      </c>
      <c r="V76" s="309" t="s">
        <v>19</v>
      </c>
      <c r="W76" s="309"/>
      <c r="X76" s="309"/>
      <c r="Y76" s="309" t="s">
        <v>19</v>
      </c>
      <c r="Z76" s="309" t="s">
        <v>19</v>
      </c>
      <c r="AA76" s="447" t="s">
        <v>953</v>
      </c>
      <c r="AB76" s="306" t="s">
        <v>793</v>
      </c>
      <c r="AC76" s="306"/>
      <c r="AD76" s="306" t="s">
        <v>794</v>
      </c>
      <c r="AE76" s="306">
        <f t="shared" si="1"/>
        <v>10</v>
      </c>
    </row>
    <row r="77" spans="1:31">
      <c r="A77" s="431">
        <v>1514</v>
      </c>
      <c r="B77" s="431"/>
      <c r="C77" s="431">
        <v>640</v>
      </c>
      <c r="D77" s="431"/>
      <c r="E77" s="431">
        <v>587</v>
      </c>
      <c r="F77" s="429" t="s">
        <v>794</v>
      </c>
      <c r="G77" s="430">
        <v>46049</v>
      </c>
      <c r="H77" s="430">
        <v>46059</v>
      </c>
      <c r="I77" s="307"/>
      <c r="J77" s="448" t="s">
        <v>19</v>
      </c>
      <c r="K77" s="308">
        <f>IFERROR(INDEX('[6]Ｖ９－BH出荷・完了計画'!$B:$B,MATCH(A77,'[6]Ｖ９－BH出荷・完了計画'!$M:$M,0),1),K78)</f>
        <v>46058</v>
      </c>
      <c r="L77" s="308">
        <f>INDEX([5]光真稼働日早見表!$M$3:$M$10000,MATCH($K77,[5]光真稼働日早見表!$Q$3:$Q$10000,0),1)</f>
        <v>46052</v>
      </c>
      <c r="M77" s="308">
        <v>46059</v>
      </c>
      <c r="N77" s="306"/>
      <c r="O77" s="309" t="s">
        <v>19</v>
      </c>
      <c r="P77" s="309" t="s">
        <v>19</v>
      </c>
      <c r="Q77" s="309" t="s">
        <v>19</v>
      </c>
      <c r="R77" s="309" t="s">
        <v>19</v>
      </c>
      <c r="S77" s="309" t="s">
        <v>19</v>
      </c>
      <c r="T77" s="309" t="s">
        <v>19</v>
      </c>
      <c r="U77" s="309" t="s">
        <v>19</v>
      </c>
      <c r="V77" s="309" t="s">
        <v>19</v>
      </c>
      <c r="W77" s="309"/>
      <c r="X77" s="309"/>
      <c r="Y77" s="309" t="s">
        <v>19</v>
      </c>
      <c r="Z77" s="309" t="s">
        <v>19</v>
      </c>
      <c r="AA77" s="447" t="s">
        <v>954</v>
      </c>
      <c r="AB77" s="306" t="s">
        <v>793</v>
      </c>
      <c r="AC77" s="306"/>
      <c r="AD77" s="306" t="s">
        <v>794</v>
      </c>
      <c r="AE77" s="306">
        <f t="shared" si="1"/>
        <v>10</v>
      </c>
    </row>
    <row r="78" spans="1:31">
      <c r="A78" s="431">
        <v>1515</v>
      </c>
      <c r="B78" s="431"/>
      <c r="C78" s="431">
        <v>641</v>
      </c>
      <c r="D78" s="431"/>
      <c r="E78" s="431">
        <v>588</v>
      </c>
      <c r="F78" s="429" t="s">
        <v>794</v>
      </c>
      <c r="G78" s="430">
        <v>46050</v>
      </c>
      <c r="H78" s="430">
        <v>46062</v>
      </c>
      <c r="I78" s="307"/>
      <c r="J78" s="448" t="s">
        <v>19</v>
      </c>
      <c r="K78" s="308">
        <f>IFERROR(INDEX('[6]Ｖ９－BH出荷・完了計画'!$B:$B,MATCH(A78,'[6]Ｖ９－BH出荷・完了計画'!$M:$M,0),1),K79)</f>
        <v>46059</v>
      </c>
      <c r="L78" s="308">
        <f>INDEX([5]光真稼働日早見表!$M$3:$M$10000,MATCH($K78,[5]光真稼働日早見表!$Q$3:$Q$10000,0),1)</f>
        <v>46055</v>
      </c>
      <c r="M78" s="308">
        <v>46062</v>
      </c>
      <c r="N78" s="306"/>
      <c r="O78" s="309" t="s">
        <v>19</v>
      </c>
      <c r="P78" s="309" t="s">
        <v>19</v>
      </c>
      <c r="Q78" s="309" t="s">
        <v>19</v>
      </c>
      <c r="R78" s="309" t="s">
        <v>19</v>
      </c>
      <c r="S78" s="309" t="s">
        <v>19</v>
      </c>
      <c r="T78" s="309" t="s">
        <v>19</v>
      </c>
      <c r="U78" s="309" t="s">
        <v>19</v>
      </c>
      <c r="V78" s="309" t="s">
        <v>19</v>
      </c>
      <c r="W78" s="309"/>
      <c r="X78" s="309"/>
      <c r="Y78" s="309" t="s">
        <v>19</v>
      </c>
      <c r="Z78" s="309" t="s">
        <v>19</v>
      </c>
      <c r="AA78" s="447" t="s">
        <v>955</v>
      </c>
      <c r="AB78" s="306" t="s">
        <v>793</v>
      </c>
      <c r="AC78" s="306"/>
      <c r="AD78" s="306" t="s">
        <v>794</v>
      </c>
      <c r="AE78" s="306">
        <f t="shared" si="1"/>
        <v>10</v>
      </c>
    </row>
    <row r="79" spans="1:31">
      <c r="A79" s="431">
        <v>1516</v>
      </c>
      <c r="B79" s="431"/>
      <c r="C79" s="431">
        <v>642</v>
      </c>
      <c r="D79" s="431"/>
      <c r="E79" s="431">
        <v>589</v>
      </c>
      <c r="F79" s="429" t="s">
        <v>794</v>
      </c>
      <c r="G79" s="430">
        <v>46050</v>
      </c>
      <c r="H79" s="430">
        <v>46062</v>
      </c>
      <c r="I79" s="307"/>
      <c r="J79" s="448" t="s">
        <v>19</v>
      </c>
      <c r="K79" s="308">
        <f>IFERROR(INDEX('[6]Ｖ９－BH出荷・完了計画'!$B:$B,MATCH(A79,'[6]Ｖ９－BH出荷・完了計画'!$M:$M,0),1),K80)</f>
        <v>46059</v>
      </c>
      <c r="L79" s="308">
        <f>INDEX([5]光真稼働日早見表!$M$3:$M$10000,MATCH($K79,[5]光真稼働日早見表!$Q$3:$Q$10000,0),1)</f>
        <v>46055</v>
      </c>
      <c r="M79" s="308">
        <v>46062</v>
      </c>
      <c r="N79" s="306"/>
      <c r="O79" s="309" t="s">
        <v>19</v>
      </c>
      <c r="P79" s="309" t="s">
        <v>19</v>
      </c>
      <c r="Q79" s="309" t="s">
        <v>19</v>
      </c>
      <c r="R79" s="309" t="s">
        <v>19</v>
      </c>
      <c r="S79" s="309" t="s">
        <v>19</v>
      </c>
      <c r="T79" s="309" t="s">
        <v>19</v>
      </c>
      <c r="U79" s="309" t="s">
        <v>19</v>
      </c>
      <c r="V79" s="309" t="s">
        <v>19</v>
      </c>
      <c r="W79" s="309"/>
      <c r="X79" s="309"/>
      <c r="Y79" s="309" t="s">
        <v>19</v>
      </c>
      <c r="Z79" s="309" t="s">
        <v>19</v>
      </c>
      <c r="AA79" s="447" t="s">
        <v>956</v>
      </c>
      <c r="AB79" s="306" t="s">
        <v>793</v>
      </c>
      <c r="AC79" s="306"/>
      <c r="AD79" s="306" t="s">
        <v>794</v>
      </c>
      <c r="AE79" s="306">
        <f t="shared" si="1"/>
        <v>10</v>
      </c>
    </row>
    <row r="80" spans="1:31">
      <c r="A80" s="431">
        <v>1517</v>
      </c>
      <c r="B80" s="431"/>
      <c r="C80" s="431">
        <v>643</v>
      </c>
      <c r="D80" s="431"/>
      <c r="E80" s="431">
        <v>590</v>
      </c>
      <c r="F80" s="429" t="s">
        <v>794</v>
      </c>
      <c r="G80" s="430">
        <v>46051</v>
      </c>
      <c r="H80" s="430">
        <v>46063</v>
      </c>
      <c r="I80" s="307"/>
      <c r="J80" s="448" t="s">
        <v>19</v>
      </c>
      <c r="K80" s="308">
        <f>IFERROR(INDEX('[6]Ｖ９－BH出荷・完了計画'!$B:$B,MATCH(A80,'[6]Ｖ９－BH出荷・完了計画'!$M:$M,0),1),K81)</f>
        <v>46062</v>
      </c>
      <c r="L80" s="308">
        <f>INDEX([5]光真稼働日早見表!$M$3:$M$10000,MATCH($K80,[5]光真稼働日早見表!$Q$3:$Q$10000,0),1)</f>
        <v>46056</v>
      </c>
      <c r="M80" s="308">
        <v>46063</v>
      </c>
      <c r="N80" s="306"/>
      <c r="O80" s="309" t="s">
        <v>19</v>
      </c>
      <c r="P80" s="309" t="s">
        <v>19</v>
      </c>
      <c r="Q80" s="309" t="s">
        <v>19</v>
      </c>
      <c r="R80" s="309" t="s">
        <v>19</v>
      </c>
      <c r="S80" s="309" t="s">
        <v>19</v>
      </c>
      <c r="T80" s="309" t="s">
        <v>19</v>
      </c>
      <c r="U80" s="309" t="s">
        <v>19</v>
      </c>
      <c r="V80" s="309" t="s">
        <v>19</v>
      </c>
      <c r="W80" s="309"/>
      <c r="X80" s="309"/>
      <c r="Y80" s="309" t="s">
        <v>19</v>
      </c>
      <c r="Z80" s="309" t="s">
        <v>19</v>
      </c>
      <c r="AA80" s="447" t="s">
        <v>957</v>
      </c>
      <c r="AB80" s="306" t="s">
        <v>793</v>
      </c>
      <c r="AC80" s="306"/>
      <c r="AD80" s="306" t="s">
        <v>794</v>
      </c>
      <c r="AE80" s="306">
        <f t="shared" si="1"/>
        <v>10</v>
      </c>
    </row>
    <row r="81" spans="1:31">
      <c r="A81" s="431">
        <v>1518</v>
      </c>
      <c r="B81" s="431"/>
      <c r="C81" s="431">
        <v>644</v>
      </c>
      <c r="D81" s="431"/>
      <c r="E81" s="431">
        <v>591</v>
      </c>
      <c r="F81" s="429" t="s">
        <v>794</v>
      </c>
      <c r="G81" s="430">
        <v>46051</v>
      </c>
      <c r="H81" s="430">
        <v>46063</v>
      </c>
      <c r="I81" s="307"/>
      <c r="J81" s="448" t="s">
        <v>19</v>
      </c>
      <c r="K81" s="308">
        <f>IFERROR(INDEX('[6]Ｖ９－BH出荷・完了計画'!$B:$B,MATCH(A81,'[6]Ｖ９－BH出荷・完了計画'!$M:$M,0),1),K82)</f>
        <v>46062</v>
      </c>
      <c r="L81" s="308">
        <f>INDEX([5]光真稼働日早見表!$M$3:$M$10000,MATCH($K81,[5]光真稼働日早見表!$Q$3:$Q$10000,0),1)</f>
        <v>46056</v>
      </c>
      <c r="M81" s="308">
        <v>46063</v>
      </c>
      <c r="N81" s="306"/>
      <c r="O81" s="309" t="s">
        <v>19</v>
      </c>
      <c r="P81" s="309" t="s">
        <v>19</v>
      </c>
      <c r="Q81" s="309" t="s">
        <v>19</v>
      </c>
      <c r="R81" s="309" t="s">
        <v>19</v>
      </c>
      <c r="S81" s="309" t="s">
        <v>19</v>
      </c>
      <c r="T81" s="309" t="s">
        <v>19</v>
      </c>
      <c r="U81" s="309" t="s">
        <v>19</v>
      </c>
      <c r="V81" s="309" t="s">
        <v>19</v>
      </c>
      <c r="W81" s="309"/>
      <c r="X81" s="309"/>
      <c r="Y81" s="309" t="s">
        <v>19</v>
      </c>
      <c r="Z81" s="309" t="s">
        <v>19</v>
      </c>
      <c r="AA81" s="447" t="s">
        <v>958</v>
      </c>
      <c r="AB81" s="306" t="s">
        <v>793</v>
      </c>
      <c r="AC81" s="306"/>
      <c r="AD81" s="306" t="s">
        <v>794</v>
      </c>
      <c r="AE81" s="306">
        <f t="shared" si="1"/>
        <v>10</v>
      </c>
    </row>
    <row r="82" spans="1:31">
      <c r="A82" s="431">
        <v>1519</v>
      </c>
      <c r="B82" s="431"/>
      <c r="C82" s="431">
        <v>645</v>
      </c>
      <c r="D82" s="431"/>
      <c r="E82" s="431">
        <v>592</v>
      </c>
      <c r="F82" s="429" t="s">
        <v>794</v>
      </c>
      <c r="G82" s="430">
        <v>46052</v>
      </c>
      <c r="H82" s="430">
        <v>46065</v>
      </c>
      <c r="I82" s="307"/>
      <c r="J82" s="448" t="s">
        <v>19</v>
      </c>
      <c r="K82" s="308">
        <f>IFERROR(INDEX('[6]Ｖ９－BH出荷・完了計画'!$B:$B,MATCH(A82,'[6]Ｖ９－BH出荷・完了計画'!$M:$M,0),1),K83)</f>
        <v>46063</v>
      </c>
      <c r="L82" s="308">
        <f>INDEX([5]光真稼働日早見表!$M$3:$M$10000,MATCH($K82,[5]光真稼働日早見表!$Q$3:$Q$10000,0),1)</f>
        <v>46057</v>
      </c>
      <c r="M82" s="308">
        <v>46065</v>
      </c>
      <c r="N82" s="306"/>
      <c r="O82" s="309" t="s">
        <v>19</v>
      </c>
      <c r="P82" s="309" t="s">
        <v>19</v>
      </c>
      <c r="Q82" s="309" t="s">
        <v>19</v>
      </c>
      <c r="R82" s="309" t="s">
        <v>19</v>
      </c>
      <c r="S82" s="309" t="s">
        <v>19</v>
      </c>
      <c r="T82" s="309" t="s">
        <v>19</v>
      </c>
      <c r="U82" s="309" t="s">
        <v>19</v>
      </c>
      <c r="V82" s="309" t="s">
        <v>19</v>
      </c>
      <c r="W82" s="309"/>
      <c r="X82" s="309"/>
      <c r="Y82" s="309" t="s">
        <v>19</v>
      </c>
      <c r="Z82" s="309" t="s">
        <v>19</v>
      </c>
      <c r="AA82" s="447" t="s">
        <v>959</v>
      </c>
      <c r="AB82" s="306" t="s">
        <v>793</v>
      </c>
      <c r="AC82" s="306"/>
      <c r="AD82" s="306" t="s">
        <v>794</v>
      </c>
      <c r="AE82" s="306">
        <f t="shared" si="1"/>
        <v>10</v>
      </c>
    </row>
    <row r="83" spans="1:31">
      <c r="A83" s="431">
        <v>1520</v>
      </c>
      <c r="B83" s="431"/>
      <c r="C83" s="431">
        <v>646</v>
      </c>
      <c r="D83" s="431"/>
      <c r="E83" s="431">
        <v>593</v>
      </c>
      <c r="F83" s="429" t="s">
        <v>794</v>
      </c>
      <c r="G83" s="430">
        <v>46052</v>
      </c>
      <c r="H83" s="430">
        <v>46065</v>
      </c>
      <c r="I83" s="307"/>
      <c r="J83" s="448" t="s">
        <v>19</v>
      </c>
      <c r="K83" s="308">
        <f>IFERROR(INDEX('[6]Ｖ９－BH出荷・完了計画'!$B:$B,MATCH(A83,'[6]Ｖ９－BH出荷・完了計画'!$M:$M,0),1),K84)</f>
        <v>46063</v>
      </c>
      <c r="L83" s="308">
        <f>INDEX([5]光真稼働日早見表!$M$3:$M$10000,MATCH($K83,[5]光真稼働日早見表!$Q$3:$Q$10000,0),1)</f>
        <v>46057</v>
      </c>
      <c r="M83" s="308">
        <v>46065</v>
      </c>
      <c r="N83" s="306"/>
      <c r="O83" s="309" t="s">
        <v>19</v>
      </c>
      <c r="P83" s="309" t="s">
        <v>19</v>
      </c>
      <c r="Q83" s="309" t="s">
        <v>19</v>
      </c>
      <c r="R83" s="309" t="s">
        <v>19</v>
      </c>
      <c r="S83" s="309" t="s">
        <v>19</v>
      </c>
      <c r="T83" s="309" t="s">
        <v>19</v>
      </c>
      <c r="U83" s="309" t="s">
        <v>19</v>
      </c>
      <c r="V83" s="309" t="s">
        <v>19</v>
      </c>
      <c r="W83" s="309"/>
      <c r="X83" s="309"/>
      <c r="Y83" s="309" t="s">
        <v>19</v>
      </c>
      <c r="Z83" s="309" t="s">
        <v>19</v>
      </c>
      <c r="AA83" s="447" t="s">
        <v>960</v>
      </c>
      <c r="AB83" s="306" t="s">
        <v>793</v>
      </c>
      <c r="AC83" s="306"/>
      <c r="AD83" s="306" t="s">
        <v>794</v>
      </c>
      <c r="AE83" s="306">
        <f t="shared" si="1"/>
        <v>10</v>
      </c>
    </row>
    <row r="84" spans="1:31">
      <c r="A84" s="431">
        <v>1521</v>
      </c>
      <c r="B84" s="431"/>
      <c r="C84" s="431">
        <v>647</v>
      </c>
      <c r="D84" s="431"/>
      <c r="E84" s="431">
        <v>594</v>
      </c>
      <c r="F84" s="429" t="s">
        <v>794</v>
      </c>
      <c r="G84" s="430">
        <v>46055</v>
      </c>
      <c r="H84" s="430">
        <v>46066</v>
      </c>
      <c r="I84" s="307"/>
      <c r="J84" s="448" t="s">
        <v>19</v>
      </c>
      <c r="K84" s="308">
        <f>IFERROR(INDEX('[6]Ｖ９－BH出荷・完了計画'!$B:$B,MATCH(A84,'[6]Ｖ９－BH出荷・完了計画'!$M:$M,0),1),K85)</f>
        <v>46065</v>
      </c>
      <c r="L84" s="308">
        <f>INDEX([5]光真稼働日早見表!$M$3:$M$10000,MATCH($K84,[5]光真稼働日早見表!$Q$3:$Q$10000,0),1)</f>
        <v>46058</v>
      </c>
      <c r="M84" s="308">
        <v>46066</v>
      </c>
      <c r="N84" s="306"/>
      <c r="O84" s="309" t="s">
        <v>19</v>
      </c>
      <c r="P84" s="309" t="s">
        <v>19</v>
      </c>
      <c r="Q84" s="309" t="s">
        <v>19</v>
      </c>
      <c r="R84" s="309" t="s">
        <v>19</v>
      </c>
      <c r="S84" s="309" t="s">
        <v>19</v>
      </c>
      <c r="T84" s="309" t="s">
        <v>19</v>
      </c>
      <c r="U84" s="309" t="s">
        <v>19</v>
      </c>
      <c r="V84" s="309" t="s">
        <v>19</v>
      </c>
      <c r="W84" s="309"/>
      <c r="X84" s="309"/>
      <c r="Y84" s="309" t="s">
        <v>19</v>
      </c>
      <c r="Z84" s="309" t="s">
        <v>19</v>
      </c>
      <c r="AA84" s="447" t="s">
        <v>961</v>
      </c>
      <c r="AB84" s="306" t="s">
        <v>793</v>
      </c>
      <c r="AC84" s="306"/>
      <c r="AD84" s="306" t="s">
        <v>794</v>
      </c>
      <c r="AE84" s="306">
        <f t="shared" si="1"/>
        <v>10</v>
      </c>
    </row>
    <row r="85" spans="1:31">
      <c r="A85" s="431">
        <v>1522</v>
      </c>
      <c r="B85" s="431"/>
      <c r="C85" s="431">
        <v>648</v>
      </c>
      <c r="D85" s="431"/>
      <c r="E85" s="431">
        <v>595</v>
      </c>
      <c r="F85" s="429" t="s">
        <v>794</v>
      </c>
      <c r="G85" s="430">
        <v>46056</v>
      </c>
      <c r="H85" s="430">
        <v>46069</v>
      </c>
      <c r="I85" s="307"/>
      <c r="J85" s="448" t="s">
        <v>19</v>
      </c>
      <c r="K85" s="308">
        <f>IFERROR(INDEX('[6]Ｖ９－BH出荷・完了計画'!$B:$B,MATCH(A85,'[6]Ｖ９－BH出荷・完了計画'!$M:$M,0),1),K86)</f>
        <v>46066</v>
      </c>
      <c r="L85" s="308">
        <f>INDEX([5]光真稼働日早見表!$M$3:$M$10000,MATCH($K85,[5]光真稼働日早見表!$Q$3:$Q$10000,0),1)</f>
        <v>46059</v>
      </c>
      <c r="M85" s="308">
        <v>46069</v>
      </c>
      <c r="N85" s="306"/>
      <c r="O85" s="309" t="s">
        <v>19</v>
      </c>
      <c r="P85" s="309" t="s">
        <v>19</v>
      </c>
      <c r="Q85" s="309" t="s">
        <v>19</v>
      </c>
      <c r="R85" s="309" t="s">
        <v>19</v>
      </c>
      <c r="S85" s="309" t="s">
        <v>19</v>
      </c>
      <c r="T85" s="309" t="s">
        <v>19</v>
      </c>
      <c r="U85" s="309" t="s">
        <v>19</v>
      </c>
      <c r="V85" s="309" t="s">
        <v>19</v>
      </c>
      <c r="W85" s="309"/>
      <c r="X85" s="309"/>
      <c r="Y85" s="309" t="s">
        <v>19</v>
      </c>
      <c r="Z85" s="309" t="s">
        <v>19</v>
      </c>
      <c r="AA85" s="447" t="s">
        <v>962</v>
      </c>
      <c r="AB85" s="306" t="s">
        <v>793</v>
      </c>
      <c r="AC85" s="306"/>
      <c r="AD85" s="306" t="s">
        <v>794</v>
      </c>
      <c r="AE85" s="306">
        <f t="shared" si="1"/>
        <v>10</v>
      </c>
    </row>
    <row r="86" spans="1:31">
      <c r="A86" s="431">
        <v>1523</v>
      </c>
      <c r="B86" s="431"/>
      <c r="C86" s="431">
        <v>649</v>
      </c>
      <c r="D86" s="431"/>
      <c r="E86" s="431">
        <v>596</v>
      </c>
      <c r="F86" s="429" t="s">
        <v>794</v>
      </c>
      <c r="G86" s="430">
        <v>46057</v>
      </c>
      <c r="H86" s="430">
        <v>46070</v>
      </c>
      <c r="I86" s="307"/>
      <c r="J86" s="448" t="s">
        <v>19</v>
      </c>
      <c r="K86" s="308">
        <f>IFERROR(INDEX('[6]Ｖ９－BH出荷・完了計画'!$B:$B,MATCH(A86,'[6]Ｖ９－BH出荷・完了計画'!$M:$M,0),1),K87)</f>
        <v>46069</v>
      </c>
      <c r="L86" s="308">
        <f>INDEX([5]光真稼働日早見表!$M$3:$M$10000,MATCH($K86,[5]光真稼働日早見表!$Q$3:$Q$10000,0),1)</f>
        <v>46062</v>
      </c>
      <c r="M86" s="308">
        <v>46070</v>
      </c>
      <c r="N86" s="306"/>
      <c r="O86" s="309" t="s">
        <v>19</v>
      </c>
      <c r="P86" s="309" t="s">
        <v>19</v>
      </c>
      <c r="Q86" s="309" t="s">
        <v>19</v>
      </c>
      <c r="R86" s="309" t="s">
        <v>19</v>
      </c>
      <c r="S86" s="309" t="s">
        <v>19</v>
      </c>
      <c r="T86" s="309" t="s">
        <v>19</v>
      </c>
      <c r="U86" s="309" t="s">
        <v>19</v>
      </c>
      <c r="V86" s="309" t="s">
        <v>19</v>
      </c>
      <c r="W86" s="309"/>
      <c r="X86" s="309"/>
      <c r="Y86" s="309" t="s">
        <v>19</v>
      </c>
      <c r="Z86" s="309" t="s">
        <v>19</v>
      </c>
      <c r="AA86" s="447" t="s">
        <v>963</v>
      </c>
      <c r="AB86" s="306" t="s">
        <v>793</v>
      </c>
      <c r="AC86" s="306"/>
      <c r="AD86" s="306" t="s">
        <v>794</v>
      </c>
      <c r="AE86" s="306">
        <f t="shared" si="1"/>
        <v>10</v>
      </c>
    </row>
    <row r="87" spans="1:31">
      <c r="A87" s="431">
        <v>1524</v>
      </c>
      <c r="B87" s="431">
        <v>878</v>
      </c>
      <c r="C87" s="431"/>
      <c r="D87" s="431">
        <v>931</v>
      </c>
      <c r="E87" s="431"/>
      <c r="F87" s="429" t="s">
        <v>680</v>
      </c>
      <c r="G87" s="430"/>
      <c r="H87" s="430">
        <v>46078</v>
      </c>
      <c r="I87" s="307"/>
      <c r="J87" s="448" t="s">
        <v>19</v>
      </c>
      <c r="K87" s="308">
        <f>IFERROR(INDEX('[6]Ｖ９－BH出荷・完了計画'!$B:$B,MATCH(A87,'[6]Ｖ９－BH出荷・完了計画'!$M:$M,0),1),K88)</f>
        <v>46073</v>
      </c>
      <c r="L87" s="308">
        <f>INDEX([5]光真稼働日早見表!$M$3:$M$10000,MATCH($K87,[5]光真稼働日早見表!$Q$3:$Q$10000,0),1)</f>
        <v>46069</v>
      </c>
      <c r="M87" s="308">
        <v>46078</v>
      </c>
      <c r="N87" s="306"/>
      <c r="O87" s="309" t="s">
        <v>19</v>
      </c>
      <c r="P87" s="309" t="s">
        <v>19</v>
      </c>
      <c r="Q87" s="309" t="s">
        <v>19</v>
      </c>
      <c r="R87" s="309" t="s">
        <v>19</v>
      </c>
      <c r="S87" s="309" t="s">
        <v>19</v>
      </c>
      <c r="T87" s="309" t="s">
        <v>19</v>
      </c>
      <c r="U87" s="309" t="s">
        <v>19</v>
      </c>
      <c r="V87" s="309" t="s">
        <v>19</v>
      </c>
      <c r="W87" s="309" t="s">
        <v>19</v>
      </c>
      <c r="X87" s="309" t="s">
        <v>19</v>
      </c>
      <c r="Y87" s="309"/>
      <c r="Z87" s="309" t="s">
        <v>19</v>
      </c>
      <c r="AA87" s="447" t="s">
        <v>1030</v>
      </c>
      <c r="AB87" s="306" t="s">
        <v>998</v>
      </c>
      <c r="AC87" s="306"/>
      <c r="AD87" s="306" t="s">
        <v>680</v>
      </c>
      <c r="AE87" s="306">
        <f t="shared" si="1"/>
        <v>11</v>
      </c>
    </row>
    <row r="88" spans="1:31">
      <c r="A88" s="431">
        <v>1525</v>
      </c>
      <c r="B88" s="431">
        <v>879</v>
      </c>
      <c r="C88" s="431"/>
      <c r="D88" s="431">
        <v>932</v>
      </c>
      <c r="E88" s="431"/>
      <c r="F88" s="429" t="s">
        <v>680</v>
      </c>
      <c r="G88" s="430"/>
      <c r="H88" s="430">
        <v>46078</v>
      </c>
      <c r="I88" s="307"/>
      <c r="J88" s="448" t="s">
        <v>19</v>
      </c>
      <c r="K88" s="308">
        <f>IFERROR(INDEX('[6]Ｖ９－BH出荷・完了計画'!$B:$B,MATCH(A88,'[6]Ｖ９－BH出荷・完了計画'!$M:$M,0),1),K89)</f>
        <v>46077</v>
      </c>
      <c r="L88" s="308">
        <f>INDEX([5]光真稼働日早見表!$M$3:$M$10000,MATCH($K88,[5]光真稼働日早見表!$Q$3:$Q$10000,0),1)</f>
        <v>46070</v>
      </c>
      <c r="M88" s="308">
        <v>46078</v>
      </c>
      <c r="N88" s="306"/>
      <c r="O88" s="309" t="s">
        <v>19</v>
      </c>
      <c r="P88" s="309" t="s">
        <v>19</v>
      </c>
      <c r="Q88" s="309" t="s">
        <v>19</v>
      </c>
      <c r="R88" s="309" t="s">
        <v>19</v>
      </c>
      <c r="S88" s="309" t="s">
        <v>19</v>
      </c>
      <c r="T88" s="309" t="s">
        <v>19</v>
      </c>
      <c r="U88" s="309" t="s">
        <v>19</v>
      </c>
      <c r="V88" s="309" t="s">
        <v>19</v>
      </c>
      <c r="W88" s="309" t="s">
        <v>19</v>
      </c>
      <c r="X88" s="309" t="s">
        <v>19</v>
      </c>
      <c r="Y88" s="309"/>
      <c r="Z88" s="309" t="s">
        <v>19</v>
      </c>
      <c r="AA88" s="447" t="s">
        <v>1031</v>
      </c>
      <c r="AB88" s="306" t="s">
        <v>998</v>
      </c>
      <c r="AC88" s="306"/>
      <c r="AD88" s="306" t="s">
        <v>680</v>
      </c>
      <c r="AE88" s="306">
        <f t="shared" si="1"/>
        <v>11</v>
      </c>
    </row>
    <row r="89" spans="1:31">
      <c r="A89" s="431">
        <v>1526</v>
      </c>
      <c r="B89" s="431">
        <v>880</v>
      </c>
      <c r="C89" s="431"/>
      <c r="D89" s="431">
        <v>933</v>
      </c>
      <c r="E89" s="431"/>
      <c r="F89" s="429" t="s">
        <v>680</v>
      </c>
      <c r="G89" s="430"/>
      <c r="H89" s="430">
        <v>46079</v>
      </c>
      <c r="I89" s="307"/>
      <c r="J89" s="448" t="s">
        <v>19</v>
      </c>
      <c r="K89" s="308">
        <f>IFERROR(INDEX('[6]Ｖ９－BH出荷・完了計画'!$B:$B,MATCH(A89,'[6]Ｖ９－BH出荷・完了計画'!$M:$M,0),1),K90)</f>
        <v>46078</v>
      </c>
      <c r="L89" s="308">
        <f>INDEX([5]光真稼働日早見表!$M$3:$M$10000,MATCH($K89,[5]光真稼働日早見表!$Q$3:$Q$10000,0),1)</f>
        <v>46071</v>
      </c>
      <c r="M89" s="308">
        <v>46079</v>
      </c>
      <c r="N89" s="306"/>
      <c r="O89" s="309" t="s">
        <v>19</v>
      </c>
      <c r="P89" s="309" t="s">
        <v>19</v>
      </c>
      <c r="Q89" s="309" t="s">
        <v>19</v>
      </c>
      <c r="R89" s="309" t="s">
        <v>19</v>
      </c>
      <c r="S89" s="309" t="s">
        <v>19</v>
      </c>
      <c r="T89" s="309" t="s">
        <v>19</v>
      </c>
      <c r="U89" s="309" t="s">
        <v>19</v>
      </c>
      <c r="V89" s="309" t="s">
        <v>19</v>
      </c>
      <c r="W89" s="309" t="s">
        <v>19</v>
      </c>
      <c r="X89" s="309" t="s">
        <v>19</v>
      </c>
      <c r="Y89" s="309"/>
      <c r="Z89" s="309" t="s">
        <v>19</v>
      </c>
      <c r="AA89" s="447" t="s">
        <v>1032</v>
      </c>
      <c r="AB89" s="306" t="s">
        <v>998</v>
      </c>
      <c r="AC89" s="306"/>
      <c r="AD89" s="306" t="s">
        <v>680</v>
      </c>
      <c r="AE89" s="306">
        <f t="shared" si="1"/>
        <v>11</v>
      </c>
    </row>
    <row r="90" spans="1:31">
      <c r="A90" s="431">
        <v>1527</v>
      </c>
      <c r="B90" s="431">
        <v>881</v>
      </c>
      <c r="C90" s="431"/>
      <c r="D90" s="431">
        <v>934</v>
      </c>
      <c r="E90" s="431"/>
      <c r="F90" s="429" t="s">
        <v>680</v>
      </c>
      <c r="G90" s="430"/>
      <c r="H90" s="430">
        <v>46080</v>
      </c>
      <c r="I90" s="307"/>
      <c r="J90" s="448" t="s">
        <v>19</v>
      </c>
      <c r="K90" s="308">
        <f>IFERROR(INDEX('[6]Ｖ９－BH出荷・完了計画'!$B:$B,MATCH(A90,'[6]Ｖ９－BH出荷・完了計画'!$M:$M,0),1),K91)</f>
        <v>46079</v>
      </c>
      <c r="L90" s="308">
        <f>INDEX([5]光真稼働日早見表!$M$3:$M$10000,MATCH($K90,[5]光真稼働日早見表!$Q$3:$Q$10000,0),1)</f>
        <v>46072</v>
      </c>
      <c r="M90" s="308">
        <v>46080</v>
      </c>
      <c r="N90" s="306"/>
      <c r="O90" s="309" t="s">
        <v>19</v>
      </c>
      <c r="P90" s="309" t="s">
        <v>19</v>
      </c>
      <c r="Q90" s="309" t="s">
        <v>19</v>
      </c>
      <c r="R90" s="309" t="s">
        <v>19</v>
      </c>
      <c r="S90" s="309" t="s">
        <v>19</v>
      </c>
      <c r="T90" s="309" t="s">
        <v>19</v>
      </c>
      <c r="U90" s="309" t="s">
        <v>19</v>
      </c>
      <c r="V90" s="309" t="s">
        <v>19</v>
      </c>
      <c r="W90" s="309" t="s">
        <v>19</v>
      </c>
      <c r="X90" s="309" t="s">
        <v>19</v>
      </c>
      <c r="Y90" s="309"/>
      <c r="Z90" s="309" t="s">
        <v>19</v>
      </c>
      <c r="AA90" s="447" t="s">
        <v>1033</v>
      </c>
      <c r="AB90" s="306" t="s">
        <v>998</v>
      </c>
      <c r="AC90" s="306"/>
      <c r="AD90" s="306" t="s">
        <v>680</v>
      </c>
      <c r="AE90" s="306">
        <f t="shared" si="1"/>
        <v>11</v>
      </c>
    </row>
    <row r="91" spans="1:31">
      <c r="A91" s="431">
        <v>1528</v>
      </c>
      <c r="B91" s="431">
        <v>882</v>
      </c>
      <c r="C91" s="431"/>
      <c r="D91" s="431">
        <v>935</v>
      </c>
      <c r="E91" s="431"/>
      <c r="F91" s="429" t="s">
        <v>680</v>
      </c>
      <c r="G91" s="430"/>
      <c r="H91" s="430">
        <v>46083</v>
      </c>
      <c r="I91" s="307"/>
      <c r="J91" s="448" t="s">
        <v>19</v>
      </c>
      <c r="K91" s="308">
        <f>IFERROR(INDEX('[6]Ｖ９－BH出荷・完了計画'!$B:$B,MATCH(A91,'[6]Ｖ９－BH出荷・完了計画'!$M:$M,0),1),K92)</f>
        <v>46080</v>
      </c>
      <c r="L91" s="308">
        <f>INDEX([5]光真稼働日早見表!$M$3:$M$10000,MATCH($K91,[5]光真稼働日早見表!$Q$3:$Q$10000,0),1)</f>
        <v>46073</v>
      </c>
      <c r="M91" s="308">
        <v>46083</v>
      </c>
      <c r="N91" s="306"/>
      <c r="O91" s="309" t="s">
        <v>19</v>
      </c>
      <c r="P91" s="309" t="s">
        <v>19</v>
      </c>
      <c r="Q91" s="309" t="s">
        <v>19</v>
      </c>
      <c r="R91" s="309" t="s">
        <v>19</v>
      </c>
      <c r="S91" s="309" t="s">
        <v>19</v>
      </c>
      <c r="T91" s="309" t="s">
        <v>19</v>
      </c>
      <c r="U91" s="309" t="s">
        <v>19</v>
      </c>
      <c r="V91" s="309" t="s">
        <v>19</v>
      </c>
      <c r="W91" s="309" t="s">
        <v>19</v>
      </c>
      <c r="X91" s="309" t="s">
        <v>19</v>
      </c>
      <c r="Y91" s="309"/>
      <c r="Z91" s="309" t="s">
        <v>19</v>
      </c>
      <c r="AA91" s="447" t="s">
        <v>1034</v>
      </c>
      <c r="AB91" s="306" t="s">
        <v>998</v>
      </c>
      <c r="AC91" s="306"/>
      <c r="AD91" s="306" t="s">
        <v>680</v>
      </c>
      <c r="AE91" s="306">
        <f t="shared" si="1"/>
        <v>11</v>
      </c>
    </row>
    <row r="92" spans="1:31">
      <c r="A92" s="431">
        <v>1529</v>
      </c>
      <c r="B92" s="431">
        <v>883</v>
      </c>
      <c r="C92" s="431"/>
      <c r="D92" s="431">
        <v>936</v>
      </c>
      <c r="E92" s="431"/>
      <c r="F92" s="429" t="s">
        <v>680</v>
      </c>
      <c r="G92" s="430"/>
      <c r="H92" s="430">
        <v>46084</v>
      </c>
      <c r="I92" s="307"/>
      <c r="J92" s="448" t="s">
        <v>19</v>
      </c>
      <c r="K92" s="308">
        <f>IFERROR(INDEX('[6]Ｖ９－BH出荷・完了計画'!$B:$B,MATCH(A92,'[6]Ｖ９－BH出荷・完了計画'!$M:$M,0),1),K93)</f>
        <v>46083</v>
      </c>
      <c r="L92" s="308">
        <f>INDEX([5]光真稼働日早見表!$M$3:$M$10000,MATCH($K92,[5]光真稼働日早見表!$Q$3:$Q$10000,0),1)</f>
        <v>46077</v>
      </c>
      <c r="M92" s="308">
        <v>46084</v>
      </c>
      <c r="N92" s="306"/>
      <c r="O92" s="309" t="s">
        <v>19</v>
      </c>
      <c r="P92" s="309" t="s">
        <v>19</v>
      </c>
      <c r="Q92" s="309" t="s">
        <v>19</v>
      </c>
      <c r="R92" s="309" t="s">
        <v>19</v>
      </c>
      <c r="S92" s="309" t="s">
        <v>19</v>
      </c>
      <c r="T92" s="309" t="s">
        <v>19</v>
      </c>
      <c r="U92" s="309" t="s">
        <v>19</v>
      </c>
      <c r="V92" s="309" t="s">
        <v>19</v>
      </c>
      <c r="W92" s="309" t="s">
        <v>19</v>
      </c>
      <c r="X92" s="309" t="s">
        <v>19</v>
      </c>
      <c r="Y92" s="309"/>
      <c r="Z92" s="309" t="s">
        <v>19</v>
      </c>
      <c r="AA92" s="447" t="s">
        <v>1035</v>
      </c>
      <c r="AB92" s="306" t="s">
        <v>998</v>
      </c>
      <c r="AC92" s="306"/>
      <c r="AD92" s="306" t="s">
        <v>680</v>
      </c>
      <c r="AE92" s="306">
        <f t="shared" si="1"/>
        <v>11</v>
      </c>
    </row>
    <row r="93" spans="1:31">
      <c r="A93" s="431">
        <v>1530</v>
      </c>
      <c r="B93" s="431">
        <v>884</v>
      </c>
      <c r="C93" s="431"/>
      <c r="D93" s="431">
        <v>937</v>
      </c>
      <c r="E93" s="431"/>
      <c r="F93" s="429" t="s">
        <v>680</v>
      </c>
      <c r="G93" s="430"/>
      <c r="H93" s="430">
        <v>46104</v>
      </c>
      <c r="I93" s="307"/>
      <c r="J93" s="448" t="s">
        <v>19</v>
      </c>
      <c r="K93" s="308">
        <f>IFERROR(INDEX('[6]Ｖ９－BH出荷・完了計画'!$B:$B,MATCH(A93,'[6]Ｖ９－BH出荷・完了計画'!$M:$M,0),1),K94)</f>
        <v>46092</v>
      </c>
      <c r="L93" s="308">
        <f>INDEX([5]光真稼働日早見表!$M$3:$M$10000,MATCH($K93,[5]光真稼働日早見表!$Q$3:$Q$10000,0),1)</f>
        <v>46086</v>
      </c>
      <c r="M93" s="308">
        <v>46104</v>
      </c>
      <c r="N93" s="306"/>
      <c r="O93" s="309" t="s">
        <v>19</v>
      </c>
      <c r="P93" s="309" t="s">
        <v>19</v>
      </c>
      <c r="Q93" s="309" t="s">
        <v>19</v>
      </c>
      <c r="R93" s="309" t="s">
        <v>19</v>
      </c>
      <c r="S93" s="309" t="s">
        <v>19</v>
      </c>
      <c r="T93" s="309" t="s">
        <v>19</v>
      </c>
      <c r="U93" s="309" t="s">
        <v>19</v>
      </c>
      <c r="V93" s="309" t="s">
        <v>19</v>
      </c>
      <c r="W93" s="309" t="s">
        <v>19</v>
      </c>
      <c r="X93" s="309" t="s">
        <v>19</v>
      </c>
      <c r="Y93" s="309"/>
      <c r="Z93" s="309" t="s">
        <v>19</v>
      </c>
      <c r="AA93" s="447" t="s">
        <v>1036</v>
      </c>
      <c r="AB93" s="306" t="s">
        <v>998</v>
      </c>
      <c r="AC93" s="306"/>
      <c r="AD93" s="306" t="s">
        <v>680</v>
      </c>
      <c r="AE93" s="306">
        <f t="shared" si="1"/>
        <v>11</v>
      </c>
    </row>
    <row r="94" spans="1:31">
      <c r="A94" s="431">
        <v>1531</v>
      </c>
      <c r="B94" s="431">
        <v>885</v>
      </c>
      <c r="C94" s="431"/>
      <c r="D94" s="431">
        <v>938</v>
      </c>
      <c r="E94" s="431"/>
      <c r="F94" s="429" t="s">
        <v>680</v>
      </c>
      <c r="G94" s="430"/>
      <c r="H94" s="430">
        <v>46104</v>
      </c>
      <c r="I94" s="307"/>
      <c r="J94" s="448" t="s">
        <v>19</v>
      </c>
      <c r="K94" s="308">
        <f>IFERROR(INDEX('[6]Ｖ９－BH出荷・完了計画'!$B:$B,MATCH(A94,'[6]Ｖ９－BH出荷・完了計画'!$M:$M,0),1),K95)</f>
        <v>46093</v>
      </c>
      <c r="L94" s="308">
        <f>INDEX([5]光真稼働日早見表!$M$3:$M$10000,MATCH($K94,[5]光真稼働日早見表!$Q$3:$Q$10000,0),1)</f>
        <v>46087</v>
      </c>
      <c r="M94" s="308">
        <v>46104</v>
      </c>
      <c r="N94" s="306"/>
      <c r="O94" s="309" t="s">
        <v>19</v>
      </c>
      <c r="P94" s="309" t="s">
        <v>19</v>
      </c>
      <c r="Q94" s="309" t="s">
        <v>19</v>
      </c>
      <c r="R94" s="309" t="s">
        <v>19</v>
      </c>
      <c r="S94" s="309" t="s">
        <v>19</v>
      </c>
      <c r="T94" s="309" t="s">
        <v>19</v>
      </c>
      <c r="U94" s="309" t="s">
        <v>19</v>
      </c>
      <c r="V94" s="309" t="s">
        <v>19</v>
      </c>
      <c r="W94" s="309" t="s">
        <v>19</v>
      </c>
      <c r="X94" s="309" t="s">
        <v>19</v>
      </c>
      <c r="Y94" s="309"/>
      <c r="Z94" s="309" t="s">
        <v>19</v>
      </c>
      <c r="AA94" s="447" t="s">
        <v>1037</v>
      </c>
      <c r="AB94" s="306" t="s">
        <v>998</v>
      </c>
      <c r="AC94" s="306"/>
      <c r="AD94" s="306" t="s">
        <v>680</v>
      </c>
      <c r="AE94" s="306">
        <f t="shared" si="1"/>
        <v>11</v>
      </c>
    </row>
    <row r="95" spans="1:31">
      <c r="A95" s="431">
        <v>1532</v>
      </c>
      <c r="B95" s="431">
        <v>886</v>
      </c>
      <c r="C95" s="431"/>
      <c r="D95" s="431">
        <v>939</v>
      </c>
      <c r="E95" s="431"/>
      <c r="F95" s="429" t="s">
        <v>680</v>
      </c>
      <c r="G95" s="430"/>
      <c r="H95" s="430">
        <v>46104</v>
      </c>
      <c r="I95" s="307"/>
      <c r="J95" s="448" t="s">
        <v>19</v>
      </c>
      <c r="K95" s="308">
        <f>IFERROR(INDEX('[6]Ｖ９－BH出荷・完了計画'!$B:$B,MATCH(A95,'[6]Ｖ９－BH出荷・完了計画'!$M:$M,0),1),K96)</f>
        <v>46094</v>
      </c>
      <c r="L95" s="308">
        <f>INDEX([5]光真稼働日早見表!$M$3:$M$10000,MATCH($K95,[5]光真稼働日早見表!$Q$3:$Q$10000,0),1)</f>
        <v>46090</v>
      </c>
      <c r="M95" s="308">
        <v>46104</v>
      </c>
      <c r="N95" s="306"/>
      <c r="O95" s="309" t="s">
        <v>19</v>
      </c>
      <c r="P95" s="309" t="s">
        <v>19</v>
      </c>
      <c r="Q95" s="309" t="s">
        <v>19</v>
      </c>
      <c r="R95" s="309" t="s">
        <v>19</v>
      </c>
      <c r="S95" s="309" t="s">
        <v>19</v>
      </c>
      <c r="T95" s="309" t="s">
        <v>19</v>
      </c>
      <c r="U95" s="309" t="s">
        <v>19</v>
      </c>
      <c r="V95" s="309" t="s">
        <v>19</v>
      </c>
      <c r="W95" s="309" t="s">
        <v>19</v>
      </c>
      <c r="X95" s="309" t="s">
        <v>19</v>
      </c>
      <c r="Y95" s="309"/>
      <c r="Z95" s="309" t="s">
        <v>19</v>
      </c>
      <c r="AA95" s="447" t="s">
        <v>1038</v>
      </c>
      <c r="AB95" s="306" t="s">
        <v>998</v>
      </c>
      <c r="AC95" s="306"/>
      <c r="AD95" s="306" t="s">
        <v>680</v>
      </c>
      <c r="AE95" s="306">
        <f t="shared" si="1"/>
        <v>11</v>
      </c>
    </row>
    <row r="96" spans="1:31">
      <c r="A96" s="431">
        <v>1533</v>
      </c>
      <c r="B96" s="431">
        <v>887</v>
      </c>
      <c r="C96" s="431"/>
      <c r="D96" s="431">
        <v>940</v>
      </c>
      <c r="E96" s="431"/>
      <c r="F96" s="429" t="s">
        <v>680</v>
      </c>
      <c r="G96" s="430"/>
      <c r="H96" s="430">
        <v>46105</v>
      </c>
      <c r="I96" s="307"/>
      <c r="J96" s="448" t="s">
        <v>19</v>
      </c>
      <c r="K96" s="308">
        <f>IFERROR(INDEX('[6]Ｖ９－BH出荷・完了計画'!$B:$B,MATCH(A96,'[6]Ｖ９－BH出荷・完了計画'!$M:$M,0),1),K97)</f>
        <v>46097</v>
      </c>
      <c r="L96" s="308">
        <f>INDEX([5]光真稼働日早見表!$M$3:$M$10000,MATCH($K96,[5]光真稼働日早見表!$Q$3:$Q$10000,0),1)</f>
        <v>46091</v>
      </c>
      <c r="M96" s="308">
        <v>46105</v>
      </c>
      <c r="N96" s="306"/>
      <c r="O96" s="309" t="s">
        <v>19</v>
      </c>
      <c r="P96" s="309" t="s">
        <v>19</v>
      </c>
      <c r="Q96" s="309" t="s">
        <v>19</v>
      </c>
      <c r="R96" s="309" t="s">
        <v>19</v>
      </c>
      <c r="S96" s="309" t="s">
        <v>19</v>
      </c>
      <c r="T96" s="309" t="s">
        <v>19</v>
      </c>
      <c r="U96" s="309" t="s">
        <v>19</v>
      </c>
      <c r="V96" s="309" t="s">
        <v>19</v>
      </c>
      <c r="W96" s="309" t="s">
        <v>19</v>
      </c>
      <c r="X96" s="309" t="s">
        <v>19</v>
      </c>
      <c r="Y96" s="309"/>
      <c r="Z96" s="309" t="s">
        <v>19</v>
      </c>
      <c r="AA96" s="447" t="s">
        <v>1039</v>
      </c>
      <c r="AB96" s="306" t="s">
        <v>998</v>
      </c>
      <c r="AC96" s="306"/>
      <c r="AD96" s="306" t="s">
        <v>680</v>
      </c>
      <c r="AE96" s="306">
        <f t="shared" si="1"/>
        <v>11</v>
      </c>
    </row>
    <row r="97" spans="1:31">
      <c r="A97" s="431">
        <v>1534</v>
      </c>
      <c r="B97" s="431">
        <v>888</v>
      </c>
      <c r="C97" s="431"/>
      <c r="D97" s="431">
        <v>941</v>
      </c>
      <c r="E97" s="431"/>
      <c r="F97" s="429" t="s">
        <v>680</v>
      </c>
      <c r="G97" s="430"/>
      <c r="H97" s="430">
        <v>46105</v>
      </c>
      <c r="I97" s="307"/>
      <c r="J97" s="448" t="s">
        <v>19</v>
      </c>
      <c r="K97" s="308">
        <f>IFERROR(INDEX('[6]Ｖ９－BH出荷・完了計画'!$B:$B,MATCH(A97,'[6]Ｖ９－BH出荷・完了計画'!$M:$M,0),1),K98)</f>
        <v>46098</v>
      </c>
      <c r="L97" s="308">
        <f>INDEX([5]光真稼働日早見表!$M$3:$M$10000,MATCH($K97,[5]光真稼働日早見表!$Q$3:$Q$10000,0),1)</f>
        <v>46092</v>
      </c>
      <c r="M97" s="308">
        <v>46105</v>
      </c>
      <c r="N97" s="306"/>
      <c r="O97" s="309" t="s">
        <v>19</v>
      </c>
      <c r="P97" s="309" t="s">
        <v>19</v>
      </c>
      <c r="Q97" s="309" t="s">
        <v>19</v>
      </c>
      <c r="R97" s="309" t="s">
        <v>19</v>
      </c>
      <c r="S97" s="309" t="s">
        <v>19</v>
      </c>
      <c r="T97" s="309" t="s">
        <v>19</v>
      </c>
      <c r="U97" s="309" t="s">
        <v>19</v>
      </c>
      <c r="V97" s="309" t="s">
        <v>19</v>
      </c>
      <c r="W97" s="309" t="s">
        <v>19</v>
      </c>
      <c r="X97" s="309" t="s">
        <v>19</v>
      </c>
      <c r="Y97" s="309"/>
      <c r="Z97" s="309" t="s">
        <v>19</v>
      </c>
      <c r="AA97" s="447" t="s">
        <v>1040</v>
      </c>
      <c r="AB97" s="306" t="s">
        <v>998</v>
      </c>
      <c r="AC97" s="306"/>
      <c r="AD97" s="306" t="s">
        <v>680</v>
      </c>
      <c r="AE97" s="306">
        <f t="shared" si="1"/>
        <v>11</v>
      </c>
    </row>
    <row r="98" spans="1:31">
      <c r="A98" s="431">
        <v>1535</v>
      </c>
      <c r="B98" s="431">
        <v>889</v>
      </c>
      <c r="C98" s="431"/>
      <c r="D98" s="431">
        <v>942</v>
      </c>
      <c r="E98" s="431"/>
      <c r="F98" s="429" t="s">
        <v>680</v>
      </c>
      <c r="G98" s="430"/>
      <c r="H98" s="430">
        <v>46105</v>
      </c>
      <c r="I98" s="307"/>
      <c r="J98" s="448" t="s">
        <v>19</v>
      </c>
      <c r="K98" s="308">
        <f>IFERROR(INDEX('[6]Ｖ９－BH出荷・完了計画'!$B:$B,MATCH(A98,'[6]Ｖ９－BH出荷・完了計画'!$M:$M,0),1),K99)</f>
        <v>46099</v>
      </c>
      <c r="L98" s="308">
        <f>INDEX([5]光真稼働日早見表!$M$3:$M$10000,MATCH($K98,[5]光真稼働日早見表!$Q$3:$Q$10000,0),1)</f>
        <v>46093</v>
      </c>
      <c r="M98" s="308">
        <v>46105</v>
      </c>
      <c r="N98" s="306"/>
      <c r="O98" s="309" t="s">
        <v>19</v>
      </c>
      <c r="P98" s="309" t="s">
        <v>19</v>
      </c>
      <c r="Q98" s="309" t="s">
        <v>19</v>
      </c>
      <c r="R98" s="309" t="s">
        <v>19</v>
      </c>
      <c r="S98" s="309" t="s">
        <v>19</v>
      </c>
      <c r="T98" s="309" t="s">
        <v>19</v>
      </c>
      <c r="U98" s="309" t="s">
        <v>19</v>
      </c>
      <c r="V98" s="309" t="s">
        <v>19</v>
      </c>
      <c r="W98" s="309" t="s">
        <v>19</v>
      </c>
      <c r="X98" s="309" t="s">
        <v>19</v>
      </c>
      <c r="Y98" s="309"/>
      <c r="Z98" s="309" t="s">
        <v>19</v>
      </c>
      <c r="AA98" s="447" t="s">
        <v>1041</v>
      </c>
      <c r="AB98" s="306" t="s">
        <v>998</v>
      </c>
      <c r="AC98" s="306"/>
      <c r="AD98" s="306" t="s">
        <v>680</v>
      </c>
      <c r="AE98" s="306">
        <f t="shared" si="1"/>
        <v>11</v>
      </c>
    </row>
    <row r="99" spans="1:31">
      <c r="A99" s="431">
        <v>1536</v>
      </c>
      <c r="B99" s="431">
        <v>890</v>
      </c>
      <c r="C99" s="431"/>
      <c r="D99" s="431">
        <v>943</v>
      </c>
      <c r="E99" s="431"/>
      <c r="F99" s="429" t="s">
        <v>680</v>
      </c>
      <c r="G99" s="430"/>
      <c r="H99" s="430">
        <v>46106</v>
      </c>
      <c r="I99" s="307"/>
      <c r="J99" s="448" t="s">
        <v>19</v>
      </c>
      <c r="K99" s="308">
        <f>IFERROR(INDEX('[6]Ｖ９－BH出荷・完了計画'!$B:$B,MATCH(A99,'[6]Ｖ９－BH出荷・完了計画'!$M:$M,0),1),K100)</f>
        <v>46100</v>
      </c>
      <c r="L99" s="308">
        <f>INDEX([5]光真稼働日早見表!$M$3:$M$10000,MATCH($K99,[5]光真稼働日早見表!$Q$3:$Q$10000,0),1)</f>
        <v>46094</v>
      </c>
      <c r="M99" s="308">
        <v>46106</v>
      </c>
      <c r="N99" s="306"/>
      <c r="O99" s="309" t="s">
        <v>19</v>
      </c>
      <c r="P99" s="309" t="s">
        <v>19</v>
      </c>
      <c r="Q99" s="309" t="s">
        <v>19</v>
      </c>
      <c r="R99" s="309" t="s">
        <v>19</v>
      </c>
      <c r="S99" s="309" t="s">
        <v>19</v>
      </c>
      <c r="T99" s="309" t="s">
        <v>19</v>
      </c>
      <c r="U99" s="309" t="s">
        <v>19</v>
      </c>
      <c r="V99" s="309" t="s">
        <v>19</v>
      </c>
      <c r="W99" s="309" t="s">
        <v>19</v>
      </c>
      <c r="X99" s="309" t="s">
        <v>19</v>
      </c>
      <c r="Y99" s="309"/>
      <c r="Z99" s="309" t="s">
        <v>19</v>
      </c>
      <c r="AA99" s="447" t="s">
        <v>1042</v>
      </c>
      <c r="AB99" s="306" t="s">
        <v>998</v>
      </c>
      <c r="AC99" s="306"/>
      <c r="AD99" s="306" t="s">
        <v>680</v>
      </c>
      <c r="AE99" s="306">
        <f t="shared" si="1"/>
        <v>11</v>
      </c>
    </row>
    <row r="100" spans="1:31">
      <c r="A100" s="431">
        <v>1537</v>
      </c>
      <c r="B100" s="431">
        <v>891</v>
      </c>
      <c r="C100" s="431"/>
      <c r="D100" s="431">
        <v>944</v>
      </c>
      <c r="E100" s="431"/>
      <c r="F100" s="429" t="s">
        <v>680</v>
      </c>
      <c r="G100" s="430"/>
      <c r="H100" s="430">
        <v>46106</v>
      </c>
      <c r="I100" s="307"/>
      <c r="J100" s="448" t="s">
        <v>19</v>
      </c>
      <c r="K100" s="308">
        <f>IFERROR(INDEX('[6]Ｖ９－BH出荷・完了計画'!$B:$B,MATCH(A100,'[6]Ｖ９－BH出荷・完了計画'!$M:$M,0),1),K101)</f>
        <v>46104</v>
      </c>
      <c r="L100" s="308">
        <f>INDEX([5]光真稼働日早見表!$M$3:$M$10000,MATCH($K100,[5]光真稼働日早見表!$Q$3:$Q$10000,0),1)</f>
        <v>46097</v>
      </c>
      <c r="M100" s="308">
        <v>46106</v>
      </c>
      <c r="N100" s="306"/>
      <c r="O100" s="309" t="s">
        <v>19</v>
      </c>
      <c r="P100" s="309" t="s">
        <v>19</v>
      </c>
      <c r="Q100" s="309" t="s">
        <v>19</v>
      </c>
      <c r="R100" s="309" t="s">
        <v>19</v>
      </c>
      <c r="S100" s="309" t="s">
        <v>19</v>
      </c>
      <c r="T100" s="309" t="s">
        <v>19</v>
      </c>
      <c r="U100" s="309" t="s">
        <v>19</v>
      </c>
      <c r="V100" s="309" t="s">
        <v>19</v>
      </c>
      <c r="W100" s="309" t="s">
        <v>19</v>
      </c>
      <c r="X100" s="309" t="s">
        <v>19</v>
      </c>
      <c r="Y100" s="309"/>
      <c r="Z100" s="309" t="s">
        <v>19</v>
      </c>
      <c r="AA100" s="447" t="s">
        <v>1043</v>
      </c>
      <c r="AB100" s="306" t="s">
        <v>998</v>
      </c>
      <c r="AC100" s="306"/>
      <c r="AD100" s="306" t="s">
        <v>680</v>
      </c>
      <c r="AE100" s="306">
        <f t="shared" si="1"/>
        <v>11</v>
      </c>
    </row>
    <row r="101" spans="1:31">
      <c r="A101" s="431">
        <v>1538</v>
      </c>
      <c r="B101" s="431">
        <v>892</v>
      </c>
      <c r="C101" s="431"/>
      <c r="D101" s="431">
        <v>945</v>
      </c>
      <c r="E101" s="431"/>
      <c r="F101" s="429" t="s">
        <v>680</v>
      </c>
      <c r="G101" s="430"/>
      <c r="H101" s="430">
        <v>46107</v>
      </c>
      <c r="I101" s="307"/>
      <c r="J101" s="448" t="s">
        <v>19</v>
      </c>
      <c r="K101" s="308">
        <f>IFERROR(INDEX('[6]Ｖ９－BH出荷・完了計画'!$B:$B,MATCH(A101,'[6]Ｖ９－BH出荷・完了計画'!$M:$M,0),1),K102)</f>
        <v>46105</v>
      </c>
      <c r="L101" s="308">
        <f>INDEX([5]光真稼働日早見表!$M$3:$M$10000,MATCH($K101,[5]光真稼働日早見表!$Q$3:$Q$10000,0),1)</f>
        <v>46098</v>
      </c>
      <c r="M101" s="308">
        <v>46107</v>
      </c>
      <c r="N101" s="306"/>
      <c r="O101" s="309" t="s">
        <v>19</v>
      </c>
      <c r="P101" s="309" t="s">
        <v>19</v>
      </c>
      <c r="Q101" s="309" t="s">
        <v>19</v>
      </c>
      <c r="R101" s="309" t="s">
        <v>19</v>
      </c>
      <c r="S101" s="309" t="s">
        <v>19</v>
      </c>
      <c r="T101" s="309" t="s">
        <v>19</v>
      </c>
      <c r="U101" s="309" t="s">
        <v>19</v>
      </c>
      <c r="V101" s="309" t="s">
        <v>19</v>
      </c>
      <c r="W101" s="309" t="s">
        <v>19</v>
      </c>
      <c r="X101" s="309" t="s">
        <v>19</v>
      </c>
      <c r="Y101" s="309"/>
      <c r="Z101" s="309" t="s">
        <v>19</v>
      </c>
      <c r="AA101" s="447" t="s">
        <v>1044</v>
      </c>
      <c r="AB101" s="306" t="s">
        <v>998</v>
      </c>
      <c r="AC101" s="306"/>
      <c r="AD101" s="306" t="s">
        <v>680</v>
      </c>
      <c r="AE101" s="306">
        <f t="shared" si="1"/>
        <v>11</v>
      </c>
    </row>
    <row r="102" spans="1:31">
      <c r="A102" s="431">
        <v>1539</v>
      </c>
      <c r="B102" s="431">
        <v>893</v>
      </c>
      <c r="C102" s="431"/>
      <c r="D102" s="431">
        <v>946</v>
      </c>
      <c r="E102" s="431"/>
      <c r="F102" s="429" t="s">
        <v>680</v>
      </c>
      <c r="G102" s="430"/>
      <c r="H102" s="430">
        <v>46107</v>
      </c>
      <c r="I102" s="307"/>
      <c r="J102" s="448" t="s">
        <v>19</v>
      </c>
      <c r="K102" s="308">
        <f>IFERROR(INDEX('[6]Ｖ９－BH出荷・完了計画'!$B:$B,MATCH(A102,'[6]Ｖ９－BH出荷・完了計画'!$M:$M,0),1),K103)</f>
        <v>46106</v>
      </c>
      <c r="L102" s="308">
        <f>INDEX([5]光真稼働日早見表!$M$3:$M$10000,MATCH($K102,[5]光真稼働日早見表!$Q$3:$Q$10000,0),1)</f>
        <v>46099</v>
      </c>
      <c r="M102" s="308">
        <v>46107</v>
      </c>
      <c r="N102" s="306"/>
      <c r="O102" s="309" t="s">
        <v>19</v>
      </c>
      <c r="P102" s="309" t="s">
        <v>19</v>
      </c>
      <c r="Q102" s="309" t="s">
        <v>19</v>
      </c>
      <c r="R102" s="309" t="s">
        <v>19</v>
      </c>
      <c r="S102" s="309" t="s">
        <v>19</v>
      </c>
      <c r="T102" s="309" t="s">
        <v>19</v>
      </c>
      <c r="U102" s="309" t="s">
        <v>19</v>
      </c>
      <c r="V102" s="309" t="s">
        <v>19</v>
      </c>
      <c r="W102" s="309" t="s">
        <v>19</v>
      </c>
      <c r="X102" s="309" t="s">
        <v>19</v>
      </c>
      <c r="Y102" s="309"/>
      <c r="Z102" s="309" t="s">
        <v>19</v>
      </c>
      <c r="AA102" s="447" t="s">
        <v>1045</v>
      </c>
      <c r="AB102" s="306" t="s">
        <v>998</v>
      </c>
      <c r="AC102" s="306"/>
      <c r="AD102" s="306" t="s">
        <v>680</v>
      </c>
      <c r="AE102" s="306">
        <f t="shared" si="1"/>
        <v>11</v>
      </c>
    </row>
    <row r="103" spans="1:31">
      <c r="A103" s="431">
        <v>1540</v>
      </c>
      <c r="B103" s="431">
        <v>894</v>
      </c>
      <c r="C103" s="431"/>
      <c r="D103" s="431">
        <v>947</v>
      </c>
      <c r="E103" s="431"/>
      <c r="F103" s="429" t="s">
        <v>680</v>
      </c>
      <c r="G103" s="430"/>
      <c r="H103" s="430">
        <v>46112</v>
      </c>
      <c r="I103" s="307"/>
      <c r="J103" s="448" t="s">
        <v>19</v>
      </c>
      <c r="K103" s="308">
        <f>IFERROR(INDEX('[6]Ｖ９－BH出荷・完了計画'!$B:$B,MATCH(A103,'[6]Ｖ９－BH出荷・完了計画'!$M:$M,0),1),K104)</f>
        <v>46107</v>
      </c>
      <c r="L103" s="308">
        <f>INDEX([5]光真稼働日早見表!$M$3:$M$10000,MATCH($K103,[5]光真稼働日早見表!$Q$3:$Q$10000,0),1)</f>
        <v>46100</v>
      </c>
      <c r="M103" s="308">
        <v>46112</v>
      </c>
      <c r="N103" s="306"/>
      <c r="O103" s="309" t="s">
        <v>19</v>
      </c>
      <c r="P103" s="309" t="s">
        <v>19</v>
      </c>
      <c r="Q103" s="309" t="s">
        <v>19</v>
      </c>
      <c r="R103" s="309" t="s">
        <v>19</v>
      </c>
      <c r="S103" s="309" t="s">
        <v>19</v>
      </c>
      <c r="T103" s="309" t="s">
        <v>19</v>
      </c>
      <c r="U103" s="309" t="s">
        <v>19</v>
      </c>
      <c r="V103" s="309" t="s">
        <v>19</v>
      </c>
      <c r="W103" s="309" t="s">
        <v>19</v>
      </c>
      <c r="X103" s="309" t="s">
        <v>19</v>
      </c>
      <c r="Y103" s="309"/>
      <c r="Z103" s="309" t="s">
        <v>19</v>
      </c>
      <c r="AA103" s="447" t="s">
        <v>1046</v>
      </c>
      <c r="AB103" s="306" t="s">
        <v>998</v>
      </c>
      <c r="AC103" s="306"/>
      <c r="AD103" s="306" t="s">
        <v>680</v>
      </c>
      <c r="AE103" s="306">
        <f t="shared" si="1"/>
        <v>11</v>
      </c>
    </row>
    <row r="104" spans="1:31">
      <c r="A104" s="431">
        <v>1541</v>
      </c>
      <c r="B104" s="431">
        <v>895</v>
      </c>
      <c r="C104" s="431"/>
      <c r="D104" s="431">
        <v>948</v>
      </c>
      <c r="E104" s="431"/>
      <c r="F104" s="429" t="s">
        <v>680</v>
      </c>
      <c r="G104" s="430"/>
      <c r="H104" s="430">
        <v>46112</v>
      </c>
      <c r="I104" s="307"/>
      <c r="J104" s="448" t="s">
        <v>19</v>
      </c>
      <c r="K104" s="308">
        <f>IFERROR(INDEX('[6]Ｖ９－BH出荷・完了計画'!$B:$B,MATCH(A104,'[6]Ｖ９－BH出荷・完了計画'!$M:$M,0),1),K105)</f>
        <v>46107</v>
      </c>
      <c r="L104" s="308">
        <f>INDEX([5]光真稼働日早見表!$M$3:$M$10000,MATCH($K104,[5]光真稼働日早見表!$Q$3:$Q$10000,0),1)</f>
        <v>46100</v>
      </c>
      <c r="M104" s="308">
        <v>46112</v>
      </c>
      <c r="N104" s="306"/>
      <c r="O104" s="309" t="s">
        <v>19</v>
      </c>
      <c r="P104" s="309" t="s">
        <v>19</v>
      </c>
      <c r="Q104" s="309" t="s">
        <v>19</v>
      </c>
      <c r="R104" s="309" t="s">
        <v>19</v>
      </c>
      <c r="S104" s="309" t="s">
        <v>19</v>
      </c>
      <c r="T104" s="309" t="s">
        <v>19</v>
      </c>
      <c r="U104" s="309" t="s">
        <v>19</v>
      </c>
      <c r="V104" s="309" t="s">
        <v>19</v>
      </c>
      <c r="W104" s="309" t="s">
        <v>19</v>
      </c>
      <c r="X104" s="309" t="s">
        <v>19</v>
      </c>
      <c r="Y104" s="309"/>
      <c r="Z104" s="309" t="s">
        <v>19</v>
      </c>
      <c r="AA104" s="447" t="s">
        <v>1047</v>
      </c>
      <c r="AB104" s="306" t="s">
        <v>998</v>
      </c>
      <c r="AC104" s="306"/>
      <c r="AD104" s="306" t="s">
        <v>680</v>
      </c>
      <c r="AE104" s="306">
        <f t="shared" si="1"/>
        <v>11</v>
      </c>
    </row>
    <row r="105" spans="1:31">
      <c r="A105" s="431">
        <v>1542</v>
      </c>
      <c r="B105" s="431">
        <v>896</v>
      </c>
      <c r="C105" s="431"/>
      <c r="D105" s="431">
        <v>949</v>
      </c>
      <c r="E105" s="431"/>
      <c r="F105" s="429" t="s">
        <v>680</v>
      </c>
      <c r="G105" s="430"/>
      <c r="H105" s="430">
        <v>46113</v>
      </c>
      <c r="I105" s="307"/>
      <c r="J105" s="448"/>
      <c r="K105" s="308">
        <f>IFERROR(INDEX('[6]Ｖ９－BH出荷・完了計画'!$B:$B,MATCH(A105,'[6]Ｖ９－BH出荷・完了計画'!$M:$M,0),1),K106)</f>
        <v>46112</v>
      </c>
      <c r="L105" s="308">
        <f>INDEX([5]光真稼働日早見表!$M$3:$M$10000,MATCH($K105,[5]光真稼働日早見表!$Q$3:$Q$10000,0),1)</f>
        <v>46106</v>
      </c>
      <c r="M105" s="308">
        <v>46113</v>
      </c>
      <c r="N105" s="306"/>
      <c r="O105" s="309" t="s">
        <v>19</v>
      </c>
      <c r="P105" s="309" t="s">
        <v>19</v>
      </c>
      <c r="Q105" s="309" t="s">
        <v>19</v>
      </c>
      <c r="R105" s="309" t="s">
        <v>19</v>
      </c>
      <c r="S105" s="309" t="s">
        <v>19</v>
      </c>
      <c r="T105" s="309" t="s">
        <v>19</v>
      </c>
      <c r="U105" s="309" t="s">
        <v>19</v>
      </c>
      <c r="V105" s="309" t="s">
        <v>19</v>
      </c>
      <c r="W105" s="309" t="s">
        <v>19</v>
      </c>
      <c r="X105" s="309" t="s">
        <v>19</v>
      </c>
      <c r="Y105" s="309"/>
      <c r="Z105" s="309" t="s">
        <v>19</v>
      </c>
      <c r="AA105" s="447" t="s">
        <v>1048</v>
      </c>
      <c r="AB105" s="306" t="s">
        <v>998</v>
      </c>
      <c r="AC105" s="306"/>
      <c r="AD105" s="306" t="s">
        <v>680</v>
      </c>
      <c r="AE105" s="306">
        <f t="shared" si="1"/>
        <v>11</v>
      </c>
    </row>
    <row r="106" spans="1:31">
      <c r="A106" s="431">
        <v>1543</v>
      </c>
      <c r="B106" s="431">
        <v>897</v>
      </c>
      <c r="C106" s="431"/>
      <c r="D106" s="431">
        <v>950</v>
      </c>
      <c r="E106" s="431"/>
      <c r="F106" s="429" t="s">
        <v>680</v>
      </c>
      <c r="G106" s="430"/>
      <c r="H106" s="430">
        <v>46113</v>
      </c>
      <c r="I106" s="307"/>
      <c r="J106" s="448"/>
      <c r="K106" s="308">
        <f>IFERROR(INDEX('[6]Ｖ９－BH出荷・完了計画'!$B:$B,MATCH(A106,'[6]Ｖ９－BH出荷・完了計画'!$M:$M,0),1),K107)</f>
        <v>46112</v>
      </c>
      <c r="L106" s="308">
        <f>INDEX([5]光真稼働日早見表!$M$3:$M$10000,MATCH($K106,[5]光真稼働日早見表!$Q$3:$Q$10000,0),1)</f>
        <v>46106</v>
      </c>
      <c r="M106" s="308">
        <v>46113</v>
      </c>
      <c r="N106" s="306"/>
      <c r="O106" s="309" t="s">
        <v>19</v>
      </c>
      <c r="P106" s="309" t="s">
        <v>19</v>
      </c>
      <c r="Q106" s="309" t="s">
        <v>19</v>
      </c>
      <c r="R106" s="309" t="s">
        <v>19</v>
      </c>
      <c r="S106" s="309" t="s">
        <v>19</v>
      </c>
      <c r="T106" s="309" t="s">
        <v>19</v>
      </c>
      <c r="U106" s="309" t="s">
        <v>19</v>
      </c>
      <c r="V106" s="309" t="s">
        <v>19</v>
      </c>
      <c r="W106" s="309" t="s">
        <v>19</v>
      </c>
      <c r="X106" s="309" t="s">
        <v>19</v>
      </c>
      <c r="Y106" s="309"/>
      <c r="Z106" s="309" t="s">
        <v>19</v>
      </c>
      <c r="AA106" s="447" t="s">
        <v>1049</v>
      </c>
      <c r="AB106" s="306" t="s">
        <v>998</v>
      </c>
      <c r="AC106" s="306"/>
      <c r="AD106" s="306" t="s">
        <v>680</v>
      </c>
      <c r="AE106" s="306">
        <f t="shared" si="1"/>
        <v>11</v>
      </c>
    </row>
    <row r="107" spans="1:31">
      <c r="A107" s="431">
        <v>1544</v>
      </c>
      <c r="B107" s="431">
        <v>898</v>
      </c>
      <c r="C107" s="431"/>
      <c r="D107" s="431">
        <v>951</v>
      </c>
      <c r="E107" s="431"/>
      <c r="F107" s="429" t="s">
        <v>680</v>
      </c>
      <c r="G107" s="430"/>
      <c r="H107" s="430">
        <v>46113</v>
      </c>
      <c r="I107" s="307"/>
      <c r="J107" s="448"/>
      <c r="K107" s="308">
        <f>IFERROR(INDEX('[6]Ｖ９－BH出荷・完了計画'!$B:$B,MATCH(A107,'[6]Ｖ９－BH出荷・完了計画'!$M:$M,0),1),K108)</f>
        <v>46112</v>
      </c>
      <c r="L107" s="308">
        <f>INDEX([5]光真稼働日早見表!$M$3:$M$10000,MATCH($K107,[5]光真稼働日早見表!$Q$3:$Q$10000,0),1)</f>
        <v>46106</v>
      </c>
      <c r="M107" s="308">
        <v>46113</v>
      </c>
      <c r="N107" s="306"/>
      <c r="O107" s="309" t="s">
        <v>19</v>
      </c>
      <c r="P107" s="309" t="s">
        <v>19</v>
      </c>
      <c r="Q107" s="309" t="s">
        <v>19</v>
      </c>
      <c r="R107" s="309" t="s">
        <v>19</v>
      </c>
      <c r="S107" s="309" t="s">
        <v>19</v>
      </c>
      <c r="T107" s="309" t="s">
        <v>19</v>
      </c>
      <c r="U107" s="309" t="s">
        <v>19</v>
      </c>
      <c r="V107" s="309" t="s">
        <v>19</v>
      </c>
      <c r="W107" s="309" t="s">
        <v>19</v>
      </c>
      <c r="X107" s="309" t="s">
        <v>19</v>
      </c>
      <c r="Y107" s="309"/>
      <c r="Z107" s="309" t="s">
        <v>19</v>
      </c>
      <c r="AA107" s="447" t="s">
        <v>1050</v>
      </c>
      <c r="AB107" s="306" t="s">
        <v>998</v>
      </c>
      <c r="AC107" s="306"/>
      <c r="AD107" s="306" t="s">
        <v>680</v>
      </c>
      <c r="AE107" s="306">
        <f t="shared" si="1"/>
        <v>11</v>
      </c>
    </row>
    <row r="108" spans="1:31">
      <c r="A108" s="431">
        <v>1545</v>
      </c>
      <c r="B108" s="431">
        <v>899</v>
      </c>
      <c r="C108" s="431"/>
      <c r="D108" s="431">
        <v>952</v>
      </c>
      <c r="E108" s="431"/>
      <c r="F108" s="429" t="s">
        <v>680</v>
      </c>
      <c r="G108" s="430"/>
      <c r="H108" s="430">
        <v>46114</v>
      </c>
      <c r="I108" s="307"/>
      <c r="J108" s="448"/>
      <c r="K108" s="308">
        <f>IFERROR(INDEX('[6]Ｖ９－BH出荷・完了計画'!$B:$B,MATCH(A108,'[6]Ｖ９－BH出荷・完了計画'!$M:$M,0),1),K109)</f>
        <v>46113</v>
      </c>
      <c r="L108" s="308">
        <f>INDEX([5]光真稼働日早見表!$M$3:$M$10000,MATCH($K108,[5]光真稼働日早見表!$Q$3:$Q$10000,0),1)</f>
        <v>46107</v>
      </c>
      <c r="M108" s="308">
        <v>46114</v>
      </c>
      <c r="N108" s="306"/>
      <c r="O108" s="309" t="s">
        <v>19</v>
      </c>
      <c r="P108" s="309" t="s">
        <v>19</v>
      </c>
      <c r="Q108" s="309" t="s">
        <v>19</v>
      </c>
      <c r="R108" s="309" t="s">
        <v>19</v>
      </c>
      <c r="S108" s="309" t="s">
        <v>19</v>
      </c>
      <c r="T108" s="309" t="s">
        <v>19</v>
      </c>
      <c r="U108" s="309" t="s">
        <v>19</v>
      </c>
      <c r="V108" s="309" t="s">
        <v>19</v>
      </c>
      <c r="W108" s="309" t="s">
        <v>19</v>
      </c>
      <c r="X108" s="309" t="s">
        <v>19</v>
      </c>
      <c r="Y108" s="309"/>
      <c r="Z108" s="309" t="s">
        <v>19</v>
      </c>
      <c r="AA108" s="447" t="s">
        <v>1051</v>
      </c>
      <c r="AB108" s="306" t="s">
        <v>998</v>
      </c>
      <c r="AC108" s="306"/>
      <c r="AD108" s="306" t="s">
        <v>680</v>
      </c>
      <c r="AE108" s="306">
        <f t="shared" si="1"/>
        <v>11</v>
      </c>
    </row>
    <row r="109" spans="1:31">
      <c r="A109" s="431">
        <v>1546</v>
      </c>
      <c r="B109" s="431">
        <v>900</v>
      </c>
      <c r="C109" s="431"/>
      <c r="D109" s="431">
        <v>953</v>
      </c>
      <c r="E109" s="431"/>
      <c r="F109" s="429" t="s">
        <v>680</v>
      </c>
      <c r="G109" s="430"/>
      <c r="H109" s="430">
        <v>46114</v>
      </c>
      <c r="I109" s="307"/>
      <c r="J109" s="448"/>
      <c r="K109" s="308">
        <f>IFERROR(INDEX('[6]Ｖ９－BH出荷・完了計画'!$B:$B,MATCH(A109,'[6]Ｖ９－BH出荷・完了計画'!$M:$M,0),1),K110)</f>
        <v>46113</v>
      </c>
      <c r="L109" s="308">
        <f>INDEX([5]光真稼働日早見表!$M$3:$M$10000,MATCH($K109,[5]光真稼働日早見表!$Q$3:$Q$10000,0),1)</f>
        <v>46107</v>
      </c>
      <c r="M109" s="308">
        <v>46114</v>
      </c>
      <c r="N109" s="306"/>
      <c r="O109" s="309" t="s">
        <v>19</v>
      </c>
      <c r="P109" s="309" t="s">
        <v>19</v>
      </c>
      <c r="Q109" s="309" t="s">
        <v>19</v>
      </c>
      <c r="R109" s="309" t="s">
        <v>19</v>
      </c>
      <c r="S109" s="309" t="s">
        <v>19</v>
      </c>
      <c r="T109" s="309" t="s">
        <v>19</v>
      </c>
      <c r="U109" s="309" t="s">
        <v>19</v>
      </c>
      <c r="V109" s="309" t="s">
        <v>19</v>
      </c>
      <c r="W109" s="309" t="s">
        <v>19</v>
      </c>
      <c r="X109" s="309" t="s">
        <v>19</v>
      </c>
      <c r="Y109" s="309"/>
      <c r="Z109" s="309" t="s">
        <v>19</v>
      </c>
      <c r="AA109" s="447" t="s">
        <v>1052</v>
      </c>
      <c r="AB109" s="306" t="s">
        <v>998</v>
      </c>
      <c r="AC109" s="306"/>
      <c r="AD109" s="306" t="s">
        <v>680</v>
      </c>
      <c r="AE109" s="306">
        <f t="shared" si="1"/>
        <v>11</v>
      </c>
    </row>
    <row r="110" spans="1:31">
      <c r="A110" s="431">
        <v>1547</v>
      </c>
      <c r="B110" s="431">
        <v>901</v>
      </c>
      <c r="C110" s="431"/>
      <c r="D110" s="431">
        <v>954</v>
      </c>
      <c r="E110" s="431"/>
      <c r="F110" s="429" t="s">
        <v>680</v>
      </c>
      <c r="G110" s="430"/>
      <c r="H110" s="430">
        <v>46114</v>
      </c>
      <c r="I110" s="307"/>
      <c r="J110" s="448"/>
      <c r="K110" s="308">
        <f>IFERROR(INDEX('[6]Ｖ９－BH出荷・完了計画'!$B:$B,MATCH(A110,'[6]Ｖ９－BH出荷・完了計画'!$M:$M,0),1),K111)</f>
        <v>46113</v>
      </c>
      <c r="L110" s="308">
        <f>INDEX([5]光真稼働日早見表!$M$3:$M$10000,MATCH($K110,[5]光真稼働日早見表!$Q$3:$Q$10000,0),1)</f>
        <v>46107</v>
      </c>
      <c r="M110" s="308">
        <v>46114</v>
      </c>
      <c r="N110" s="306"/>
      <c r="O110" s="309" t="s">
        <v>19</v>
      </c>
      <c r="P110" s="309" t="s">
        <v>19</v>
      </c>
      <c r="Q110" s="309" t="s">
        <v>19</v>
      </c>
      <c r="R110" s="309" t="s">
        <v>19</v>
      </c>
      <c r="S110" s="309" t="s">
        <v>19</v>
      </c>
      <c r="T110" s="309" t="s">
        <v>19</v>
      </c>
      <c r="U110" s="309" t="s">
        <v>19</v>
      </c>
      <c r="V110" s="309" t="s">
        <v>19</v>
      </c>
      <c r="W110" s="309" t="s">
        <v>19</v>
      </c>
      <c r="X110" s="309" t="s">
        <v>19</v>
      </c>
      <c r="Y110" s="309"/>
      <c r="Z110" s="309" t="s">
        <v>19</v>
      </c>
      <c r="AA110" s="447" t="s">
        <v>1053</v>
      </c>
      <c r="AB110" s="306" t="s">
        <v>998</v>
      </c>
      <c r="AC110" s="306"/>
      <c r="AD110" s="306" t="s">
        <v>680</v>
      </c>
      <c r="AE110" s="306">
        <f t="shared" si="1"/>
        <v>11</v>
      </c>
    </row>
    <row r="111" spans="1:31">
      <c r="A111" s="431">
        <v>1548</v>
      </c>
      <c r="B111" s="431">
        <v>902</v>
      </c>
      <c r="C111" s="431"/>
      <c r="D111" s="431">
        <v>955</v>
      </c>
      <c r="E111" s="431"/>
      <c r="F111" s="429" t="s">
        <v>680</v>
      </c>
      <c r="G111" s="430"/>
      <c r="H111" s="430">
        <v>46115</v>
      </c>
      <c r="I111" s="307"/>
      <c r="J111" s="448"/>
      <c r="K111" s="308">
        <f>IFERROR(INDEX('[6]Ｖ９－BH出荷・完了計画'!$B:$B,MATCH(A111,'[6]Ｖ９－BH出荷・完了計画'!$M:$M,0),1),K112)</f>
        <v>46114</v>
      </c>
      <c r="L111" s="308">
        <f>INDEX([5]光真稼働日早見表!$M$3:$M$10000,MATCH($K111,[5]光真稼働日早見表!$Q$3:$Q$10000,0),1)</f>
        <v>46108</v>
      </c>
      <c r="M111" s="308">
        <v>46115</v>
      </c>
      <c r="N111" s="306"/>
      <c r="O111" s="309" t="s">
        <v>19</v>
      </c>
      <c r="P111" s="309" t="s">
        <v>19</v>
      </c>
      <c r="Q111" s="309" t="s">
        <v>19</v>
      </c>
      <c r="R111" s="309" t="s">
        <v>19</v>
      </c>
      <c r="S111" s="309" t="s">
        <v>19</v>
      </c>
      <c r="T111" s="309" t="s">
        <v>19</v>
      </c>
      <c r="U111" s="309" t="s">
        <v>19</v>
      </c>
      <c r="V111" s="309" t="s">
        <v>19</v>
      </c>
      <c r="W111" s="309" t="s">
        <v>19</v>
      </c>
      <c r="X111" s="309" t="s">
        <v>19</v>
      </c>
      <c r="Y111" s="309"/>
      <c r="Z111" s="309" t="s">
        <v>19</v>
      </c>
      <c r="AA111" s="447" t="s">
        <v>1054</v>
      </c>
      <c r="AB111" s="306" t="s">
        <v>998</v>
      </c>
      <c r="AC111" s="306"/>
      <c r="AD111" s="306" t="s">
        <v>680</v>
      </c>
      <c r="AE111" s="306">
        <f t="shared" si="1"/>
        <v>11</v>
      </c>
    </row>
    <row r="112" spans="1:31">
      <c r="A112" s="431">
        <v>1549</v>
      </c>
      <c r="B112" s="431">
        <v>903</v>
      </c>
      <c r="C112" s="431"/>
      <c r="D112" s="431">
        <v>956</v>
      </c>
      <c r="E112" s="431"/>
      <c r="F112" s="429" t="s">
        <v>680</v>
      </c>
      <c r="G112" s="430"/>
      <c r="H112" s="430">
        <v>46115</v>
      </c>
      <c r="I112" s="307"/>
      <c r="J112" s="448"/>
      <c r="K112" s="308">
        <f>IFERROR(INDEX('[6]Ｖ９－BH出荷・完了計画'!$B:$B,MATCH(A112,'[6]Ｖ９－BH出荷・完了計画'!$M:$M,0),1),K113)</f>
        <v>46114</v>
      </c>
      <c r="L112" s="308">
        <f>INDEX([5]光真稼働日早見表!$M$3:$M$10000,MATCH($K112,[5]光真稼働日早見表!$Q$3:$Q$10000,0),1)</f>
        <v>46108</v>
      </c>
      <c r="M112" s="308">
        <v>46115</v>
      </c>
      <c r="N112" s="306"/>
      <c r="O112" s="309" t="s">
        <v>19</v>
      </c>
      <c r="P112" s="309" t="s">
        <v>19</v>
      </c>
      <c r="Q112" s="309" t="s">
        <v>19</v>
      </c>
      <c r="R112" s="309" t="s">
        <v>19</v>
      </c>
      <c r="S112" s="309" t="s">
        <v>19</v>
      </c>
      <c r="T112" s="309" t="s">
        <v>19</v>
      </c>
      <c r="U112" s="309" t="s">
        <v>19</v>
      </c>
      <c r="V112" s="309" t="s">
        <v>19</v>
      </c>
      <c r="W112" s="309" t="s">
        <v>19</v>
      </c>
      <c r="X112" s="309" t="s">
        <v>19</v>
      </c>
      <c r="Y112" s="309"/>
      <c r="Z112" s="309" t="s">
        <v>19</v>
      </c>
      <c r="AA112" s="447" t="s">
        <v>1055</v>
      </c>
      <c r="AB112" s="306" t="s">
        <v>998</v>
      </c>
      <c r="AC112" s="306"/>
      <c r="AD112" s="306" t="s">
        <v>680</v>
      </c>
      <c r="AE112" s="306">
        <f t="shared" si="1"/>
        <v>11</v>
      </c>
    </row>
    <row r="113" spans="1:31">
      <c r="A113" s="431">
        <v>1550</v>
      </c>
      <c r="B113" s="431">
        <v>904</v>
      </c>
      <c r="C113" s="431"/>
      <c r="D113" s="431">
        <v>957</v>
      </c>
      <c r="E113" s="431"/>
      <c r="F113" s="429" t="s">
        <v>680</v>
      </c>
      <c r="G113" s="430"/>
      <c r="H113" s="430">
        <v>46118</v>
      </c>
      <c r="I113" s="307"/>
      <c r="J113" s="448"/>
      <c r="K113" s="308">
        <f>IFERROR(INDEX('[6]Ｖ９－BH出荷・完了計画'!$B:$B,MATCH(A113,'[6]Ｖ９－BH出荷・完了計画'!$M:$M,0),1),K114)</f>
        <v>46114</v>
      </c>
      <c r="L113" s="308">
        <f>INDEX([5]光真稼働日早見表!$M$3:$M$10000,MATCH($K113,[5]光真稼働日早見表!$Q$3:$Q$10000,0),1)</f>
        <v>46108</v>
      </c>
      <c r="M113" s="308">
        <v>46118</v>
      </c>
      <c r="N113" s="306"/>
      <c r="O113" s="309" t="s">
        <v>19</v>
      </c>
      <c r="P113" s="309" t="s">
        <v>19</v>
      </c>
      <c r="Q113" s="309" t="s">
        <v>19</v>
      </c>
      <c r="R113" s="309" t="s">
        <v>19</v>
      </c>
      <c r="S113" s="309" t="s">
        <v>19</v>
      </c>
      <c r="T113" s="309" t="s">
        <v>19</v>
      </c>
      <c r="U113" s="309" t="s">
        <v>19</v>
      </c>
      <c r="V113" s="309" t="s">
        <v>19</v>
      </c>
      <c r="W113" s="309" t="s">
        <v>19</v>
      </c>
      <c r="X113" s="309" t="s">
        <v>19</v>
      </c>
      <c r="Y113" s="309"/>
      <c r="Z113" s="309" t="s">
        <v>19</v>
      </c>
      <c r="AA113" s="447" t="s">
        <v>1056</v>
      </c>
      <c r="AB113" s="306" t="s">
        <v>998</v>
      </c>
      <c r="AC113" s="306"/>
      <c r="AD113" s="306" t="s">
        <v>680</v>
      </c>
      <c r="AE113" s="306">
        <f t="shared" si="1"/>
        <v>11</v>
      </c>
    </row>
    <row r="114" spans="1:31">
      <c r="A114" s="431">
        <v>1551</v>
      </c>
      <c r="B114" s="431">
        <v>905</v>
      </c>
      <c r="C114" s="431"/>
      <c r="D114" s="431">
        <v>958</v>
      </c>
      <c r="E114" s="431"/>
      <c r="F114" s="429" t="s">
        <v>680</v>
      </c>
      <c r="G114" s="430"/>
      <c r="H114" s="430">
        <v>46118</v>
      </c>
      <c r="I114" s="307"/>
      <c r="J114" s="448"/>
      <c r="K114" s="308">
        <f>IFERROR(INDEX('[6]Ｖ９－BH出荷・完了計画'!$B:$B,MATCH(A114,'[6]Ｖ９－BH出荷・完了計画'!$M:$M,0),1),K115)</f>
        <v>46115</v>
      </c>
      <c r="L114" s="308">
        <f>INDEX([5]光真稼働日早見表!$M$3:$M$10000,MATCH($K114,[5]光真稼働日早見表!$Q$3:$Q$10000,0),1)</f>
        <v>46111</v>
      </c>
      <c r="M114" s="308">
        <v>46118</v>
      </c>
      <c r="N114" s="306"/>
      <c r="O114" s="309" t="s">
        <v>19</v>
      </c>
      <c r="P114" s="309" t="s">
        <v>19</v>
      </c>
      <c r="Q114" s="309" t="s">
        <v>19</v>
      </c>
      <c r="R114" s="309" t="s">
        <v>19</v>
      </c>
      <c r="S114" s="309" t="s">
        <v>19</v>
      </c>
      <c r="T114" s="309" t="s">
        <v>19</v>
      </c>
      <c r="U114" s="309" t="s">
        <v>19</v>
      </c>
      <c r="V114" s="309" t="s">
        <v>19</v>
      </c>
      <c r="W114" s="309" t="s">
        <v>19</v>
      </c>
      <c r="X114" s="309" t="s">
        <v>19</v>
      </c>
      <c r="Y114" s="309"/>
      <c r="Z114" s="309" t="s">
        <v>19</v>
      </c>
      <c r="AA114" s="447" t="s">
        <v>1057</v>
      </c>
      <c r="AB114" s="306" t="s">
        <v>998</v>
      </c>
      <c r="AC114" s="306"/>
      <c r="AD114" s="306" t="s">
        <v>680</v>
      </c>
      <c r="AE114" s="306">
        <f t="shared" si="1"/>
        <v>11</v>
      </c>
    </row>
    <row r="115" spans="1:31">
      <c r="A115" s="431">
        <v>1552</v>
      </c>
      <c r="B115" s="431">
        <v>906</v>
      </c>
      <c r="C115" s="431"/>
      <c r="D115" s="431">
        <v>959</v>
      </c>
      <c r="E115" s="431"/>
      <c r="F115" s="429" t="s">
        <v>680</v>
      </c>
      <c r="G115" s="430"/>
      <c r="H115" s="430">
        <v>46119</v>
      </c>
      <c r="I115" s="307"/>
      <c r="J115" s="448"/>
      <c r="K115" s="308">
        <f>IFERROR(INDEX('[6]Ｖ９－BH出荷・完了計画'!$B:$B,MATCH(A115,'[6]Ｖ９－BH出荷・完了計画'!$M:$M,0),1),K116)</f>
        <v>46115</v>
      </c>
      <c r="L115" s="308">
        <f>INDEX([5]光真稼働日早見表!$M$3:$M$10000,MATCH($K115,[5]光真稼働日早見表!$Q$3:$Q$10000,0),1)</f>
        <v>46111</v>
      </c>
      <c r="M115" s="308">
        <v>46119</v>
      </c>
      <c r="N115" s="306"/>
      <c r="O115" s="309" t="s">
        <v>19</v>
      </c>
      <c r="P115" s="309" t="s">
        <v>19</v>
      </c>
      <c r="Q115" s="309" t="s">
        <v>19</v>
      </c>
      <c r="R115" s="309" t="s">
        <v>19</v>
      </c>
      <c r="S115" s="309" t="s">
        <v>19</v>
      </c>
      <c r="T115" s="309" t="s">
        <v>19</v>
      </c>
      <c r="U115" s="309" t="s">
        <v>19</v>
      </c>
      <c r="V115" s="309" t="s">
        <v>19</v>
      </c>
      <c r="W115" s="309" t="s">
        <v>19</v>
      </c>
      <c r="X115" s="309" t="s">
        <v>19</v>
      </c>
      <c r="Y115" s="309"/>
      <c r="Z115" s="309" t="s">
        <v>19</v>
      </c>
      <c r="AA115" s="447" t="s">
        <v>1058</v>
      </c>
      <c r="AB115" s="306" t="s">
        <v>998</v>
      </c>
      <c r="AC115" s="306"/>
      <c r="AD115" s="306" t="s">
        <v>680</v>
      </c>
      <c r="AE115" s="306">
        <f t="shared" si="1"/>
        <v>11</v>
      </c>
    </row>
    <row r="116" spans="1:31">
      <c r="A116" s="431">
        <v>1553</v>
      </c>
      <c r="B116" s="431">
        <v>907</v>
      </c>
      <c r="C116" s="431"/>
      <c r="D116" s="431">
        <v>960</v>
      </c>
      <c r="E116" s="431"/>
      <c r="F116" s="429" t="s">
        <v>680</v>
      </c>
      <c r="G116" s="430"/>
      <c r="H116" s="430">
        <v>46119</v>
      </c>
      <c r="I116" s="307"/>
      <c r="J116" s="448"/>
      <c r="K116" s="308">
        <f>IFERROR(INDEX('[6]Ｖ９－BH出荷・完了計画'!$B:$B,MATCH(A116,'[6]Ｖ９－BH出荷・完了計画'!$M:$M,0),1),K117)</f>
        <v>46115</v>
      </c>
      <c r="L116" s="308">
        <f>INDEX([5]光真稼働日早見表!$M$3:$M$10000,MATCH($K116,[5]光真稼働日早見表!$Q$3:$Q$10000,0),1)</f>
        <v>46111</v>
      </c>
      <c r="M116" s="308">
        <v>46119</v>
      </c>
      <c r="N116" s="306"/>
      <c r="O116" s="309" t="s">
        <v>19</v>
      </c>
      <c r="P116" s="309" t="s">
        <v>19</v>
      </c>
      <c r="Q116" s="309" t="s">
        <v>19</v>
      </c>
      <c r="R116" s="309" t="s">
        <v>19</v>
      </c>
      <c r="S116" s="309" t="s">
        <v>19</v>
      </c>
      <c r="T116" s="309" t="s">
        <v>19</v>
      </c>
      <c r="U116" s="309" t="s">
        <v>19</v>
      </c>
      <c r="V116" s="309" t="s">
        <v>19</v>
      </c>
      <c r="W116" s="309" t="s">
        <v>19</v>
      </c>
      <c r="X116" s="309" t="s">
        <v>19</v>
      </c>
      <c r="Y116" s="309"/>
      <c r="Z116" s="309" t="s">
        <v>19</v>
      </c>
      <c r="AA116" s="447" t="s">
        <v>1059</v>
      </c>
      <c r="AB116" s="306" t="s">
        <v>998</v>
      </c>
      <c r="AC116" s="306"/>
      <c r="AD116" s="306" t="s">
        <v>680</v>
      </c>
      <c r="AE116" s="306">
        <f t="shared" si="1"/>
        <v>11</v>
      </c>
    </row>
    <row r="117" spans="1:31">
      <c r="A117" s="431">
        <v>1554</v>
      </c>
      <c r="B117" s="431">
        <v>908</v>
      </c>
      <c r="C117" s="431"/>
      <c r="D117" s="431">
        <v>961</v>
      </c>
      <c r="E117" s="431"/>
      <c r="F117" s="429" t="s">
        <v>680</v>
      </c>
      <c r="G117" s="430"/>
      <c r="H117" s="430">
        <v>46120</v>
      </c>
      <c r="I117" s="307"/>
      <c r="J117" s="448"/>
      <c r="K117" s="308">
        <f>IFERROR(INDEX('[6]Ｖ９－BH出荷・完了計画'!$B:$B,MATCH(A117,'[6]Ｖ９－BH出荷・完了計画'!$M:$M,0),1),K118)</f>
        <v>46118</v>
      </c>
      <c r="L117" s="308">
        <f>INDEX([5]光真稼働日早見表!$M$3:$M$10000,MATCH($K117,[5]光真稼働日早見表!$Q$3:$Q$10000,0),1)</f>
        <v>46112</v>
      </c>
      <c r="M117" s="308">
        <v>46120</v>
      </c>
      <c r="N117" s="306"/>
      <c r="O117" s="309" t="s">
        <v>19</v>
      </c>
      <c r="P117" s="309" t="s">
        <v>19</v>
      </c>
      <c r="Q117" s="309" t="s">
        <v>19</v>
      </c>
      <c r="R117" s="309" t="s">
        <v>19</v>
      </c>
      <c r="S117" s="309" t="s">
        <v>19</v>
      </c>
      <c r="T117" s="309" t="s">
        <v>19</v>
      </c>
      <c r="U117" s="309" t="s">
        <v>19</v>
      </c>
      <c r="V117" s="309" t="s">
        <v>19</v>
      </c>
      <c r="W117" s="309" t="s">
        <v>19</v>
      </c>
      <c r="X117" s="309" t="s">
        <v>19</v>
      </c>
      <c r="Y117" s="309"/>
      <c r="Z117" s="309" t="s">
        <v>19</v>
      </c>
      <c r="AA117" s="447" t="s">
        <v>1060</v>
      </c>
      <c r="AB117" s="306" t="s">
        <v>998</v>
      </c>
      <c r="AC117" s="306"/>
      <c r="AD117" s="306" t="s">
        <v>680</v>
      </c>
      <c r="AE117" s="306">
        <f t="shared" si="1"/>
        <v>11</v>
      </c>
    </row>
    <row r="118" spans="1:31">
      <c r="A118" s="431">
        <v>1555</v>
      </c>
      <c r="B118" s="431">
        <v>909</v>
      </c>
      <c r="C118" s="431"/>
      <c r="D118" s="431">
        <v>962</v>
      </c>
      <c r="E118" s="431"/>
      <c r="F118" s="429" t="s">
        <v>680</v>
      </c>
      <c r="G118" s="430"/>
      <c r="H118" s="430">
        <v>46120</v>
      </c>
      <c r="I118" s="307"/>
      <c r="J118" s="448"/>
      <c r="K118" s="308">
        <f>IFERROR(INDEX('[6]Ｖ９－BH出荷・完了計画'!$B:$B,MATCH(A118,'[6]Ｖ９－BH出荷・完了計画'!$M:$M,0),1),K119)</f>
        <v>46118</v>
      </c>
      <c r="L118" s="308">
        <f>INDEX([5]光真稼働日早見表!$M$3:$M$10000,MATCH($K118,[5]光真稼働日早見表!$Q$3:$Q$10000,0),1)</f>
        <v>46112</v>
      </c>
      <c r="M118" s="308">
        <v>46120</v>
      </c>
      <c r="N118" s="306"/>
      <c r="O118" s="309" t="s">
        <v>19</v>
      </c>
      <c r="P118" s="309" t="s">
        <v>19</v>
      </c>
      <c r="Q118" s="309" t="s">
        <v>19</v>
      </c>
      <c r="R118" s="309" t="s">
        <v>19</v>
      </c>
      <c r="S118" s="309" t="s">
        <v>19</v>
      </c>
      <c r="T118" s="309" t="s">
        <v>19</v>
      </c>
      <c r="U118" s="309" t="s">
        <v>19</v>
      </c>
      <c r="V118" s="309" t="s">
        <v>19</v>
      </c>
      <c r="W118" s="309" t="s">
        <v>19</v>
      </c>
      <c r="X118" s="309" t="s">
        <v>19</v>
      </c>
      <c r="Y118" s="309"/>
      <c r="Z118" s="309" t="s">
        <v>19</v>
      </c>
      <c r="AA118" s="447" t="s">
        <v>1061</v>
      </c>
      <c r="AB118" s="306" t="s">
        <v>998</v>
      </c>
      <c r="AC118" s="306"/>
      <c r="AD118" s="306" t="s">
        <v>680</v>
      </c>
      <c r="AE118" s="306">
        <f t="shared" si="1"/>
        <v>11</v>
      </c>
    </row>
    <row r="119" spans="1:31">
      <c r="A119" s="431">
        <v>1556</v>
      </c>
      <c r="B119" s="431">
        <v>910</v>
      </c>
      <c r="C119" s="431"/>
      <c r="D119" s="431">
        <v>963</v>
      </c>
      <c r="E119" s="431"/>
      <c r="F119" s="429" t="s">
        <v>680</v>
      </c>
      <c r="G119" s="430"/>
      <c r="H119" s="430">
        <v>46120</v>
      </c>
      <c r="I119" s="307"/>
      <c r="J119" s="448"/>
      <c r="K119" s="308">
        <f>IFERROR(INDEX('[6]Ｖ９－BH出荷・完了計画'!$B:$B,MATCH(A119,'[6]Ｖ９－BH出荷・完了計画'!$M:$M,0),1),K120)</f>
        <v>46118</v>
      </c>
      <c r="L119" s="308">
        <f>INDEX([5]光真稼働日早見表!$M$3:$M$10000,MATCH($K119,[5]光真稼働日早見表!$Q$3:$Q$10000,0),1)</f>
        <v>46112</v>
      </c>
      <c r="M119" s="308">
        <v>46120</v>
      </c>
      <c r="N119" s="306"/>
      <c r="O119" s="309" t="s">
        <v>19</v>
      </c>
      <c r="P119" s="309" t="s">
        <v>19</v>
      </c>
      <c r="Q119" s="309" t="s">
        <v>19</v>
      </c>
      <c r="R119" s="309" t="s">
        <v>19</v>
      </c>
      <c r="S119" s="309" t="s">
        <v>19</v>
      </c>
      <c r="T119" s="309" t="s">
        <v>19</v>
      </c>
      <c r="U119" s="309" t="s">
        <v>19</v>
      </c>
      <c r="V119" s="309" t="s">
        <v>19</v>
      </c>
      <c r="W119" s="309" t="s">
        <v>19</v>
      </c>
      <c r="X119" s="309" t="s">
        <v>19</v>
      </c>
      <c r="Y119" s="309"/>
      <c r="Z119" s="309" t="s">
        <v>19</v>
      </c>
      <c r="AA119" s="447" t="s">
        <v>1062</v>
      </c>
      <c r="AB119" s="306" t="s">
        <v>998</v>
      </c>
      <c r="AC119" s="306"/>
      <c r="AD119" s="306" t="s">
        <v>680</v>
      </c>
      <c r="AE119" s="306">
        <f t="shared" si="1"/>
        <v>11</v>
      </c>
    </row>
    <row r="120" spans="1:31">
      <c r="A120" s="431">
        <v>1557</v>
      </c>
      <c r="B120" s="431">
        <v>911</v>
      </c>
      <c r="C120" s="431"/>
      <c r="D120" s="431">
        <v>964</v>
      </c>
      <c r="E120" s="431"/>
      <c r="F120" s="429" t="s">
        <v>680</v>
      </c>
      <c r="G120" s="430"/>
      <c r="H120" s="430">
        <v>46121</v>
      </c>
      <c r="I120" s="307"/>
      <c r="J120" s="448"/>
      <c r="K120" s="308">
        <f>IFERROR(INDEX('[6]Ｖ９－BH出荷・完了計画'!$B:$B,MATCH(A120,'[6]Ｖ９－BH出荷・完了計画'!$M:$M,0),1),K121)</f>
        <v>46119</v>
      </c>
      <c r="L120" s="308">
        <f>INDEX([5]光真稼働日早見表!$M$3:$M$10000,MATCH($K120,[5]光真稼働日早見表!$Q$3:$Q$10000,0),1)</f>
        <v>46113</v>
      </c>
      <c r="M120" s="308">
        <v>46121</v>
      </c>
      <c r="N120" s="306"/>
      <c r="O120" s="309" t="s">
        <v>19</v>
      </c>
      <c r="P120" s="309" t="s">
        <v>19</v>
      </c>
      <c r="Q120" s="309" t="s">
        <v>19</v>
      </c>
      <c r="R120" s="309" t="s">
        <v>19</v>
      </c>
      <c r="S120" s="309" t="s">
        <v>19</v>
      </c>
      <c r="T120" s="309" t="s">
        <v>19</v>
      </c>
      <c r="U120" s="309" t="s">
        <v>19</v>
      </c>
      <c r="V120" s="309" t="s">
        <v>19</v>
      </c>
      <c r="W120" s="309" t="s">
        <v>19</v>
      </c>
      <c r="X120" s="309" t="s">
        <v>19</v>
      </c>
      <c r="Y120" s="309"/>
      <c r="Z120" s="309" t="s">
        <v>19</v>
      </c>
      <c r="AA120" s="447" t="s">
        <v>1063</v>
      </c>
      <c r="AB120" s="306" t="s">
        <v>998</v>
      </c>
      <c r="AC120" s="306"/>
      <c r="AD120" s="306" t="s">
        <v>680</v>
      </c>
      <c r="AE120" s="306">
        <f t="shared" si="1"/>
        <v>11</v>
      </c>
    </row>
    <row r="121" spans="1:31">
      <c r="A121" s="431">
        <v>1558</v>
      </c>
      <c r="B121" s="431">
        <v>912</v>
      </c>
      <c r="C121" s="431"/>
      <c r="D121" s="431">
        <v>965</v>
      </c>
      <c r="E121" s="431"/>
      <c r="F121" s="429" t="s">
        <v>680</v>
      </c>
      <c r="G121" s="430"/>
      <c r="H121" s="430">
        <v>46121</v>
      </c>
      <c r="I121" s="307"/>
      <c r="J121" s="448"/>
      <c r="K121" s="308">
        <f>IFERROR(INDEX('[6]Ｖ９－BH出荷・完了計画'!$B:$B,MATCH(A121,'[6]Ｖ９－BH出荷・完了計画'!$M:$M,0),1),K122)</f>
        <v>46119</v>
      </c>
      <c r="L121" s="308">
        <f>INDEX([5]光真稼働日早見表!$M$3:$M$10000,MATCH($K121,[5]光真稼働日早見表!$Q$3:$Q$10000,0),1)</f>
        <v>46113</v>
      </c>
      <c r="M121" s="308">
        <v>46121</v>
      </c>
      <c r="N121" s="306"/>
      <c r="O121" s="309" t="s">
        <v>19</v>
      </c>
      <c r="P121" s="309" t="s">
        <v>19</v>
      </c>
      <c r="Q121" s="309" t="s">
        <v>19</v>
      </c>
      <c r="R121" s="309" t="s">
        <v>19</v>
      </c>
      <c r="S121" s="309" t="s">
        <v>19</v>
      </c>
      <c r="T121" s="309" t="s">
        <v>19</v>
      </c>
      <c r="U121" s="309" t="s">
        <v>19</v>
      </c>
      <c r="V121" s="309" t="s">
        <v>19</v>
      </c>
      <c r="W121" s="309" t="s">
        <v>19</v>
      </c>
      <c r="X121" s="309" t="s">
        <v>19</v>
      </c>
      <c r="Y121" s="309"/>
      <c r="Z121" s="309" t="s">
        <v>19</v>
      </c>
      <c r="AA121" s="447" t="s">
        <v>1064</v>
      </c>
      <c r="AB121" s="306" t="s">
        <v>998</v>
      </c>
      <c r="AC121" s="306"/>
      <c r="AD121" s="306" t="s">
        <v>680</v>
      </c>
      <c r="AE121" s="306">
        <f t="shared" si="1"/>
        <v>11</v>
      </c>
    </row>
    <row r="122" spans="1:31">
      <c r="A122" s="431">
        <v>1559</v>
      </c>
      <c r="B122" s="431">
        <v>913</v>
      </c>
      <c r="C122" s="431"/>
      <c r="D122" s="431">
        <v>966</v>
      </c>
      <c r="E122" s="431"/>
      <c r="F122" s="429" t="s">
        <v>680</v>
      </c>
      <c r="G122" s="430"/>
      <c r="H122" s="430">
        <v>46122</v>
      </c>
      <c r="I122" s="307"/>
      <c r="J122" s="448"/>
      <c r="K122" s="308">
        <f>IFERROR(INDEX('[6]Ｖ９－BH出荷・完了計画'!$B:$B,MATCH(A122,'[6]Ｖ９－BH出荷・完了計画'!$M:$M,0),1),K123)</f>
        <v>46119</v>
      </c>
      <c r="L122" s="308">
        <f>INDEX([5]光真稼働日早見表!$M$3:$M$10000,MATCH($K122,[5]光真稼働日早見表!$Q$3:$Q$10000,0),1)</f>
        <v>46113</v>
      </c>
      <c r="M122" s="308">
        <v>46122</v>
      </c>
      <c r="N122" s="306"/>
      <c r="O122" s="309" t="s">
        <v>19</v>
      </c>
      <c r="P122" s="309" t="s">
        <v>19</v>
      </c>
      <c r="Q122" s="309" t="s">
        <v>19</v>
      </c>
      <c r="R122" s="309" t="s">
        <v>19</v>
      </c>
      <c r="S122" s="309" t="s">
        <v>19</v>
      </c>
      <c r="T122" s="309" t="s">
        <v>19</v>
      </c>
      <c r="U122" s="309" t="s">
        <v>19</v>
      </c>
      <c r="V122" s="309" t="s">
        <v>19</v>
      </c>
      <c r="W122" s="309" t="s">
        <v>19</v>
      </c>
      <c r="X122" s="309" t="s">
        <v>19</v>
      </c>
      <c r="Y122" s="309"/>
      <c r="Z122" s="309" t="s">
        <v>19</v>
      </c>
      <c r="AA122" s="447" t="s">
        <v>1065</v>
      </c>
      <c r="AB122" s="306" t="s">
        <v>998</v>
      </c>
      <c r="AC122" s="306"/>
      <c r="AD122" s="306" t="s">
        <v>680</v>
      </c>
      <c r="AE122" s="306">
        <f t="shared" si="1"/>
        <v>11</v>
      </c>
    </row>
    <row r="123" spans="1:31">
      <c r="A123" s="431">
        <v>1560</v>
      </c>
      <c r="B123" s="431">
        <v>914</v>
      </c>
      <c r="C123" s="431"/>
      <c r="D123" s="431">
        <v>967</v>
      </c>
      <c r="E123" s="431"/>
      <c r="F123" s="429" t="s">
        <v>680</v>
      </c>
      <c r="G123" s="430"/>
      <c r="H123" s="430">
        <v>46122</v>
      </c>
      <c r="I123" s="307"/>
      <c r="J123" s="448"/>
      <c r="K123" s="308">
        <f>IFERROR(INDEX('[6]Ｖ９－BH出荷・完了計画'!$B:$B,MATCH(A123,'[6]Ｖ９－BH出荷・完了計画'!$M:$M,0),1),K124)</f>
        <v>46120</v>
      </c>
      <c r="L123" s="308">
        <f>INDEX([5]光真稼働日早見表!$M$3:$M$10000,MATCH($K123,[5]光真稼働日早見表!$Q$3:$Q$10000,0),1)</f>
        <v>46114</v>
      </c>
      <c r="M123" s="308">
        <v>46122</v>
      </c>
      <c r="N123" s="306"/>
      <c r="O123" s="309" t="s">
        <v>19</v>
      </c>
      <c r="P123" s="309" t="s">
        <v>19</v>
      </c>
      <c r="Q123" s="309" t="s">
        <v>19</v>
      </c>
      <c r="R123" s="309" t="s">
        <v>19</v>
      </c>
      <c r="S123" s="309" t="s">
        <v>19</v>
      </c>
      <c r="T123" s="309" t="s">
        <v>19</v>
      </c>
      <c r="U123" s="309" t="s">
        <v>19</v>
      </c>
      <c r="V123" s="309" t="s">
        <v>19</v>
      </c>
      <c r="W123" s="309" t="s">
        <v>19</v>
      </c>
      <c r="X123" s="309" t="s">
        <v>19</v>
      </c>
      <c r="Y123" s="309"/>
      <c r="Z123" s="309" t="s">
        <v>19</v>
      </c>
      <c r="AA123" s="447" t="s">
        <v>1066</v>
      </c>
      <c r="AB123" s="306" t="s">
        <v>998</v>
      </c>
      <c r="AC123" s="306"/>
      <c r="AD123" s="306" t="s">
        <v>680</v>
      </c>
      <c r="AE123" s="306">
        <f t="shared" si="1"/>
        <v>11</v>
      </c>
    </row>
    <row r="124" spans="1:31">
      <c r="A124" s="431">
        <v>1561</v>
      </c>
      <c r="B124" s="431">
        <v>915</v>
      </c>
      <c r="C124" s="431"/>
      <c r="D124" s="431">
        <v>968</v>
      </c>
      <c r="E124" s="431"/>
      <c r="F124" s="429" t="s">
        <v>680</v>
      </c>
      <c r="G124" s="430"/>
      <c r="H124" s="430">
        <v>46125</v>
      </c>
      <c r="I124" s="307"/>
      <c r="J124" s="448"/>
      <c r="K124" s="308">
        <f>IFERROR(INDEX('[6]Ｖ９－BH出荷・完了計画'!$B:$B,MATCH(A124,'[6]Ｖ９－BH出荷・完了計画'!$M:$M,0),1),K125)</f>
        <v>46120</v>
      </c>
      <c r="L124" s="308">
        <f>INDEX([5]光真稼働日早見表!$M$3:$M$10000,MATCH($K124,[5]光真稼働日早見表!$Q$3:$Q$10000,0),1)</f>
        <v>46114</v>
      </c>
      <c r="M124" s="308">
        <v>46125</v>
      </c>
      <c r="N124" s="306"/>
      <c r="O124" s="309" t="s">
        <v>19</v>
      </c>
      <c r="P124" s="309" t="s">
        <v>19</v>
      </c>
      <c r="Q124" s="309" t="s">
        <v>19</v>
      </c>
      <c r="R124" s="309" t="s">
        <v>19</v>
      </c>
      <c r="S124" s="309" t="s">
        <v>19</v>
      </c>
      <c r="T124" s="309" t="s">
        <v>19</v>
      </c>
      <c r="U124" s="309" t="s">
        <v>19</v>
      </c>
      <c r="V124" s="309" t="s">
        <v>19</v>
      </c>
      <c r="W124" s="309" t="s">
        <v>19</v>
      </c>
      <c r="X124" s="309" t="s">
        <v>19</v>
      </c>
      <c r="Y124" s="309"/>
      <c r="Z124" s="309" t="s">
        <v>19</v>
      </c>
      <c r="AA124" s="447" t="s">
        <v>1067</v>
      </c>
      <c r="AB124" s="306" t="s">
        <v>998</v>
      </c>
      <c r="AC124" s="306"/>
      <c r="AD124" s="306" t="s">
        <v>680</v>
      </c>
      <c r="AE124" s="306">
        <f t="shared" si="1"/>
        <v>11</v>
      </c>
    </row>
    <row r="125" spans="1:31">
      <c r="A125" s="431">
        <v>1562</v>
      </c>
      <c r="B125" s="431">
        <v>916</v>
      </c>
      <c r="C125" s="431"/>
      <c r="D125" s="431">
        <v>969</v>
      </c>
      <c r="E125" s="431"/>
      <c r="F125" s="429" t="s">
        <v>680</v>
      </c>
      <c r="G125" s="430"/>
      <c r="H125" s="430">
        <v>46125</v>
      </c>
      <c r="I125" s="307"/>
      <c r="J125" s="448"/>
      <c r="K125" s="308">
        <f>IFERROR(INDEX('[6]Ｖ９－BH出荷・完了計画'!$B:$B,MATCH(A125,'[6]Ｖ９－BH出荷・完了計画'!$M:$M,0),1),K126)</f>
        <v>46120</v>
      </c>
      <c r="L125" s="308">
        <f>INDEX([5]光真稼働日早見表!$M$3:$M$10000,MATCH($K125,[5]光真稼働日早見表!$Q$3:$Q$10000,0),1)</f>
        <v>46114</v>
      </c>
      <c r="M125" s="308">
        <v>46125</v>
      </c>
      <c r="N125" s="306"/>
      <c r="O125" s="309" t="s">
        <v>19</v>
      </c>
      <c r="P125" s="309" t="s">
        <v>19</v>
      </c>
      <c r="Q125" s="309" t="s">
        <v>19</v>
      </c>
      <c r="R125" s="309" t="s">
        <v>19</v>
      </c>
      <c r="S125" s="309" t="s">
        <v>19</v>
      </c>
      <c r="T125" s="309" t="s">
        <v>19</v>
      </c>
      <c r="U125" s="309" t="s">
        <v>19</v>
      </c>
      <c r="V125" s="309" t="s">
        <v>19</v>
      </c>
      <c r="W125" s="309" t="s">
        <v>19</v>
      </c>
      <c r="X125" s="309" t="s">
        <v>19</v>
      </c>
      <c r="Y125" s="309"/>
      <c r="Z125" s="309" t="s">
        <v>19</v>
      </c>
      <c r="AA125" s="447" t="s">
        <v>1068</v>
      </c>
      <c r="AB125" s="306" t="s">
        <v>998</v>
      </c>
      <c r="AC125" s="306"/>
      <c r="AD125" s="306" t="s">
        <v>680</v>
      </c>
      <c r="AE125" s="306">
        <f t="shared" si="1"/>
        <v>11</v>
      </c>
    </row>
    <row r="126" spans="1:31">
      <c r="A126" s="431">
        <v>1563</v>
      </c>
      <c r="B126" s="431">
        <v>917</v>
      </c>
      <c r="C126" s="431"/>
      <c r="D126" s="431">
        <v>970</v>
      </c>
      <c r="E126" s="431"/>
      <c r="F126" s="429" t="s">
        <v>680</v>
      </c>
      <c r="G126" s="430"/>
      <c r="H126" s="430">
        <v>46126</v>
      </c>
      <c r="I126" s="307"/>
      <c r="J126" s="448"/>
      <c r="K126" s="308">
        <f>IFERROR(INDEX('[6]Ｖ９－BH出荷・完了計画'!$B:$B,MATCH(A126,'[6]Ｖ９－BH出荷・完了計画'!$M:$M,0),1),K127)</f>
        <v>46121</v>
      </c>
      <c r="L126" s="308">
        <f>INDEX([5]光真稼働日早見表!$M$3:$M$10000,MATCH($K126,[5]光真稼働日早見表!$Q$3:$Q$10000,0),1)</f>
        <v>46115</v>
      </c>
      <c r="M126" s="308">
        <v>46126</v>
      </c>
      <c r="N126" s="306"/>
      <c r="O126" s="309" t="s">
        <v>19</v>
      </c>
      <c r="P126" s="309" t="s">
        <v>19</v>
      </c>
      <c r="Q126" s="309" t="s">
        <v>19</v>
      </c>
      <c r="R126" s="309" t="s">
        <v>19</v>
      </c>
      <c r="S126" s="309" t="s">
        <v>19</v>
      </c>
      <c r="T126" s="309" t="s">
        <v>19</v>
      </c>
      <c r="U126" s="309" t="s">
        <v>19</v>
      </c>
      <c r="V126" s="309" t="s">
        <v>19</v>
      </c>
      <c r="W126" s="309" t="s">
        <v>19</v>
      </c>
      <c r="X126" s="309" t="s">
        <v>19</v>
      </c>
      <c r="Y126" s="309"/>
      <c r="Z126" s="309" t="s">
        <v>19</v>
      </c>
      <c r="AA126" s="447" t="s">
        <v>1069</v>
      </c>
      <c r="AB126" s="306" t="s">
        <v>998</v>
      </c>
      <c r="AC126" s="306"/>
      <c r="AD126" s="306" t="s">
        <v>680</v>
      </c>
      <c r="AE126" s="306">
        <f t="shared" si="1"/>
        <v>11</v>
      </c>
    </row>
    <row r="127" spans="1:31">
      <c r="A127" s="431">
        <v>1564</v>
      </c>
      <c r="B127" s="431">
        <v>918</v>
      </c>
      <c r="C127" s="431"/>
      <c r="D127" s="431">
        <v>971</v>
      </c>
      <c r="E127" s="431"/>
      <c r="F127" s="429" t="s">
        <v>680</v>
      </c>
      <c r="G127" s="430"/>
      <c r="H127" s="430">
        <v>46126</v>
      </c>
      <c r="I127" s="307"/>
      <c r="J127" s="448"/>
      <c r="K127" s="308">
        <f>IFERROR(INDEX('[6]Ｖ９－BH出荷・完了計画'!$B:$B,MATCH(A127,'[6]Ｖ９－BH出荷・完了計画'!$M:$M,0),1),K128)</f>
        <v>46121</v>
      </c>
      <c r="L127" s="308">
        <f>INDEX([5]光真稼働日早見表!$M$3:$M$10000,MATCH($K127,[5]光真稼働日早見表!$Q$3:$Q$10000,0),1)</f>
        <v>46115</v>
      </c>
      <c r="M127" s="308">
        <v>46126</v>
      </c>
      <c r="N127" s="306"/>
      <c r="O127" s="309" t="s">
        <v>19</v>
      </c>
      <c r="P127" s="309" t="s">
        <v>19</v>
      </c>
      <c r="Q127" s="309" t="s">
        <v>19</v>
      </c>
      <c r="R127" s="309" t="s">
        <v>19</v>
      </c>
      <c r="S127" s="309" t="s">
        <v>19</v>
      </c>
      <c r="T127" s="309" t="s">
        <v>19</v>
      </c>
      <c r="U127" s="309" t="s">
        <v>19</v>
      </c>
      <c r="V127" s="309" t="s">
        <v>19</v>
      </c>
      <c r="W127" s="309" t="s">
        <v>19</v>
      </c>
      <c r="X127" s="309" t="s">
        <v>19</v>
      </c>
      <c r="Y127" s="309"/>
      <c r="Z127" s="309" t="s">
        <v>19</v>
      </c>
      <c r="AA127" s="447" t="s">
        <v>1070</v>
      </c>
      <c r="AB127" s="306" t="s">
        <v>998</v>
      </c>
      <c r="AC127" s="306"/>
      <c r="AD127" s="306" t="s">
        <v>680</v>
      </c>
      <c r="AE127" s="306">
        <f t="shared" si="1"/>
        <v>11</v>
      </c>
    </row>
    <row r="128" spans="1:31">
      <c r="A128" s="431">
        <v>1565</v>
      </c>
      <c r="B128" s="431">
        <v>919</v>
      </c>
      <c r="C128" s="431"/>
      <c r="D128" s="431">
        <v>972</v>
      </c>
      <c r="E128" s="431"/>
      <c r="F128" s="429" t="s">
        <v>680</v>
      </c>
      <c r="G128" s="430"/>
      <c r="H128" s="430">
        <v>46127</v>
      </c>
      <c r="I128" s="307"/>
      <c r="J128" s="448"/>
      <c r="K128" s="308">
        <f>IFERROR(INDEX('[6]Ｖ９－BH出荷・完了計画'!$B:$B,MATCH(A128,'[6]Ｖ９－BH出荷・完了計画'!$M:$M,0),1),K129)</f>
        <v>46121</v>
      </c>
      <c r="L128" s="308">
        <f>INDEX([5]光真稼働日早見表!$M$3:$M$10000,MATCH($K128,[5]光真稼働日早見表!$Q$3:$Q$10000,0),1)</f>
        <v>46115</v>
      </c>
      <c r="M128" s="308">
        <v>46127</v>
      </c>
      <c r="N128" s="306"/>
      <c r="O128" s="309" t="s">
        <v>19</v>
      </c>
      <c r="P128" s="309" t="s">
        <v>19</v>
      </c>
      <c r="Q128" s="309" t="s">
        <v>19</v>
      </c>
      <c r="R128" s="309" t="s">
        <v>19</v>
      </c>
      <c r="S128" s="309" t="s">
        <v>19</v>
      </c>
      <c r="T128" s="309" t="s">
        <v>19</v>
      </c>
      <c r="U128" s="309" t="s">
        <v>19</v>
      </c>
      <c r="V128" s="309" t="s">
        <v>19</v>
      </c>
      <c r="W128" s="309" t="s">
        <v>19</v>
      </c>
      <c r="X128" s="309" t="s">
        <v>19</v>
      </c>
      <c r="Y128" s="309"/>
      <c r="Z128" s="309" t="s">
        <v>19</v>
      </c>
      <c r="AA128" s="447" t="s">
        <v>1071</v>
      </c>
      <c r="AB128" s="306" t="s">
        <v>998</v>
      </c>
      <c r="AC128" s="306"/>
      <c r="AD128" s="306" t="s">
        <v>680</v>
      </c>
      <c r="AE128" s="306">
        <f t="shared" si="1"/>
        <v>11</v>
      </c>
    </row>
    <row r="129" spans="1:31">
      <c r="A129" s="431">
        <v>1566</v>
      </c>
      <c r="B129" s="431">
        <v>920</v>
      </c>
      <c r="C129" s="431"/>
      <c r="D129" s="431">
        <v>973</v>
      </c>
      <c r="E129" s="431"/>
      <c r="F129" s="429" t="s">
        <v>680</v>
      </c>
      <c r="G129" s="430"/>
      <c r="H129" s="430">
        <v>46127</v>
      </c>
      <c r="I129" s="307"/>
      <c r="J129" s="448"/>
      <c r="K129" s="308">
        <f>IFERROR(INDEX('[6]Ｖ９－BH出荷・完了計画'!$B:$B,MATCH(A129,'[6]Ｖ９－BH出荷・完了計画'!$M:$M,0),1),K130)</f>
        <v>46122</v>
      </c>
      <c r="L129" s="308">
        <f>INDEX([5]光真稼働日早見表!$M$3:$M$10000,MATCH($K129,[5]光真稼働日早見表!$Q$3:$Q$10000,0),1)</f>
        <v>46118</v>
      </c>
      <c r="M129" s="308">
        <v>46127</v>
      </c>
      <c r="N129" s="306"/>
      <c r="O129" s="309" t="s">
        <v>19</v>
      </c>
      <c r="P129" s="309" t="s">
        <v>19</v>
      </c>
      <c r="Q129" s="309" t="s">
        <v>19</v>
      </c>
      <c r="R129" s="309" t="s">
        <v>19</v>
      </c>
      <c r="S129" s="309" t="s">
        <v>19</v>
      </c>
      <c r="T129" s="309" t="s">
        <v>19</v>
      </c>
      <c r="U129" s="309" t="s">
        <v>19</v>
      </c>
      <c r="V129" s="309" t="s">
        <v>19</v>
      </c>
      <c r="W129" s="309" t="s">
        <v>19</v>
      </c>
      <c r="X129" s="309" t="s">
        <v>19</v>
      </c>
      <c r="Y129" s="309"/>
      <c r="Z129" s="309" t="s">
        <v>19</v>
      </c>
      <c r="AA129" s="447" t="s">
        <v>1072</v>
      </c>
      <c r="AB129" s="306" t="s">
        <v>998</v>
      </c>
      <c r="AC129" s="306"/>
      <c r="AD129" s="306" t="s">
        <v>680</v>
      </c>
      <c r="AE129" s="306">
        <f t="shared" si="1"/>
        <v>11</v>
      </c>
    </row>
    <row r="130" spans="1:31">
      <c r="A130" s="431">
        <v>1567</v>
      </c>
      <c r="B130" s="431">
        <v>921</v>
      </c>
      <c r="C130" s="431"/>
      <c r="D130" s="431">
        <v>974</v>
      </c>
      <c r="E130" s="431"/>
      <c r="F130" s="429" t="s">
        <v>680</v>
      </c>
      <c r="G130" s="430"/>
      <c r="H130" s="430">
        <v>46127</v>
      </c>
      <c r="I130" s="307"/>
      <c r="J130" s="448"/>
      <c r="K130" s="308">
        <f>IFERROR(INDEX('[6]Ｖ９－BH出荷・完了計画'!$B:$B,MATCH(A130,'[6]Ｖ９－BH出荷・完了計画'!$M:$M,0),1),K131)</f>
        <v>46122</v>
      </c>
      <c r="L130" s="308">
        <f>INDEX([5]光真稼働日早見表!$M$3:$M$10000,MATCH($K130,[5]光真稼働日早見表!$Q$3:$Q$10000,0),1)</f>
        <v>46118</v>
      </c>
      <c r="M130" s="308">
        <v>46127</v>
      </c>
      <c r="N130" s="306"/>
      <c r="O130" s="309" t="s">
        <v>19</v>
      </c>
      <c r="P130" s="309" t="s">
        <v>19</v>
      </c>
      <c r="Q130" s="309" t="s">
        <v>19</v>
      </c>
      <c r="R130" s="309" t="s">
        <v>19</v>
      </c>
      <c r="S130" s="309" t="s">
        <v>19</v>
      </c>
      <c r="T130" s="309" t="s">
        <v>19</v>
      </c>
      <c r="U130" s="309" t="s">
        <v>19</v>
      </c>
      <c r="V130" s="309" t="s">
        <v>19</v>
      </c>
      <c r="W130" s="309" t="s">
        <v>19</v>
      </c>
      <c r="X130" s="309" t="s">
        <v>19</v>
      </c>
      <c r="Y130" s="309"/>
      <c r="Z130" s="309" t="s">
        <v>19</v>
      </c>
      <c r="AA130" s="447" t="s">
        <v>1073</v>
      </c>
      <c r="AB130" s="306" t="s">
        <v>998</v>
      </c>
      <c r="AC130" s="306"/>
      <c r="AD130" s="306" t="s">
        <v>680</v>
      </c>
      <c r="AE130" s="306">
        <f t="shared" si="1"/>
        <v>11</v>
      </c>
    </row>
    <row r="131" spans="1:31">
      <c r="A131" s="431">
        <v>1568</v>
      </c>
      <c r="B131" s="431">
        <v>922</v>
      </c>
      <c r="C131" s="431"/>
      <c r="D131" s="431">
        <v>975</v>
      </c>
      <c r="E131" s="431"/>
      <c r="F131" s="429" t="s">
        <v>680</v>
      </c>
      <c r="G131" s="430"/>
      <c r="H131" s="430">
        <v>46128</v>
      </c>
      <c r="I131" s="307"/>
      <c r="J131" s="448"/>
      <c r="K131" s="308">
        <f>IFERROR(INDEX('[6]Ｖ９－BH出荷・完了計画'!$B:$B,MATCH(A131,'[6]Ｖ９－BH出荷・完了計画'!$M:$M,0),1),K132)</f>
        <v>46122</v>
      </c>
      <c r="L131" s="308">
        <f>INDEX([5]光真稼働日早見表!$M$3:$M$10000,MATCH($K131,[5]光真稼働日早見表!$Q$3:$Q$10000,0),1)</f>
        <v>46118</v>
      </c>
      <c r="M131" s="308">
        <v>46128</v>
      </c>
      <c r="N131" s="306"/>
      <c r="O131" s="309" t="s">
        <v>19</v>
      </c>
      <c r="P131" s="309" t="s">
        <v>19</v>
      </c>
      <c r="Q131" s="309" t="s">
        <v>19</v>
      </c>
      <c r="R131" s="309" t="s">
        <v>19</v>
      </c>
      <c r="S131" s="309" t="s">
        <v>19</v>
      </c>
      <c r="T131" s="309" t="s">
        <v>19</v>
      </c>
      <c r="U131" s="309" t="s">
        <v>19</v>
      </c>
      <c r="V131" s="309" t="s">
        <v>19</v>
      </c>
      <c r="W131" s="309" t="s">
        <v>19</v>
      </c>
      <c r="X131" s="309" t="s">
        <v>19</v>
      </c>
      <c r="Y131" s="309"/>
      <c r="Z131" s="309" t="s">
        <v>19</v>
      </c>
      <c r="AA131" s="447" t="s">
        <v>1074</v>
      </c>
      <c r="AB131" s="306" t="s">
        <v>998</v>
      </c>
      <c r="AC131" s="306"/>
      <c r="AD131" s="306" t="s">
        <v>680</v>
      </c>
      <c r="AE131" s="306">
        <f t="shared" si="1"/>
        <v>11</v>
      </c>
    </row>
    <row r="132" spans="1:31">
      <c r="A132" s="431">
        <v>1569</v>
      </c>
      <c r="B132" s="431">
        <v>923</v>
      </c>
      <c r="C132" s="431"/>
      <c r="D132" s="431">
        <v>976</v>
      </c>
      <c r="E132" s="431"/>
      <c r="F132" s="429" t="s">
        <v>680</v>
      </c>
      <c r="G132" s="430"/>
      <c r="H132" s="430">
        <v>46128</v>
      </c>
      <c r="I132" s="307"/>
      <c r="J132" s="448"/>
      <c r="K132" s="308">
        <f>IFERROR(INDEX('[6]Ｖ９－BH出荷・完了計画'!$B:$B,MATCH(A132,'[6]Ｖ９－BH出荷・完了計画'!$M:$M,0),1),K133)</f>
        <v>46125</v>
      </c>
      <c r="L132" s="308">
        <f>INDEX([5]光真稼働日早見表!$M$3:$M$10000,MATCH($K132,[5]光真稼働日早見表!$Q$3:$Q$10000,0),1)</f>
        <v>46119</v>
      </c>
      <c r="M132" s="308">
        <v>46128</v>
      </c>
      <c r="N132" s="306"/>
      <c r="O132" s="309" t="s">
        <v>19</v>
      </c>
      <c r="P132" s="309" t="s">
        <v>19</v>
      </c>
      <c r="Q132" s="309" t="s">
        <v>19</v>
      </c>
      <c r="R132" s="309" t="s">
        <v>19</v>
      </c>
      <c r="S132" s="309" t="s">
        <v>19</v>
      </c>
      <c r="T132" s="309" t="s">
        <v>19</v>
      </c>
      <c r="U132" s="309" t="s">
        <v>19</v>
      </c>
      <c r="V132" s="309" t="s">
        <v>19</v>
      </c>
      <c r="W132" s="309" t="s">
        <v>19</v>
      </c>
      <c r="X132" s="309" t="s">
        <v>19</v>
      </c>
      <c r="Y132" s="309"/>
      <c r="Z132" s="309" t="s">
        <v>19</v>
      </c>
      <c r="AA132" s="447" t="s">
        <v>1075</v>
      </c>
      <c r="AB132" s="306" t="s">
        <v>998</v>
      </c>
      <c r="AC132" s="306"/>
      <c r="AD132" s="306" t="s">
        <v>680</v>
      </c>
      <c r="AE132" s="306">
        <f t="shared" si="1"/>
        <v>11</v>
      </c>
    </row>
    <row r="133" spans="1:31">
      <c r="A133" s="431">
        <v>1570</v>
      </c>
      <c r="B133" s="431">
        <v>924</v>
      </c>
      <c r="C133" s="431"/>
      <c r="D133" s="431">
        <v>977</v>
      </c>
      <c r="E133" s="431"/>
      <c r="F133" s="429" t="s">
        <v>680</v>
      </c>
      <c r="G133" s="430"/>
      <c r="H133" s="430">
        <v>46128</v>
      </c>
      <c r="I133" s="307"/>
      <c r="J133" s="448"/>
      <c r="K133" s="308">
        <f>IFERROR(INDEX('[6]Ｖ９－BH出荷・完了計画'!$B:$B,MATCH(A133,'[6]Ｖ９－BH出荷・完了計画'!$M:$M,0),1),K134)</f>
        <v>46125</v>
      </c>
      <c r="L133" s="308">
        <f>INDEX([5]光真稼働日早見表!$M$3:$M$10000,MATCH($K133,[5]光真稼働日早見表!$Q$3:$Q$10000,0),1)</f>
        <v>46119</v>
      </c>
      <c r="M133" s="308">
        <v>46128</v>
      </c>
      <c r="N133" s="306"/>
      <c r="O133" s="309" t="s">
        <v>19</v>
      </c>
      <c r="P133" s="309" t="s">
        <v>19</v>
      </c>
      <c r="Q133" s="309" t="s">
        <v>19</v>
      </c>
      <c r="R133" s="309" t="s">
        <v>19</v>
      </c>
      <c r="S133" s="309" t="s">
        <v>19</v>
      </c>
      <c r="T133" s="309" t="s">
        <v>19</v>
      </c>
      <c r="U133" s="309" t="s">
        <v>19</v>
      </c>
      <c r="V133" s="309" t="s">
        <v>19</v>
      </c>
      <c r="W133" s="309" t="s">
        <v>19</v>
      </c>
      <c r="X133" s="309" t="s">
        <v>19</v>
      </c>
      <c r="Y133" s="309"/>
      <c r="Z133" s="309" t="s">
        <v>19</v>
      </c>
      <c r="AA133" s="447" t="s">
        <v>1076</v>
      </c>
      <c r="AB133" s="306" t="s">
        <v>998</v>
      </c>
      <c r="AC133" s="306"/>
      <c r="AD133" s="306" t="s">
        <v>680</v>
      </c>
      <c r="AE133" s="306">
        <f t="shared" si="1"/>
        <v>11</v>
      </c>
    </row>
    <row r="134" spans="1:31">
      <c r="A134" s="431">
        <v>1571</v>
      </c>
      <c r="B134" s="431">
        <v>925</v>
      </c>
      <c r="C134" s="431"/>
      <c r="D134" s="431">
        <v>978</v>
      </c>
      <c r="E134" s="431"/>
      <c r="F134" s="429" t="s">
        <v>680</v>
      </c>
      <c r="G134" s="430"/>
      <c r="H134" s="430">
        <v>46129</v>
      </c>
      <c r="I134" s="307"/>
      <c r="J134" s="448"/>
      <c r="K134" s="308">
        <f>IFERROR(INDEX('[6]Ｖ９－BH出荷・完了計画'!$B:$B,MATCH(A134,'[6]Ｖ９－BH出荷・完了計画'!$M:$M,0),1),K135)</f>
        <v>46125</v>
      </c>
      <c r="L134" s="308">
        <f>INDEX([5]光真稼働日早見表!$M$3:$M$10000,MATCH($K134,[5]光真稼働日早見表!$Q$3:$Q$10000,0),1)</f>
        <v>46119</v>
      </c>
      <c r="M134" s="308">
        <v>46129</v>
      </c>
      <c r="N134" s="306"/>
      <c r="O134" s="309" t="s">
        <v>19</v>
      </c>
      <c r="P134" s="309" t="s">
        <v>19</v>
      </c>
      <c r="Q134" s="309" t="s">
        <v>19</v>
      </c>
      <c r="R134" s="309" t="s">
        <v>19</v>
      </c>
      <c r="S134" s="309" t="s">
        <v>19</v>
      </c>
      <c r="T134" s="309" t="s">
        <v>19</v>
      </c>
      <c r="U134" s="309" t="s">
        <v>19</v>
      </c>
      <c r="V134" s="309" t="s">
        <v>19</v>
      </c>
      <c r="W134" s="309" t="s">
        <v>19</v>
      </c>
      <c r="X134" s="309" t="s">
        <v>19</v>
      </c>
      <c r="Y134" s="309"/>
      <c r="Z134" s="309" t="s">
        <v>19</v>
      </c>
      <c r="AA134" s="447" t="s">
        <v>1077</v>
      </c>
      <c r="AB134" s="306" t="s">
        <v>998</v>
      </c>
      <c r="AC134" s="306"/>
      <c r="AD134" s="306" t="s">
        <v>680</v>
      </c>
      <c r="AE134" s="306">
        <f t="shared" ref="AE134:AE172" si="2">COUNTIFS(O134:Z134,"・")</f>
        <v>11</v>
      </c>
    </row>
    <row r="135" spans="1:31">
      <c r="A135" s="431">
        <v>1572</v>
      </c>
      <c r="B135" s="431">
        <v>926</v>
      </c>
      <c r="C135" s="431"/>
      <c r="D135" s="431">
        <v>979</v>
      </c>
      <c r="E135" s="431"/>
      <c r="F135" s="429" t="s">
        <v>680</v>
      </c>
      <c r="G135" s="430"/>
      <c r="H135" s="430">
        <v>46129</v>
      </c>
      <c r="I135" s="307"/>
      <c r="J135" s="448"/>
      <c r="K135" s="308">
        <f>IFERROR(INDEX('[6]Ｖ９－BH出荷・完了計画'!$B:$B,MATCH(A135,'[6]Ｖ９－BH出荷・完了計画'!$M:$M,0),1),K136)</f>
        <v>46126</v>
      </c>
      <c r="L135" s="308">
        <f>INDEX([5]光真稼働日早見表!$M$3:$M$10000,MATCH($K135,[5]光真稼働日早見表!$Q$3:$Q$10000,0),1)</f>
        <v>46120</v>
      </c>
      <c r="M135" s="308">
        <v>46129</v>
      </c>
      <c r="N135" s="306"/>
      <c r="O135" s="309" t="s">
        <v>19</v>
      </c>
      <c r="P135" s="309" t="s">
        <v>19</v>
      </c>
      <c r="Q135" s="309" t="s">
        <v>19</v>
      </c>
      <c r="R135" s="309" t="s">
        <v>19</v>
      </c>
      <c r="S135" s="309" t="s">
        <v>19</v>
      </c>
      <c r="T135" s="309" t="s">
        <v>19</v>
      </c>
      <c r="U135" s="309" t="s">
        <v>19</v>
      </c>
      <c r="V135" s="309" t="s">
        <v>19</v>
      </c>
      <c r="W135" s="309" t="s">
        <v>19</v>
      </c>
      <c r="X135" s="309" t="s">
        <v>19</v>
      </c>
      <c r="Y135" s="309"/>
      <c r="Z135" s="309" t="s">
        <v>19</v>
      </c>
      <c r="AA135" s="447" t="s">
        <v>1078</v>
      </c>
      <c r="AB135" s="306" t="s">
        <v>998</v>
      </c>
      <c r="AC135" s="306"/>
      <c r="AD135" s="306" t="s">
        <v>680</v>
      </c>
      <c r="AE135" s="306">
        <f t="shared" si="2"/>
        <v>11</v>
      </c>
    </row>
    <row r="136" spans="1:31">
      <c r="A136" s="431">
        <v>1573</v>
      </c>
      <c r="B136" s="431">
        <v>927</v>
      </c>
      <c r="C136" s="431"/>
      <c r="D136" s="431">
        <v>980</v>
      </c>
      <c r="E136" s="431"/>
      <c r="F136" s="429" t="s">
        <v>680</v>
      </c>
      <c r="G136" s="430"/>
      <c r="H136" s="430">
        <v>46129</v>
      </c>
      <c r="I136" s="307"/>
      <c r="J136" s="448"/>
      <c r="K136" s="308">
        <f>IFERROR(INDEX('[6]Ｖ９－BH出荷・完了計画'!$B:$B,MATCH(A136,'[6]Ｖ９－BH出荷・完了計画'!$M:$M,0),1),K137)</f>
        <v>46126</v>
      </c>
      <c r="L136" s="308">
        <f>INDEX([5]光真稼働日早見表!$M$3:$M$10000,MATCH($K136,[5]光真稼働日早見表!$Q$3:$Q$10000,0),1)</f>
        <v>46120</v>
      </c>
      <c r="M136" s="308">
        <v>46129</v>
      </c>
      <c r="N136" s="306"/>
      <c r="O136" s="309" t="s">
        <v>19</v>
      </c>
      <c r="P136" s="309" t="s">
        <v>19</v>
      </c>
      <c r="Q136" s="309" t="s">
        <v>19</v>
      </c>
      <c r="R136" s="309" t="s">
        <v>19</v>
      </c>
      <c r="S136" s="309" t="s">
        <v>19</v>
      </c>
      <c r="T136" s="309" t="s">
        <v>19</v>
      </c>
      <c r="U136" s="309" t="s">
        <v>19</v>
      </c>
      <c r="V136" s="309" t="s">
        <v>19</v>
      </c>
      <c r="W136" s="309" t="s">
        <v>19</v>
      </c>
      <c r="X136" s="309" t="s">
        <v>19</v>
      </c>
      <c r="Y136" s="309"/>
      <c r="Z136" s="309" t="s">
        <v>19</v>
      </c>
      <c r="AA136" s="447" t="s">
        <v>1079</v>
      </c>
      <c r="AB136" s="306" t="s">
        <v>998</v>
      </c>
      <c r="AC136" s="306"/>
      <c r="AD136" s="306" t="s">
        <v>680</v>
      </c>
      <c r="AE136" s="306">
        <f t="shared" si="2"/>
        <v>11</v>
      </c>
    </row>
    <row r="137" spans="1:31">
      <c r="A137" s="431">
        <v>1574</v>
      </c>
      <c r="B137" s="431">
        <v>928</v>
      </c>
      <c r="C137" s="431"/>
      <c r="D137" s="431">
        <v>981</v>
      </c>
      <c r="E137" s="431"/>
      <c r="F137" s="429" t="s">
        <v>680</v>
      </c>
      <c r="G137" s="430"/>
      <c r="H137" s="430">
        <v>46132</v>
      </c>
      <c r="I137" s="307"/>
      <c r="J137" s="448"/>
      <c r="K137" s="308">
        <f>IFERROR(INDEX('[6]Ｖ９－BH出荷・完了計画'!$B:$B,MATCH(A137,'[6]Ｖ９－BH出荷・完了計画'!$M:$M,0),1),K138)</f>
        <v>46126</v>
      </c>
      <c r="L137" s="308">
        <f>INDEX([5]光真稼働日早見表!$M$3:$M$10000,MATCH($K137,[5]光真稼働日早見表!$Q$3:$Q$10000,0),1)</f>
        <v>46120</v>
      </c>
      <c r="M137" s="308">
        <v>46132</v>
      </c>
      <c r="N137" s="306"/>
      <c r="O137" s="309" t="s">
        <v>19</v>
      </c>
      <c r="P137" s="309" t="s">
        <v>19</v>
      </c>
      <c r="Q137" s="309" t="s">
        <v>19</v>
      </c>
      <c r="R137" s="309" t="s">
        <v>19</v>
      </c>
      <c r="S137" s="309" t="s">
        <v>19</v>
      </c>
      <c r="T137" s="309" t="s">
        <v>19</v>
      </c>
      <c r="U137" s="309" t="s">
        <v>19</v>
      </c>
      <c r="V137" s="309" t="s">
        <v>19</v>
      </c>
      <c r="W137" s="309" t="s">
        <v>19</v>
      </c>
      <c r="X137" s="309" t="s">
        <v>19</v>
      </c>
      <c r="Y137" s="309"/>
      <c r="Z137" s="309" t="s">
        <v>19</v>
      </c>
      <c r="AA137" s="447" t="s">
        <v>1080</v>
      </c>
      <c r="AB137" s="306" t="s">
        <v>998</v>
      </c>
      <c r="AC137" s="306"/>
      <c r="AD137" s="306" t="s">
        <v>680</v>
      </c>
      <c r="AE137" s="306">
        <f t="shared" si="2"/>
        <v>11</v>
      </c>
    </row>
    <row r="138" spans="1:31">
      <c r="A138" s="431">
        <v>1575</v>
      </c>
      <c r="B138" s="431">
        <v>929</v>
      </c>
      <c r="C138" s="431"/>
      <c r="D138" s="431">
        <v>982</v>
      </c>
      <c r="E138" s="431"/>
      <c r="F138" s="429" t="s">
        <v>680</v>
      </c>
      <c r="G138" s="430"/>
      <c r="H138" s="430">
        <v>46132</v>
      </c>
      <c r="I138" s="307"/>
      <c r="J138" s="448"/>
      <c r="K138" s="308">
        <f>IFERROR(INDEX('[6]Ｖ９－BH出荷・完了計画'!$B:$B,MATCH(A138,'[6]Ｖ９－BH出荷・完了計画'!$M:$M,0),1),K139)</f>
        <v>46127</v>
      </c>
      <c r="L138" s="308">
        <f>INDEX([5]光真稼働日早見表!$M$3:$M$10000,MATCH($K138,[5]光真稼働日早見表!$Q$3:$Q$10000,0),1)</f>
        <v>46121</v>
      </c>
      <c r="M138" s="308">
        <v>46132</v>
      </c>
      <c r="N138" s="306"/>
      <c r="O138" s="309" t="s">
        <v>19</v>
      </c>
      <c r="P138" s="309" t="s">
        <v>19</v>
      </c>
      <c r="Q138" s="309" t="s">
        <v>19</v>
      </c>
      <c r="R138" s="309" t="s">
        <v>19</v>
      </c>
      <c r="S138" s="309" t="s">
        <v>19</v>
      </c>
      <c r="T138" s="309" t="s">
        <v>19</v>
      </c>
      <c r="U138" s="309" t="s">
        <v>19</v>
      </c>
      <c r="V138" s="309" t="s">
        <v>19</v>
      </c>
      <c r="W138" s="309" t="s">
        <v>19</v>
      </c>
      <c r="X138" s="309" t="s">
        <v>19</v>
      </c>
      <c r="Y138" s="309"/>
      <c r="Z138" s="309" t="s">
        <v>19</v>
      </c>
      <c r="AA138" s="447" t="s">
        <v>1081</v>
      </c>
      <c r="AB138" s="306" t="s">
        <v>998</v>
      </c>
      <c r="AC138" s="306"/>
      <c r="AD138" s="306" t="s">
        <v>680</v>
      </c>
      <c r="AE138" s="306">
        <f t="shared" si="2"/>
        <v>11</v>
      </c>
    </row>
    <row r="139" spans="1:31">
      <c r="A139" s="431">
        <v>1576</v>
      </c>
      <c r="B139" s="431">
        <v>930</v>
      </c>
      <c r="C139" s="431"/>
      <c r="D139" s="431">
        <v>983</v>
      </c>
      <c r="E139" s="431"/>
      <c r="F139" s="429" t="s">
        <v>680</v>
      </c>
      <c r="G139" s="430"/>
      <c r="H139" s="430">
        <v>46133</v>
      </c>
      <c r="I139" s="307"/>
      <c r="J139" s="448"/>
      <c r="K139" s="308">
        <f>IFERROR(INDEX('[6]Ｖ９－BH出荷・完了計画'!$B:$B,MATCH(A139,'[6]Ｖ９－BH出荷・完了計画'!$M:$M,0),1),K140)</f>
        <v>46127</v>
      </c>
      <c r="L139" s="308">
        <f>INDEX([5]光真稼働日早見表!$M$3:$M$10000,MATCH($K139,[5]光真稼働日早見表!$Q$3:$Q$10000,0),1)</f>
        <v>46121</v>
      </c>
      <c r="M139" s="308">
        <v>46133</v>
      </c>
      <c r="N139" s="306"/>
      <c r="O139" s="309" t="s">
        <v>19</v>
      </c>
      <c r="P139" s="309" t="s">
        <v>19</v>
      </c>
      <c r="Q139" s="309" t="s">
        <v>19</v>
      </c>
      <c r="R139" s="309" t="s">
        <v>19</v>
      </c>
      <c r="S139" s="309" t="s">
        <v>19</v>
      </c>
      <c r="T139" s="309" t="s">
        <v>19</v>
      </c>
      <c r="U139" s="309" t="s">
        <v>19</v>
      </c>
      <c r="V139" s="309" t="s">
        <v>19</v>
      </c>
      <c r="W139" s="309" t="s">
        <v>19</v>
      </c>
      <c r="X139" s="309" t="s">
        <v>19</v>
      </c>
      <c r="Y139" s="309"/>
      <c r="Z139" s="309" t="s">
        <v>19</v>
      </c>
      <c r="AA139" s="447" t="s">
        <v>1082</v>
      </c>
      <c r="AB139" s="306" t="s">
        <v>998</v>
      </c>
      <c r="AC139" s="306"/>
      <c r="AD139" s="306" t="s">
        <v>680</v>
      </c>
      <c r="AE139" s="306">
        <f t="shared" si="2"/>
        <v>11</v>
      </c>
    </row>
    <row r="140" spans="1:31">
      <c r="A140" s="431">
        <v>1577</v>
      </c>
      <c r="B140" s="431">
        <v>931</v>
      </c>
      <c r="C140" s="431"/>
      <c r="D140" s="431">
        <v>984</v>
      </c>
      <c r="E140" s="431"/>
      <c r="F140" s="429" t="s">
        <v>680</v>
      </c>
      <c r="G140" s="430"/>
      <c r="H140" s="430">
        <v>46133</v>
      </c>
      <c r="I140" s="307"/>
      <c r="J140" s="448"/>
      <c r="K140" s="308">
        <f>IFERROR(INDEX('[6]Ｖ９－BH出荷・完了計画'!$B:$B,MATCH(A140,'[6]Ｖ９－BH出荷・完了計画'!$M:$M,0),1),K141)</f>
        <v>46127</v>
      </c>
      <c r="L140" s="308">
        <f>INDEX([5]光真稼働日早見表!$M$3:$M$10000,MATCH($K140,[5]光真稼働日早見表!$Q$3:$Q$10000,0),1)</f>
        <v>46121</v>
      </c>
      <c r="M140" s="308">
        <v>46133</v>
      </c>
      <c r="N140" s="306"/>
      <c r="O140" s="309" t="s">
        <v>19</v>
      </c>
      <c r="P140" s="309" t="s">
        <v>19</v>
      </c>
      <c r="Q140" s="309" t="s">
        <v>19</v>
      </c>
      <c r="R140" s="309" t="s">
        <v>19</v>
      </c>
      <c r="S140" s="309" t="s">
        <v>19</v>
      </c>
      <c r="T140" s="309" t="s">
        <v>19</v>
      </c>
      <c r="U140" s="309" t="s">
        <v>19</v>
      </c>
      <c r="V140" s="309" t="s">
        <v>19</v>
      </c>
      <c r="W140" s="309" t="s">
        <v>19</v>
      </c>
      <c r="X140" s="309" t="s">
        <v>19</v>
      </c>
      <c r="Y140" s="309"/>
      <c r="Z140" s="309" t="s">
        <v>19</v>
      </c>
      <c r="AA140" s="447" t="s">
        <v>1083</v>
      </c>
      <c r="AB140" s="306" t="s">
        <v>998</v>
      </c>
      <c r="AC140" s="306"/>
      <c r="AD140" s="306" t="s">
        <v>680</v>
      </c>
      <c r="AE140" s="306">
        <f t="shared" si="2"/>
        <v>11</v>
      </c>
    </row>
    <row r="141" spans="1:31">
      <c r="A141" s="431">
        <v>1578</v>
      </c>
      <c r="B141" s="431">
        <v>932</v>
      </c>
      <c r="C141" s="431"/>
      <c r="D141" s="431">
        <v>985</v>
      </c>
      <c r="E141" s="431"/>
      <c r="F141" s="429" t="s">
        <v>680</v>
      </c>
      <c r="G141" s="430"/>
      <c r="H141" s="430">
        <v>46133</v>
      </c>
      <c r="I141" s="307"/>
      <c r="J141" s="448"/>
      <c r="K141" s="308">
        <f>IFERROR(INDEX('[6]Ｖ９－BH出荷・完了計画'!$B:$B,MATCH(A141,'[6]Ｖ９－BH出荷・完了計画'!$M:$M,0),1),K142)</f>
        <v>46128</v>
      </c>
      <c r="L141" s="308">
        <f>INDEX([5]光真稼働日早見表!$M$3:$M$10000,MATCH($K141,[5]光真稼働日早見表!$Q$3:$Q$10000,0),1)</f>
        <v>46122</v>
      </c>
      <c r="M141" s="308">
        <v>46133</v>
      </c>
      <c r="N141" s="306"/>
      <c r="O141" s="309" t="s">
        <v>19</v>
      </c>
      <c r="P141" s="309" t="s">
        <v>19</v>
      </c>
      <c r="Q141" s="309" t="s">
        <v>19</v>
      </c>
      <c r="R141" s="309" t="s">
        <v>19</v>
      </c>
      <c r="S141" s="309" t="s">
        <v>19</v>
      </c>
      <c r="T141" s="309" t="s">
        <v>19</v>
      </c>
      <c r="U141" s="309" t="s">
        <v>19</v>
      </c>
      <c r="V141" s="309" t="s">
        <v>19</v>
      </c>
      <c r="W141" s="309" t="s">
        <v>19</v>
      </c>
      <c r="X141" s="309" t="s">
        <v>19</v>
      </c>
      <c r="Y141" s="309"/>
      <c r="Z141" s="309" t="s">
        <v>19</v>
      </c>
      <c r="AA141" s="447" t="s">
        <v>1084</v>
      </c>
      <c r="AB141" s="306" t="s">
        <v>998</v>
      </c>
      <c r="AC141" s="306"/>
      <c r="AD141" s="306" t="s">
        <v>680</v>
      </c>
      <c r="AE141" s="306">
        <f t="shared" si="2"/>
        <v>11</v>
      </c>
    </row>
    <row r="142" spans="1:31">
      <c r="A142" s="431">
        <v>1579</v>
      </c>
      <c r="B142" s="431">
        <v>933</v>
      </c>
      <c r="C142" s="431"/>
      <c r="D142" s="431">
        <v>986</v>
      </c>
      <c r="E142" s="431"/>
      <c r="F142" s="429" t="s">
        <v>680</v>
      </c>
      <c r="G142" s="430"/>
      <c r="H142" s="430">
        <v>46133</v>
      </c>
      <c r="I142" s="307"/>
      <c r="J142" s="448"/>
      <c r="K142" s="308">
        <f>IFERROR(INDEX('[6]Ｖ９－BH出荷・完了計画'!$B:$B,MATCH(A142,'[6]Ｖ９－BH出荷・完了計画'!$M:$M,0),1),K143)</f>
        <v>46128</v>
      </c>
      <c r="L142" s="308">
        <f>INDEX([5]光真稼働日早見表!$M$3:$M$10000,MATCH($K142,[5]光真稼働日早見表!$Q$3:$Q$10000,0),1)</f>
        <v>46122</v>
      </c>
      <c r="M142" s="308">
        <v>46133</v>
      </c>
      <c r="N142" s="306"/>
      <c r="O142" s="309" t="s">
        <v>19</v>
      </c>
      <c r="P142" s="309" t="s">
        <v>19</v>
      </c>
      <c r="Q142" s="309" t="s">
        <v>19</v>
      </c>
      <c r="R142" s="309" t="s">
        <v>19</v>
      </c>
      <c r="S142" s="309" t="s">
        <v>19</v>
      </c>
      <c r="T142" s="309" t="s">
        <v>19</v>
      </c>
      <c r="U142" s="309" t="s">
        <v>19</v>
      </c>
      <c r="V142" s="309" t="s">
        <v>19</v>
      </c>
      <c r="W142" s="309" t="s">
        <v>19</v>
      </c>
      <c r="X142" s="309" t="s">
        <v>19</v>
      </c>
      <c r="Y142" s="309"/>
      <c r="Z142" s="309" t="s">
        <v>19</v>
      </c>
      <c r="AA142" s="447" t="s">
        <v>1085</v>
      </c>
      <c r="AB142" s="306" t="s">
        <v>998</v>
      </c>
      <c r="AC142" s="306"/>
      <c r="AD142" s="306" t="s">
        <v>680</v>
      </c>
      <c r="AE142" s="306">
        <f t="shared" si="2"/>
        <v>11</v>
      </c>
    </row>
    <row r="143" spans="1:31">
      <c r="A143" s="431">
        <v>1580</v>
      </c>
      <c r="B143" s="431">
        <v>934</v>
      </c>
      <c r="C143" s="431"/>
      <c r="D143" s="431">
        <v>987</v>
      </c>
      <c r="E143" s="431"/>
      <c r="F143" s="429" t="s">
        <v>680</v>
      </c>
      <c r="G143" s="430"/>
      <c r="H143" s="430">
        <v>46133</v>
      </c>
      <c r="I143" s="307"/>
      <c r="J143" s="448"/>
      <c r="K143" s="308">
        <f>IFERROR(INDEX('[6]Ｖ９－BH出荷・完了計画'!$B:$B,MATCH(A143,'[6]Ｖ９－BH出荷・完了計画'!$M:$M,0),1),K144)</f>
        <v>46128</v>
      </c>
      <c r="L143" s="308">
        <f>INDEX([5]光真稼働日早見表!$M$3:$M$10000,MATCH($K143,[5]光真稼働日早見表!$Q$3:$Q$10000,0),1)</f>
        <v>46122</v>
      </c>
      <c r="M143" s="308">
        <v>46133</v>
      </c>
      <c r="N143" s="306"/>
      <c r="O143" s="309" t="s">
        <v>19</v>
      </c>
      <c r="P143" s="309" t="s">
        <v>19</v>
      </c>
      <c r="Q143" s="309" t="s">
        <v>19</v>
      </c>
      <c r="R143" s="309" t="s">
        <v>19</v>
      </c>
      <c r="S143" s="309" t="s">
        <v>19</v>
      </c>
      <c r="T143" s="309" t="s">
        <v>19</v>
      </c>
      <c r="U143" s="309" t="s">
        <v>19</v>
      </c>
      <c r="V143" s="309" t="s">
        <v>19</v>
      </c>
      <c r="W143" s="309" t="s">
        <v>19</v>
      </c>
      <c r="X143" s="309" t="s">
        <v>19</v>
      </c>
      <c r="Y143" s="309"/>
      <c r="Z143" s="309" t="s">
        <v>19</v>
      </c>
      <c r="AA143" s="447" t="s">
        <v>1086</v>
      </c>
      <c r="AB143" s="306" t="s">
        <v>998</v>
      </c>
      <c r="AC143" s="306"/>
      <c r="AD143" s="306" t="s">
        <v>680</v>
      </c>
      <c r="AE143" s="306">
        <f t="shared" si="2"/>
        <v>11</v>
      </c>
    </row>
    <row r="144" spans="1:31">
      <c r="A144" s="431">
        <v>1581</v>
      </c>
      <c r="B144" s="431">
        <v>935</v>
      </c>
      <c r="C144" s="431"/>
      <c r="D144" s="431">
        <v>988</v>
      </c>
      <c r="E144" s="431"/>
      <c r="F144" s="429" t="s">
        <v>680</v>
      </c>
      <c r="G144" s="430"/>
      <c r="H144" s="430">
        <v>46133</v>
      </c>
      <c r="I144" s="307"/>
      <c r="J144" s="448"/>
      <c r="K144" s="308">
        <f>IFERROR(INDEX('[6]Ｖ９－BH出荷・完了計画'!$B:$B,MATCH(A144,'[6]Ｖ９－BH出荷・完了計画'!$M:$M,0),1),K145)</f>
        <v>46129</v>
      </c>
      <c r="L144" s="308">
        <f>INDEX([5]光真稼働日早見表!$M$3:$M$10000,MATCH($K144,[5]光真稼働日早見表!$Q$3:$Q$10000,0),1)</f>
        <v>46125</v>
      </c>
      <c r="M144" s="308">
        <v>46133</v>
      </c>
      <c r="N144" s="306"/>
      <c r="O144" s="309" t="s">
        <v>19</v>
      </c>
      <c r="P144" s="309" t="s">
        <v>19</v>
      </c>
      <c r="Q144" s="309" t="s">
        <v>19</v>
      </c>
      <c r="R144" s="309" t="s">
        <v>19</v>
      </c>
      <c r="S144" s="309" t="s">
        <v>19</v>
      </c>
      <c r="T144" s="309" t="s">
        <v>19</v>
      </c>
      <c r="U144" s="309" t="s">
        <v>19</v>
      </c>
      <c r="V144" s="309" t="s">
        <v>19</v>
      </c>
      <c r="W144" s="309" t="s">
        <v>19</v>
      </c>
      <c r="X144" s="309" t="s">
        <v>19</v>
      </c>
      <c r="Y144" s="309"/>
      <c r="Z144" s="309" t="s">
        <v>19</v>
      </c>
      <c r="AA144" s="447" t="s">
        <v>1087</v>
      </c>
      <c r="AB144" s="306" t="s">
        <v>998</v>
      </c>
      <c r="AC144" s="306"/>
      <c r="AD144" s="306" t="s">
        <v>680</v>
      </c>
      <c r="AE144" s="306">
        <f t="shared" si="2"/>
        <v>11</v>
      </c>
    </row>
    <row r="145" spans="1:31">
      <c r="A145" s="431">
        <v>1582</v>
      </c>
      <c r="B145" s="431">
        <v>936</v>
      </c>
      <c r="C145" s="431"/>
      <c r="D145" s="431">
        <v>989</v>
      </c>
      <c r="E145" s="431"/>
      <c r="F145" s="429" t="s">
        <v>680</v>
      </c>
      <c r="G145" s="430"/>
      <c r="H145" s="430">
        <v>46134</v>
      </c>
      <c r="I145" s="307"/>
      <c r="J145" s="448"/>
      <c r="K145" s="308">
        <f>IFERROR(INDEX('[6]Ｖ９－BH出荷・完了計画'!$B:$B,MATCH(A145,'[6]Ｖ９－BH出荷・完了計画'!$M:$M,0),1),K146)</f>
        <v>46129</v>
      </c>
      <c r="L145" s="308">
        <f>INDEX([5]光真稼働日早見表!$M$3:$M$10000,MATCH($K145,[5]光真稼働日早見表!$Q$3:$Q$10000,0),1)</f>
        <v>46125</v>
      </c>
      <c r="M145" s="308">
        <v>46134</v>
      </c>
      <c r="N145" s="306"/>
      <c r="O145" s="309" t="s">
        <v>19</v>
      </c>
      <c r="P145" s="309" t="s">
        <v>19</v>
      </c>
      <c r="Q145" s="309" t="s">
        <v>19</v>
      </c>
      <c r="R145" s="309" t="s">
        <v>19</v>
      </c>
      <c r="S145" s="309" t="s">
        <v>19</v>
      </c>
      <c r="T145" s="309" t="s">
        <v>19</v>
      </c>
      <c r="U145" s="309" t="s">
        <v>19</v>
      </c>
      <c r="V145" s="309" t="s">
        <v>19</v>
      </c>
      <c r="W145" s="309" t="s">
        <v>19</v>
      </c>
      <c r="X145" s="309" t="s">
        <v>19</v>
      </c>
      <c r="Y145" s="309"/>
      <c r="Z145" s="309" t="s">
        <v>19</v>
      </c>
      <c r="AA145" s="447" t="s">
        <v>1088</v>
      </c>
      <c r="AB145" s="306" t="s">
        <v>998</v>
      </c>
      <c r="AC145" s="306"/>
      <c r="AD145" s="306" t="s">
        <v>680</v>
      </c>
      <c r="AE145" s="306">
        <f t="shared" si="2"/>
        <v>11</v>
      </c>
    </row>
    <row r="146" spans="1:31">
      <c r="A146" s="431">
        <v>1583</v>
      </c>
      <c r="B146" s="431">
        <v>937</v>
      </c>
      <c r="C146" s="431"/>
      <c r="D146" s="431">
        <v>990</v>
      </c>
      <c r="E146" s="431"/>
      <c r="F146" s="429" t="s">
        <v>680</v>
      </c>
      <c r="G146" s="430"/>
      <c r="H146" s="430">
        <v>46134</v>
      </c>
      <c r="I146" s="307"/>
      <c r="J146" s="448"/>
      <c r="K146" s="308">
        <f>IFERROR(INDEX('[6]Ｖ９－BH出荷・完了計画'!$B:$B,MATCH(A146,'[6]Ｖ９－BH出荷・完了計画'!$M:$M,0),1),K147)</f>
        <v>46129</v>
      </c>
      <c r="L146" s="308">
        <f>INDEX([5]光真稼働日早見表!$M$3:$M$10000,MATCH($K146,[5]光真稼働日早見表!$Q$3:$Q$10000,0),1)</f>
        <v>46125</v>
      </c>
      <c r="M146" s="308">
        <v>46134</v>
      </c>
      <c r="N146" s="306"/>
      <c r="O146" s="309" t="s">
        <v>19</v>
      </c>
      <c r="P146" s="309" t="s">
        <v>19</v>
      </c>
      <c r="Q146" s="309" t="s">
        <v>19</v>
      </c>
      <c r="R146" s="309" t="s">
        <v>19</v>
      </c>
      <c r="S146" s="309" t="s">
        <v>19</v>
      </c>
      <c r="T146" s="309" t="s">
        <v>19</v>
      </c>
      <c r="U146" s="309" t="s">
        <v>19</v>
      </c>
      <c r="V146" s="309" t="s">
        <v>19</v>
      </c>
      <c r="W146" s="309" t="s">
        <v>19</v>
      </c>
      <c r="X146" s="309" t="s">
        <v>19</v>
      </c>
      <c r="Y146" s="309"/>
      <c r="Z146" s="309" t="s">
        <v>19</v>
      </c>
      <c r="AA146" s="447" t="s">
        <v>1089</v>
      </c>
      <c r="AB146" s="306" t="s">
        <v>998</v>
      </c>
      <c r="AC146" s="306"/>
      <c r="AD146" s="306" t="s">
        <v>680</v>
      </c>
      <c r="AE146" s="306">
        <f t="shared" si="2"/>
        <v>11</v>
      </c>
    </row>
    <row r="147" spans="1:31">
      <c r="A147" s="431">
        <v>1584</v>
      </c>
      <c r="B147" s="431">
        <v>938</v>
      </c>
      <c r="C147" s="431"/>
      <c r="D147" s="431">
        <v>991</v>
      </c>
      <c r="E147" s="431"/>
      <c r="F147" s="429" t="s">
        <v>680</v>
      </c>
      <c r="G147" s="430"/>
      <c r="H147" s="430">
        <v>46134</v>
      </c>
      <c r="I147" s="307"/>
      <c r="J147" s="448"/>
      <c r="K147" s="308">
        <f>IFERROR(INDEX('[6]Ｖ９－BH出荷・完了計画'!$B:$B,MATCH(A147,'[6]Ｖ９－BH出荷・完了計画'!$M:$M,0),1),K148)</f>
        <v>46132</v>
      </c>
      <c r="L147" s="308">
        <f>INDEX([5]光真稼働日早見表!$M$3:$M$10000,MATCH($K147,[5]光真稼働日早見表!$Q$3:$Q$10000,0),1)</f>
        <v>46126</v>
      </c>
      <c r="M147" s="308">
        <v>46134</v>
      </c>
      <c r="N147" s="306"/>
      <c r="O147" s="309" t="s">
        <v>19</v>
      </c>
      <c r="P147" s="309" t="s">
        <v>19</v>
      </c>
      <c r="Q147" s="309" t="s">
        <v>19</v>
      </c>
      <c r="R147" s="309" t="s">
        <v>19</v>
      </c>
      <c r="S147" s="309" t="s">
        <v>19</v>
      </c>
      <c r="T147" s="309" t="s">
        <v>19</v>
      </c>
      <c r="U147" s="309" t="s">
        <v>19</v>
      </c>
      <c r="V147" s="309" t="s">
        <v>19</v>
      </c>
      <c r="W147" s="309" t="s">
        <v>19</v>
      </c>
      <c r="X147" s="309" t="s">
        <v>19</v>
      </c>
      <c r="Y147" s="309"/>
      <c r="Z147" s="309" t="s">
        <v>19</v>
      </c>
      <c r="AA147" s="447" t="s">
        <v>1090</v>
      </c>
      <c r="AB147" s="306" t="s">
        <v>998</v>
      </c>
      <c r="AC147" s="306"/>
      <c r="AD147" s="306" t="s">
        <v>680</v>
      </c>
      <c r="AE147" s="306">
        <f t="shared" si="2"/>
        <v>11</v>
      </c>
    </row>
    <row r="148" spans="1:31">
      <c r="A148" s="431">
        <v>1585</v>
      </c>
      <c r="B148" s="431">
        <v>939</v>
      </c>
      <c r="C148" s="431"/>
      <c r="D148" s="431">
        <v>992</v>
      </c>
      <c r="E148" s="431"/>
      <c r="F148" s="429" t="s">
        <v>680</v>
      </c>
      <c r="G148" s="430"/>
      <c r="H148" s="430">
        <v>46134</v>
      </c>
      <c r="I148" s="307"/>
      <c r="J148" s="448"/>
      <c r="K148" s="308">
        <f>IFERROR(INDEX('[6]Ｖ９－BH出荷・完了計画'!$B:$B,MATCH(A148,'[6]Ｖ９－BH出荷・完了計画'!$M:$M,0),1),K149)</f>
        <v>46132</v>
      </c>
      <c r="L148" s="308">
        <f>INDEX([5]光真稼働日早見表!$M$3:$M$10000,MATCH($K148,[5]光真稼働日早見表!$Q$3:$Q$10000,0),1)</f>
        <v>46126</v>
      </c>
      <c r="M148" s="308">
        <v>46134</v>
      </c>
      <c r="N148" s="306"/>
      <c r="O148" s="309" t="s">
        <v>19</v>
      </c>
      <c r="P148" s="309" t="s">
        <v>19</v>
      </c>
      <c r="Q148" s="309" t="s">
        <v>19</v>
      </c>
      <c r="R148" s="309" t="s">
        <v>19</v>
      </c>
      <c r="S148" s="309" t="s">
        <v>19</v>
      </c>
      <c r="T148" s="309" t="s">
        <v>19</v>
      </c>
      <c r="U148" s="309" t="s">
        <v>19</v>
      </c>
      <c r="V148" s="309" t="s">
        <v>19</v>
      </c>
      <c r="W148" s="309" t="s">
        <v>19</v>
      </c>
      <c r="X148" s="309" t="s">
        <v>19</v>
      </c>
      <c r="Y148" s="309"/>
      <c r="Z148" s="309" t="s">
        <v>19</v>
      </c>
      <c r="AA148" s="447" t="s">
        <v>1091</v>
      </c>
      <c r="AB148" s="306" t="s">
        <v>998</v>
      </c>
      <c r="AC148" s="306"/>
      <c r="AD148" s="306" t="s">
        <v>680</v>
      </c>
      <c r="AE148" s="306">
        <f t="shared" si="2"/>
        <v>11</v>
      </c>
    </row>
    <row r="149" spans="1:31">
      <c r="A149" s="431">
        <v>1586</v>
      </c>
      <c r="B149" s="431">
        <v>940</v>
      </c>
      <c r="C149" s="431"/>
      <c r="D149" s="431">
        <v>993</v>
      </c>
      <c r="E149" s="431"/>
      <c r="F149" s="429" t="s">
        <v>680</v>
      </c>
      <c r="G149" s="430"/>
      <c r="H149" s="430">
        <v>46134</v>
      </c>
      <c r="I149" s="307"/>
      <c r="J149" s="448"/>
      <c r="K149" s="308">
        <f>IFERROR(INDEX('[6]Ｖ９－BH出荷・完了計画'!$B:$B,MATCH(A149,'[6]Ｖ９－BH出荷・完了計画'!$M:$M,0),1),K150)</f>
        <v>46132</v>
      </c>
      <c r="L149" s="308">
        <f>INDEX([5]光真稼働日早見表!$M$3:$M$10000,MATCH($K149,[5]光真稼働日早見表!$Q$3:$Q$10000,0),1)</f>
        <v>46126</v>
      </c>
      <c r="M149" s="308">
        <v>46134</v>
      </c>
      <c r="N149" s="306"/>
      <c r="O149" s="309" t="s">
        <v>19</v>
      </c>
      <c r="P149" s="309" t="s">
        <v>19</v>
      </c>
      <c r="Q149" s="309" t="s">
        <v>19</v>
      </c>
      <c r="R149" s="309" t="s">
        <v>19</v>
      </c>
      <c r="S149" s="309" t="s">
        <v>19</v>
      </c>
      <c r="T149" s="309" t="s">
        <v>19</v>
      </c>
      <c r="U149" s="309" t="s">
        <v>19</v>
      </c>
      <c r="V149" s="309" t="s">
        <v>19</v>
      </c>
      <c r="W149" s="309" t="s">
        <v>19</v>
      </c>
      <c r="X149" s="309" t="s">
        <v>19</v>
      </c>
      <c r="Y149" s="309"/>
      <c r="Z149" s="309" t="s">
        <v>19</v>
      </c>
      <c r="AA149" s="447" t="s">
        <v>1092</v>
      </c>
      <c r="AB149" s="306" t="s">
        <v>998</v>
      </c>
      <c r="AC149" s="306"/>
      <c r="AD149" s="306" t="s">
        <v>680</v>
      </c>
      <c r="AE149" s="306">
        <f t="shared" si="2"/>
        <v>11</v>
      </c>
    </row>
    <row r="150" spans="1:31">
      <c r="A150" s="431">
        <v>1587</v>
      </c>
      <c r="B150" s="431">
        <v>941</v>
      </c>
      <c r="C150" s="431"/>
      <c r="D150" s="431">
        <v>994</v>
      </c>
      <c r="E150" s="431"/>
      <c r="F150" s="429" t="s">
        <v>680</v>
      </c>
      <c r="G150" s="430"/>
      <c r="H150" s="430">
        <v>46134</v>
      </c>
      <c r="I150" s="307"/>
      <c r="J150" s="448"/>
      <c r="K150" s="308">
        <f>IFERROR(INDEX('[6]Ｖ９－BH出荷・完了計画'!$B:$B,MATCH(A150,'[6]Ｖ９－BH出荷・完了計画'!$M:$M,0),1),K151)</f>
        <v>46132</v>
      </c>
      <c r="L150" s="308">
        <f>INDEX([5]光真稼働日早見表!$M$3:$M$10000,MATCH($K150,[5]光真稼働日早見表!$Q$3:$Q$10000,0),1)</f>
        <v>46126</v>
      </c>
      <c r="M150" s="308">
        <v>46134</v>
      </c>
      <c r="N150" s="306"/>
      <c r="O150" s="309" t="s">
        <v>19</v>
      </c>
      <c r="P150" s="309" t="s">
        <v>19</v>
      </c>
      <c r="Q150" s="309" t="s">
        <v>19</v>
      </c>
      <c r="R150" s="309" t="s">
        <v>19</v>
      </c>
      <c r="S150" s="309" t="s">
        <v>19</v>
      </c>
      <c r="T150" s="309" t="s">
        <v>19</v>
      </c>
      <c r="U150" s="309" t="s">
        <v>19</v>
      </c>
      <c r="V150" s="309" t="s">
        <v>19</v>
      </c>
      <c r="W150" s="309" t="s">
        <v>19</v>
      </c>
      <c r="X150" s="309" t="s">
        <v>19</v>
      </c>
      <c r="Y150" s="309"/>
      <c r="Z150" s="309" t="s">
        <v>19</v>
      </c>
      <c r="AA150" s="447" t="s">
        <v>1093</v>
      </c>
      <c r="AB150" s="306" t="s">
        <v>998</v>
      </c>
      <c r="AC150" s="306"/>
      <c r="AD150" s="306" t="s">
        <v>680</v>
      </c>
      <c r="AE150" s="306">
        <f t="shared" si="2"/>
        <v>11</v>
      </c>
    </row>
    <row r="151" spans="1:31">
      <c r="A151" s="431">
        <v>1588</v>
      </c>
      <c r="B151" s="431">
        <v>942</v>
      </c>
      <c r="C151" s="431"/>
      <c r="D151" s="431">
        <v>995</v>
      </c>
      <c r="E151" s="431"/>
      <c r="F151" s="429" t="s">
        <v>680</v>
      </c>
      <c r="G151" s="430"/>
      <c r="H151" s="430">
        <v>46135</v>
      </c>
      <c r="I151" s="307"/>
      <c r="J151" s="448"/>
      <c r="K151" s="308">
        <f>IFERROR(INDEX('[6]Ｖ９－BH出荷・完了計画'!$B:$B,MATCH(A151,'[6]Ｖ９－BH出荷・完了計画'!$M:$M,0),1),K152)</f>
        <v>46133</v>
      </c>
      <c r="L151" s="308">
        <f>INDEX([5]光真稼働日早見表!$M$3:$M$10000,MATCH($K151,[5]光真稼働日早見表!$Q$3:$Q$10000,0),1)</f>
        <v>46127</v>
      </c>
      <c r="M151" s="308">
        <v>46135</v>
      </c>
      <c r="N151" s="306"/>
      <c r="O151" s="309" t="s">
        <v>19</v>
      </c>
      <c r="P151" s="309" t="s">
        <v>19</v>
      </c>
      <c r="Q151" s="309" t="s">
        <v>19</v>
      </c>
      <c r="R151" s="309" t="s">
        <v>19</v>
      </c>
      <c r="S151" s="309" t="s">
        <v>19</v>
      </c>
      <c r="T151" s="309" t="s">
        <v>19</v>
      </c>
      <c r="U151" s="309" t="s">
        <v>19</v>
      </c>
      <c r="V151" s="309" t="s">
        <v>19</v>
      </c>
      <c r="W151" s="309" t="s">
        <v>19</v>
      </c>
      <c r="X151" s="309" t="s">
        <v>19</v>
      </c>
      <c r="Y151" s="309"/>
      <c r="Z151" s="309" t="s">
        <v>19</v>
      </c>
      <c r="AA151" s="447" t="s">
        <v>1094</v>
      </c>
      <c r="AB151" s="306" t="s">
        <v>998</v>
      </c>
      <c r="AC151" s="306"/>
      <c r="AD151" s="306" t="s">
        <v>680</v>
      </c>
      <c r="AE151" s="306">
        <f t="shared" si="2"/>
        <v>11</v>
      </c>
    </row>
    <row r="152" spans="1:31">
      <c r="A152" s="431">
        <v>1589</v>
      </c>
      <c r="B152" s="431">
        <v>943</v>
      </c>
      <c r="C152" s="431"/>
      <c r="D152" s="431">
        <v>996</v>
      </c>
      <c r="E152" s="431"/>
      <c r="F152" s="429" t="s">
        <v>680</v>
      </c>
      <c r="G152" s="430"/>
      <c r="H152" s="430">
        <v>46135</v>
      </c>
      <c r="I152" s="307"/>
      <c r="J152" s="448"/>
      <c r="K152" s="308">
        <f>IFERROR(INDEX('[6]Ｖ９－BH出荷・完了計画'!$B:$B,MATCH(A152,'[6]Ｖ９－BH出荷・完了計画'!$M:$M,0),1),K153)</f>
        <v>46133</v>
      </c>
      <c r="L152" s="308">
        <f>INDEX([5]光真稼働日早見表!$M$3:$M$10000,MATCH($K152,[5]光真稼働日早見表!$Q$3:$Q$10000,0),1)</f>
        <v>46127</v>
      </c>
      <c r="M152" s="308">
        <v>46135</v>
      </c>
      <c r="N152" s="306"/>
      <c r="O152" s="309" t="s">
        <v>19</v>
      </c>
      <c r="P152" s="309" t="s">
        <v>19</v>
      </c>
      <c r="Q152" s="309" t="s">
        <v>19</v>
      </c>
      <c r="R152" s="309" t="s">
        <v>19</v>
      </c>
      <c r="S152" s="309" t="s">
        <v>19</v>
      </c>
      <c r="T152" s="309" t="s">
        <v>19</v>
      </c>
      <c r="U152" s="309" t="s">
        <v>19</v>
      </c>
      <c r="V152" s="309" t="s">
        <v>19</v>
      </c>
      <c r="W152" s="309" t="s">
        <v>19</v>
      </c>
      <c r="X152" s="309" t="s">
        <v>19</v>
      </c>
      <c r="Y152" s="309"/>
      <c r="Z152" s="309" t="s">
        <v>19</v>
      </c>
      <c r="AA152" s="447" t="s">
        <v>1095</v>
      </c>
      <c r="AB152" s="306" t="s">
        <v>998</v>
      </c>
      <c r="AC152" s="306"/>
      <c r="AD152" s="306" t="s">
        <v>680</v>
      </c>
      <c r="AE152" s="306">
        <f t="shared" si="2"/>
        <v>11</v>
      </c>
    </row>
    <row r="153" spans="1:31">
      <c r="A153" s="431">
        <v>1590</v>
      </c>
      <c r="B153" s="431">
        <v>944</v>
      </c>
      <c r="C153" s="431"/>
      <c r="D153" s="431">
        <v>997</v>
      </c>
      <c r="E153" s="431"/>
      <c r="F153" s="429" t="s">
        <v>680</v>
      </c>
      <c r="G153" s="430"/>
      <c r="H153" s="430">
        <v>46135</v>
      </c>
      <c r="I153" s="307"/>
      <c r="J153" s="448"/>
      <c r="K153" s="308">
        <f>IFERROR(INDEX('[6]Ｖ９－BH出荷・完了計画'!$B:$B,MATCH(A153,'[6]Ｖ９－BH出荷・完了計画'!$M:$M,0),1),K154)</f>
        <v>46133</v>
      </c>
      <c r="L153" s="308">
        <f>INDEX([5]光真稼働日早見表!$M$3:$M$10000,MATCH($K153,[5]光真稼働日早見表!$Q$3:$Q$10000,0),1)</f>
        <v>46127</v>
      </c>
      <c r="M153" s="308">
        <v>46135</v>
      </c>
      <c r="N153" s="306"/>
      <c r="O153" s="309" t="s">
        <v>19</v>
      </c>
      <c r="P153" s="309" t="s">
        <v>19</v>
      </c>
      <c r="Q153" s="309" t="s">
        <v>19</v>
      </c>
      <c r="R153" s="309" t="s">
        <v>19</v>
      </c>
      <c r="S153" s="309" t="s">
        <v>19</v>
      </c>
      <c r="T153" s="309" t="s">
        <v>19</v>
      </c>
      <c r="U153" s="309" t="s">
        <v>19</v>
      </c>
      <c r="V153" s="309" t="s">
        <v>19</v>
      </c>
      <c r="W153" s="309" t="s">
        <v>19</v>
      </c>
      <c r="X153" s="309" t="s">
        <v>19</v>
      </c>
      <c r="Y153" s="309"/>
      <c r="Z153" s="309" t="s">
        <v>19</v>
      </c>
      <c r="AA153" s="447" t="s">
        <v>1096</v>
      </c>
      <c r="AB153" s="306" t="s">
        <v>998</v>
      </c>
      <c r="AC153" s="306"/>
      <c r="AD153" s="306" t="s">
        <v>680</v>
      </c>
      <c r="AE153" s="306">
        <f t="shared" si="2"/>
        <v>11</v>
      </c>
    </row>
    <row r="154" spans="1:31">
      <c r="A154" s="431">
        <v>1591</v>
      </c>
      <c r="B154" s="431">
        <v>945</v>
      </c>
      <c r="C154" s="431"/>
      <c r="D154" s="431">
        <v>998</v>
      </c>
      <c r="E154" s="431"/>
      <c r="F154" s="429" t="s">
        <v>680</v>
      </c>
      <c r="G154" s="430"/>
      <c r="H154" s="430">
        <v>46135</v>
      </c>
      <c r="I154" s="307"/>
      <c r="J154" s="448"/>
      <c r="K154" s="308">
        <f>IFERROR(INDEX('[6]Ｖ９－BH出荷・完了計画'!$B:$B,MATCH(A154,'[6]Ｖ９－BH出荷・完了計画'!$M:$M,0),1),K155)</f>
        <v>46133</v>
      </c>
      <c r="L154" s="308">
        <f>INDEX([5]光真稼働日早見表!$M$3:$M$10000,MATCH($K154,[5]光真稼働日早見表!$Q$3:$Q$10000,0),1)</f>
        <v>46127</v>
      </c>
      <c r="M154" s="308">
        <v>46135</v>
      </c>
      <c r="N154" s="306"/>
      <c r="O154" s="309" t="s">
        <v>19</v>
      </c>
      <c r="P154" s="309" t="s">
        <v>19</v>
      </c>
      <c r="Q154" s="309" t="s">
        <v>19</v>
      </c>
      <c r="R154" s="309" t="s">
        <v>19</v>
      </c>
      <c r="S154" s="309" t="s">
        <v>19</v>
      </c>
      <c r="T154" s="309" t="s">
        <v>19</v>
      </c>
      <c r="U154" s="309" t="s">
        <v>19</v>
      </c>
      <c r="V154" s="309" t="s">
        <v>19</v>
      </c>
      <c r="W154" s="309" t="s">
        <v>19</v>
      </c>
      <c r="X154" s="309" t="s">
        <v>19</v>
      </c>
      <c r="Y154" s="309"/>
      <c r="Z154" s="309" t="s">
        <v>19</v>
      </c>
      <c r="AA154" s="447" t="s">
        <v>1097</v>
      </c>
      <c r="AB154" s="306" t="s">
        <v>998</v>
      </c>
      <c r="AC154" s="306"/>
      <c r="AD154" s="306" t="s">
        <v>680</v>
      </c>
      <c r="AE154" s="306">
        <f t="shared" si="2"/>
        <v>11</v>
      </c>
    </row>
    <row r="155" spans="1:31">
      <c r="A155" s="431">
        <v>1592</v>
      </c>
      <c r="B155" s="431">
        <v>946</v>
      </c>
      <c r="C155" s="431"/>
      <c r="D155" s="431">
        <v>999</v>
      </c>
      <c r="E155" s="431"/>
      <c r="F155" s="429" t="s">
        <v>680</v>
      </c>
      <c r="G155" s="430"/>
      <c r="H155" s="430">
        <v>46135</v>
      </c>
      <c r="I155" s="307"/>
      <c r="J155" s="448"/>
      <c r="K155" s="308">
        <f>IFERROR(INDEX('[6]Ｖ９－BH出荷・完了計画'!$B:$B,MATCH(A155,'[6]Ｖ９－BH出荷・完了計画'!$M:$M,0),1),K156)</f>
        <v>46134</v>
      </c>
      <c r="L155" s="308">
        <f>INDEX([5]光真稼働日早見表!$M$3:$M$10000,MATCH($K155,[5]光真稼働日早見表!$Q$3:$Q$10000,0),1)</f>
        <v>46128</v>
      </c>
      <c r="M155" s="308">
        <v>46135</v>
      </c>
      <c r="N155" s="306"/>
      <c r="O155" s="309" t="s">
        <v>19</v>
      </c>
      <c r="P155" s="309" t="s">
        <v>19</v>
      </c>
      <c r="Q155" s="309" t="s">
        <v>19</v>
      </c>
      <c r="R155" s="309" t="s">
        <v>19</v>
      </c>
      <c r="S155" s="309" t="s">
        <v>19</v>
      </c>
      <c r="T155" s="309" t="s">
        <v>19</v>
      </c>
      <c r="U155" s="309" t="s">
        <v>19</v>
      </c>
      <c r="V155" s="309" t="s">
        <v>19</v>
      </c>
      <c r="W155" s="309" t="s">
        <v>19</v>
      </c>
      <c r="X155" s="309" t="s">
        <v>19</v>
      </c>
      <c r="Y155" s="309"/>
      <c r="Z155" s="309" t="s">
        <v>19</v>
      </c>
      <c r="AA155" s="447" t="s">
        <v>1098</v>
      </c>
      <c r="AB155" s="306" t="s">
        <v>998</v>
      </c>
      <c r="AC155" s="306"/>
      <c r="AD155" s="306" t="s">
        <v>680</v>
      </c>
      <c r="AE155" s="306">
        <f t="shared" si="2"/>
        <v>11</v>
      </c>
    </row>
    <row r="156" spans="1:31">
      <c r="A156" s="431">
        <v>1593</v>
      </c>
      <c r="B156" s="431">
        <v>947</v>
      </c>
      <c r="C156" s="431"/>
      <c r="D156" s="431">
        <v>1000</v>
      </c>
      <c r="E156" s="431"/>
      <c r="F156" s="429" t="s">
        <v>680</v>
      </c>
      <c r="G156" s="430"/>
      <c r="H156" s="430">
        <v>46135</v>
      </c>
      <c r="I156" s="307"/>
      <c r="J156" s="448"/>
      <c r="K156" s="308">
        <f>IFERROR(INDEX('[6]Ｖ９－BH出荷・完了計画'!$B:$B,MATCH(A156,'[6]Ｖ９－BH出荷・完了計画'!$M:$M,0),1),K157)</f>
        <v>46134</v>
      </c>
      <c r="L156" s="308">
        <f>INDEX([5]光真稼働日早見表!$M$3:$M$10000,MATCH($K156,[5]光真稼働日早見表!$Q$3:$Q$10000,0),1)</f>
        <v>46128</v>
      </c>
      <c r="M156" s="308">
        <v>46135</v>
      </c>
      <c r="N156" s="306"/>
      <c r="O156" s="309" t="s">
        <v>19</v>
      </c>
      <c r="P156" s="309" t="s">
        <v>19</v>
      </c>
      <c r="Q156" s="309" t="s">
        <v>19</v>
      </c>
      <c r="R156" s="309" t="s">
        <v>19</v>
      </c>
      <c r="S156" s="309" t="s">
        <v>19</v>
      </c>
      <c r="T156" s="309" t="s">
        <v>19</v>
      </c>
      <c r="U156" s="309" t="s">
        <v>19</v>
      </c>
      <c r="V156" s="309" t="s">
        <v>19</v>
      </c>
      <c r="W156" s="309" t="s">
        <v>19</v>
      </c>
      <c r="X156" s="309" t="s">
        <v>19</v>
      </c>
      <c r="Y156" s="309"/>
      <c r="Z156" s="309" t="s">
        <v>19</v>
      </c>
      <c r="AA156" s="447" t="s">
        <v>1099</v>
      </c>
      <c r="AB156" s="306" t="s">
        <v>998</v>
      </c>
      <c r="AC156" s="306"/>
      <c r="AD156" s="306" t="s">
        <v>680</v>
      </c>
      <c r="AE156" s="306">
        <f t="shared" si="2"/>
        <v>11</v>
      </c>
    </row>
    <row r="157" spans="1:31">
      <c r="A157" s="431">
        <v>1594</v>
      </c>
      <c r="B157" s="431">
        <v>948</v>
      </c>
      <c r="C157" s="431"/>
      <c r="D157" s="431">
        <v>1001</v>
      </c>
      <c r="E157" s="431"/>
      <c r="F157" s="429" t="s">
        <v>680</v>
      </c>
      <c r="G157" s="430"/>
      <c r="H157" s="430">
        <v>46136</v>
      </c>
      <c r="I157" s="307"/>
      <c r="J157" s="448"/>
      <c r="K157" s="308">
        <f>IFERROR(INDEX('[6]Ｖ９－BH出荷・完了計画'!$B:$B,MATCH(A157,'[6]Ｖ９－BH出荷・完了計画'!$M:$M,0),1),K158)</f>
        <v>46134</v>
      </c>
      <c r="L157" s="308">
        <f>INDEX([5]光真稼働日早見表!$M$3:$M$10000,MATCH($K157,[5]光真稼働日早見表!$Q$3:$Q$10000,0),1)</f>
        <v>46128</v>
      </c>
      <c r="M157" s="308">
        <v>46136</v>
      </c>
      <c r="N157" s="306"/>
      <c r="O157" s="309" t="s">
        <v>19</v>
      </c>
      <c r="P157" s="309" t="s">
        <v>19</v>
      </c>
      <c r="Q157" s="309" t="s">
        <v>19</v>
      </c>
      <c r="R157" s="309" t="s">
        <v>19</v>
      </c>
      <c r="S157" s="309" t="s">
        <v>19</v>
      </c>
      <c r="T157" s="309" t="s">
        <v>19</v>
      </c>
      <c r="U157" s="309" t="s">
        <v>19</v>
      </c>
      <c r="V157" s="309" t="s">
        <v>19</v>
      </c>
      <c r="W157" s="309" t="s">
        <v>19</v>
      </c>
      <c r="X157" s="309" t="s">
        <v>19</v>
      </c>
      <c r="Y157" s="309"/>
      <c r="Z157" s="309" t="s">
        <v>19</v>
      </c>
      <c r="AA157" s="447" t="s">
        <v>1100</v>
      </c>
      <c r="AB157" s="306" t="s">
        <v>998</v>
      </c>
      <c r="AC157" s="306"/>
      <c r="AD157" s="306" t="s">
        <v>680</v>
      </c>
      <c r="AE157" s="306">
        <f t="shared" si="2"/>
        <v>11</v>
      </c>
    </row>
    <row r="158" spans="1:31">
      <c r="A158" s="431">
        <v>1595</v>
      </c>
      <c r="B158" s="431">
        <v>949</v>
      </c>
      <c r="C158" s="431"/>
      <c r="D158" s="431">
        <v>1002</v>
      </c>
      <c r="E158" s="431"/>
      <c r="F158" s="429" t="s">
        <v>680</v>
      </c>
      <c r="G158" s="430"/>
      <c r="H158" s="430">
        <v>46136</v>
      </c>
      <c r="I158" s="307"/>
      <c r="J158" s="448"/>
      <c r="K158" s="308">
        <f>IFERROR(INDEX('[6]Ｖ９－BH出荷・完了計画'!$B:$B,MATCH(A158,'[6]Ｖ９－BH出荷・完了計画'!$M:$M,0),1),K159)</f>
        <v>46134</v>
      </c>
      <c r="L158" s="308">
        <f>INDEX([5]光真稼働日早見表!$M$3:$M$10000,MATCH($K158,[5]光真稼働日早見表!$Q$3:$Q$10000,0),1)</f>
        <v>46128</v>
      </c>
      <c r="M158" s="308">
        <v>46136</v>
      </c>
      <c r="N158" s="306"/>
      <c r="O158" s="309" t="s">
        <v>19</v>
      </c>
      <c r="P158" s="309" t="s">
        <v>19</v>
      </c>
      <c r="Q158" s="309" t="s">
        <v>19</v>
      </c>
      <c r="R158" s="309" t="s">
        <v>19</v>
      </c>
      <c r="S158" s="309" t="s">
        <v>19</v>
      </c>
      <c r="T158" s="309" t="s">
        <v>19</v>
      </c>
      <c r="U158" s="309" t="s">
        <v>19</v>
      </c>
      <c r="V158" s="309" t="s">
        <v>19</v>
      </c>
      <c r="W158" s="309" t="s">
        <v>19</v>
      </c>
      <c r="X158" s="309" t="s">
        <v>19</v>
      </c>
      <c r="Y158" s="309"/>
      <c r="Z158" s="309" t="s">
        <v>19</v>
      </c>
      <c r="AA158" s="447" t="s">
        <v>1101</v>
      </c>
      <c r="AB158" s="306" t="s">
        <v>998</v>
      </c>
      <c r="AC158" s="306"/>
      <c r="AD158" s="306" t="s">
        <v>680</v>
      </c>
      <c r="AE158" s="306">
        <f t="shared" si="2"/>
        <v>11</v>
      </c>
    </row>
    <row r="159" spans="1:31">
      <c r="A159" s="431">
        <v>1596</v>
      </c>
      <c r="B159" s="431">
        <v>950</v>
      </c>
      <c r="C159" s="431"/>
      <c r="D159" s="431">
        <v>1003</v>
      </c>
      <c r="E159" s="431"/>
      <c r="F159" s="429" t="s">
        <v>680</v>
      </c>
      <c r="G159" s="430"/>
      <c r="H159" s="430">
        <v>46136</v>
      </c>
      <c r="I159" s="307"/>
      <c r="J159" s="448"/>
      <c r="K159" s="308">
        <f>IFERROR(INDEX('[6]Ｖ９－BH出荷・完了計画'!$B:$B,MATCH(A159,'[6]Ｖ９－BH出荷・完了計画'!$M:$M,0),1),K160)</f>
        <v>46135</v>
      </c>
      <c r="L159" s="308">
        <f>INDEX([5]光真稼働日早見表!$M$3:$M$10000,MATCH($K159,[5]光真稼働日早見表!$Q$3:$Q$10000,0),1)</f>
        <v>46129</v>
      </c>
      <c r="M159" s="308">
        <v>46136</v>
      </c>
      <c r="N159" s="306"/>
      <c r="O159" s="309" t="s">
        <v>19</v>
      </c>
      <c r="P159" s="309" t="s">
        <v>19</v>
      </c>
      <c r="Q159" s="309" t="s">
        <v>19</v>
      </c>
      <c r="R159" s="309" t="s">
        <v>19</v>
      </c>
      <c r="S159" s="309" t="s">
        <v>19</v>
      </c>
      <c r="T159" s="309" t="s">
        <v>19</v>
      </c>
      <c r="U159" s="309" t="s">
        <v>19</v>
      </c>
      <c r="V159" s="309" t="s">
        <v>19</v>
      </c>
      <c r="W159" s="309" t="s">
        <v>19</v>
      </c>
      <c r="X159" s="309" t="s">
        <v>19</v>
      </c>
      <c r="Y159" s="309"/>
      <c r="Z159" s="309" t="s">
        <v>19</v>
      </c>
      <c r="AA159" s="447" t="s">
        <v>1102</v>
      </c>
      <c r="AB159" s="306" t="s">
        <v>998</v>
      </c>
      <c r="AC159" s="306"/>
      <c r="AD159" s="306" t="s">
        <v>680</v>
      </c>
      <c r="AE159" s="306">
        <f t="shared" si="2"/>
        <v>11</v>
      </c>
    </row>
    <row r="160" spans="1:31">
      <c r="A160" s="431">
        <v>1597</v>
      </c>
      <c r="B160" s="431">
        <v>951</v>
      </c>
      <c r="C160" s="431"/>
      <c r="D160" s="431">
        <v>1004</v>
      </c>
      <c r="E160" s="431"/>
      <c r="F160" s="429" t="s">
        <v>680</v>
      </c>
      <c r="G160" s="430"/>
      <c r="H160" s="430">
        <v>46136</v>
      </c>
      <c r="I160" s="307"/>
      <c r="J160" s="448"/>
      <c r="K160" s="308">
        <f>IFERROR(INDEX('[6]Ｖ９－BH出荷・完了計画'!$B:$B,MATCH(A160,'[6]Ｖ９－BH出荷・完了計画'!$M:$M,0),1),K161)</f>
        <v>46135</v>
      </c>
      <c r="L160" s="308">
        <f>INDEX([5]光真稼働日早見表!$M$3:$M$10000,MATCH($K160,[5]光真稼働日早見表!$Q$3:$Q$10000,0),1)</f>
        <v>46129</v>
      </c>
      <c r="M160" s="308">
        <v>46136</v>
      </c>
      <c r="N160" s="306"/>
      <c r="O160" s="309" t="s">
        <v>19</v>
      </c>
      <c r="P160" s="309" t="s">
        <v>19</v>
      </c>
      <c r="Q160" s="309" t="s">
        <v>19</v>
      </c>
      <c r="R160" s="309" t="s">
        <v>19</v>
      </c>
      <c r="S160" s="309" t="s">
        <v>19</v>
      </c>
      <c r="T160" s="309" t="s">
        <v>19</v>
      </c>
      <c r="U160" s="309" t="s">
        <v>19</v>
      </c>
      <c r="V160" s="309" t="s">
        <v>19</v>
      </c>
      <c r="W160" s="309" t="s">
        <v>19</v>
      </c>
      <c r="X160" s="309" t="s">
        <v>19</v>
      </c>
      <c r="Y160" s="309"/>
      <c r="Z160" s="309" t="s">
        <v>19</v>
      </c>
      <c r="AA160" s="447" t="s">
        <v>1103</v>
      </c>
      <c r="AB160" s="306" t="s">
        <v>998</v>
      </c>
      <c r="AC160" s="306"/>
      <c r="AD160" s="306" t="s">
        <v>680</v>
      </c>
      <c r="AE160" s="306">
        <f t="shared" si="2"/>
        <v>11</v>
      </c>
    </row>
    <row r="161" spans="1:31">
      <c r="A161" s="431">
        <v>1598</v>
      </c>
      <c r="B161" s="431">
        <v>952</v>
      </c>
      <c r="C161" s="431"/>
      <c r="D161" s="431">
        <v>1005</v>
      </c>
      <c r="E161" s="431"/>
      <c r="F161" s="429" t="s">
        <v>680</v>
      </c>
      <c r="G161" s="430"/>
      <c r="H161" s="430">
        <v>46136</v>
      </c>
      <c r="I161" s="307"/>
      <c r="J161" s="448"/>
      <c r="K161" s="308">
        <f>IFERROR(INDEX('[6]Ｖ９－BH出荷・完了計画'!$B:$B,MATCH(A161,'[6]Ｖ９－BH出荷・完了計画'!$M:$M,0),1),K162)</f>
        <v>46135</v>
      </c>
      <c r="L161" s="308">
        <f>INDEX([5]光真稼働日早見表!$M$3:$M$10000,MATCH($K161,[5]光真稼働日早見表!$Q$3:$Q$10000,0),1)</f>
        <v>46129</v>
      </c>
      <c r="M161" s="308">
        <v>46136</v>
      </c>
      <c r="N161" s="306"/>
      <c r="O161" s="309" t="s">
        <v>19</v>
      </c>
      <c r="P161" s="309" t="s">
        <v>19</v>
      </c>
      <c r="Q161" s="309" t="s">
        <v>19</v>
      </c>
      <c r="R161" s="309" t="s">
        <v>19</v>
      </c>
      <c r="S161" s="309" t="s">
        <v>19</v>
      </c>
      <c r="T161" s="309" t="s">
        <v>19</v>
      </c>
      <c r="U161" s="309" t="s">
        <v>19</v>
      </c>
      <c r="V161" s="309" t="s">
        <v>19</v>
      </c>
      <c r="W161" s="309" t="s">
        <v>19</v>
      </c>
      <c r="X161" s="309" t="s">
        <v>19</v>
      </c>
      <c r="Y161" s="309"/>
      <c r="Z161" s="309" t="s">
        <v>19</v>
      </c>
      <c r="AA161" s="447" t="s">
        <v>1104</v>
      </c>
      <c r="AB161" s="306" t="s">
        <v>998</v>
      </c>
      <c r="AC161" s="306"/>
      <c r="AD161" s="306" t="s">
        <v>680</v>
      </c>
      <c r="AE161" s="306">
        <f t="shared" si="2"/>
        <v>11</v>
      </c>
    </row>
    <row r="162" spans="1:31">
      <c r="A162" s="431">
        <v>1599</v>
      </c>
      <c r="B162" s="431">
        <v>953</v>
      </c>
      <c r="C162" s="431"/>
      <c r="D162" s="431">
        <v>1006</v>
      </c>
      <c r="E162" s="431"/>
      <c r="F162" s="429" t="s">
        <v>680</v>
      </c>
      <c r="G162" s="430"/>
      <c r="H162" s="430">
        <v>46139</v>
      </c>
      <c r="I162" s="307"/>
      <c r="J162" s="448"/>
      <c r="K162" s="308">
        <f>IFERROR(INDEX('[6]Ｖ９－BH出荷・完了計画'!$B:$B,MATCH(A162,'[6]Ｖ９－BH出荷・完了計画'!$M:$M,0),1),K163)</f>
        <v>46135</v>
      </c>
      <c r="L162" s="308">
        <f>INDEX([5]光真稼働日早見表!$M$3:$M$10000,MATCH($K162,[5]光真稼働日早見表!$Q$3:$Q$10000,0),1)</f>
        <v>46129</v>
      </c>
      <c r="M162" s="308">
        <v>46139</v>
      </c>
      <c r="N162" s="306"/>
      <c r="O162" s="309" t="s">
        <v>19</v>
      </c>
      <c r="P162" s="309" t="s">
        <v>19</v>
      </c>
      <c r="Q162" s="309" t="s">
        <v>19</v>
      </c>
      <c r="R162" s="309" t="s">
        <v>19</v>
      </c>
      <c r="S162" s="309" t="s">
        <v>19</v>
      </c>
      <c r="T162" s="309" t="s">
        <v>19</v>
      </c>
      <c r="U162" s="309" t="s">
        <v>19</v>
      </c>
      <c r="V162" s="309" t="s">
        <v>19</v>
      </c>
      <c r="W162" s="309" t="s">
        <v>19</v>
      </c>
      <c r="X162" s="309" t="s">
        <v>19</v>
      </c>
      <c r="Y162" s="309"/>
      <c r="Z162" s="309" t="s">
        <v>19</v>
      </c>
      <c r="AA162" s="447" t="s">
        <v>1105</v>
      </c>
      <c r="AB162" s="306" t="s">
        <v>998</v>
      </c>
      <c r="AC162" s="306"/>
      <c r="AD162" s="306" t="s">
        <v>680</v>
      </c>
      <c r="AE162" s="306">
        <f t="shared" si="2"/>
        <v>11</v>
      </c>
    </row>
    <row r="163" spans="1:31">
      <c r="A163" s="431">
        <v>1600</v>
      </c>
      <c r="B163" s="431">
        <v>954</v>
      </c>
      <c r="C163" s="431"/>
      <c r="D163" s="431">
        <v>1007</v>
      </c>
      <c r="E163" s="431"/>
      <c r="F163" s="429" t="s">
        <v>680</v>
      </c>
      <c r="G163" s="430"/>
      <c r="H163" s="430">
        <v>46139</v>
      </c>
      <c r="I163" s="307"/>
      <c r="J163" s="448"/>
      <c r="K163" s="308">
        <f>IFERROR(INDEX('[6]Ｖ９－BH出荷・完了計画'!$B:$B,MATCH(A163,'[6]Ｖ９－BH出荷・完了計画'!$M:$M,0),1),K164)</f>
        <v>46136</v>
      </c>
      <c r="L163" s="308">
        <f>INDEX([5]光真稼働日早見表!$M$3:$M$10000,MATCH($K163,[5]光真稼働日早見表!$Q$3:$Q$10000,0),1)</f>
        <v>46132</v>
      </c>
      <c r="M163" s="308">
        <v>46139</v>
      </c>
      <c r="N163" s="306"/>
      <c r="O163" s="309" t="s">
        <v>19</v>
      </c>
      <c r="P163" s="309" t="s">
        <v>19</v>
      </c>
      <c r="Q163" s="309" t="s">
        <v>19</v>
      </c>
      <c r="R163" s="309" t="s">
        <v>19</v>
      </c>
      <c r="S163" s="309" t="s">
        <v>19</v>
      </c>
      <c r="T163" s="309" t="s">
        <v>19</v>
      </c>
      <c r="U163" s="309" t="s">
        <v>19</v>
      </c>
      <c r="V163" s="309" t="s">
        <v>19</v>
      </c>
      <c r="W163" s="309" t="s">
        <v>19</v>
      </c>
      <c r="X163" s="309" t="s">
        <v>19</v>
      </c>
      <c r="Y163" s="309"/>
      <c r="Z163" s="309" t="s">
        <v>19</v>
      </c>
      <c r="AA163" s="447" t="s">
        <v>1106</v>
      </c>
      <c r="AB163" s="306" t="s">
        <v>998</v>
      </c>
      <c r="AC163" s="306"/>
      <c r="AD163" s="306" t="s">
        <v>680</v>
      </c>
      <c r="AE163" s="306">
        <f t="shared" si="2"/>
        <v>11</v>
      </c>
    </row>
    <row r="164" spans="1:31">
      <c r="A164" s="431">
        <v>1601</v>
      </c>
      <c r="B164" s="431">
        <v>955</v>
      </c>
      <c r="C164" s="431"/>
      <c r="D164" s="431">
        <v>1008</v>
      </c>
      <c r="E164" s="431"/>
      <c r="F164" s="429" t="s">
        <v>680</v>
      </c>
      <c r="G164" s="430"/>
      <c r="H164" s="430">
        <v>46139</v>
      </c>
      <c r="I164" s="307"/>
      <c r="J164" s="448"/>
      <c r="K164" s="308">
        <f>IFERROR(INDEX('[6]Ｖ９－BH出荷・完了計画'!$B:$B,MATCH(A164,'[6]Ｖ９－BH出荷・完了計画'!$M:$M,0),1),K165)</f>
        <v>46136</v>
      </c>
      <c r="L164" s="308">
        <f>INDEX([5]光真稼働日早見表!$M$3:$M$10000,MATCH($K164,[5]光真稼働日早見表!$Q$3:$Q$10000,0),1)</f>
        <v>46132</v>
      </c>
      <c r="M164" s="308">
        <v>46139</v>
      </c>
      <c r="N164" s="306"/>
      <c r="O164" s="309" t="s">
        <v>19</v>
      </c>
      <c r="P164" s="309" t="s">
        <v>19</v>
      </c>
      <c r="Q164" s="309" t="s">
        <v>19</v>
      </c>
      <c r="R164" s="309" t="s">
        <v>19</v>
      </c>
      <c r="S164" s="309" t="s">
        <v>19</v>
      </c>
      <c r="T164" s="309" t="s">
        <v>19</v>
      </c>
      <c r="U164" s="309" t="s">
        <v>19</v>
      </c>
      <c r="V164" s="309" t="s">
        <v>19</v>
      </c>
      <c r="W164" s="309" t="s">
        <v>19</v>
      </c>
      <c r="X164" s="309" t="s">
        <v>19</v>
      </c>
      <c r="Y164" s="309"/>
      <c r="Z164" s="309" t="s">
        <v>19</v>
      </c>
      <c r="AA164" s="447" t="s">
        <v>1107</v>
      </c>
      <c r="AB164" s="306" t="s">
        <v>998</v>
      </c>
      <c r="AC164" s="306"/>
      <c r="AD164" s="306" t="s">
        <v>680</v>
      </c>
      <c r="AE164" s="306">
        <f t="shared" si="2"/>
        <v>11</v>
      </c>
    </row>
    <row r="165" spans="1:31">
      <c r="A165" s="431">
        <v>1602</v>
      </c>
      <c r="B165" s="431">
        <v>956</v>
      </c>
      <c r="C165" s="431"/>
      <c r="D165" s="431">
        <v>1009</v>
      </c>
      <c r="E165" s="431"/>
      <c r="F165" s="429" t="s">
        <v>680</v>
      </c>
      <c r="G165" s="430"/>
      <c r="H165" s="430">
        <v>46139</v>
      </c>
      <c r="I165" s="307"/>
      <c r="J165" s="448"/>
      <c r="K165" s="308">
        <f>IFERROR(INDEX('[6]Ｖ９－BH出荷・完了計画'!$B:$B,MATCH(A165,'[6]Ｖ９－BH出荷・完了計画'!$M:$M,0),1),K166)</f>
        <v>46136</v>
      </c>
      <c r="L165" s="308">
        <f>INDEX([5]光真稼働日早見表!$M$3:$M$10000,MATCH($K165,[5]光真稼働日早見表!$Q$3:$Q$10000,0),1)</f>
        <v>46132</v>
      </c>
      <c r="M165" s="308">
        <v>46139</v>
      </c>
      <c r="N165" s="306"/>
      <c r="O165" s="309" t="s">
        <v>19</v>
      </c>
      <c r="P165" s="309" t="s">
        <v>19</v>
      </c>
      <c r="Q165" s="309" t="s">
        <v>19</v>
      </c>
      <c r="R165" s="309" t="s">
        <v>19</v>
      </c>
      <c r="S165" s="309" t="s">
        <v>19</v>
      </c>
      <c r="T165" s="309" t="s">
        <v>19</v>
      </c>
      <c r="U165" s="309" t="s">
        <v>19</v>
      </c>
      <c r="V165" s="309" t="s">
        <v>19</v>
      </c>
      <c r="W165" s="309" t="s">
        <v>19</v>
      </c>
      <c r="X165" s="309" t="s">
        <v>19</v>
      </c>
      <c r="Y165" s="309"/>
      <c r="Z165" s="309" t="s">
        <v>19</v>
      </c>
      <c r="AA165" s="447" t="s">
        <v>1108</v>
      </c>
      <c r="AB165" s="306" t="s">
        <v>998</v>
      </c>
      <c r="AC165" s="306"/>
      <c r="AD165" s="306" t="s">
        <v>680</v>
      </c>
      <c r="AE165" s="306">
        <f t="shared" si="2"/>
        <v>11</v>
      </c>
    </row>
    <row r="166" spans="1:31">
      <c r="A166" s="431">
        <v>1603</v>
      </c>
      <c r="B166" s="431">
        <v>957</v>
      </c>
      <c r="C166" s="431"/>
      <c r="D166" s="431">
        <v>1010</v>
      </c>
      <c r="E166" s="431"/>
      <c r="F166" s="429" t="s">
        <v>680</v>
      </c>
      <c r="G166" s="430"/>
      <c r="H166" s="430">
        <v>46139</v>
      </c>
      <c r="I166" s="307"/>
      <c r="J166" s="448"/>
      <c r="K166" s="308">
        <f>IFERROR(INDEX('[6]Ｖ９－BH出荷・完了計画'!$B:$B,MATCH(A166,'[6]Ｖ９－BH出荷・完了計画'!$M:$M,0),1),K167)</f>
        <v>46136</v>
      </c>
      <c r="L166" s="308">
        <f>INDEX([5]光真稼働日早見表!$M$3:$M$10000,MATCH($K166,[5]光真稼働日早見表!$Q$3:$Q$10000,0),1)</f>
        <v>46132</v>
      </c>
      <c r="M166" s="308">
        <v>46139</v>
      </c>
      <c r="N166" s="306"/>
      <c r="O166" s="309" t="s">
        <v>19</v>
      </c>
      <c r="P166" s="309" t="s">
        <v>19</v>
      </c>
      <c r="Q166" s="309" t="s">
        <v>19</v>
      </c>
      <c r="R166" s="309" t="s">
        <v>19</v>
      </c>
      <c r="S166" s="309" t="s">
        <v>19</v>
      </c>
      <c r="T166" s="309" t="s">
        <v>19</v>
      </c>
      <c r="U166" s="309" t="s">
        <v>19</v>
      </c>
      <c r="V166" s="309" t="s">
        <v>19</v>
      </c>
      <c r="W166" s="309" t="s">
        <v>19</v>
      </c>
      <c r="X166" s="309" t="s">
        <v>19</v>
      </c>
      <c r="Y166" s="309"/>
      <c r="Z166" s="309" t="s">
        <v>19</v>
      </c>
      <c r="AA166" s="447" t="s">
        <v>1109</v>
      </c>
      <c r="AB166" s="306" t="s">
        <v>998</v>
      </c>
      <c r="AC166" s="306"/>
      <c r="AD166" s="306" t="s">
        <v>680</v>
      </c>
      <c r="AE166" s="306">
        <f t="shared" si="2"/>
        <v>11</v>
      </c>
    </row>
    <row r="167" spans="1:31">
      <c r="A167" s="431">
        <v>1604</v>
      </c>
      <c r="B167" s="431">
        <v>958</v>
      </c>
      <c r="C167" s="431"/>
      <c r="D167" s="431">
        <v>1011</v>
      </c>
      <c r="E167" s="431"/>
      <c r="F167" s="429" t="s">
        <v>680</v>
      </c>
      <c r="G167" s="430"/>
      <c r="H167" s="430">
        <v>46140</v>
      </c>
      <c r="I167" s="307"/>
      <c r="J167" s="448"/>
      <c r="K167" s="308">
        <f>IFERROR(INDEX('[6]Ｖ９－BH出荷・完了計画'!$B:$B,MATCH(A167,'[6]Ｖ９－BH出荷・完了計画'!$M:$M,0),1),K168)</f>
        <v>46136</v>
      </c>
      <c r="L167" s="308">
        <f>INDEX([5]光真稼働日早見表!$M$3:$M$10000,MATCH($K167,[5]光真稼働日早見表!$Q$3:$Q$10000,0),1)</f>
        <v>46132</v>
      </c>
      <c r="M167" s="308">
        <v>46140</v>
      </c>
      <c r="N167" s="306"/>
      <c r="O167" s="309" t="s">
        <v>19</v>
      </c>
      <c r="P167" s="309" t="s">
        <v>19</v>
      </c>
      <c r="Q167" s="309" t="s">
        <v>19</v>
      </c>
      <c r="R167" s="309" t="s">
        <v>19</v>
      </c>
      <c r="S167" s="309" t="s">
        <v>19</v>
      </c>
      <c r="T167" s="309" t="s">
        <v>19</v>
      </c>
      <c r="U167" s="309" t="s">
        <v>19</v>
      </c>
      <c r="V167" s="309" t="s">
        <v>19</v>
      </c>
      <c r="W167" s="309" t="s">
        <v>19</v>
      </c>
      <c r="X167" s="309" t="s">
        <v>19</v>
      </c>
      <c r="Y167" s="309"/>
      <c r="Z167" s="309" t="s">
        <v>19</v>
      </c>
      <c r="AA167" s="447" t="s">
        <v>1110</v>
      </c>
      <c r="AB167" s="306" t="s">
        <v>998</v>
      </c>
      <c r="AC167" s="306"/>
      <c r="AD167" s="306" t="s">
        <v>680</v>
      </c>
      <c r="AE167" s="306">
        <f t="shared" si="2"/>
        <v>11</v>
      </c>
    </row>
    <row r="168" spans="1:31">
      <c r="A168" s="431">
        <v>1605</v>
      </c>
      <c r="B168" s="431">
        <v>959</v>
      </c>
      <c r="C168" s="431"/>
      <c r="D168" s="431">
        <v>1012</v>
      </c>
      <c r="E168" s="431"/>
      <c r="F168" s="429" t="s">
        <v>680</v>
      </c>
      <c r="G168" s="430"/>
      <c r="H168" s="430">
        <v>46140</v>
      </c>
      <c r="I168" s="307"/>
      <c r="J168" s="448"/>
      <c r="K168" s="308">
        <f>IFERROR(INDEX('[6]Ｖ９－BH出荷・完了計画'!$B:$B,MATCH(A168,'[6]Ｖ９－BH出荷・完了計画'!$M:$M,0),1),K169)</f>
        <v>46139</v>
      </c>
      <c r="L168" s="308">
        <f>INDEX([5]光真稼働日早見表!$M$3:$M$10000,MATCH($K168,[5]光真稼働日早見表!$Q$3:$Q$10000,0),1)</f>
        <v>46133</v>
      </c>
      <c r="M168" s="308">
        <v>46140</v>
      </c>
      <c r="N168" s="306"/>
      <c r="O168" s="309" t="s">
        <v>19</v>
      </c>
      <c r="P168" s="309" t="s">
        <v>19</v>
      </c>
      <c r="Q168" s="309" t="s">
        <v>19</v>
      </c>
      <c r="R168" s="309" t="s">
        <v>19</v>
      </c>
      <c r="S168" s="309" t="s">
        <v>19</v>
      </c>
      <c r="T168" s="309" t="s">
        <v>19</v>
      </c>
      <c r="U168" s="309" t="s">
        <v>19</v>
      </c>
      <c r="V168" s="309" t="s">
        <v>19</v>
      </c>
      <c r="W168" s="309" t="s">
        <v>19</v>
      </c>
      <c r="X168" s="309" t="s">
        <v>19</v>
      </c>
      <c r="Y168" s="309"/>
      <c r="Z168" s="309" t="s">
        <v>19</v>
      </c>
      <c r="AA168" s="447" t="s">
        <v>1111</v>
      </c>
      <c r="AB168" s="306" t="s">
        <v>998</v>
      </c>
      <c r="AC168" s="306"/>
      <c r="AD168" s="306" t="s">
        <v>680</v>
      </c>
      <c r="AE168" s="306">
        <f t="shared" si="2"/>
        <v>11</v>
      </c>
    </row>
    <row r="169" spans="1:31">
      <c r="A169" s="431">
        <v>1606</v>
      </c>
      <c r="B169" s="431">
        <v>960</v>
      </c>
      <c r="C169" s="431"/>
      <c r="D169" s="431">
        <v>1013</v>
      </c>
      <c r="E169" s="431"/>
      <c r="F169" s="429" t="s">
        <v>680</v>
      </c>
      <c r="G169" s="430"/>
      <c r="H169" s="430">
        <v>46140</v>
      </c>
      <c r="I169" s="307"/>
      <c r="J169" s="448"/>
      <c r="K169" s="308">
        <f>IFERROR(INDEX('[6]Ｖ９－BH出荷・完了計画'!$B:$B,MATCH(A169,'[6]Ｖ９－BH出荷・完了計画'!$M:$M,0),1),K170)</f>
        <v>46139</v>
      </c>
      <c r="L169" s="308">
        <f>INDEX([5]光真稼働日早見表!$M$3:$M$10000,MATCH($K169,[5]光真稼働日早見表!$Q$3:$Q$10000,0),1)</f>
        <v>46133</v>
      </c>
      <c r="M169" s="308">
        <v>46140</v>
      </c>
      <c r="N169" s="306"/>
      <c r="O169" s="309" t="s">
        <v>19</v>
      </c>
      <c r="P169" s="309" t="s">
        <v>19</v>
      </c>
      <c r="Q169" s="309" t="s">
        <v>19</v>
      </c>
      <c r="R169" s="309" t="s">
        <v>19</v>
      </c>
      <c r="S169" s="309" t="s">
        <v>19</v>
      </c>
      <c r="T169" s="309" t="s">
        <v>19</v>
      </c>
      <c r="U169" s="309" t="s">
        <v>19</v>
      </c>
      <c r="V169" s="309" t="s">
        <v>19</v>
      </c>
      <c r="W169" s="309" t="s">
        <v>19</v>
      </c>
      <c r="X169" s="309" t="s">
        <v>19</v>
      </c>
      <c r="Y169" s="309"/>
      <c r="Z169" s="309" t="s">
        <v>19</v>
      </c>
      <c r="AA169" s="447" t="s">
        <v>1112</v>
      </c>
      <c r="AB169" s="306" t="s">
        <v>998</v>
      </c>
      <c r="AC169" s="306"/>
      <c r="AD169" s="306" t="s">
        <v>680</v>
      </c>
      <c r="AE169" s="306">
        <f t="shared" si="2"/>
        <v>11</v>
      </c>
    </row>
    <row r="170" spans="1:31">
      <c r="A170" s="431">
        <v>1607</v>
      </c>
      <c r="B170" s="431">
        <v>961</v>
      </c>
      <c r="C170" s="431"/>
      <c r="D170" s="431">
        <v>1014</v>
      </c>
      <c r="E170" s="431"/>
      <c r="F170" s="429" t="s">
        <v>680</v>
      </c>
      <c r="G170" s="430"/>
      <c r="H170" s="430">
        <v>46140</v>
      </c>
      <c r="I170" s="307"/>
      <c r="J170" s="448"/>
      <c r="K170" s="308">
        <f>IFERROR(INDEX('[6]Ｖ９－BH出荷・完了計画'!$B:$B,MATCH(A170,'[6]Ｖ９－BH出荷・完了計画'!$M:$M,0),1),K171)</f>
        <v>46139</v>
      </c>
      <c r="L170" s="308">
        <f>INDEX([5]光真稼働日早見表!$M$3:$M$10000,MATCH($K170,[5]光真稼働日早見表!$Q$3:$Q$10000,0),1)</f>
        <v>46133</v>
      </c>
      <c r="M170" s="308">
        <v>46140</v>
      </c>
      <c r="N170" s="306"/>
      <c r="O170" s="309" t="s">
        <v>19</v>
      </c>
      <c r="P170" s="309" t="s">
        <v>19</v>
      </c>
      <c r="Q170" s="309" t="s">
        <v>19</v>
      </c>
      <c r="R170" s="309" t="s">
        <v>19</v>
      </c>
      <c r="S170" s="309" t="s">
        <v>19</v>
      </c>
      <c r="T170" s="309" t="s">
        <v>19</v>
      </c>
      <c r="U170" s="309" t="s">
        <v>19</v>
      </c>
      <c r="V170" s="309" t="s">
        <v>19</v>
      </c>
      <c r="W170" s="309" t="s">
        <v>19</v>
      </c>
      <c r="X170" s="309" t="s">
        <v>19</v>
      </c>
      <c r="Y170" s="309"/>
      <c r="Z170" s="309" t="s">
        <v>19</v>
      </c>
      <c r="AA170" s="447" t="s">
        <v>1113</v>
      </c>
      <c r="AB170" s="306" t="s">
        <v>998</v>
      </c>
      <c r="AC170" s="306"/>
      <c r="AD170" s="306" t="s">
        <v>680</v>
      </c>
      <c r="AE170" s="306">
        <f t="shared" si="2"/>
        <v>11</v>
      </c>
    </row>
    <row r="171" spans="1:31">
      <c r="A171" s="431">
        <v>1608</v>
      </c>
      <c r="B171" s="431">
        <v>962</v>
      </c>
      <c r="C171" s="431"/>
      <c r="D171" s="431">
        <v>1015</v>
      </c>
      <c r="E171" s="431"/>
      <c r="F171" s="429" t="s">
        <v>680</v>
      </c>
      <c r="G171" s="430"/>
      <c r="H171" s="430">
        <v>46140</v>
      </c>
      <c r="I171" s="307"/>
      <c r="J171" s="448"/>
      <c r="K171" s="308">
        <f>IFERROR(INDEX('[6]Ｖ９－BH出荷・完了計画'!$B:$B,MATCH(A171,'[6]Ｖ９－BH出荷・完了計画'!$M:$M,0),1),K172)</f>
        <v>46139</v>
      </c>
      <c r="L171" s="308">
        <f>INDEX([5]光真稼働日早見表!$M$3:$M$10000,MATCH($K171,[5]光真稼働日早見表!$Q$3:$Q$10000,0),1)</f>
        <v>46133</v>
      </c>
      <c r="M171" s="308">
        <v>46140</v>
      </c>
      <c r="N171" s="306"/>
      <c r="O171" s="309" t="s">
        <v>19</v>
      </c>
      <c r="P171" s="309" t="s">
        <v>19</v>
      </c>
      <c r="Q171" s="309" t="s">
        <v>19</v>
      </c>
      <c r="R171" s="309" t="s">
        <v>19</v>
      </c>
      <c r="S171" s="309" t="s">
        <v>19</v>
      </c>
      <c r="T171" s="309" t="s">
        <v>19</v>
      </c>
      <c r="U171" s="309" t="s">
        <v>19</v>
      </c>
      <c r="V171" s="309" t="s">
        <v>19</v>
      </c>
      <c r="W171" s="309" t="s">
        <v>19</v>
      </c>
      <c r="X171" s="309" t="s">
        <v>19</v>
      </c>
      <c r="Y171" s="309"/>
      <c r="Z171" s="309" t="s">
        <v>19</v>
      </c>
      <c r="AA171" s="447" t="s">
        <v>1114</v>
      </c>
      <c r="AB171" s="306" t="s">
        <v>998</v>
      </c>
      <c r="AC171" s="306"/>
      <c r="AD171" s="306" t="s">
        <v>680</v>
      </c>
      <c r="AE171" s="306">
        <f t="shared" si="2"/>
        <v>11</v>
      </c>
    </row>
    <row r="172" spans="1:31">
      <c r="A172" s="431">
        <v>1609</v>
      </c>
      <c r="B172" s="431">
        <v>963</v>
      </c>
      <c r="C172" s="431"/>
      <c r="D172" s="431">
        <v>1016</v>
      </c>
      <c r="E172" s="431"/>
      <c r="F172" s="429" t="s">
        <v>680</v>
      </c>
      <c r="G172" s="430"/>
      <c r="H172" s="430">
        <v>46140</v>
      </c>
      <c r="I172" s="307"/>
      <c r="J172" s="448"/>
      <c r="K172" s="308">
        <f>IFERROR(INDEX('[6]Ｖ９－BH出荷・完了計画'!$B:$B,MATCH(A172,'[6]Ｖ９－BH出荷・完了計画'!$M:$M,0),1),K173)</f>
        <v>46139</v>
      </c>
      <c r="L172" s="308">
        <f>INDEX([5]光真稼働日早見表!$M$3:$M$10000,MATCH($K172,[5]光真稼働日早見表!$Q$3:$Q$10000,0),1)</f>
        <v>46133</v>
      </c>
      <c r="M172" s="308">
        <v>46140</v>
      </c>
      <c r="N172" s="306"/>
      <c r="O172" s="309" t="s">
        <v>19</v>
      </c>
      <c r="P172" s="309" t="s">
        <v>19</v>
      </c>
      <c r="Q172" s="309" t="s">
        <v>19</v>
      </c>
      <c r="R172" s="309" t="s">
        <v>19</v>
      </c>
      <c r="S172" s="309" t="s">
        <v>19</v>
      </c>
      <c r="T172" s="309" t="s">
        <v>19</v>
      </c>
      <c r="U172" s="309" t="s">
        <v>19</v>
      </c>
      <c r="V172" s="309" t="s">
        <v>19</v>
      </c>
      <c r="W172" s="309" t="s">
        <v>19</v>
      </c>
      <c r="X172" s="309" t="s">
        <v>19</v>
      </c>
      <c r="Y172" s="309"/>
      <c r="Z172" s="309" t="s">
        <v>19</v>
      </c>
      <c r="AA172" s="447" t="s">
        <v>1115</v>
      </c>
      <c r="AB172" s="306" t="s">
        <v>998</v>
      </c>
      <c r="AC172" s="306"/>
      <c r="AD172" s="306" t="s">
        <v>680</v>
      </c>
      <c r="AE172" s="306">
        <f t="shared" si="2"/>
        <v>11</v>
      </c>
    </row>
  </sheetData>
  <autoFilter ref="A4:AE172"/>
  <phoneticPr fontId="3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zoomScale="85" zoomScaleNormal="85" workbookViewId="0">
      <pane xSplit="3" ySplit="7" topLeftCell="D8" activePane="bottomRight" state="frozen"/>
      <selection activeCell="A5" sqref="A5:X124"/>
      <selection pane="topRight" activeCell="A5" sqref="A5:X124"/>
      <selection pane="bottomLeft" activeCell="A5" sqref="A5:X124"/>
      <selection pane="bottomRight" activeCell="D11" sqref="D11:P11"/>
    </sheetView>
  </sheetViews>
  <sheetFormatPr defaultColWidth="9" defaultRowHeight="12"/>
  <cols>
    <col min="1" max="1" width="3.125" style="10" customWidth="1"/>
    <col min="2" max="2" width="13.875" style="10" customWidth="1"/>
    <col min="3" max="3" width="12.875" style="10" customWidth="1"/>
    <col min="4" max="15" width="12" style="10" customWidth="1"/>
    <col min="16" max="16" width="12.125" style="10" customWidth="1"/>
    <col min="17" max="17" width="13.25" style="10" customWidth="1"/>
    <col min="18" max="22" width="9" style="10"/>
    <col min="23" max="23" width="11.75" style="10" bestFit="1" customWidth="1"/>
    <col min="24" max="24" width="11.5" style="10" bestFit="1" customWidth="1"/>
    <col min="25" max="16384" width="9" style="10"/>
  </cols>
  <sheetData>
    <row r="1" spans="1:17" ht="30.75">
      <c r="A1" s="155" t="s">
        <v>700</v>
      </c>
    </row>
    <row r="2" spans="1:17" s="65" customFormat="1" ht="20.25" customHeight="1">
      <c r="A2" s="65" t="s">
        <v>701</v>
      </c>
      <c r="C2" s="66">
        <v>1</v>
      </c>
      <c r="D2" s="66">
        <v>2</v>
      </c>
      <c r="E2" s="66">
        <v>3</v>
      </c>
      <c r="F2" s="66">
        <v>4</v>
      </c>
      <c r="G2" s="66">
        <v>5</v>
      </c>
      <c r="H2" s="66">
        <v>6</v>
      </c>
      <c r="I2" s="66">
        <v>7</v>
      </c>
      <c r="J2" s="66">
        <v>8</v>
      </c>
      <c r="K2" s="66">
        <v>9</v>
      </c>
      <c r="L2" s="66">
        <v>10</v>
      </c>
      <c r="M2" s="66">
        <v>11</v>
      </c>
      <c r="N2" s="66">
        <v>12</v>
      </c>
      <c r="O2" s="66">
        <v>13</v>
      </c>
      <c r="P2" s="66">
        <v>14</v>
      </c>
      <c r="Q2" s="66">
        <v>15</v>
      </c>
    </row>
    <row r="3" spans="1:17" ht="16.5" customHeight="1">
      <c r="A3" s="67"/>
      <c r="B3" s="68"/>
      <c r="C3" s="310" t="s">
        <v>702</v>
      </c>
      <c r="D3" s="311" t="s">
        <v>703</v>
      </c>
      <c r="E3" s="312" t="s">
        <v>704</v>
      </c>
      <c r="F3" s="311" t="s">
        <v>703</v>
      </c>
      <c r="G3" s="312" t="s">
        <v>705</v>
      </c>
      <c r="H3" s="311" t="s">
        <v>703</v>
      </c>
      <c r="I3" s="311" t="s">
        <v>703</v>
      </c>
      <c r="J3" s="312" t="s">
        <v>704</v>
      </c>
      <c r="K3" s="312" t="s">
        <v>705</v>
      </c>
      <c r="L3" s="311" t="s">
        <v>703</v>
      </c>
      <c r="M3" s="311" t="s">
        <v>703</v>
      </c>
      <c r="N3" s="311" t="s">
        <v>703</v>
      </c>
      <c r="O3" s="311" t="s">
        <v>703</v>
      </c>
      <c r="P3" s="313" t="s">
        <v>706</v>
      </c>
      <c r="Q3" s="67"/>
    </row>
    <row r="4" spans="1:17" ht="16.5" customHeight="1">
      <c r="A4" s="67"/>
      <c r="B4" s="68"/>
      <c r="C4" s="314" t="s">
        <v>707</v>
      </c>
      <c r="D4" s="313" t="s">
        <v>708</v>
      </c>
      <c r="E4" s="313" t="s">
        <v>709</v>
      </c>
      <c r="F4" s="313" t="s">
        <v>710</v>
      </c>
      <c r="G4" s="313" t="s">
        <v>711</v>
      </c>
      <c r="H4" s="315" t="s">
        <v>712</v>
      </c>
      <c r="I4" s="313" t="s">
        <v>713</v>
      </c>
      <c r="J4" s="313" t="s">
        <v>714</v>
      </c>
      <c r="K4" s="313" t="s">
        <v>715</v>
      </c>
      <c r="L4" s="313" t="s">
        <v>716</v>
      </c>
      <c r="M4" s="315" t="s">
        <v>717</v>
      </c>
      <c r="N4" s="315" t="s">
        <v>804</v>
      </c>
      <c r="O4" s="313" t="s">
        <v>718</v>
      </c>
      <c r="P4" s="316" t="s">
        <v>719</v>
      </c>
      <c r="Q4" s="139"/>
    </row>
    <row r="5" spans="1:17" s="160" customFormat="1" ht="24">
      <c r="A5" s="157"/>
      <c r="B5" s="158"/>
      <c r="C5" s="317" t="s">
        <v>308</v>
      </c>
      <c r="D5" s="318" t="s">
        <v>720</v>
      </c>
      <c r="E5" s="318" t="s">
        <v>721</v>
      </c>
      <c r="F5" s="318" t="s">
        <v>722</v>
      </c>
      <c r="G5" s="318" t="s">
        <v>723</v>
      </c>
      <c r="H5" s="318" t="s">
        <v>724</v>
      </c>
      <c r="I5" s="318" t="s">
        <v>725</v>
      </c>
      <c r="J5" s="318" t="s">
        <v>726</v>
      </c>
      <c r="K5" s="318" t="s">
        <v>727</v>
      </c>
      <c r="L5" s="319"/>
      <c r="M5" s="319"/>
      <c r="N5" s="319"/>
      <c r="O5" s="320"/>
      <c r="P5" s="321"/>
      <c r="Q5" s="148"/>
    </row>
    <row r="6" spans="1:17" ht="16.5" customHeight="1">
      <c r="A6" s="67"/>
      <c r="B6" s="68"/>
      <c r="C6" s="322" t="s">
        <v>335</v>
      </c>
      <c r="D6" s="318" t="s">
        <v>728</v>
      </c>
      <c r="E6" s="318" t="s">
        <v>729</v>
      </c>
      <c r="F6" s="318" t="s">
        <v>730</v>
      </c>
      <c r="G6" s="318" t="s">
        <v>731</v>
      </c>
      <c r="H6" s="318" t="s">
        <v>732</v>
      </c>
      <c r="I6" s="318" t="s">
        <v>733</v>
      </c>
      <c r="J6" s="318" t="s">
        <v>734</v>
      </c>
      <c r="K6" s="318" t="s">
        <v>735</v>
      </c>
      <c r="L6" s="318" t="s">
        <v>736</v>
      </c>
      <c r="M6" s="318" t="s">
        <v>737</v>
      </c>
      <c r="N6" s="318" t="s">
        <v>737</v>
      </c>
      <c r="O6" s="318" t="s">
        <v>738</v>
      </c>
      <c r="P6" s="323" t="s">
        <v>739</v>
      </c>
      <c r="Q6" s="159"/>
    </row>
    <row r="7" spans="1:17" s="84" customFormat="1" ht="43.5" customHeight="1">
      <c r="A7" s="324" t="s">
        <v>740</v>
      </c>
      <c r="B7" s="325" t="s">
        <v>741</v>
      </c>
      <c r="C7" s="326" t="s">
        <v>742</v>
      </c>
      <c r="D7" s="327" t="s">
        <v>743</v>
      </c>
      <c r="E7" s="327" t="s">
        <v>136</v>
      </c>
      <c r="F7" s="327" t="s">
        <v>137</v>
      </c>
      <c r="G7" s="327" t="s">
        <v>744</v>
      </c>
      <c r="H7" s="327" t="s">
        <v>152</v>
      </c>
      <c r="I7" s="327" t="s">
        <v>141</v>
      </c>
      <c r="J7" s="327" t="s">
        <v>142</v>
      </c>
      <c r="K7" s="327" t="s">
        <v>143</v>
      </c>
      <c r="L7" s="327" t="s">
        <v>153</v>
      </c>
      <c r="M7" s="327" t="s">
        <v>150</v>
      </c>
      <c r="N7" s="328" t="s">
        <v>802</v>
      </c>
      <c r="O7" s="328" t="s">
        <v>745</v>
      </c>
      <c r="P7" s="329" t="s">
        <v>746</v>
      </c>
      <c r="Q7" s="330" t="s">
        <v>272</v>
      </c>
    </row>
    <row r="8" spans="1:17" ht="33" customHeight="1">
      <c r="A8" s="331">
        <v>1</v>
      </c>
      <c r="B8" s="332" t="s">
        <v>747</v>
      </c>
      <c r="C8" s="333" t="s">
        <v>748</v>
      </c>
      <c r="D8" s="334" t="s">
        <v>19</v>
      </c>
      <c r="E8" s="334" t="s">
        <v>19</v>
      </c>
      <c r="F8" s="334" t="s">
        <v>19</v>
      </c>
      <c r="G8" s="334" t="s">
        <v>19</v>
      </c>
      <c r="H8" s="334" t="s">
        <v>19</v>
      </c>
      <c r="I8" s="334" t="s">
        <v>19</v>
      </c>
      <c r="J8" s="334" t="s">
        <v>19</v>
      </c>
      <c r="K8" s="334" t="s">
        <v>19</v>
      </c>
      <c r="L8" s="335" t="s">
        <v>19</v>
      </c>
      <c r="M8" s="335" t="s">
        <v>749</v>
      </c>
      <c r="N8" s="339"/>
      <c r="O8" s="335" t="s">
        <v>19</v>
      </c>
      <c r="P8" s="336" t="s">
        <v>19</v>
      </c>
      <c r="Q8" s="337"/>
    </row>
    <row r="9" spans="1:17" ht="33" customHeight="1">
      <c r="A9" s="331">
        <v>2</v>
      </c>
      <c r="B9" s="332" t="s">
        <v>795</v>
      </c>
      <c r="C9" s="338" t="s">
        <v>794</v>
      </c>
      <c r="D9" s="334" t="s">
        <v>19</v>
      </c>
      <c r="E9" s="334" t="s">
        <v>19</v>
      </c>
      <c r="F9" s="334" t="s">
        <v>19</v>
      </c>
      <c r="G9" s="334" t="s">
        <v>19</v>
      </c>
      <c r="H9" s="334" t="s">
        <v>19</v>
      </c>
      <c r="I9" s="334" t="s">
        <v>19</v>
      </c>
      <c r="J9" s="334" t="s">
        <v>19</v>
      </c>
      <c r="K9" s="334" t="s">
        <v>19</v>
      </c>
      <c r="L9" s="339"/>
      <c r="M9" s="339"/>
      <c r="N9" s="335" t="s">
        <v>749</v>
      </c>
      <c r="O9" s="335" t="s">
        <v>19</v>
      </c>
      <c r="P9" s="336" t="s">
        <v>19</v>
      </c>
      <c r="Q9" s="337" t="s">
        <v>750</v>
      </c>
    </row>
    <row r="30" spans="4:16">
      <c r="D30" s="10" t="s">
        <v>685</v>
      </c>
      <c r="E30" s="10" t="s">
        <v>686</v>
      </c>
      <c r="F30" s="10" t="s">
        <v>687</v>
      </c>
      <c r="G30" s="10" t="s">
        <v>688</v>
      </c>
      <c r="H30" s="10" t="s">
        <v>689</v>
      </c>
      <c r="I30" s="10" t="s">
        <v>690</v>
      </c>
      <c r="J30" s="10" t="s">
        <v>691</v>
      </c>
      <c r="K30" s="10" t="s">
        <v>692</v>
      </c>
      <c r="L30" s="10" t="s">
        <v>693</v>
      </c>
      <c r="M30" s="10" t="s">
        <v>694</v>
      </c>
      <c r="N30" s="10" t="s">
        <v>801</v>
      </c>
      <c r="O30" s="10" t="s">
        <v>695</v>
      </c>
      <c r="P30" s="10" t="s">
        <v>751</v>
      </c>
    </row>
    <row r="31" spans="4:16" ht="22.5">
      <c r="D31" s="340" t="s">
        <v>752</v>
      </c>
      <c r="E31" s="340" t="s">
        <v>753</v>
      </c>
      <c r="F31" s="340" t="s">
        <v>754</v>
      </c>
      <c r="G31" s="340" t="s">
        <v>755</v>
      </c>
      <c r="H31" s="340" t="s">
        <v>756</v>
      </c>
      <c r="I31" s="340" t="s">
        <v>757</v>
      </c>
      <c r="J31" s="340" t="s">
        <v>758</v>
      </c>
      <c r="K31" s="340" t="s">
        <v>759</v>
      </c>
      <c r="L31" s="340" t="s">
        <v>760</v>
      </c>
      <c r="M31" s="340" t="s">
        <v>761</v>
      </c>
      <c r="N31" s="340" t="s">
        <v>805</v>
      </c>
      <c r="O31" s="340" t="s">
        <v>762</v>
      </c>
      <c r="P31" s="340" t="s">
        <v>763</v>
      </c>
    </row>
    <row r="32" spans="4:16">
      <c r="D32" s="10" t="s">
        <v>708</v>
      </c>
      <c r="E32" s="10" t="s">
        <v>709</v>
      </c>
      <c r="F32" s="10" t="s">
        <v>710</v>
      </c>
      <c r="G32" s="10" t="s">
        <v>711</v>
      </c>
      <c r="H32" s="10" t="s">
        <v>712</v>
      </c>
      <c r="I32" s="10" t="s">
        <v>713</v>
      </c>
      <c r="J32" s="10" t="s">
        <v>714</v>
      </c>
      <c r="K32" s="10" t="s">
        <v>715</v>
      </c>
      <c r="L32" s="10" t="s">
        <v>716</v>
      </c>
      <c r="M32" s="10" t="s">
        <v>764</v>
      </c>
      <c r="N32" s="10" t="s">
        <v>803</v>
      </c>
      <c r="O32" s="10" t="s">
        <v>718</v>
      </c>
    </row>
    <row r="33" spans="4:15" ht="24">
      <c r="D33" s="341" t="s">
        <v>765</v>
      </c>
      <c r="E33" s="341" t="s">
        <v>766</v>
      </c>
      <c r="F33" s="341" t="s">
        <v>767</v>
      </c>
      <c r="G33" s="341" t="s">
        <v>768</v>
      </c>
      <c r="H33" s="341" t="s">
        <v>769</v>
      </c>
      <c r="I33" s="341" t="s">
        <v>770</v>
      </c>
      <c r="J33" s="341" t="s">
        <v>771</v>
      </c>
      <c r="K33" s="341" t="s">
        <v>772</v>
      </c>
      <c r="L33" s="341" t="s">
        <v>773</v>
      </c>
      <c r="M33" s="341" t="s">
        <v>774</v>
      </c>
      <c r="N33" s="341" t="s">
        <v>806</v>
      </c>
      <c r="O33" s="341" t="s">
        <v>775</v>
      </c>
    </row>
    <row r="34" spans="4:15">
      <c r="D34" s="10" t="s">
        <v>720</v>
      </c>
      <c r="E34" s="10" t="s">
        <v>721</v>
      </c>
      <c r="F34" s="10" t="s">
        <v>722</v>
      </c>
      <c r="G34" s="10" t="s">
        <v>723</v>
      </c>
      <c r="H34" s="10" t="s">
        <v>724</v>
      </c>
      <c r="I34" s="10" t="s">
        <v>725</v>
      </c>
      <c r="J34" s="10" t="s">
        <v>726</v>
      </c>
      <c r="K34" s="10" t="s">
        <v>727</v>
      </c>
    </row>
  </sheetData>
  <autoFilter ref="A7:P9"/>
  <phoneticPr fontId="33"/>
  <pageMargins left="0.2" right="0.19685039370078741" top="0.51" bottom="0.2" header="0.33" footer="0.19685039370078741"/>
  <pageSetup paperSize="9" scale="80" orientation="landscape" cellComments="asDisplayed" r:id="rId1"/>
  <headerFooter alignWithMargins="0">
    <oddHeader>&amp;R&amp;"+,標準"&amp;12 &amp;D印刷
製造部　内田作成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</sheetPr>
  <dimension ref="A1:V2436"/>
  <sheetViews>
    <sheetView workbookViewId="0">
      <pane xSplit="2" ySplit="3" topLeftCell="C2392" activePane="bottomRight" state="frozen"/>
      <selection activeCell="A1436" sqref="A1436:XFD1436"/>
      <selection pane="topRight" activeCell="A1436" sqref="A1436:XFD1436"/>
      <selection pane="bottomLeft" activeCell="A1436" sqref="A1436:XFD1436"/>
      <selection pane="bottomRight" activeCell="K2436" sqref="K2436"/>
    </sheetView>
  </sheetViews>
  <sheetFormatPr defaultColWidth="8" defaultRowHeight="11.25"/>
  <cols>
    <col min="1" max="1" width="4.5" style="186" bestFit="1" customWidth="1"/>
    <col min="2" max="2" width="5.75" style="188" bestFit="1" customWidth="1"/>
    <col min="3" max="3" width="4.625" style="189" customWidth="1"/>
    <col min="4" max="7" width="5.375" style="444" customWidth="1"/>
    <col min="8" max="16" width="5.75" style="190" bestFit="1" customWidth="1"/>
    <col min="17" max="17" width="6.25" style="191" bestFit="1" customWidth="1"/>
    <col min="18" max="20" width="5.75" style="192" bestFit="1" customWidth="1"/>
    <col min="21" max="21" width="8" style="186" bestFit="1" customWidth="1"/>
    <col min="22" max="22" width="8" style="187" bestFit="1" customWidth="1"/>
    <col min="23" max="16384" width="8" style="186"/>
  </cols>
  <sheetData>
    <row r="1" spans="1:22" s="171" customFormat="1" ht="27" customHeight="1">
      <c r="A1" s="480" t="s">
        <v>354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193"/>
      <c r="O1" s="193"/>
      <c r="P1" s="193"/>
      <c r="Q1" s="172"/>
      <c r="R1" s="173"/>
      <c r="S1" s="173"/>
      <c r="T1" s="173"/>
      <c r="V1" s="174"/>
    </row>
    <row r="2" spans="1:22" s="177" customFormat="1" ht="18.75" customHeight="1">
      <c r="A2" s="175"/>
      <c r="B2" s="176">
        <v>1</v>
      </c>
      <c r="C2" s="176">
        <v>2</v>
      </c>
      <c r="D2" s="435">
        <v>3</v>
      </c>
      <c r="E2" s="435">
        <v>4</v>
      </c>
      <c r="F2" s="435">
        <v>5</v>
      </c>
      <c r="G2" s="435">
        <v>6</v>
      </c>
      <c r="H2" s="176">
        <v>7</v>
      </c>
      <c r="I2" s="176">
        <v>8</v>
      </c>
      <c r="J2" s="176">
        <v>9</v>
      </c>
      <c r="K2" s="176">
        <v>10</v>
      </c>
      <c r="L2" s="176">
        <v>11</v>
      </c>
      <c r="M2" s="176">
        <v>12</v>
      </c>
      <c r="N2" s="176">
        <v>13</v>
      </c>
      <c r="O2" s="176">
        <v>14</v>
      </c>
      <c r="P2" s="176">
        <v>15</v>
      </c>
      <c r="Q2" s="228">
        <v>16</v>
      </c>
      <c r="R2" s="176">
        <v>17</v>
      </c>
      <c r="S2" s="176">
        <v>18</v>
      </c>
      <c r="T2" s="176">
        <v>19</v>
      </c>
      <c r="V2" s="178"/>
    </row>
    <row r="3" spans="1:22" s="184" customFormat="1" ht="24" customHeight="1">
      <c r="A3" s="179" t="s">
        <v>314</v>
      </c>
      <c r="B3" s="180" t="s">
        <v>315</v>
      </c>
      <c r="C3" s="181" t="s">
        <v>316</v>
      </c>
      <c r="D3" s="436" t="s">
        <v>672</v>
      </c>
      <c r="E3" s="436" t="s">
        <v>673</v>
      </c>
      <c r="F3" s="436" t="s">
        <v>674</v>
      </c>
      <c r="G3" s="436" t="s">
        <v>675</v>
      </c>
      <c r="H3" s="182" t="s">
        <v>317</v>
      </c>
      <c r="I3" s="182" t="s">
        <v>318</v>
      </c>
      <c r="J3" s="182" t="s">
        <v>319</v>
      </c>
      <c r="K3" s="182" t="s">
        <v>320</v>
      </c>
      <c r="L3" s="182" t="s">
        <v>321</v>
      </c>
      <c r="M3" s="182" t="s">
        <v>322</v>
      </c>
      <c r="N3" s="182" t="s">
        <v>323</v>
      </c>
      <c r="O3" s="182" t="s">
        <v>324</v>
      </c>
      <c r="P3" s="182" t="s">
        <v>325</v>
      </c>
      <c r="Q3" s="183" t="s">
        <v>315</v>
      </c>
      <c r="R3" s="182" t="s">
        <v>326</v>
      </c>
      <c r="S3" s="182" t="s">
        <v>327</v>
      </c>
      <c r="T3" s="182" t="s">
        <v>328</v>
      </c>
      <c r="V3" s="185"/>
    </row>
    <row r="4" spans="1:22">
      <c r="A4" s="229" t="str">
        <f t="shared" ref="A4:A67" si="0">TEXT(B4,"yy")</f>
        <v>16</v>
      </c>
      <c r="B4" s="230">
        <v>42464</v>
      </c>
      <c r="C4" s="231" t="s">
        <v>329</v>
      </c>
      <c r="D4" s="437"/>
      <c r="E4" s="437"/>
      <c r="F4" s="437"/>
      <c r="G4" s="437"/>
      <c r="H4" s="232">
        <v>42451</v>
      </c>
      <c r="I4" s="232">
        <v>42452</v>
      </c>
      <c r="J4" s="232">
        <v>42453</v>
      </c>
      <c r="K4" s="232">
        <v>42454</v>
      </c>
      <c r="L4" s="232">
        <v>42457</v>
      </c>
      <c r="M4" s="232">
        <v>42458</v>
      </c>
      <c r="N4" s="232">
        <v>42459</v>
      </c>
      <c r="O4" s="232">
        <v>42460</v>
      </c>
      <c r="P4" s="232">
        <v>42461</v>
      </c>
      <c r="Q4" s="233">
        <v>42464</v>
      </c>
      <c r="R4" s="234">
        <v>42465</v>
      </c>
      <c r="S4" s="234">
        <v>42466</v>
      </c>
      <c r="T4" s="234">
        <v>42467</v>
      </c>
    </row>
    <row r="5" spans="1:22">
      <c r="A5" s="235" t="str">
        <f t="shared" si="0"/>
        <v>16</v>
      </c>
      <c r="B5" s="236">
        <v>42465</v>
      </c>
      <c r="C5" s="237" t="s">
        <v>330</v>
      </c>
      <c r="D5" s="438"/>
      <c r="E5" s="438"/>
      <c r="F5" s="438"/>
      <c r="G5" s="258">
        <v>42451</v>
      </c>
      <c r="H5" s="238">
        <v>42452</v>
      </c>
      <c r="I5" s="238">
        <v>42453</v>
      </c>
      <c r="J5" s="238">
        <v>42454</v>
      </c>
      <c r="K5" s="238">
        <v>42457</v>
      </c>
      <c r="L5" s="238">
        <v>42458</v>
      </c>
      <c r="M5" s="238">
        <v>42459</v>
      </c>
      <c r="N5" s="238">
        <v>42460</v>
      </c>
      <c r="O5" s="238">
        <v>42461</v>
      </c>
      <c r="P5" s="238">
        <v>42464</v>
      </c>
      <c r="Q5" s="239">
        <v>42465</v>
      </c>
      <c r="R5" s="240">
        <v>42466</v>
      </c>
      <c r="S5" s="240">
        <v>42467</v>
      </c>
      <c r="T5" s="240">
        <v>42468</v>
      </c>
    </row>
    <row r="6" spans="1:22">
      <c r="A6" s="235" t="str">
        <f t="shared" si="0"/>
        <v>16</v>
      </c>
      <c r="B6" s="236">
        <v>42466</v>
      </c>
      <c r="C6" s="237" t="s">
        <v>331</v>
      </c>
      <c r="D6" s="438"/>
      <c r="E6" s="438"/>
      <c r="F6" s="258">
        <v>42451</v>
      </c>
      <c r="G6" s="258">
        <v>42452</v>
      </c>
      <c r="H6" s="238">
        <v>42453</v>
      </c>
      <c r="I6" s="238">
        <v>42454</v>
      </c>
      <c r="J6" s="238">
        <v>42457</v>
      </c>
      <c r="K6" s="238">
        <v>42458</v>
      </c>
      <c r="L6" s="238">
        <v>42459</v>
      </c>
      <c r="M6" s="238">
        <v>42460</v>
      </c>
      <c r="N6" s="238">
        <v>42461</v>
      </c>
      <c r="O6" s="238">
        <v>42464</v>
      </c>
      <c r="P6" s="238">
        <v>42465</v>
      </c>
      <c r="Q6" s="239">
        <v>42466</v>
      </c>
      <c r="R6" s="240">
        <v>42467</v>
      </c>
      <c r="S6" s="240">
        <v>42468</v>
      </c>
      <c r="T6" s="240">
        <v>42471</v>
      </c>
    </row>
    <row r="7" spans="1:22">
      <c r="A7" s="235" t="str">
        <f t="shared" si="0"/>
        <v>16</v>
      </c>
      <c r="B7" s="236">
        <v>42467</v>
      </c>
      <c r="C7" s="237" t="s">
        <v>332</v>
      </c>
      <c r="D7" s="438"/>
      <c r="E7" s="258">
        <v>42451</v>
      </c>
      <c r="F7" s="258">
        <v>42452</v>
      </c>
      <c r="G7" s="258">
        <v>42453</v>
      </c>
      <c r="H7" s="238">
        <v>42454</v>
      </c>
      <c r="I7" s="238">
        <v>42457</v>
      </c>
      <c r="J7" s="238">
        <v>42458</v>
      </c>
      <c r="K7" s="238">
        <v>42459</v>
      </c>
      <c r="L7" s="238">
        <v>42460</v>
      </c>
      <c r="M7" s="238">
        <v>42461</v>
      </c>
      <c r="N7" s="238">
        <v>42464</v>
      </c>
      <c r="O7" s="238">
        <v>42465</v>
      </c>
      <c r="P7" s="238">
        <v>42466</v>
      </c>
      <c r="Q7" s="239">
        <v>42467</v>
      </c>
      <c r="R7" s="240">
        <v>42468</v>
      </c>
      <c r="S7" s="240">
        <v>42471</v>
      </c>
      <c r="T7" s="240">
        <v>42472</v>
      </c>
    </row>
    <row r="8" spans="1:22">
      <c r="A8" s="235" t="str">
        <f t="shared" si="0"/>
        <v>16</v>
      </c>
      <c r="B8" s="236">
        <v>42468</v>
      </c>
      <c r="C8" s="237" t="s">
        <v>333</v>
      </c>
      <c r="D8" s="258">
        <v>42451</v>
      </c>
      <c r="E8" s="258">
        <v>42452</v>
      </c>
      <c r="F8" s="258">
        <v>42453</v>
      </c>
      <c r="G8" s="258">
        <v>42454</v>
      </c>
      <c r="H8" s="238">
        <v>42457</v>
      </c>
      <c r="I8" s="238">
        <v>42458</v>
      </c>
      <c r="J8" s="238">
        <v>42459</v>
      </c>
      <c r="K8" s="238">
        <v>42460</v>
      </c>
      <c r="L8" s="238">
        <v>42461</v>
      </c>
      <c r="M8" s="238">
        <v>42464</v>
      </c>
      <c r="N8" s="238">
        <v>42465</v>
      </c>
      <c r="O8" s="238">
        <v>42466</v>
      </c>
      <c r="P8" s="238">
        <v>42467</v>
      </c>
      <c r="Q8" s="239">
        <v>42468</v>
      </c>
      <c r="R8" s="240">
        <v>42471</v>
      </c>
      <c r="S8" s="240">
        <v>42472</v>
      </c>
      <c r="T8" s="240">
        <v>42473</v>
      </c>
    </row>
    <row r="9" spans="1:22">
      <c r="A9" s="235" t="str">
        <f t="shared" si="0"/>
        <v>16</v>
      </c>
      <c r="B9" s="236">
        <v>42471</v>
      </c>
      <c r="C9" s="237" t="s">
        <v>329</v>
      </c>
      <c r="D9" s="258">
        <v>42452</v>
      </c>
      <c r="E9" s="258">
        <v>42453</v>
      </c>
      <c r="F9" s="258">
        <v>42454</v>
      </c>
      <c r="G9" s="258">
        <v>42457</v>
      </c>
      <c r="H9" s="238">
        <v>42458</v>
      </c>
      <c r="I9" s="238">
        <v>42459</v>
      </c>
      <c r="J9" s="238">
        <v>42460</v>
      </c>
      <c r="K9" s="238">
        <v>42461</v>
      </c>
      <c r="L9" s="238">
        <v>42464</v>
      </c>
      <c r="M9" s="238">
        <v>42465</v>
      </c>
      <c r="N9" s="238">
        <v>42466</v>
      </c>
      <c r="O9" s="238">
        <v>42467</v>
      </c>
      <c r="P9" s="238">
        <v>42468</v>
      </c>
      <c r="Q9" s="239">
        <v>42471</v>
      </c>
      <c r="R9" s="240">
        <v>42472</v>
      </c>
      <c r="S9" s="240">
        <v>42473</v>
      </c>
      <c r="T9" s="240">
        <v>42474</v>
      </c>
    </row>
    <row r="10" spans="1:22">
      <c r="A10" s="235" t="str">
        <f t="shared" si="0"/>
        <v>16</v>
      </c>
      <c r="B10" s="236">
        <v>42472</v>
      </c>
      <c r="C10" s="237" t="s">
        <v>330</v>
      </c>
      <c r="D10" s="258">
        <v>42453</v>
      </c>
      <c r="E10" s="258">
        <v>42454</v>
      </c>
      <c r="F10" s="258">
        <v>42457</v>
      </c>
      <c r="G10" s="258">
        <v>42458</v>
      </c>
      <c r="H10" s="238">
        <v>42459</v>
      </c>
      <c r="I10" s="238">
        <v>42460</v>
      </c>
      <c r="J10" s="238">
        <v>42461</v>
      </c>
      <c r="K10" s="238">
        <v>42464</v>
      </c>
      <c r="L10" s="238">
        <v>42465</v>
      </c>
      <c r="M10" s="238">
        <v>42466</v>
      </c>
      <c r="N10" s="238">
        <v>42467</v>
      </c>
      <c r="O10" s="238">
        <v>42468</v>
      </c>
      <c r="P10" s="238">
        <v>42471</v>
      </c>
      <c r="Q10" s="239">
        <v>42472</v>
      </c>
      <c r="R10" s="240">
        <v>42473</v>
      </c>
      <c r="S10" s="240">
        <v>42474</v>
      </c>
      <c r="T10" s="240">
        <v>42475</v>
      </c>
    </row>
    <row r="11" spans="1:22">
      <c r="A11" s="235" t="str">
        <f t="shared" si="0"/>
        <v>16</v>
      </c>
      <c r="B11" s="236">
        <v>42473</v>
      </c>
      <c r="C11" s="237" t="s">
        <v>331</v>
      </c>
      <c r="D11" s="258">
        <v>42454</v>
      </c>
      <c r="E11" s="258">
        <v>42457</v>
      </c>
      <c r="F11" s="258">
        <v>42458</v>
      </c>
      <c r="G11" s="258">
        <v>42459</v>
      </c>
      <c r="H11" s="238">
        <v>42460</v>
      </c>
      <c r="I11" s="238">
        <v>42461</v>
      </c>
      <c r="J11" s="238">
        <v>42464</v>
      </c>
      <c r="K11" s="238">
        <v>42465</v>
      </c>
      <c r="L11" s="238">
        <v>42466</v>
      </c>
      <c r="M11" s="238">
        <v>42467</v>
      </c>
      <c r="N11" s="238">
        <v>42468</v>
      </c>
      <c r="O11" s="238">
        <v>42471</v>
      </c>
      <c r="P11" s="238">
        <v>42472</v>
      </c>
      <c r="Q11" s="239">
        <v>42473</v>
      </c>
      <c r="R11" s="240">
        <v>42474</v>
      </c>
      <c r="S11" s="240">
        <v>42475</v>
      </c>
      <c r="T11" s="240">
        <v>42478</v>
      </c>
    </row>
    <row r="12" spans="1:22">
      <c r="A12" s="235" t="str">
        <f t="shared" si="0"/>
        <v>16</v>
      </c>
      <c r="B12" s="236">
        <v>42474</v>
      </c>
      <c r="C12" s="237" t="s">
        <v>332</v>
      </c>
      <c r="D12" s="258">
        <v>42457</v>
      </c>
      <c r="E12" s="258">
        <v>42458</v>
      </c>
      <c r="F12" s="258">
        <v>42459</v>
      </c>
      <c r="G12" s="258">
        <v>42460</v>
      </c>
      <c r="H12" s="238">
        <v>42461</v>
      </c>
      <c r="I12" s="238">
        <v>42464</v>
      </c>
      <c r="J12" s="238">
        <v>42465</v>
      </c>
      <c r="K12" s="238">
        <v>42466</v>
      </c>
      <c r="L12" s="238">
        <v>42467</v>
      </c>
      <c r="M12" s="238">
        <v>42468</v>
      </c>
      <c r="N12" s="238">
        <v>42471</v>
      </c>
      <c r="O12" s="238">
        <v>42472</v>
      </c>
      <c r="P12" s="238">
        <v>42473</v>
      </c>
      <c r="Q12" s="239">
        <v>42474</v>
      </c>
      <c r="R12" s="240">
        <v>42475</v>
      </c>
      <c r="S12" s="240">
        <v>42478</v>
      </c>
      <c r="T12" s="240">
        <v>42479</v>
      </c>
    </row>
    <row r="13" spans="1:22">
      <c r="A13" s="235" t="str">
        <f t="shared" si="0"/>
        <v>16</v>
      </c>
      <c r="B13" s="236">
        <v>42475</v>
      </c>
      <c r="C13" s="237" t="s">
        <v>333</v>
      </c>
      <c r="D13" s="258">
        <v>42458</v>
      </c>
      <c r="E13" s="258">
        <v>42459</v>
      </c>
      <c r="F13" s="258">
        <v>42460</v>
      </c>
      <c r="G13" s="258">
        <v>42461</v>
      </c>
      <c r="H13" s="238">
        <v>42464</v>
      </c>
      <c r="I13" s="238">
        <v>42465</v>
      </c>
      <c r="J13" s="238">
        <v>42466</v>
      </c>
      <c r="K13" s="238">
        <v>42467</v>
      </c>
      <c r="L13" s="238">
        <v>42468</v>
      </c>
      <c r="M13" s="238">
        <v>42471</v>
      </c>
      <c r="N13" s="238">
        <v>42472</v>
      </c>
      <c r="O13" s="238">
        <v>42473</v>
      </c>
      <c r="P13" s="238">
        <v>42474</v>
      </c>
      <c r="Q13" s="239">
        <v>42475</v>
      </c>
      <c r="R13" s="240">
        <v>42478</v>
      </c>
      <c r="S13" s="240">
        <v>42479</v>
      </c>
      <c r="T13" s="240">
        <v>42480</v>
      </c>
    </row>
    <row r="14" spans="1:22">
      <c r="A14" s="235" t="str">
        <f t="shared" si="0"/>
        <v>16</v>
      </c>
      <c r="B14" s="236">
        <v>42478</v>
      </c>
      <c r="C14" s="237" t="s">
        <v>329</v>
      </c>
      <c r="D14" s="258">
        <v>42459</v>
      </c>
      <c r="E14" s="258">
        <v>42460</v>
      </c>
      <c r="F14" s="258">
        <v>42461</v>
      </c>
      <c r="G14" s="258">
        <v>42464</v>
      </c>
      <c r="H14" s="238">
        <v>42465</v>
      </c>
      <c r="I14" s="238">
        <v>42466</v>
      </c>
      <c r="J14" s="238">
        <v>42467</v>
      </c>
      <c r="K14" s="238">
        <v>42468</v>
      </c>
      <c r="L14" s="238">
        <v>42471</v>
      </c>
      <c r="M14" s="238">
        <v>42472</v>
      </c>
      <c r="N14" s="238">
        <v>42473</v>
      </c>
      <c r="O14" s="238">
        <v>42474</v>
      </c>
      <c r="P14" s="238">
        <v>42475</v>
      </c>
      <c r="Q14" s="239">
        <v>42478</v>
      </c>
      <c r="R14" s="240">
        <v>42479</v>
      </c>
      <c r="S14" s="240">
        <v>42480</v>
      </c>
      <c r="T14" s="240">
        <v>42481</v>
      </c>
    </row>
    <row r="15" spans="1:22">
      <c r="A15" s="235" t="str">
        <f t="shared" si="0"/>
        <v>16</v>
      </c>
      <c r="B15" s="236">
        <v>42479</v>
      </c>
      <c r="C15" s="237" t="s">
        <v>330</v>
      </c>
      <c r="D15" s="258">
        <v>42460</v>
      </c>
      <c r="E15" s="258">
        <v>42461</v>
      </c>
      <c r="F15" s="258">
        <v>42464</v>
      </c>
      <c r="G15" s="258">
        <v>42465</v>
      </c>
      <c r="H15" s="238">
        <v>42466</v>
      </c>
      <c r="I15" s="238">
        <v>42467</v>
      </c>
      <c r="J15" s="238">
        <v>42468</v>
      </c>
      <c r="K15" s="238">
        <v>42471</v>
      </c>
      <c r="L15" s="238">
        <v>42472</v>
      </c>
      <c r="M15" s="238">
        <v>42473</v>
      </c>
      <c r="N15" s="238">
        <v>42474</v>
      </c>
      <c r="O15" s="238">
        <v>42475</v>
      </c>
      <c r="P15" s="238">
        <v>42478</v>
      </c>
      <c r="Q15" s="239">
        <v>42479</v>
      </c>
      <c r="R15" s="240">
        <v>42480</v>
      </c>
      <c r="S15" s="240">
        <v>42481</v>
      </c>
      <c r="T15" s="240">
        <v>42482</v>
      </c>
    </row>
    <row r="16" spans="1:22">
      <c r="A16" s="235" t="str">
        <f t="shared" si="0"/>
        <v>16</v>
      </c>
      <c r="B16" s="236">
        <v>42480</v>
      </c>
      <c r="C16" s="237" t="s">
        <v>331</v>
      </c>
      <c r="D16" s="258">
        <v>42461</v>
      </c>
      <c r="E16" s="258">
        <v>42464</v>
      </c>
      <c r="F16" s="258">
        <v>42465</v>
      </c>
      <c r="G16" s="258">
        <v>42466</v>
      </c>
      <c r="H16" s="238">
        <v>42467</v>
      </c>
      <c r="I16" s="238">
        <v>42468</v>
      </c>
      <c r="J16" s="238">
        <v>42471</v>
      </c>
      <c r="K16" s="238">
        <v>42472</v>
      </c>
      <c r="L16" s="238">
        <v>42473</v>
      </c>
      <c r="M16" s="238">
        <v>42474</v>
      </c>
      <c r="N16" s="238">
        <v>42475</v>
      </c>
      <c r="O16" s="238">
        <v>42478</v>
      </c>
      <c r="P16" s="238">
        <v>42479</v>
      </c>
      <c r="Q16" s="239">
        <v>42480</v>
      </c>
      <c r="R16" s="240">
        <v>42481</v>
      </c>
      <c r="S16" s="240">
        <v>42482</v>
      </c>
      <c r="T16" s="240">
        <v>42485</v>
      </c>
    </row>
    <row r="17" spans="1:20">
      <c r="A17" s="235" t="str">
        <f t="shared" si="0"/>
        <v>16</v>
      </c>
      <c r="B17" s="236">
        <v>42481</v>
      </c>
      <c r="C17" s="237" t="s">
        <v>332</v>
      </c>
      <c r="D17" s="258">
        <v>42464</v>
      </c>
      <c r="E17" s="258">
        <v>42465</v>
      </c>
      <c r="F17" s="258">
        <v>42466</v>
      </c>
      <c r="G17" s="258">
        <v>42467</v>
      </c>
      <c r="H17" s="238">
        <v>42468</v>
      </c>
      <c r="I17" s="238">
        <v>42471</v>
      </c>
      <c r="J17" s="238">
        <v>42472</v>
      </c>
      <c r="K17" s="238">
        <v>42473</v>
      </c>
      <c r="L17" s="238">
        <v>42474</v>
      </c>
      <c r="M17" s="238">
        <v>42475</v>
      </c>
      <c r="N17" s="238">
        <v>42478</v>
      </c>
      <c r="O17" s="238">
        <v>42479</v>
      </c>
      <c r="P17" s="238">
        <v>42480</v>
      </c>
      <c r="Q17" s="239">
        <v>42481</v>
      </c>
      <c r="R17" s="240">
        <v>42482</v>
      </c>
      <c r="S17" s="240">
        <v>42485</v>
      </c>
      <c r="T17" s="240">
        <v>42486</v>
      </c>
    </row>
    <row r="18" spans="1:20">
      <c r="A18" s="235" t="str">
        <f t="shared" si="0"/>
        <v>16</v>
      </c>
      <c r="B18" s="236">
        <v>42482</v>
      </c>
      <c r="C18" s="237" t="s">
        <v>333</v>
      </c>
      <c r="D18" s="258">
        <v>42465</v>
      </c>
      <c r="E18" s="258">
        <v>42466</v>
      </c>
      <c r="F18" s="258">
        <v>42467</v>
      </c>
      <c r="G18" s="258">
        <v>42468</v>
      </c>
      <c r="H18" s="238">
        <v>42471</v>
      </c>
      <c r="I18" s="238">
        <v>42472</v>
      </c>
      <c r="J18" s="238">
        <v>42473</v>
      </c>
      <c r="K18" s="238">
        <v>42474</v>
      </c>
      <c r="L18" s="238">
        <v>42475</v>
      </c>
      <c r="M18" s="238">
        <v>42478</v>
      </c>
      <c r="N18" s="238">
        <v>42479</v>
      </c>
      <c r="O18" s="238">
        <v>42480</v>
      </c>
      <c r="P18" s="238">
        <v>42481</v>
      </c>
      <c r="Q18" s="239">
        <v>42482</v>
      </c>
      <c r="R18" s="240">
        <v>42485</v>
      </c>
      <c r="S18" s="240">
        <v>42486</v>
      </c>
      <c r="T18" s="240">
        <v>42487</v>
      </c>
    </row>
    <row r="19" spans="1:20">
      <c r="A19" s="235" t="str">
        <f t="shared" si="0"/>
        <v>16</v>
      </c>
      <c r="B19" s="236">
        <v>42485</v>
      </c>
      <c r="C19" s="237" t="s">
        <v>329</v>
      </c>
      <c r="D19" s="258">
        <v>42466</v>
      </c>
      <c r="E19" s="258">
        <v>42467</v>
      </c>
      <c r="F19" s="258">
        <v>42468</v>
      </c>
      <c r="G19" s="258">
        <v>42471</v>
      </c>
      <c r="H19" s="238">
        <v>42472</v>
      </c>
      <c r="I19" s="238">
        <v>42473</v>
      </c>
      <c r="J19" s="238">
        <v>42474</v>
      </c>
      <c r="K19" s="238">
        <v>42475</v>
      </c>
      <c r="L19" s="238">
        <v>42478</v>
      </c>
      <c r="M19" s="238">
        <v>42479</v>
      </c>
      <c r="N19" s="238">
        <v>42480</v>
      </c>
      <c r="O19" s="238">
        <v>42481</v>
      </c>
      <c r="P19" s="238">
        <v>42482</v>
      </c>
      <c r="Q19" s="239">
        <v>42485</v>
      </c>
      <c r="R19" s="240">
        <v>42486</v>
      </c>
      <c r="S19" s="240">
        <v>42487</v>
      </c>
      <c r="T19" s="240">
        <v>42488</v>
      </c>
    </row>
    <row r="20" spans="1:20">
      <c r="A20" s="235" t="str">
        <f t="shared" si="0"/>
        <v>16</v>
      </c>
      <c r="B20" s="236">
        <v>42486</v>
      </c>
      <c r="C20" s="237" t="s">
        <v>330</v>
      </c>
      <c r="D20" s="258">
        <v>42467</v>
      </c>
      <c r="E20" s="258">
        <v>42468</v>
      </c>
      <c r="F20" s="258">
        <v>42471</v>
      </c>
      <c r="G20" s="258">
        <v>42472</v>
      </c>
      <c r="H20" s="238">
        <v>42473</v>
      </c>
      <c r="I20" s="238">
        <v>42474</v>
      </c>
      <c r="J20" s="238">
        <v>42475</v>
      </c>
      <c r="K20" s="238">
        <v>42478</v>
      </c>
      <c r="L20" s="238">
        <v>42479</v>
      </c>
      <c r="M20" s="238">
        <v>42480</v>
      </c>
      <c r="N20" s="238">
        <v>42481</v>
      </c>
      <c r="O20" s="238">
        <v>42482</v>
      </c>
      <c r="P20" s="238">
        <v>42485</v>
      </c>
      <c r="Q20" s="239">
        <v>42486</v>
      </c>
      <c r="R20" s="240">
        <v>42487</v>
      </c>
      <c r="S20" s="240">
        <v>42488</v>
      </c>
      <c r="T20" s="240">
        <v>42496</v>
      </c>
    </row>
    <row r="21" spans="1:20">
      <c r="A21" s="235" t="str">
        <f t="shared" si="0"/>
        <v>16</v>
      </c>
      <c r="B21" s="236">
        <v>42487</v>
      </c>
      <c r="C21" s="237" t="s">
        <v>331</v>
      </c>
      <c r="D21" s="258">
        <v>42468</v>
      </c>
      <c r="E21" s="258">
        <v>42471</v>
      </c>
      <c r="F21" s="258">
        <v>42472</v>
      </c>
      <c r="G21" s="258">
        <v>42473</v>
      </c>
      <c r="H21" s="238">
        <v>42474</v>
      </c>
      <c r="I21" s="238">
        <v>42475</v>
      </c>
      <c r="J21" s="238">
        <v>42478</v>
      </c>
      <c r="K21" s="238">
        <v>42479</v>
      </c>
      <c r="L21" s="238">
        <v>42480</v>
      </c>
      <c r="M21" s="238">
        <v>42481</v>
      </c>
      <c r="N21" s="238">
        <v>42482</v>
      </c>
      <c r="O21" s="238">
        <v>42485</v>
      </c>
      <c r="P21" s="238">
        <v>42486</v>
      </c>
      <c r="Q21" s="239">
        <v>42487</v>
      </c>
      <c r="R21" s="240">
        <v>42488</v>
      </c>
      <c r="S21" s="240">
        <v>42496</v>
      </c>
      <c r="T21" s="240">
        <v>42497</v>
      </c>
    </row>
    <row r="22" spans="1:20">
      <c r="A22" s="235" t="str">
        <f t="shared" si="0"/>
        <v>16</v>
      </c>
      <c r="B22" s="236">
        <v>42488</v>
      </c>
      <c r="C22" s="237" t="s">
        <v>332</v>
      </c>
      <c r="D22" s="258">
        <v>42471</v>
      </c>
      <c r="E22" s="258">
        <v>42472</v>
      </c>
      <c r="F22" s="258">
        <v>42473</v>
      </c>
      <c r="G22" s="258">
        <v>42474</v>
      </c>
      <c r="H22" s="238">
        <v>42475</v>
      </c>
      <c r="I22" s="238">
        <v>42478</v>
      </c>
      <c r="J22" s="238">
        <v>42479</v>
      </c>
      <c r="K22" s="238">
        <v>42480</v>
      </c>
      <c r="L22" s="238">
        <v>42481</v>
      </c>
      <c r="M22" s="238">
        <v>42482</v>
      </c>
      <c r="N22" s="238">
        <v>42485</v>
      </c>
      <c r="O22" s="238">
        <v>42486</v>
      </c>
      <c r="P22" s="238">
        <v>42487</v>
      </c>
      <c r="Q22" s="239">
        <v>42488</v>
      </c>
      <c r="R22" s="240">
        <v>42496</v>
      </c>
      <c r="S22" s="240">
        <v>42497</v>
      </c>
      <c r="T22" s="240">
        <v>42499</v>
      </c>
    </row>
    <row r="23" spans="1:20">
      <c r="A23" s="235" t="str">
        <f t="shared" si="0"/>
        <v>16</v>
      </c>
      <c r="B23" s="236">
        <v>42496</v>
      </c>
      <c r="C23" s="237" t="s">
        <v>333</v>
      </c>
      <c r="D23" s="258">
        <v>42472</v>
      </c>
      <c r="E23" s="258">
        <v>42473</v>
      </c>
      <c r="F23" s="258">
        <v>42474</v>
      </c>
      <c r="G23" s="258">
        <v>42475</v>
      </c>
      <c r="H23" s="238">
        <v>42478</v>
      </c>
      <c r="I23" s="238">
        <v>42479</v>
      </c>
      <c r="J23" s="238">
        <v>42480</v>
      </c>
      <c r="K23" s="238">
        <v>42481</v>
      </c>
      <c r="L23" s="238">
        <v>42482</v>
      </c>
      <c r="M23" s="238">
        <v>42485</v>
      </c>
      <c r="N23" s="238">
        <v>42486</v>
      </c>
      <c r="O23" s="238">
        <v>42487</v>
      </c>
      <c r="P23" s="238">
        <v>42488</v>
      </c>
      <c r="Q23" s="239">
        <v>42496</v>
      </c>
      <c r="R23" s="240">
        <v>42497</v>
      </c>
      <c r="S23" s="240">
        <v>42499</v>
      </c>
      <c r="T23" s="240">
        <v>42500</v>
      </c>
    </row>
    <row r="24" spans="1:20">
      <c r="A24" s="235" t="str">
        <f t="shared" si="0"/>
        <v>16</v>
      </c>
      <c r="B24" s="236">
        <v>42497</v>
      </c>
      <c r="C24" s="237" t="s">
        <v>334</v>
      </c>
      <c r="D24" s="258">
        <v>42473</v>
      </c>
      <c r="E24" s="258">
        <v>42474</v>
      </c>
      <c r="F24" s="258">
        <v>42475</v>
      </c>
      <c r="G24" s="258">
        <v>42478</v>
      </c>
      <c r="H24" s="238">
        <v>42479</v>
      </c>
      <c r="I24" s="238">
        <v>42480</v>
      </c>
      <c r="J24" s="238">
        <v>42481</v>
      </c>
      <c r="K24" s="238">
        <v>42482</v>
      </c>
      <c r="L24" s="238">
        <v>42485</v>
      </c>
      <c r="M24" s="238">
        <v>42486</v>
      </c>
      <c r="N24" s="238">
        <v>42487</v>
      </c>
      <c r="O24" s="238">
        <v>42488</v>
      </c>
      <c r="P24" s="238">
        <v>42496</v>
      </c>
      <c r="Q24" s="239">
        <v>42497</v>
      </c>
      <c r="R24" s="240">
        <v>42499</v>
      </c>
      <c r="S24" s="240">
        <v>42500</v>
      </c>
      <c r="T24" s="240">
        <v>42501</v>
      </c>
    </row>
    <row r="25" spans="1:20">
      <c r="A25" s="235" t="str">
        <f t="shared" si="0"/>
        <v>16</v>
      </c>
      <c r="B25" s="236">
        <v>42499</v>
      </c>
      <c r="C25" s="237" t="s">
        <v>329</v>
      </c>
      <c r="D25" s="258">
        <v>42474</v>
      </c>
      <c r="E25" s="258">
        <v>42475</v>
      </c>
      <c r="F25" s="258">
        <v>42478</v>
      </c>
      <c r="G25" s="258">
        <v>42479</v>
      </c>
      <c r="H25" s="238">
        <v>42480</v>
      </c>
      <c r="I25" s="238">
        <v>42481</v>
      </c>
      <c r="J25" s="238">
        <v>42482</v>
      </c>
      <c r="K25" s="238">
        <v>42485</v>
      </c>
      <c r="L25" s="238">
        <v>42486</v>
      </c>
      <c r="M25" s="238">
        <v>42487</v>
      </c>
      <c r="N25" s="238">
        <v>42488</v>
      </c>
      <c r="O25" s="238">
        <v>42496</v>
      </c>
      <c r="P25" s="238">
        <v>42497</v>
      </c>
      <c r="Q25" s="239">
        <v>42499</v>
      </c>
      <c r="R25" s="240">
        <v>42500</v>
      </c>
      <c r="S25" s="240">
        <v>42501</v>
      </c>
      <c r="T25" s="240">
        <v>42502</v>
      </c>
    </row>
    <row r="26" spans="1:20">
      <c r="A26" s="235" t="str">
        <f t="shared" si="0"/>
        <v>16</v>
      </c>
      <c r="B26" s="236">
        <v>42500</v>
      </c>
      <c r="C26" s="237" t="s">
        <v>330</v>
      </c>
      <c r="D26" s="258">
        <v>42475</v>
      </c>
      <c r="E26" s="258">
        <v>42478</v>
      </c>
      <c r="F26" s="258">
        <v>42479</v>
      </c>
      <c r="G26" s="258">
        <v>42480</v>
      </c>
      <c r="H26" s="238">
        <v>42481</v>
      </c>
      <c r="I26" s="238">
        <v>42482</v>
      </c>
      <c r="J26" s="238">
        <v>42485</v>
      </c>
      <c r="K26" s="238">
        <v>42486</v>
      </c>
      <c r="L26" s="238">
        <v>42487</v>
      </c>
      <c r="M26" s="238">
        <v>42488</v>
      </c>
      <c r="N26" s="238">
        <v>42496</v>
      </c>
      <c r="O26" s="238">
        <v>42497</v>
      </c>
      <c r="P26" s="238">
        <v>42499</v>
      </c>
      <c r="Q26" s="239">
        <v>42500</v>
      </c>
      <c r="R26" s="240">
        <v>42501</v>
      </c>
      <c r="S26" s="240">
        <v>42502</v>
      </c>
      <c r="T26" s="240">
        <v>42503</v>
      </c>
    </row>
    <row r="27" spans="1:20">
      <c r="A27" s="235" t="str">
        <f t="shared" si="0"/>
        <v>16</v>
      </c>
      <c r="B27" s="236">
        <v>42501</v>
      </c>
      <c r="C27" s="237" t="s">
        <v>331</v>
      </c>
      <c r="D27" s="258">
        <v>42478</v>
      </c>
      <c r="E27" s="258">
        <v>42479</v>
      </c>
      <c r="F27" s="258">
        <v>42480</v>
      </c>
      <c r="G27" s="258">
        <v>42481</v>
      </c>
      <c r="H27" s="238">
        <v>42482</v>
      </c>
      <c r="I27" s="238">
        <v>42485</v>
      </c>
      <c r="J27" s="238">
        <v>42486</v>
      </c>
      <c r="K27" s="238">
        <v>42487</v>
      </c>
      <c r="L27" s="238">
        <v>42488</v>
      </c>
      <c r="M27" s="238">
        <v>42496</v>
      </c>
      <c r="N27" s="238">
        <v>42497</v>
      </c>
      <c r="O27" s="238">
        <v>42499</v>
      </c>
      <c r="P27" s="238">
        <v>42500</v>
      </c>
      <c r="Q27" s="239">
        <v>42501</v>
      </c>
      <c r="R27" s="240">
        <v>42502</v>
      </c>
      <c r="S27" s="240">
        <v>42503</v>
      </c>
      <c r="T27" s="240">
        <v>42506</v>
      </c>
    </row>
    <row r="28" spans="1:20">
      <c r="A28" s="235" t="str">
        <f t="shared" si="0"/>
        <v>16</v>
      </c>
      <c r="B28" s="236">
        <v>42502</v>
      </c>
      <c r="C28" s="237" t="s">
        <v>332</v>
      </c>
      <c r="D28" s="258">
        <v>42479</v>
      </c>
      <c r="E28" s="258">
        <v>42480</v>
      </c>
      <c r="F28" s="258">
        <v>42481</v>
      </c>
      <c r="G28" s="258">
        <v>42482</v>
      </c>
      <c r="H28" s="238">
        <v>42485</v>
      </c>
      <c r="I28" s="238">
        <v>42486</v>
      </c>
      <c r="J28" s="238">
        <v>42487</v>
      </c>
      <c r="K28" s="238">
        <v>42488</v>
      </c>
      <c r="L28" s="238">
        <v>42496</v>
      </c>
      <c r="M28" s="238">
        <v>42497</v>
      </c>
      <c r="N28" s="238">
        <v>42499</v>
      </c>
      <c r="O28" s="238">
        <v>42500</v>
      </c>
      <c r="P28" s="238">
        <v>42501</v>
      </c>
      <c r="Q28" s="239">
        <v>42502</v>
      </c>
      <c r="R28" s="240">
        <v>42503</v>
      </c>
      <c r="S28" s="240">
        <v>42506</v>
      </c>
      <c r="T28" s="240">
        <v>42507</v>
      </c>
    </row>
    <row r="29" spans="1:20">
      <c r="A29" s="235" t="str">
        <f t="shared" si="0"/>
        <v>16</v>
      </c>
      <c r="B29" s="236">
        <v>42503</v>
      </c>
      <c r="C29" s="237" t="s">
        <v>333</v>
      </c>
      <c r="D29" s="258">
        <v>42480</v>
      </c>
      <c r="E29" s="258">
        <v>42481</v>
      </c>
      <c r="F29" s="258">
        <v>42482</v>
      </c>
      <c r="G29" s="258">
        <v>42485</v>
      </c>
      <c r="H29" s="238">
        <v>42486</v>
      </c>
      <c r="I29" s="238">
        <v>42487</v>
      </c>
      <c r="J29" s="238">
        <v>42488</v>
      </c>
      <c r="K29" s="238">
        <v>42496</v>
      </c>
      <c r="L29" s="238">
        <v>42497</v>
      </c>
      <c r="M29" s="238">
        <v>42499</v>
      </c>
      <c r="N29" s="238">
        <v>42500</v>
      </c>
      <c r="O29" s="238">
        <v>42501</v>
      </c>
      <c r="P29" s="238">
        <v>42502</v>
      </c>
      <c r="Q29" s="239">
        <v>42503</v>
      </c>
      <c r="R29" s="240">
        <v>42506</v>
      </c>
      <c r="S29" s="240">
        <v>42507</v>
      </c>
      <c r="T29" s="240">
        <v>42508</v>
      </c>
    </row>
    <row r="30" spans="1:20">
      <c r="A30" s="235" t="str">
        <f t="shared" si="0"/>
        <v>16</v>
      </c>
      <c r="B30" s="236">
        <v>42506</v>
      </c>
      <c r="C30" s="237" t="s">
        <v>329</v>
      </c>
      <c r="D30" s="258">
        <v>42481</v>
      </c>
      <c r="E30" s="258">
        <v>42482</v>
      </c>
      <c r="F30" s="258">
        <v>42485</v>
      </c>
      <c r="G30" s="258">
        <v>42486</v>
      </c>
      <c r="H30" s="238">
        <v>42487</v>
      </c>
      <c r="I30" s="238">
        <v>42488</v>
      </c>
      <c r="J30" s="238">
        <v>42496</v>
      </c>
      <c r="K30" s="238">
        <v>42497</v>
      </c>
      <c r="L30" s="238">
        <v>42499</v>
      </c>
      <c r="M30" s="238">
        <v>42500</v>
      </c>
      <c r="N30" s="238">
        <v>42501</v>
      </c>
      <c r="O30" s="238">
        <v>42502</v>
      </c>
      <c r="P30" s="238">
        <v>42503</v>
      </c>
      <c r="Q30" s="239">
        <v>42506</v>
      </c>
      <c r="R30" s="240">
        <v>42507</v>
      </c>
      <c r="S30" s="240">
        <v>42508</v>
      </c>
      <c r="T30" s="240">
        <v>42509</v>
      </c>
    </row>
    <row r="31" spans="1:20">
      <c r="A31" s="235" t="str">
        <f t="shared" si="0"/>
        <v>16</v>
      </c>
      <c r="B31" s="236">
        <v>42507</v>
      </c>
      <c r="C31" s="237" t="s">
        <v>330</v>
      </c>
      <c r="D31" s="258">
        <v>42482</v>
      </c>
      <c r="E31" s="258">
        <v>42485</v>
      </c>
      <c r="F31" s="258">
        <v>42486</v>
      </c>
      <c r="G31" s="258">
        <v>42487</v>
      </c>
      <c r="H31" s="238">
        <v>42488</v>
      </c>
      <c r="I31" s="238">
        <v>42496</v>
      </c>
      <c r="J31" s="238">
        <v>42497</v>
      </c>
      <c r="K31" s="238">
        <v>42499</v>
      </c>
      <c r="L31" s="238">
        <v>42500</v>
      </c>
      <c r="M31" s="238">
        <v>42501</v>
      </c>
      <c r="N31" s="238">
        <v>42502</v>
      </c>
      <c r="O31" s="238">
        <v>42503</v>
      </c>
      <c r="P31" s="238">
        <v>42506</v>
      </c>
      <c r="Q31" s="239">
        <v>42507</v>
      </c>
      <c r="R31" s="240">
        <v>42508</v>
      </c>
      <c r="S31" s="240">
        <v>42509</v>
      </c>
      <c r="T31" s="240">
        <v>42510</v>
      </c>
    </row>
    <row r="32" spans="1:20">
      <c r="A32" s="235" t="str">
        <f t="shared" si="0"/>
        <v>16</v>
      </c>
      <c r="B32" s="236">
        <v>42508</v>
      </c>
      <c r="C32" s="237" t="s">
        <v>331</v>
      </c>
      <c r="D32" s="258">
        <v>42485</v>
      </c>
      <c r="E32" s="258">
        <v>42486</v>
      </c>
      <c r="F32" s="258">
        <v>42487</v>
      </c>
      <c r="G32" s="258">
        <v>42488</v>
      </c>
      <c r="H32" s="238">
        <v>42496</v>
      </c>
      <c r="I32" s="238">
        <v>42497</v>
      </c>
      <c r="J32" s="238">
        <v>42499</v>
      </c>
      <c r="K32" s="238">
        <v>42500</v>
      </c>
      <c r="L32" s="238">
        <v>42501</v>
      </c>
      <c r="M32" s="238">
        <v>42502</v>
      </c>
      <c r="N32" s="238">
        <v>42503</v>
      </c>
      <c r="O32" s="238">
        <v>42506</v>
      </c>
      <c r="P32" s="238">
        <v>42507</v>
      </c>
      <c r="Q32" s="239">
        <v>42508</v>
      </c>
      <c r="R32" s="240">
        <v>42509</v>
      </c>
      <c r="S32" s="240">
        <v>42510</v>
      </c>
      <c r="T32" s="240">
        <v>42513</v>
      </c>
    </row>
    <row r="33" spans="1:20">
      <c r="A33" s="235" t="str">
        <f t="shared" si="0"/>
        <v>16</v>
      </c>
      <c r="B33" s="236">
        <v>42509</v>
      </c>
      <c r="C33" s="237" t="s">
        <v>332</v>
      </c>
      <c r="D33" s="258">
        <v>42486</v>
      </c>
      <c r="E33" s="258">
        <v>42487</v>
      </c>
      <c r="F33" s="258">
        <v>42488</v>
      </c>
      <c r="G33" s="258">
        <v>42496</v>
      </c>
      <c r="H33" s="238">
        <v>42497</v>
      </c>
      <c r="I33" s="238">
        <v>42499</v>
      </c>
      <c r="J33" s="238">
        <v>42500</v>
      </c>
      <c r="K33" s="238">
        <v>42501</v>
      </c>
      <c r="L33" s="238">
        <v>42502</v>
      </c>
      <c r="M33" s="238">
        <v>42503</v>
      </c>
      <c r="N33" s="238">
        <v>42506</v>
      </c>
      <c r="O33" s="238">
        <v>42507</v>
      </c>
      <c r="P33" s="238">
        <v>42508</v>
      </c>
      <c r="Q33" s="239">
        <v>42509</v>
      </c>
      <c r="R33" s="240">
        <v>42510</v>
      </c>
      <c r="S33" s="240">
        <v>42513</v>
      </c>
      <c r="T33" s="240">
        <v>42514</v>
      </c>
    </row>
    <row r="34" spans="1:20">
      <c r="A34" s="235" t="str">
        <f t="shared" si="0"/>
        <v>16</v>
      </c>
      <c r="B34" s="236">
        <v>42510</v>
      </c>
      <c r="C34" s="237" t="s">
        <v>333</v>
      </c>
      <c r="D34" s="258">
        <v>42487</v>
      </c>
      <c r="E34" s="258">
        <v>42488</v>
      </c>
      <c r="F34" s="258">
        <v>42496</v>
      </c>
      <c r="G34" s="258">
        <v>42497</v>
      </c>
      <c r="H34" s="238">
        <v>42499</v>
      </c>
      <c r="I34" s="238">
        <v>42500</v>
      </c>
      <c r="J34" s="238">
        <v>42501</v>
      </c>
      <c r="K34" s="238">
        <v>42502</v>
      </c>
      <c r="L34" s="238">
        <v>42503</v>
      </c>
      <c r="M34" s="238">
        <v>42506</v>
      </c>
      <c r="N34" s="238">
        <v>42507</v>
      </c>
      <c r="O34" s="238">
        <v>42508</v>
      </c>
      <c r="P34" s="238">
        <v>42509</v>
      </c>
      <c r="Q34" s="239">
        <v>42510</v>
      </c>
      <c r="R34" s="240">
        <v>42513</v>
      </c>
      <c r="S34" s="240">
        <v>42514</v>
      </c>
      <c r="T34" s="240">
        <v>42515</v>
      </c>
    </row>
    <row r="35" spans="1:20">
      <c r="A35" s="235" t="str">
        <f t="shared" si="0"/>
        <v>16</v>
      </c>
      <c r="B35" s="236">
        <v>42513</v>
      </c>
      <c r="C35" s="237" t="s">
        <v>329</v>
      </c>
      <c r="D35" s="258">
        <v>42488</v>
      </c>
      <c r="E35" s="258">
        <v>42496</v>
      </c>
      <c r="F35" s="258">
        <v>42497</v>
      </c>
      <c r="G35" s="258">
        <v>42499</v>
      </c>
      <c r="H35" s="238">
        <v>42500</v>
      </c>
      <c r="I35" s="238">
        <v>42501</v>
      </c>
      <c r="J35" s="238">
        <v>42502</v>
      </c>
      <c r="K35" s="238">
        <v>42503</v>
      </c>
      <c r="L35" s="238">
        <v>42506</v>
      </c>
      <c r="M35" s="238">
        <v>42507</v>
      </c>
      <c r="N35" s="238">
        <v>42508</v>
      </c>
      <c r="O35" s="238">
        <v>42509</v>
      </c>
      <c r="P35" s="238">
        <v>42510</v>
      </c>
      <c r="Q35" s="239">
        <v>42513</v>
      </c>
      <c r="R35" s="240">
        <v>42514</v>
      </c>
      <c r="S35" s="240">
        <v>42515</v>
      </c>
      <c r="T35" s="240">
        <v>42516</v>
      </c>
    </row>
    <row r="36" spans="1:20">
      <c r="A36" s="235" t="str">
        <f t="shared" si="0"/>
        <v>16</v>
      </c>
      <c r="B36" s="236">
        <v>42514</v>
      </c>
      <c r="C36" s="237" t="s">
        <v>330</v>
      </c>
      <c r="D36" s="258">
        <v>42496</v>
      </c>
      <c r="E36" s="258">
        <v>42497</v>
      </c>
      <c r="F36" s="258">
        <v>42499</v>
      </c>
      <c r="G36" s="258">
        <v>42500</v>
      </c>
      <c r="H36" s="238">
        <v>42501</v>
      </c>
      <c r="I36" s="238">
        <v>42502</v>
      </c>
      <c r="J36" s="238">
        <v>42503</v>
      </c>
      <c r="K36" s="238">
        <v>42506</v>
      </c>
      <c r="L36" s="238">
        <v>42507</v>
      </c>
      <c r="M36" s="238">
        <v>42508</v>
      </c>
      <c r="N36" s="238">
        <v>42509</v>
      </c>
      <c r="O36" s="238">
        <v>42510</v>
      </c>
      <c r="P36" s="238">
        <v>42513</v>
      </c>
      <c r="Q36" s="239">
        <v>42514</v>
      </c>
      <c r="R36" s="240">
        <v>42515</v>
      </c>
      <c r="S36" s="240">
        <v>42516</v>
      </c>
      <c r="T36" s="240">
        <v>42517</v>
      </c>
    </row>
    <row r="37" spans="1:20">
      <c r="A37" s="235" t="str">
        <f t="shared" si="0"/>
        <v>16</v>
      </c>
      <c r="B37" s="236">
        <v>42515</v>
      </c>
      <c r="C37" s="237" t="s">
        <v>331</v>
      </c>
      <c r="D37" s="258">
        <v>42497</v>
      </c>
      <c r="E37" s="258">
        <v>42499</v>
      </c>
      <c r="F37" s="258">
        <v>42500</v>
      </c>
      <c r="G37" s="258">
        <v>42501</v>
      </c>
      <c r="H37" s="238">
        <v>42502</v>
      </c>
      <c r="I37" s="238">
        <v>42503</v>
      </c>
      <c r="J37" s="238">
        <v>42506</v>
      </c>
      <c r="K37" s="238">
        <v>42507</v>
      </c>
      <c r="L37" s="238">
        <v>42508</v>
      </c>
      <c r="M37" s="238">
        <v>42509</v>
      </c>
      <c r="N37" s="238">
        <v>42510</v>
      </c>
      <c r="O37" s="238">
        <v>42513</v>
      </c>
      <c r="P37" s="238">
        <v>42514</v>
      </c>
      <c r="Q37" s="239">
        <v>42515</v>
      </c>
      <c r="R37" s="240">
        <v>42516</v>
      </c>
      <c r="S37" s="240">
        <v>42517</v>
      </c>
      <c r="T37" s="240">
        <v>42520</v>
      </c>
    </row>
    <row r="38" spans="1:20">
      <c r="A38" s="235" t="str">
        <f t="shared" si="0"/>
        <v>16</v>
      </c>
      <c r="B38" s="236">
        <v>42516</v>
      </c>
      <c r="C38" s="237" t="s">
        <v>332</v>
      </c>
      <c r="D38" s="258">
        <v>42499</v>
      </c>
      <c r="E38" s="258">
        <v>42500</v>
      </c>
      <c r="F38" s="258">
        <v>42501</v>
      </c>
      <c r="G38" s="258">
        <v>42502</v>
      </c>
      <c r="H38" s="238">
        <v>42503</v>
      </c>
      <c r="I38" s="238">
        <v>42506</v>
      </c>
      <c r="J38" s="238">
        <v>42507</v>
      </c>
      <c r="K38" s="238">
        <v>42508</v>
      </c>
      <c r="L38" s="238">
        <v>42509</v>
      </c>
      <c r="M38" s="238">
        <v>42510</v>
      </c>
      <c r="N38" s="238">
        <v>42513</v>
      </c>
      <c r="O38" s="238">
        <v>42514</v>
      </c>
      <c r="P38" s="238">
        <v>42515</v>
      </c>
      <c r="Q38" s="239">
        <v>42516</v>
      </c>
      <c r="R38" s="240">
        <v>42517</v>
      </c>
      <c r="S38" s="240">
        <v>42520</v>
      </c>
      <c r="T38" s="240">
        <v>42521</v>
      </c>
    </row>
    <row r="39" spans="1:20">
      <c r="A39" s="235" t="str">
        <f t="shared" si="0"/>
        <v>16</v>
      </c>
      <c r="B39" s="236">
        <v>42517</v>
      </c>
      <c r="C39" s="237" t="s">
        <v>333</v>
      </c>
      <c r="D39" s="258">
        <v>42500</v>
      </c>
      <c r="E39" s="258">
        <v>42501</v>
      </c>
      <c r="F39" s="258">
        <v>42502</v>
      </c>
      <c r="G39" s="258">
        <v>42503</v>
      </c>
      <c r="H39" s="238">
        <v>42506</v>
      </c>
      <c r="I39" s="238">
        <v>42507</v>
      </c>
      <c r="J39" s="238">
        <v>42508</v>
      </c>
      <c r="K39" s="238">
        <v>42509</v>
      </c>
      <c r="L39" s="238">
        <v>42510</v>
      </c>
      <c r="M39" s="238">
        <v>42513</v>
      </c>
      <c r="N39" s="238">
        <v>42514</v>
      </c>
      <c r="O39" s="238">
        <v>42515</v>
      </c>
      <c r="P39" s="238">
        <v>42516</v>
      </c>
      <c r="Q39" s="239">
        <v>42517</v>
      </c>
      <c r="R39" s="240">
        <v>42520</v>
      </c>
      <c r="S39" s="240">
        <v>42521</v>
      </c>
      <c r="T39" s="240">
        <v>42522</v>
      </c>
    </row>
    <row r="40" spans="1:20">
      <c r="A40" s="235" t="str">
        <f t="shared" si="0"/>
        <v>16</v>
      </c>
      <c r="B40" s="236">
        <v>42520</v>
      </c>
      <c r="C40" s="237" t="s">
        <v>329</v>
      </c>
      <c r="D40" s="258">
        <v>42501</v>
      </c>
      <c r="E40" s="258">
        <v>42502</v>
      </c>
      <c r="F40" s="258">
        <v>42503</v>
      </c>
      <c r="G40" s="258">
        <v>42506</v>
      </c>
      <c r="H40" s="238">
        <v>42507</v>
      </c>
      <c r="I40" s="238">
        <v>42508</v>
      </c>
      <c r="J40" s="238">
        <v>42509</v>
      </c>
      <c r="K40" s="238">
        <v>42510</v>
      </c>
      <c r="L40" s="238">
        <v>42513</v>
      </c>
      <c r="M40" s="238">
        <v>42514</v>
      </c>
      <c r="N40" s="238">
        <v>42515</v>
      </c>
      <c r="O40" s="238">
        <v>42516</v>
      </c>
      <c r="P40" s="238">
        <v>42517</v>
      </c>
      <c r="Q40" s="239">
        <v>42520</v>
      </c>
      <c r="R40" s="240">
        <v>42521</v>
      </c>
      <c r="S40" s="240">
        <v>42522</v>
      </c>
      <c r="T40" s="240">
        <v>42523</v>
      </c>
    </row>
    <row r="41" spans="1:20">
      <c r="A41" s="235" t="str">
        <f t="shared" si="0"/>
        <v>16</v>
      </c>
      <c r="B41" s="236">
        <v>42521</v>
      </c>
      <c r="C41" s="237" t="s">
        <v>330</v>
      </c>
      <c r="D41" s="258">
        <v>42502</v>
      </c>
      <c r="E41" s="258">
        <v>42503</v>
      </c>
      <c r="F41" s="258">
        <v>42506</v>
      </c>
      <c r="G41" s="258">
        <v>42507</v>
      </c>
      <c r="H41" s="238">
        <v>42508</v>
      </c>
      <c r="I41" s="238">
        <v>42509</v>
      </c>
      <c r="J41" s="238">
        <v>42510</v>
      </c>
      <c r="K41" s="238">
        <v>42513</v>
      </c>
      <c r="L41" s="238">
        <v>42514</v>
      </c>
      <c r="M41" s="238">
        <v>42515</v>
      </c>
      <c r="N41" s="238">
        <v>42516</v>
      </c>
      <c r="O41" s="238">
        <v>42517</v>
      </c>
      <c r="P41" s="238">
        <v>42520</v>
      </c>
      <c r="Q41" s="239">
        <v>42521</v>
      </c>
      <c r="R41" s="240">
        <v>42522</v>
      </c>
      <c r="S41" s="240">
        <v>42523</v>
      </c>
      <c r="T41" s="240">
        <v>42524</v>
      </c>
    </row>
    <row r="42" spans="1:20">
      <c r="A42" s="235" t="str">
        <f t="shared" si="0"/>
        <v>16</v>
      </c>
      <c r="B42" s="236">
        <v>42522</v>
      </c>
      <c r="C42" s="237" t="s">
        <v>331</v>
      </c>
      <c r="D42" s="258">
        <v>42503</v>
      </c>
      <c r="E42" s="258">
        <v>42506</v>
      </c>
      <c r="F42" s="258">
        <v>42507</v>
      </c>
      <c r="G42" s="258">
        <v>42508</v>
      </c>
      <c r="H42" s="238">
        <v>42509</v>
      </c>
      <c r="I42" s="238">
        <v>42510</v>
      </c>
      <c r="J42" s="238">
        <v>42513</v>
      </c>
      <c r="K42" s="238">
        <v>42514</v>
      </c>
      <c r="L42" s="238">
        <v>42515</v>
      </c>
      <c r="M42" s="238">
        <v>42516</v>
      </c>
      <c r="N42" s="238">
        <v>42517</v>
      </c>
      <c r="O42" s="238">
        <v>42520</v>
      </c>
      <c r="P42" s="238">
        <v>42521</v>
      </c>
      <c r="Q42" s="239">
        <v>42522</v>
      </c>
      <c r="R42" s="240">
        <v>42523</v>
      </c>
      <c r="S42" s="240">
        <v>42524</v>
      </c>
      <c r="T42" s="240">
        <v>42527</v>
      </c>
    </row>
    <row r="43" spans="1:20">
      <c r="A43" s="235" t="str">
        <f t="shared" si="0"/>
        <v>16</v>
      </c>
      <c r="B43" s="236">
        <v>42523</v>
      </c>
      <c r="C43" s="237" t="s">
        <v>332</v>
      </c>
      <c r="D43" s="258">
        <v>42506</v>
      </c>
      <c r="E43" s="258">
        <v>42507</v>
      </c>
      <c r="F43" s="258">
        <v>42508</v>
      </c>
      <c r="G43" s="258">
        <v>42509</v>
      </c>
      <c r="H43" s="238">
        <v>42510</v>
      </c>
      <c r="I43" s="238">
        <v>42513</v>
      </c>
      <c r="J43" s="238">
        <v>42514</v>
      </c>
      <c r="K43" s="238">
        <v>42515</v>
      </c>
      <c r="L43" s="238">
        <v>42516</v>
      </c>
      <c r="M43" s="238">
        <v>42517</v>
      </c>
      <c r="N43" s="238">
        <v>42520</v>
      </c>
      <c r="O43" s="238">
        <v>42521</v>
      </c>
      <c r="P43" s="238">
        <v>42522</v>
      </c>
      <c r="Q43" s="239">
        <v>42523</v>
      </c>
      <c r="R43" s="240">
        <v>42524</v>
      </c>
      <c r="S43" s="240">
        <v>42527</v>
      </c>
      <c r="T43" s="240">
        <v>42528</v>
      </c>
    </row>
    <row r="44" spans="1:20">
      <c r="A44" s="235" t="str">
        <f t="shared" si="0"/>
        <v>16</v>
      </c>
      <c r="B44" s="236">
        <v>42524</v>
      </c>
      <c r="C44" s="237" t="s">
        <v>333</v>
      </c>
      <c r="D44" s="258">
        <v>42507</v>
      </c>
      <c r="E44" s="258">
        <v>42508</v>
      </c>
      <c r="F44" s="258">
        <v>42509</v>
      </c>
      <c r="G44" s="258">
        <v>42510</v>
      </c>
      <c r="H44" s="238">
        <v>42513</v>
      </c>
      <c r="I44" s="238">
        <v>42514</v>
      </c>
      <c r="J44" s="238">
        <v>42515</v>
      </c>
      <c r="K44" s="238">
        <v>42516</v>
      </c>
      <c r="L44" s="238">
        <v>42517</v>
      </c>
      <c r="M44" s="238">
        <v>42520</v>
      </c>
      <c r="N44" s="238">
        <v>42521</v>
      </c>
      <c r="O44" s="238">
        <v>42522</v>
      </c>
      <c r="P44" s="238">
        <v>42523</v>
      </c>
      <c r="Q44" s="239">
        <v>42524</v>
      </c>
      <c r="R44" s="240">
        <v>42527</v>
      </c>
      <c r="S44" s="240">
        <v>42528</v>
      </c>
      <c r="T44" s="240">
        <v>42529</v>
      </c>
    </row>
    <row r="45" spans="1:20">
      <c r="A45" s="235" t="str">
        <f t="shared" si="0"/>
        <v>16</v>
      </c>
      <c r="B45" s="236">
        <v>42527</v>
      </c>
      <c r="C45" s="237" t="s">
        <v>329</v>
      </c>
      <c r="D45" s="258">
        <v>42508</v>
      </c>
      <c r="E45" s="258">
        <v>42509</v>
      </c>
      <c r="F45" s="258">
        <v>42510</v>
      </c>
      <c r="G45" s="258">
        <v>42513</v>
      </c>
      <c r="H45" s="238">
        <v>42514</v>
      </c>
      <c r="I45" s="238">
        <v>42515</v>
      </c>
      <c r="J45" s="238">
        <v>42516</v>
      </c>
      <c r="K45" s="238">
        <v>42517</v>
      </c>
      <c r="L45" s="238">
        <v>42520</v>
      </c>
      <c r="M45" s="238">
        <v>42521</v>
      </c>
      <c r="N45" s="238">
        <v>42522</v>
      </c>
      <c r="O45" s="238">
        <v>42523</v>
      </c>
      <c r="P45" s="238">
        <v>42524</v>
      </c>
      <c r="Q45" s="239">
        <v>42527</v>
      </c>
      <c r="R45" s="240">
        <v>42528</v>
      </c>
      <c r="S45" s="240">
        <v>42529</v>
      </c>
      <c r="T45" s="240">
        <v>42530</v>
      </c>
    </row>
    <row r="46" spans="1:20">
      <c r="A46" s="235" t="str">
        <f t="shared" si="0"/>
        <v>16</v>
      </c>
      <c r="B46" s="236">
        <v>42528</v>
      </c>
      <c r="C46" s="237" t="s">
        <v>330</v>
      </c>
      <c r="D46" s="258">
        <v>42509</v>
      </c>
      <c r="E46" s="258">
        <v>42510</v>
      </c>
      <c r="F46" s="258">
        <v>42513</v>
      </c>
      <c r="G46" s="258">
        <v>42514</v>
      </c>
      <c r="H46" s="238">
        <v>42515</v>
      </c>
      <c r="I46" s="238">
        <v>42516</v>
      </c>
      <c r="J46" s="238">
        <v>42517</v>
      </c>
      <c r="K46" s="238">
        <v>42520</v>
      </c>
      <c r="L46" s="238">
        <v>42521</v>
      </c>
      <c r="M46" s="238">
        <v>42522</v>
      </c>
      <c r="N46" s="238">
        <v>42523</v>
      </c>
      <c r="O46" s="238">
        <v>42524</v>
      </c>
      <c r="P46" s="238">
        <v>42527</v>
      </c>
      <c r="Q46" s="239">
        <v>42528</v>
      </c>
      <c r="R46" s="240">
        <v>42529</v>
      </c>
      <c r="S46" s="240">
        <v>42530</v>
      </c>
      <c r="T46" s="240">
        <v>42531</v>
      </c>
    </row>
    <row r="47" spans="1:20">
      <c r="A47" s="235" t="str">
        <f t="shared" si="0"/>
        <v>16</v>
      </c>
      <c r="B47" s="236">
        <v>42529</v>
      </c>
      <c r="C47" s="237" t="s">
        <v>331</v>
      </c>
      <c r="D47" s="258">
        <v>42510</v>
      </c>
      <c r="E47" s="258">
        <v>42513</v>
      </c>
      <c r="F47" s="258">
        <v>42514</v>
      </c>
      <c r="G47" s="258">
        <v>42515</v>
      </c>
      <c r="H47" s="238">
        <v>42516</v>
      </c>
      <c r="I47" s="238">
        <v>42517</v>
      </c>
      <c r="J47" s="238">
        <v>42520</v>
      </c>
      <c r="K47" s="238">
        <v>42521</v>
      </c>
      <c r="L47" s="238">
        <v>42522</v>
      </c>
      <c r="M47" s="238">
        <v>42523</v>
      </c>
      <c r="N47" s="238">
        <v>42524</v>
      </c>
      <c r="O47" s="238">
        <v>42527</v>
      </c>
      <c r="P47" s="238">
        <v>42528</v>
      </c>
      <c r="Q47" s="239">
        <v>42529</v>
      </c>
      <c r="R47" s="240">
        <v>42530</v>
      </c>
      <c r="S47" s="240">
        <v>42531</v>
      </c>
      <c r="T47" s="240">
        <v>42534</v>
      </c>
    </row>
    <row r="48" spans="1:20">
      <c r="A48" s="235" t="str">
        <f t="shared" si="0"/>
        <v>16</v>
      </c>
      <c r="B48" s="236">
        <v>42530</v>
      </c>
      <c r="C48" s="237" t="s">
        <v>332</v>
      </c>
      <c r="D48" s="258">
        <v>42513</v>
      </c>
      <c r="E48" s="258">
        <v>42514</v>
      </c>
      <c r="F48" s="258">
        <v>42515</v>
      </c>
      <c r="G48" s="258">
        <v>42516</v>
      </c>
      <c r="H48" s="238">
        <v>42517</v>
      </c>
      <c r="I48" s="238">
        <v>42520</v>
      </c>
      <c r="J48" s="238">
        <v>42521</v>
      </c>
      <c r="K48" s="238">
        <v>42522</v>
      </c>
      <c r="L48" s="238">
        <v>42523</v>
      </c>
      <c r="M48" s="238">
        <v>42524</v>
      </c>
      <c r="N48" s="238">
        <v>42527</v>
      </c>
      <c r="O48" s="238">
        <v>42528</v>
      </c>
      <c r="P48" s="238">
        <v>42529</v>
      </c>
      <c r="Q48" s="239">
        <v>42530</v>
      </c>
      <c r="R48" s="240">
        <v>42531</v>
      </c>
      <c r="S48" s="240">
        <v>42534</v>
      </c>
      <c r="T48" s="240">
        <v>42535</v>
      </c>
    </row>
    <row r="49" spans="1:20">
      <c r="A49" s="235" t="str">
        <f t="shared" si="0"/>
        <v>16</v>
      </c>
      <c r="B49" s="236">
        <v>42531</v>
      </c>
      <c r="C49" s="237" t="s">
        <v>333</v>
      </c>
      <c r="D49" s="258">
        <v>42514</v>
      </c>
      <c r="E49" s="258">
        <v>42515</v>
      </c>
      <c r="F49" s="258">
        <v>42516</v>
      </c>
      <c r="G49" s="258">
        <v>42517</v>
      </c>
      <c r="H49" s="238">
        <v>42520</v>
      </c>
      <c r="I49" s="238">
        <v>42521</v>
      </c>
      <c r="J49" s="238">
        <v>42522</v>
      </c>
      <c r="K49" s="238">
        <v>42523</v>
      </c>
      <c r="L49" s="238">
        <v>42524</v>
      </c>
      <c r="M49" s="238">
        <v>42527</v>
      </c>
      <c r="N49" s="238">
        <v>42528</v>
      </c>
      <c r="O49" s="238">
        <v>42529</v>
      </c>
      <c r="P49" s="238">
        <v>42530</v>
      </c>
      <c r="Q49" s="239">
        <v>42531</v>
      </c>
      <c r="R49" s="240">
        <v>42534</v>
      </c>
      <c r="S49" s="240">
        <v>42535</v>
      </c>
      <c r="T49" s="240">
        <v>42536</v>
      </c>
    </row>
    <row r="50" spans="1:20">
      <c r="A50" s="235" t="str">
        <f t="shared" si="0"/>
        <v>16</v>
      </c>
      <c r="B50" s="236">
        <v>42534</v>
      </c>
      <c r="C50" s="237" t="s">
        <v>329</v>
      </c>
      <c r="D50" s="258">
        <v>42515</v>
      </c>
      <c r="E50" s="258">
        <v>42516</v>
      </c>
      <c r="F50" s="258">
        <v>42517</v>
      </c>
      <c r="G50" s="258">
        <v>42520</v>
      </c>
      <c r="H50" s="238">
        <v>42521</v>
      </c>
      <c r="I50" s="238">
        <v>42522</v>
      </c>
      <c r="J50" s="238">
        <v>42523</v>
      </c>
      <c r="K50" s="238">
        <v>42524</v>
      </c>
      <c r="L50" s="238">
        <v>42527</v>
      </c>
      <c r="M50" s="238">
        <v>42528</v>
      </c>
      <c r="N50" s="238">
        <v>42529</v>
      </c>
      <c r="O50" s="238">
        <v>42530</v>
      </c>
      <c r="P50" s="238">
        <v>42531</v>
      </c>
      <c r="Q50" s="239">
        <v>42534</v>
      </c>
      <c r="R50" s="240">
        <v>42535</v>
      </c>
      <c r="S50" s="240">
        <v>42536</v>
      </c>
      <c r="T50" s="240">
        <v>42537</v>
      </c>
    </row>
    <row r="51" spans="1:20">
      <c r="A51" s="235" t="str">
        <f t="shared" si="0"/>
        <v>16</v>
      </c>
      <c r="B51" s="236">
        <v>42535</v>
      </c>
      <c r="C51" s="237" t="s">
        <v>330</v>
      </c>
      <c r="D51" s="258">
        <v>42516</v>
      </c>
      <c r="E51" s="258">
        <v>42517</v>
      </c>
      <c r="F51" s="258">
        <v>42520</v>
      </c>
      <c r="G51" s="258">
        <v>42521</v>
      </c>
      <c r="H51" s="238">
        <v>42522</v>
      </c>
      <c r="I51" s="238">
        <v>42523</v>
      </c>
      <c r="J51" s="238">
        <v>42524</v>
      </c>
      <c r="K51" s="238">
        <v>42527</v>
      </c>
      <c r="L51" s="238">
        <v>42528</v>
      </c>
      <c r="M51" s="238">
        <v>42529</v>
      </c>
      <c r="N51" s="238">
        <v>42530</v>
      </c>
      <c r="O51" s="238">
        <v>42531</v>
      </c>
      <c r="P51" s="238">
        <v>42534</v>
      </c>
      <c r="Q51" s="239">
        <v>42535</v>
      </c>
      <c r="R51" s="240">
        <v>42536</v>
      </c>
      <c r="S51" s="240">
        <v>42537</v>
      </c>
      <c r="T51" s="240">
        <v>42538</v>
      </c>
    </row>
    <row r="52" spans="1:20">
      <c r="A52" s="235" t="str">
        <f t="shared" si="0"/>
        <v>16</v>
      </c>
      <c r="B52" s="236">
        <v>42536</v>
      </c>
      <c r="C52" s="237" t="s">
        <v>331</v>
      </c>
      <c r="D52" s="258">
        <v>42517</v>
      </c>
      <c r="E52" s="258">
        <v>42520</v>
      </c>
      <c r="F52" s="258">
        <v>42521</v>
      </c>
      <c r="G52" s="258">
        <v>42522</v>
      </c>
      <c r="H52" s="238">
        <v>42523</v>
      </c>
      <c r="I52" s="238">
        <v>42524</v>
      </c>
      <c r="J52" s="238">
        <v>42527</v>
      </c>
      <c r="K52" s="238">
        <v>42528</v>
      </c>
      <c r="L52" s="238">
        <v>42529</v>
      </c>
      <c r="M52" s="238">
        <v>42530</v>
      </c>
      <c r="N52" s="238">
        <v>42531</v>
      </c>
      <c r="O52" s="238">
        <v>42534</v>
      </c>
      <c r="P52" s="238">
        <v>42535</v>
      </c>
      <c r="Q52" s="239">
        <v>42536</v>
      </c>
      <c r="R52" s="240">
        <v>42537</v>
      </c>
      <c r="S52" s="240">
        <v>42538</v>
      </c>
      <c r="T52" s="240">
        <v>42541</v>
      </c>
    </row>
    <row r="53" spans="1:20">
      <c r="A53" s="235" t="str">
        <f t="shared" si="0"/>
        <v>16</v>
      </c>
      <c r="B53" s="236">
        <v>42537</v>
      </c>
      <c r="C53" s="237" t="s">
        <v>332</v>
      </c>
      <c r="D53" s="258">
        <v>42520</v>
      </c>
      <c r="E53" s="258">
        <v>42521</v>
      </c>
      <c r="F53" s="258">
        <v>42522</v>
      </c>
      <c r="G53" s="258">
        <v>42523</v>
      </c>
      <c r="H53" s="238">
        <v>42524</v>
      </c>
      <c r="I53" s="238">
        <v>42527</v>
      </c>
      <c r="J53" s="238">
        <v>42528</v>
      </c>
      <c r="K53" s="238">
        <v>42529</v>
      </c>
      <c r="L53" s="238">
        <v>42530</v>
      </c>
      <c r="M53" s="238">
        <v>42531</v>
      </c>
      <c r="N53" s="238">
        <v>42534</v>
      </c>
      <c r="O53" s="238">
        <v>42535</v>
      </c>
      <c r="P53" s="238">
        <v>42536</v>
      </c>
      <c r="Q53" s="239">
        <v>42537</v>
      </c>
      <c r="R53" s="240">
        <v>42538</v>
      </c>
      <c r="S53" s="240">
        <v>42541</v>
      </c>
      <c r="T53" s="240">
        <v>42542</v>
      </c>
    </row>
    <row r="54" spans="1:20">
      <c r="A54" s="235" t="str">
        <f t="shared" si="0"/>
        <v>16</v>
      </c>
      <c r="B54" s="236">
        <v>42538</v>
      </c>
      <c r="C54" s="237" t="s">
        <v>333</v>
      </c>
      <c r="D54" s="258">
        <v>42521</v>
      </c>
      <c r="E54" s="258">
        <v>42522</v>
      </c>
      <c r="F54" s="258">
        <v>42523</v>
      </c>
      <c r="G54" s="258">
        <v>42524</v>
      </c>
      <c r="H54" s="238">
        <v>42527</v>
      </c>
      <c r="I54" s="238">
        <v>42528</v>
      </c>
      <c r="J54" s="238">
        <v>42529</v>
      </c>
      <c r="K54" s="238">
        <v>42530</v>
      </c>
      <c r="L54" s="238">
        <v>42531</v>
      </c>
      <c r="M54" s="238">
        <v>42534</v>
      </c>
      <c r="N54" s="238">
        <v>42535</v>
      </c>
      <c r="O54" s="238">
        <v>42536</v>
      </c>
      <c r="P54" s="238">
        <v>42537</v>
      </c>
      <c r="Q54" s="239">
        <v>42538</v>
      </c>
      <c r="R54" s="240">
        <v>42541</v>
      </c>
      <c r="S54" s="240">
        <v>42542</v>
      </c>
      <c r="T54" s="240">
        <v>42543</v>
      </c>
    </row>
    <row r="55" spans="1:20">
      <c r="A55" s="235" t="str">
        <f t="shared" si="0"/>
        <v>16</v>
      </c>
      <c r="B55" s="236">
        <v>42541</v>
      </c>
      <c r="C55" s="237" t="s">
        <v>329</v>
      </c>
      <c r="D55" s="258">
        <v>42522</v>
      </c>
      <c r="E55" s="258">
        <v>42523</v>
      </c>
      <c r="F55" s="258">
        <v>42524</v>
      </c>
      <c r="G55" s="258">
        <v>42527</v>
      </c>
      <c r="H55" s="238">
        <v>42528</v>
      </c>
      <c r="I55" s="238">
        <v>42529</v>
      </c>
      <c r="J55" s="238">
        <v>42530</v>
      </c>
      <c r="K55" s="238">
        <v>42531</v>
      </c>
      <c r="L55" s="238">
        <v>42534</v>
      </c>
      <c r="M55" s="238">
        <v>42535</v>
      </c>
      <c r="N55" s="238">
        <v>42536</v>
      </c>
      <c r="O55" s="238">
        <v>42537</v>
      </c>
      <c r="P55" s="238">
        <v>42538</v>
      </c>
      <c r="Q55" s="239">
        <v>42541</v>
      </c>
      <c r="R55" s="240">
        <v>42542</v>
      </c>
      <c r="S55" s="240">
        <v>42543</v>
      </c>
      <c r="T55" s="240">
        <v>42544</v>
      </c>
    </row>
    <row r="56" spans="1:20">
      <c r="A56" s="235" t="str">
        <f t="shared" si="0"/>
        <v>16</v>
      </c>
      <c r="B56" s="236">
        <v>42542</v>
      </c>
      <c r="C56" s="237" t="s">
        <v>330</v>
      </c>
      <c r="D56" s="258">
        <v>42523</v>
      </c>
      <c r="E56" s="258">
        <v>42524</v>
      </c>
      <c r="F56" s="258">
        <v>42527</v>
      </c>
      <c r="G56" s="258">
        <v>42528</v>
      </c>
      <c r="H56" s="238">
        <v>42529</v>
      </c>
      <c r="I56" s="238">
        <v>42530</v>
      </c>
      <c r="J56" s="238">
        <v>42531</v>
      </c>
      <c r="K56" s="238">
        <v>42534</v>
      </c>
      <c r="L56" s="238">
        <v>42535</v>
      </c>
      <c r="M56" s="238">
        <v>42536</v>
      </c>
      <c r="N56" s="238">
        <v>42537</v>
      </c>
      <c r="O56" s="238">
        <v>42538</v>
      </c>
      <c r="P56" s="238">
        <v>42541</v>
      </c>
      <c r="Q56" s="239">
        <v>42542</v>
      </c>
      <c r="R56" s="240">
        <v>42543</v>
      </c>
      <c r="S56" s="240">
        <v>42544</v>
      </c>
      <c r="T56" s="240">
        <v>42545</v>
      </c>
    </row>
    <row r="57" spans="1:20">
      <c r="A57" s="235" t="str">
        <f t="shared" si="0"/>
        <v>16</v>
      </c>
      <c r="B57" s="236">
        <v>42543</v>
      </c>
      <c r="C57" s="237" t="s">
        <v>331</v>
      </c>
      <c r="D57" s="258">
        <v>42524</v>
      </c>
      <c r="E57" s="258">
        <v>42527</v>
      </c>
      <c r="F57" s="258">
        <v>42528</v>
      </c>
      <c r="G57" s="258">
        <v>42529</v>
      </c>
      <c r="H57" s="238">
        <v>42530</v>
      </c>
      <c r="I57" s="238">
        <v>42531</v>
      </c>
      <c r="J57" s="238">
        <v>42534</v>
      </c>
      <c r="K57" s="238">
        <v>42535</v>
      </c>
      <c r="L57" s="238">
        <v>42536</v>
      </c>
      <c r="M57" s="238">
        <v>42537</v>
      </c>
      <c r="N57" s="238">
        <v>42538</v>
      </c>
      <c r="O57" s="238">
        <v>42541</v>
      </c>
      <c r="P57" s="238">
        <v>42542</v>
      </c>
      <c r="Q57" s="239">
        <v>42543</v>
      </c>
      <c r="R57" s="240">
        <v>42544</v>
      </c>
      <c r="S57" s="240">
        <v>42545</v>
      </c>
      <c r="T57" s="240">
        <v>42548</v>
      </c>
    </row>
    <row r="58" spans="1:20">
      <c r="A58" s="235" t="str">
        <f t="shared" si="0"/>
        <v>16</v>
      </c>
      <c r="B58" s="236">
        <v>42544</v>
      </c>
      <c r="C58" s="237" t="s">
        <v>332</v>
      </c>
      <c r="D58" s="258">
        <v>42527</v>
      </c>
      <c r="E58" s="258">
        <v>42528</v>
      </c>
      <c r="F58" s="258">
        <v>42529</v>
      </c>
      <c r="G58" s="258">
        <v>42530</v>
      </c>
      <c r="H58" s="238">
        <v>42531</v>
      </c>
      <c r="I58" s="238">
        <v>42534</v>
      </c>
      <c r="J58" s="238">
        <v>42535</v>
      </c>
      <c r="K58" s="238">
        <v>42536</v>
      </c>
      <c r="L58" s="238">
        <v>42537</v>
      </c>
      <c r="M58" s="238">
        <v>42538</v>
      </c>
      <c r="N58" s="238">
        <v>42541</v>
      </c>
      <c r="O58" s="238">
        <v>42542</v>
      </c>
      <c r="P58" s="238">
        <v>42543</v>
      </c>
      <c r="Q58" s="239">
        <v>42544</v>
      </c>
      <c r="R58" s="240">
        <v>42545</v>
      </c>
      <c r="S58" s="240">
        <v>42548</v>
      </c>
      <c r="T58" s="240">
        <v>42549</v>
      </c>
    </row>
    <row r="59" spans="1:20">
      <c r="A59" s="235" t="str">
        <f t="shared" si="0"/>
        <v>16</v>
      </c>
      <c r="B59" s="236">
        <v>42545</v>
      </c>
      <c r="C59" s="237" t="s">
        <v>333</v>
      </c>
      <c r="D59" s="258">
        <v>42528</v>
      </c>
      <c r="E59" s="258">
        <v>42529</v>
      </c>
      <c r="F59" s="258">
        <v>42530</v>
      </c>
      <c r="G59" s="258">
        <v>42531</v>
      </c>
      <c r="H59" s="238">
        <v>42534</v>
      </c>
      <c r="I59" s="238">
        <v>42535</v>
      </c>
      <c r="J59" s="238">
        <v>42536</v>
      </c>
      <c r="K59" s="238">
        <v>42537</v>
      </c>
      <c r="L59" s="238">
        <v>42538</v>
      </c>
      <c r="M59" s="238">
        <v>42541</v>
      </c>
      <c r="N59" s="238">
        <v>42542</v>
      </c>
      <c r="O59" s="238">
        <v>42543</v>
      </c>
      <c r="P59" s="238">
        <v>42544</v>
      </c>
      <c r="Q59" s="239">
        <v>42545</v>
      </c>
      <c r="R59" s="240">
        <v>42548</v>
      </c>
      <c r="S59" s="240">
        <v>42549</v>
      </c>
      <c r="T59" s="240">
        <v>42550</v>
      </c>
    </row>
    <row r="60" spans="1:20">
      <c r="A60" s="235" t="str">
        <f t="shared" si="0"/>
        <v>16</v>
      </c>
      <c r="B60" s="236">
        <v>42548</v>
      </c>
      <c r="C60" s="237" t="s">
        <v>329</v>
      </c>
      <c r="D60" s="258">
        <v>42529</v>
      </c>
      <c r="E60" s="258">
        <v>42530</v>
      </c>
      <c r="F60" s="258">
        <v>42531</v>
      </c>
      <c r="G60" s="258">
        <v>42534</v>
      </c>
      <c r="H60" s="238">
        <v>42535</v>
      </c>
      <c r="I60" s="238">
        <v>42536</v>
      </c>
      <c r="J60" s="238">
        <v>42537</v>
      </c>
      <c r="K60" s="238">
        <v>42538</v>
      </c>
      <c r="L60" s="238">
        <v>42541</v>
      </c>
      <c r="M60" s="238">
        <v>42542</v>
      </c>
      <c r="N60" s="238">
        <v>42543</v>
      </c>
      <c r="O60" s="238">
        <v>42544</v>
      </c>
      <c r="P60" s="238">
        <v>42545</v>
      </c>
      <c r="Q60" s="239">
        <v>42548</v>
      </c>
      <c r="R60" s="240">
        <v>42549</v>
      </c>
      <c r="S60" s="240">
        <v>42550</v>
      </c>
      <c r="T60" s="240">
        <v>42551</v>
      </c>
    </row>
    <row r="61" spans="1:20">
      <c r="A61" s="235" t="str">
        <f t="shared" si="0"/>
        <v>16</v>
      </c>
      <c r="B61" s="236">
        <v>42549</v>
      </c>
      <c r="C61" s="237" t="s">
        <v>330</v>
      </c>
      <c r="D61" s="258">
        <v>42530</v>
      </c>
      <c r="E61" s="258">
        <v>42531</v>
      </c>
      <c r="F61" s="258">
        <v>42534</v>
      </c>
      <c r="G61" s="258">
        <v>42535</v>
      </c>
      <c r="H61" s="238">
        <v>42536</v>
      </c>
      <c r="I61" s="238">
        <v>42537</v>
      </c>
      <c r="J61" s="238">
        <v>42538</v>
      </c>
      <c r="K61" s="238">
        <v>42541</v>
      </c>
      <c r="L61" s="238">
        <v>42542</v>
      </c>
      <c r="M61" s="238">
        <v>42543</v>
      </c>
      <c r="N61" s="238">
        <v>42544</v>
      </c>
      <c r="O61" s="238">
        <v>42545</v>
      </c>
      <c r="P61" s="238">
        <v>42548</v>
      </c>
      <c r="Q61" s="239">
        <v>42549</v>
      </c>
      <c r="R61" s="240">
        <v>42550</v>
      </c>
      <c r="S61" s="240">
        <v>42551</v>
      </c>
      <c r="T61" s="240">
        <v>42552</v>
      </c>
    </row>
    <row r="62" spans="1:20">
      <c r="A62" s="235" t="str">
        <f t="shared" si="0"/>
        <v>16</v>
      </c>
      <c r="B62" s="236">
        <v>42550</v>
      </c>
      <c r="C62" s="237" t="s">
        <v>331</v>
      </c>
      <c r="D62" s="258">
        <v>42531</v>
      </c>
      <c r="E62" s="258">
        <v>42534</v>
      </c>
      <c r="F62" s="258">
        <v>42535</v>
      </c>
      <c r="G62" s="258">
        <v>42536</v>
      </c>
      <c r="H62" s="238">
        <v>42537</v>
      </c>
      <c r="I62" s="238">
        <v>42538</v>
      </c>
      <c r="J62" s="238">
        <v>42541</v>
      </c>
      <c r="K62" s="238">
        <v>42542</v>
      </c>
      <c r="L62" s="238">
        <v>42543</v>
      </c>
      <c r="M62" s="238">
        <v>42544</v>
      </c>
      <c r="N62" s="238">
        <v>42545</v>
      </c>
      <c r="O62" s="238">
        <v>42548</v>
      </c>
      <c r="P62" s="238">
        <v>42549</v>
      </c>
      <c r="Q62" s="239">
        <v>42550</v>
      </c>
      <c r="R62" s="240">
        <v>42551</v>
      </c>
      <c r="S62" s="240">
        <v>42552</v>
      </c>
      <c r="T62" s="240">
        <v>42555</v>
      </c>
    </row>
    <row r="63" spans="1:20">
      <c r="A63" s="235" t="str">
        <f t="shared" si="0"/>
        <v>16</v>
      </c>
      <c r="B63" s="236">
        <v>42551</v>
      </c>
      <c r="C63" s="237" t="s">
        <v>332</v>
      </c>
      <c r="D63" s="258">
        <v>42534</v>
      </c>
      <c r="E63" s="258">
        <v>42535</v>
      </c>
      <c r="F63" s="258">
        <v>42536</v>
      </c>
      <c r="G63" s="258">
        <v>42537</v>
      </c>
      <c r="H63" s="238">
        <v>42538</v>
      </c>
      <c r="I63" s="238">
        <v>42541</v>
      </c>
      <c r="J63" s="238">
        <v>42542</v>
      </c>
      <c r="K63" s="238">
        <v>42543</v>
      </c>
      <c r="L63" s="238">
        <v>42544</v>
      </c>
      <c r="M63" s="238">
        <v>42545</v>
      </c>
      <c r="N63" s="238">
        <v>42548</v>
      </c>
      <c r="O63" s="238">
        <v>42549</v>
      </c>
      <c r="P63" s="238">
        <v>42550</v>
      </c>
      <c r="Q63" s="239">
        <v>42551</v>
      </c>
      <c r="R63" s="240">
        <v>42552</v>
      </c>
      <c r="S63" s="240">
        <v>42555</v>
      </c>
      <c r="T63" s="240">
        <v>42556</v>
      </c>
    </row>
    <row r="64" spans="1:20">
      <c r="A64" s="235" t="str">
        <f t="shared" si="0"/>
        <v>16</v>
      </c>
      <c r="B64" s="236">
        <v>42552</v>
      </c>
      <c r="C64" s="237" t="s">
        <v>333</v>
      </c>
      <c r="D64" s="258">
        <v>42535</v>
      </c>
      <c r="E64" s="258">
        <v>42536</v>
      </c>
      <c r="F64" s="258">
        <v>42537</v>
      </c>
      <c r="G64" s="258">
        <v>42538</v>
      </c>
      <c r="H64" s="238">
        <v>42541</v>
      </c>
      <c r="I64" s="238">
        <v>42542</v>
      </c>
      <c r="J64" s="238">
        <v>42543</v>
      </c>
      <c r="K64" s="238">
        <v>42544</v>
      </c>
      <c r="L64" s="238">
        <v>42545</v>
      </c>
      <c r="M64" s="238">
        <v>42548</v>
      </c>
      <c r="N64" s="238">
        <v>42549</v>
      </c>
      <c r="O64" s="238">
        <v>42550</v>
      </c>
      <c r="P64" s="238">
        <v>42551</v>
      </c>
      <c r="Q64" s="239">
        <v>42552</v>
      </c>
      <c r="R64" s="240">
        <v>42555</v>
      </c>
      <c r="S64" s="240">
        <v>42556</v>
      </c>
      <c r="T64" s="240">
        <v>42557</v>
      </c>
    </row>
    <row r="65" spans="1:20">
      <c r="A65" s="235" t="str">
        <f t="shared" si="0"/>
        <v>16</v>
      </c>
      <c r="B65" s="236">
        <v>42555</v>
      </c>
      <c r="C65" s="237" t="s">
        <v>329</v>
      </c>
      <c r="D65" s="258">
        <v>42536</v>
      </c>
      <c r="E65" s="258">
        <v>42537</v>
      </c>
      <c r="F65" s="258">
        <v>42538</v>
      </c>
      <c r="G65" s="258">
        <v>42541</v>
      </c>
      <c r="H65" s="238">
        <v>42542</v>
      </c>
      <c r="I65" s="238">
        <v>42543</v>
      </c>
      <c r="J65" s="238">
        <v>42544</v>
      </c>
      <c r="K65" s="238">
        <v>42545</v>
      </c>
      <c r="L65" s="238">
        <v>42548</v>
      </c>
      <c r="M65" s="238">
        <v>42549</v>
      </c>
      <c r="N65" s="238">
        <v>42550</v>
      </c>
      <c r="O65" s="238">
        <v>42551</v>
      </c>
      <c r="P65" s="238">
        <v>42552</v>
      </c>
      <c r="Q65" s="239">
        <v>42555</v>
      </c>
      <c r="R65" s="240">
        <v>42556</v>
      </c>
      <c r="S65" s="240">
        <v>42557</v>
      </c>
      <c r="T65" s="240">
        <v>42558</v>
      </c>
    </row>
    <row r="66" spans="1:20">
      <c r="A66" s="235" t="str">
        <f t="shared" si="0"/>
        <v>16</v>
      </c>
      <c r="B66" s="236">
        <v>42556</v>
      </c>
      <c r="C66" s="237" t="s">
        <v>330</v>
      </c>
      <c r="D66" s="258">
        <v>42537</v>
      </c>
      <c r="E66" s="258">
        <v>42538</v>
      </c>
      <c r="F66" s="258">
        <v>42541</v>
      </c>
      <c r="G66" s="258">
        <v>42542</v>
      </c>
      <c r="H66" s="238">
        <v>42543</v>
      </c>
      <c r="I66" s="238">
        <v>42544</v>
      </c>
      <c r="J66" s="238">
        <v>42545</v>
      </c>
      <c r="K66" s="238">
        <v>42548</v>
      </c>
      <c r="L66" s="238">
        <v>42549</v>
      </c>
      <c r="M66" s="238">
        <v>42550</v>
      </c>
      <c r="N66" s="238">
        <v>42551</v>
      </c>
      <c r="O66" s="238">
        <v>42552</v>
      </c>
      <c r="P66" s="238">
        <v>42555</v>
      </c>
      <c r="Q66" s="239">
        <v>42556</v>
      </c>
      <c r="R66" s="240">
        <v>42557</v>
      </c>
      <c r="S66" s="240">
        <v>42558</v>
      </c>
      <c r="T66" s="240">
        <v>42559</v>
      </c>
    </row>
    <row r="67" spans="1:20">
      <c r="A67" s="235" t="str">
        <f t="shared" si="0"/>
        <v>16</v>
      </c>
      <c r="B67" s="236">
        <v>42557</v>
      </c>
      <c r="C67" s="237" t="s">
        <v>331</v>
      </c>
      <c r="D67" s="258">
        <v>42538</v>
      </c>
      <c r="E67" s="258">
        <v>42541</v>
      </c>
      <c r="F67" s="258">
        <v>42542</v>
      </c>
      <c r="G67" s="258">
        <v>42543</v>
      </c>
      <c r="H67" s="238">
        <v>42544</v>
      </c>
      <c r="I67" s="238">
        <v>42545</v>
      </c>
      <c r="J67" s="238">
        <v>42548</v>
      </c>
      <c r="K67" s="238">
        <v>42549</v>
      </c>
      <c r="L67" s="238">
        <v>42550</v>
      </c>
      <c r="M67" s="238">
        <v>42551</v>
      </c>
      <c r="N67" s="238">
        <v>42552</v>
      </c>
      <c r="O67" s="238">
        <v>42555</v>
      </c>
      <c r="P67" s="238">
        <v>42556</v>
      </c>
      <c r="Q67" s="239">
        <v>42557</v>
      </c>
      <c r="R67" s="240">
        <v>42558</v>
      </c>
      <c r="S67" s="240">
        <v>42559</v>
      </c>
      <c r="T67" s="240">
        <v>42562</v>
      </c>
    </row>
    <row r="68" spans="1:20">
      <c r="A68" s="235" t="str">
        <f t="shared" ref="A68:A131" si="1">TEXT(B68,"yy")</f>
        <v>16</v>
      </c>
      <c r="B68" s="236">
        <v>42558</v>
      </c>
      <c r="C68" s="237" t="s">
        <v>332</v>
      </c>
      <c r="D68" s="258">
        <v>42541</v>
      </c>
      <c r="E68" s="258">
        <v>42542</v>
      </c>
      <c r="F68" s="258">
        <v>42543</v>
      </c>
      <c r="G68" s="258">
        <v>42544</v>
      </c>
      <c r="H68" s="238">
        <v>42545</v>
      </c>
      <c r="I68" s="238">
        <v>42548</v>
      </c>
      <c r="J68" s="238">
        <v>42549</v>
      </c>
      <c r="K68" s="238">
        <v>42550</v>
      </c>
      <c r="L68" s="238">
        <v>42551</v>
      </c>
      <c r="M68" s="238">
        <v>42552</v>
      </c>
      <c r="N68" s="238">
        <v>42555</v>
      </c>
      <c r="O68" s="238">
        <v>42556</v>
      </c>
      <c r="P68" s="238">
        <v>42557</v>
      </c>
      <c r="Q68" s="239">
        <v>42558</v>
      </c>
      <c r="R68" s="240">
        <v>42559</v>
      </c>
      <c r="S68" s="240">
        <v>42562</v>
      </c>
      <c r="T68" s="240">
        <v>42563</v>
      </c>
    </row>
    <row r="69" spans="1:20">
      <c r="A69" s="235" t="str">
        <f t="shared" si="1"/>
        <v>16</v>
      </c>
      <c r="B69" s="236">
        <v>42559</v>
      </c>
      <c r="C69" s="237" t="s">
        <v>333</v>
      </c>
      <c r="D69" s="258">
        <v>42542</v>
      </c>
      <c r="E69" s="258">
        <v>42543</v>
      </c>
      <c r="F69" s="258">
        <v>42544</v>
      </c>
      <c r="G69" s="258">
        <v>42545</v>
      </c>
      <c r="H69" s="238">
        <v>42548</v>
      </c>
      <c r="I69" s="238">
        <v>42549</v>
      </c>
      <c r="J69" s="238">
        <v>42550</v>
      </c>
      <c r="K69" s="238">
        <v>42551</v>
      </c>
      <c r="L69" s="238">
        <v>42552</v>
      </c>
      <c r="M69" s="238">
        <v>42555</v>
      </c>
      <c r="N69" s="238">
        <v>42556</v>
      </c>
      <c r="O69" s="238">
        <v>42557</v>
      </c>
      <c r="P69" s="238">
        <v>42558</v>
      </c>
      <c r="Q69" s="239">
        <v>42559</v>
      </c>
      <c r="R69" s="240">
        <v>42562</v>
      </c>
      <c r="S69" s="240">
        <v>42563</v>
      </c>
      <c r="T69" s="240">
        <v>42564</v>
      </c>
    </row>
    <row r="70" spans="1:20">
      <c r="A70" s="235" t="str">
        <f t="shared" si="1"/>
        <v>16</v>
      </c>
      <c r="B70" s="236">
        <v>42562</v>
      </c>
      <c r="C70" s="237" t="s">
        <v>329</v>
      </c>
      <c r="D70" s="258">
        <v>42543</v>
      </c>
      <c r="E70" s="258">
        <v>42544</v>
      </c>
      <c r="F70" s="258">
        <v>42545</v>
      </c>
      <c r="G70" s="258">
        <v>42548</v>
      </c>
      <c r="H70" s="238">
        <v>42549</v>
      </c>
      <c r="I70" s="238">
        <v>42550</v>
      </c>
      <c r="J70" s="238">
        <v>42551</v>
      </c>
      <c r="K70" s="238">
        <v>42552</v>
      </c>
      <c r="L70" s="238">
        <v>42555</v>
      </c>
      <c r="M70" s="238">
        <v>42556</v>
      </c>
      <c r="N70" s="238">
        <v>42557</v>
      </c>
      <c r="O70" s="238">
        <v>42558</v>
      </c>
      <c r="P70" s="238">
        <v>42559</v>
      </c>
      <c r="Q70" s="239">
        <v>42562</v>
      </c>
      <c r="R70" s="240">
        <v>42563</v>
      </c>
      <c r="S70" s="240">
        <v>42564</v>
      </c>
      <c r="T70" s="240">
        <v>42565</v>
      </c>
    </row>
    <row r="71" spans="1:20">
      <c r="A71" s="235" t="str">
        <f t="shared" si="1"/>
        <v>16</v>
      </c>
      <c r="B71" s="236">
        <v>42563</v>
      </c>
      <c r="C71" s="237" t="s">
        <v>330</v>
      </c>
      <c r="D71" s="258">
        <v>42544</v>
      </c>
      <c r="E71" s="258">
        <v>42545</v>
      </c>
      <c r="F71" s="258">
        <v>42548</v>
      </c>
      <c r="G71" s="258">
        <v>42549</v>
      </c>
      <c r="H71" s="238">
        <v>42550</v>
      </c>
      <c r="I71" s="238">
        <v>42551</v>
      </c>
      <c r="J71" s="238">
        <v>42552</v>
      </c>
      <c r="K71" s="238">
        <v>42555</v>
      </c>
      <c r="L71" s="238">
        <v>42556</v>
      </c>
      <c r="M71" s="238">
        <v>42557</v>
      </c>
      <c r="N71" s="238">
        <v>42558</v>
      </c>
      <c r="O71" s="238">
        <v>42559</v>
      </c>
      <c r="P71" s="238">
        <v>42562</v>
      </c>
      <c r="Q71" s="239">
        <v>42563</v>
      </c>
      <c r="R71" s="240">
        <v>42564</v>
      </c>
      <c r="S71" s="240">
        <v>42565</v>
      </c>
      <c r="T71" s="240">
        <v>42566</v>
      </c>
    </row>
    <row r="72" spans="1:20">
      <c r="A72" s="235" t="str">
        <f t="shared" si="1"/>
        <v>16</v>
      </c>
      <c r="B72" s="236">
        <v>42564</v>
      </c>
      <c r="C72" s="237" t="s">
        <v>331</v>
      </c>
      <c r="D72" s="258">
        <v>42545</v>
      </c>
      <c r="E72" s="258">
        <v>42548</v>
      </c>
      <c r="F72" s="258">
        <v>42549</v>
      </c>
      <c r="G72" s="258">
        <v>42550</v>
      </c>
      <c r="H72" s="238">
        <v>42551</v>
      </c>
      <c r="I72" s="238">
        <v>42552</v>
      </c>
      <c r="J72" s="238">
        <v>42555</v>
      </c>
      <c r="K72" s="238">
        <v>42556</v>
      </c>
      <c r="L72" s="238">
        <v>42557</v>
      </c>
      <c r="M72" s="238">
        <v>42558</v>
      </c>
      <c r="N72" s="238">
        <v>42559</v>
      </c>
      <c r="O72" s="238">
        <v>42562</v>
      </c>
      <c r="P72" s="238">
        <v>42563</v>
      </c>
      <c r="Q72" s="239">
        <v>42564</v>
      </c>
      <c r="R72" s="240">
        <v>42565</v>
      </c>
      <c r="S72" s="240">
        <v>42566</v>
      </c>
      <c r="T72" s="240">
        <v>42570</v>
      </c>
    </row>
    <row r="73" spans="1:20">
      <c r="A73" s="235" t="str">
        <f t="shared" si="1"/>
        <v>16</v>
      </c>
      <c r="B73" s="236">
        <v>42565</v>
      </c>
      <c r="C73" s="237" t="s">
        <v>332</v>
      </c>
      <c r="D73" s="258">
        <v>42548</v>
      </c>
      <c r="E73" s="258">
        <v>42549</v>
      </c>
      <c r="F73" s="258">
        <v>42550</v>
      </c>
      <c r="G73" s="258">
        <v>42551</v>
      </c>
      <c r="H73" s="238">
        <v>42552</v>
      </c>
      <c r="I73" s="238">
        <v>42555</v>
      </c>
      <c r="J73" s="238">
        <v>42556</v>
      </c>
      <c r="K73" s="238">
        <v>42557</v>
      </c>
      <c r="L73" s="238">
        <v>42558</v>
      </c>
      <c r="M73" s="238">
        <v>42559</v>
      </c>
      <c r="N73" s="238">
        <v>42562</v>
      </c>
      <c r="O73" s="238">
        <v>42563</v>
      </c>
      <c r="P73" s="238">
        <v>42564</v>
      </c>
      <c r="Q73" s="239">
        <v>42565</v>
      </c>
      <c r="R73" s="240">
        <v>42566</v>
      </c>
      <c r="S73" s="240">
        <v>42570</v>
      </c>
      <c r="T73" s="240">
        <v>42571</v>
      </c>
    </row>
    <row r="74" spans="1:20">
      <c r="A74" s="235" t="str">
        <f t="shared" si="1"/>
        <v>16</v>
      </c>
      <c r="B74" s="236">
        <v>42566</v>
      </c>
      <c r="C74" s="237" t="s">
        <v>333</v>
      </c>
      <c r="D74" s="258">
        <v>42549</v>
      </c>
      <c r="E74" s="258">
        <v>42550</v>
      </c>
      <c r="F74" s="258">
        <v>42551</v>
      </c>
      <c r="G74" s="258">
        <v>42552</v>
      </c>
      <c r="H74" s="238">
        <v>42555</v>
      </c>
      <c r="I74" s="238">
        <v>42556</v>
      </c>
      <c r="J74" s="238">
        <v>42557</v>
      </c>
      <c r="K74" s="238">
        <v>42558</v>
      </c>
      <c r="L74" s="238">
        <v>42559</v>
      </c>
      <c r="M74" s="238">
        <v>42562</v>
      </c>
      <c r="N74" s="238">
        <v>42563</v>
      </c>
      <c r="O74" s="238">
        <v>42564</v>
      </c>
      <c r="P74" s="238">
        <v>42565</v>
      </c>
      <c r="Q74" s="239">
        <v>42566</v>
      </c>
      <c r="R74" s="240">
        <v>42570</v>
      </c>
      <c r="S74" s="240">
        <v>42571</v>
      </c>
      <c r="T74" s="240">
        <v>42572</v>
      </c>
    </row>
    <row r="75" spans="1:20">
      <c r="A75" s="235" t="str">
        <f t="shared" si="1"/>
        <v>16</v>
      </c>
      <c r="B75" s="236">
        <v>42570</v>
      </c>
      <c r="C75" s="237" t="s">
        <v>330</v>
      </c>
      <c r="D75" s="258">
        <v>42550</v>
      </c>
      <c r="E75" s="258">
        <v>42551</v>
      </c>
      <c r="F75" s="258">
        <v>42552</v>
      </c>
      <c r="G75" s="258">
        <v>42555</v>
      </c>
      <c r="H75" s="238">
        <v>42556</v>
      </c>
      <c r="I75" s="238">
        <v>42557</v>
      </c>
      <c r="J75" s="238">
        <v>42558</v>
      </c>
      <c r="K75" s="238">
        <v>42559</v>
      </c>
      <c r="L75" s="238">
        <v>42562</v>
      </c>
      <c r="M75" s="238">
        <v>42563</v>
      </c>
      <c r="N75" s="238">
        <v>42564</v>
      </c>
      <c r="O75" s="238">
        <v>42565</v>
      </c>
      <c r="P75" s="238">
        <v>42566</v>
      </c>
      <c r="Q75" s="239">
        <v>42570</v>
      </c>
      <c r="R75" s="240">
        <v>42571</v>
      </c>
      <c r="S75" s="240">
        <v>42572</v>
      </c>
      <c r="T75" s="240">
        <v>42573</v>
      </c>
    </row>
    <row r="76" spans="1:20">
      <c r="A76" s="235" t="str">
        <f t="shared" si="1"/>
        <v>16</v>
      </c>
      <c r="B76" s="236">
        <v>42571</v>
      </c>
      <c r="C76" s="237" t="s">
        <v>331</v>
      </c>
      <c r="D76" s="258">
        <v>42551</v>
      </c>
      <c r="E76" s="258">
        <v>42552</v>
      </c>
      <c r="F76" s="258">
        <v>42555</v>
      </c>
      <c r="G76" s="258">
        <v>42556</v>
      </c>
      <c r="H76" s="238">
        <v>42557</v>
      </c>
      <c r="I76" s="238">
        <v>42558</v>
      </c>
      <c r="J76" s="238">
        <v>42559</v>
      </c>
      <c r="K76" s="238">
        <v>42562</v>
      </c>
      <c r="L76" s="238">
        <v>42563</v>
      </c>
      <c r="M76" s="238">
        <v>42564</v>
      </c>
      <c r="N76" s="238">
        <v>42565</v>
      </c>
      <c r="O76" s="238">
        <v>42566</v>
      </c>
      <c r="P76" s="238">
        <v>42570</v>
      </c>
      <c r="Q76" s="239">
        <v>42571</v>
      </c>
      <c r="R76" s="240">
        <v>42572</v>
      </c>
      <c r="S76" s="240">
        <v>42573</v>
      </c>
      <c r="T76" s="240">
        <v>42574</v>
      </c>
    </row>
    <row r="77" spans="1:20">
      <c r="A77" s="235" t="str">
        <f t="shared" si="1"/>
        <v>16</v>
      </c>
      <c r="B77" s="236">
        <v>42572</v>
      </c>
      <c r="C77" s="237" t="s">
        <v>332</v>
      </c>
      <c r="D77" s="258">
        <v>42552</v>
      </c>
      <c r="E77" s="258">
        <v>42555</v>
      </c>
      <c r="F77" s="258">
        <v>42556</v>
      </c>
      <c r="G77" s="258">
        <v>42557</v>
      </c>
      <c r="H77" s="238">
        <v>42558</v>
      </c>
      <c r="I77" s="238">
        <v>42559</v>
      </c>
      <c r="J77" s="238">
        <v>42562</v>
      </c>
      <c r="K77" s="238">
        <v>42563</v>
      </c>
      <c r="L77" s="238">
        <v>42564</v>
      </c>
      <c r="M77" s="238">
        <v>42565</v>
      </c>
      <c r="N77" s="238">
        <v>42566</v>
      </c>
      <c r="O77" s="238">
        <v>42570</v>
      </c>
      <c r="P77" s="238">
        <v>42571</v>
      </c>
      <c r="Q77" s="239">
        <v>42572</v>
      </c>
      <c r="R77" s="240">
        <v>42573</v>
      </c>
      <c r="S77" s="240">
        <v>42574</v>
      </c>
      <c r="T77" s="240">
        <v>42576</v>
      </c>
    </row>
    <row r="78" spans="1:20">
      <c r="A78" s="235" t="str">
        <f t="shared" si="1"/>
        <v>16</v>
      </c>
      <c r="B78" s="236">
        <v>42573</v>
      </c>
      <c r="C78" s="237" t="s">
        <v>333</v>
      </c>
      <c r="D78" s="258">
        <v>42555</v>
      </c>
      <c r="E78" s="258">
        <v>42556</v>
      </c>
      <c r="F78" s="258">
        <v>42557</v>
      </c>
      <c r="G78" s="258">
        <v>42558</v>
      </c>
      <c r="H78" s="238">
        <v>42559</v>
      </c>
      <c r="I78" s="238">
        <v>42562</v>
      </c>
      <c r="J78" s="238">
        <v>42563</v>
      </c>
      <c r="K78" s="238">
        <v>42564</v>
      </c>
      <c r="L78" s="238">
        <v>42565</v>
      </c>
      <c r="M78" s="238">
        <v>42566</v>
      </c>
      <c r="N78" s="238">
        <v>42570</v>
      </c>
      <c r="O78" s="238">
        <v>42571</v>
      </c>
      <c r="P78" s="238">
        <v>42572</v>
      </c>
      <c r="Q78" s="239">
        <v>42573</v>
      </c>
      <c r="R78" s="240">
        <v>42574</v>
      </c>
      <c r="S78" s="240">
        <v>42576</v>
      </c>
      <c r="T78" s="240">
        <v>42577</v>
      </c>
    </row>
    <row r="79" spans="1:20">
      <c r="A79" s="235" t="str">
        <f t="shared" si="1"/>
        <v>16</v>
      </c>
      <c r="B79" s="236">
        <v>42574</v>
      </c>
      <c r="C79" s="237" t="s">
        <v>334</v>
      </c>
      <c r="D79" s="258">
        <v>42556</v>
      </c>
      <c r="E79" s="258">
        <v>42557</v>
      </c>
      <c r="F79" s="258">
        <v>42558</v>
      </c>
      <c r="G79" s="258">
        <v>42559</v>
      </c>
      <c r="H79" s="238">
        <v>42562</v>
      </c>
      <c r="I79" s="238">
        <v>42563</v>
      </c>
      <c r="J79" s="238">
        <v>42564</v>
      </c>
      <c r="K79" s="238">
        <v>42565</v>
      </c>
      <c r="L79" s="238">
        <v>42566</v>
      </c>
      <c r="M79" s="238">
        <v>42570</v>
      </c>
      <c r="N79" s="238">
        <v>42571</v>
      </c>
      <c r="O79" s="238">
        <v>42572</v>
      </c>
      <c r="P79" s="238">
        <v>42573</v>
      </c>
      <c r="Q79" s="239">
        <v>42574</v>
      </c>
      <c r="R79" s="240">
        <v>42576</v>
      </c>
      <c r="S79" s="240">
        <v>42577</v>
      </c>
      <c r="T79" s="240">
        <v>42578</v>
      </c>
    </row>
    <row r="80" spans="1:20">
      <c r="A80" s="235" t="str">
        <f t="shared" si="1"/>
        <v>16</v>
      </c>
      <c r="B80" s="236">
        <v>42576</v>
      </c>
      <c r="C80" s="237" t="s">
        <v>329</v>
      </c>
      <c r="D80" s="258">
        <v>42557</v>
      </c>
      <c r="E80" s="258">
        <v>42558</v>
      </c>
      <c r="F80" s="258">
        <v>42559</v>
      </c>
      <c r="G80" s="258">
        <v>42562</v>
      </c>
      <c r="H80" s="238">
        <v>42563</v>
      </c>
      <c r="I80" s="238">
        <v>42564</v>
      </c>
      <c r="J80" s="238">
        <v>42565</v>
      </c>
      <c r="K80" s="238">
        <v>42566</v>
      </c>
      <c r="L80" s="238">
        <v>42570</v>
      </c>
      <c r="M80" s="238">
        <v>42571</v>
      </c>
      <c r="N80" s="238">
        <v>42572</v>
      </c>
      <c r="O80" s="238">
        <v>42573</v>
      </c>
      <c r="P80" s="238">
        <v>42574</v>
      </c>
      <c r="Q80" s="239">
        <v>42576</v>
      </c>
      <c r="R80" s="240">
        <v>42577</v>
      </c>
      <c r="S80" s="240">
        <v>42578</v>
      </c>
      <c r="T80" s="240">
        <v>42579</v>
      </c>
    </row>
    <row r="81" spans="1:20">
      <c r="A81" s="235" t="str">
        <f t="shared" si="1"/>
        <v>16</v>
      </c>
      <c r="B81" s="236">
        <v>42577</v>
      </c>
      <c r="C81" s="237" t="s">
        <v>330</v>
      </c>
      <c r="D81" s="258">
        <v>42558</v>
      </c>
      <c r="E81" s="258">
        <v>42559</v>
      </c>
      <c r="F81" s="258">
        <v>42562</v>
      </c>
      <c r="G81" s="258">
        <v>42563</v>
      </c>
      <c r="H81" s="238">
        <v>42564</v>
      </c>
      <c r="I81" s="238">
        <v>42565</v>
      </c>
      <c r="J81" s="238">
        <v>42566</v>
      </c>
      <c r="K81" s="238">
        <v>42570</v>
      </c>
      <c r="L81" s="238">
        <v>42571</v>
      </c>
      <c r="M81" s="238">
        <v>42572</v>
      </c>
      <c r="N81" s="238">
        <v>42573</v>
      </c>
      <c r="O81" s="238">
        <v>42574</v>
      </c>
      <c r="P81" s="238">
        <v>42576</v>
      </c>
      <c r="Q81" s="239">
        <v>42577</v>
      </c>
      <c r="R81" s="240">
        <v>42578</v>
      </c>
      <c r="S81" s="240">
        <v>42579</v>
      </c>
      <c r="T81" s="240">
        <v>42580</v>
      </c>
    </row>
    <row r="82" spans="1:20">
      <c r="A82" s="235" t="str">
        <f t="shared" si="1"/>
        <v>16</v>
      </c>
      <c r="B82" s="236">
        <v>42578</v>
      </c>
      <c r="C82" s="237" t="s">
        <v>331</v>
      </c>
      <c r="D82" s="258">
        <v>42559</v>
      </c>
      <c r="E82" s="258">
        <v>42562</v>
      </c>
      <c r="F82" s="258">
        <v>42563</v>
      </c>
      <c r="G82" s="258">
        <v>42564</v>
      </c>
      <c r="H82" s="238">
        <v>42565</v>
      </c>
      <c r="I82" s="238">
        <v>42566</v>
      </c>
      <c r="J82" s="238">
        <v>42570</v>
      </c>
      <c r="K82" s="238">
        <v>42571</v>
      </c>
      <c r="L82" s="238">
        <v>42572</v>
      </c>
      <c r="M82" s="238">
        <v>42573</v>
      </c>
      <c r="N82" s="238">
        <v>42574</v>
      </c>
      <c r="O82" s="238">
        <v>42576</v>
      </c>
      <c r="P82" s="238">
        <v>42577</v>
      </c>
      <c r="Q82" s="239">
        <v>42578</v>
      </c>
      <c r="R82" s="240">
        <v>42579</v>
      </c>
      <c r="S82" s="240">
        <v>42580</v>
      </c>
      <c r="T82" s="240">
        <v>42583</v>
      </c>
    </row>
    <row r="83" spans="1:20">
      <c r="A83" s="235" t="str">
        <f t="shared" si="1"/>
        <v>16</v>
      </c>
      <c r="B83" s="236">
        <v>42579</v>
      </c>
      <c r="C83" s="237" t="s">
        <v>332</v>
      </c>
      <c r="D83" s="258">
        <v>42562</v>
      </c>
      <c r="E83" s="258">
        <v>42563</v>
      </c>
      <c r="F83" s="258">
        <v>42564</v>
      </c>
      <c r="G83" s="258">
        <v>42565</v>
      </c>
      <c r="H83" s="238">
        <v>42566</v>
      </c>
      <c r="I83" s="238">
        <v>42570</v>
      </c>
      <c r="J83" s="238">
        <v>42571</v>
      </c>
      <c r="K83" s="238">
        <v>42572</v>
      </c>
      <c r="L83" s="238">
        <v>42573</v>
      </c>
      <c r="M83" s="238">
        <v>42574</v>
      </c>
      <c r="N83" s="238">
        <v>42576</v>
      </c>
      <c r="O83" s="238">
        <v>42577</v>
      </c>
      <c r="P83" s="238">
        <v>42578</v>
      </c>
      <c r="Q83" s="239">
        <v>42579</v>
      </c>
      <c r="R83" s="240">
        <v>42580</v>
      </c>
      <c r="S83" s="240">
        <v>42583</v>
      </c>
      <c r="T83" s="240">
        <v>42584</v>
      </c>
    </row>
    <row r="84" spans="1:20">
      <c r="A84" s="235" t="str">
        <f t="shared" si="1"/>
        <v>16</v>
      </c>
      <c r="B84" s="236">
        <v>42580</v>
      </c>
      <c r="C84" s="237" t="s">
        <v>333</v>
      </c>
      <c r="D84" s="258">
        <v>42563</v>
      </c>
      <c r="E84" s="258">
        <v>42564</v>
      </c>
      <c r="F84" s="258">
        <v>42565</v>
      </c>
      <c r="G84" s="258">
        <v>42566</v>
      </c>
      <c r="H84" s="238">
        <v>42570</v>
      </c>
      <c r="I84" s="238">
        <v>42571</v>
      </c>
      <c r="J84" s="238">
        <v>42572</v>
      </c>
      <c r="K84" s="238">
        <v>42573</v>
      </c>
      <c r="L84" s="238">
        <v>42574</v>
      </c>
      <c r="M84" s="238">
        <v>42576</v>
      </c>
      <c r="N84" s="238">
        <v>42577</v>
      </c>
      <c r="O84" s="238">
        <v>42578</v>
      </c>
      <c r="P84" s="238">
        <v>42579</v>
      </c>
      <c r="Q84" s="239">
        <v>42580</v>
      </c>
      <c r="R84" s="240">
        <v>42583</v>
      </c>
      <c r="S84" s="240">
        <v>42584</v>
      </c>
      <c r="T84" s="240">
        <v>42585</v>
      </c>
    </row>
    <row r="85" spans="1:20">
      <c r="A85" s="235" t="str">
        <f t="shared" si="1"/>
        <v>16</v>
      </c>
      <c r="B85" s="236">
        <v>42583</v>
      </c>
      <c r="C85" s="237" t="s">
        <v>329</v>
      </c>
      <c r="D85" s="258">
        <v>42564</v>
      </c>
      <c r="E85" s="258">
        <v>42565</v>
      </c>
      <c r="F85" s="258">
        <v>42566</v>
      </c>
      <c r="G85" s="258">
        <v>42570</v>
      </c>
      <c r="H85" s="238">
        <v>42571</v>
      </c>
      <c r="I85" s="238">
        <v>42572</v>
      </c>
      <c r="J85" s="238">
        <v>42573</v>
      </c>
      <c r="K85" s="238">
        <v>42574</v>
      </c>
      <c r="L85" s="238">
        <v>42576</v>
      </c>
      <c r="M85" s="238">
        <v>42577</v>
      </c>
      <c r="N85" s="238">
        <v>42578</v>
      </c>
      <c r="O85" s="238">
        <v>42579</v>
      </c>
      <c r="P85" s="238">
        <v>42580</v>
      </c>
      <c r="Q85" s="239">
        <v>42583</v>
      </c>
      <c r="R85" s="240">
        <v>42584</v>
      </c>
      <c r="S85" s="240">
        <v>42585</v>
      </c>
      <c r="T85" s="240">
        <v>42586</v>
      </c>
    </row>
    <row r="86" spans="1:20">
      <c r="A86" s="235" t="str">
        <f t="shared" si="1"/>
        <v>16</v>
      </c>
      <c r="B86" s="236">
        <v>42584</v>
      </c>
      <c r="C86" s="237" t="s">
        <v>330</v>
      </c>
      <c r="D86" s="258">
        <v>42565</v>
      </c>
      <c r="E86" s="258">
        <v>42566</v>
      </c>
      <c r="F86" s="258">
        <v>42570</v>
      </c>
      <c r="G86" s="258">
        <v>42571</v>
      </c>
      <c r="H86" s="238">
        <v>42572</v>
      </c>
      <c r="I86" s="238">
        <v>42573</v>
      </c>
      <c r="J86" s="238">
        <v>42574</v>
      </c>
      <c r="K86" s="238">
        <v>42576</v>
      </c>
      <c r="L86" s="238">
        <v>42577</v>
      </c>
      <c r="M86" s="238">
        <v>42578</v>
      </c>
      <c r="N86" s="238">
        <v>42579</v>
      </c>
      <c r="O86" s="238">
        <v>42580</v>
      </c>
      <c r="P86" s="238">
        <v>42583</v>
      </c>
      <c r="Q86" s="239">
        <v>42584</v>
      </c>
      <c r="R86" s="240">
        <v>42585</v>
      </c>
      <c r="S86" s="240">
        <v>42586</v>
      </c>
      <c r="T86" s="240">
        <v>42587</v>
      </c>
    </row>
    <row r="87" spans="1:20">
      <c r="A87" s="235" t="str">
        <f t="shared" si="1"/>
        <v>16</v>
      </c>
      <c r="B87" s="236">
        <v>42585</v>
      </c>
      <c r="C87" s="237" t="s">
        <v>331</v>
      </c>
      <c r="D87" s="258">
        <v>42566</v>
      </c>
      <c r="E87" s="258">
        <v>42570</v>
      </c>
      <c r="F87" s="258">
        <v>42571</v>
      </c>
      <c r="G87" s="258">
        <v>42572</v>
      </c>
      <c r="H87" s="238">
        <v>42573</v>
      </c>
      <c r="I87" s="238">
        <v>42574</v>
      </c>
      <c r="J87" s="238">
        <v>42576</v>
      </c>
      <c r="K87" s="238">
        <v>42577</v>
      </c>
      <c r="L87" s="238">
        <v>42578</v>
      </c>
      <c r="M87" s="238">
        <v>42579</v>
      </c>
      <c r="N87" s="238">
        <v>42580</v>
      </c>
      <c r="O87" s="238">
        <v>42583</v>
      </c>
      <c r="P87" s="238">
        <v>42584</v>
      </c>
      <c r="Q87" s="239">
        <v>42585</v>
      </c>
      <c r="R87" s="240">
        <v>42586</v>
      </c>
      <c r="S87" s="240">
        <v>42587</v>
      </c>
      <c r="T87" s="240">
        <v>42590</v>
      </c>
    </row>
    <row r="88" spans="1:20">
      <c r="A88" s="235" t="str">
        <f t="shared" si="1"/>
        <v>16</v>
      </c>
      <c r="B88" s="236">
        <v>42586</v>
      </c>
      <c r="C88" s="237" t="s">
        <v>332</v>
      </c>
      <c r="D88" s="258">
        <v>42570</v>
      </c>
      <c r="E88" s="258">
        <v>42571</v>
      </c>
      <c r="F88" s="258">
        <v>42572</v>
      </c>
      <c r="G88" s="258">
        <v>42573</v>
      </c>
      <c r="H88" s="238">
        <v>42574</v>
      </c>
      <c r="I88" s="238">
        <v>42576</v>
      </c>
      <c r="J88" s="238">
        <v>42577</v>
      </c>
      <c r="K88" s="238">
        <v>42578</v>
      </c>
      <c r="L88" s="238">
        <v>42579</v>
      </c>
      <c r="M88" s="238">
        <v>42580</v>
      </c>
      <c r="N88" s="238">
        <v>42583</v>
      </c>
      <c r="O88" s="238">
        <v>42584</v>
      </c>
      <c r="P88" s="238">
        <v>42585</v>
      </c>
      <c r="Q88" s="239">
        <v>42586</v>
      </c>
      <c r="R88" s="240">
        <v>42587</v>
      </c>
      <c r="S88" s="240">
        <v>42590</v>
      </c>
      <c r="T88" s="240">
        <v>42591</v>
      </c>
    </row>
    <row r="89" spans="1:20">
      <c r="A89" s="235" t="str">
        <f t="shared" si="1"/>
        <v>16</v>
      </c>
      <c r="B89" s="236">
        <v>42587</v>
      </c>
      <c r="C89" s="237" t="s">
        <v>333</v>
      </c>
      <c r="D89" s="258">
        <v>42571</v>
      </c>
      <c r="E89" s="258">
        <v>42572</v>
      </c>
      <c r="F89" s="258">
        <v>42573</v>
      </c>
      <c r="G89" s="258">
        <v>42574</v>
      </c>
      <c r="H89" s="238">
        <v>42576</v>
      </c>
      <c r="I89" s="238">
        <v>42577</v>
      </c>
      <c r="J89" s="238">
        <v>42578</v>
      </c>
      <c r="K89" s="238">
        <v>42579</v>
      </c>
      <c r="L89" s="238">
        <v>42580</v>
      </c>
      <c r="M89" s="238">
        <v>42583</v>
      </c>
      <c r="N89" s="238">
        <v>42584</v>
      </c>
      <c r="O89" s="238">
        <v>42585</v>
      </c>
      <c r="P89" s="238">
        <v>42586</v>
      </c>
      <c r="Q89" s="239">
        <v>42587</v>
      </c>
      <c r="R89" s="240">
        <v>42590</v>
      </c>
      <c r="S89" s="240">
        <v>42591</v>
      </c>
      <c r="T89" s="240">
        <v>42592</v>
      </c>
    </row>
    <row r="90" spans="1:20">
      <c r="A90" s="235" t="str">
        <f t="shared" si="1"/>
        <v>16</v>
      </c>
      <c r="B90" s="236">
        <v>42590</v>
      </c>
      <c r="C90" s="237" t="s">
        <v>329</v>
      </c>
      <c r="D90" s="258">
        <v>42572</v>
      </c>
      <c r="E90" s="258">
        <v>42573</v>
      </c>
      <c r="F90" s="258">
        <v>42574</v>
      </c>
      <c r="G90" s="258">
        <v>42576</v>
      </c>
      <c r="H90" s="238">
        <v>42577</v>
      </c>
      <c r="I90" s="238">
        <v>42578</v>
      </c>
      <c r="J90" s="238">
        <v>42579</v>
      </c>
      <c r="K90" s="238">
        <v>42580</v>
      </c>
      <c r="L90" s="238">
        <v>42583</v>
      </c>
      <c r="M90" s="238">
        <v>42584</v>
      </c>
      <c r="N90" s="238">
        <v>42585</v>
      </c>
      <c r="O90" s="238">
        <v>42586</v>
      </c>
      <c r="P90" s="238">
        <v>42587</v>
      </c>
      <c r="Q90" s="239">
        <v>42590</v>
      </c>
      <c r="R90" s="240">
        <v>42591</v>
      </c>
      <c r="S90" s="240">
        <v>42592</v>
      </c>
      <c r="T90" s="240">
        <v>42594</v>
      </c>
    </row>
    <row r="91" spans="1:20">
      <c r="A91" s="235" t="str">
        <f t="shared" si="1"/>
        <v>16</v>
      </c>
      <c r="B91" s="236">
        <v>42591</v>
      </c>
      <c r="C91" s="237" t="s">
        <v>330</v>
      </c>
      <c r="D91" s="258">
        <v>42573</v>
      </c>
      <c r="E91" s="258">
        <v>42574</v>
      </c>
      <c r="F91" s="258">
        <v>42576</v>
      </c>
      <c r="G91" s="258">
        <v>42577</v>
      </c>
      <c r="H91" s="238">
        <v>42578</v>
      </c>
      <c r="I91" s="238">
        <v>42579</v>
      </c>
      <c r="J91" s="238">
        <v>42580</v>
      </c>
      <c r="K91" s="238">
        <v>42583</v>
      </c>
      <c r="L91" s="238">
        <v>42584</v>
      </c>
      <c r="M91" s="238">
        <v>42585</v>
      </c>
      <c r="N91" s="238">
        <v>42586</v>
      </c>
      <c r="O91" s="238">
        <v>42587</v>
      </c>
      <c r="P91" s="238">
        <v>42590</v>
      </c>
      <c r="Q91" s="239">
        <v>42591</v>
      </c>
      <c r="R91" s="240">
        <v>42592</v>
      </c>
      <c r="S91" s="240">
        <v>42594</v>
      </c>
      <c r="T91" s="240">
        <v>42601</v>
      </c>
    </row>
    <row r="92" spans="1:20">
      <c r="A92" s="235" t="str">
        <f t="shared" si="1"/>
        <v>16</v>
      </c>
      <c r="B92" s="236">
        <v>42592</v>
      </c>
      <c r="C92" s="237" t="s">
        <v>331</v>
      </c>
      <c r="D92" s="258">
        <v>42574</v>
      </c>
      <c r="E92" s="258">
        <v>42576</v>
      </c>
      <c r="F92" s="258">
        <v>42577</v>
      </c>
      <c r="G92" s="258">
        <v>42578</v>
      </c>
      <c r="H92" s="238">
        <v>42579</v>
      </c>
      <c r="I92" s="238">
        <v>42580</v>
      </c>
      <c r="J92" s="238">
        <v>42583</v>
      </c>
      <c r="K92" s="238">
        <v>42584</v>
      </c>
      <c r="L92" s="238">
        <v>42585</v>
      </c>
      <c r="M92" s="238">
        <v>42586</v>
      </c>
      <c r="N92" s="238">
        <v>42587</v>
      </c>
      <c r="O92" s="238">
        <v>42590</v>
      </c>
      <c r="P92" s="238">
        <v>42591</v>
      </c>
      <c r="Q92" s="239">
        <v>42592</v>
      </c>
      <c r="R92" s="240">
        <v>42594</v>
      </c>
      <c r="S92" s="240">
        <v>42601</v>
      </c>
      <c r="T92" s="240">
        <v>42602</v>
      </c>
    </row>
    <row r="93" spans="1:20">
      <c r="A93" s="235" t="str">
        <f t="shared" si="1"/>
        <v>16</v>
      </c>
      <c r="B93" s="236">
        <v>42594</v>
      </c>
      <c r="C93" s="237" t="s">
        <v>333</v>
      </c>
      <c r="D93" s="258">
        <v>42576</v>
      </c>
      <c r="E93" s="258">
        <v>42577</v>
      </c>
      <c r="F93" s="258">
        <v>42578</v>
      </c>
      <c r="G93" s="258">
        <v>42579</v>
      </c>
      <c r="H93" s="238">
        <v>42580</v>
      </c>
      <c r="I93" s="238">
        <v>42583</v>
      </c>
      <c r="J93" s="238">
        <v>42584</v>
      </c>
      <c r="K93" s="238">
        <v>42585</v>
      </c>
      <c r="L93" s="238">
        <v>42586</v>
      </c>
      <c r="M93" s="238">
        <v>42587</v>
      </c>
      <c r="N93" s="238">
        <v>42590</v>
      </c>
      <c r="O93" s="238">
        <v>42591</v>
      </c>
      <c r="P93" s="238">
        <v>42592</v>
      </c>
      <c r="Q93" s="239">
        <v>42594</v>
      </c>
      <c r="R93" s="240">
        <v>42601</v>
      </c>
      <c r="S93" s="240">
        <v>42602</v>
      </c>
      <c r="T93" s="240">
        <v>42604</v>
      </c>
    </row>
    <row r="94" spans="1:20">
      <c r="A94" s="235" t="str">
        <f t="shared" si="1"/>
        <v>16</v>
      </c>
      <c r="B94" s="236">
        <v>42601</v>
      </c>
      <c r="C94" s="237" t="s">
        <v>333</v>
      </c>
      <c r="D94" s="258">
        <v>42577</v>
      </c>
      <c r="E94" s="258">
        <v>42578</v>
      </c>
      <c r="F94" s="258">
        <v>42579</v>
      </c>
      <c r="G94" s="258">
        <v>42580</v>
      </c>
      <c r="H94" s="238">
        <v>42583</v>
      </c>
      <c r="I94" s="238">
        <v>42584</v>
      </c>
      <c r="J94" s="238">
        <v>42585</v>
      </c>
      <c r="K94" s="238">
        <v>42586</v>
      </c>
      <c r="L94" s="238">
        <v>42587</v>
      </c>
      <c r="M94" s="238">
        <v>42590</v>
      </c>
      <c r="N94" s="238">
        <v>42591</v>
      </c>
      <c r="O94" s="238">
        <v>42592</v>
      </c>
      <c r="P94" s="238">
        <v>42594</v>
      </c>
      <c r="Q94" s="239">
        <v>42601</v>
      </c>
      <c r="R94" s="240">
        <v>42602</v>
      </c>
      <c r="S94" s="240">
        <v>42604</v>
      </c>
      <c r="T94" s="240">
        <v>42605</v>
      </c>
    </row>
    <row r="95" spans="1:20">
      <c r="A95" s="235" t="str">
        <f t="shared" si="1"/>
        <v>16</v>
      </c>
      <c r="B95" s="236">
        <v>42602</v>
      </c>
      <c r="C95" s="237" t="s">
        <v>334</v>
      </c>
      <c r="D95" s="258">
        <v>42578</v>
      </c>
      <c r="E95" s="258">
        <v>42579</v>
      </c>
      <c r="F95" s="258">
        <v>42580</v>
      </c>
      <c r="G95" s="258">
        <v>42583</v>
      </c>
      <c r="H95" s="238">
        <v>42584</v>
      </c>
      <c r="I95" s="238">
        <v>42585</v>
      </c>
      <c r="J95" s="238">
        <v>42586</v>
      </c>
      <c r="K95" s="238">
        <v>42587</v>
      </c>
      <c r="L95" s="238">
        <v>42590</v>
      </c>
      <c r="M95" s="238">
        <v>42591</v>
      </c>
      <c r="N95" s="238">
        <v>42592</v>
      </c>
      <c r="O95" s="238">
        <v>42594</v>
      </c>
      <c r="P95" s="238">
        <v>42601</v>
      </c>
      <c r="Q95" s="239">
        <v>42602</v>
      </c>
      <c r="R95" s="240">
        <v>42604</v>
      </c>
      <c r="S95" s="240">
        <v>42605</v>
      </c>
      <c r="T95" s="240">
        <v>42606</v>
      </c>
    </row>
    <row r="96" spans="1:20">
      <c r="A96" s="235" t="str">
        <f t="shared" si="1"/>
        <v>16</v>
      </c>
      <c r="B96" s="236">
        <v>42604</v>
      </c>
      <c r="C96" s="237" t="s">
        <v>329</v>
      </c>
      <c r="D96" s="258">
        <v>42579</v>
      </c>
      <c r="E96" s="258">
        <v>42580</v>
      </c>
      <c r="F96" s="258">
        <v>42583</v>
      </c>
      <c r="G96" s="258">
        <v>42584</v>
      </c>
      <c r="H96" s="238">
        <v>42585</v>
      </c>
      <c r="I96" s="238">
        <v>42586</v>
      </c>
      <c r="J96" s="238">
        <v>42587</v>
      </c>
      <c r="K96" s="238">
        <v>42590</v>
      </c>
      <c r="L96" s="238">
        <v>42591</v>
      </c>
      <c r="M96" s="238">
        <v>42592</v>
      </c>
      <c r="N96" s="238">
        <v>42594</v>
      </c>
      <c r="O96" s="238">
        <v>42601</v>
      </c>
      <c r="P96" s="238">
        <v>42602</v>
      </c>
      <c r="Q96" s="239">
        <v>42604</v>
      </c>
      <c r="R96" s="240">
        <v>42605</v>
      </c>
      <c r="S96" s="240">
        <v>42606</v>
      </c>
      <c r="T96" s="240">
        <v>42607</v>
      </c>
    </row>
    <row r="97" spans="1:20">
      <c r="A97" s="235" t="str">
        <f t="shared" si="1"/>
        <v>16</v>
      </c>
      <c r="B97" s="236">
        <v>42605</v>
      </c>
      <c r="C97" s="237" t="s">
        <v>330</v>
      </c>
      <c r="D97" s="258">
        <v>42580</v>
      </c>
      <c r="E97" s="258">
        <v>42583</v>
      </c>
      <c r="F97" s="258">
        <v>42584</v>
      </c>
      <c r="G97" s="258">
        <v>42585</v>
      </c>
      <c r="H97" s="238">
        <v>42586</v>
      </c>
      <c r="I97" s="238">
        <v>42587</v>
      </c>
      <c r="J97" s="238">
        <v>42590</v>
      </c>
      <c r="K97" s="238">
        <v>42591</v>
      </c>
      <c r="L97" s="238">
        <v>42592</v>
      </c>
      <c r="M97" s="238">
        <v>42594</v>
      </c>
      <c r="N97" s="238">
        <v>42601</v>
      </c>
      <c r="O97" s="238">
        <v>42602</v>
      </c>
      <c r="P97" s="238">
        <v>42604</v>
      </c>
      <c r="Q97" s="239">
        <v>42605</v>
      </c>
      <c r="R97" s="240">
        <v>42606</v>
      </c>
      <c r="S97" s="240">
        <v>42607</v>
      </c>
      <c r="T97" s="240">
        <v>42608</v>
      </c>
    </row>
    <row r="98" spans="1:20">
      <c r="A98" s="235" t="str">
        <f t="shared" si="1"/>
        <v>16</v>
      </c>
      <c r="B98" s="236">
        <v>42606</v>
      </c>
      <c r="C98" s="237" t="s">
        <v>331</v>
      </c>
      <c r="D98" s="258">
        <v>42583</v>
      </c>
      <c r="E98" s="258">
        <v>42584</v>
      </c>
      <c r="F98" s="258">
        <v>42585</v>
      </c>
      <c r="G98" s="258">
        <v>42586</v>
      </c>
      <c r="H98" s="238">
        <v>42587</v>
      </c>
      <c r="I98" s="238">
        <v>42590</v>
      </c>
      <c r="J98" s="238">
        <v>42591</v>
      </c>
      <c r="K98" s="238">
        <v>42592</v>
      </c>
      <c r="L98" s="238">
        <v>42594</v>
      </c>
      <c r="M98" s="238">
        <v>42601</v>
      </c>
      <c r="N98" s="238">
        <v>42602</v>
      </c>
      <c r="O98" s="238">
        <v>42604</v>
      </c>
      <c r="P98" s="238">
        <v>42605</v>
      </c>
      <c r="Q98" s="239">
        <v>42606</v>
      </c>
      <c r="R98" s="240">
        <v>42607</v>
      </c>
      <c r="S98" s="240">
        <v>42608</v>
      </c>
      <c r="T98" s="240">
        <v>42611</v>
      </c>
    </row>
    <row r="99" spans="1:20">
      <c r="A99" s="235" t="str">
        <f t="shared" si="1"/>
        <v>16</v>
      </c>
      <c r="B99" s="236">
        <v>42607</v>
      </c>
      <c r="C99" s="237" t="s">
        <v>332</v>
      </c>
      <c r="D99" s="258">
        <v>42584</v>
      </c>
      <c r="E99" s="258">
        <v>42585</v>
      </c>
      <c r="F99" s="258">
        <v>42586</v>
      </c>
      <c r="G99" s="258">
        <v>42587</v>
      </c>
      <c r="H99" s="238">
        <v>42590</v>
      </c>
      <c r="I99" s="238">
        <v>42591</v>
      </c>
      <c r="J99" s="238">
        <v>42592</v>
      </c>
      <c r="K99" s="238">
        <v>42594</v>
      </c>
      <c r="L99" s="238">
        <v>42601</v>
      </c>
      <c r="M99" s="238">
        <v>42602</v>
      </c>
      <c r="N99" s="238">
        <v>42604</v>
      </c>
      <c r="O99" s="238">
        <v>42605</v>
      </c>
      <c r="P99" s="238">
        <v>42606</v>
      </c>
      <c r="Q99" s="239">
        <v>42607</v>
      </c>
      <c r="R99" s="240">
        <v>42608</v>
      </c>
      <c r="S99" s="240">
        <v>42611</v>
      </c>
      <c r="T99" s="240">
        <v>42612</v>
      </c>
    </row>
    <row r="100" spans="1:20">
      <c r="A100" s="235" t="str">
        <f t="shared" si="1"/>
        <v>16</v>
      </c>
      <c r="B100" s="236">
        <v>42608</v>
      </c>
      <c r="C100" s="237" t="s">
        <v>333</v>
      </c>
      <c r="D100" s="258">
        <v>42585</v>
      </c>
      <c r="E100" s="258">
        <v>42586</v>
      </c>
      <c r="F100" s="258">
        <v>42587</v>
      </c>
      <c r="G100" s="258">
        <v>42590</v>
      </c>
      <c r="H100" s="238">
        <v>42591</v>
      </c>
      <c r="I100" s="238">
        <v>42592</v>
      </c>
      <c r="J100" s="238">
        <v>42594</v>
      </c>
      <c r="K100" s="238">
        <v>42601</v>
      </c>
      <c r="L100" s="238">
        <v>42602</v>
      </c>
      <c r="M100" s="238">
        <v>42604</v>
      </c>
      <c r="N100" s="238">
        <v>42605</v>
      </c>
      <c r="O100" s="238">
        <v>42606</v>
      </c>
      <c r="P100" s="238">
        <v>42607</v>
      </c>
      <c r="Q100" s="239">
        <v>42608</v>
      </c>
      <c r="R100" s="240">
        <v>42611</v>
      </c>
      <c r="S100" s="240">
        <v>42612</v>
      </c>
      <c r="T100" s="240">
        <v>42613</v>
      </c>
    </row>
    <row r="101" spans="1:20">
      <c r="A101" s="235" t="str">
        <f t="shared" si="1"/>
        <v>16</v>
      </c>
      <c r="B101" s="236">
        <v>42611</v>
      </c>
      <c r="C101" s="237" t="s">
        <v>329</v>
      </c>
      <c r="D101" s="258">
        <v>42586</v>
      </c>
      <c r="E101" s="258">
        <v>42587</v>
      </c>
      <c r="F101" s="258">
        <v>42590</v>
      </c>
      <c r="G101" s="258">
        <v>42591</v>
      </c>
      <c r="H101" s="238">
        <v>42592</v>
      </c>
      <c r="I101" s="238">
        <v>42594</v>
      </c>
      <c r="J101" s="238">
        <v>42601</v>
      </c>
      <c r="K101" s="238">
        <v>42602</v>
      </c>
      <c r="L101" s="238">
        <v>42604</v>
      </c>
      <c r="M101" s="238">
        <v>42605</v>
      </c>
      <c r="N101" s="238">
        <v>42606</v>
      </c>
      <c r="O101" s="238">
        <v>42607</v>
      </c>
      <c r="P101" s="238">
        <v>42608</v>
      </c>
      <c r="Q101" s="239">
        <v>42611</v>
      </c>
      <c r="R101" s="240">
        <v>42612</v>
      </c>
      <c r="S101" s="240">
        <v>42613</v>
      </c>
      <c r="T101" s="240">
        <v>42614</v>
      </c>
    </row>
    <row r="102" spans="1:20">
      <c r="A102" s="235" t="str">
        <f t="shared" si="1"/>
        <v>16</v>
      </c>
      <c r="B102" s="236">
        <v>42612</v>
      </c>
      <c r="C102" s="237" t="s">
        <v>330</v>
      </c>
      <c r="D102" s="258">
        <v>42587</v>
      </c>
      <c r="E102" s="258">
        <v>42590</v>
      </c>
      <c r="F102" s="258">
        <v>42591</v>
      </c>
      <c r="G102" s="258">
        <v>42592</v>
      </c>
      <c r="H102" s="238">
        <v>42594</v>
      </c>
      <c r="I102" s="238">
        <v>42601</v>
      </c>
      <c r="J102" s="238">
        <v>42602</v>
      </c>
      <c r="K102" s="238">
        <v>42604</v>
      </c>
      <c r="L102" s="238">
        <v>42605</v>
      </c>
      <c r="M102" s="238">
        <v>42606</v>
      </c>
      <c r="N102" s="238">
        <v>42607</v>
      </c>
      <c r="O102" s="238">
        <v>42608</v>
      </c>
      <c r="P102" s="238">
        <v>42611</v>
      </c>
      <c r="Q102" s="239">
        <v>42612</v>
      </c>
      <c r="R102" s="240">
        <v>42613</v>
      </c>
      <c r="S102" s="240">
        <v>42614</v>
      </c>
      <c r="T102" s="240">
        <v>42615</v>
      </c>
    </row>
    <row r="103" spans="1:20">
      <c r="A103" s="235" t="str">
        <f t="shared" si="1"/>
        <v>16</v>
      </c>
      <c r="B103" s="236">
        <v>42613</v>
      </c>
      <c r="C103" s="237" t="s">
        <v>331</v>
      </c>
      <c r="D103" s="258">
        <v>42590</v>
      </c>
      <c r="E103" s="258">
        <v>42591</v>
      </c>
      <c r="F103" s="258">
        <v>42592</v>
      </c>
      <c r="G103" s="258">
        <v>42594</v>
      </c>
      <c r="H103" s="238">
        <v>42601</v>
      </c>
      <c r="I103" s="238">
        <v>42602</v>
      </c>
      <c r="J103" s="238">
        <v>42604</v>
      </c>
      <c r="K103" s="238">
        <v>42605</v>
      </c>
      <c r="L103" s="238">
        <v>42606</v>
      </c>
      <c r="M103" s="238">
        <v>42607</v>
      </c>
      <c r="N103" s="238">
        <v>42608</v>
      </c>
      <c r="O103" s="238">
        <v>42611</v>
      </c>
      <c r="P103" s="238">
        <v>42612</v>
      </c>
      <c r="Q103" s="239">
        <v>42613</v>
      </c>
      <c r="R103" s="240">
        <v>42614</v>
      </c>
      <c r="S103" s="240">
        <v>42615</v>
      </c>
      <c r="T103" s="240">
        <v>42618</v>
      </c>
    </row>
    <row r="104" spans="1:20">
      <c r="A104" s="235" t="str">
        <f t="shared" si="1"/>
        <v>16</v>
      </c>
      <c r="B104" s="236">
        <v>42614</v>
      </c>
      <c r="C104" s="237" t="s">
        <v>332</v>
      </c>
      <c r="D104" s="258">
        <v>42591</v>
      </c>
      <c r="E104" s="258">
        <v>42592</v>
      </c>
      <c r="F104" s="258">
        <v>42594</v>
      </c>
      <c r="G104" s="258">
        <v>42601</v>
      </c>
      <c r="H104" s="238">
        <v>42602</v>
      </c>
      <c r="I104" s="238">
        <v>42604</v>
      </c>
      <c r="J104" s="238">
        <v>42605</v>
      </c>
      <c r="K104" s="238">
        <v>42606</v>
      </c>
      <c r="L104" s="238">
        <v>42607</v>
      </c>
      <c r="M104" s="238">
        <v>42608</v>
      </c>
      <c r="N104" s="238">
        <v>42611</v>
      </c>
      <c r="O104" s="238">
        <v>42612</v>
      </c>
      <c r="P104" s="238">
        <v>42613</v>
      </c>
      <c r="Q104" s="239">
        <v>42614</v>
      </c>
      <c r="R104" s="240">
        <v>42615</v>
      </c>
      <c r="S104" s="240">
        <v>42618</v>
      </c>
      <c r="T104" s="240">
        <v>42619</v>
      </c>
    </row>
    <row r="105" spans="1:20">
      <c r="A105" s="235" t="str">
        <f t="shared" si="1"/>
        <v>16</v>
      </c>
      <c r="B105" s="236">
        <v>42615</v>
      </c>
      <c r="C105" s="237" t="s">
        <v>333</v>
      </c>
      <c r="D105" s="258">
        <v>42592</v>
      </c>
      <c r="E105" s="258">
        <v>42594</v>
      </c>
      <c r="F105" s="258">
        <v>42601</v>
      </c>
      <c r="G105" s="258">
        <v>42602</v>
      </c>
      <c r="H105" s="238">
        <v>42604</v>
      </c>
      <c r="I105" s="238">
        <v>42605</v>
      </c>
      <c r="J105" s="238">
        <v>42606</v>
      </c>
      <c r="K105" s="238">
        <v>42607</v>
      </c>
      <c r="L105" s="238">
        <v>42608</v>
      </c>
      <c r="M105" s="238">
        <v>42611</v>
      </c>
      <c r="N105" s="238">
        <v>42612</v>
      </c>
      <c r="O105" s="238">
        <v>42613</v>
      </c>
      <c r="P105" s="238">
        <v>42614</v>
      </c>
      <c r="Q105" s="239">
        <v>42615</v>
      </c>
      <c r="R105" s="240">
        <v>42618</v>
      </c>
      <c r="S105" s="240">
        <v>42619</v>
      </c>
      <c r="T105" s="240">
        <v>42620</v>
      </c>
    </row>
    <row r="106" spans="1:20">
      <c r="A106" s="235" t="str">
        <f t="shared" si="1"/>
        <v>16</v>
      </c>
      <c r="B106" s="236">
        <v>42618</v>
      </c>
      <c r="C106" s="237" t="s">
        <v>329</v>
      </c>
      <c r="D106" s="258">
        <v>42594</v>
      </c>
      <c r="E106" s="258">
        <v>42601</v>
      </c>
      <c r="F106" s="258">
        <v>42602</v>
      </c>
      <c r="G106" s="258">
        <v>42604</v>
      </c>
      <c r="H106" s="238">
        <v>42605</v>
      </c>
      <c r="I106" s="238">
        <v>42606</v>
      </c>
      <c r="J106" s="238">
        <v>42607</v>
      </c>
      <c r="K106" s="238">
        <v>42608</v>
      </c>
      <c r="L106" s="238">
        <v>42611</v>
      </c>
      <c r="M106" s="238">
        <v>42612</v>
      </c>
      <c r="N106" s="238">
        <v>42613</v>
      </c>
      <c r="O106" s="238">
        <v>42614</v>
      </c>
      <c r="P106" s="238">
        <v>42615</v>
      </c>
      <c r="Q106" s="239">
        <v>42618</v>
      </c>
      <c r="R106" s="240">
        <v>42619</v>
      </c>
      <c r="S106" s="240">
        <v>42620</v>
      </c>
      <c r="T106" s="240">
        <v>42621</v>
      </c>
    </row>
    <row r="107" spans="1:20">
      <c r="A107" s="235" t="str">
        <f t="shared" si="1"/>
        <v>16</v>
      </c>
      <c r="B107" s="236">
        <v>42619</v>
      </c>
      <c r="C107" s="237" t="s">
        <v>330</v>
      </c>
      <c r="D107" s="258">
        <v>42601</v>
      </c>
      <c r="E107" s="258">
        <v>42602</v>
      </c>
      <c r="F107" s="258">
        <v>42604</v>
      </c>
      <c r="G107" s="258">
        <v>42605</v>
      </c>
      <c r="H107" s="238">
        <v>42606</v>
      </c>
      <c r="I107" s="238">
        <v>42607</v>
      </c>
      <c r="J107" s="238">
        <v>42608</v>
      </c>
      <c r="K107" s="238">
        <v>42611</v>
      </c>
      <c r="L107" s="238">
        <v>42612</v>
      </c>
      <c r="M107" s="238">
        <v>42613</v>
      </c>
      <c r="N107" s="238">
        <v>42614</v>
      </c>
      <c r="O107" s="238">
        <v>42615</v>
      </c>
      <c r="P107" s="238">
        <v>42618</v>
      </c>
      <c r="Q107" s="239">
        <v>42619</v>
      </c>
      <c r="R107" s="240">
        <v>42620</v>
      </c>
      <c r="S107" s="240">
        <v>42621</v>
      </c>
      <c r="T107" s="240">
        <v>42622</v>
      </c>
    </row>
    <row r="108" spans="1:20">
      <c r="A108" s="235" t="str">
        <f t="shared" si="1"/>
        <v>16</v>
      </c>
      <c r="B108" s="236">
        <v>42620</v>
      </c>
      <c r="C108" s="237" t="s">
        <v>331</v>
      </c>
      <c r="D108" s="258">
        <v>42602</v>
      </c>
      <c r="E108" s="258">
        <v>42604</v>
      </c>
      <c r="F108" s="258">
        <v>42605</v>
      </c>
      <c r="G108" s="258">
        <v>42606</v>
      </c>
      <c r="H108" s="238">
        <v>42607</v>
      </c>
      <c r="I108" s="238">
        <v>42608</v>
      </c>
      <c r="J108" s="238">
        <v>42611</v>
      </c>
      <c r="K108" s="238">
        <v>42612</v>
      </c>
      <c r="L108" s="238">
        <v>42613</v>
      </c>
      <c r="M108" s="238">
        <v>42614</v>
      </c>
      <c r="N108" s="238">
        <v>42615</v>
      </c>
      <c r="O108" s="238">
        <v>42618</v>
      </c>
      <c r="P108" s="238">
        <v>42619</v>
      </c>
      <c r="Q108" s="239">
        <v>42620</v>
      </c>
      <c r="R108" s="240">
        <v>42621</v>
      </c>
      <c r="S108" s="240">
        <v>42622</v>
      </c>
      <c r="T108" s="240">
        <v>42625</v>
      </c>
    </row>
    <row r="109" spans="1:20">
      <c r="A109" s="235" t="str">
        <f t="shared" si="1"/>
        <v>16</v>
      </c>
      <c r="B109" s="236">
        <v>42621</v>
      </c>
      <c r="C109" s="237" t="s">
        <v>332</v>
      </c>
      <c r="D109" s="258">
        <v>42604</v>
      </c>
      <c r="E109" s="258">
        <v>42605</v>
      </c>
      <c r="F109" s="258">
        <v>42606</v>
      </c>
      <c r="G109" s="258">
        <v>42607</v>
      </c>
      <c r="H109" s="238">
        <v>42608</v>
      </c>
      <c r="I109" s="238">
        <v>42611</v>
      </c>
      <c r="J109" s="238">
        <v>42612</v>
      </c>
      <c r="K109" s="238">
        <v>42613</v>
      </c>
      <c r="L109" s="238">
        <v>42614</v>
      </c>
      <c r="M109" s="238">
        <v>42615</v>
      </c>
      <c r="N109" s="238">
        <v>42618</v>
      </c>
      <c r="O109" s="238">
        <v>42619</v>
      </c>
      <c r="P109" s="238">
        <v>42620</v>
      </c>
      <c r="Q109" s="239">
        <v>42621</v>
      </c>
      <c r="R109" s="240">
        <v>42622</v>
      </c>
      <c r="S109" s="240">
        <v>42625</v>
      </c>
      <c r="T109" s="240">
        <v>42626</v>
      </c>
    </row>
    <row r="110" spans="1:20">
      <c r="A110" s="235" t="str">
        <f t="shared" si="1"/>
        <v>16</v>
      </c>
      <c r="B110" s="236">
        <v>42622</v>
      </c>
      <c r="C110" s="237" t="s">
        <v>333</v>
      </c>
      <c r="D110" s="258">
        <v>42605</v>
      </c>
      <c r="E110" s="258">
        <v>42606</v>
      </c>
      <c r="F110" s="258">
        <v>42607</v>
      </c>
      <c r="G110" s="258">
        <v>42608</v>
      </c>
      <c r="H110" s="238">
        <v>42611</v>
      </c>
      <c r="I110" s="238">
        <v>42612</v>
      </c>
      <c r="J110" s="238">
        <v>42613</v>
      </c>
      <c r="K110" s="238">
        <v>42614</v>
      </c>
      <c r="L110" s="238">
        <v>42615</v>
      </c>
      <c r="M110" s="238">
        <v>42618</v>
      </c>
      <c r="N110" s="238">
        <v>42619</v>
      </c>
      <c r="O110" s="238">
        <v>42620</v>
      </c>
      <c r="P110" s="238">
        <v>42621</v>
      </c>
      <c r="Q110" s="239">
        <v>42622</v>
      </c>
      <c r="R110" s="240">
        <v>42625</v>
      </c>
      <c r="S110" s="240">
        <v>42626</v>
      </c>
      <c r="T110" s="240">
        <v>42627</v>
      </c>
    </row>
    <row r="111" spans="1:20">
      <c r="A111" s="235" t="str">
        <f t="shared" si="1"/>
        <v>16</v>
      </c>
      <c r="B111" s="236">
        <v>42625</v>
      </c>
      <c r="C111" s="237" t="s">
        <v>329</v>
      </c>
      <c r="D111" s="258">
        <v>42606</v>
      </c>
      <c r="E111" s="258">
        <v>42607</v>
      </c>
      <c r="F111" s="258">
        <v>42608</v>
      </c>
      <c r="G111" s="258">
        <v>42611</v>
      </c>
      <c r="H111" s="238">
        <v>42612</v>
      </c>
      <c r="I111" s="238">
        <v>42613</v>
      </c>
      <c r="J111" s="238">
        <v>42614</v>
      </c>
      <c r="K111" s="238">
        <v>42615</v>
      </c>
      <c r="L111" s="238">
        <v>42618</v>
      </c>
      <c r="M111" s="238">
        <v>42619</v>
      </c>
      <c r="N111" s="238">
        <v>42620</v>
      </c>
      <c r="O111" s="238">
        <v>42621</v>
      </c>
      <c r="P111" s="238">
        <v>42622</v>
      </c>
      <c r="Q111" s="239">
        <v>42625</v>
      </c>
      <c r="R111" s="240">
        <v>42626</v>
      </c>
      <c r="S111" s="240">
        <v>42627</v>
      </c>
      <c r="T111" s="240">
        <v>42628</v>
      </c>
    </row>
    <row r="112" spans="1:20">
      <c r="A112" s="235" t="str">
        <f t="shared" si="1"/>
        <v>16</v>
      </c>
      <c r="B112" s="236">
        <v>42626</v>
      </c>
      <c r="C112" s="237" t="s">
        <v>330</v>
      </c>
      <c r="D112" s="258">
        <v>42607</v>
      </c>
      <c r="E112" s="258">
        <v>42608</v>
      </c>
      <c r="F112" s="258">
        <v>42611</v>
      </c>
      <c r="G112" s="258">
        <v>42612</v>
      </c>
      <c r="H112" s="238">
        <v>42613</v>
      </c>
      <c r="I112" s="238">
        <v>42614</v>
      </c>
      <c r="J112" s="238">
        <v>42615</v>
      </c>
      <c r="K112" s="238">
        <v>42618</v>
      </c>
      <c r="L112" s="238">
        <v>42619</v>
      </c>
      <c r="M112" s="238">
        <v>42620</v>
      </c>
      <c r="N112" s="238">
        <v>42621</v>
      </c>
      <c r="O112" s="238">
        <v>42622</v>
      </c>
      <c r="P112" s="238">
        <v>42625</v>
      </c>
      <c r="Q112" s="239">
        <v>42626</v>
      </c>
      <c r="R112" s="240">
        <v>42627</v>
      </c>
      <c r="S112" s="240">
        <v>42628</v>
      </c>
      <c r="T112" s="240">
        <v>42629</v>
      </c>
    </row>
    <row r="113" spans="1:20">
      <c r="A113" s="235" t="str">
        <f t="shared" si="1"/>
        <v>16</v>
      </c>
      <c r="B113" s="236">
        <v>42627</v>
      </c>
      <c r="C113" s="237" t="s">
        <v>331</v>
      </c>
      <c r="D113" s="258">
        <v>42608</v>
      </c>
      <c r="E113" s="258">
        <v>42611</v>
      </c>
      <c r="F113" s="258">
        <v>42612</v>
      </c>
      <c r="G113" s="258">
        <v>42613</v>
      </c>
      <c r="H113" s="238">
        <v>42614</v>
      </c>
      <c r="I113" s="238">
        <v>42615</v>
      </c>
      <c r="J113" s="238">
        <v>42618</v>
      </c>
      <c r="K113" s="238">
        <v>42619</v>
      </c>
      <c r="L113" s="238">
        <v>42620</v>
      </c>
      <c r="M113" s="238">
        <v>42621</v>
      </c>
      <c r="N113" s="238">
        <v>42622</v>
      </c>
      <c r="O113" s="238">
        <v>42625</v>
      </c>
      <c r="P113" s="238">
        <v>42626</v>
      </c>
      <c r="Q113" s="239">
        <v>42627</v>
      </c>
      <c r="R113" s="240">
        <v>42628</v>
      </c>
      <c r="S113" s="240">
        <v>42629</v>
      </c>
      <c r="T113" s="240">
        <v>42633</v>
      </c>
    </row>
    <row r="114" spans="1:20">
      <c r="A114" s="235" t="str">
        <f t="shared" si="1"/>
        <v>16</v>
      </c>
      <c r="B114" s="236">
        <v>42628</v>
      </c>
      <c r="C114" s="237" t="s">
        <v>332</v>
      </c>
      <c r="D114" s="258">
        <v>42611</v>
      </c>
      <c r="E114" s="258">
        <v>42612</v>
      </c>
      <c r="F114" s="258">
        <v>42613</v>
      </c>
      <c r="G114" s="258">
        <v>42614</v>
      </c>
      <c r="H114" s="238">
        <v>42615</v>
      </c>
      <c r="I114" s="238">
        <v>42618</v>
      </c>
      <c r="J114" s="238">
        <v>42619</v>
      </c>
      <c r="K114" s="238">
        <v>42620</v>
      </c>
      <c r="L114" s="238">
        <v>42621</v>
      </c>
      <c r="M114" s="238">
        <v>42622</v>
      </c>
      <c r="N114" s="238">
        <v>42625</v>
      </c>
      <c r="O114" s="238">
        <v>42626</v>
      </c>
      <c r="P114" s="238">
        <v>42627</v>
      </c>
      <c r="Q114" s="239">
        <v>42628</v>
      </c>
      <c r="R114" s="240">
        <v>42629</v>
      </c>
      <c r="S114" s="240">
        <v>42633</v>
      </c>
      <c r="T114" s="240">
        <v>42634</v>
      </c>
    </row>
    <row r="115" spans="1:20">
      <c r="A115" s="235" t="str">
        <f t="shared" si="1"/>
        <v>16</v>
      </c>
      <c r="B115" s="236">
        <v>42629</v>
      </c>
      <c r="C115" s="237" t="s">
        <v>333</v>
      </c>
      <c r="D115" s="258">
        <v>42612</v>
      </c>
      <c r="E115" s="258">
        <v>42613</v>
      </c>
      <c r="F115" s="258">
        <v>42614</v>
      </c>
      <c r="G115" s="258">
        <v>42615</v>
      </c>
      <c r="H115" s="238">
        <v>42618</v>
      </c>
      <c r="I115" s="238">
        <v>42619</v>
      </c>
      <c r="J115" s="238">
        <v>42620</v>
      </c>
      <c r="K115" s="238">
        <v>42621</v>
      </c>
      <c r="L115" s="238">
        <v>42622</v>
      </c>
      <c r="M115" s="238">
        <v>42625</v>
      </c>
      <c r="N115" s="238">
        <v>42626</v>
      </c>
      <c r="O115" s="238">
        <v>42627</v>
      </c>
      <c r="P115" s="238">
        <v>42628</v>
      </c>
      <c r="Q115" s="239">
        <v>42629</v>
      </c>
      <c r="R115" s="240">
        <v>42633</v>
      </c>
      <c r="S115" s="240">
        <v>42634</v>
      </c>
      <c r="T115" s="240">
        <v>42636</v>
      </c>
    </row>
    <row r="116" spans="1:20">
      <c r="A116" s="235" t="str">
        <f t="shared" si="1"/>
        <v>16</v>
      </c>
      <c r="B116" s="236">
        <v>42633</v>
      </c>
      <c r="C116" s="237" t="s">
        <v>330</v>
      </c>
      <c r="D116" s="258">
        <v>42613</v>
      </c>
      <c r="E116" s="258">
        <v>42614</v>
      </c>
      <c r="F116" s="258">
        <v>42615</v>
      </c>
      <c r="G116" s="258">
        <v>42618</v>
      </c>
      <c r="H116" s="238">
        <v>42619</v>
      </c>
      <c r="I116" s="238">
        <v>42620</v>
      </c>
      <c r="J116" s="238">
        <v>42621</v>
      </c>
      <c r="K116" s="238">
        <v>42622</v>
      </c>
      <c r="L116" s="238">
        <v>42625</v>
      </c>
      <c r="M116" s="238">
        <v>42626</v>
      </c>
      <c r="N116" s="238">
        <v>42627</v>
      </c>
      <c r="O116" s="238">
        <v>42628</v>
      </c>
      <c r="P116" s="238">
        <v>42629</v>
      </c>
      <c r="Q116" s="239">
        <v>42633</v>
      </c>
      <c r="R116" s="240">
        <v>42634</v>
      </c>
      <c r="S116" s="240">
        <v>42636</v>
      </c>
      <c r="T116" s="240">
        <v>42637</v>
      </c>
    </row>
    <row r="117" spans="1:20">
      <c r="A117" s="235" t="str">
        <f t="shared" si="1"/>
        <v>16</v>
      </c>
      <c r="B117" s="236">
        <v>42634</v>
      </c>
      <c r="C117" s="237" t="s">
        <v>331</v>
      </c>
      <c r="D117" s="258">
        <v>42614</v>
      </c>
      <c r="E117" s="258">
        <v>42615</v>
      </c>
      <c r="F117" s="258">
        <v>42618</v>
      </c>
      <c r="G117" s="258">
        <v>42619</v>
      </c>
      <c r="H117" s="238">
        <v>42620</v>
      </c>
      <c r="I117" s="238">
        <v>42621</v>
      </c>
      <c r="J117" s="238">
        <v>42622</v>
      </c>
      <c r="K117" s="238">
        <v>42625</v>
      </c>
      <c r="L117" s="238">
        <v>42626</v>
      </c>
      <c r="M117" s="238">
        <v>42627</v>
      </c>
      <c r="N117" s="238">
        <v>42628</v>
      </c>
      <c r="O117" s="238">
        <v>42629</v>
      </c>
      <c r="P117" s="238">
        <v>42633</v>
      </c>
      <c r="Q117" s="239">
        <v>42634</v>
      </c>
      <c r="R117" s="240">
        <v>42636</v>
      </c>
      <c r="S117" s="240">
        <v>42637</v>
      </c>
      <c r="T117" s="240">
        <v>42639</v>
      </c>
    </row>
    <row r="118" spans="1:20">
      <c r="A118" s="235" t="str">
        <f t="shared" si="1"/>
        <v>16</v>
      </c>
      <c r="B118" s="236">
        <v>42636</v>
      </c>
      <c r="C118" s="237" t="s">
        <v>333</v>
      </c>
      <c r="D118" s="258">
        <v>42615</v>
      </c>
      <c r="E118" s="258">
        <v>42618</v>
      </c>
      <c r="F118" s="258">
        <v>42619</v>
      </c>
      <c r="G118" s="258">
        <v>42620</v>
      </c>
      <c r="H118" s="238">
        <v>42621</v>
      </c>
      <c r="I118" s="238">
        <v>42622</v>
      </c>
      <c r="J118" s="238">
        <v>42625</v>
      </c>
      <c r="K118" s="238">
        <v>42626</v>
      </c>
      <c r="L118" s="238">
        <v>42627</v>
      </c>
      <c r="M118" s="238">
        <v>42628</v>
      </c>
      <c r="N118" s="238">
        <v>42629</v>
      </c>
      <c r="O118" s="238">
        <v>42633</v>
      </c>
      <c r="P118" s="238">
        <v>42634</v>
      </c>
      <c r="Q118" s="239">
        <v>42636</v>
      </c>
      <c r="R118" s="240">
        <v>42637</v>
      </c>
      <c r="S118" s="240">
        <v>42639</v>
      </c>
      <c r="T118" s="240">
        <v>42640</v>
      </c>
    </row>
    <row r="119" spans="1:20">
      <c r="A119" s="235" t="str">
        <f t="shared" si="1"/>
        <v>16</v>
      </c>
      <c r="B119" s="236">
        <v>42637</v>
      </c>
      <c r="C119" s="237" t="s">
        <v>334</v>
      </c>
      <c r="D119" s="258">
        <v>42618</v>
      </c>
      <c r="E119" s="258">
        <v>42619</v>
      </c>
      <c r="F119" s="258">
        <v>42620</v>
      </c>
      <c r="G119" s="258">
        <v>42621</v>
      </c>
      <c r="H119" s="238">
        <v>42622</v>
      </c>
      <c r="I119" s="238">
        <v>42625</v>
      </c>
      <c r="J119" s="238">
        <v>42626</v>
      </c>
      <c r="K119" s="238">
        <v>42627</v>
      </c>
      <c r="L119" s="238">
        <v>42628</v>
      </c>
      <c r="M119" s="238">
        <v>42629</v>
      </c>
      <c r="N119" s="238">
        <v>42633</v>
      </c>
      <c r="O119" s="238">
        <v>42634</v>
      </c>
      <c r="P119" s="238">
        <v>42636</v>
      </c>
      <c r="Q119" s="239">
        <v>42637</v>
      </c>
      <c r="R119" s="240">
        <v>42639</v>
      </c>
      <c r="S119" s="240">
        <v>42640</v>
      </c>
      <c r="T119" s="240">
        <v>42641</v>
      </c>
    </row>
    <row r="120" spans="1:20">
      <c r="A120" s="235" t="str">
        <f t="shared" si="1"/>
        <v>16</v>
      </c>
      <c r="B120" s="236">
        <v>42639</v>
      </c>
      <c r="C120" s="237" t="s">
        <v>329</v>
      </c>
      <c r="D120" s="258">
        <v>42619</v>
      </c>
      <c r="E120" s="258">
        <v>42620</v>
      </c>
      <c r="F120" s="258">
        <v>42621</v>
      </c>
      <c r="G120" s="258">
        <v>42622</v>
      </c>
      <c r="H120" s="238">
        <v>42625</v>
      </c>
      <c r="I120" s="238">
        <v>42626</v>
      </c>
      <c r="J120" s="238">
        <v>42627</v>
      </c>
      <c r="K120" s="238">
        <v>42628</v>
      </c>
      <c r="L120" s="238">
        <v>42629</v>
      </c>
      <c r="M120" s="238">
        <v>42633</v>
      </c>
      <c r="N120" s="238">
        <v>42634</v>
      </c>
      <c r="O120" s="238">
        <v>42636</v>
      </c>
      <c r="P120" s="238">
        <v>42637</v>
      </c>
      <c r="Q120" s="239">
        <v>42639</v>
      </c>
      <c r="R120" s="240">
        <v>42640</v>
      </c>
      <c r="S120" s="240">
        <v>42641</v>
      </c>
      <c r="T120" s="240">
        <v>42642</v>
      </c>
    </row>
    <row r="121" spans="1:20">
      <c r="A121" s="235" t="str">
        <f t="shared" si="1"/>
        <v>16</v>
      </c>
      <c r="B121" s="236">
        <v>42640</v>
      </c>
      <c r="C121" s="237" t="s">
        <v>330</v>
      </c>
      <c r="D121" s="258">
        <v>42620</v>
      </c>
      <c r="E121" s="258">
        <v>42621</v>
      </c>
      <c r="F121" s="258">
        <v>42622</v>
      </c>
      <c r="G121" s="258">
        <v>42625</v>
      </c>
      <c r="H121" s="238">
        <v>42626</v>
      </c>
      <c r="I121" s="238">
        <v>42627</v>
      </c>
      <c r="J121" s="238">
        <v>42628</v>
      </c>
      <c r="K121" s="238">
        <v>42629</v>
      </c>
      <c r="L121" s="238">
        <v>42633</v>
      </c>
      <c r="M121" s="238">
        <v>42634</v>
      </c>
      <c r="N121" s="238">
        <v>42636</v>
      </c>
      <c r="O121" s="238">
        <v>42637</v>
      </c>
      <c r="P121" s="238">
        <v>42639</v>
      </c>
      <c r="Q121" s="239">
        <v>42640</v>
      </c>
      <c r="R121" s="240">
        <v>42641</v>
      </c>
      <c r="S121" s="240">
        <v>42642</v>
      </c>
      <c r="T121" s="240">
        <v>42643</v>
      </c>
    </row>
    <row r="122" spans="1:20">
      <c r="A122" s="235" t="str">
        <f t="shared" si="1"/>
        <v>16</v>
      </c>
      <c r="B122" s="236">
        <v>42641</v>
      </c>
      <c r="C122" s="237" t="s">
        <v>331</v>
      </c>
      <c r="D122" s="258">
        <v>42621</v>
      </c>
      <c r="E122" s="258">
        <v>42622</v>
      </c>
      <c r="F122" s="258">
        <v>42625</v>
      </c>
      <c r="G122" s="258">
        <v>42626</v>
      </c>
      <c r="H122" s="238">
        <v>42627</v>
      </c>
      <c r="I122" s="238">
        <v>42628</v>
      </c>
      <c r="J122" s="238">
        <v>42629</v>
      </c>
      <c r="K122" s="238">
        <v>42633</v>
      </c>
      <c r="L122" s="238">
        <v>42634</v>
      </c>
      <c r="M122" s="238">
        <v>42636</v>
      </c>
      <c r="N122" s="238">
        <v>42637</v>
      </c>
      <c r="O122" s="238">
        <v>42639</v>
      </c>
      <c r="P122" s="238">
        <v>42640</v>
      </c>
      <c r="Q122" s="239">
        <v>42641</v>
      </c>
      <c r="R122" s="240">
        <v>42642</v>
      </c>
      <c r="S122" s="240">
        <v>42643</v>
      </c>
      <c r="T122" s="240">
        <v>42646</v>
      </c>
    </row>
    <row r="123" spans="1:20">
      <c r="A123" s="235" t="str">
        <f t="shared" si="1"/>
        <v>16</v>
      </c>
      <c r="B123" s="236">
        <v>42642</v>
      </c>
      <c r="C123" s="237" t="s">
        <v>332</v>
      </c>
      <c r="D123" s="258">
        <v>42622</v>
      </c>
      <c r="E123" s="258">
        <v>42625</v>
      </c>
      <c r="F123" s="258">
        <v>42626</v>
      </c>
      <c r="G123" s="258">
        <v>42627</v>
      </c>
      <c r="H123" s="238">
        <v>42628</v>
      </c>
      <c r="I123" s="238">
        <v>42629</v>
      </c>
      <c r="J123" s="238">
        <v>42633</v>
      </c>
      <c r="K123" s="238">
        <v>42634</v>
      </c>
      <c r="L123" s="238">
        <v>42636</v>
      </c>
      <c r="M123" s="238">
        <v>42637</v>
      </c>
      <c r="N123" s="238">
        <v>42639</v>
      </c>
      <c r="O123" s="238">
        <v>42640</v>
      </c>
      <c r="P123" s="238">
        <v>42641</v>
      </c>
      <c r="Q123" s="239">
        <v>42642</v>
      </c>
      <c r="R123" s="240">
        <v>42643</v>
      </c>
      <c r="S123" s="240">
        <v>42646</v>
      </c>
      <c r="T123" s="240">
        <v>42647</v>
      </c>
    </row>
    <row r="124" spans="1:20">
      <c r="A124" s="235" t="str">
        <f t="shared" si="1"/>
        <v>16</v>
      </c>
      <c r="B124" s="236">
        <v>42643</v>
      </c>
      <c r="C124" s="237" t="s">
        <v>333</v>
      </c>
      <c r="D124" s="258">
        <v>42625</v>
      </c>
      <c r="E124" s="258">
        <v>42626</v>
      </c>
      <c r="F124" s="258">
        <v>42627</v>
      </c>
      <c r="G124" s="258">
        <v>42628</v>
      </c>
      <c r="H124" s="238">
        <v>42629</v>
      </c>
      <c r="I124" s="238">
        <v>42633</v>
      </c>
      <c r="J124" s="238">
        <v>42634</v>
      </c>
      <c r="K124" s="238">
        <v>42636</v>
      </c>
      <c r="L124" s="238">
        <v>42637</v>
      </c>
      <c r="M124" s="238">
        <v>42639</v>
      </c>
      <c r="N124" s="238">
        <v>42640</v>
      </c>
      <c r="O124" s="238">
        <v>42641</v>
      </c>
      <c r="P124" s="238">
        <v>42642</v>
      </c>
      <c r="Q124" s="239">
        <v>42643</v>
      </c>
      <c r="R124" s="240">
        <v>42646</v>
      </c>
      <c r="S124" s="240">
        <v>42647</v>
      </c>
      <c r="T124" s="240">
        <v>42648</v>
      </c>
    </row>
    <row r="125" spans="1:20">
      <c r="A125" s="235" t="str">
        <f t="shared" si="1"/>
        <v>16</v>
      </c>
      <c r="B125" s="236">
        <v>42646</v>
      </c>
      <c r="C125" s="237" t="s">
        <v>329</v>
      </c>
      <c r="D125" s="258">
        <v>42626</v>
      </c>
      <c r="E125" s="258">
        <v>42627</v>
      </c>
      <c r="F125" s="258">
        <v>42628</v>
      </c>
      <c r="G125" s="258">
        <v>42629</v>
      </c>
      <c r="H125" s="238">
        <v>42633</v>
      </c>
      <c r="I125" s="238">
        <v>42634</v>
      </c>
      <c r="J125" s="238">
        <v>42636</v>
      </c>
      <c r="K125" s="238">
        <v>42637</v>
      </c>
      <c r="L125" s="238">
        <v>42639</v>
      </c>
      <c r="M125" s="238">
        <v>42640</v>
      </c>
      <c r="N125" s="238">
        <v>42641</v>
      </c>
      <c r="O125" s="238">
        <v>42642</v>
      </c>
      <c r="P125" s="238">
        <v>42643</v>
      </c>
      <c r="Q125" s="239">
        <v>42646</v>
      </c>
      <c r="R125" s="240">
        <v>42647</v>
      </c>
      <c r="S125" s="240">
        <v>42648</v>
      </c>
      <c r="T125" s="240">
        <v>42649</v>
      </c>
    </row>
    <row r="126" spans="1:20">
      <c r="A126" s="235" t="str">
        <f t="shared" si="1"/>
        <v>16</v>
      </c>
      <c r="B126" s="236">
        <v>42647</v>
      </c>
      <c r="C126" s="237" t="s">
        <v>330</v>
      </c>
      <c r="D126" s="258">
        <v>42627</v>
      </c>
      <c r="E126" s="258">
        <v>42628</v>
      </c>
      <c r="F126" s="258">
        <v>42629</v>
      </c>
      <c r="G126" s="258">
        <v>42633</v>
      </c>
      <c r="H126" s="238">
        <v>42634</v>
      </c>
      <c r="I126" s="238">
        <v>42636</v>
      </c>
      <c r="J126" s="238">
        <v>42637</v>
      </c>
      <c r="K126" s="238">
        <v>42639</v>
      </c>
      <c r="L126" s="238">
        <v>42640</v>
      </c>
      <c r="M126" s="238">
        <v>42641</v>
      </c>
      <c r="N126" s="238">
        <v>42642</v>
      </c>
      <c r="O126" s="238">
        <v>42643</v>
      </c>
      <c r="P126" s="238">
        <v>42646</v>
      </c>
      <c r="Q126" s="239">
        <v>42647</v>
      </c>
      <c r="R126" s="240">
        <v>42648</v>
      </c>
      <c r="S126" s="240">
        <v>42649</v>
      </c>
      <c r="T126" s="240">
        <v>42650</v>
      </c>
    </row>
    <row r="127" spans="1:20">
      <c r="A127" s="235" t="str">
        <f t="shared" si="1"/>
        <v>16</v>
      </c>
      <c r="B127" s="236">
        <v>42648</v>
      </c>
      <c r="C127" s="237" t="s">
        <v>331</v>
      </c>
      <c r="D127" s="258">
        <v>42628</v>
      </c>
      <c r="E127" s="258">
        <v>42629</v>
      </c>
      <c r="F127" s="258">
        <v>42633</v>
      </c>
      <c r="G127" s="258">
        <v>42634</v>
      </c>
      <c r="H127" s="238">
        <v>42636</v>
      </c>
      <c r="I127" s="238">
        <v>42637</v>
      </c>
      <c r="J127" s="238">
        <v>42639</v>
      </c>
      <c r="K127" s="238">
        <v>42640</v>
      </c>
      <c r="L127" s="238">
        <v>42641</v>
      </c>
      <c r="M127" s="238">
        <v>42642</v>
      </c>
      <c r="N127" s="238">
        <v>42643</v>
      </c>
      <c r="O127" s="238">
        <v>42646</v>
      </c>
      <c r="P127" s="238">
        <v>42647</v>
      </c>
      <c r="Q127" s="239">
        <v>42648</v>
      </c>
      <c r="R127" s="240">
        <v>42649</v>
      </c>
      <c r="S127" s="240">
        <v>42650</v>
      </c>
      <c r="T127" s="240">
        <v>42654</v>
      </c>
    </row>
    <row r="128" spans="1:20">
      <c r="A128" s="235" t="str">
        <f t="shared" si="1"/>
        <v>16</v>
      </c>
      <c r="B128" s="236">
        <v>42649</v>
      </c>
      <c r="C128" s="237" t="s">
        <v>332</v>
      </c>
      <c r="D128" s="258">
        <v>42629</v>
      </c>
      <c r="E128" s="258">
        <v>42633</v>
      </c>
      <c r="F128" s="258">
        <v>42634</v>
      </c>
      <c r="G128" s="258">
        <v>42636</v>
      </c>
      <c r="H128" s="238">
        <v>42637</v>
      </c>
      <c r="I128" s="238">
        <v>42639</v>
      </c>
      <c r="J128" s="238">
        <v>42640</v>
      </c>
      <c r="K128" s="238">
        <v>42641</v>
      </c>
      <c r="L128" s="238">
        <v>42642</v>
      </c>
      <c r="M128" s="238">
        <v>42643</v>
      </c>
      <c r="N128" s="238">
        <v>42646</v>
      </c>
      <c r="O128" s="238">
        <v>42647</v>
      </c>
      <c r="P128" s="238">
        <v>42648</v>
      </c>
      <c r="Q128" s="239">
        <v>42649</v>
      </c>
      <c r="R128" s="240">
        <v>42650</v>
      </c>
      <c r="S128" s="240">
        <v>42654</v>
      </c>
      <c r="T128" s="240">
        <v>42655</v>
      </c>
    </row>
    <row r="129" spans="1:20">
      <c r="A129" s="235" t="str">
        <f t="shared" si="1"/>
        <v>16</v>
      </c>
      <c r="B129" s="236">
        <v>42650</v>
      </c>
      <c r="C129" s="237" t="s">
        <v>333</v>
      </c>
      <c r="D129" s="258">
        <v>42633</v>
      </c>
      <c r="E129" s="258">
        <v>42634</v>
      </c>
      <c r="F129" s="258">
        <v>42636</v>
      </c>
      <c r="G129" s="258">
        <v>42637</v>
      </c>
      <c r="H129" s="238">
        <v>42639</v>
      </c>
      <c r="I129" s="238">
        <v>42640</v>
      </c>
      <c r="J129" s="238">
        <v>42641</v>
      </c>
      <c r="K129" s="238">
        <v>42642</v>
      </c>
      <c r="L129" s="238">
        <v>42643</v>
      </c>
      <c r="M129" s="238">
        <v>42646</v>
      </c>
      <c r="N129" s="238">
        <v>42647</v>
      </c>
      <c r="O129" s="238">
        <v>42648</v>
      </c>
      <c r="P129" s="238">
        <v>42649</v>
      </c>
      <c r="Q129" s="239">
        <v>42650</v>
      </c>
      <c r="R129" s="240">
        <v>42654</v>
      </c>
      <c r="S129" s="240">
        <v>42655</v>
      </c>
      <c r="T129" s="240">
        <v>42656</v>
      </c>
    </row>
    <row r="130" spans="1:20">
      <c r="A130" s="235" t="str">
        <f t="shared" si="1"/>
        <v>16</v>
      </c>
      <c r="B130" s="236">
        <v>42654</v>
      </c>
      <c r="C130" s="237" t="s">
        <v>330</v>
      </c>
      <c r="D130" s="258">
        <v>42634</v>
      </c>
      <c r="E130" s="258">
        <v>42636</v>
      </c>
      <c r="F130" s="258">
        <v>42637</v>
      </c>
      <c r="G130" s="258">
        <v>42639</v>
      </c>
      <c r="H130" s="238">
        <v>42640</v>
      </c>
      <c r="I130" s="238">
        <v>42641</v>
      </c>
      <c r="J130" s="238">
        <v>42642</v>
      </c>
      <c r="K130" s="238">
        <v>42643</v>
      </c>
      <c r="L130" s="238">
        <v>42646</v>
      </c>
      <c r="M130" s="238">
        <v>42647</v>
      </c>
      <c r="N130" s="238">
        <v>42648</v>
      </c>
      <c r="O130" s="238">
        <v>42649</v>
      </c>
      <c r="P130" s="238">
        <v>42650</v>
      </c>
      <c r="Q130" s="239">
        <v>42654</v>
      </c>
      <c r="R130" s="240">
        <v>42655</v>
      </c>
      <c r="S130" s="240">
        <v>42656</v>
      </c>
      <c r="T130" s="240">
        <v>42657</v>
      </c>
    </row>
    <row r="131" spans="1:20">
      <c r="A131" s="235" t="str">
        <f t="shared" si="1"/>
        <v>16</v>
      </c>
      <c r="B131" s="236">
        <v>42655</v>
      </c>
      <c r="C131" s="237" t="s">
        <v>331</v>
      </c>
      <c r="D131" s="258">
        <v>42636</v>
      </c>
      <c r="E131" s="258">
        <v>42637</v>
      </c>
      <c r="F131" s="258">
        <v>42639</v>
      </c>
      <c r="G131" s="258">
        <v>42640</v>
      </c>
      <c r="H131" s="238">
        <v>42641</v>
      </c>
      <c r="I131" s="238">
        <v>42642</v>
      </c>
      <c r="J131" s="238">
        <v>42643</v>
      </c>
      <c r="K131" s="238">
        <v>42646</v>
      </c>
      <c r="L131" s="238">
        <v>42647</v>
      </c>
      <c r="M131" s="238">
        <v>42648</v>
      </c>
      <c r="N131" s="238">
        <v>42649</v>
      </c>
      <c r="O131" s="238">
        <v>42650</v>
      </c>
      <c r="P131" s="238">
        <v>42654</v>
      </c>
      <c r="Q131" s="239">
        <v>42655</v>
      </c>
      <c r="R131" s="240">
        <v>42656</v>
      </c>
      <c r="S131" s="240">
        <v>42657</v>
      </c>
      <c r="T131" s="240">
        <v>42658</v>
      </c>
    </row>
    <row r="132" spans="1:20">
      <c r="A132" s="235" t="str">
        <f t="shared" ref="A132:A195" si="2">TEXT(B132,"yy")</f>
        <v>16</v>
      </c>
      <c r="B132" s="236">
        <v>42656</v>
      </c>
      <c r="C132" s="237" t="s">
        <v>332</v>
      </c>
      <c r="D132" s="258">
        <v>42637</v>
      </c>
      <c r="E132" s="258">
        <v>42639</v>
      </c>
      <c r="F132" s="258">
        <v>42640</v>
      </c>
      <c r="G132" s="258">
        <v>42641</v>
      </c>
      <c r="H132" s="238">
        <v>42642</v>
      </c>
      <c r="I132" s="238">
        <v>42643</v>
      </c>
      <c r="J132" s="238">
        <v>42646</v>
      </c>
      <c r="K132" s="238">
        <v>42647</v>
      </c>
      <c r="L132" s="238">
        <v>42648</v>
      </c>
      <c r="M132" s="238">
        <v>42649</v>
      </c>
      <c r="N132" s="238">
        <v>42650</v>
      </c>
      <c r="O132" s="238">
        <v>42654</v>
      </c>
      <c r="P132" s="238">
        <v>42655</v>
      </c>
      <c r="Q132" s="239">
        <v>42656</v>
      </c>
      <c r="R132" s="240">
        <v>42657</v>
      </c>
      <c r="S132" s="240">
        <v>42658</v>
      </c>
      <c r="T132" s="240">
        <v>42660</v>
      </c>
    </row>
    <row r="133" spans="1:20">
      <c r="A133" s="235" t="str">
        <f t="shared" si="2"/>
        <v>16</v>
      </c>
      <c r="B133" s="236">
        <v>42657</v>
      </c>
      <c r="C133" s="237" t="s">
        <v>333</v>
      </c>
      <c r="D133" s="258">
        <v>42639</v>
      </c>
      <c r="E133" s="258">
        <v>42640</v>
      </c>
      <c r="F133" s="258">
        <v>42641</v>
      </c>
      <c r="G133" s="258">
        <v>42642</v>
      </c>
      <c r="H133" s="238">
        <v>42643</v>
      </c>
      <c r="I133" s="238">
        <v>42646</v>
      </c>
      <c r="J133" s="238">
        <v>42647</v>
      </c>
      <c r="K133" s="238">
        <v>42648</v>
      </c>
      <c r="L133" s="238">
        <v>42649</v>
      </c>
      <c r="M133" s="238">
        <v>42650</v>
      </c>
      <c r="N133" s="238">
        <v>42654</v>
      </c>
      <c r="O133" s="238">
        <v>42655</v>
      </c>
      <c r="P133" s="238">
        <v>42656</v>
      </c>
      <c r="Q133" s="239">
        <v>42657</v>
      </c>
      <c r="R133" s="240">
        <v>42658</v>
      </c>
      <c r="S133" s="240">
        <v>42660</v>
      </c>
      <c r="T133" s="240">
        <v>42661</v>
      </c>
    </row>
    <row r="134" spans="1:20">
      <c r="A134" s="235" t="str">
        <f t="shared" si="2"/>
        <v>16</v>
      </c>
      <c r="B134" s="236">
        <v>42658</v>
      </c>
      <c r="C134" s="237" t="s">
        <v>334</v>
      </c>
      <c r="D134" s="258">
        <v>42640</v>
      </c>
      <c r="E134" s="258">
        <v>42641</v>
      </c>
      <c r="F134" s="258">
        <v>42642</v>
      </c>
      <c r="G134" s="258">
        <v>42643</v>
      </c>
      <c r="H134" s="238">
        <v>42646</v>
      </c>
      <c r="I134" s="238">
        <v>42647</v>
      </c>
      <c r="J134" s="238">
        <v>42648</v>
      </c>
      <c r="K134" s="238">
        <v>42649</v>
      </c>
      <c r="L134" s="238">
        <v>42650</v>
      </c>
      <c r="M134" s="238">
        <v>42654</v>
      </c>
      <c r="N134" s="238">
        <v>42655</v>
      </c>
      <c r="O134" s="238">
        <v>42656</v>
      </c>
      <c r="P134" s="238">
        <v>42657</v>
      </c>
      <c r="Q134" s="239">
        <v>42658</v>
      </c>
      <c r="R134" s="240">
        <v>42660</v>
      </c>
      <c r="S134" s="240">
        <v>42661</v>
      </c>
      <c r="T134" s="240">
        <v>42662</v>
      </c>
    </row>
    <row r="135" spans="1:20">
      <c r="A135" s="235" t="str">
        <f t="shared" si="2"/>
        <v>16</v>
      </c>
      <c r="B135" s="236">
        <v>42660</v>
      </c>
      <c r="C135" s="237" t="s">
        <v>329</v>
      </c>
      <c r="D135" s="258">
        <v>42641</v>
      </c>
      <c r="E135" s="258">
        <v>42642</v>
      </c>
      <c r="F135" s="258">
        <v>42643</v>
      </c>
      <c r="G135" s="258">
        <v>42646</v>
      </c>
      <c r="H135" s="238">
        <v>42647</v>
      </c>
      <c r="I135" s="238">
        <v>42648</v>
      </c>
      <c r="J135" s="238">
        <v>42649</v>
      </c>
      <c r="K135" s="238">
        <v>42650</v>
      </c>
      <c r="L135" s="238">
        <v>42654</v>
      </c>
      <c r="M135" s="238">
        <v>42655</v>
      </c>
      <c r="N135" s="238">
        <v>42656</v>
      </c>
      <c r="O135" s="238">
        <v>42657</v>
      </c>
      <c r="P135" s="238">
        <v>42658</v>
      </c>
      <c r="Q135" s="239">
        <v>42660</v>
      </c>
      <c r="R135" s="240">
        <v>42661</v>
      </c>
      <c r="S135" s="240">
        <v>42662</v>
      </c>
      <c r="T135" s="240">
        <v>42663</v>
      </c>
    </row>
    <row r="136" spans="1:20">
      <c r="A136" s="235" t="str">
        <f t="shared" si="2"/>
        <v>16</v>
      </c>
      <c r="B136" s="236">
        <v>42661</v>
      </c>
      <c r="C136" s="237" t="s">
        <v>330</v>
      </c>
      <c r="D136" s="258">
        <v>42642</v>
      </c>
      <c r="E136" s="258">
        <v>42643</v>
      </c>
      <c r="F136" s="258">
        <v>42646</v>
      </c>
      <c r="G136" s="258">
        <v>42647</v>
      </c>
      <c r="H136" s="238">
        <v>42648</v>
      </c>
      <c r="I136" s="238">
        <v>42649</v>
      </c>
      <c r="J136" s="238">
        <v>42650</v>
      </c>
      <c r="K136" s="238">
        <v>42654</v>
      </c>
      <c r="L136" s="238">
        <v>42655</v>
      </c>
      <c r="M136" s="238">
        <v>42656</v>
      </c>
      <c r="N136" s="238">
        <v>42657</v>
      </c>
      <c r="O136" s="238">
        <v>42658</v>
      </c>
      <c r="P136" s="238">
        <v>42660</v>
      </c>
      <c r="Q136" s="239">
        <v>42661</v>
      </c>
      <c r="R136" s="240">
        <v>42662</v>
      </c>
      <c r="S136" s="240">
        <v>42663</v>
      </c>
      <c r="T136" s="240">
        <v>42664</v>
      </c>
    </row>
    <row r="137" spans="1:20">
      <c r="A137" s="235" t="str">
        <f t="shared" si="2"/>
        <v>16</v>
      </c>
      <c r="B137" s="236">
        <v>42662</v>
      </c>
      <c r="C137" s="237" t="s">
        <v>331</v>
      </c>
      <c r="D137" s="258">
        <v>42643</v>
      </c>
      <c r="E137" s="258">
        <v>42646</v>
      </c>
      <c r="F137" s="258">
        <v>42647</v>
      </c>
      <c r="G137" s="258">
        <v>42648</v>
      </c>
      <c r="H137" s="238">
        <v>42649</v>
      </c>
      <c r="I137" s="238">
        <v>42650</v>
      </c>
      <c r="J137" s="238">
        <v>42654</v>
      </c>
      <c r="K137" s="238">
        <v>42655</v>
      </c>
      <c r="L137" s="238">
        <v>42656</v>
      </c>
      <c r="M137" s="238">
        <v>42657</v>
      </c>
      <c r="N137" s="238">
        <v>42658</v>
      </c>
      <c r="O137" s="238">
        <v>42660</v>
      </c>
      <c r="P137" s="238">
        <v>42661</v>
      </c>
      <c r="Q137" s="239">
        <v>42662</v>
      </c>
      <c r="R137" s="240">
        <v>42663</v>
      </c>
      <c r="S137" s="240">
        <v>42664</v>
      </c>
      <c r="T137" s="240">
        <v>42667</v>
      </c>
    </row>
    <row r="138" spans="1:20">
      <c r="A138" s="235" t="str">
        <f t="shared" si="2"/>
        <v>16</v>
      </c>
      <c r="B138" s="236">
        <v>42663</v>
      </c>
      <c r="C138" s="237" t="s">
        <v>332</v>
      </c>
      <c r="D138" s="258">
        <v>42646</v>
      </c>
      <c r="E138" s="258">
        <v>42647</v>
      </c>
      <c r="F138" s="258">
        <v>42648</v>
      </c>
      <c r="G138" s="258">
        <v>42649</v>
      </c>
      <c r="H138" s="238">
        <v>42650</v>
      </c>
      <c r="I138" s="238">
        <v>42654</v>
      </c>
      <c r="J138" s="238">
        <v>42655</v>
      </c>
      <c r="K138" s="238">
        <v>42656</v>
      </c>
      <c r="L138" s="238">
        <v>42657</v>
      </c>
      <c r="M138" s="238">
        <v>42658</v>
      </c>
      <c r="N138" s="238">
        <v>42660</v>
      </c>
      <c r="O138" s="238">
        <v>42661</v>
      </c>
      <c r="P138" s="238">
        <v>42662</v>
      </c>
      <c r="Q138" s="239">
        <v>42663</v>
      </c>
      <c r="R138" s="240">
        <v>42664</v>
      </c>
      <c r="S138" s="240">
        <v>42667</v>
      </c>
      <c r="T138" s="240">
        <v>42668</v>
      </c>
    </row>
    <row r="139" spans="1:20">
      <c r="A139" s="235" t="str">
        <f t="shared" si="2"/>
        <v>16</v>
      </c>
      <c r="B139" s="236">
        <v>42664</v>
      </c>
      <c r="C139" s="237" t="s">
        <v>333</v>
      </c>
      <c r="D139" s="258">
        <v>42647</v>
      </c>
      <c r="E139" s="258">
        <v>42648</v>
      </c>
      <c r="F139" s="258">
        <v>42649</v>
      </c>
      <c r="G139" s="258">
        <v>42650</v>
      </c>
      <c r="H139" s="238">
        <v>42654</v>
      </c>
      <c r="I139" s="238">
        <v>42655</v>
      </c>
      <c r="J139" s="238">
        <v>42656</v>
      </c>
      <c r="K139" s="238">
        <v>42657</v>
      </c>
      <c r="L139" s="238">
        <v>42658</v>
      </c>
      <c r="M139" s="238">
        <v>42660</v>
      </c>
      <c r="N139" s="238">
        <v>42661</v>
      </c>
      <c r="O139" s="238">
        <v>42662</v>
      </c>
      <c r="P139" s="238">
        <v>42663</v>
      </c>
      <c r="Q139" s="239">
        <v>42664</v>
      </c>
      <c r="R139" s="240">
        <v>42667</v>
      </c>
      <c r="S139" s="240">
        <v>42668</v>
      </c>
      <c r="T139" s="240">
        <v>42669</v>
      </c>
    </row>
    <row r="140" spans="1:20">
      <c r="A140" s="235" t="str">
        <f t="shared" si="2"/>
        <v>16</v>
      </c>
      <c r="B140" s="236">
        <v>42667</v>
      </c>
      <c r="C140" s="237" t="s">
        <v>329</v>
      </c>
      <c r="D140" s="258">
        <v>42648</v>
      </c>
      <c r="E140" s="258">
        <v>42649</v>
      </c>
      <c r="F140" s="258">
        <v>42650</v>
      </c>
      <c r="G140" s="258">
        <v>42654</v>
      </c>
      <c r="H140" s="238">
        <v>42655</v>
      </c>
      <c r="I140" s="238">
        <v>42656</v>
      </c>
      <c r="J140" s="238">
        <v>42657</v>
      </c>
      <c r="K140" s="238">
        <v>42658</v>
      </c>
      <c r="L140" s="238">
        <v>42660</v>
      </c>
      <c r="M140" s="238">
        <v>42661</v>
      </c>
      <c r="N140" s="238">
        <v>42662</v>
      </c>
      <c r="O140" s="238">
        <v>42663</v>
      </c>
      <c r="P140" s="238">
        <v>42664</v>
      </c>
      <c r="Q140" s="239">
        <v>42667</v>
      </c>
      <c r="R140" s="240">
        <v>42668</v>
      </c>
      <c r="S140" s="240">
        <v>42669</v>
      </c>
      <c r="T140" s="240">
        <v>42670</v>
      </c>
    </row>
    <row r="141" spans="1:20">
      <c r="A141" s="235" t="str">
        <f t="shared" si="2"/>
        <v>16</v>
      </c>
      <c r="B141" s="236">
        <v>42668</v>
      </c>
      <c r="C141" s="237" t="s">
        <v>330</v>
      </c>
      <c r="D141" s="258">
        <v>42649</v>
      </c>
      <c r="E141" s="258">
        <v>42650</v>
      </c>
      <c r="F141" s="258">
        <v>42654</v>
      </c>
      <c r="G141" s="258">
        <v>42655</v>
      </c>
      <c r="H141" s="238">
        <v>42656</v>
      </c>
      <c r="I141" s="238">
        <v>42657</v>
      </c>
      <c r="J141" s="238">
        <v>42658</v>
      </c>
      <c r="K141" s="238">
        <v>42660</v>
      </c>
      <c r="L141" s="238">
        <v>42661</v>
      </c>
      <c r="M141" s="238">
        <v>42662</v>
      </c>
      <c r="N141" s="238">
        <v>42663</v>
      </c>
      <c r="O141" s="238">
        <v>42664</v>
      </c>
      <c r="P141" s="238">
        <v>42667</v>
      </c>
      <c r="Q141" s="239">
        <v>42668</v>
      </c>
      <c r="R141" s="240">
        <v>42669</v>
      </c>
      <c r="S141" s="240">
        <v>42670</v>
      </c>
      <c r="T141" s="240">
        <v>42671</v>
      </c>
    </row>
    <row r="142" spans="1:20">
      <c r="A142" s="235" t="str">
        <f t="shared" si="2"/>
        <v>16</v>
      </c>
      <c r="B142" s="236">
        <v>42669</v>
      </c>
      <c r="C142" s="237" t="s">
        <v>331</v>
      </c>
      <c r="D142" s="258">
        <v>42650</v>
      </c>
      <c r="E142" s="258">
        <v>42654</v>
      </c>
      <c r="F142" s="258">
        <v>42655</v>
      </c>
      <c r="G142" s="258">
        <v>42656</v>
      </c>
      <c r="H142" s="238">
        <v>42657</v>
      </c>
      <c r="I142" s="238">
        <v>42658</v>
      </c>
      <c r="J142" s="238">
        <v>42660</v>
      </c>
      <c r="K142" s="238">
        <v>42661</v>
      </c>
      <c r="L142" s="238">
        <v>42662</v>
      </c>
      <c r="M142" s="238">
        <v>42663</v>
      </c>
      <c r="N142" s="238">
        <v>42664</v>
      </c>
      <c r="O142" s="238">
        <v>42667</v>
      </c>
      <c r="P142" s="238">
        <v>42668</v>
      </c>
      <c r="Q142" s="239">
        <v>42669</v>
      </c>
      <c r="R142" s="240">
        <v>42670</v>
      </c>
      <c r="S142" s="240">
        <v>42671</v>
      </c>
      <c r="T142" s="240">
        <v>42674</v>
      </c>
    </row>
    <row r="143" spans="1:20">
      <c r="A143" s="235" t="str">
        <f t="shared" si="2"/>
        <v>16</v>
      </c>
      <c r="B143" s="236">
        <v>42670</v>
      </c>
      <c r="C143" s="237" t="s">
        <v>332</v>
      </c>
      <c r="D143" s="258">
        <v>42654</v>
      </c>
      <c r="E143" s="258">
        <v>42655</v>
      </c>
      <c r="F143" s="258">
        <v>42656</v>
      </c>
      <c r="G143" s="258">
        <v>42657</v>
      </c>
      <c r="H143" s="238">
        <v>42658</v>
      </c>
      <c r="I143" s="238">
        <v>42660</v>
      </c>
      <c r="J143" s="238">
        <v>42661</v>
      </c>
      <c r="K143" s="238">
        <v>42662</v>
      </c>
      <c r="L143" s="238">
        <v>42663</v>
      </c>
      <c r="M143" s="238">
        <v>42664</v>
      </c>
      <c r="N143" s="238">
        <v>42667</v>
      </c>
      <c r="O143" s="238">
        <v>42668</v>
      </c>
      <c r="P143" s="238">
        <v>42669</v>
      </c>
      <c r="Q143" s="239">
        <v>42670</v>
      </c>
      <c r="R143" s="240">
        <v>42671</v>
      </c>
      <c r="S143" s="240">
        <v>42674</v>
      </c>
      <c r="T143" s="240">
        <v>42675</v>
      </c>
    </row>
    <row r="144" spans="1:20">
      <c r="A144" s="235" t="str">
        <f t="shared" si="2"/>
        <v>16</v>
      </c>
      <c r="B144" s="236">
        <v>42671</v>
      </c>
      <c r="C144" s="237" t="s">
        <v>333</v>
      </c>
      <c r="D144" s="258">
        <v>42655</v>
      </c>
      <c r="E144" s="258">
        <v>42656</v>
      </c>
      <c r="F144" s="258">
        <v>42657</v>
      </c>
      <c r="G144" s="258">
        <v>42658</v>
      </c>
      <c r="H144" s="238">
        <v>42660</v>
      </c>
      <c r="I144" s="238">
        <v>42661</v>
      </c>
      <c r="J144" s="238">
        <v>42662</v>
      </c>
      <c r="K144" s="238">
        <v>42663</v>
      </c>
      <c r="L144" s="238">
        <v>42664</v>
      </c>
      <c r="M144" s="238">
        <v>42667</v>
      </c>
      <c r="N144" s="238">
        <v>42668</v>
      </c>
      <c r="O144" s="238">
        <v>42669</v>
      </c>
      <c r="P144" s="238">
        <v>42670</v>
      </c>
      <c r="Q144" s="239">
        <v>42671</v>
      </c>
      <c r="R144" s="240">
        <v>42674</v>
      </c>
      <c r="S144" s="240">
        <v>42675</v>
      </c>
      <c r="T144" s="240">
        <v>42676</v>
      </c>
    </row>
    <row r="145" spans="1:20">
      <c r="A145" s="235" t="str">
        <f t="shared" si="2"/>
        <v>16</v>
      </c>
      <c r="B145" s="236">
        <v>42674</v>
      </c>
      <c r="C145" s="237" t="s">
        <v>329</v>
      </c>
      <c r="D145" s="258">
        <v>42656</v>
      </c>
      <c r="E145" s="258">
        <v>42657</v>
      </c>
      <c r="F145" s="258">
        <v>42658</v>
      </c>
      <c r="G145" s="258">
        <v>42660</v>
      </c>
      <c r="H145" s="238">
        <v>42661</v>
      </c>
      <c r="I145" s="238">
        <v>42662</v>
      </c>
      <c r="J145" s="238">
        <v>42663</v>
      </c>
      <c r="K145" s="238">
        <v>42664</v>
      </c>
      <c r="L145" s="238">
        <v>42667</v>
      </c>
      <c r="M145" s="238">
        <v>42668</v>
      </c>
      <c r="N145" s="238">
        <v>42669</v>
      </c>
      <c r="O145" s="238">
        <v>42670</v>
      </c>
      <c r="P145" s="238">
        <v>42671</v>
      </c>
      <c r="Q145" s="239">
        <v>42674</v>
      </c>
      <c r="R145" s="240">
        <v>42675</v>
      </c>
      <c r="S145" s="240">
        <v>42676</v>
      </c>
      <c r="T145" s="240">
        <v>42678</v>
      </c>
    </row>
    <row r="146" spans="1:20">
      <c r="A146" s="235" t="str">
        <f t="shared" si="2"/>
        <v>16</v>
      </c>
      <c r="B146" s="236">
        <v>42675</v>
      </c>
      <c r="C146" s="237" t="s">
        <v>330</v>
      </c>
      <c r="D146" s="258">
        <v>42657</v>
      </c>
      <c r="E146" s="258">
        <v>42658</v>
      </c>
      <c r="F146" s="258">
        <v>42660</v>
      </c>
      <c r="G146" s="258">
        <v>42661</v>
      </c>
      <c r="H146" s="238">
        <v>42662</v>
      </c>
      <c r="I146" s="238">
        <v>42663</v>
      </c>
      <c r="J146" s="238">
        <v>42664</v>
      </c>
      <c r="K146" s="238">
        <v>42667</v>
      </c>
      <c r="L146" s="238">
        <v>42668</v>
      </c>
      <c r="M146" s="238">
        <v>42669</v>
      </c>
      <c r="N146" s="238">
        <v>42670</v>
      </c>
      <c r="O146" s="238">
        <v>42671</v>
      </c>
      <c r="P146" s="238">
        <v>42674</v>
      </c>
      <c r="Q146" s="239">
        <v>42675</v>
      </c>
      <c r="R146" s="240">
        <v>42676</v>
      </c>
      <c r="S146" s="240">
        <v>42678</v>
      </c>
      <c r="T146" s="240">
        <v>42679</v>
      </c>
    </row>
    <row r="147" spans="1:20">
      <c r="A147" s="235" t="str">
        <f t="shared" si="2"/>
        <v>16</v>
      </c>
      <c r="B147" s="236">
        <v>42676</v>
      </c>
      <c r="C147" s="237" t="s">
        <v>331</v>
      </c>
      <c r="D147" s="258">
        <v>42658</v>
      </c>
      <c r="E147" s="258">
        <v>42660</v>
      </c>
      <c r="F147" s="258">
        <v>42661</v>
      </c>
      <c r="G147" s="258">
        <v>42662</v>
      </c>
      <c r="H147" s="238">
        <v>42663</v>
      </c>
      <c r="I147" s="238">
        <v>42664</v>
      </c>
      <c r="J147" s="238">
        <v>42667</v>
      </c>
      <c r="K147" s="238">
        <v>42668</v>
      </c>
      <c r="L147" s="238">
        <v>42669</v>
      </c>
      <c r="M147" s="238">
        <v>42670</v>
      </c>
      <c r="N147" s="238">
        <v>42671</v>
      </c>
      <c r="O147" s="238">
        <v>42674</v>
      </c>
      <c r="P147" s="238">
        <v>42675</v>
      </c>
      <c r="Q147" s="239">
        <v>42676</v>
      </c>
      <c r="R147" s="240">
        <v>42678</v>
      </c>
      <c r="S147" s="240">
        <v>42679</v>
      </c>
      <c r="T147" s="240">
        <v>42681</v>
      </c>
    </row>
    <row r="148" spans="1:20">
      <c r="A148" s="235" t="str">
        <f t="shared" si="2"/>
        <v>16</v>
      </c>
      <c r="B148" s="236">
        <v>42678</v>
      </c>
      <c r="C148" s="237" t="s">
        <v>333</v>
      </c>
      <c r="D148" s="258">
        <v>42660</v>
      </c>
      <c r="E148" s="258">
        <v>42661</v>
      </c>
      <c r="F148" s="258">
        <v>42662</v>
      </c>
      <c r="G148" s="258">
        <v>42663</v>
      </c>
      <c r="H148" s="238">
        <v>42664</v>
      </c>
      <c r="I148" s="238">
        <v>42667</v>
      </c>
      <c r="J148" s="238">
        <v>42668</v>
      </c>
      <c r="K148" s="238">
        <v>42669</v>
      </c>
      <c r="L148" s="238">
        <v>42670</v>
      </c>
      <c r="M148" s="238">
        <v>42671</v>
      </c>
      <c r="N148" s="238">
        <v>42674</v>
      </c>
      <c r="O148" s="238">
        <v>42675</v>
      </c>
      <c r="P148" s="238">
        <v>42676</v>
      </c>
      <c r="Q148" s="239">
        <v>42678</v>
      </c>
      <c r="R148" s="240">
        <v>42679</v>
      </c>
      <c r="S148" s="240">
        <v>42681</v>
      </c>
      <c r="T148" s="240">
        <v>42682</v>
      </c>
    </row>
    <row r="149" spans="1:20">
      <c r="A149" s="235" t="str">
        <f t="shared" si="2"/>
        <v>16</v>
      </c>
      <c r="B149" s="236">
        <v>42679</v>
      </c>
      <c r="C149" s="237" t="s">
        <v>334</v>
      </c>
      <c r="D149" s="258">
        <v>42661</v>
      </c>
      <c r="E149" s="258">
        <v>42662</v>
      </c>
      <c r="F149" s="258">
        <v>42663</v>
      </c>
      <c r="G149" s="258">
        <v>42664</v>
      </c>
      <c r="H149" s="238">
        <v>42667</v>
      </c>
      <c r="I149" s="238">
        <v>42668</v>
      </c>
      <c r="J149" s="238">
        <v>42669</v>
      </c>
      <c r="K149" s="238">
        <v>42670</v>
      </c>
      <c r="L149" s="238">
        <v>42671</v>
      </c>
      <c r="M149" s="238">
        <v>42674</v>
      </c>
      <c r="N149" s="238">
        <v>42675</v>
      </c>
      <c r="O149" s="238">
        <v>42676</v>
      </c>
      <c r="P149" s="238">
        <v>42678</v>
      </c>
      <c r="Q149" s="239">
        <v>42679</v>
      </c>
      <c r="R149" s="240">
        <v>42681</v>
      </c>
      <c r="S149" s="240">
        <v>42682</v>
      </c>
      <c r="T149" s="240">
        <v>42683</v>
      </c>
    </row>
    <row r="150" spans="1:20">
      <c r="A150" s="235" t="str">
        <f t="shared" si="2"/>
        <v>16</v>
      </c>
      <c r="B150" s="236">
        <v>42681</v>
      </c>
      <c r="C150" s="237" t="s">
        <v>329</v>
      </c>
      <c r="D150" s="258">
        <v>42662</v>
      </c>
      <c r="E150" s="258">
        <v>42663</v>
      </c>
      <c r="F150" s="258">
        <v>42664</v>
      </c>
      <c r="G150" s="258">
        <v>42667</v>
      </c>
      <c r="H150" s="238">
        <v>42668</v>
      </c>
      <c r="I150" s="238">
        <v>42669</v>
      </c>
      <c r="J150" s="238">
        <v>42670</v>
      </c>
      <c r="K150" s="238">
        <v>42671</v>
      </c>
      <c r="L150" s="238">
        <v>42674</v>
      </c>
      <c r="M150" s="238">
        <v>42675</v>
      </c>
      <c r="N150" s="238">
        <v>42676</v>
      </c>
      <c r="O150" s="238">
        <v>42678</v>
      </c>
      <c r="P150" s="238">
        <v>42679</v>
      </c>
      <c r="Q150" s="239">
        <v>42681</v>
      </c>
      <c r="R150" s="240">
        <v>42682</v>
      </c>
      <c r="S150" s="240">
        <v>42683</v>
      </c>
      <c r="T150" s="240">
        <v>42684</v>
      </c>
    </row>
    <row r="151" spans="1:20">
      <c r="A151" s="235" t="str">
        <f t="shared" si="2"/>
        <v>16</v>
      </c>
      <c r="B151" s="236">
        <v>42682</v>
      </c>
      <c r="C151" s="237" t="s">
        <v>330</v>
      </c>
      <c r="D151" s="258">
        <v>42663</v>
      </c>
      <c r="E151" s="258">
        <v>42664</v>
      </c>
      <c r="F151" s="258">
        <v>42667</v>
      </c>
      <c r="G151" s="258">
        <v>42668</v>
      </c>
      <c r="H151" s="238">
        <v>42669</v>
      </c>
      <c r="I151" s="238">
        <v>42670</v>
      </c>
      <c r="J151" s="238">
        <v>42671</v>
      </c>
      <c r="K151" s="238">
        <v>42674</v>
      </c>
      <c r="L151" s="238">
        <v>42675</v>
      </c>
      <c r="M151" s="238">
        <v>42676</v>
      </c>
      <c r="N151" s="238">
        <v>42678</v>
      </c>
      <c r="O151" s="238">
        <v>42679</v>
      </c>
      <c r="P151" s="238">
        <v>42681</v>
      </c>
      <c r="Q151" s="239">
        <v>42682</v>
      </c>
      <c r="R151" s="240">
        <v>42683</v>
      </c>
      <c r="S151" s="240">
        <v>42684</v>
      </c>
      <c r="T151" s="240">
        <v>42685</v>
      </c>
    </row>
    <row r="152" spans="1:20">
      <c r="A152" s="235" t="str">
        <f t="shared" si="2"/>
        <v>16</v>
      </c>
      <c r="B152" s="236">
        <v>42683</v>
      </c>
      <c r="C152" s="237" t="s">
        <v>331</v>
      </c>
      <c r="D152" s="258">
        <v>42664</v>
      </c>
      <c r="E152" s="258">
        <v>42667</v>
      </c>
      <c r="F152" s="258">
        <v>42668</v>
      </c>
      <c r="G152" s="258">
        <v>42669</v>
      </c>
      <c r="H152" s="238">
        <v>42670</v>
      </c>
      <c r="I152" s="238">
        <v>42671</v>
      </c>
      <c r="J152" s="238">
        <v>42674</v>
      </c>
      <c r="K152" s="238">
        <v>42675</v>
      </c>
      <c r="L152" s="238">
        <v>42676</v>
      </c>
      <c r="M152" s="238">
        <v>42678</v>
      </c>
      <c r="N152" s="238">
        <v>42679</v>
      </c>
      <c r="O152" s="238">
        <v>42681</v>
      </c>
      <c r="P152" s="238">
        <v>42682</v>
      </c>
      <c r="Q152" s="239">
        <v>42683</v>
      </c>
      <c r="R152" s="240">
        <v>42684</v>
      </c>
      <c r="S152" s="240">
        <v>42685</v>
      </c>
      <c r="T152" s="240">
        <v>42688</v>
      </c>
    </row>
    <row r="153" spans="1:20">
      <c r="A153" s="235" t="str">
        <f t="shared" si="2"/>
        <v>16</v>
      </c>
      <c r="B153" s="236">
        <v>42684</v>
      </c>
      <c r="C153" s="237" t="s">
        <v>332</v>
      </c>
      <c r="D153" s="258">
        <v>42667</v>
      </c>
      <c r="E153" s="258">
        <v>42668</v>
      </c>
      <c r="F153" s="258">
        <v>42669</v>
      </c>
      <c r="G153" s="258">
        <v>42670</v>
      </c>
      <c r="H153" s="238">
        <v>42671</v>
      </c>
      <c r="I153" s="238">
        <v>42674</v>
      </c>
      <c r="J153" s="238">
        <v>42675</v>
      </c>
      <c r="K153" s="238">
        <v>42676</v>
      </c>
      <c r="L153" s="238">
        <v>42678</v>
      </c>
      <c r="M153" s="238">
        <v>42679</v>
      </c>
      <c r="N153" s="238">
        <v>42681</v>
      </c>
      <c r="O153" s="238">
        <v>42682</v>
      </c>
      <c r="P153" s="238">
        <v>42683</v>
      </c>
      <c r="Q153" s="239">
        <v>42684</v>
      </c>
      <c r="R153" s="240">
        <v>42685</v>
      </c>
      <c r="S153" s="240">
        <v>42688</v>
      </c>
      <c r="T153" s="240">
        <v>42689</v>
      </c>
    </row>
    <row r="154" spans="1:20">
      <c r="A154" s="235" t="str">
        <f t="shared" si="2"/>
        <v>16</v>
      </c>
      <c r="B154" s="236">
        <v>42685</v>
      </c>
      <c r="C154" s="237" t="s">
        <v>333</v>
      </c>
      <c r="D154" s="258">
        <v>42668</v>
      </c>
      <c r="E154" s="258">
        <v>42669</v>
      </c>
      <c r="F154" s="258">
        <v>42670</v>
      </c>
      <c r="G154" s="258">
        <v>42671</v>
      </c>
      <c r="H154" s="238">
        <v>42674</v>
      </c>
      <c r="I154" s="238">
        <v>42675</v>
      </c>
      <c r="J154" s="238">
        <v>42676</v>
      </c>
      <c r="K154" s="238">
        <v>42678</v>
      </c>
      <c r="L154" s="238">
        <v>42679</v>
      </c>
      <c r="M154" s="238">
        <v>42681</v>
      </c>
      <c r="N154" s="238">
        <v>42682</v>
      </c>
      <c r="O154" s="238">
        <v>42683</v>
      </c>
      <c r="P154" s="238">
        <v>42684</v>
      </c>
      <c r="Q154" s="239">
        <v>42685</v>
      </c>
      <c r="R154" s="240">
        <v>42688</v>
      </c>
      <c r="S154" s="240">
        <v>42689</v>
      </c>
      <c r="T154" s="240">
        <v>42690</v>
      </c>
    </row>
    <row r="155" spans="1:20">
      <c r="A155" s="235" t="str">
        <f t="shared" si="2"/>
        <v>16</v>
      </c>
      <c r="B155" s="236">
        <v>42688</v>
      </c>
      <c r="C155" s="237" t="s">
        <v>329</v>
      </c>
      <c r="D155" s="258">
        <v>42669</v>
      </c>
      <c r="E155" s="258">
        <v>42670</v>
      </c>
      <c r="F155" s="258">
        <v>42671</v>
      </c>
      <c r="G155" s="258">
        <v>42674</v>
      </c>
      <c r="H155" s="238">
        <v>42675</v>
      </c>
      <c r="I155" s="238">
        <v>42676</v>
      </c>
      <c r="J155" s="238">
        <v>42678</v>
      </c>
      <c r="K155" s="238">
        <v>42679</v>
      </c>
      <c r="L155" s="238">
        <v>42681</v>
      </c>
      <c r="M155" s="238">
        <v>42682</v>
      </c>
      <c r="N155" s="238">
        <v>42683</v>
      </c>
      <c r="O155" s="238">
        <v>42684</v>
      </c>
      <c r="P155" s="238">
        <v>42685</v>
      </c>
      <c r="Q155" s="239">
        <v>42688</v>
      </c>
      <c r="R155" s="240">
        <v>42689</v>
      </c>
      <c r="S155" s="240">
        <v>42690</v>
      </c>
      <c r="T155" s="240">
        <v>42691</v>
      </c>
    </row>
    <row r="156" spans="1:20">
      <c r="A156" s="235" t="str">
        <f t="shared" si="2"/>
        <v>16</v>
      </c>
      <c r="B156" s="236">
        <v>42689</v>
      </c>
      <c r="C156" s="237" t="s">
        <v>330</v>
      </c>
      <c r="D156" s="258">
        <v>42670</v>
      </c>
      <c r="E156" s="258">
        <v>42671</v>
      </c>
      <c r="F156" s="258">
        <v>42674</v>
      </c>
      <c r="G156" s="258">
        <v>42675</v>
      </c>
      <c r="H156" s="238">
        <v>42676</v>
      </c>
      <c r="I156" s="238">
        <v>42678</v>
      </c>
      <c r="J156" s="238">
        <v>42679</v>
      </c>
      <c r="K156" s="238">
        <v>42681</v>
      </c>
      <c r="L156" s="238">
        <v>42682</v>
      </c>
      <c r="M156" s="238">
        <v>42683</v>
      </c>
      <c r="N156" s="238">
        <v>42684</v>
      </c>
      <c r="O156" s="238">
        <v>42685</v>
      </c>
      <c r="P156" s="238">
        <v>42688</v>
      </c>
      <c r="Q156" s="239">
        <v>42689</v>
      </c>
      <c r="R156" s="240">
        <v>42690</v>
      </c>
      <c r="S156" s="240">
        <v>42691</v>
      </c>
      <c r="T156" s="240">
        <v>42692</v>
      </c>
    </row>
    <row r="157" spans="1:20">
      <c r="A157" s="235" t="str">
        <f t="shared" si="2"/>
        <v>16</v>
      </c>
      <c r="B157" s="236">
        <v>42690</v>
      </c>
      <c r="C157" s="237" t="s">
        <v>331</v>
      </c>
      <c r="D157" s="258">
        <v>42671</v>
      </c>
      <c r="E157" s="258">
        <v>42674</v>
      </c>
      <c r="F157" s="258">
        <v>42675</v>
      </c>
      <c r="G157" s="258">
        <v>42676</v>
      </c>
      <c r="H157" s="238">
        <v>42678</v>
      </c>
      <c r="I157" s="238">
        <v>42679</v>
      </c>
      <c r="J157" s="238">
        <v>42681</v>
      </c>
      <c r="K157" s="238">
        <v>42682</v>
      </c>
      <c r="L157" s="238">
        <v>42683</v>
      </c>
      <c r="M157" s="238">
        <v>42684</v>
      </c>
      <c r="N157" s="238">
        <v>42685</v>
      </c>
      <c r="O157" s="238">
        <v>42688</v>
      </c>
      <c r="P157" s="238">
        <v>42689</v>
      </c>
      <c r="Q157" s="239">
        <v>42690</v>
      </c>
      <c r="R157" s="240">
        <v>42691</v>
      </c>
      <c r="S157" s="240">
        <v>42692</v>
      </c>
      <c r="T157" s="240">
        <v>42695</v>
      </c>
    </row>
    <row r="158" spans="1:20">
      <c r="A158" s="235" t="str">
        <f t="shared" si="2"/>
        <v>16</v>
      </c>
      <c r="B158" s="236">
        <v>42691</v>
      </c>
      <c r="C158" s="237" t="s">
        <v>332</v>
      </c>
      <c r="D158" s="258">
        <v>42674</v>
      </c>
      <c r="E158" s="258">
        <v>42675</v>
      </c>
      <c r="F158" s="258">
        <v>42676</v>
      </c>
      <c r="G158" s="258">
        <v>42678</v>
      </c>
      <c r="H158" s="238">
        <v>42679</v>
      </c>
      <c r="I158" s="238">
        <v>42681</v>
      </c>
      <c r="J158" s="238">
        <v>42682</v>
      </c>
      <c r="K158" s="238">
        <v>42683</v>
      </c>
      <c r="L158" s="238">
        <v>42684</v>
      </c>
      <c r="M158" s="238">
        <v>42685</v>
      </c>
      <c r="N158" s="238">
        <v>42688</v>
      </c>
      <c r="O158" s="238">
        <v>42689</v>
      </c>
      <c r="P158" s="238">
        <v>42690</v>
      </c>
      <c r="Q158" s="239">
        <v>42691</v>
      </c>
      <c r="R158" s="240">
        <v>42692</v>
      </c>
      <c r="S158" s="240">
        <v>42695</v>
      </c>
      <c r="T158" s="240">
        <v>42696</v>
      </c>
    </row>
    <row r="159" spans="1:20">
      <c r="A159" s="235" t="str">
        <f t="shared" si="2"/>
        <v>16</v>
      </c>
      <c r="B159" s="236">
        <v>42692</v>
      </c>
      <c r="C159" s="237" t="s">
        <v>333</v>
      </c>
      <c r="D159" s="258">
        <v>42675</v>
      </c>
      <c r="E159" s="258">
        <v>42676</v>
      </c>
      <c r="F159" s="258">
        <v>42678</v>
      </c>
      <c r="G159" s="258">
        <v>42679</v>
      </c>
      <c r="H159" s="238">
        <v>42681</v>
      </c>
      <c r="I159" s="238">
        <v>42682</v>
      </c>
      <c r="J159" s="238">
        <v>42683</v>
      </c>
      <c r="K159" s="238">
        <v>42684</v>
      </c>
      <c r="L159" s="238">
        <v>42685</v>
      </c>
      <c r="M159" s="238">
        <v>42688</v>
      </c>
      <c r="N159" s="238">
        <v>42689</v>
      </c>
      <c r="O159" s="238">
        <v>42690</v>
      </c>
      <c r="P159" s="238">
        <v>42691</v>
      </c>
      <c r="Q159" s="239">
        <v>42692</v>
      </c>
      <c r="R159" s="240">
        <v>42695</v>
      </c>
      <c r="S159" s="240">
        <v>42696</v>
      </c>
      <c r="T159" s="240">
        <v>42698</v>
      </c>
    </row>
    <row r="160" spans="1:20">
      <c r="A160" s="235" t="str">
        <f t="shared" si="2"/>
        <v>16</v>
      </c>
      <c r="B160" s="236">
        <v>42695</v>
      </c>
      <c r="C160" s="237" t="s">
        <v>329</v>
      </c>
      <c r="D160" s="258">
        <v>42676</v>
      </c>
      <c r="E160" s="258">
        <v>42678</v>
      </c>
      <c r="F160" s="258">
        <v>42679</v>
      </c>
      <c r="G160" s="258">
        <v>42681</v>
      </c>
      <c r="H160" s="238">
        <v>42682</v>
      </c>
      <c r="I160" s="238">
        <v>42683</v>
      </c>
      <c r="J160" s="238">
        <v>42684</v>
      </c>
      <c r="K160" s="238">
        <v>42685</v>
      </c>
      <c r="L160" s="238">
        <v>42688</v>
      </c>
      <c r="M160" s="238">
        <v>42689</v>
      </c>
      <c r="N160" s="238">
        <v>42690</v>
      </c>
      <c r="O160" s="238">
        <v>42691</v>
      </c>
      <c r="P160" s="238">
        <v>42692</v>
      </c>
      <c r="Q160" s="239">
        <v>42695</v>
      </c>
      <c r="R160" s="240">
        <v>42696</v>
      </c>
      <c r="S160" s="240">
        <v>42698</v>
      </c>
      <c r="T160" s="240">
        <v>42699</v>
      </c>
    </row>
    <row r="161" spans="1:20">
      <c r="A161" s="235" t="str">
        <f t="shared" si="2"/>
        <v>16</v>
      </c>
      <c r="B161" s="236">
        <v>42696</v>
      </c>
      <c r="C161" s="237" t="s">
        <v>330</v>
      </c>
      <c r="D161" s="258">
        <v>42678</v>
      </c>
      <c r="E161" s="258">
        <v>42679</v>
      </c>
      <c r="F161" s="258">
        <v>42681</v>
      </c>
      <c r="G161" s="258">
        <v>42682</v>
      </c>
      <c r="H161" s="238">
        <v>42683</v>
      </c>
      <c r="I161" s="238">
        <v>42684</v>
      </c>
      <c r="J161" s="238">
        <v>42685</v>
      </c>
      <c r="K161" s="238">
        <v>42688</v>
      </c>
      <c r="L161" s="238">
        <v>42689</v>
      </c>
      <c r="M161" s="238">
        <v>42690</v>
      </c>
      <c r="N161" s="238">
        <v>42691</v>
      </c>
      <c r="O161" s="238">
        <v>42692</v>
      </c>
      <c r="P161" s="238">
        <v>42695</v>
      </c>
      <c r="Q161" s="239">
        <v>42696</v>
      </c>
      <c r="R161" s="240">
        <v>42698</v>
      </c>
      <c r="S161" s="240">
        <v>42699</v>
      </c>
      <c r="T161" s="240">
        <v>42702</v>
      </c>
    </row>
    <row r="162" spans="1:20">
      <c r="A162" s="235" t="str">
        <f t="shared" si="2"/>
        <v>16</v>
      </c>
      <c r="B162" s="236">
        <v>42698</v>
      </c>
      <c r="C162" s="237" t="s">
        <v>332</v>
      </c>
      <c r="D162" s="258">
        <v>42679</v>
      </c>
      <c r="E162" s="258">
        <v>42681</v>
      </c>
      <c r="F162" s="258">
        <v>42682</v>
      </c>
      <c r="G162" s="258">
        <v>42683</v>
      </c>
      <c r="H162" s="238">
        <v>42684</v>
      </c>
      <c r="I162" s="238">
        <v>42685</v>
      </c>
      <c r="J162" s="238">
        <v>42688</v>
      </c>
      <c r="K162" s="238">
        <v>42689</v>
      </c>
      <c r="L162" s="238">
        <v>42690</v>
      </c>
      <c r="M162" s="238">
        <v>42691</v>
      </c>
      <c r="N162" s="238">
        <v>42692</v>
      </c>
      <c r="O162" s="238">
        <v>42695</v>
      </c>
      <c r="P162" s="238">
        <v>42696</v>
      </c>
      <c r="Q162" s="239">
        <v>42698</v>
      </c>
      <c r="R162" s="240">
        <v>42699</v>
      </c>
      <c r="S162" s="240">
        <v>42702</v>
      </c>
      <c r="T162" s="240">
        <v>42703</v>
      </c>
    </row>
    <row r="163" spans="1:20">
      <c r="A163" s="235" t="str">
        <f t="shared" si="2"/>
        <v>16</v>
      </c>
      <c r="B163" s="236">
        <v>42699</v>
      </c>
      <c r="C163" s="237" t="s">
        <v>333</v>
      </c>
      <c r="D163" s="258">
        <v>42681</v>
      </c>
      <c r="E163" s="258">
        <v>42682</v>
      </c>
      <c r="F163" s="258">
        <v>42683</v>
      </c>
      <c r="G163" s="258">
        <v>42684</v>
      </c>
      <c r="H163" s="238">
        <v>42685</v>
      </c>
      <c r="I163" s="238">
        <v>42688</v>
      </c>
      <c r="J163" s="238">
        <v>42689</v>
      </c>
      <c r="K163" s="238">
        <v>42690</v>
      </c>
      <c r="L163" s="238">
        <v>42691</v>
      </c>
      <c r="M163" s="238">
        <v>42692</v>
      </c>
      <c r="N163" s="238">
        <v>42695</v>
      </c>
      <c r="O163" s="238">
        <v>42696</v>
      </c>
      <c r="P163" s="238">
        <v>42698</v>
      </c>
      <c r="Q163" s="239">
        <v>42699</v>
      </c>
      <c r="R163" s="240">
        <v>42702</v>
      </c>
      <c r="S163" s="240">
        <v>42703</v>
      </c>
      <c r="T163" s="240">
        <v>42704</v>
      </c>
    </row>
    <row r="164" spans="1:20">
      <c r="A164" s="235" t="str">
        <f t="shared" si="2"/>
        <v>16</v>
      </c>
      <c r="B164" s="236">
        <v>42702</v>
      </c>
      <c r="C164" s="237" t="s">
        <v>329</v>
      </c>
      <c r="D164" s="258">
        <v>42682</v>
      </c>
      <c r="E164" s="258">
        <v>42683</v>
      </c>
      <c r="F164" s="258">
        <v>42684</v>
      </c>
      <c r="G164" s="258">
        <v>42685</v>
      </c>
      <c r="H164" s="238">
        <v>42688</v>
      </c>
      <c r="I164" s="238">
        <v>42689</v>
      </c>
      <c r="J164" s="238">
        <v>42690</v>
      </c>
      <c r="K164" s="238">
        <v>42691</v>
      </c>
      <c r="L164" s="238">
        <v>42692</v>
      </c>
      <c r="M164" s="238">
        <v>42695</v>
      </c>
      <c r="N164" s="238">
        <v>42696</v>
      </c>
      <c r="O164" s="238">
        <v>42698</v>
      </c>
      <c r="P164" s="238">
        <v>42699</v>
      </c>
      <c r="Q164" s="239">
        <v>42702</v>
      </c>
      <c r="R164" s="240">
        <v>42703</v>
      </c>
      <c r="S164" s="240">
        <v>42704</v>
      </c>
      <c r="T164" s="240">
        <v>42705</v>
      </c>
    </row>
    <row r="165" spans="1:20">
      <c r="A165" s="235" t="str">
        <f t="shared" si="2"/>
        <v>16</v>
      </c>
      <c r="B165" s="236">
        <v>42703</v>
      </c>
      <c r="C165" s="237" t="s">
        <v>330</v>
      </c>
      <c r="D165" s="258">
        <v>42683</v>
      </c>
      <c r="E165" s="258">
        <v>42684</v>
      </c>
      <c r="F165" s="258">
        <v>42685</v>
      </c>
      <c r="G165" s="258">
        <v>42688</v>
      </c>
      <c r="H165" s="238">
        <v>42689</v>
      </c>
      <c r="I165" s="238">
        <v>42690</v>
      </c>
      <c r="J165" s="238">
        <v>42691</v>
      </c>
      <c r="K165" s="238">
        <v>42692</v>
      </c>
      <c r="L165" s="238">
        <v>42695</v>
      </c>
      <c r="M165" s="238">
        <v>42696</v>
      </c>
      <c r="N165" s="238">
        <v>42698</v>
      </c>
      <c r="O165" s="238">
        <v>42699</v>
      </c>
      <c r="P165" s="238">
        <v>42702</v>
      </c>
      <c r="Q165" s="239">
        <v>42703</v>
      </c>
      <c r="R165" s="240">
        <v>42704</v>
      </c>
      <c r="S165" s="240">
        <v>42705</v>
      </c>
      <c r="T165" s="240">
        <v>42706</v>
      </c>
    </row>
    <row r="166" spans="1:20">
      <c r="A166" s="235" t="str">
        <f t="shared" si="2"/>
        <v>16</v>
      </c>
      <c r="B166" s="236">
        <v>42704</v>
      </c>
      <c r="C166" s="237" t="s">
        <v>331</v>
      </c>
      <c r="D166" s="258">
        <v>42684</v>
      </c>
      <c r="E166" s="258">
        <v>42685</v>
      </c>
      <c r="F166" s="258">
        <v>42688</v>
      </c>
      <c r="G166" s="258">
        <v>42689</v>
      </c>
      <c r="H166" s="238">
        <v>42690</v>
      </c>
      <c r="I166" s="238">
        <v>42691</v>
      </c>
      <c r="J166" s="238">
        <v>42692</v>
      </c>
      <c r="K166" s="238">
        <v>42695</v>
      </c>
      <c r="L166" s="238">
        <v>42696</v>
      </c>
      <c r="M166" s="238">
        <v>42698</v>
      </c>
      <c r="N166" s="238">
        <v>42699</v>
      </c>
      <c r="O166" s="238">
        <v>42702</v>
      </c>
      <c r="P166" s="238">
        <v>42703</v>
      </c>
      <c r="Q166" s="239">
        <v>42704</v>
      </c>
      <c r="R166" s="240">
        <v>42705</v>
      </c>
      <c r="S166" s="240">
        <v>42706</v>
      </c>
      <c r="T166" s="240">
        <v>42709</v>
      </c>
    </row>
    <row r="167" spans="1:20">
      <c r="A167" s="235" t="str">
        <f t="shared" si="2"/>
        <v>16</v>
      </c>
      <c r="B167" s="236">
        <v>42705</v>
      </c>
      <c r="C167" s="237" t="s">
        <v>332</v>
      </c>
      <c r="D167" s="258">
        <v>42685</v>
      </c>
      <c r="E167" s="258">
        <v>42688</v>
      </c>
      <c r="F167" s="258">
        <v>42689</v>
      </c>
      <c r="G167" s="258">
        <v>42690</v>
      </c>
      <c r="H167" s="238">
        <v>42691</v>
      </c>
      <c r="I167" s="238">
        <v>42692</v>
      </c>
      <c r="J167" s="238">
        <v>42695</v>
      </c>
      <c r="K167" s="238">
        <v>42696</v>
      </c>
      <c r="L167" s="238">
        <v>42698</v>
      </c>
      <c r="M167" s="238">
        <v>42699</v>
      </c>
      <c r="N167" s="238">
        <v>42702</v>
      </c>
      <c r="O167" s="238">
        <v>42703</v>
      </c>
      <c r="P167" s="238">
        <v>42704</v>
      </c>
      <c r="Q167" s="239">
        <v>42705</v>
      </c>
      <c r="R167" s="240">
        <v>42706</v>
      </c>
      <c r="S167" s="240">
        <v>42709</v>
      </c>
      <c r="T167" s="240">
        <v>42710</v>
      </c>
    </row>
    <row r="168" spans="1:20">
      <c r="A168" s="235" t="str">
        <f t="shared" si="2"/>
        <v>16</v>
      </c>
      <c r="B168" s="236">
        <v>42706</v>
      </c>
      <c r="C168" s="237" t="s">
        <v>333</v>
      </c>
      <c r="D168" s="258">
        <v>42688</v>
      </c>
      <c r="E168" s="258">
        <v>42689</v>
      </c>
      <c r="F168" s="258">
        <v>42690</v>
      </c>
      <c r="G168" s="258">
        <v>42691</v>
      </c>
      <c r="H168" s="238">
        <v>42692</v>
      </c>
      <c r="I168" s="238">
        <v>42695</v>
      </c>
      <c r="J168" s="238">
        <v>42696</v>
      </c>
      <c r="K168" s="238">
        <v>42698</v>
      </c>
      <c r="L168" s="238">
        <v>42699</v>
      </c>
      <c r="M168" s="238">
        <v>42702</v>
      </c>
      <c r="N168" s="238">
        <v>42703</v>
      </c>
      <c r="O168" s="238">
        <v>42704</v>
      </c>
      <c r="P168" s="238">
        <v>42705</v>
      </c>
      <c r="Q168" s="239">
        <v>42706</v>
      </c>
      <c r="R168" s="240">
        <v>42709</v>
      </c>
      <c r="S168" s="240">
        <v>42710</v>
      </c>
      <c r="T168" s="240">
        <v>42711</v>
      </c>
    </row>
    <row r="169" spans="1:20">
      <c r="A169" s="235" t="str">
        <f t="shared" si="2"/>
        <v>16</v>
      </c>
      <c r="B169" s="236">
        <v>42709</v>
      </c>
      <c r="C169" s="237" t="s">
        <v>329</v>
      </c>
      <c r="D169" s="258">
        <v>42689</v>
      </c>
      <c r="E169" s="258">
        <v>42690</v>
      </c>
      <c r="F169" s="258">
        <v>42691</v>
      </c>
      <c r="G169" s="258">
        <v>42692</v>
      </c>
      <c r="H169" s="238">
        <v>42695</v>
      </c>
      <c r="I169" s="238">
        <v>42696</v>
      </c>
      <c r="J169" s="238">
        <v>42698</v>
      </c>
      <c r="K169" s="238">
        <v>42699</v>
      </c>
      <c r="L169" s="238">
        <v>42702</v>
      </c>
      <c r="M169" s="238">
        <v>42703</v>
      </c>
      <c r="N169" s="238">
        <v>42704</v>
      </c>
      <c r="O169" s="238">
        <v>42705</v>
      </c>
      <c r="P169" s="238">
        <v>42706</v>
      </c>
      <c r="Q169" s="239">
        <v>42709</v>
      </c>
      <c r="R169" s="240">
        <v>42710</v>
      </c>
      <c r="S169" s="240">
        <v>42711</v>
      </c>
      <c r="T169" s="240">
        <v>42712</v>
      </c>
    </row>
    <row r="170" spans="1:20">
      <c r="A170" s="235" t="str">
        <f t="shared" si="2"/>
        <v>16</v>
      </c>
      <c r="B170" s="236">
        <v>42710</v>
      </c>
      <c r="C170" s="237" t="s">
        <v>330</v>
      </c>
      <c r="D170" s="258">
        <v>42690</v>
      </c>
      <c r="E170" s="258">
        <v>42691</v>
      </c>
      <c r="F170" s="258">
        <v>42692</v>
      </c>
      <c r="G170" s="258">
        <v>42695</v>
      </c>
      <c r="H170" s="238">
        <v>42696</v>
      </c>
      <c r="I170" s="238">
        <v>42698</v>
      </c>
      <c r="J170" s="238">
        <v>42699</v>
      </c>
      <c r="K170" s="238">
        <v>42702</v>
      </c>
      <c r="L170" s="238">
        <v>42703</v>
      </c>
      <c r="M170" s="238">
        <v>42704</v>
      </c>
      <c r="N170" s="238">
        <v>42705</v>
      </c>
      <c r="O170" s="238">
        <v>42706</v>
      </c>
      <c r="P170" s="238">
        <v>42709</v>
      </c>
      <c r="Q170" s="239">
        <v>42710</v>
      </c>
      <c r="R170" s="240">
        <v>42711</v>
      </c>
      <c r="S170" s="240">
        <v>42712</v>
      </c>
      <c r="T170" s="240">
        <v>42713</v>
      </c>
    </row>
    <row r="171" spans="1:20">
      <c r="A171" s="235" t="str">
        <f t="shared" si="2"/>
        <v>16</v>
      </c>
      <c r="B171" s="236">
        <v>42711</v>
      </c>
      <c r="C171" s="237" t="s">
        <v>331</v>
      </c>
      <c r="D171" s="258">
        <v>42691</v>
      </c>
      <c r="E171" s="258">
        <v>42692</v>
      </c>
      <c r="F171" s="258">
        <v>42695</v>
      </c>
      <c r="G171" s="258">
        <v>42696</v>
      </c>
      <c r="H171" s="238">
        <v>42698</v>
      </c>
      <c r="I171" s="238">
        <v>42699</v>
      </c>
      <c r="J171" s="238">
        <v>42702</v>
      </c>
      <c r="K171" s="238">
        <v>42703</v>
      </c>
      <c r="L171" s="238">
        <v>42704</v>
      </c>
      <c r="M171" s="238">
        <v>42705</v>
      </c>
      <c r="N171" s="238">
        <v>42706</v>
      </c>
      <c r="O171" s="238">
        <v>42709</v>
      </c>
      <c r="P171" s="238">
        <v>42710</v>
      </c>
      <c r="Q171" s="239">
        <v>42711</v>
      </c>
      <c r="R171" s="240">
        <v>42712</v>
      </c>
      <c r="S171" s="240">
        <v>42713</v>
      </c>
      <c r="T171" s="240">
        <v>42716</v>
      </c>
    </row>
    <row r="172" spans="1:20">
      <c r="A172" s="235" t="str">
        <f t="shared" si="2"/>
        <v>16</v>
      </c>
      <c r="B172" s="236">
        <v>42712</v>
      </c>
      <c r="C172" s="237" t="s">
        <v>332</v>
      </c>
      <c r="D172" s="258">
        <v>42692</v>
      </c>
      <c r="E172" s="258">
        <v>42695</v>
      </c>
      <c r="F172" s="258">
        <v>42696</v>
      </c>
      <c r="G172" s="258">
        <v>42698</v>
      </c>
      <c r="H172" s="238">
        <v>42699</v>
      </c>
      <c r="I172" s="238">
        <v>42702</v>
      </c>
      <c r="J172" s="238">
        <v>42703</v>
      </c>
      <c r="K172" s="238">
        <v>42704</v>
      </c>
      <c r="L172" s="238">
        <v>42705</v>
      </c>
      <c r="M172" s="238">
        <v>42706</v>
      </c>
      <c r="N172" s="238">
        <v>42709</v>
      </c>
      <c r="O172" s="238">
        <v>42710</v>
      </c>
      <c r="P172" s="238">
        <v>42711</v>
      </c>
      <c r="Q172" s="239">
        <v>42712</v>
      </c>
      <c r="R172" s="240">
        <v>42713</v>
      </c>
      <c r="S172" s="240">
        <v>42716</v>
      </c>
      <c r="T172" s="240">
        <v>42717</v>
      </c>
    </row>
    <row r="173" spans="1:20">
      <c r="A173" s="235" t="str">
        <f t="shared" si="2"/>
        <v>16</v>
      </c>
      <c r="B173" s="236">
        <v>42713</v>
      </c>
      <c r="C173" s="237" t="s">
        <v>333</v>
      </c>
      <c r="D173" s="258">
        <v>42695</v>
      </c>
      <c r="E173" s="258">
        <v>42696</v>
      </c>
      <c r="F173" s="258">
        <v>42698</v>
      </c>
      <c r="G173" s="258">
        <v>42699</v>
      </c>
      <c r="H173" s="238">
        <v>42702</v>
      </c>
      <c r="I173" s="238">
        <v>42703</v>
      </c>
      <c r="J173" s="238">
        <v>42704</v>
      </c>
      <c r="K173" s="238">
        <v>42705</v>
      </c>
      <c r="L173" s="238">
        <v>42706</v>
      </c>
      <c r="M173" s="238">
        <v>42709</v>
      </c>
      <c r="N173" s="238">
        <v>42710</v>
      </c>
      <c r="O173" s="238">
        <v>42711</v>
      </c>
      <c r="P173" s="238">
        <v>42712</v>
      </c>
      <c r="Q173" s="239">
        <v>42713</v>
      </c>
      <c r="R173" s="240">
        <v>42716</v>
      </c>
      <c r="S173" s="240">
        <v>42717</v>
      </c>
      <c r="T173" s="240">
        <v>42718</v>
      </c>
    </row>
    <row r="174" spans="1:20">
      <c r="A174" s="235" t="str">
        <f t="shared" si="2"/>
        <v>16</v>
      </c>
      <c r="B174" s="236">
        <v>42716</v>
      </c>
      <c r="C174" s="237" t="s">
        <v>329</v>
      </c>
      <c r="D174" s="258">
        <v>42696</v>
      </c>
      <c r="E174" s="258">
        <v>42698</v>
      </c>
      <c r="F174" s="258">
        <v>42699</v>
      </c>
      <c r="G174" s="258">
        <v>42702</v>
      </c>
      <c r="H174" s="238">
        <v>42703</v>
      </c>
      <c r="I174" s="238">
        <v>42704</v>
      </c>
      <c r="J174" s="238">
        <v>42705</v>
      </c>
      <c r="K174" s="238">
        <v>42706</v>
      </c>
      <c r="L174" s="238">
        <v>42709</v>
      </c>
      <c r="M174" s="238">
        <v>42710</v>
      </c>
      <c r="N174" s="238">
        <v>42711</v>
      </c>
      <c r="O174" s="238">
        <v>42712</v>
      </c>
      <c r="P174" s="238">
        <v>42713</v>
      </c>
      <c r="Q174" s="239">
        <v>42716</v>
      </c>
      <c r="R174" s="240">
        <v>42717</v>
      </c>
      <c r="S174" s="240">
        <v>42718</v>
      </c>
      <c r="T174" s="240">
        <v>42719</v>
      </c>
    </row>
    <row r="175" spans="1:20">
      <c r="A175" s="235" t="str">
        <f t="shared" si="2"/>
        <v>16</v>
      </c>
      <c r="B175" s="236">
        <v>42717</v>
      </c>
      <c r="C175" s="237" t="s">
        <v>330</v>
      </c>
      <c r="D175" s="258">
        <v>42698</v>
      </c>
      <c r="E175" s="258">
        <v>42699</v>
      </c>
      <c r="F175" s="258">
        <v>42702</v>
      </c>
      <c r="G175" s="258">
        <v>42703</v>
      </c>
      <c r="H175" s="238">
        <v>42704</v>
      </c>
      <c r="I175" s="238">
        <v>42705</v>
      </c>
      <c r="J175" s="238">
        <v>42706</v>
      </c>
      <c r="K175" s="238">
        <v>42709</v>
      </c>
      <c r="L175" s="238">
        <v>42710</v>
      </c>
      <c r="M175" s="238">
        <v>42711</v>
      </c>
      <c r="N175" s="238">
        <v>42712</v>
      </c>
      <c r="O175" s="238">
        <v>42713</v>
      </c>
      <c r="P175" s="238">
        <v>42716</v>
      </c>
      <c r="Q175" s="239">
        <v>42717</v>
      </c>
      <c r="R175" s="240">
        <v>42718</v>
      </c>
      <c r="S175" s="240">
        <v>42719</v>
      </c>
      <c r="T175" s="240">
        <v>42720</v>
      </c>
    </row>
    <row r="176" spans="1:20">
      <c r="A176" s="235" t="str">
        <f t="shared" si="2"/>
        <v>16</v>
      </c>
      <c r="B176" s="236">
        <v>42718</v>
      </c>
      <c r="C176" s="237" t="s">
        <v>331</v>
      </c>
      <c r="D176" s="258">
        <v>42699</v>
      </c>
      <c r="E176" s="258">
        <v>42702</v>
      </c>
      <c r="F176" s="258">
        <v>42703</v>
      </c>
      <c r="G176" s="258">
        <v>42704</v>
      </c>
      <c r="H176" s="238">
        <v>42705</v>
      </c>
      <c r="I176" s="238">
        <v>42706</v>
      </c>
      <c r="J176" s="238">
        <v>42709</v>
      </c>
      <c r="K176" s="238">
        <v>42710</v>
      </c>
      <c r="L176" s="238">
        <v>42711</v>
      </c>
      <c r="M176" s="238">
        <v>42712</v>
      </c>
      <c r="N176" s="238">
        <v>42713</v>
      </c>
      <c r="O176" s="238">
        <v>42716</v>
      </c>
      <c r="P176" s="238">
        <v>42717</v>
      </c>
      <c r="Q176" s="239">
        <v>42718</v>
      </c>
      <c r="R176" s="240">
        <v>42719</v>
      </c>
      <c r="S176" s="240">
        <v>42720</v>
      </c>
      <c r="T176" s="240">
        <v>42723</v>
      </c>
    </row>
    <row r="177" spans="1:20">
      <c r="A177" s="235" t="str">
        <f t="shared" si="2"/>
        <v>16</v>
      </c>
      <c r="B177" s="236">
        <v>42719</v>
      </c>
      <c r="C177" s="237" t="s">
        <v>332</v>
      </c>
      <c r="D177" s="258">
        <v>42702</v>
      </c>
      <c r="E177" s="258">
        <v>42703</v>
      </c>
      <c r="F177" s="258">
        <v>42704</v>
      </c>
      <c r="G177" s="258">
        <v>42705</v>
      </c>
      <c r="H177" s="238">
        <v>42706</v>
      </c>
      <c r="I177" s="238">
        <v>42709</v>
      </c>
      <c r="J177" s="238">
        <v>42710</v>
      </c>
      <c r="K177" s="238">
        <v>42711</v>
      </c>
      <c r="L177" s="238">
        <v>42712</v>
      </c>
      <c r="M177" s="238">
        <v>42713</v>
      </c>
      <c r="N177" s="238">
        <v>42716</v>
      </c>
      <c r="O177" s="238">
        <v>42717</v>
      </c>
      <c r="P177" s="238">
        <v>42718</v>
      </c>
      <c r="Q177" s="239">
        <v>42719</v>
      </c>
      <c r="R177" s="240">
        <v>42720</v>
      </c>
      <c r="S177" s="240">
        <v>42723</v>
      </c>
      <c r="T177" s="240">
        <v>42724</v>
      </c>
    </row>
    <row r="178" spans="1:20">
      <c r="A178" s="235" t="str">
        <f t="shared" si="2"/>
        <v>16</v>
      </c>
      <c r="B178" s="236">
        <v>42720</v>
      </c>
      <c r="C178" s="237" t="s">
        <v>333</v>
      </c>
      <c r="D178" s="258">
        <v>42703</v>
      </c>
      <c r="E178" s="258">
        <v>42704</v>
      </c>
      <c r="F178" s="258">
        <v>42705</v>
      </c>
      <c r="G178" s="258">
        <v>42706</v>
      </c>
      <c r="H178" s="238">
        <v>42709</v>
      </c>
      <c r="I178" s="238">
        <v>42710</v>
      </c>
      <c r="J178" s="238">
        <v>42711</v>
      </c>
      <c r="K178" s="238">
        <v>42712</v>
      </c>
      <c r="L178" s="238">
        <v>42713</v>
      </c>
      <c r="M178" s="238">
        <v>42716</v>
      </c>
      <c r="N178" s="238">
        <v>42717</v>
      </c>
      <c r="O178" s="238">
        <v>42718</v>
      </c>
      <c r="P178" s="238">
        <v>42719</v>
      </c>
      <c r="Q178" s="239">
        <v>42720</v>
      </c>
      <c r="R178" s="240">
        <v>42723</v>
      </c>
      <c r="S178" s="240">
        <v>42724</v>
      </c>
      <c r="T178" s="240">
        <v>42725</v>
      </c>
    </row>
    <row r="179" spans="1:20">
      <c r="A179" s="235" t="str">
        <f t="shared" si="2"/>
        <v>16</v>
      </c>
      <c r="B179" s="236">
        <v>42723</v>
      </c>
      <c r="C179" s="237" t="s">
        <v>329</v>
      </c>
      <c r="D179" s="258">
        <v>42704</v>
      </c>
      <c r="E179" s="258">
        <v>42705</v>
      </c>
      <c r="F179" s="258">
        <v>42706</v>
      </c>
      <c r="G179" s="258">
        <v>42709</v>
      </c>
      <c r="H179" s="238">
        <v>42710</v>
      </c>
      <c r="I179" s="238">
        <v>42711</v>
      </c>
      <c r="J179" s="238">
        <v>42712</v>
      </c>
      <c r="K179" s="238">
        <v>42713</v>
      </c>
      <c r="L179" s="238">
        <v>42716</v>
      </c>
      <c r="M179" s="238">
        <v>42717</v>
      </c>
      <c r="N179" s="238">
        <v>42718</v>
      </c>
      <c r="O179" s="238">
        <v>42719</v>
      </c>
      <c r="P179" s="238">
        <v>42720</v>
      </c>
      <c r="Q179" s="239">
        <v>42723</v>
      </c>
      <c r="R179" s="240">
        <v>42724</v>
      </c>
      <c r="S179" s="240">
        <v>42725</v>
      </c>
      <c r="T179" s="240">
        <v>42726</v>
      </c>
    </row>
    <row r="180" spans="1:20">
      <c r="A180" s="235" t="str">
        <f t="shared" si="2"/>
        <v>16</v>
      </c>
      <c r="B180" s="236">
        <v>42724</v>
      </c>
      <c r="C180" s="237" t="s">
        <v>330</v>
      </c>
      <c r="D180" s="258">
        <v>42705</v>
      </c>
      <c r="E180" s="258">
        <v>42706</v>
      </c>
      <c r="F180" s="258">
        <v>42709</v>
      </c>
      <c r="G180" s="258">
        <v>42710</v>
      </c>
      <c r="H180" s="238">
        <v>42711</v>
      </c>
      <c r="I180" s="238">
        <v>42712</v>
      </c>
      <c r="J180" s="238">
        <v>42713</v>
      </c>
      <c r="K180" s="238">
        <v>42716</v>
      </c>
      <c r="L180" s="238">
        <v>42717</v>
      </c>
      <c r="M180" s="238">
        <v>42718</v>
      </c>
      <c r="N180" s="238">
        <v>42719</v>
      </c>
      <c r="O180" s="238">
        <v>42720</v>
      </c>
      <c r="P180" s="238">
        <v>42723</v>
      </c>
      <c r="Q180" s="239">
        <v>42724</v>
      </c>
      <c r="R180" s="240">
        <v>42725</v>
      </c>
      <c r="S180" s="240">
        <v>42726</v>
      </c>
      <c r="T180" s="240">
        <v>42730</v>
      </c>
    </row>
    <row r="181" spans="1:20">
      <c r="A181" s="235" t="str">
        <f t="shared" si="2"/>
        <v>16</v>
      </c>
      <c r="B181" s="236">
        <v>42725</v>
      </c>
      <c r="C181" s="237" t="s">
        <v>331</v>
      </c>
      <c r="D181" s="258">
        <v>42706</v>
      </c>
      <c r="E181" s="258">
        <v>42709</v>
      </c>
      <c r="F181" s="258">
        <v>42710</v>
      </c>
      <c r="G181" s="258">
        <v>42711</v>
      </c>
      <c r="H181" s="238">
        <v>42712</v>
      </c>
      <c r="I181" s="238">
        <v>42713</v>
      </c>
      <c r="J181" s="238">
        <v>42716</v>
      </c>
      <c r="K181" s="238">
        <v>42717</v>
      </c>
      <c r="L181" s="238">
        <v>42718</v>
      </c>
      <c r="M181" s="238">
        <v>42719</v>
      </c>
      <c r="N181" s="238">
        <v>42720</v>
      </c>
      <c r="O181" s="238">
        <v>42723</v>
      </c>
      <c r="P181" s="238">
        <v>42724</v>
      </c>
      <c r="Q181" s="239">
        <v>42725</v>
      </c>
      <c r="R181" s="240">
        <v>42726</v>
      </c>
      <c r="S181" s="240">
        <v>42730</v>
      </c>
      <c r="T181" s="240">
        <v>42731</v>
      </c>
    </row>
    <row r="182" spans="1:20">
      <c r="A182" s="235" t="str">
        <f t="shared" si="2"/>
        <v>16</v>
      </c>
      <c r="B182" s="236">
        <v>42726</v>
      </c>
      <c r="C182" s="237" t="s">
        <v>332</v>
      </c>
      <c r="D182" s="258">
        <v>42709</v>
      </c>
      <c r="E182" s="258">
        <v>42710</v>
      </c>
      <c r="F182" s="258">
        <v>42711</v>
      </c>
      <c r="G182" s="258">
        <v>42712</v>
      </c>
      <c r="H182" s="238">
        <v>42713</v>
      </c>
      <c r="I182" s="238">
        <v>42716</v>
      </c>
      <c r="J182" s="238">
        <v>42717</v>
      </c>
      <c r="K182" s="238">
        <v>42718</v>
      </c>
      <c r="L182" s="238">
        <v>42719</v>
      </c>
      <c r="M182" s="238">
        <v>42720</v>
      </c>
      <c r="N182" s="238">
        <v>42723</v>
      </c>
      <c r="O182" s="238">
        <v>42724</v>
      </c>
      <c r="P182" s="238">
        <v>42725</v>
      </c>
      <c r="Q182" s="239">
        <v>42726</v>
      </c>
      <c r="R182" s="240">
        <v>42730</v>
      </c>
      <c r="S182" s="240">
        <v>42731</v>
      </c>
      <c r="T182" s="240">
        <v>42732</v>
      </c>
    </row>
    <row r="183" spans="1:20">
      <c r="A183" s="235" t="str">
        <f t="shared" si="2"/>
        <v>16</v>
      </c>
      <c r="B183" s="236">
        <v>42730</v>
      </c>
      <c r="C183" s="237" t="s">
        <v>329</v>
      </c>
      <c r="D183" s="258">
        <v>42710</v>
      </c>
      <c r="E183" s="258">
        <v>42711</v>
      </c>
      <c r="F183" s="258">
        <v>42712</v>
      </c>
      <c r="G183" s="258">
        <v>42713</v>
      </c>
      <c r="H183" s="238">
        <v>42716</v>
      </c>
      <c r="I183" s="238">
        <v>42717</v>
      </c>
      <c r="J183" s="238">
        <v>42718</v>
      </c>
      <c r="K183" s="238">
        <v>42719</v>
      </c>
      <c r="L183" s="238">
        <v>42720</v>
      </c>
      <c r="M183" s="238">
        <v>42723</v>
      </c>
      <c r="N183" s="238">
        <v>42724</v>
      </c>
      <c r="O183" s="238">
        <v>42725</v>
      </c>
      <c r="P183" s="238">
        <v>42726</v>
      </c>
      <c r="Q183" s="239">
        <v>42730</v>
      </c>
      <c r="R183" s="240">
        <v>42731</v>
      </c>
      <c r="S183" s="240">
        <v>42732</v>
      </c>
      <c r="T183" s="240">
        <v>42740</v>
      </c>
    </row>
    <row r="184" spans="1:20">
      <c r="A184" s="235" t="str">
        <f t="shared" si="2"/>
        <v>16</v>
      </c>
      <c r="B184" s="236">
        <v>42731</v>
      </c>
      <c r="C184" s="237" t="s">
        <v>330</v>
      </c>
      <c r="D184" s="258">
        <v>42711</v>
      </c>
      <c r="E184" s="258">
        <v>42712</v>
      </c>
      <c r="F184" s="258">
        <v>42713</v>
      </c>
      <c r="G184" s="258">
        <v>42716</v>
      </c>
      <c r="H184" s="238">
        <v>42717</v>
      </c>
      <c r="I184" s="238">
        <v>42718</v>
      </c>
      <c r="J184" s="238">
        <v>42719</v>
      </c>
      <c r="K184" s="238">
        <v>42720</v>
      </c>
      <c r="L184" s="238">
        <v>42723</v>
      </c>
      <c r="M184" s="238">
        <v>42724</v>
      </c>
      <c r="N184" s="238">
        <v>42725</v>
      </c>
      <c r="O184" s="238">
        <v>42726</v>
      </c>
      <c r="P184" s="238">
        <v>42730</v>
      </c>
      <c r="Q184" s="239">
        <v>42731</v>
      </c>
      <c r="R184" s="240">
        <v>42732</v>
      </c>
      <c r="S184" s="240">
        <v>42740</v>
      </c>
      <c r="T184" s="240">
        <v>42741</v>
      </c>
    </row>
    <row r="185" spans="1:20">
      <c r="A185" s="235" t="str">
        <f t="shared" si="2"/>
        <v>16</v>
      </c>
      <c r="B185" s="236">
        <v>42732</v>
      </c>
      <c r="C185" s="237" t="s">
        <v>331</v>
      </c>
      <c r="D185" s="258">
        <v>42712</v>
      </c>
      <c r="E185" s="258">
        <v>42713</v>
      </c>
      <c r="F185" s="258">
        <v>42716</v>
      </c>
      <c r="G185" s="258">
        <v>42717</v>
      </c>
      <c r="H185" s="238">
        <v>42718</v>
      </c>
      <c r="I185" s="238">
        <v>42719</v>
      </c>
      <c r="J185" s="238">
        <v>42720</v>
      </c>
      <c r="K185" s="238">
        <v>42723</v>
      </c>
      <c r="L185" s="238">
        <v>42724</v>
      </c>
      <c r="M185" s="238">
        <v>42725</v>
      </c>
      <c r="N185" s="238">
        <v>42726</v>
      </c>
      <c r="O185" s="238">
        <v>42730</v>
      </c>
      <c r="P185" s="238">
        <v>42731</v>
      </c>
      <c r="Q185" s="239">
        <v>42732</v>
      </c>
      <c r="R185" s="240">
        <v>42740</v>
      </c>
      <c r="S185" s="240">
        <v>42741</v>
      </c>
      <c r="T185" s="240">
        <v>42745</v>
      </c>
    </row>
    <row r="186" spans="1:20">
      <c r="A186" s="235" t="str">
        <f t="shared" si="2"/>
        <v>17</v>
      </c>
      <c r="B186" s="236">
        <v>42740</v>
      </c>
      <c r="C186" s="237" t="s">
        <v>332</v>
      </c>
      <c r="D186" s="258">
        <v>42713</v>
      </c>
      <c r="E186" s="258">
        <v>42716</v>
      </c>
      <c r="F186" s="258">
        <v>42717</v>
      </c>
      <c r="G186" s="258">
        <v>42718</v>
      </c>
      <c r="H186" s="238">
        <v>42719</v>
      </c>
      <c r="I186" s="238">
        <v>42720</v>
      </c>
      <c r="J186" s="238">
        <v>42723</v>
      </c>
      <c r="K186" s="238">
        <v>42724</v>
      </c>
      <c r="L186" s="238">
        <v>42725</v>
      </c>
      <c r="M186" s="238">
        <v>42726</v>
      </c>
      <c r="N186" s="238">
        <v>42730</v>
      </c>
      <c r="O186" s="238">
        <v>42731</v>
      </c>
      <c r="P186" s="238">
        <v>42732</v>
      </c>
      <c r="Q186" s="239">
        <v>42740</v>
      </c>
      <c r="R186" s="240">
        <v>42741</v>
      </c>
      <c r="S186" s="240">
        <v>42745</v>
      </c>
      <c r="T186" s="240">
        <v>42746</v>
      </c>
    </row>
    <row r="187" spans="1:20">
      <c r="A187" s="235" t="str">
        <f t="shared" si="2"/>
        <v>17</v>
      </c>
      <c r="B187" s="236">
        <v>42741</v>
      </c>
      <c r="C187" s="237" t="s">
        <v>333</v>
      </c>
      <c r="D187" s="258">
        <v>42716</v>
      </c>
      <c r="E187" s="258">
        <v>42717</v>
      </c>
      <c r="F187" s="258">
        <v>42718</v>
      </c>
      <c r="G187" s="258">
        <v>42719</v>
      </c>
      <c r="H187" s="238">
        <v>42720</v>
      </c>
      <c r="I187" s="238">
        <v>42723</v>
      </c>
      <c r="J187" s="238">
        <v>42724</v>
      </c>
      <c r="K187" s="238">
        <v>42725</v>
      </c>
      <c r="L187" s="238">
        <v>42726</v>
      </c>
      <c r="M187" s="238">
        <v>42730</v>
      </c>
      <c r="N187" s="238">
        <v>42731</v>
      </c>
      <c r="O187" s="238">
        <v>42732</v>
      </c>
      <c r="P187" s="238">
        <v>42740</v>
      </c>
      <c r="Q187" s="239">
        <v>42741</v>
      </c>
      <c r="R187" s="240">
        <v>42745</v>
      </c>
      <c r="S187" s="240">
        <v>42746</v>
      </c>
      <c r="T187" s="240">
        <v>42747</v>
      </c>
    </row>
    <row r="188" spans="1:20">
      <c r="A188" s="235" t="str">
        <f t="shared" si="2"/>
        <v>17</v>
      </c>
      <c r="B188" s="236">
        <v>42745</v>
      </c>
      <c r="C188" s="237" t="s">
        <v>330</v>
      </c>
      <c r="D188" s="258">
        <v>42717</v>
      </c>
      <c r="E188" s="258">
        <v>42718</v>
      </c>
      <c r="F188" s="258">
        <v>42719</v>
      </c>
      <c r="G188" s="258">
        <v>42720</v>
      </c>
      <c r="H188" s="238">
        <v>42723</v>
      </c>
      <c r="I188" s="238">
        <v>42724</v>
      </c>
      <c r="J188" s="238">
        <v>42725</v>
      </c>
      <c r="K188" s="238">
        <v>42726</v>
      </c>
      <c r="L188" s="238">
        <v>42730</v>
      </c>
      <c r="M188" s="238">
        <v>42731</v>
      </c>
      <c r="N188" s="238">
        <v>42732</v>
      </c>
      <c r="O188" s="238">
        <v>42740</v>
      </c>
      <c r="P188" s="238">
        <v>42741</v>
      </c>
      <c r="Q188" s="239">
        <v>42745</v>
      </c>
      <c r="R188" s="240">
        <v>42746</v>
      </c>
      <c r="S188" s="240">
        <v>42747</v>
      </c>
      <c r="T188" s="240">
        <v>42748</v>
      </c>
    </row>
    <row r="189" spans="1:20">
      <c r="A189" s="235" t="str">
        <f t="shared" si="2"/>
        <v>17</v>
      </c>
      <c r="B189" s="236">
        <v>42746</v>
      </c>
      <c r="C189" s="237" t="s">
        <v>331</v>
      </c>
      <c r="D189" s="258">
        <v>42718</v>
      </c>
      <c r="E189" s="258">
        <v>42719</v>
      </c>
      <c r="F189" s="258">
        <v>42720</v>
      </c>
      <c r="G189" s="258">
        <v>42723</v>
      </c>
      <c r="H189" s="238">
        <v>42724</v>
      </c>
      <c r="I189" s="238">
        <v>42725</v>
      </c>
      <c r="J189" s="238">
        <v>42726</v>
      </c>
      <c r="K189" s="238">
        <v>42730</v>
      </c>
      <c r="L189" s="238">
        <v>42731</v>
      </c>
      <c r="M189" s="238">
        <v>42732</v>
      </c>
      <c r="N189" s="238">
        <v>42740</v>
      </c>
      <c r="O189" s="238">
        <v>42741</v>
      </c>
      <c r="P189" s="238">
        <v>42745</v>
      </c>
      <c r="Q189" s="239">
        <v>42746</v>
      </c>
      <c r="R189" s="240">
        <v>42747</v>
      </c>
      <c r="S189" s="240">
        <v>42748</v>
      </c>
      <c r="T189" s="240">
        <v>42751</v>
      </c>
    </row>
    <row r="190" spans="1:20">
      <c r="A190" s="235" t="str">
        <f t="shared" si="2"/>
        <v>17</v>
      </c>
      <c r="B190" s="236">
        <v>42747</v>
      </c>
      <c r="C190" s="237" t="s">
        <v>332</v>
      </c>
      <c r="D190" s="258">
        <v>42719</v>
      </c>
      <c r="E190" s="258">
        <v>42720</v>
      </c>
      <c r="F190" s="258">
        <v>42723</v>
      </c>
      <c r="G190" s="258">
        <v>42724</v>
      </c>
      <c r="H190" s="238">
        <v>42725</v>
      </c>
      <c r="I190" s="238">
        <v>42726</v>
      </c>
      <c r="J190" s="238">
        <v>42730</v>
      </c>
      <c r="K190" s="238">
        <v>42731</v>
      </c>
      <c r="L190" s="238">
        <v>42732</v>
      </c>
      <c r="M190" s="238">
        <v>42740</v>
      </c>
      <c r="N190" s="238">
        <v>42741</v>
      </c>
      <c r="O190" s="238">
        <v>42745</v>
      </c>
      <c r="P190" s="238">
        <v>42746</v>
      </c>
      <c r="Q190" s="239">
        <v>42747</v>
      </c>
      <c r="R190" s="240">
        <v>42748</v>
      </c>
      <c r="S190" s="240">
        <v>42751</v>
      </c>
      <c r="T190" s="240">
        <v>42752</v>
      </c>
    </row>
    <row r="191" spans="1:20">
      <c r="A191" s="235" t="str">
        <f t="shared" si="2"/>
        <v>17</v>
      </c>
      <c r="B191" s="236">
        <v>42748</v>
      </c>
      <c r="C191" s="237" t="s">
        <v>333</v>
      </c>
      <c r="D191" s="258">
        <v>42720</v>
      </c>
      <c r="E191" s="258">
        <v>42723</v>
      </c>
      <c r="F191" s="258">
        <v>42724</v>
      </c>
      <c r="G191" s="258">
        <v>42725</v>
      </c>
      <c r="H191" s="238">
        <v>42726</v>
      </c>
      <c r="I191" s="238">
        <v>42730</v>
      </c>
      <c r="J191" s="238">
        <v>42731</v>
      </c>
      <c r="K191" s="238">
        <v>42732</v>
      </c>
      <c r="L191" s="238">
        <v>42740</v>
      </c>
      <c r="M191" s="238">
        <v>42741</v>
      </c>
      <c r="N191" s="238">
        <v>42745</v>
      </c>
      <c r="O191" s="238">
        <v>42746</v>
      </c>
      <c r="P191" s="238">
        <v>42747</v>
      </c>
      <c r="Q191" s="239">
        <v>42748</v>
      </c>
      <c r="R191" s="240">
        <v>42751</v>
      </c>
      <c r="S191" s="240">
        <v>42752</v>
      </c>
      <c r="T191" s="240">
        <v>42753</v>
      </c>
    </row>
    <row r="192" spans="1:20">
      <c r="A192" s="235" t="str">
        <f t="shared" si="2"/>
        <v>17</v>
      </c>
      <c r="B192" s="236">
        <v>42751</v>
      </c>
      <c r="C192" s="237" t="s">
        <v>329</v>
      </c>
      <c r="D192" s="258">
        <v>42723</v>
      </c>
      <c r="E192" s="258">
        <v>42724</v>
      </c>
      <c r="F192" s="258">
        <v>42725</v>
      </c>
      <c r="G192" s="258">
        <v>42726</v>
      </c>
      <c r="H192" s="238">
        <v>42730</v>
      </c>
      <c r="I192" s="238">
        <v>42731</v>
      </c>
      <c r="J192" s="238">
        <v>42732</v>
      </c>
      <c r="K192" s="238">
        <v>42740</v>
      </c>
      <c r="L192" s="238">
        <v>42741</v>
      </c>
      <c r="M192" s="238">
        <v>42745</v>
      </c>
      <c r="N192" s="238">
        <v>42746</v>
      </c>
      <c r="O192" s="238">
        <v>42747</v>
      </c>
      <c r="P192" s="238">
        <v>42748</v>
      </c>
      <c r="Q192" s="239">
        <v>42751</v>
      </c>
      <c r="R192" s="240">
        <v>42752</v>
      </c>
      <c r="S192" s="240">
        <v>42753</v>
      </c>
      <c r="T192" s="240">
        <v>42754</v>
      </c>
    </row>
    <row r="193" spans="1:20">
      <c r="A193" s="235" t="str">
        <f t="shared" si="2"/>
        <v>17</v>
      </c>
      <c r="B193" s="236">
        <v>42752</v>
      </c>
      <c r="C193" s="237" t="s">
        <v>330</v>
      </c>
      <c r="D193" s="258">
        <v>42724</v>
      </c>
      <c r="E193" s="258">
        <v>42725</v>
      </c>
      <c r="F193" s="258">
        <v>42726</v>
      </c>
      <c r="G193" s="258">
        <v>42730</v>
      </c>
      <c r="H193" s="238">
        <v>42731</v>
      </c>
      <c r="I193" s="238">
        <v>42732</v>
      </c>
      <c r="J193" s="238">
        <v>42740</v>
      </c>
      <c r="K193" s="238">
        <v>42741</v>
      </c>
      <c r="L193" s="238">
        <v>42745</v>
      </c>
      <c r="M193" s="238">
        <v>42746</v>
      </c>
      <c r="N193" s="238">
        <v>42747</v>
      </c>
      <c r="O193" s="238">
        <v>42748</v>
      </c>
      <c r="P193" s="238">
        <v>42751</v>
      </c>
      <c r="Q193" s="239">
        <v>42752</v>
      </c>
      <c r="R193" s="240">
        <v>42753</v>
      </c>
      <c r="S193" s="240">
        <v>42754</v>
      </c>
      <c r="T193" s="240">
        <v>42755</v>
      </c>
    </row>
    <row r="194" spans="1:20">
      <c r="A194" s="235" t="str">
        <f t="shared" si="2"/>
        <v>17</v>
      </c>
      <c r="B194" s="236">
        <v>42753</v>
      </c>
      <c r="C194" s="237" t="s">
        <v>331</v>
      </c>
      <c r="D194" s="258">
        <v>42725</v>
      </c>
      <c r="E194" s="258">
        <v>42726</v>
      </c>
      <c r="F194" s="258">
        <v>42730</v>
      </c>
      <c r="G194" s="258">
        <v>42731</v>
      </c>
      <c r="H194" s="238">
        <v>42732</v>
      </c>
      <c r="I194" s="238">
        <v>42740</v>
      </c>
      <c r="J194" s="238">
        <v>42741</v>
      </c>
      <c r="K194" s="238">
        <v>42745</v>
      </c>
      <c r="L194" s="238">
        <v>42746</v>
      </c>
      <c r="M194" s="238">
        <v>42747</v>
      </c>
      <c r="N194" s="238">
        <v>42748</v>
      </c>
      <c r="O194" s="238">
        <v>42751</v>
      </c>
      <c r="P194" s="238">
        <v>42752</v>
      </c>
      <c r="Q194" s="239">
        <v>42753</v>
      </c>
      <c r="R194" s="240">
        <v>42754</v>
      </c>
      <c r="S194" s="240">
        <v>42755</v>
      </c>
      <c r="T194" s="240">
        <v>42758</v>
      </c>
    </row>
    <row r="195" spans="1:20">
      <c r="A195" s="235" t="str">
        <f t="shared" si="2"/>
        <v>17</v>
      </c>
      <c r="B195" s="236">
        <v>42754</v>
      </c>
      <c r="C195" s="237" t="s">
        <v>332</v>
      </c>
      <c r="D195" s="258">
        <v>42726</v>
      </c>
      <c r="E195" s="258">
        <v>42730</v>
      </c>
      <c r="F195" s="258">
        <v>42731</v>
      </c>
      <c r="G195" s="258">
        <v>42732</v>
      </c>
      <c r="H195" s="238">
        <v>42740</v>
      </c>
      <c r="I195" s="238">
        <v>42741</v>
      </c>
      <c r="J195" s="238">
        <v>42745</v>
      </c>
      <c r="K195" s="238">
        <v>42746</v>
      </c>
      <c r="L195" s="238">
        <v>42747</v>
      </c>
      <c r="M195" s="238">
        <v>42748</v>
      </c>
      <c r="N195" s="238">
        <v>42751</v>
      </c>
      <c r="O195" s="238">
        <v>42752</v>
      </c>
      <c r="P195" s="238">
        <v>42753</v>
      </c>
      <c r="Q195" s="239">
        <v>42754</v>
      </c>
      <c r="R195" s="240">
        <v>42755</v>
      </c>
      <c r="S195" s="240">
        <v>42758</v>
      </c>
      <c r="T195" s="240">
        <v>42759</v>
      </c>
    </row>
    <row r="196" spans="1:20">
      <c r="A196" s="235" t="str">
        <f t="shared" ref="A196:A259" si="3">TEXT(B196,"yy")</f>
        <v>17</v>
      </c>
      <c r="B196" s="236">
        <v>42755</v>
      </c>
      <c r="C196" s="237" t="s">
        <v>333</v>
      </c>
      <c r="D196" s="258">
        <v>42730</v>
      </c>
      <c r="E196" s="258">
        <v>42731</v>
      </c>
      <c r="F196" s="258">
        <v>42732</v>
      </c>
      <c r="G196" s="258">
        <v>42740</v>
      </c>
      <c r="H196" s="238">
        <v>42741</v>
      </c>
      <c r="I196" s="238">
        <v>42745</v>
      </c>
      <c r="J196" s="238">
        <v>42746</v>
      </c>
      <c r="K196" s="238">
        <v>42747</v>
      </c>
      <c r="L196" s="238">
        <v>42748</v>
      </c>
      <c r="M196" s="238">
        <v>42751</v>
      </c>
      <c r="N196" s="238">
        <v>42752</v>
      </c>
      <c r="O196" s="238">
        <v>42753</v>
      </c>
      <c r="P196" s="238">
        <v>42754</v>
      </c>
      <c r="Q196" s="239">
        <v>42755</v>
      </c>
      <c r="R196" s="240">
        <v>42758</v>
      </c>
      <c r="S196" s="240">
        <v>42759</v>
      </c>
      <c r="T196" s="240">
        <v>42760</v>
      </c>
    </row>
    <row r="197" spans="1:20">
      <c r="A197" s="235" t="str">
        <f t="shared" si="3"/>
        <v>17</v>
      </c>
      <c r="B197" s="236">
        <v>42758</v>
      </c>
      <c r="C197" s="237" t="s">
        <v>329</v>
      </c>
      <c r="D197" s="258">
        <v>42731</v>
      </c>
      <c r="E197" s="258">
        <v>42732</v>
      </c>
      <c r="F197" s="258">
        <v>42740</v>
      </c>
      <c r="G197" s="258">
        <v>42741</v>
      </c>
      <c r="H197" s="238">
        <v>42745</v>
      </c>
      <c r="I197" s="238">
        <v>42746</v>
      </c>
      <c r="J197" s="238">
        <v>42747</v>
      </c>
      <c r="K197" s="238">
        <v>42748</v>
      </c>
      <c r="L197" s="238">
        <v>42751</v>
      </c>
      <c r="M197" s="238">
        <v>42752</v>
      </c>
      <c r="N197" s="238">
        <v>42753</v>
      </c>
      <c r="O197" s="238">
        <v>42754</v>
      </c>
      <c r="P197" s="238">
        <v>42755</v>
      </c>
      <c r="Q197" s="239">
        <v>42758</v>
      </c>
      <c r="R197" s="240">
        <v>42759</v>
      </c>
      <c r="S197" s="240">
        <v>42760</v>
      </c>
      <c r="T197" s="240">
        <v>42761</v>
      </c>
    </row>
    <row r="198" spans="1:20">
      <c r="A198" s="235" t="str">
        <f t="shared" si="3"/>
        <v>17</v>
      </c>
      <c r="B198" s="236">
        <v>42759</v>
      </c>
      <c r="C198" s="237" t="s">
        <v>330</v>
      </c>
      <c r="D198" s="258">
        <v>42732</v>
      </c>
      <c r="E198" s="258">
        <v>42740</v>
      </c>
      <c r="F198" s="258">
        <v>42741</v>
      </c>
      <c r="G198" s="258">
        <v>42745</v>
      </c>
      <c r="H198" s="238">
        <v>42746</v>
      </c>
      <c r="I198" s="238">
        <v>42747</v>
      </c>
      <c r="J198" s="238">
        <v>42748</v>
      </c>
      <c r="K198" s="238">
        <v>42751</v>
      </c>
      <c r="L198" s="238">
        <v>42752</v>
      </c>
      <c r="M198" s="238">
        <v>42753</v>
      </c>
      <c r="N198" s="238">
        <v>42754</v>
      </c>
      <c r="O198" s="238">
        <v>42755</v>
      </c>
      <c r="P198" s="238">
        <v>42758</v>
      </c>
      <c r="Q198" s="239">
        <v>42759</v>
      </c>
      <c r="R198" s="240">
        <v>42760</v>
      </c>
      <c r="S198" s="240">
        <v>42761</v>
      </c>
      <c r="T198" s="240">
        <v>42762</v>
      </c>
    </row>
    <row r="199" spans="1:20">
      <c r="A199" s="235" t="str">
        <f t="shared" si="3"/>
        <v>17</v>
      </c>
      <c r="B199" s="236">
        <v>42760</v>
      </c>
      <c r="C199" s="237" t="s">
        <v>331</v>
      </c>
      <c r="D199" s="258">
        <v>42740</v>
      </c>
      <c r="E199" s="258">
        <v>42741</v>
      </c>
      <c r="F199" s="258">
        <v>42745</v>
      </c>
      <c r="G199" s="258">
        <v>42746</v>
      </c>
      <c r="H199" s="238">
        <v>42747</v>
      </c>
      <c r="I199" s="238">
        <v>42748</v>
      </c>
      <c r="J199" s="238">
        <v>42751</v>
      </c>
      <c r="K199" s="238">
        <v>42752</v>
      </c>
      <c r="L199" s="238">
        <v>42753</v>
      </c>
      <c r="M199" s="238">
        <v>42754</v>
      </c>
      <c r="N199" s="238">
        <v>42755</v>
      </c>
      <c r="O199" s="238">
        <v>42758</v>
      </c>
      <c r="P199" s="238">
        <v>42759</v>
      </c>
      <c r="Q199" s="239">
        <v>42760</v>
      </c>
      <c r="R199" s="240">
        <v>42761</v>
      </c>
      <c r="S199" s="240">
        <v>42762</v>
      </c>
      <c r="T199" s="240">
        <v>42765</v>
      </c>
    </row>
    <row r="200" spans="1:20">
      <c r="A200" s="235" t="str">
        <f t="shared" si="3"/>
        <v>17</v>
      </c>
      <c r="B200" s="236">
        <v>42761</v>
      </c>
      <c r="C200" s="237" t="s">
        <v>332</v>
      </c>
      <c r="D200" s="258">
        <v>42741</v>
      </c>
      <c r="E200" s="258">
        <v>42745</v>
      </c>
      <c r="F200" s="258">
        <v>42746</v>
      </c>
      <c r="G200" s="258">
        <v>42747</v>
      </c>
      <c r="H200" s="238">
        <v>42748</v>
      </c>
      <c r="I200" s="238">
        <v>42751</v>
      </c>
      <c r="J200" s="238">
        <v>42752</v>
      </c>
      <c r="K200" s="238">
        <v>42753</v>
      </c>
      <c r="L200" s="238">
        <v>42754</v>
      </c>
      <c r="M200" s="238">
        <v>42755</v>
      </c>
      <c r="N200" s="238">
        <v>42758</v>
      </c>
      <c r="O200" s="238">
        <v>42759</v>
      </c>
      <c r="P200" s="238">
        <v>42760</v>
      </c>
      <c r="Q200" s="239">
        <v>42761</v>
      </c>
      <c r="R200" s="240">
        <v>42762</v>
      </c>
      <c r="S200" s="240">
        <v>42765</v>
      </c>
      <c r="T200" s="240">
        <v>42766</v>
      </c>
    </row>
    <row r="201" spans="1:20">
      <c r="A201" s="235" t="str">
        <f t="shared" si="3"/>
        <v>17</v>
      </c>
      <c r="B201" s="236">
        <v>42762</v>
      </c>
      <c r="C201" s="237" t="s">
        <v>333</v>
      </c>
      <c r="D201" s="258">
        <v>42745</v>
      </c>
      <c r="E201" s="258">
        <v>42746</v>
      </c>
      <c r="F201" s="258">
        <v>42747</v>
      </c>
      <c r="G201" s="258">
        <v>42748</v>
      </c>
      <c r="H201" s="238">
        <v>42751</v>
      </c>
      <c r="I201" s="238">
        <v>42752</v>
      </c>
      <c r="J201" s="238">
        <v>42753</v>
      </c>
      <c r="K201" s="238">
        <v>42754</v>
      </c>
      <c r="L201" s="238">
        <v>42755</v>
      </c>
      <c r="M201" s="238">
        <v>42758</v>
      </c>
      <c r="N201" s="238">
        <v>42759</v>
      </c>
      <c r="O201" s="238">
        <v>42760</v>
      </c>
      <c r="P201" s="238">
        <v>42761</v>
      </c>
      <c r="Q201" s="239">
        <v>42762</v>
      </c>
      <c r="R201" s="240">
        <v>42765</v>
      </c>
      <c r="S201" s="240">
        <v>42766</v>
      </c>
      <c r="T201" s="240">
        <v>42767</v>
      </c>
    </row>
    <row r="202" spans="1:20">
      <c r="A202" s="235" t="str">
        <f t="shared" si="3"/>
        <v>17</v>
      </c>
      <c r="B202" s="236">
        <v>42765</v>
      </c>
      <c r="C202" s="237" t="s">
        <v>329</v>
      </c>
      <c r="D202" s="258">
        <v>42746</v>
      </c>
      <c r="E202" s="258">
        <v>42747</v>
      </c>
      <c r="F202" s="258">
        <v>42748</v>
      </c>
      <c r="G202" s="258">
        <v>42751</v>
      </c>
      <c r="H202" s="238">
        <v>42752</v>
      </c>
      <c r="I202" s="238">
        <v>42753</v>
      </c>
      <c r="J202" s="238">
        <v>42754</v>
      </c>
      <c r="K202" s="238">
        <v>42755</v>
      </c>
      <c r="L202" s="238">
        <v>42758</v>
      </c>
      <c r="M202" s="238">
        <v>42759</v>
      </c>
      <c r="N202" s="238">
        <v>42760</v>
      </c>
      <c r="O202" s="238">
        <v>42761</v>
      </c>
      <c r="P202" s="238">
        <v>42762</v>
      </c>
      <c r="Q202" s="239">
        <v>42765</v>
      </c>
      <c r="R202" s="240">
        <v>42766</v>
      </c>
      <c r="S202" s="240">
        <v>42767</v>
      </c>
      <c r="T202" s="240">
        <v>42768</v>
      </c>
    </row>
    <row r="203" spans="1:20">
      <c r="A203" s="235" t="str">
        <f t="shared" si="3"/>
        <v>17</v>
      </c>
      <c r="B203" s="236">
        <v>42766</v>
      </c>
      <c r="C203" s="237" t="s">
        <v>330</v>
      </c>
      <c r="D203" s="258">
        <v>42747</v>
      </c>
      <c r="E203" s="258">
        <v>42748</v>
      </c>
      <c r="F203" s="258">
        <v>42751</v>
      </c>
      <c r="G203" s="258">
        <v>42752</v>
      </c>
      <c r="H203" s="238">
        <v>42753</v>
      </c>
      <c r="I203" s="238">
        <v>42754</v>
      </c>
      <c r="J203" s="238">
        <v>42755</v>
      </c>
      <c r="K203" s="238">
        <v>42758</v>
      </c>
      <c r="L203" s="238">
        <v>42759</v>
      </c>
      <c r="M203" s="238">
        <v>42760</v>
      </c>
      <c r="N203" s="238">
        <v>42761</v>
      </c>
      <c r="O203" s="238">
        <v>42762</v>
      </c>
      <c r="P203" s="238">
        <v>42765</v>
      </c>
      <c r="Q203" s="239">
        <v>42766</v>
      </c>
      <c r="R203" s="240">
        <v>42767</v>
      </c>
      <c r="S203" s="240">
        <v>42768</v>
      </c>
      <c r="T203" s="240">
        <v>42769</v>
      </c>
    </row>
    <row r="204" spans="1:20">
      <c r="A204" s="235" t="str">
        <f t="shared" si="3"/>
        <v>17</v>
      </c>
      <c r="B204" s="236">
        <v>42767</v>
      </c>
      <c r="C204" s="237" t="s">
        <v>331</v>
      </c>
      <c r="D204" s="258">
        <v>42748</v>
      </c>
      <c r="E204" s="258">
        <v>42751</v>
      </c>
      <c r="F204" s="258">
        <v>42752</v>
      </c>
      <c r="G204" s="258">
        <v>42753</v>
      </c>
      <c r="H204" s="238">
        <v>42754</v>
      </c>
      <c r="I204" s="238">
        <v>42755</v>
      </c>
      <c r="J204" s="238">
        <v>42758</v>
      </c>
      <c r="K204" s="238">
        <v>42759</v>
      </c>
      <c r="L204" s="238">
        <v>42760</v>
      </c>
      <c r="M204" s="238">
        <v>42761</v>
      </c>
      <c r="N204" s="238">
        <v>42762</v>
      </c>
      <c r="O204" s="238">
        <v>42765</v>
      </c>
      <c r="P204" s="238">
        <v>42766</v>
      </c>
      <c r="Q204" s="239">
        <v>42767</v>
      </c>
      <c r="R204" s="240">
        <v>42768</v>
      </c>
      <c r="S204" s="240">
        <v>42769</v>
      </c>
      <c r="T204" s="240">
        <v>42772</v>
      </c>
    </row>
    <row r="205" spans="1:20">
      <c r="A205" s="235" t="str">
        <f t="shared" si="3"/>
        <v>17</v>
      </c>
      <c r="B205" s="236">
        <v>42768</v>
      </c>
      <c r="C205" s="237" t="s">
        <v>332</v>
      </c>
      <c r="D205" s="258">
        <v>42751</v>
      </c>
      <c r="E205" s="258">
        <v>42752</v>
      </c>
      <c r="F205" s="258">
        <v>42753</v>
      </c>
      <c r="G205" s="258">
        <v>42754</v>
      </c>
      <c r="H205" s="238">
        <v>42755</v>
      </c>
      <c r="I205" s="238">
        <v>42758</v>
      </c>
      <c r="J205" s="238">
        <v>42759</v>
      </c>
      <c r="K205" s="238">
        <v>42760</v>
      </c>
      <c r="L205" s="238">
        <v>42761</v>
      </c>
      <c r="M205" s="238">
        <v>42762</v>
      </c>
      <c r="N205" s="238">
        <v>42765</v>
      </c>
      <c r="O205" s="238">
        <v>42766</v>
      </c>
      <c r="P205" s="238">
        <v>42767</v>
      </c>
      <c r="Q205" s="239">
        <v>42768</v>
      </c>
      <c r="R205" s="240">
        <v>42769</v>
      </c>
      <c r="S205" s="240">
        <v>42772</v>
      </c>
      <c r="T205" s="240">
        <v>42773</v>
      </c>
    </row>
    <row r="206" spans="1:20">
      <c r="A206" s="235" t="str">
        <f t="shared" si="3"/>
        <v>17</v>
      </c>
      <c r="B206" s="236">
        <v>42769</v>
      </c>
      <c r="C206" s="237" t="s">
        <v>333</v>
      </c>
      <c r="D206" s="258">
        <v>42752</v>
      </c>
      <c r="E206" s="258">
        <v>42753</v>
      </c>
      <c r="F206" s="258">
        <v>42754</v>
      </c>
      <c r="G206" s="258">
        <v>42755</v>
      </c>
      <c r="H206" s="238">
        <v>42758</v>
      </c>
      <c r="I206" s="238">
        <v>42759</v>
      </c>
      <c r="J206" s="238">
        <v>42760</v>
      </c>
      <c r="K206" s="238">
        <v>42761</v>
      </c>
      <c r="L206" s="238">
        <v>42762</v>
      </c>
      <c r="M206" s="238">
        <v>42765</v>
      </c>
      <c r="N206" s="238">
        <v>42766</v>
      </c>
      <c r="O206" s="238">
        <v>42767</v>
      </c>
      <c r="P206" s="238">
        <v>42768</v>
      </c>
      <c r="Q206" s="239">
        <v>42769</v>
      </c>
      <c r="R206" s="240">
        <v>42772</v>
      </c>
      <c r="S206" s="240">
        <v>42773</v>
      </c>
      <c r="T206" s="240">
        <v>42774</v>
      </c>
    </row>
    <row r="207" spans="1:20">
      <c r="A207" s="235" t="str">
        <f t="shared" si="3"/>
        <v>17</v>
      </c>
      <c r="B207" s="236">
        <v>42772</v>
      </c>
      <c r="C207" s="237" t="s">
        <v>329</v>
      </c>
      <c r="D207" s="258">
        <v>42753</v>
      </c>
      <c r="E207" s="258">
        <v>42754</v>
      </c>
      <c r="F207" s="258">
        <v>42755</v>
      </c>
      <c r="G207" s="258">
        <v>42758</v>
      </c>
      <c r="H207" s="238">
        <v>42759</v>
      </c>
      <c r="I207" s="238">
        <v>42760</v>
      </c>
      <c r="J207" s="238">
        <v>42761</v>
      </c>
      <c r="K207" s="238">
        <v>42762</v>
      </c>
      <c r="L207" s="238">
        <v>42765</v>
      </c>
      <c r="M207" s="238">
        <v>42766</v>
      </c>
      <c r="N207" s="238">
        <v>42767</v>
      </c>
      <c r="O207" s="238">
        <v>42768</v>
      </c>
      <c r="P207" s="238">
        <v>42769</v>
      </c>
      <c r="Q207" s="239">
        <v>42772</v>
      </c>
      <c r="R207" s="240">
        <v>42773</v>
      </c>
      <c r="S207" s="240">
        <v>42774</v>
      </c>
      <c r="T207" s="240">
        <v>42775</v>
      </c>
    </row>
    <row r="208" spans="1:20">
      <c r="A208" s="235" t="str">
        <f t="shared" si="3"/>
        <v>17</v>
      </c>
      <c r="B208" s="236">
        <v>42773</v>
      </c>
      <c r="C208" s="237" t="s">
        <v>330</v>
      </c>
      <c r="D208" s="258">
        <v>42754</v>
      </c>
      <c r="E208" s="258">
        <v>42755</v>
      </c>
      <c r="F208" s="258">
        <v>42758</v>
      </c>
      <c r="G208" s="258">
        <v>42759</v>
      </c>
      <c r="H208" s="238">
        <v>42760</v>
      </c>
      <c r="I208" s="238">
        <v>42761</v>
      </c>
      <c r="J208" s="238">
        <v>42762</v>
      </c>
      <c r="K208" s="238">
        <v>42765</v>
      </c>
      <c r="L208" s="238">
        <v>42766</v>
      </c>
      <c r="M208" s="238">
        <v>42767</v>
      </c>
      <c r="N208" s="238">
        <v>42768</v>
      </c>
      <c r="O208" s="238">
        <v>42769</v>
      </c>
      <c r="P208" s="238">
        <v>42772</v>
      </c>
      <c r="Q208" s="239">
        <v>42773</v>
      </c>
      <c r="R208" s="240">
        <v>42774</v>
      </c>
      <c r="S208" s="240">
        <v>42775</v>
      </c>
      <c r="T208" s="240">
        <v>42776</v>
      </c>
    </row>
    <row r="209" spans="1:20">
      <c r="A209" s="235" t="str">
        <f t="shared" si="3"/>
        <v>17</v>
      </c>
      <c r="B209" s="236">
        <v>42774</v>
      </c>
      <c r="C209" s="237" t="s">
        <v>331</v>
      </c>
      <c r="D209" s="258">
        <v>42755</v>
      </c>
      <c r="E209" s="258">
        <v>42758</v>
      </c>
      <c r="F209" s="258">
        <v>42759</v>
      </c>
      <c r="G209" s="258">
        <v>42760</v>
      </c>
      <c r="H209" s="238">
        <v>42761</v>
      </c>
      <c r="I209" s="238">
        <v>42762</v>
      </c>
      <c r="J209" s="238">
        <v>42765</v>
      </c>
      <c r="K209" s="238">
        <v>42766</v>
      </c>
      <c r="L209" s="238">
        <v>42767</v>
      </c>
      <c r="M209" s="238">
        <v>42768</v>
      </c>
      <c r="N209" s="238">
        <v>42769</v>
      </c>
      <c r="O209" s="238">
        <v>42772</v>
      </c>
      <c r="P209" s="238">
        <v>42773</v>
      </c>
      <c r="Q209" s="239">
        <v>42774</v>
      </c>
      <c r="R209" s="240">
        <v>42775</v>
      </c>
      <c r="S209" s="240">
        <v>42776</v>
      </c>
      <c r="T209" s="240">
        <v>42779</v>
      </c>
    </row>
    <row r="210" spans="1:20">
      <c r="A210" s="235" t="str">
        <f t="shared" si="3"/>
        <v>17</v>
      </c>
      <c r="B210" s="236">
        <v>42775</v>
      </c>
      <c r="C210" s="237" t="s">
        <v>332</v>
      </c>
      <c r="D210" s="258">
        <v>42758</v>
      </c>
      <c r="E210" s="258">
        <v>42759</v>
      </c>
      <c r="F210" s="258">
        <v>42760</v>
      </c>
      <c r="G210" s="258">
        <v>42761</v>
      </c>
      <c r="H210" s="238">
        <v>42762</v>
      </c>
      <c r="I210" s="238">
        <v>42765</v>
      </c>
      <c r="J210" s="238">
        <v>42766</v>
      </c>
      <c r="K210" s="238">
        <v>42767</v>
      </c>
      <c r="L210" s="238">
        <v>42768</v>
      </c>
      <c r="M210" s="238">
        <v>42769</v>
      </c>
      <c r="N210" s="238">
        <v>42772</v>
      </c>
      <c r="O210" s="238">
        <v>42773</v>
      </c>
      <c r="P210" s="238">
        <v>42774</v>
      </c>
      <c r="Q210" s="239">
        <v>42775</v>
      </c>
      <c r="R210" s="240">
        <v>42776</v>
      </c>
      <c r="S210" s="240">
        <v>42779</v>
      </c>
      <c r="T210" s="240">
        <v>42780</v>
      </c>
    </row>
    <row r="211" spans="1:20">
      <c r="A211" s="235" t="str">
        <f t="shared" si="3"/>
        <v>17</v>
      </c>
      <c r="B211" s="236">
        <v>42776</v>
      </c>
      <c r="C211" s="237" t="s">
        <v>333</v>
      </c>
      <c r="D211" s="258">
        <v>42759</v>
      </c>
      <c r="E211" s="258">
        <v>42760</v>
      </c>
      <c r="F211" s="258">
        <v>42761</v>
      </c>
      <c r="G211" s="258">
        <v>42762</v>
      </c>
      <c r="H211" s="238">
        <v>42765</v>
      </c>
      <c r="I211" s="238">
        <v>42766</v>
      </c>
      <c r="J211" s="238">
        <v>42767</v>
      </c>
      <c r="K211" s="238">
        <v>42768</v>
      </c>
      <c r="L211" s="238">
        <v>42769</v>
      </c>
      <c r="M211" s="238">
        <v>42772</v>
      </c>
      <c r="N211" s="238">
        <v>42773</v>
      </c>
      <c r="O211" s="238">
        <v>42774</v>
      </c>
      <c r="P211" s="238">
        <v>42775</v>
      </c>
      <c r="Q211" s="239">
        <v>42776</v>
      </c>
      <c r="R211" s="240">
        <v>42779</v>
      </c>
      <c r="S211" s="240">
        <v>42780</v>
      </c>
      <c r="T211" s="240">
        <v>42781</v>
      </c>
    </row>
    <row r="212" spans="1:20">
      <c r="A212" s="235" t="str">
        <f t="shared" si="3"/>
        <v>17</v>
      </c>
      <c r="B212" s="236">
        <v>42779</v>
      </c>
      <c r="C212" s="237" t="s">
        <v>329</v>
      </c>
      <c r="D212" s="258">
        <v>42760</v>
      </c>
      <c r="E212" s="258">
        <v>42761</v>
      </c>
      <c r="F212" s="258">
        <v>42762</v>
      </c>
      <c r="G212" s="258">
        <v>42765</v>
      </c>
      <c r="H212" s="238">
        <v>42766</v>
      </c>
      <c r="I212" s="238">
        <v>42767</v>
      </c>
      <c r="J212" s="238">
        <v>42768</v>
      </c>
      <c r="K212" s="238">
        <v>42769</v>
      </c>
      <c r="L212" s="238">
        <v>42772</v>
      </c>
      <c r="M212" s="238">
        <v>42773</v>
      </c>
      <c r="N212" s="238">
        <v>42774</v>
      </c>
      <c r="O212" s="238">
        <v>42775</v>
      </c>
      <c r="P212" s="238">
        <v>42776</v>
      </c>
      <c r="Q212" s="239">
        <v>42779</v>
      </c>
      <c r="R212" s="240">
        <v>42780</v>
      </c>
      <c r="S212" s="240">
        <v>42781</v>
      </c>
      <c r="T212" s="240">
        <v>42782</v>
      </c>
    </row>
    <row r="213" spans="1:20">
      <c r="A213" s="235" t="str">
        <f t="shared" si="3"/>
        <v>17</v>
      </c>
      <c r="B213" s="236">
        <v>42780</v>
      </c>
      <c r="C213" s="237" t="s">
        <v>330</v>
      </c>
      <c r="D213" s="258">
        <v>42761</v>
      </c>
      <c r="E213" s="258">
        <v>42762</v>
      </c>
      <c r="F213" s="258">
        <v>42765</v>
      </c>
      <c r="G213" s="258">
        <v>42766</v>
      </c>
      <c r="H213" s="238">
        <v>42767</v>
      </c>
      <c r="I213" s="238">
        <v>42768</v>
      </c>
      <c r="J213" s="238">
        <v>42769</v>
      </c>
      <c r="K213" s="238">
        <v>42772</v>
      </c>
      <c r="L213" s="238">
        <v>42773</v>
      </c>
      <c r="M213" s="238">
        <v>42774</v>
      </c>
      <c r="N213" s="238">
        <v>42775</v>
      </c>
      <c r="O213" s="238">
        <v>42776</v>
      </c>
      <c r="P213" s="238">
        <v>42779</v>
      </c>
      <c r="Q213" s="239">
        <v>42780</v>
      </c>
      <c r="R213" s="240">
        <v>42781</v>
      </c>
      <c r="S213" s="240">
        <v>42782</v>
      </c>
      <c r="T213" s="240">
        <v>42783</v>
      </c>
    </row>
    <row r="214" spans="1:20">
      <c r="A214" s="235" t="str">
        <f t="shared" si="3"/>
        <v>17</v>
      </c>
      <c r="B214" s="236">
        <v>42781</v>
      </c>
      <c r="C214" s="237" t="s">
        <v>331</v>
      </c>
      <c r="D214" s="258">
        <v>42762</v>
      </c>
      <c r="E214" s="258">
        <v>42765</v>
      </c>
      <c r="F214" s="258">
        <v>42766</v>
      </c>
      <c r="G214" s="258">
        <v>42767</v>
      </c>
      <c r="H214" s="238">
        <v>42768</v>
      </c>
      <c r="I214" s="238">
        <v>42769</v>
      </c>
      <c r="J214" s="238">
        <v>42772</v>
      </c>
      <c r="K214" s="238">
        <v>42773</v>
      </c>
      <c r="L214" s="238">
        <v>42774</v>
      </c>
      <c r="M214" s="238">
        <v>42775</v>
      </c>
      <c r="N214" s="238">
        <v>42776</v>
      </c>
      <c r="O214" s="238">
        <v>42779</v>
      </c>
      <c r="P214" s="238">
        <v>42780</v>
      </c>
      <c r="Q214" s="239">
        <v>42781</v>
      </c>
      <c r="R214" s="240">
        <v>42782</v>
      </c>
      <c r="S214" s="240">
        <v>42783</v>
      </c>
      <c r="T214" s="240">
        <v>42786</v>
      </c>
    </row>
    <row r="215" spans="1:20">
      <c r="A215" s="235" t="str">
        <f t="shared" si="3"/>
        <v>17</v>
      </c>
      <c r="B215" s="236">
        <v>42782</v>
      </c>
      <c r="C215" s="237" t="s">
        <v>332</v>
      </c>
      <c r="D215" s="258">
        <v>42765</v>
      </c>
      <c r="E215" s="258">
        <v>42766</v>
      </c>
      <c r="F215" s="258">
        <v>42767</v>
      </c>
      <c r="G215" s="258">
        <v>42768</v>
      </c>
      <c r="H215" s="238">
        <v>42769</v>
      </c>
      <c r="I215" s="238">
        <v>42772</v>
      </c>
      <c r="J215" s="238">
        <v>42773</v>
      </c>
      <c r="K215" s="238">
        <v>42774</v>
      </c>
      <c r="L215" s="238">
        <v>42775</v>
      </c>
      <c r="M215" s="238">
        <v>42776</v>
      </c>
      <c r="N215" s="238">
        <v>42779</v>
      </c>
      <c r="O215" s="238">
        <v>42780</v>
      </c>
      <c r="P215" s="238">
        <v>42781</v>
      </c>
      <c r="Q215" s="239">
        <v>42782</v>
      </c>
      <c r="R215" s="240">
        <v>42783</v>
      </c>
      <c r="S215" s="240">
        <v>42786</v>
      </c>
      <c r="T215" s="240">
        <v>42787</v>
      </c>
    </row>
    <row r="216" spans="1:20">
      <c r="A216" s="235" t="str">
        <f t="shared" si="3"/>
        <v>17</v>
      </c>
      <c r="B216" s="236">
        <v>42783</v>
      </c>
      <c r="C216" s="237" t="s">
        <v>333</v>
      </c>
      <c r="D216" s="258">
        <v>42766</v>
      </c>
      <c r="E216" s="258">
        <v>42767</v>
      </c>
      <c r="F216" s="258">
        <v>42768</v>
      </c>
      <c r="G216" s="258">
        <v>42769</v>
      </c>
      <c r="H216" s="238">
        <v>42772</v>
      </c>
      <c r="I216" s="238">
        <v>42773</v>
      </c>
      <c r="J216" s="238">
        <v>42774</v>
      </c>
      <c r="K216" s="238">
        <v>42775</v>
      </c>
      <c r="L216" s="238">
        <v>42776</v>
      </c>
      <c r="M216" s="238">
        <v>42779</v>
      </c>
      <c r="N216" s="238">
        <v>42780</v>
      </c>
      <c r="O216" s="238">
        <v>42781</v>
      </c>
      <c r="P216" s="238">
        <v>42782</v>
      </c>
      <c r="Q216" s="239">
        <v>42783</v>
      </c>
      <c r="R216" s="240">
        <v>42786</v>
      </c>
      <c r="S216" s="240">
        <v>42787</v>
      </c>
      <c r="T216" s="240">
        <v>42788</v>
      </c>
    </row>
    <row r="217" spans="1:20">
      <c r="A217" s="235" t="str">
        <f t="shared" si="3"/>
        <v>17</v>
      </c>
      <c r="B217" s="236">
        <v>42786</v>
      </c>
      <c r="C217" s="237" t="s">
        <v>329</v>
      </c>
      <c r="D217" s="258">
        <v>42767</v>
      </c>
      <c r="E217" s="258">
        <v>42768</v>
      </c>
      <c r="F217" s="258">
        <v>42769</v>
      </c>
      <c r="G217" s="258">
        <v>42772</v>
      </c>
      <c r="H217" s="238">
        <v>42773</v>
      </c>
      <c r="I217" s="238">
        <v>42774</v>
      </c>
      <c r="J217" s="238">
        <v>42775</v>
      </c>
      <c r="K217" s="238">
        <v>42776</v>
      </c>
      <c r="L217" s="238">
        <v>42779</v>
      </c>
      <c r="M217" s="238">
        <v>42780</v>
      </c>
      <c r="N217" s="238">
        <v>42781</v>
      </c>
      <c r="O217" s="238">
        <v>42782</v>
      </c>
      <c r="P217" s="238">
        <v>42783</v>
      </c>
      <c r="Q217" s="239">
        <v>42786</v>
      </c>
      <c r="R217" s="240">
        <v>42787</v>
      </c>
      <c r="S217" s="240">
        <v>42788</v>
      </c>
      <c r="T217" s="240">
        <v>42789</v>
      </c>
    </row>
    <row r="218" spans="1:20">
      <c r="A218" s="235" t="str">
        <f t="shared" si="3"/>
        <v>17</v>
      </c>
      <c r="B218" s="236">
        <v>42787</v>
      </c>
      <c r="C218" s="237" t="s">
        <v>330</v>
      </c>
      <c r="D218" s="258">
        <v>42768</v>
      </c>
      <c r="E218" s="258">
        <v>42769</v>
      </c>
      <c r="F218" s="258">
        <v>42772</v>
      </c>
      <c r="G218" s="258">
        <v>42773</v>
      </c>
      <c r="H218" s="238">
        <v>42774</v>
      </c>
      <c r="I218" s="238">
        <v>42775</v>
      </c>
      <c r="J218" s="238">
        <v>42776</v>
      </c>
      <c r="K218" s="238">
        <v>42779</v>
      </c>
      <c r="L218" s="238">
        <v>42780</v>
      </c>
      <c r="M218" s="238">
        <v>42781</v>
      </c>
      <c r="N218" s="238">
        <v>42782</v>
      </c>
      <c r="O218" s="238">
        <v>42783</v>
      </c>
      <c r="P218" s="238">
        <v>42786</v>
      </c>
      <c r="Q218" s="239">
        <v>42787</v>
      </c>
      <c r="R218" s="240">
        <v>42788</v>
      </c>
      <c r="S218" s="240">
        <v>42789</v>
      </c>
      <c r="T218" s="240">
        <v>42790</v>
      </c>
    </row>
    <row r="219" spans="1:20">
      <c r="A219" s="235" t="str">
        <f t="shared" si="3"/>
        <v>17</v>
      </c>
      <c r="B219" s="236">
        <v>42788</v>
      </c>
      <c r="C219" s="237" t="s">
        <v>331</v>
      </c>
      <c r="D219" s="258">
        <v>42769</v>
      </c>
      <c r="E219" s="258">
        <v>42772</v>
      </c>
      <c r="F219" s="258">
        <v>42773</v>
      </c>
      <c r="G219" s="258">
        <v>42774</v>
      </c>
      <c r="H219" s="238">
        <v>42775</v>
      </c>
      <c r="I219" s="238">
        <v>42776</v>
      </c>
      <c r="J219" s="238">
        <v>42779</v>
      </c>
      <c r="K219" s="238">
        <v>42780</v>
      </c>
      <c r="L219" s="238">
        <v>42781</v>
      </c>
      <c r="M219" s="238">
        <v>42782</v>
      </c>
      <c r="N219" s="238">
        <v>42783</v>
      </c>
      <c r="O219" s="238">
        <v>42786</v>
      </c>
      <c r="P219" s="238">
        <v>42787</v>
      </c>
      <c r="Q219" s="239">
        <v>42788</v>
      </c>
      <c r="R219" s="240">
        <v>42789</v>
      </c>
      <c r="S219" s="240">
        <v>42790</v>
      </c>
      <c r="T219" s="240">
        <v>42793</v>
      </c>
    </row>
    <row r="220" spans="1:20">
      <c r="A220" s="235" t="str">
        <f t="shared" si="3"/>
        <v>17</v>
      </c>
      <c r="B220" s="236">
        <v>42789</v>
      </c>
      <c r="C220" s="237" t="s">
        <v>332</v>
      </c>
      <c r="D220" s="258">
        <v>42772</v>
      </c>
      <c r="E220" s="258">
        <v>42773</v>
      </c>
      <c r="F220" s="258">
        <v>42774</v>
      </c>
      <c r="G220" s="258">
        <v>42775</v>
      </c>
      <c r="H220" s="238">
        <v>42776</v>
      </c>
      <c r="I220" s="238">
        <v>42779</v>
      </c>
      <c r="J220" s="238">
        <v>42780</v>
      </c>
      <c r="K220" s="238">
        <v>42781</v>
      </c>
      <c r="L220" s="238">
        <v>42782</v>
      </c>
      <c r="M220" s="238">
        <v>42783</v>
      </c>
      <c r="N220" s="238">
        <v>42786</v>
      </c>
      <c r="O220" s="238">
        <v>42787</v>
      </c>
      <c r="P220" s="238">
        <v>42788</v>
      </c>
      <c r="Q220" s="239">
        <v>42789</v>
      </c>
      <c r="R220" s="240">
        <v>42790</v>
      </c>
      <c r="S220" s="240">
        <v>42793</v>
      </c>
      <c r="T220" s="240">
        <v>42794</v>
      </c>
    </row>
    <row r="221" spans="1:20">
      <c r="A221" s="235" t="str">
        <f t="shared" si="3"/>
        <v>17</v>
      </c>
      <c r="B221" s="236">
        <v>42790</v>
      </c>
      <c r="C221" s="237" t="s">
        <v>333</v>
      </c>
      <c r="D221" s="258">
        <v>42773</v>
      </c>
      <c r="E221" s="258">
        <v>42774</v>
      </c>
      <c r="F221" s="258">
        <v>42775</v>
      </c>
      <c r="G221" s="258">
        <v>42776</v>
      </c>
      <c r="H221" s="238">
        <v>42779</v>
      </c>
      <c r="I221" s="238">
        <v>42780</v>
      </c>
      <c r="J221" s="238">
        <v>42781</v>
      </c>
      <c r="K221" s="238">
        <v>42782</v>
      </c>
      <c r="L221" s="238">
        <v>42783</v>
      </c>
      <c r="M221" s="238">
        <v>42786</v>
      </c>
      <c r="N221" s="238">
        <v>42787</v>
      </c>
      <c r="O221" s="238">
        <v>42788</v>
      </c>
      <c r="P221" s="238">
        <v>42789</v>
      </c>
      <c r="Q221" s="239">
        <v>42790</v>
      </c>
      <c r="R221" s="240">
        <v>42793</v>
      </c>
      <c r="S221" s="240">
        <v>42794</v>
      </c>
      <c r="T221" s="240">
        <v>42795</v>
      </c>
    </row>
    <row r="222" spans="1:20">
      <c r="A222" s="235" t="str">
        <f t="shared" si="3"/>
        <v>17</v>
      </c>
      <c r="B222" s="236">
        <v>42793</v>
      </c>
      <c r="C222" s="237" t="s">
        <v>329</v>
      </c>
      <c r="D222" s="258">
        <v>42774</v>
      </c>
      <c r="E222" s="258">
        <v>42775</v>
      </c>
      <c r="F222" s="258">
        <v>42776</v>
      </c>
      <c r="G222" s="258">
        <v>42779</v>
      </c>
      <c r="H222" s="238">
        <v>42780</v>
      </c>
      <c r="I222" s="238">
        <v>42781</v>
      </c>
      <c r="J222" s="238">
        <v>42782</v>
      </c>
      <c r="K222" s="238">
        <v>42783</v>
      </c>
      <c r="L222" s="238">
        <v>42786</v>
      </c>
      <c r="M222" s="238">
        <v>42787</v>
      </c>
      <c r="N222" s="238">
        <v>42788</v>
      </c>
      <c r="O222" s="238">
        <v>42789</v>
      </c>
      <c r="P222" s="238">
        <v>42790</v>
      </c>
      <c r="Q222" s="239">
        <v>42793</v>
      </c>
      <c r="R222" s="240">
        <v>42794</v>
      </c>
      <c r="S222" s="240">
        <v>42795</v>
      </c>
      <c r="T222" s="240">
        <v>42796</v>
      </c>
    </row>
    <row r="223" spans="1:20">
      <c r="A223" s="235" t="str">
        <f t="shared" si="3"/>
        <v>17</v>
      </c>
      <c r="B223" s="236">
        <v>42794</v>
      </c>
      <c r="C223" s="237" t="s">
        <v>330</v>
      </c>
      <c r="D223" s="258">
        <v>42775</v>
      </c>
      <c r="E223" s="258">
        <v>42776</v>
      </c>
      <c r="F223" s="258">
        <v>42779</v>
      </c>
      <c r="G223" s="258">
        <v>42780</v>
      </c>
      <c r="H223" s="238">
        <v>42781</v>
      </c>
      <c r="I223" s="238">
        <v>42782</v>
      </c>
      <c r="J223" s="238">
        <v>42783</v>
      </c>
      <c r="K223" s="238">
        <v>42786</v>
      </c>
      <c r="L223" s="238">
        <v>42787</v>
      </c>
      <c r="M223" s="238">
        <v>42788</v>
      </c>
      <c r="N223" s="238">
        <v>42789</v>
      </c>
      <c r="O223" s="238">
        <v>42790</v>
      </c>
      <c r="P223" s="238">
        <v>42793</v>
      </c>
      <c r="Q223" s="239">
        <v>42794</v>
      </c>
      <c r="R223" s="240">
        <v>42795</v>
      </c>
      <c r="S223" s="240">
        <v>42796</v>
      </c>
      <c r="T223" s="240">
        <v>42797</v>
      </c>
    </row>
    <row r="224" spans="1:20">
      <c r="A224" s="235" t="str">
        <f t="shared" si="3"/>
        <v>17</v>
      </c>
      <c r="B224" s="236">
        <v>42795</v>
      </c>
      <c r="C224" s="237" t="s">
        <v>331</v>
      </c>
      <c r="D224" s="258">
        <v>42776</v>
      </c>
      <c r="E224" s="258">
        <v>42779</v>
      </c>
      <c r="F224" s="258">
        <v>42780</v>
      </c>
      <c r="G224" s="258">
        <v>42781</v>
      </c>
      <c r="H224" s="238">
        <v>42782</v>
      </c>
      <c r="I224" s="238">
        <v>42783</v>
      </c>
      <c r="J224" s="238">
        <v>42786</v>
      </c>
      <c r="K224" s="238">
        <v>42787</v>
      </c>
      <c r="L224" s="238">
        <v>42788</v>
      </c>
      <c r="M224" s="238">
        <v>42789</v>
      </c>
      <c r="N224" s="238">
        <v>42790</v>
      </c>
      <c r="O224" s="238">
        <v>42793</v>
      </c>
      <c r="P224" s="238">
        <v>42794</v>
      </c>
      <c r="Q224" s="239">
        <v>42795</v>
      </c>
      <c r="R224" s="240">
        <v>42796</v>
      </c>
      <c r="S224" s="240">
        <v>42797</v>
      </c>
      <c r="T224" s="240">
        <v>42800</v>
      </c>
    </row>
    <row r="225" spans="1:20">
      <c r="A225" s="235" t="str">
        <f t="shared" si="3"/>
        <v>17</v>
      </c>
      <c r="B225" s="236">
        <v>42796</v>
      </c>
      <c r="C225" s="237" t="s">
        <v>332</v>
      </c>
      <c r="D225" s="258">
        <v>42779</v>
      </c>
      <c r="E225" s="258">
        <v>42780</v>
      </c>
      <c r="F225" s="258">
        <v>42781</v>
      </c>
      <c r="G225" s="258">
        <v>42782</v>
      </c>
      <c r="H225" s="238">
        <v>42783</v>
      </c>
      <c r="I225" s="238">
        <v>42786</v>
      </c>
      <c r="J225" s="238">
        <v>42787</v>
      </c>
      <c r="K225" s="238">
        <v>42788</v>
      </c>
      <c r="L225" s="238">
        <v>42789</v>
      </c>
      <c r="M225" s="238">
        <v>42790</v>
      </c>
      <c r="N225" s="238">
        <v>42793</v>
      </c>
      <c r="O225" s="238">
        <v>42794</v>
      </c>
      <c r="P225" s="238">
        <v>42795</v>
      </c>
      <c r="Q225" s="239">
        <v>42796</v>
      </c>
      <c r="R225" s="240">
        <v>42797</v>
      </c>
      <c r="S225" s="240">
        <v>42800</v>
      </c>
      <c r="T225" s="240">
        <v>42801</v>
      </c>
    </row>
    <row r="226" spans="1:20">
      <c r="A226" s="235" t="str">
        <f t="shared" si="3"/>
        <v>17</v>
      </c>
      <c r="B226" s="236">
        <v>42797</v>
      </c>
      <c r="C226" s="237" t="s">
        <v>333</v>
      </c>
      <c r="D226" s="258">
        <v>42780</v>
      </c>
      <c r="E226" s="258">
        <v>42781</v>
      </c>
      <c r="F226" s="258">
        <v>42782</v>
      </c>
      <c r="G226" s="258">
        <v>42783</v>
      </c>
      <c r="H226" s="238">
        <v>42786</v>
      </c>
      <c r="I226" s="238">
        <v>42787</v>
      </c>
      <c r="J226" s="238">
        <v>42788</v>
      </c>
      <c r="K226" s="238">
        <v>42789</v>
      </c>
      <c r="L226" s="238">
        <v>42790</v>
      </c>
      <c r="M226" s="238">
        <v>42793</v>
      </c>
      <c r="N226" s="238">
        <v>42794</v>
      </c>
      <c r="O226" s="238">
        <v>42795</v>
      </c>
      <c r="P226" s="238">
        <v>42796</v>
      </c>
      <c r="Q226" s="239">
        <v>42797</v>
      </c>
      <c r="R226" s="240">
        <v>42800</v>
      </c>
      <c r="S226" s="240">
        <v>42801</v>
      </c>
      <c r="T226" s="240">
        <v>42802</v>
      </c>
    </row>
    <row r="227" spans="1:20">
      <c r="A227" s="235" t="str">
        <f t="shared" si="3"/>
        <v>17</v>
      </c>
      <c r="B227" s="236">
        <v>42800</v>
      </c>
      <c r="C227" s="237" t="s">
        <v>329</v>
      </c>
      <c r="D227" s="258">
        <v>42781</v>
      </c>
      <c r="E227" s="258">
        <v>42782</v>
      </c>
      <c r="F227" s="258">
        <v>42783</v>
      </c>
      <c r="G227" s="258">
        <v>42786</v>
      </c>
      <c r="H227" s="238">
        <v>42787</v>
      </c>
      <c r="I227" s="238">
        <v>42788</v>
      </c>
      <c r="J227" s="238">
        <v>42789</v>
      </c>
      <c r="K227" s="238">
        <v>42790</v>
      </c>
      <c r="L227" s="238">
        <v>42793</v>
      </c>
      <c r="M227" s="238">
        <v>42794</v>
      </c>
      <c r="N227" s="238">
        <v>42795</v>
      </c>
      <c r="O227" s="238">
        <v>42796</v>
      </c>
      <c r="P227" s="238">
        <v>42797</v>
      </c>
      <c r="Q227" s="239">
        <v>42800</v>
      </c>
      <c r="R227" s="240">
        <v>42801</v>
      </c>
      <c r="S227" s="240">
        <v>42802</v>
      </c>
      <c r="T227" s="240">
        <v>42803</v>
      </c>
    </row>
    <row r="228" spans="1:20">
      <c r="A228" s="235" t="str">
        <f t="shared" si="3"/>
        <v>17</v>
      </c>
      <c r="B228" s="236">
        <v>42801</v>
      </c>
      <c r="C228" s="237" t="s">
        <v>330</v>
      </c>
      <c r="D228" s="258">
        <v>42782</v>
      </c>
      <c r="E228" s="258">
        <v>42783</v>
      </c>
      <c r="F228" s="258">
        <v>42786</v>
      </c>
      <c r="G228" s="258">
        <v>42787</v>
      </c>
      <c r="H228" s="238">
        <v>42788</v>
      </c>
      <c r="I228" s="238">
        <v>42789</v>
      </c>
      <c r="J228" s="238">
        <v>42790</v>
      </c>
      <c r="K228" s="238">
        <v>42793</v>
      </c>
      <c r="L228" s="238">
        <v>42794</v>
      </c>
      <c r="M228" s="238">
        <v>42795</v>
      </c>
      <c r="N228" s="238">
        <v>42796</v>
      </c>
      <c r="O228" s="238">
        <v>42797</v>
      </c>
      <c r="P228" s="238">
        <v>42800</v>
      </c>
      <c r="Q228" s="239">
        <v>42801</v>
      </c>
      <c r="R228" s="240">
        <v>42802</v>
      </c>
      <c r="S228" s="240">
        <v>42803</v>
      </c>
      <c r="T228" s="240">
        <v>42804</v>
      </c>
    </row>
    <row r="229" spans="1:20">
      <c r="A229" s="235" t="str">
        <f t="shared" si="3"/>
        <v>17</v>
      </c>
      <c r="B229" s="236">
        <v>42802</v>
      </c>
      <c r="C229" s="237" t="s">
        <v>331</v>
      </c>
      <c r="D229" s="258">
        <v>42783</v>
      </c>
      <c r="E229" s="258">
        <v>42786</v>
      </c>
      <c r="F229" s="258">
        <v>42787</v>
      </c>
      <c r="G229" s="258">
        <v>42788</v>
      </c>
      <c r="H229" s="238">
        <v>42789</v>
      </c>
      <c r="I229" s="238">
        <v>42790</v>
      </c>
      <c r="J229" s="238">
        <v>42793</v>
      </c>
      <c r="K229" s="238">
        <v>42794</v>
      </c>
      <c r="L229" s="238">
        <v>42795</v>
      </c>
      <c r="M229" s="238">
        <v>42796</v>
      </c>
      <c r="N229" s="238">
        <v>42797</v>
      </c>
      <c r="O229" s="238">
        <v>42800</v>
      </c>
      <c r="P229" s="238">
        <v>42801</v>
      </c>
      <c r="Q229" s="239">
        <v>42802</v>
      </c>
      <c r="R229" s="240">
        <v>42803</v>
      </c>
      <c r="S229" s="240">
        <v>42804</v>
      </c>
      <c r="T229" s="240">
        <v>42807</v>
      </c>
    </row>
    <row r="230" spans="1:20">
      <c r="A230" s="235" t="str">
        <f t="shared" si="3"/>
        <v>17</v>
      </c>
      <c r="B230" s="236">
        <v>42803</v>
      </c>
      <c r="C230" s="237" t="s">
        <v>332</v>
      </c>
      <c r="D230" s="258">
        <v>42786</v>
      </c>
      <c r="E230" s="258">
        <v>42787</v>
      </c>
      <c r="F230" s="258">
        <v>42788</v>
      </c>
      <c r="G230" s="258">
        <v>42789</v>
      </c>
      <c r="H230" s="238">
        <v>42790</v>
      </c>
      <c r="I230" s="238">
        <v>42793</v>
      </c>
      <c r="J230" s="238">
        <v>42794</v>
      </c>
      <c r="K230" s="238">
        <v>42795</v>
      </c>
      <c r="L230" s="238">
        <v>42796</v>
      </c>
      <c r="M230" s="238">
        <v>42797</v>
      </c>
      <c r="N230" s="238">
        <v>42800</v>
      </c>
      <c r="O230" s="238">
        <v>42801</v>
      </c>
      <c r="P230" s="238">
        <v>42802</v>
      </c>
      <c r="Q230" s="239">
        <v>42803</v>
      </c>
      <c r="R230" s="240">
        <v>42804</v>
      </c>
      <c r="S230" s="240">
        <v>42807</v>
      </c>
      <c r="T230" s="240">
        <v>42808</v>
      </c>
    </row>
    <row r="231" spans="1:20">
      <c r="A231" s="235" t="str">
        <f t="shared" si="3"/>
        <v>17</v>
      </c>
      <c r="B231" s="236">
        <v>42804</v>
      </c>
      <c r="C231" s="237" t="s">
        <v>333</v>
      </c>
      <c r="D231" s="258">
        <v>42787</v>
      </c>
      <c r="E231" s="258">
        <v>42788</v>
      </c>
      <c r="F231" s="258">
        <v>42789</v>
      </c>
      <c r="G231" s="258">
        <v>42790</v>
      </c>
      <c r="H231" s="238">
        <v>42793</v>
      </c>
      <c r="I231" s="238">
        <v>42794</v>
      </c>
      <c r="J231" s="238">
        <v>42795</v>
      </c>
      <c r="K231" s="238">
        <v>42796</v>
      </c>
      <c r="L231" s="238">
        <v>42797</v>
      </c>
      <c r="M231" s="238">
        <v>42800</v>
      </c>
      <c r="N231" s="238">
        <v>42801</v>
      </c>
      <c r="O231" s="238">
        <v>42802</v>
      </c>
      <c r="P231" s="238">
        <v>42803</v>
      </c>
      <c r="Q231" s="239">
        <v>42804</v>
      </c>
      <c r="R231" s="240">
        <v>42807</v>
      </c>
      <c r="S231" s="240">
        <v>42808</v>
      </c>
      <c r="T231" s="240">
        <v>42809</v>
      </c>
    </row>
    <row r="232" spans="1:20">
      <c r="A232" s="235" t="str">
        <f t="shared" si="3"/>
        <v>17</v>
      </c>
      <c r="B232" s="236">
        <v>42807</v>
      </c>
      <c r="C232" s="237" t="s">
        <v>329</v>
      </c>
      <c r="D232" s="258">
        <v>42788</v>
      </c>
      <c r="E232" s="258">
        <v>42789</v>
      </c>
      <c r="F232" s="258">
        <v>42790</v>
      </c>
      <c r="G232" s="258">
        <v>42793</v>
      </c>
      <c r="H232" s="238">
        <v>42794</v>
      </c>
      <c r="I232" s="238">
        <v>42795</v>
      </c>
      <c r="J232" s="238">
        <v>42796</v>
      </c>
      <c r="K232" s="238">
        <v>42797</v>
      </c>
      <c r="L232" s="238">
        <v>42800</v>
      </c>
      <c r="M232" s="238">
        <v>42801</v>
      </c>
      <c r="N232" s="238">
        <v>42802</v>
      </c>
      <c r="O232" s="238">
        <v>42803</v>
      </c>
      <c r="P232" s="238">
        <v>42804</v>
      </c>
      <c r="Q232" s="239">
        <v>42807</v>
      </c>
      <c r="R232" s="240">
        <v>42808</v>
      </c>
      <c r="S232" s="240">
        <v>42809</v>
      </c>
      <c r="T232" s="240">
        <v>42810</v>
      </c>
    </row>
    <row r="233" spans="1:20">
      <c r="A233" s="235" t="str">
        <f t="shared" si="3"/>
        <v>17</v>
      </c>
      <c r="B233" s="236">
        <v>42808</v>
      </c>
      <c r="C233" s="237" t="s">
        <v>330</v>
      </c>
      <c r="D233" s="258">
        <v>42789</v>
      </c>
      <c r="E233" s="258">
        <v>42790</v>
      </c>
      <c r="F233" s="258">
        <v>42793</v>
      </c>
      <c r="G233" s="258">
        <v>42794</v>
      </c>
      <c r="H233" s="238">
        <v>42795</v>
      </c>
      <c r="I233" s="238">
        <v>42796</v>
      </c>
      <c r="J233" s="238">
        <v>42797</v>
      </c>
      <c r="K233" s="238">
        <v>42800</v>
      </c>
      <c r="L233" s="238">
        <v>42801</v>
      </c>
      <c r="M233" s="238">
        <v>42802</v>
      </c>
      <c r="N233" s="238">
        <v>42803</v>
      </c>
      <c r="O233" s="238">
        <v>42804</v>
      </c>
      <c r="P233" s="238">
        <v>42807</v>
      </c>
      <c r="Q233" s="239">
        <v>42808</v>
      </c>
      <c r="R233" s="240">
        <v>42809</v>
      </c>
      <c r="S233" s="240">
        <v>42810</v>
      </c>
      <c r="T233" s="240">
        <v>42811</v>
      </c>
    </row>
    <row r="234" spans="1:20">
      <c r="A234" s="235" t="str">
        <f t="shared" si="3"/>
        <v>17</v>
      </c>
      <c r="B234" s="236">
        <v>42809</v>
      </c>
      <c r="C234" s="237" t="s">
        <v>331</v>
      </c>
      <c r="D234" s="258">
        <v>42790</v>
      </c>
      <c r="E234" s="258">
        <v>42793</v>
      </c>
      <c r="F234" s="258">
        <v>42794</v>
      </c>
      <c r="G234" s="258">
        <v>42795</v>
      </c>
      <c r="H234" s="238">
        <v>42796</v>
      </c>
      <c r="I234" s="238">
        <v>42797</v>
      </c>
      <c r="J234" s="238">
        <v>42800</v>
      </c>
      <c r="K234" s="238">
        <v>42801</v>
      </c>
      <c r="L234" s="238">
        <v>42802</v>
      </c>
      <c r="M234" s="238">
        <v>42803</v>
      </c>
      <c r="N234" s="238">
        <v>42804</v>
      </c>
      <c r="O234" s="238">
        <v>42807</v>
      </c>
      <c r="P234" s="238">
        <v>42808</v>
      </c>
      <c r="Q234" s="239">
        <v>42809</v>
      </c>
      <c r="R234" s="240">
        <v>42810</v>
      </c>
      <c r="S234" s="240">
        <v>42811</v>
      </c>
      <c r="T234" s="240">
        <v>42815</v>
      </c>
    </row>
    <row r="235" spans="1:20">
      <c r="A235" s="235" t="str">
        <f t="shared" si="3"/>
        <v>17</v>
      </c>
      <c r="B235" s="236">
        <v>42810</v>
      </c>
      <c r="C235" s="237" t="s">
        <v>332</v>
      </c>
      <c r="D235" s="258">
        <v>42793</v>
      </c>
      <c r="E235" s="258">
        <v>42794</v>
      </c>
      <c r="F235" s="258">
        <v>42795</v>
      </c>
      <c r="G235" s="258">
        <v>42796</v>
      </c>
      <c r="H235" s="238">
        <v>42797</v>
      </c>
      <c r="I235" s="238">
        <v>42800</v>
      </c>
      <c r="J235" s="238">
        <v>42801</v>
      </c>
      <c r="K235" s="238">
        <v>42802</v>
      </c>
      <c r="L235" s="238">
        <v>42803</v>
      </c>
      <c r="M235" s="238">
        <v>42804</v>
      </c>
      <c r="N235" s="238">
        <v>42807</v>
      </c>
      <c r="O235" s="238">
        <v>42808</v>
      </c>
      <c r="P235" s="238">
        <v>42809</v>
      </c>
      <c r="Q235" s="239">
        <v>42810</v>
      </c>
      <c r="R235" s="240">
        <v>42811</v>
      </c>
      <c r="S235" s="240">
        <v>42815</v>
      </c>
      <c r="T235" s="240">
        <v>42816</v>
      </c>
    </row>
    <row r="236" spans="1:20">
      <c r="A236" s="235" t="str">
        <f t="shared" si="3"/>
        <v>17</v>
      </c>
      <c r="B236" s="236">
        <v>42811</v>
      </c>
      <c r="C236" s="237" t="s">
        <v>333</v>
      </c>
      <c r="D236" s="258">
        <v>42794</v>
      </c>
      <c r="E236" s="258">
        <v>42795</v>
      </c>
      <c r="F236" s="258">
        <v>42796</v>
      </c>
      <c r="G236" s="258">
        <v>42797</v>
      </c>
      <c r="H236" s="238">
        <v>42800</v>
      </c>
      <c r="I236" s="238">
        <v>42801</v>
      </c>
      <c r="J236" s="238">
        <v>42802</v>
      </c>
      <c r="K236" s="238">
        <v>42803</v>
      </c>
      <c r="L236" s="238">
        <v>42804</v>
      </c>
      <c r="M236" s="238">
        <v>42807</v>
      </c>
      <c r="N236" s="238">
        <v>42808</v>
      </c>
      <c r="O236" s="238">
        <v>42809</v>
      </c>
      <c r="P236" s="238">
        <v>42810</v>
      </c>
      <c r="Q236" s="239">
        <v>42811</v>
      </c>
      <c r="R236" s="240">
        <v>42815</v>
      </c>
      <c r="S236" s="240">
        <v>42816</v>
      </c>
      <c r="T236" s="240">
        <v>42817</v>
      </c>
    </row>
    <row r="237" spans="1:20">
      <c r="A237" s="235" t="str">
        <f t="shared" si="3"/>
        <v>17</v>
      </c>
      <c r="B237" s="236">
        <v>42815</v>
      </c>
      <c r="C237" s="237" t="s">
        <v>330</v>
      </c>
      <c r="D237" s="258">
        <v>42795</v>
      </c>
      <c r="E237" s="258">
        <v>42796</v>
      </c>
      <c r="F237" s="258">
        <v>42797</v>
      </c>
      <c r="G237" s="258">
        <v>42800</v>
      </c>
      <c r="H237" s="238">
        <v>42801</v>
      </c>
      <c r="I237" s="238">
        <v>42802</v>
      </c>
      <c r="J237" s="238">
        <v>42803</v>
      </c>
      <c r="K237" s="238">
        <v>42804</v>
      </c>
      <c r="L237" s="238">
        <v>42807</v>
      </c>
      <c r="M237" s="238">
        <v>42808</v>
      </c>
      <c r="N237" s="238">
        <v>42809</v>
      </c>
      <c r="O237" s="238">
        <v>42810</v>
      </c>
      <c r="P237" s="238">
        <v>42811</v>
      </c>
      <c r="Q237" s="239">
        <v>42815</v>
      </c>
      <c r="R237" s="240">
        <v>42816</v>
      </c>
      <c r="S237" s="240">
        <v>42817</v>
      </c>
      <c r="T237" s="240">
        <v>42818</v>
      </c>
    </row>
    <row r="238" spans="1:20">
      <c r="A238" s="235" t="str">
        <f t="shared" si="3"/>
        <v>17</v>
      </c>
      <c r="B238" s="236">
        <v>42816</v>
      </c>
      <c r="C238" s="237" t="s">
        <v>331</v>
      </c>
      <c r="D238" s="258">
        <v>42796</v>
      </c>
      <c r="E238" s="258">
        <v>42797</v>
      </c>
      <c r="F238" s="258">
        <v>42800</v>
      </c>
      <c r="G238" s="258">
        <v>42801</v>
      </c>
      <c r="H238" s="238">
        <v>42802</v>
      </c>
      <c r="I238" s="238">
        <v>42803</v>
      </c>
      <c r="J238" s="238">
        <v>42804</v>
      </c>
      <c r="K238" s="238">
        <v>42807</v>
      </c>
      <c r="L238" s="238">
        <v>42808</v>
      </c>
      <c r="M238" s="238">
        <v>42809</v>
      </c>
      <c r="N238" s="238">
        <v>42810</v>
      </c>
      <c r="O238" s="238">
        <v>42811</v>
      </c>
      <c r="P238" s="238">
        <v>42815</v>
      </c>
      <c r="Q238" s="239">
        <v>42816</v>
      </c>
      <c r="R238" s="240">
        <v>42817</v>
      </c>
      <c r="S238" s="240">
        <v>42818</v>
      </c>
      <c r="T238" s="240">
        <v>42821</v>
      </c>
    </row>
    <row r="239" spans="1:20">
      <c r="A239" s="235" t="str">
        <f t="shared" si="3"/>
        <v>17</v>
      </c>
      <c r="B239" s="236">
        <v>42817</v>
      </c>
      <c r="C239" s="237" t="s">
        <v>332</v>
      </c>
      <c r="D239" s="258">
        <v>42797</v>
      </c>
      <c r="E239" s="258">
        <v>42800</v>
      </c>
      <c r="F239" s="258">
        <v>42801</v>
      </c>
      <c r="G239" s="258">
        <v>42802</v>
      </c>
      <c r="H239" s="238">
        <v>42803</v>
      </c>
      <c r="I239" s="238">
        <v>42804</v>
      </c>
      <c r="J239" s="238">
        <v>42807</v>
      </c>
      <c r="K239" s="238">
        <v>42808</v>
      </c>
      <c r="L239" s="238">
        <v>42809</v>
      </c>
      <c r="M239" s="238">
        <v>42810</v>
      </c>
      <c r="N239" s="238">
        <v>42811</v>
      </c>
      <c r="O239" s="238">
        <v>42815</v>
      </c>
      <c r="P239" s="238">
        <v>42816</v>
      </c>
      <c r="Q239" s="239">
        <v>42817</v>
      </c>
      <c r="R239" s="240">
        <v>42818</v>
      </c>
      <c r="S239" s="240">
        <v>42821</v>
      </c>
      <c r="T239" s="240">
        <v>42822</v>
      </c>
    </row>
    <row r="240" spans="1:20">
      <c r="A240" s="235" t="str">
        <f t="shared" si="3"/>
        <v>17</v>
      </c>
      <c r="B240" s="236">
        <v>42818</v>
      </c>
      <c r="C240" s="237" t="s">
        <v>333</v>
      </c>
      <c r="D240" s="258">
        <v>42800</v>
      </c>
      <c r="E240" s="258">
        <v>42801</v>
      </c>
      <c r="F240" s="258">
        <v>42802</v>
      </c>
      <c r="G240" s="258">
        <v>42803</v>
      </c>
      <c r="H240" s="238">
        <v>42804</v>
      </c>
      <c r="I240" s="238">
        <v>42807</v>
      </c>
      <c r="J240" s="238">
        <v>42808</v>
      </c>
      <c r="K240" s="238">
        <v>42809</v>
      </c>
      <c r="L240" s="238">
        <v>42810</v>
      </c>
      <c r="M240" s="238">
        <v>42811</v>
      </c>
      <c r="N240" s="238">
        <v>42815</v>
      </c>
      <c r="O240" s="238">
        <v>42816</v>
      </c>
      <c r="P240" s="238">
        <v>42817</v>
      </c>
      <c r="Q240" s="239">
        <v>42818</v>
      </c>
      <c r="R240" s="240">
        <v>42821</v>
      </c>
      <c r="S240" s="240">
        <v>42822</v>
      </c>
      <c r="T240" s="240">
        <v>42823</v>
      </c>
    </row>
    <row r="241" spans="1:20">
      <c r="A241" s="235" t="str">
        <f t="shared" si="3"/>
        <v>17</v>
      </c>
      <c r="B241" s="236">
        <v>42821</v>
      </c>
      <c r="C241" s="237" t="s">
        <v>329</v>
      </c>
      <c r="D241" s="258">
        <v>42801</v>
      </c>
      <c r="E241" s="258">
        <v>42802</v>
      </c>
      <c r="F241" s="258">
        <v>42803</v>
      </c>
      <c r="G241" s="258">
        <v>42804</v>
      </c>
      <c r="H241" s="238">
        <v>42807</v>
      </c>
      <c r="I241" s="238">
        <v>42808</v>
      </c>
      <c r="J241" s="238">
        <v>42809</v>
      </c>
      <c r="K241" s="238">
        <v>42810</v>
      </c>
      <c r="L241" s="238">
        <v>42811</v>
      </c>
      <c r="M241" s="238">
        <v>42815</v>
      </c>
      <c r="N241" s="238">
        <v>42816</v>
      </c>
      <c r="O241" s="238">
        <v>42817</v>
      </c>
      <c r="P241" s="238">
        <v>42818</v>
      </c>
      <c r="Q241" s="239">
        <v>42821</v>
      </c>
      <c r="R241" s="240">
        <v>42822</v>
      </c>
      <c r="S241" s="240">
        <v>42823</v>
      </c>
      <c r="T241" s="240">
        <v>42824</v>
      </c>
    </row>
    <row r="242" spans="1:20">
      <c r="A242" s="235" t="str">
        <f t="shared" si="3"/>
        <v>17</v>
      </c>
      <c r="B242" s="236">
        <v>42822</v>
      </c>
      <c r="C242" s="237" t="s">
        <v>330</v>
      </c>
      <c r="D242" s="258">
        <v>42802</v>
      </c>
      <c r="E242" s="258">
        <v>42803</v>
      </c>
      <c r="F242" s="258">
        <v>42804</v>
      </c>
      <c r="G242" s="258">
        <v>42807</v>
      </c>
      <c r="H242" s="238">
        <v>42808</v>
      </c>
      <c r="I242" s="238">
        <v>42809</v>
      </c>
      <c r="J242" s="238">
        <v>42810</v>
      </c>
      <c r="K242" s="238">
        <v>42811</v>
      </c>
      <c r="L242" s="238">
        <v>42815</v>
      </c>
      <c r="M242" s="238">
        <v>42816</v>
      </c>
      <c r="N242" s="238">
        <v>42817</v>
      </c>
      <c r="O242" s="238">
        <v>42818</v>
      </c>
      <c r="P242" s="238">
        <v>42821</v>
      </c>
      <c r="Q242" s="239">
        <v>42822</v>
      </c>
      <c r="R242" s="240">
        <v>42823</v>
      </c>
      <c r="S242" s="240">
        <v>42824</v>
      </c>
      <c r="T242" s="240">
        <v>42825</v>
      </c>
    </row>
    <row r="243" spans="1:20">
      <c r="A243" s="235" t="str">
        <f t="shared" si="3"/>
        <v>17</v>
      </c>
      <c r="B243" s="236">
        <v>42823</v>
      </c>
      <c r="C243" s="237" t="s">
        <v>331</v>
      </c>
      <c r="D243" s="258">
        <v>42803</v>
      </c>
      <c r="E243" s="258">
        <v>42804</v>
      </c>
      <c r="F243" s="258">
        <v>42807</v>
      </c>
      <c r="G243" s="258">
        <v>42808</v>
      </c>
      <c r="H243" s="238">
        <v>42809</v>
      </c>
      <c r="I243" s="238">
        <v>42810</v>
      </c>
      <c r="J243" s="238">
        <v>42811</v>
      </c>
      <c r="K243" s="238">
        <v>42815</v>
      </c>
      <c r="L243" s="238">
        <v>42816</v>
      </c>
      <c r="M243" s="238">
        <v>42817</v>
      </c>
      <c r="N243" s="238">
        <v>42818</v>
      </c>
      <c r="O243" s="238">
        <v>42821</v>
      </c>
      <c r="P243" s="238">
        <v>42822</v>
      </c>
      <c r="Q243" s="239">
        <v>42823</v>
      </c>
      <c r="R243" s="240">
        <v>42824</v>
      </c>
      <c r="S243" s="240">
        <v>42825</v>
      </c>
      <c r="T243" s="240">
        <v>42828</v>
      </c>
    </row>
    <row r="244" spans="1:20">
      <c r="A244" s="235" t="str">
        <f t="shared" si="3"/>
        <v>17</v>
      </c>
      <c r="B244" s="236">
        <v>42824</v>
      </c>
      <c r="C244" s="237" t="s">
        <v>332</v>
      </c>
      <c r="D244" s="258">
        <v>42804</v>
      </c>
      <c r="E244" s="258">
        <v>42807</v>
      </c>
      <c r="F244" s="258">
        <v>42808</v>
      </c>
      <c r="G244" s="258">
        <v>42809</v>
      </c>
      <c r="H244" s="238">
        <v>42810</v>
      </c>
      <c r="I244" s="238">
        <v>42811</v>
      </c>
      <c r="J244" s="238">
        <v>42815</v>
      </c>
      <c r="K244" s="238">
        <v>42816</v>
      </c>
      <c r="L244" s="238">
        <v>42817</v>
      </c>
      <c r="M244" s="238">
        <v>42818</v>
      </c>
      <c r="N244" s="238">
        <v>42821</v>
      </c>
      <c r="O244" s="238">
        <v>42822</v>
      </c>
      <c r="P244" s="238">
        <v>42823</v>
      </c>
      <c r="Q244" s="239">
        <v>42824</v>
      </c>
      <c r="R244" s="240">
        <v>42825</v>
      </c>
      <c r="S244" s="240">
        <v>42828</v>
      </c>
      <c r="T244" s="240">
        <v>42829</v>
      </c>
    </row>
    <row r="245" spans="1:20">
      <c r="A245" s="235" t="str">
        <f t="shared" si="3"/>
        <v>17</v>
      </c>
      <c r="B245" s="236">
        <v>42825</v>
      </c>
      <c r="C245" s="237" t="s">
        <v>333</v>
      </c>
      <c r="D245" s="258">
        <v>42807</v>
      </c>
      <c r="E245" s="258">
        <v>42808</v>
      </c>
      <c r="F245" s="258">
        <v>42809</v>
      </c>
      <c r="G245" s="258">
        <v>42810</v>
      </c>
      <c r="H245" s="238">
        <v>42811</v>
      </c>
      <c r="I245" s="238">
        <v>42815</v>
      </c>
      <c r="J245" s="238">
        <v>42816</v>
      </c>
      <c r="K245" s="238">
        <v>42817</v>
      </c>
      <c r="L245" s="238">
        <v>42818</v>
      </c>
      <c r="M245" s="238">
        <v>42821</v>
      </c>
      <c r="N245" s="238">
        <v>42822</v>
      </c>
      <c r="O245" s="238">
        <v>42823</v>
      </c>
      <c r="P245" s="238">
        <v>42824</v>
      </c>
      <c r="Q245" s="239">
        <v>42825</v>
      </c>
      <c r="R245" s="240">
        <v>42828</v>
      </c>
      <c r="S245" s="240">
        <v>42829</v>
      </c>
      <c r="T245" s="240">
        <v>42830</v>
      </c>
    </row>
    <row r="246" spans="1:20">
      <c r="A246" s="235" t="str">
        <f t="shared" si="3"/>
        <v>17</v>
      </c>
      <c r="B246" s="236">
        <v>42828</v>
      </c>
      <c r="C246" s="237" t="s">
        <v>329</v>
      </c>
      <c r="D246" s="258">
        <v>42808</v>
      </c>
      <c r="E246" s="258">
        <v>42809</v>
      </c>
      <c r="F246" s="258">
        <v>42810</v>
      </c>
      <c r="G246" s="258">
        <v>42811</v>
      </c>
      <c r="H246" s="238">
        <v>42815</v>
      </c>
      <c r="I246" s="238">
        <v>42816</v>
      </c>
      <c r="J246" s="238">
        <v>42817</v>
      </c>
      <c r="K246" s="238">
        <v>42818</v>
      </c>
      <c r="L246" s="238">
        <v>42821</v>
      </c>
      <c r="M246" s="238">
        <v>42822</v>
      </c>
      <c r="N246" s="238">
        <v>42823</v>
      </c>
      <c r="O246" s="238">
        <v>42824</v>
      </c>
      <c r="P246" s="238">
        <v>42825</v>
      </c>
      <c r="Q246" s="241">
        <v>42828</v>
      </c>
      <c r="R246" s="240">
        <v>42829</v>
      </c>
      <c r="S246" s="240">
        <v>42830</v>
      </c>
      <c r="T246" s="240">
        <v>42831</v>
      </c>
    </row>
    <row r="247" spans="1:20">
      <c r="A247" s="235" t="str">
        <f t="shared" si="3"/>
        <v>17</v>
      </c>
      <c r="B247" s="236">
        <v>42829</v>
      </c>
      <c r="C247" s="237" t="s">
        <v>330</v>
      </c>
      <c r="D247" s="258">
        <v>42809</v>
      </c>
      <c r="E247" s="258">
        <v>42810</v>
      </c>
      <c r="F247" s="258">
        <v>42811</v>
      </c>
      <c r="G247" s="258">
        <v>42815</v>
      </c>
      <c r="H247" s="238">
        <v>42816</v>
      </c>
      <c r="I247" s="238">
        <v>42817</v>
      </c>
      <c r="J247" s="238">
        <v>42818</v>
      </c>
      <c r="K247" s="238">
        <v>42821</v>
      </c>
      <c r="L247" s="238">
        <v>42822</v>
      </c>
      <c r="M247" s="238">
        <v>42823</v>
      </c>
      <c r="N247" s="238">
        <v>42824</v>
      </c>
      <c r="O247" s="238">
        <v>42825</v>
      </c>
      <c r="P247" s="238">
        <v>42828</v>
      </c>
      <c r="Q247" s="241">
        <v>42829</v>
      </c>
      <c r="R247" s="240">
        <v>42830</v>
      </c>
      <c r="S247" s="240">
        <v>42831</v>
      </c>
      <c r="T247" s="240">
        <v>42832</v>
      </c>
    </row>
    <row r="248" spans="1:20">
      <c r="A248" s="235" t="str">
        <f t="shared" si="3"/>
        <v>17</v>
      </c>
      <c r="B248" s="236">
        <v>42830</v>
      </c>
      <c r="C248" s="237" t="s">
        <v>331</v>
      </c>
      <c r="D248" s="258">
        <v>42810</v>
      </c>
      <c r="E248" s="258">
        <v>42811</v>
      </c>
      <c r="F248" s="258">
        <v>42815</v>
      </c>
      <c r="G248" s="258">
        <v>42816</v>
      </c>
      <c r="H248" s="238">
        <v>42817</v>
      </c>
      <c r="I248" s="238">
        <v>42818</v>
      </c>
      <c r="J248" s="238">
        <v>42821</v>
      </c>
      <c r="K248" s="238">
        <v>42822</v>
      </c>
      <c r="L248" s="238">
        <v>42823</v>
      </c>
      <c r="M248" s="238">
        <v>42824</v>
      </c>
      <c r="N248" s="238">
        <v>42825</v>
      </c>
      <c r="O248" s="238">
        <v>42828</v>
      </c>
      <c r="P248" s="238">
        <v>42829</v>
      </c>
      <c r="Q248" s="241">
        <v>42830</v>
      </c>
      <c r="R248" s="240">
        <v>42831</v>
      </c>
      <c r="S248" s="240">
        <v>42832</v>
      </c>
      <c r="T248" s="240">
        <v>42835</v>
      </c>
    </row>
    <row r="249" spans="1:20">
      <c r="A249" s="235" t="str">
        <f t="shared" si="3"/>
        <v>17</v>
      </c>
      <c r="B249" s="236">
        <v>42831</v>
      </c>
      <c r="C249" s="237" t="s">
        <v>332</v>
      </c>
      <c r="D249" s="258">
        <v>42811</v>
      </c>
      <c r="E249" s="258">
        <v>42815</v>
      </c>
      <c r="F249" s="258">
        <v>42816</v>
      </c>
      <c r="G249" s="258">
        <v>42817</v>
      </c>
      <c r="H249" s="238">
        <v>42818</v>
      </c>
      <c r="I249" s="238">
        <v>42821</v>
      </c>
      <c r="J249" s="238">
        <v>42822</v>
      </c>
      <c r="K249" s="238">
        <v>42823</v>
      </c>
      <c r="L249" s="238">
        <v>42824</v>
      </c>
      <c r="M249" s="238">
        <v>42825</v>
      </c>
      <c r="N249" s="238">
        <v>42828</v>
      </c>
      <c r="O249" s="238">
        <v>42829</v>
      </c>
      <c r="P249" s="238">
        <v>42830</v>
      </c>
      <c r="Q249" s="241">
        <v>42831</v>
      </c>
      <c r="R249" s="240">
        <v>42832</v>
      </c>
      <c r="S249" s="240">
        <v>42835</v>
      </c>
      <c r="T249" s="240">
        <v>42836</v>
      </c>
    </row>
    <row r="250" spans="1:20">
      <c r="A250" s="235" t="str">
        <f t="shared" si="3"/>
        <v>17</v>
      </c>
      <c r="B250" s="236">
        <v>42832</v>
      </c>
      <c r="C250" s="237" t="s">
        <v>333</v>
      </c>
      <c r="D250" s="258">
        <v>42815</v>
      </c>
      <c r="E250" s="258">
        <v>42816</v>
      </c>
      <c r="F250" s="258">
        <v>42817</v>
      </c>
      <c r="G250" s="258">
        <v>42818</v>
      </c>
      <c r="H250" s="238">
        <v>42821</v>
      </c>
      <c r="I250" s="238">
        <v>42822</v>
      </c>
      <c r="J250" s="238">
        <v>42823</v>
      </c>
      <c r="K250" s="238">
        <v>42824</v>
      </c>
      <c r="L250" s="238">
        <v>42825</v>
      </c>
      <c r="M250" s="238">
        <v>42828</v>
      </c>
      <c r="N250" s="238">
        <v>42829</v>
      </c>
      <c r="O250" s="238">
        <v>42830</v>
      </c>
      <c r="P250" s="238">
        <v>42831</v>
      </c>
      <c r="Q250" s="241">
        <v>42832</v>
      </c>
      <c r="R250" s="240">
        <v>42835</v>
      </c>
      <c r="S250" s="240">
        <v>42836</v>
      </c>
      <c r="T250" s="240">
        <v>42837</v>
      </c>
    </row>
    <row r="251" spans="1:20">
      <c r="A251" s="235" t="str">
        <f t="shared" si="3"/>
        <v>17</v>
      </c>
      <c r="B251" s="236">
        <v>42835</v>
      </c>
      <c r="C251" s="237" t="s">
        <v>329</v>
      </c>
      <c r="D251" s="258">
        <v>42816</v>
      </c>
      <c r="E251" s="258">
        <v>42817</v>
      </c>
      <c r="F251" s="258">
        <v>42818</v>
      </c>
      <c r="G251" s="258">
        <v>42821</v>
      </c>
      <c r="H251" s="238">
        <v>42822</v>
      </c>
      <c r="I251" s="238">
        <v>42823</v>
      </c>
      <c r="J251" s="238">
        <v>42824</v>
      </c>
      <c r="K251" s="238">
        <v>42825</v>
      </c>
      <c r="L251" s="238">
        <v>42828</v>
      </c>
      <c r="M251" s="238">
        <v>42829</v>
      </c>
      <c r="N251" s="238">
        <v>42830</v>
      </c>
      <c r="O251" s="238">
        <v>42831</v>
      </c>
      <c r="P251" s="238">
        <v>42832</v>
      </c>
      <c r="Q251" s="241">
        <v>42835</v>
      </c>
      <c r="R251" s="240">
        <v>42836</v>
      </c>
      <c r="S251" s="240">
        <v>42837</v>
      </c>
      <c r="T251" s="240">
        <v>42838</v>
      </c>
    </row>
    <row r="252" spans="1:20">
      <c r="A252" s="235" t="str">
        <f t="shared" si="3"/>
        <v>17</v>
      </c>
      <c r="B252" s="236">
        <v>42836</v>
      </c>
      <c r="C252" s="237" t="s">
        <v>330</v>
      </c>
      <c r="D252" s="258">
        <v>42817</v>
      </c>
      <c r="E252" s="258">
        <v>42818</v>
      </c>
      <c r="F252" s="258">
        <v>42821</v>
      </c>
      <c r="G252" s="258">
        <v>42822</v>
      </c>
      <c r="H252" s="238">
        <v>42823</v>
      </c>
      <c r="I252" s="238">
        <v>42824</v>
      </c>
      <c r="J252" s="238">
        <v>42825</v>
      </c>
      <c r="K252" s="238">
        <v>42828</v>
      </c>
      <c r="L252" s="238">
        <v>42829</v>
      </c>
      <c r="M252" s="238">
        <v>42830</v>
      </c>
      <c r="N252" s="238">
        <v>42831</v>
      </c>
      <c r="O252" s="238">
        <v>42832</v>
      </c>
      <c r="P252" s="238">
        <v>42835</v>
      </c>
      <c r="Q252" s="241">
        <v>42836</v>
      </c>
      <c r="R252" s="240">
        <v>42837</v>
      </c>
      <c r="S252" s="240">
        <v>42838</v>
      </c>
      <c r="T252" s="240">
        <v>42839</v>
      </c>
    </row>
    <row r="253" spans="1:20">
      <c r="A253" s="235" t="str">
        <f t="shared" si="3"/>
        <v>17</v>
      </c>
      <c r="B253" s="236">
        <v>42837</v>
      </c>
      <c r="C253" s="237" t="s">
        <v>331</v>
      </c>
      <c r="D253" s="258">
        <v>42818</v>
      </c>
      <c r="E253" s="258">
        <v>42821</v>
      </c>
      <c r="F253" s="258">
        <v>42822</v>
      </c>
      <c r="G253" s="258">
        <v>42823</v>
      </c>
      <c r="H253" s="238">
        <v>42824</v>
      </c>
      <c r="I253" s="238">
        <v>42825</v>
      </c>
      <c r="J253" s="238">
        <v>42828</v>
      </c>
      <c r="K253" s="238">
        <v>42829</v>
      </c>
      <c r="L253" s="238">
        <v>42830</v>
      </c>
      <c r="M253" s="238">
        <v>42831</v>
      </c>
      <c r="N253" s="238">
        <v>42832</v>
      </c>
      <c r="O253" s="238">
        <v>42835</v>
      </c>
      <c r="P253" s="238">
        <v>42836</v>
      </c>
      <c r="Q253" s="241">
        <v>42837</v>
      </c>
      <c r="R253" s="240">
        <v>42838</v>
      </c>
      <c r="S253" s="240">
        <v>42839</v>
      </c>
      <c r="T253" s="240">
        <v>42842</v>
      </c>
    </row>
    <row r="254" spans="1:20">
      <c r="A254" s="235" t="str">
        <f t="shared" si="3"/>
        <v>17</v>
      </c>
      <c r="B254" s="236">
        <v>42838</v>
      </c>
      <c r="C254" s="237" t="s">
        <v>332</v>
      </c>
      <c r="D254" s="258">
        <v>42821</v>
      </c>
      <c r="E254" s="258">
        <v>42822</v>
      </c>
      <c r="F254" s="258">
        <v>42823</v>
      </c>
      <c r="G254" s="258">
        <v>42824</v>
      </c>
      <c r="H254" s="238">
        <v>42825</v>
      </c>
      <c r="I254" s="238">
        <v>42828</v>
      </c>
      <c r="J254" s="238">
        <v>42829</v>
      </c>
      <c r="K254" s="238">
        <v>42830</v>
      </c>
      <c r="L254" s="238">
        <v>42831</v>
      </c>
      <c r="M254" s="238">
        <v>42832</v>
      </c>
      <c r="N254" s="238">
        <v>42835</v>
      </c>
      <c r="O254" s="238">
        <v>42836</v>
      </c>
      <c r="P254" s="238">
        <v>42837</v>
      </c>
      <c r="Q254" s="241">
        <v>42838</v>
      </c>
      <c r="R254" s="240">
        <v>42839</v>
      </c>
      <c r="S254" s="240">
        <v>42842</v>
      </c>
      <c r="T254" s="240">
        <v>42843</v>
      </c>
    </row>
    <row r="255" spans="1:20">
      <c r="A255" s="235" t="str">
        <f t="shared" si="3"/>
        <v>17</v>
      </c>
      <c r="B255" s="236">
        <v>42839</v>
      </c>
      <c r="C255" s="237" t="s">
        <v>333</v>
      </c>
      <c r="D255" s="258">
        <v>42822</v>
      </c>
      <c r="E255" s="258">
        <v>42823</v>
      </c>
      <c r="F255" s="258">
        <v>42824</v>
      </c>
      <c r="G255" s="258">
        <v>42825</v>
      </c>
      <c r="H255" s="238">
        <v>42828</v>
      </c>
      <c r="I255" s="238">
        <v>42829</v>
      </c>
      <c r="J255" s="238">
        <v>42830</v>
      </c>
      <c r="K255" s="238">
        <v>42831</v>
      </c>
      <c r="L255" s="238">
        <v>42832</v>
      </c>
      <c r="M255" s="238">
        <v>42835</v>
      </c>
      <c r="N255" s="238">
        <v>42836</v>
      </c>
      <c r="O255" s="238">
        <v>42837</v>
      </c>
      <c r="P255" s="238">
        <v>42838</v>
      </c>
      <c r="Q255" s="241">
        <v>42839</v>
      </c>
      <c r="R255" s="240">
        <v>42842</v>
      </c>
      <c r="S255" s="240">
        <v>42843</v>
      </c>
      <c r="T255" s="240">
        <v>42844</v>
      </c>
    </row>
    <row r="256" spans="1:20">
      <c r="A256" s="235" t="str">
        <f t="shared" si="3"/>
        <v>17</v>
      </c>
      <c r="B256" s="236">
        <v>42842</v>
      </c>
      <c r="C256" s="237" t="s">
        <v>329</v>
      </c>
      <c r="D256" s="258">
        <v>42823</v>
      </c>
      <c r="E256" s="258">
        <v>42824</v>
      </c>
      <c r="F256" s="258">
        <v>42825</v>
      </c>
      <c r="G256" s="258">
        <v>42828</v>
      </c>
      <c r="H256" s="238">
        <v>42829</v>
      </c>
      <c r="I256" s="238">
        <v>42830</v>
      </c>
      <c r="J256" s="238">
        <v>42831</v>
      </c>
      <c r="K256" s="238">
        <v>42832</v>
      </c>
      <c r="L256" s="238">
        <v>42835</v>
      </c>
      <c r="M256" s="238">
        <v>42836</v>
      </c>
      <c r="N256" s="238">
        <v>42837</v>
      </c>
      <c r="O256" s="238">
        <v>42838</v>
      </c>
      <c r="P256" s="238">
        <v>42839</v>
      </c>
      <c r="Q256" s="241">
        <v>42842</v>
      </c>
      <c r="R256" s="240">
        <v>42843</v>
      </c>
      <c r="S256" s="240">
        <v>42844</v>
      </c>
      <c r="T256" s="240">
        <v>42845</v>
      </c>
    </row>
    <row r="257" spans="1:20">
      <c r="A257" s="235" t="str">
        <f t="shared" si="3"/>
        <v>17</v>
      </c>
      <c r="B257" s="236">
        <v>42843</v>
      </c>
      <c r="C257" s="237" t="s">
        <v>330</v>
      </c>
      <c r="D257" s="258">
        <v>42824</v>
      </c>
      <c r="E257" s="258">
        <v>42825</v>
      </c>
      <c r="F257" s="258">
        <v>42828</v>
      </c>
      <c r="G257" s="258">
        <v>42829</v>
      </c>
      <c r="H257" s="238">
        <v>42830</v>
      </c>
      <c r="I257" s="238">
        <v>42831</v>
      </c>
      <c r="J257" s="238">
        <v>42832</v>
      </c>
      <c r="K257" s="238">
        <v>42835</v>
      </c>
      <c r="L257" s="238">
        <v>42836</v>
      </c>
      <c r="M257" s="238">
        <v>42837</v>
      </c>
      <c r="N257" s="238">
        <v>42838</v>
      </c>
      <c r="O257" s="238">
        <v>42839</v>
      </c>
      <c r="P257" s="238">
        <v>42842</v>
      </c>
      <c r="Q257" s="241">
        <v>42843</v>
      </c>
      <c r="R257" s="240">
        <v>42844</v>
      </c>
      <c r="S257" s="240">
        <v>42845</v>
      </c>
      <c r="T257" s="240">
        <v>42846</v>
      </c>
    </row>
    <row r="258" spans="1:20">
      <c r="A258" s="235" t="str">
        <f t="shared" si="3"/>
        <v>17</v>
      </c>
      <c r="B258" s="236">
        <v>42844</v>
      </c>
      <c r="C258" s="237" t="s">
        <v>331</v>
      </c>
      <c r="D258" s="258">
        <v>42825</v>
      </c>
      <c r="E258" s="258">
        <v>42828</v>
      </c>
      <c r="F258" s="258">
        <v>42829</v>
      </c>
      <c r="G258" s="258">
        <v>42830</v>
      </c>
      <c r="H258" s="238">
        <v>42831</v>
      </c>
      <c r="I258" s="238">
        <v>42832</v>
      </c>
      <c r="J258" s="238">
        <v>42835</v>
      </c>
      <c r="K258" s="238">
        <v>42836</v>
      </c>
      <c r="L258" s="238">
        <v>42837</v>
      </c>
      <c r="M258" s="238">
        <v>42838</v>
      </c>
      <c r="N258" s="238">
        <v>42839</v>
      </c>
      <c r="O258" s="238">
        <v>42842</v>
      </c>
      <c r="P258" s="238">
        <v>42843</v>
      </c>
      <c r="Q258" s="241">
        <v>42844</v>
      </c>
      <c r="R258" s="240">
        <v>42845</v>
      </c>
      <c r="S258" s="240">
        <v>42846</v>
      </c>
      <c r="T258" s="240">
        <v>42849</v>
      </c>
    </row>
    <row r="259" spans="1:20">
      <c r="A259" s="235" t="str">
        <f t="shared" si="3"/>
        <v>17</v>
      </c>
      <c r="B259" s="236">
        <v>42845</v>
      </c>
      <c r="C259" s="237" t="s">
        <v>332</v>
      </c>
      <c r="D259" s="258">
        <v>42828</v>
      </c>
      <c r="E259" s="258">
        <v>42829</v>
      </c>
      <c r="F259" s="258">
        <v>42830</v>
      </c>
      <c r="G259" s="258">
        <v>42831</v>
      </c>
      <c r="H259" s="238">
        <v>42832</v>
      </c>
      <c r="I259" s="238">
        <v>42835</v>
      </c>
      <c r="J259" s="238">
        <v>42836</v>
      </c>
      <c r="K259" s="238">
        <v>42837</v>
      </c>
      <c r="L259" s="238">
        <v>42838</v>
      </c>
      <c r="M259" s="238">
        <v>42839</v>
      </c>
      <c r="N259" s="238">
        <v>42842</v>
      </c>
      <c r="O259" s="238">
        <v>42843</v>
      </c>
      <c r="P259" s="238">
        <v>42844</v>
      </c>
      <c r="Q259" s="241">
        <v>42845</v>
      </c>
      <c r="R259" s="240">
        <v>42846</v>
      </c>
      <c r="S259" s="240">
        <v>42849</v>
      </c>
      <c r="T259" s="240">
        <v>42850</v>
      </c>
    </row>
    <row r="260" spans="1:20">
      <c r="A260" s="235" t="str">
        <f t="shared" ref="A260:A323" si="4">TEXT(B260,"yy")</f>
        <v>17</v>
      </c>
      <c r="B260" s="236">
        <v>42846</v>
      </c>
      <c r="C260" s="237" t="s">
        <v>333</v>
      </c>
      <c r="D260" s="258">
        <v>42829</v>
      </c>
      <c r="E260" s="258">
        <v>42830</v>
      </c>
      <c r="F260" s="258">
        <v>42831</v>
      </c>
      <c r="G260" s="258">
        <v>42832</v>
      </c>
      <c r="H260" s="238">
        <v>42835</v>
      </c>
      <c r="I260" s="238">
        <v>42836</v>
      </c>
      <c r="J260" s="238">
        <v>42837</v>
      </c>
      <c r="K260" s="238">
        <v>42838</v>
      </c>
      <c r="L260" s="238">
        <v>42839</v>
      </c>
      <c r="M260" s="238">
        <v>42842</v>
      </c>
      <c r="N260" s="238">
        <v>42843</v>
      </c>
      <c r="O260" s="238">
        <v>42844</v>
      </c>
      <c r="P260" s="238">
        <v>42845</v>
      </c>
      <c r="Q260" s="241">
        <v>42846</v>
      </c>
      <c r="R260" s="240">
        <v>42849</v>
      </c>
      <c r="S260" s="240">
        <v>42850</v>
      </c>
      <c r="T260" s="240">
        <v>42851</v>
      </c>
    </row>
    <row r="261" spans="1:20">
      <c r="A261" s="235" t="str">
        <f t="shared" si="4"/>
        <v>17</v>
      </c>
      <c r="B261" s="236">
        <v>42849</v>
      </c>
      <c r="C261" s="237" t="s">
        <v>329</v>
      </c>
      <c r="D261" s="258">
        <v>42830</v>
      </c>
      <c r="E261" s="258">
        <v>42831</v>
      </c>
      <c r="F261" s="258">
        <v>42832</v>
      </c>
      <c r="G261" s="258">
        <v>42835</v>
      </c>
      <c r="H261" s="238">
        <v>42836</v>
      </c>
      <c r="I261" s="238">
        <v>42837</v>
      </c>
      <c r="J261" s="238">
        <v>42838</v>
      </c>
      <c r="K261" s="238">
        <v>42839</v>
      </c>
      <c r="L261" s="238">
        <v>42842</v>
      </c>
      <c r="M261" s="238">
        <v>42843</v>
      </c>
      <c r="N261" s="238">
        <v>42844</v>
      </c>
      <c r="O261" s="238">
        <v>42845</v>
      </c>
      <c r="P261" s="238">
        <v>42846</v>
      </c>
      <c r="Q261" s="241">
        <v>42849</v>
      </c>
      <c r="R261" s="240">
        <v>42850</v>
      </c>
      <c r="S261" s="240">
        <v>42851</v>
      </c>
      <c r="T261" s="240">
        <v>42852</v>
      </c>
    </row>
    <row r="262" spans="1:20" ht="12" thickBot="1">
      <c r="A262" s="235" t="str">
        <f t="shared" si="4"/>
        <v>17</v>
      </c>
      <c r="B262" s="236">
        <v>42850</v>
      </c>
      <c r="C262" s="237" t="s">
        <v>330</v>
      </c>
      <c r="D262" s="258">
        <v>42831</v>
      </c>
      <c r="E262" s="258">
        <v>42832</v>
      </c>
      <c r="F262" s="258">
        <v>42835</v>
      </c>
      <c r="G262" s="258">
        <v>42836</v>
      </c>
      <c r="H262" s="238">
        <v>42837</v>
      </c>
      <c r="I262" s="238">
        <v>42838</v>
      </c>
      <c r="J262" s="238">
        <v>42839</v>
      </c>
      <c r="K262" s="238">
        <v>42842</v>
      </c>
      <c r="L262" s="238">
        <v>42843</v>
      </c>
      <c r="M262" s="238">
        <v>42844</v>
      </c>
      <c r="N262" s="238">
        <v>42845</v>
      </c>
      <c r="O262" s="238">
        <v>42846</v>
      </c>
      <c r="P262" s="238">
        <v>42849</v>
      </c>
      <c r="Q262" s="241">
        <v>42850</v>
      </c>
      <c r="R262" s="240">
        <v>42851</v>
      </c>
      <c r="S262" s="240">
        <v>42852</v>
      </c>
      <c r="T262" s="242">
        <v>42853</v>
      </c>
    </row>
    <row r="263" spans="1:20" ht="12" thickBot="1">
      <c r="A263" s="235" t="str">
        <f t="shared" si="4"/>
        <v>17</v>
      </c>
      <c r="B263" s="236">
        <v>42851</v>
      </c>
      <c r="C263" s="237" t="s">
        <v>331</v>
      </c>
      <c r="D263" s="258">
        <v>42832</v>
      </c>
      <c r="E263" s="258">
        <v>42835</v>
      </c>
      <c r="F263" s="258">
        <v>42836</v>
      </c>
      <c r="G263" s="258">
        <v>42837</v>
      </c>
      <c r="H263" s="238">
        <v>42838</v>
      </c>
      <c r="I263" s="238">
        <v>42839</v>
      </c>
      <c r="J263" s="238">
        <v>42842</v>
      </c>
      <c r="K263" s="238">
        <v>42843</v>
      </c>
      <c r="L263" s="238">
        <v>42844</v>
      </c>
      <c r="M263" s="238">
        <v>42845</v>
      </c>
      <c r="N263" s="238">
        <v>42846</v>
      </c>
      <c r="O263" s="238">
        <v>42849</v>
      </c>
      <c r="P263" s="238">
        <v>42850</v>
      </c>
      <c r="Q263" s="241">
        <v>42851</v>
      </c>
      <c r="R263" s="240">
        <v>42852</v>
      </c>
      <c r="S263" s="242">
        <v>42853</v>
      </c>
      <c r="T263" s="243">
        <v>42863</v>
      </c>
    </row>
    <row r="264" spans="1:20" ht="12" thickBot="1">
      <c r="A264" s="235" t="str">
        <f t="shared" si="4"/>
        <v>17</v>
      </c>
      <c r="B264" s="236">
        <v>42852</v>
      </c>
      <c r="C264" s="237" t="s">
        <v>332</v>
      </c>
      <c r="D264" s="258">
        <v>42835</v>
      </c>
      <c r="E264" s="258">
        <v>42836</v>
      </c>
      <c r="F264" s="258">
        <v>42837</v>
      </c>
      <c r="G264" s="258">
        <v>42838</v>
      </c>
      <c r="H264" s="238">
        <v>42839</v>
      </c>
      <c r="I264" s="238">
        <v>42842</v>
      </c>
      <c r="J264" s="238">
        <v>42843</v>
      </c>
      <c r="K264" s="238">
        <v>42844</v>
      </c>
      <c r="L264" s="238">
        <v>42845</v>
      </c>
      <c r="M264" s="238">
        <v>42846</v>
      </c>
      <c r="N264" s="238">
        <v>42849</v>
      </c>
      <c r="O264" s="238">
        <v>42850</v>
      </c>
      <c r="P264" s="238">
        <v>42851</v>
      </c>
      <c r="Q264" s="241">
        <v>42852</v>
      </c>
      <c r="R264" s="242">
        <v>42853</v>
      </c>
      <c r="S264" s="243">
        <v>42863</v>
      </c>
      <c r="T264" s="240">
        <v>42864</v>
      </c>
    </row>
    <row r="265" spans="1:20" ht="12" thickBot="1">
      <c r="A265" s="235" t="str">
        <f t="shared" si="4"/>
        <v>17</v>
      </c>
      <c r="B265" s="244">
        <v>42853</v>
      </c>
      <c r="C265" s="245" t="s">
        <v>333</v>
      </c>
      <c r="D265" s="258">
        <v>42836</v>
      </c>
      <c r="E265" s="258">
        <v>42837</v>
      </c>
      <c r="F265" s="258">
        <v>42838</v>
      </c>
      <c r="G265" s="258">
        <v>42839</v>
      </c>
      <c r="H265" s="238">
        <v>42842</v>
      </c>
      <c r="I265" s="238">
        <v>42843</v>
      </c>
      <c r="J265" s="238">
        <v>42844</v>
      </c>
      <c r="K265" s="238">
        <v>42845</v>
      </c>
      <c r="L265" s="238">
        <v>42846</v>
      </c>
      <c r="M265" s="238">
        <v>42849</v>
      </c>
      <c r="N265" s="238">
        <v>42850</v>
      </c>
      <c r="O265" s="238">
        <v>42851</v>
      </c>
      <c r="P265" s="238">
        <v>42852</v>
      </c>
      <c r="Q265" s="246">
        <v>42853</v>
      </c>
      <c r="R265" s="243">
        <v>42863</v>
      </c>
      <c r="S265" s="240">
        <v>42864</v>
      </c>
      <c r="T265" s="240">
        <v>42865</v>
      </c>
    </row>
    <row r="266" spans="1:20" ht="12" thickBot="1">
      <c r="A266" s="235" t="str">
        <f t="shared" si="4"/>
        <v>17</v>
      </c>
      <c r="B266" s="247">
        <v>42863</v>
      </c>
      <c r="C266" s="248" t="s">
        <v>329</v>
      </c>
      <c r="D266" s="258">
        <v>42837</v>
      </c>
      <c r="E266" s="258">
        <v>42838</v>
      </c>
      <c r="F266" s="258">
        <v>42839</v>
      </c>
      <c r="G266" s="258">
        <v>42842</v>
      </c>
      <c r="H266" s="238">
        <v>42843</v>
      </c>
      <c r="I266" s="238">
        <v>42844</v>
      </c>
      <c r="J266" s="238">
        <v>42845</v>
      </c>
      <c r="K266" s="238">
        <v>42846</v>
      </c>
      <c r="L266" s="238">
        <v>42849</v>
      </c>
      <c r="M266" s="238">
        <v>42850</v>
      </c>
      <c r="N266" s="238">
        <v>42851</v>
      </c>
      <c r="O266" s="238">
        <v>42852</v>
      </c>
      <c r="P266" s="249">
        <v>42853</v>
      </c>
      <c r="Q266" s="250">
        <v>42863</v>
      </c>
      <c r="R266" s="240">
        <v>42864</v>
      </c>
      <c r="S266" s="240">
        <v>42865</v>
      </c>
      <c r="T266" s="240">
        <v>42866</v>
      </c>
    </row>
    <row r="267" spans="1:20" ht="12" thickBot="1">
      <c r="A267" s="235" t="str">
        <f t="shared" si="4"/>
        <v>17</v>
      </c>
      <c r="B267" s="236">
        <v>42864</v>
      </c>
      <c r="C267" s="237" t="s">
        <v>330</v>
      </c>
      <c r="D267" s="258">
        <v>42838</v>
      </c>
      <c r="E267" s="258">
        <v>42839</v>
      </c>
      <c r="F267" s="258">
        <v>42842</v>
      </c>
      <c r="G267" s="258">
        <v>42843</v>
      </c>
      <c r="H267" s="238">
        <v>42844</v>
      </c>
      <c r="I267" s="238">
        <v>42845</v>
      </c>
      <c r="J267" s="238">
        <v>42846</v>
      </c>
      <c r="K267" s="238">
        <v>42849</v>
      </c>
      <c r="L267" s="238">
        <v>42850</v>
      </c>
      <c r="M267" s="238">
        <v>42851</v>
      </c>
      <c r="N267" s="238">
        <v>42852</v>
      </c>
      <c r="O267" s="249">
        <v>42853</v>
      </c>
      <c r="P267" s="251">
        <v>42863</v>
      </c>
      <c r="Q267" s="241">
        <v>42864</v>
      </c>
      <c r="R267" s="240">
        <v>42865</v>
      </c>
      <c r="S267" s="240">
        <v>42866</v>
      </c>
      <c r="T267" s="240">
        <v>42867</v>
      </c>
    </row>
    <row r="268" spans="1:20" ht="12" thickBot="1">
      <c r="A268" s="235" t="str">
        <f t="shared" si="4"/>
        <v>17</v>
      </c>
      <c r="B268" s="236">
        <v>42865</v>
      </c>
      <c r="C268" s="237" t="s">
        <v>331</v>
      </c>
      <c r="D268" s="258">
        <v>42839</v>
      </c>
      <c r="E268" s="258">
        <v>42842</v>
      </c>
      <c r="F268" s="258">
        <v>42843</v>
      </c>
      <c r="G268" s="258">
        <v>42844</v>
      </c>
      <c r="H268" s="238">
        <v>42845</v>
      </c>
      <c r="I268" s="238">
        <v>42846</v>
      </c>
      <c r="J268" s="238">
        <v>42849</v>
      </c>
      <c r="K268" s="238">
        <v>42850</v>
      </c>
      <c r="L268" s="238">
        <v>42851</v>
      </c>
      <c r="M268" s="238">
        <v>42852</v>
      </c>
      <c r="N268" s="249">
        <v>42853</v>
      </c>
      <c r="O268" s="251">
        <v>42863</v>
      </c>
      <c r="P268" s="238">
        <v>42864</v>
      </c>
      <c r="Q268" s="241">
        <v>42865</v>
      </c>
      <c r="R268" s="240">
        <v>42866</v>
      </c>
      <c r="S268" s="240">
        <v>42867</v>
      </c>
      <c r="T268" s="240">
        <v>42870</v>
      </c>
    </row>
    <row r="269" spans="1:20" ht="12" thickBot="1">
      <c r="A269" s="235" t="str">
        <f t="shared" si="4"/>
        <v>17</v>
      </c>
      <c r="B269" s="236">
        <v>42866</v>
      </c>
      <c r="C269" s="237" t="s">
        <v>332</v>
      </c>
      <c r="D269" s="258">
        <v>42842</v>
      </c>
      <c r="E269" s="258">
        <v>42843</v>
      </c>
      <c r="F269" s="258">
        <v>42844</v>
      </c>
      <c r="G269" s="258">
        <v>42845</v>
      </c>
      <c r="H269" s="238">
        <v>42846</v>
      </c>
      <c r="I269" s="238">
        <v>42849</v>
      </c>
      <c r="J269" s="238">
        <v>42850</v>
      </c>
      <c r="K269" s="238">
        <v>42851</v>
      </c>
      <c r="L269" s="238">
        <v>42852</v>
      </c>
      <c r="M269" s="249">
        <v>42853</v>
      </c>
      <c r="N269" s="251">
        <v>42863</v>
      </c>
      <c r="O269" s="238">
        <v>42864</v>
      </c>
      <c r="P269" s="238">
        <v>42865</v>
      </c>
      <c r="Q269" s="241">
        <v>42866</v>
      </c>
      <c r="R269" s="240">
        <v>42867</v>
      </c>
      <c r="S269" s="240">
        <v>42870</v>
      </c>
      <c r="T269" s="240">
        <v>42871</v>
      </c>
    </row>
    <row r="270" spans="1:20" ht="12" thickBot="1">
      <c r="A270" s="235" t="str">
        <f t="shared" si="4"/>
        <v>17</v>
      </c>
      <c r="B270" s="236">
        <v>42867</v>
      </c>
      <c r="C270" s="237" t="s">
        <v>333</v>
      </c>
      <c r="D270" s="258">
        <v>42843</v>
      </c>
      <c r="E270" s="258">
        <v>42844</v>
      </c>
      <c r="F270" s="258">
        <v>42845</v>
      </c>
      <c r="G270" s="258">
        <v>42846</v>
      </c>
      <c r="H270" s="238">
        <v>42849</v>
      </c>
      <c r="I270" s="238">
        <v>42850</v>
      </c>
      <c r="J270" s="238">
        <v>42851</v>
      </c>
      <c r="K270" s="238">
        <v>42852</v>
      </c>
      <c r="L270" s="249">
        <v>42853</v>
      </c>
      <c r="M270" s="251">
        <v>42863</v>
      </c>
      <c r="N270" s="238">
        <v>42864</v>
      </c>
      <c r="O270" s="238">
        <v>42865</v>
      </c>
      <c r="P270" s="238">
        <v>42866</v>
      </c>
      <c r="Q270" s="241">
        <v>42867</v>
      </c>
      <c r="R270" s="240">
        <v>42870</v>
      </c>
      <c r="S270" s="240">
        <v>42871</v>
      </c>
      <c r="T270" s="240">
        <v>42872</v>
      </c>
    </row>
    <row r="271" spans="1:20" ht="12" thickBot="1">
      <c r="A271" s="235" t="str">
        <f t="shared" si="4"/>
        <v>17</v>
      </c>
      <c r="B271" s="236">
        <v>42870</v>
      </c>
      <c r="C271" s="237" t="s">
        <v>329</v>
      </c>
      <c r="D271" s="258">
        <v>42844</v>
      </c>
      <c r="E271" s="258">
        <v>42845</v>
      </c>
      <c r="F271" s="258">
        <v>42846</v>
      </c>
      <c r="G271" s="258">
        <v>42849</v>
      </c>
      <c r="H271" s="238">
        <v>42850</v>
      </c>
      <c r="I271" s="238">
        <v>42851</v>
      </c>
      <c r="J271" s="238">
        <v>42852</v>
      </c>
      <c r="K271" s="249">
        <v>42853</v>
      </c>
      <c r="L271" s="251">
        <v>42863</v>
      </c>
      <c r="M271" s="238">
        <v>42864</v>
      </c>
      <c r="N271" s="238">
        <v>42865</v>
      </c>
      <c r="O271" s="238">
        <v>42866</v>
      </c>
      <c r="P271" s="238">
        <v>42867</v>
      </c>
      <c r="Q271" s="241">
        <v>42870</v>
      </c>
      <c r="R271" s="240">
        <v>42871</v>
      </c>
      <c r="S271" s="240">
        <v>42872</v>
      </c>
      <c r="T271" s="240">
        <v>42873</v>
      </c>
    </row>
    <row r="272" spans="1:20" ht="12" thickBot="1">
      <c r="A272" s="235" t="str">
        <f t="shared" si="4"/>
        <v>17</v>
      </c>
      <c r="B272" s="236">
        <v>42871</v>
      </c>
      <c r="C272" s="237" t="s">
        <v>330</v>
      </c>
      <c r="D272" s="258">
        <v>42845</v>
      </c>
      <c r="E272" s="258">
        <v>42846</v>
      </c>
      <c r="F272" s="258">
        <v>42849</v>
      </c>
      <c r="G272" s="258">
        <v>42850</v>
      </c>
      <c r="H272" s="238">
        <v>42851</v>
      </c>
      <c r="I272" s="238">
        <v>42852</v>
      </c>
      <c r="J272" s="249">
        <v>42853</v>
      </c>
      <c r="K272" s="251">
        <v>42863</v>
      </c>
      <c r="L272" s="238">
        <v>42864</v>
      </c>
      <c r="M272" s="238">
        <v>42865</v>
      </c>
      <c r="N272" s="238">
        <v>42866</v>
      </c>
      <c r="O272" s="238">
        <v>42867</v>
      </c>
      <c r="P272" s="238">
        <v>42870</v>
      </c>
      <c r="Q272" s="241">
        <v>42871</v>
      </c>
      <c r="R272" s="240">
        <v>42872</v>
      </c>
      <c r="S272" s="240">
        <v>42873</v>
      </c>
      <c r="T272" s="240">
        <v>42874</v>
      </c>
    </row>
    <row r="273" spans="1:20" ht="12" thickBot="1">
      <c r="A273" s="235" t="str">
        <f t="shared" si="4"/>
        <v>17</v>
      </c>
      <c r="B273" s="236">
        <v>42872</v>
      </c>
      <c r="C273" s="237" t="s">
        <v>331</v>
      </c>
      <c r="D273" s="258">
        <v>42846</v>
      </c>
      <c r="E273" s="258">
        <v>42849</v>
      </c>
      <c r="F273" s="258">
        <v>42850</v>
      </c>
      <c r="G273" s="258">
        <v>42851</v>
      </c>
      <c r="H273" s="238">
        <v>42852</v>
      </c>
      <c r="I273" s="249">
        <v>42853</v>
      </c>
      <c r="J273" s="251">
        <v>42863</v>
      </c>
      <c r="K273" s="238">
        <v>42864</v>
      </c>
      <c r="L273" s="238">
        <v>42865</v>
      </c>
      <c r="M273" s="238">
        <v>42866</v>
      </c>
      <c r="N273" s="238">
        <v>42867</v>
      </c>
      <c r="O273" s="238">
        <v>42870</v>
      </c>
      <c r="P273" s="238">
        <v>42871</v>
      </c>
      <c r="Q273" s="241">
        <v>42872</v>
      </c>
      <c r="R273" s="240">
        <v>42873</v>
      </c>
      <c r="S273" s="240">
        <v>42874</v>
      </c>
      <c r="T273" s="240">
        <v>42877</v>
      </c>
    </row>
    <row r="274" spans="1:20" ht="12" thickBot="1">
      <c r="A274" s="235" t="str">
        <f t="shared" si="4"/>
        <v>17</v>
      </c>
      <c r="B274" s="236">
        <v>42873</v>
      </c>
      <c r="C274" s="237" t="s">
        <v>332</v>
      </c>
      <c r="D274" s="258">
        <v>42849</v>
      </c>
      <c r="E274" s="258">
        <v>42850</v>
      </c>
      <c r="F274" s="258">
        <v>42851</v>
      </c>
      <c r="G274" s="258">
        <v>42852</v>
      </c>
      <c r="H274" s="249">
        <v>42853</v>
      </c>
      <c r="I274" s="251">
        <v>42863</v>
      </c>
      <c r="J274" s="238">
        <v>42864</v>
      </c>
      <c r="K274" s="238">
        <v>42865</v>
      </c>
      <c r="L274" s="238">
        <v>42866</v>
      </c>
      <c r="M274" s="238">
        <v>42867</v>
      </c>
      <c r="N274" s="238">
        <v>42870</v>
      </c>
      <c r="O274" s="238">
        <v>42871</v>
      </c>
      <c r="P274" s="238">
        <v>42872</v>
      </c>
      <c r="Q274" s="241">
        <v>42873</v>
      </c>
      <c r="R274" s="240">
        <v>42874</v>
      </c>
      <c r="S274" s="240">
        <v>42877</v>
      </c>
      <c r="T274" s="240">
        <v>42878</v>
      </c>
    </row>
    <row r="275" spans="1:20" ht="12" thickBot="1">
      <c r="A275" s="235" t="str">
        <f t="shared" si="4"/>
        <v>17</v>
      </c>
      <c r="B275" s="236">
        <v>42874</v>
      </c>
      <c r="C275" s="237" t="s">
        <v>333</v>
      </c>
      <c r="D275" s="258">
        <v>42850</v>
      </c>
      <c r="E275" s="258">
        <v>42851</v>
      </c>
      <c r="F275" s="258">
        <v>42852</v>
      </c>
      <c r="G275" s="439">
        <v>42853</v>
      </c>
      <c r="H275" s="251">
        <v>42863</v>
      </c>
      <c r="I275" s="238">
        <v>42864</v>
      </c>
      <c r="J275" s="238">
        <v>42865</v>
      </c>
      <c r="K275" s="238">
        <v>42866</v>
      </c>
      <c r="L275" s="238">
        <v>42867</v>
      </c>
      <c r="M275" s="238">
        <v>42870</v>
      </c>
      <c r="N275" s="238">
        <v>42871</v>
      </c>
      <c r="O275" s="238">
        <v>42872</v>
      </c>
      <c r="P275" s="238">
        <v>42873</v>
      </c>
      <c r="Q275" s="241">
        <v>42874</v>
      </c>
      <c r="R275" s="240">
        <v>42877</v>
      </c>
      <c r="S275" s="240">
        <v>42878</v>
      </c>
      <c r="T275" s="240">
        <v>42879</v>
      </c>
    </row>
    <row r="276" spans="1:20" ht="12" thickBot="1">
      <c r="A276" s="235" t="str">
        <f t="shared" si="4"/>
        <v>17</v>
      </c>
      <c r="B276" s="236">
        <v>42877</v>
      </c>
      <c r="C276" s="237" t="s">
        <v>329</v>
      </c>
      <c r="D276" s="258">
        <v>42851</v>
      </c>
      <c r="E276" s="258">
        <v>42852</v>
      </c>
      <c r="F276" s="439">
        <v>42853</v>
      </c>
      <c r="G276" s="440">
        <v>42863</v>
      </c>
      <c r="H276" s="238">
        <v>42864</v>
      </c>
      <c r="I276" s="238">
        <v>42865</v>
      </c>
      <c r="J276" s="238">
        <v>42866</v>
      </c>
      <c r="K276" s="238">
        <v>42867</v>
      </c>
      <c r="L276" s="238">
        <v>42870</v>
      </c>
      <c r="M276" s="238">
        <v>42871</v>
      </c>
      <c r="N276" s="238">
        <v>42872</v>
      </c>
      <c r="O276" s="238">
        <v>42873</v>
      </c>
      <c r="P276" s="238">
        <v>42874</v>
      </c>
      <c r="Q276" s="241">
        <v>42877</v>
      </c>
      <c r="R276" s="240">
        <v>42878</v>
      </c>
      <c r="S276" s="240">
        <v>42879</v>
      </c>
      <c r="T276" s="240">
        <v>42880</v>
      </c>
    </row>
    <row r="277" spans="1:20" ht="12" thickBot="1">
      <c r="A277" s="235" t="str">
        <f t="shared" si="4"/>
        <v>17</v>
      </c>
      <c r="B277" s="236">
        <v>42878</v>
      </c>
      <c r="C277" s="237" t="s">
        <v>330</v>
      </c>
      <c r="D277" s="258">
        <v>42852</v>
      </c>
      <c r="E277" s="439">
        <v>42853</v>
      </c>
      <c r="F277" s="440">
        <v>42863</v>
      </c>
      <c r="G277" s="258">
        <v>42864</v>
      </c>
      <c r="H277" s="238">
        <v>42865</v>
      </c>
      <c r="I277" s="238">
        <v>42866</v>
      </c>
      <c r="J277" s="238">
        <v>42867</v>
      </c>
      <c r="K277" s="238">
        <v>42870</v>
      </c>
      <c r="L277" s="238">
        <v>42871</v>
      </c>
      <c r="M277" s="238">
        <v>42872</v>
      </c>
      <c r="N277" s="238">
        <v>42873</v>
      </c>
      <c r="O277" s="238">
        <v>42874</v>
      </c>
      <c r="P277" s="238">
        <v>42877</v>
      </c>
      <c r="Q277" s="241">
        <v>42878</v>
      </c>
      <c r="R277" s="240">
        <v>42879</v>
      </c>
      <c r="S277" s="240">
        <v>42880</v>
      </c>
      <c r="T277" s="240">
        <v>42881</v>
      </c>
    </row>
    <row r="278" spans="1:20" ht="12" thickBot="1">
      <c r="A278" s="235" t="str">
        <f t="shared" si="4"/>
        <v>17</v>
      </c>
      <c r="B278" s="236">
        <v>42879</v>
      </c>
      <c r="C278" s="237" t="s">
        <v>331</v>
      </c>
      <c r="D278" s="439">
        <v>42853</v>
      </c>
      <c r="E278" s="440">
        <v>42863</v>
      </c>
      <c r="F278" s="258">
        <v>42864</v>
      </c>
      <c r="G278" s="258">
        <v>42865</v>
      </c>
      <c r="H278" s="238">
        <v>42866</v>
      </c>
      <c r="I278" s="238">
        <v>42867</v>
      </c>
      <c r="J278" s="238">
        <v>42870</v>
      </c>
      <c r="K278" s="238">
        <v>42871</v>
      </c>
      <c r="L278" s="238">
        <v>42872</v>
      </c>
      <c r="M278" s="238">
        <v>42873</v>
      </c>
      <c r="N278" s="238">
        <v>42874</v>
      </c>
      <c r="O278" s="238">
        <v>42877</v>
      </c>
      <c r="P278" s="238">
        <v>42878</v>
      </c>
      <c r="Q278" s="241">
        <v>42879</v>
      </c>
      <c r="R278" s="240">
        <v>42880</v>
      </c>
      <c r="S278" s="240">
        <v>42881</v>
      </c>
      <c r="T278" s="240">
        <v>42884</v>
      </c>
    </row>
    <row r="279" spans="1:20">
      <c r="A279" s="235" t="str">
        <f t="shared" si="4"/>
        <v>17</v>
      </c>
      <c r="B279" s="236">
        <v>42880</v>
      </c>
      <c r="C279" s="237" t="s">
        <v>332</v>
      </c>
      <c r="D279" s="440">
        <v>42863</v>
      </c>
      <c r="E279" s="258">
        <v>42864</v>
      </c>
      <c r="F279" s="258">
        <v>42865</v>
      </c>
      <c r="G279" s="258">
        <v>42866</v>
      </c>
      <c r="H279" s="238">
        <v>42867</v>
      </c>
      <c r="I279" s="238">
        <v>42870</v>
      </c>
      <c r="J279" s="238">
        <v>42871</v>
      </c>
      <c r="K279" s="238">
        <v>42872</v>
      </c>
      <c r="L279" s="238">
        <v>42873</v>
      </c>
      <c r="M279" s="238">
        <v>42874</v>
      </c>
      <c r="N279" s="238">
        <v>42877</v>
      </c>
      <c r="O279" s="238">
        <v>42878</v>
      </c>
      <c r="P279" s="238">
        <v>42879</v>
      </c>
      <c r="Q279" s="241">
        <v>42880</v>
      </c>
      <c r="R279" s="240">
        <v>42881</v>
      </c>
      <c r="S279" s="240">
        <v>42884</v>
      </c>
      <c r="T279" s="240">
        <v>42885</v>
      </c>
    </row>
    <row r="280" spans="1:20">
      <c r="A280" s="235" t="str">
        <f t="shared" si="4"/>
        <v>17</v>
      </c>
      <c r="B280" s="236">
        <v>42881</v>
      </c>
      <c r="C280" s="237" t="s">
        <v>333</v>
      </c>
      <c r="D280" s="258">
        <v>42864</v>
      </c>
      <c r="E280" s="258">
        <v>42865</v>
      </c>
      <c r="F280" s="258">
        <v>42866</v>
      </c>
      <c r="G280" s="258">
        <v>42867</v>
      </c>
      <c r="H280" s="238">
        <v>42870</v>
      </c>
      <c r="I280" s="238">
        <v>42871</v>
      </c>
      <c r="J280" s="238">
        <v>42872</v>
      </c>
      <c r="K280" s="238">
        <v>42873</v>
      </c>
      <c r="L280" s="238">
        <v>42874</v>
      </c>
      <c r="M280" s="238">
        <v>42877</v>
      </c>
      <c r="N280" s="238">
        <v>42878</v>
      </c>
      <c r="O280" s="238">
        <v>42879</v>
      </c>
      <c r="P280" s="238">
        <v>42880</v>
      </c>
      <c r="Q280" s="241">
        <v>42881</v>
      </c>
      <c r="R280" s="240">
        <v>42884</v>
      </c>
      <c r="S280" s="240">
        <v>42885</v>
      </c>
      <c r="T280" s="240">
        <v>42886</v>
      </c>
    </row>
    <row r="281" spans="1:20">
      <c r="A281" s="235" t="str">
        <f t="shared" si="4"/>
        <v>17</v>
      </c>
      <c r="B281" s="236">
        <v>42884</v>
      </c>
      <c r="C281" s="237" t="s">
        <v>329</v>
      </c>
      <c r="D281" s="258">
        <v>42865</v>
      </c>
      <c r="E281" s="258">
        <v>42866</v>
      </c>
      <c r="F281" s="258">
        <v>42867</v>
      </c>
      <c r="G281" s="258">
        <v>42870</v>
      </c>
      <c r="H281" s="238">
        <v>42871</v>
      </c>
      <c r="I281" s="238">
        <v>42872</v>
      </c>
      <c r="J281" s="238">
        <v>42873</v>
      </c>
      <c r="K281" s="238">
        <v>42874</v>
      </c>
      <c r="L281" s="238">
        <v>42877</v>
      </c>
      <c r="M281" s="238">
        <v>42878</v>
      </c>
      <c r="N281" s="238">
        <v>42879</v>
      </c>
      <c r="O281" s="238">
        <v>42880</v>
      </c>
      <c r="P281" s="238">
        <v>42881</v>
      </c>
      <c r="Q281" s="241">
        <v>42884</v>
      </c>
      <c r="R281" s="240">
        <v>42885</v>
      </c>
      <c r="S281" s="240">
        <v>42886</v>
      </c>
      <c r="T281" s="240">
        <v>42887</v>
      </c>
    </row>
    <row r="282" spans="1:20">
      <c r="A282" s="235" t="str">
        <f t="shared" si="4"/>
        <v>17</v>
      </c>
      <c r="B282" s="236">
        <v>42885</v>
      </c>
      <c r="C282" s="237" t="s">
        <v>330</v>
      </c>
      <c r="D282" s="258">
        <v>42866</v>
      </c>
      <c r="E282" s="258">
        <v>42867</v>
      </c>
      <c r="F282" s="258">
        <v>42870</v>
      </c>
      <c r="G282" s="258">
        <v>42871</v>
      </c>
      <c r="H282" s="238">
        <v>42872</v>
      </c>
      <c r="I282" s="238">
        <v>42873</v>
      </c>
      <c r="J282" s="238">
        <v>42874</v>
      </c>
      <c r="K282" s="238">
        <v>42877</v>
      </c>
      <c r="L282" s="238">
        <v>42878</v>
      </c>
      <c r="M282" s="238">
        <v>42879</v>
      </c>
      <c r="N282" s="238">
        <v>42880</v>
      </c>
      <c r="O282" s="238">
        <v>42881</v>
      </c>
      <c r="P282" s="238">
        <v>42884</v>
      </c>
      <c r="Q282" s="241">
        <v>42885</v>
      </c>
      <c r="R282" s="240">
        <v>42886</v>
      </c>
      <c r="S282" s="240">
        <v>42887</v>
      </c>
      <c r="T282" s="240">
        <v>42888</v>
      </c>
    </row>
    <row r="283" spans="1:20">
      <c r="A283" s="235" t="str">
        <f t="shared" si="4"/>
        <v>17</v>
      </c>
      <c r="B283" s="236">
        <v>42886</v>
      </c>
      <c r="C283" s="237" t="s">
        <v>331</v>
      </c>
      <c r="D283" s="258">
        <v>42867</v>
      </c>
      <c r="E283" s="258">
        <v>42870</v>
      </c>
      <c r="F283" s="258">
        <v>42871</v>
      </c>
      <c r="G283" s="258">
        <v>42872</v>
      </c>
      <c r="H283" s="238">
        <v>42873</v>
      </c>
      <c r="I283" s="238">
        <v>42874</v>
      </c>
      <c r="J283" s="238">
        <v>42877</v>
      </c>
      <c r="K283" s="238">
        <v>42878</v>
      </c>
      <c r="L283" s="238">
        <v>42879</v>
      </c>
      <c r="M283" s="238">
        <v>42880</v>
      </c>
      <c r="N283" s="238">
        <v>42881</v>
      </c>
      <c r="O283" s="238">
        <v>42884</v>
      </c>
      <c r="P283" s="238">
        <v>42885</v>
      </c>
      <c r="Q283" s="241">
        <v>42886</v>
      </c>
      <c r="R283" s="240">
        <v>42887</v>
      </c>
      <c r="S283" s="240">
        <v>42888</v>
      </c>
      <c r="T283" s="240">
        <v>42891</v>
      </c>
    </row>
    <row r="284" spans="1:20">
      <c r="A284" s="235" t="str">
        <f t="shared" si="4"/>
        <v>17</v>
      </c>
      <c r="B284" s="236">
        <v>42887</v>
      </c>
      <c r="C284" s="237" t="s">
        <v>332</v>
      </c>
      <c r="D284" s="258">
        <v>42870</v>
      </c>
      <c r="E284" s="258">
        <v>42871</v>
      </c>
      <c r="F284" s="258">
        <v>42872</v>
      </c>
      <c r="G284" s="258">
        <v>42873</v>
      </c>
      <c r="H284" s="238">
        <v>42874</v>
      </c>
      <c r="I284" s="238">
        <v>42877</v>
      </c>
      <c r="J284" s="238">
        <v>42878</v>
      </c>
      <c r="K284" s="238">
        <v>42879</v>
      </c>
      <c r="L284" s="238">
        <v>42880</v>
      </c>
      <c r="M284" s="238">
        <v>42881</v>
      </c>
      <c r="N284" s="238">
        <v>42884</v>
      </c>
      <c r="O284" s="238">
        <v>42885</v>
      </c>
      <c r="P284" s="238">
        <v>42886</v>
      </c>
      <c r="Q284" s="241">
        <v>42887</v>
      </c>
      <c r="R284" s="240">
        <v>42888</v>
      </c>
      <c r="S284" s="240">
        <v>42891</v>
      </c>
      <c r="T284" s="240">
        <v>42892</v>
      </c>
    </row>
    <row r="285" spans="1:20">
      <c r="A285" s="235" t="str">
        <f t="shared" si="4"/>
        <v>17</v>
      </c>
      <c r="B285" s="236">
        <v>42888</v>
      </c>
      <c r="C285" s="237" t="s">
        <v>333</v>
      </c>
      <c r="D285" s="258">
        <v>42871</v>
      </c>
      <c r="E285" s="258">
        <v>42872</v>
      </c>
      <c r="F285" s="258">
        <v>42873</v>
      </c>
      <c r="G285" s="258">
        <v>42874</v>
      </c>
      <c r="H285" s="238">
        <v>42877</v>
      </c>
      <c r="I285" s="238">
        <v>42878</v>
      </c>
      <c r="J285" s="238">
        <v>42879</v>
      </c>
      <c r="K285" s="238">
        <v>42880</v>
      </c>
      <c r="L285" s="238">
        <v>42881</v>
      </c>
      <c r="M285" s="238">
        <v>42884</v>
      </c>
      <c r="N285" s="238">
        <v>42885</v>
      </c>
      <c r="O285" s="238">
        <v>42886</v>
      </c>
      <c r="P285" s="238">
        <v>42887</v>
      </c>
      <c r="Q285" s="241">
        <v>42888</v>
      </c>
      <c r="R285" s="240">
        <v>42891</v>
      </c>
      <c r="S285" s="240">
        <v>42892</v>
      </c>
      <c r="T285" s="240">
        <v>42893</v>
      </c>
    </row>
    <row r="286" spans="1:20">
      <c r="A286" s="235" t="str">
        <f t="shared" si="4"/>
        <v>17</v>
      </c>
      <c r="B286" s="236">
        <v>42891</v>
      </c>
      <c r="C286" s="237" t="s">
        <v>329</v>
      </c>
      <c r="D286" s="258">
        <v>42872</v>
      </c>
      <c r="E286" s="258">
        <v>42873</v>
      </c>
      <c r="F286" s="258">
        <v>42874</v>
      </c>
      <c r="G286" s="258">
        <v>42877</v>
      </c>
      <c r="H286" s="238">
        <v>42878</v>
      </c>
      <c r="I286" s="238">
        <v>42879</v>
      </c>
      <c r="J286" s="238">
        <v>42880</v>
      </c>
      <c r="K286" s="238">
        <v>42881</v>
      </c>
      <c r="L286" s="238">
        <v>42884</v>
      </c>
      <c r="M286" s="238">
        <v>42885</v>
      </c>
      <c r="N286" s="238">
        <v>42886</v>
      </c>
      <c r="O286" s="238">
        <v>42887</v>
      </c>
      <c r="P286" s="238">
        <v>42888</v>
      </c>
      <c r="Q286" s="241">
        <v>42891</v>
      </c>
      <c r="R286" s="240">
        <v>42892</v>
      </c>
      <c r="S286" s="240">
        <v>42893</v>
      </c>
      <c r="T286" s="240">
        <v>42894</v>
      </c>
    </row>
    <row r="287" spans="1:20">
      <c r="A287" s="235" t="str">
        <f t="shared" si="4"/>
        <v>17</v>
      </c>
      <c r="B287" s="236">
        <v>42892</v>
      </c>
      <c r="C287" s="237" t="s">
        <v>330</v>
      </c>
      <c r="D287" s="258">
        <v>42873</v>
      </c>
      <c r="E287" s="258">
        <v>42874</v>
      </c>
      <c r="F287" s="258">
        <v>42877</v>
      </c>
      <c r="G287" s="258">
        <v>42878</v>
      </c>
      <c r="H287" s="238">
        <v>42879</v>
      </c>
      <c r="I287" s="238">
        <v>42880</v>
      </c>
      <c r="J287" s="238">
        <v>42881</v>
      </c>
      <c r="K287" s="238">
        <v>42884</v>
      </c>
      <c r="L287" s="238">
        <v>42885</v>
      </c>
      <c r="M287" s="238">
        <v>42886</v>
      </c>
      <c r="N287" s="238">
        <v>42887</v>
      </c>
      <c r="O287" s="238">
        <v>42888</v>
      </c>
      <c r="P287" s="238">
        <v>42891</v>
      </c>
      <c r="Q287" s="241">
        <v>42892</v>
      </c>
      <c r="R287" s="240">
        <v>42893</v>
      </c>
      <c r="S287" s="240">
        <v>42894</v>
      </c>
      <c r="T287" s="240">
        <v>42895</v>
      </c>
    </row>
    <row r="288" spans="1:20">
      <c r="A288" s="235" t="str">
        <f t="shared" si="4"/>
        <v>17</v>
      </c>
      <c r="B288" s="236">
        <v>42893</v>
      </c>
      <c r="C288" s="237" t="s">
        <v>331</v>
      </c>
      <c r="D288" s="258">
        <v>42874</v>
      </c>
      <c r="E288" s="258">
        <v>42877</v>
      </c>
      <c r="F288" s="258">
        <v>42878</v>
      </c>
      <c r="G288" s="258">
        <v>42879</v>
      </c>
      <c r="H288" s="238">
        <v>42880</v>
      </c>
      <c r="I288" s="238">
        <v>42881</v>
      </c>
      <c r="J288" s="238">
        <v>42884</v>
      </c>
      <c r="K288" s="238">
        <v>42885</v>
      </c>
      <c r="L288" s="238">
        <v>42886</v>
      </c>
      <c r="M288" s="238">
        <v>42887</v>
      </c>
      <c r="N288" s="238">
        <v>42888</v>
      </c>
      <c r="O288" s="238">
        <v>42891</v>
      </c>
      <c r="P288" s="238">
        <v>42892</v>
      </c>
      <c r="Q288" s="241">
        <v>42893</v>
      </c>
      <c r="R288" s="240">
        <v>42894</v>
      </c>
      <c r="S288" s="240">
        <v>42895</v>
      </c>
      <c r="T288" s="240">
        <v>42898</v>
      </c>
    </row>
    <row r="289" spans="1:20">
      <c r="A289" s="235" t="str">
        <f t="shared" si="4"/>
        <v>17</v>
      </c>
      <c r="B289" s="236">
        <v>42894</v>
      </c>
      <c r="C289" s="237" t="s">
        <v>332</v>
      </c>
      <c r="D289" s="258">
        <v>42877</v>
      </c>
      <c r="E289" s="258">
        <v>42878</v>
      </c>
      <c r="F289" s="258">
        <v>42879</v>
      </c>
      <c r="G289" s="258">
        <v>42880</v>
      </c>
      <c r="H289" s="238">
        <v>42881</v>
      </c>
      <c r="I289" s="238">
        <v>42884</v>
      </c>
      <c r="J289" s="238">
        <v>42885</v>
      </c>
      <c r="K289" s="238">
        <v>42886</v>
      </c>
      <c r="L289" s="238">
        <v>42887</v>
      </c>
      <c r="M289" s="238">
        <v>42888</v>
      </c>
      <c r="N289" s="238">
        <v>42891</v>
      </c>
      <c r="O289" s="238">
        <v>42892</v>
      </c>
      <c r="P289" s="238">
        <v>42893</v>
      </c>
      <c r="Q289" s="241">
        <v>42894</v>
      </c>
      <c r="R289" s="240">
        <v>42895</v>
      </c>
      <c r="S289" s="240">
        <v>42898</v>
      </c>
      <c r="T289" s="240">
        <v>42899</v>
      </c>
    </row>
    <row r="290" spans="1:20">
      <c r="A290" s="235" t="str">
        <f t="shared" si="4"/>
        <v>17</v>
      </c>
      <c r="B290" s="236">
        <v>42895</v>
      </c>
      <c r="C290" s="237" t="s">
        <v>333</v>
      </c>
      <c r="D290" s="258">
        <v>42878</v>
      </c>
      <c r="E290" s="258">
        <v>42879</v>
      </c>
      <c r="F290" s="258">
        <v>42880</v>
      </c>
      <c r="G290" s="258">
        <v>42881</v>
      </c>
      <c r="H290" s="238">
        <v>42884</v>
      </c>
      <c r="I290" s="238">
        <v>42885</v>
      </c>
      <c r="J290" s="238">
        <v>42886</v>
      </c>
      <c r="K290" s="238">
        <v>42887</v>
      </c>
      <c r="L290" s="238">
        <v>42888</v>
      </c>
      <c r="M290" s="238">
        <v>42891</v>
      </c>
      <c r="N290" s="238">
        <v>42892</v>
      </c>
      <c r="O290" s="238">
        <v>42893</v>
      </c>
      <c r="P290" s="238">
        <v>42894</v>
      </c>
      <c r="Q290" s="241">
        <v>42895</v>
      </c>
      <c r="R290" s="240">
        <v>42898</v>
      </c>
      <c r="S290" s="240">
        <v>42899</v>
      </c>
      <c r="T290" s="240">
        <v>42900</v>
      </c>
    </row>
    <row r="291" spans="1:20">
      <c r="A291" s="235" t="str">
        <f t="shared" si="4"/>
        <v>17</v>
      </c>
      <c r="B291" s="236">
        <v>42898</v>
      </c>
      <c r="C291" s="237" t="s">
        <v>329</v>
      </c>
      <c r="D291" s="258">
        <v>42879</v>
      </c>
      <c r="E291" s="258">
        <v>42880</v>
      </c>
      <c r="F291" s="258">
        <v>42881</v>
      </c>
      <c r="G291" s="258">
        <v>42884</v>
      </c>
      <c r="H291" s="238">
        <v>42885</v>
      </c>
      <c r="I291" s="238">
        <v>42886</v>
      </c>
      <c r="J291" s="238">
        <v>42887</v>
      </c>
      <c r="K291" s="238">
        <v>42888</v>
      </c>
      <c r="L291" s="238">
        <v>42891</v>
      </c>
      <c r="M291" s="238">
        <v>42892</v>
      </c>
      <c r="N291" s="238">
        <v>42893</v>
      </c>
      <c r="O291" s="238">
        <v>42894</v>
      </c>
      <c r="P291" s="238">
        <v>42895</v>
      </c>
      <c r="Q291" s="241">
        <v>42898</v>
      </c>
      <c r="R291" s="240">
        <v>42899</v>
      </c>
      <c r="S291" s="240">
        <v>42900</v>
      </c>
      <c r="T291" s="240">
        <v>42901</v>
      </c>
    </row>
    <row r="292" spans="1:20">
      <c r="A292" s="235" t="str">
        <f t="shared" si="4"/>
        <v>17</v>
      </c>
      <c r="B292" s="236">
        <v>42899</v>
      </c>
      <c r="C292" s="237" t="s">
        <v>330</v>
      </c>
      <c r="D292" s="258">
        <v>42880</v>
      </c>
      <c r="E292" s="258">
        <v>42881</v>
      </c>
      <c r="F292" s="258">
        <v>42884</v>
      </c>
      <c r="G292" s="258">
        <v>42885</v>
      </c>
      <c r="H292" s="238">
        <v>42886</v>
      </c>
      <c r="I292" s="238">
        <v>42887</v>
      </c>
      <c r="J292" s="238">
        <v>42888</v>
      </c>
      <c r="K292" s="238">
        <v>42891</v>
      </c>
      <c r="L292" s="238">
        <v>42892</v>
      </c>
      <c r="M292" s="238">
        <v>42893</v>
      </c>
      <c r="N292" s="238">
        <v>42894</v>
      </c>
      <c r="O292" s="238">
        <v>42895</v>
      </c>
      <c r="P292" s="238">
        <v>42898</v>
      </c>
      <c r="Q292" s="241">
        <v>42899</v>
      </c>
      <c r="R292" s="240">
        <v>42900</v>
      </c>
      <c r="S292" s="240">
        <v>42901</v>
      </c>
      <c r="T292" s="240">
        <v>42902</v>
      </c>
    </row>
    <row r="293" spans="1:20">
      <c r="A293" s="235" t="str">
        <f t="shared" si="4"/>
        <v>17</v>
      </c>
      <c r="B293" s="236">
        <v>42900</v>
      </c>
      <c r="C293" s="237" t="s">
        <v>331</v>
      </c>
      <c r="D293" s="258">
        <v>42881</v>
      </c>
      <c r="E293" s="258">
        <v>42884</v>
      </c>
      <c r="F293" s="258">
        <v>42885</v>
      </c>
      <c r="G293" s="258">
        <v>42886</v>
      </c>
      <c r="H293" s="238">
        <v>42887</v>
      </c>
      <c r="I293" s="238">
        <v>42888</v>
      </c>
      <c r="J293" s="238">
        <v>42891</v>
      </c>
      <c r="K293" s="238">
        <v>42892</v>
      </c>
      <c r="L293" s="238">
        <v>42893</v>
      </c>
      <c r="M293" s="238">
        <v>42894</v>
      </c>
      <c r="N293" s="238">
        <v>42895</v>
      </c>
      <c r="O293" s="238">
        <v>42898</v>
      </c>
      <c r="P293" s="238">
        <v>42899</v>
      </c>
      <c r="Q293" s="241">
        <v>42900</v>
      </c>
      <c r="R293" s="240">
        <v>42901</v>
      </c>
      <c r="S293" s="240">
        <v>42902</v>
      </c>
      <c r="T293" s="240">
        <v>42905</v>
      </c>
    </row>
    <row r="294" spans="1:20">
      <c r="A294" s="235" t="str">
        <f t="shared" si="4"/>
        <v>17</v>
      </c>
      <c r="B294" s="236">
        <v>42901</v>
      </c>
      <c r="C294" s="237" t="s">
        <v>332</v>
      </c>
      <c r="D294" s="258">
        <v>42884</v>
      </c>
      <c r="E294" s="258">
        <v>42885</v>
      </c>
      <c r="F294" s="258">
        <v>42886</v>
      </c>
      <c r="G294" s="258">
        <v>42887</v>
      </c>
      <c r="H294" s="238">
        <v>42888</v>
      </c>
      <c r="I294" s="238">
        <v>42891</v>
      </c>
      <c r="J294" s="238">
        <v>42892</v>
      </c>
      <c r="K294" s="238">
        <v>42893</v>
      </c>
      <c r="L294" s="238">
        <v>42894</v>
      </c>
      <c r="M294" s="238">
        <v>42895</v>
      </c>
      <c r="N294" s="238">
        <v>42898</v>
      </c>
      <c r="O294" s="238">
        <v>42899</v>
      </c>
      <c r="P294" s="238">
        <v>42900</v>
      </c>
      <c r="Q294" s="241">
        <v>42901</v>
      </c>
      <c r="R294" s="240">
        <v>42902</v>
      </c>
      <c r="S294" s="240">
        <v>42905</v>
      </c>
      <c r="T294" s="240">
        <v>42906</v>
      </c>
    </row>
    <row r="295" spans="1:20">
      <c r="A295" s="235" t="str">
        <f t="shared" si="4"/>
        <v>17</v>
      </c>
      <c r="B295" s="236">
        <v>42902</v>
      </c>
      <c r="C295" s="237" t="s">
        <v>333</v>
      </c>
      <c r="D295" s="258">
        <v>42885</v>
      </c>
      <c r="E295" s="258">
        <v>42886</v>
      </c>
      <c r="F295" s="258">
        <v>42887</v>
      </c>
      <c r="G295" s="258">
        <v>42888</v>
      </c>
      <c r="H295" s="238">
        <v>42891</v>
      </c>
      <c r="I295" s="238">
        <v>42892</v>
      </c>
      <c r="J295" s="238">
        <v>42893</v>
      </c>
      <c r="K295" s="238">
        <v>42894</v>
      </c>
      <c r="L295" s="238">
        <v>42895</v>
      </c>
      <c r="M295" s="238">
        <v>42898</v>
      </c>
      <c r="N295" s="238">
        <v>42899</v>
      </c>
      <c r="O295" s="238">
        <v>42900</v>
      </c>
      <c r="P295" s="238">
        <v>42901</v>
      </c>
      <c r="Q295" s="241">
        <v>42902</v>
      </c>
      <c r="R295" s="240">
        <v>42905</v>
      </c>
      <c r="S295" s="240">
        <v>42906</v>
      </c>
      <c r="T295" s="240">
        <v>42907</v>
      </c>
    </row>
    <row r="296" spans="1:20">
      <c r="A296" s="235" t="str">
        <f t="shared" si="4"/>
        <v>17</v>
      </c>
      <c r="B296" s="236">
        <v>42905</v>
      </c>
      <c r="C296" s="237" t="s">
        <v>329</v>
      </c>
      <c r="D296" s="258">
        <v>42886</v>
      </c>
      <c r="E296" s="258">
        <v>42887</v>
      </c>
      <c r="F296" s="258">
        <v>42888</v>
      </c>
      <c r="G296" s="258">
        <v>42891</v>
      </c>
      <c r="H296" s="238">
        <v>42892</v>
      </c>
      <c r="I296" s="238">
        <v>42893</v>
      </c>
      <c r="J296" s="238">
        <v>42894</v>
      </c>
      <c r="K296" s="238">
        <v>42895</v>
      </c>
      <c r="L296" s="238">
        <v>42898</v>
      </c>
      <c r="M296" s="238">
        <v>42899</v>
      </c>
      <c r="N296" s="238">
        <v>42900</v>
      </c>
      <c r="O296" s="238">
        <v>42901</v>
      </c>
      <c r="P296" s="238">
        <v>42902</v>
      </c>
      <c r="Q296" s="239">
        <v>42905</v>
      </c>
      <c r="R296" s="240">
        <v>42906</v>
      </c>
      <c r="S296" s="240">
        <v>42907</v>
      </c>
      <c r="T296" s="240">
        <v>42908</v>
      </c>
    </row>
    <row r="297" spans="1:20">
      <c r="A297" s="235" t="str">
        <f t="shared" si="4"/>
        <v>17</v>
      </c>
      <c r="B297" s="236">
        <v>42906</v>
      </c>
      <c r="C297" s="237" t="s">
        <v>330</v>
      </c>
      <c r="D297" s="258">
        <v>42887</v>
      </c>
      <c r="E297" s="258">
        <v>42888</v>
      </c>
      <c r="F297" s="258">
        <v>42891</v>
      </c>
      <c r="G297" s="258">
        <v>42892</v>
      </c>
      <c r="H297" s="238">
        <v>42893</v>
      </c>
      <c r="I297" s="238">
        <v>42894</v>
      </c>
      <c r="J297" s="238">
        <v>42895</v>
      </c>
      <c r="K297" s="238">
        <v>42898</v>
      </c>
      <c r="L297" s="238">
        <v>42899</v>
      </c>
      <c r="M297" s="238">
        <v>42900</v>
      </c>
      <c r="N297" s="238">
        <v>42901</v>
      </c>
      <c r="O297" s="238">
        <v>42902</v>
      </c>
      <c r="P297" s="238">
        <v>42905</v>
      </c>
      <c r="Q297" s="239">
        <v>42906</v>
      </c>
      <c r="R297" s="240">
        <v>42907</v>
      </c>
      <c r="S297" s="240">
        <v>42908</v>
      </c>
      <c r="T297" s="240">
        <v>42909</v>
      </c>
    </row>
    <row r="298" spans="1:20">
      <c r="A298" s="235" t="str">
        <f t="shared" si="4"/>
        <v>17</v>
      </c>
      <c r="B298" s="236">
        <v>42907</v>
      </c>
      <c r="C298" s="237" t="s">
        <v>331</v>
      </c>
      <c r="D298" s="258">
        <v>42888</v>
      </c>
      <c r="E298" s="258">
        <v>42891</v>
      </c>
      <c r="F298" s="258">
        <v>42892</v>
      </c>
      <c r="G298" s="258">
        <v>42893</v>
      </c>
      <c r="H298" s="238">
        <v>42894</v>
      </c>
      <c r="I298" s="238">
        <v>42895</v>
      </c>
      <c r="J298" s="238">
        <v>42898</v>
      </c>
      <c r="K298" s="238">
        <v>42899</v>
      </c>
      <c r="L298" s="238">
        <v>42900</v>
      </c>
      <c r="M298" s="238">
        <v>42901</v>
      </c>
      <c r="N298" s="238">
        <v>42902</v>
      </c>
      <c r="O298" s="238">
        <v>42905</v>
      </c>
      <c r="P298" s="238">
        <v>42906</v>
      </c>
      <c r="Q298" s="239">
        <v>42907</v>
      </c>
      <c r="R298" s="240">
        <v>42908</v>
      </c>
      <c r="S298" s="240">
        <v>42909</v>
      </c>
      <c r="T298" s="240">
        <v>42912</v>
      </c>
    </row>
    <row r="299" spans="1:20">
      <c r="A299" s="235" t="str">
        <f t="shared" si="4"/>
        <v>17</v>
      </c>
      <c r="B299" s="236">
        <v>42908</v>
      </c>
      <c r="C299" s="237" t="s">
        <v>332</v>
      </c>
      <c r="D299" s="258">
        <v>42891</v>
      </c>
      <c r="E299" s="258">
        <v>42892</v>
      </c>
      <c r="F299" s="258">
        <v>42893</v>
      </c>
      <c r="G299" s="258">
        <v>42894</v>
      </c>
      <c r="H299" s="238">
        <v>42895</v>
      </c>
      <c r="I299" s="238">
        <v>42898</v>
      </c>
      <c r="J299" s="238">
        <v>42899</v>
      </c>
      <c r="K299" s="238">
        <v>42900</v>
      </c>
      <c r="L299" s="238">
        <v>42901</v>
      </c>
      <c r="M299" s="238">
        <v>42902</v>
      </c>
      <c r="N299" s="238">
        <v>42905</v>
      </c>
      <c r="O299" s="238">
        <v>42906</v>
      </c>
      <c r="P299" s="238">
        <v>42907</v>
      </c>
      <c r="Q299" s="239">
        <v>42908</v>
      </c>
      <c r="R299" s="240">
        <v>42909</v>
      </c>
      <c r="S299" s="240">
        <v>42912</v>
      </c>
      <c r="T299" s="240">
        <v>42913</v>
      </c>
    </row>
    <row r="300" spans="1:20">
      <c r="A300" s="235" t="str">
        <f t="shared" si="4"/>
        <v>17</v>
      </c>
      <c r="B300" s="236">
        <v>42909</v>
      </c>
      <c r="C300" s="237" t="s">
        <v>333</v>
      </c>
      <c r="D300" s="258">
        <v>42892</v>
      </c>
      <c r="E300" s="258">
        <v>42893</v>
      </c>
      <c r="F300" s="258">
        <v>42894</v>
      </c>
      <c r="G300" s="258">
        <v>42895</v>
      </c>
      <c r="H300" s="238">
        <v>42898</v>
      </c>
      <c r="I300" s="238">
        <v>42899</v>
      </c>
      <c r="J300" s="238">
        <v>42900</v>
      </c>
      <c r="K300" s="238">
        <v>42901</v>
      </c>
      <c r="L300" s="238">
        <v>42902</v>
      </c>
      <c r="M300" s="238">
        <v>42905</v>
      </c>
      <c r="N300" s="238">
        <v>42906</v>
      </c>
      <c r="O300" s="238">
        <v>42907</v>
      </c>
      <c r="P300" s="238">
        <v>42908</v>
      </c>
      <c r="Q300" s="239">
        <v>42909</v>
      </c>
      <c r="R300" s="240">
        <v>42912</v>
      </c>
      <c r="S300" s="240">
        <v>42913</v>
      </c>
      <c r="T300" s="240">
        <v>42914</v>
      </c>
    </row>
    <row r="301" spans="1:20">
      <c r="A301" s="235" t="str">
        <f t="shared" si="4"/>
        <v>17</v>
      </c>
      <c r="B301" s="236">
        <v>42912</v>
      </c>
      <c r="C301" s="237" t="s">
        <v>329</v>
      </c>
      <c r="D301" s="258">
        <v>42893</v>
      </c>
      <c r="E301" s="258">
        <v>42894</v>
      </c>
      <c r="F301" s="258">
        <v>42895</v>
      </c>
      <c r="G301" s="258">
        <v>42898</v>
      </c>
      <c r="H301" s="238">
        <v>42899</v>
      </c>
      <c r="I301" s="238">
        <v>42900</v>
      </c>
      <c r="J301" s="238">
        <v>42901</v>
      </c>
      <c r="K301" s="238">
        <v>42902</v>
      </c>
      <c r="L301" s="238">
        <v>42905</v>
      </c>
      <c r="M301" s="238">
        <v>42906</v>
      </c>
      <c r="N301" s="238">
        <v>42907</v>
      </c>
      <c r="O301" s="238">
        <v>42908</v>
      </c>
      <c r="P301" s="238">
        <v>42909</v>
      </c>
      <c r="Q301" s="239">
        <v>42912</v>
      </c>
      <c r="R301" s="240">
        <v>42913</v>
      </c>
      <c r="S301" s="240">
        <v>42914</v>
      </c>
      <c r="T301" s="240">
        <v>42915</v>
      </c>
    </row>
    <row r="302" spans="1:20">
      <c r="A302" s="235" t="str">
        <f t="shared" si="4"/>
        <v>17</v>
      </c>
      <c r="B302" s="236">
        <v>42913</v>
      </c>
      <c r="C302" s="237" t="s">
        <v>330</v>
      </c>
      <c r="D302" s="258">
        <v>42894</v>
      </c>
      <c r="E302" s="258">
        <v>42895</v>
      </c>
      <c r="F302" s="258">
        <v>42898</v>
      </c>
      <c r="G302" s="258">
        <v>42899</v>
      </c>
      <c r="H302" s="238">
        <v>42900</v>
      </c>
      <c r="I302" s="238">
        <v>42901</v>
      </c>
      <c r="J302" s="238">
        <v>42902</v>
      </c>
      <c r="K302" s="238">
        <v>42905</v>
      </c>
      <c r="L302" s="238">
        <v>42906</v>
      </c>
      <c r="M302" s="238">
        <v>42907</v>
      </c>
      <c r="N302" s="238">
        <v>42908</v>
      </c>
      <c r="O302" s="238">
        <v>42909</v>
      </c>
      <c r="P302" s="238">
        <v>42912</v>
      </c>
      <c r="Q302" s="239">
        <v>42913</v>
      </c>
      <c r="R302" s="240">
        <v>42914</v>
      </c>
      <c r="S302" s="240">
        <v>42915</v>
      </c>
      <c r="T302" s="240">
        <v>42916</v>
      </c>
    </row>
    <row r="303" spans="1:20">
      <c r="A303" s="235" t="str">
        <f t="shared" si="4"/>
        <v>17</v>
      </c>
      <c r="B303" s="236">
        <v>42914</v>
      </c>
      <c r="C303" s="237" t="s">
        <v>331</v>
      </c>
      <c r="D303" s="258">
        <v>42895</v>
      </c>
      <c r="E303" s="258">
        <v>42898</v>
      </c>
      <c r="F303" s="258">
        <v>42899</v>
      </c>
      <c r="G303" s="258">
        <v>42900</v>
      </c>
      <c r="H303" s="238">
        <v>42901</v>
      </c>
      <c r="I303" s="238">
        <v>42902</v>
      </c>
      <c r="J303" s="238">
        <v>42905</v>
      </c>
      <c r="K303" s="238">
        <v>42906</v>
      </c>
      <c r="L303" s="238">
        <v>42907</v>
      </c>
      <c r="M303" s="238">
        <v>42908</v>
      </c>
      <c r="N303" s="238">
        <v>42909</v>
      </c>
      <c r="O303" s="238">
        <v>42912</v>
      </c>
      <c r="P303" s="238">
        <v>42913</v>
      </c>
      <c r="Q303" s="239">
        <v>42914</v>
      </c>
      <c r="R303" s="240">
        <v>42915</v>
      </c>
      <c r="S303" s="240">
        <v>42916</v>
      </c>
      <c r="T303" s="240">
        <v>42919</v>
      </c>
    </row>
    <row r="304" spans="1:20">
      <c r="A304" s="235" t="str">
        <f t="shared" si="4"/>
        <v>17</v>
      </c>
      <c r="B304" s="236">
        <v>42915</v>
      </c>
      <c r="C304" s="237" t="s">
        <v>332</v>
      </c>
      <c r="D304" s="258">
        <v>42898</v>
      </c>
      <c r="E304" s="258">
        <v>42899</v>
      </c>
      <c r="F304" s="258">
        <v>42900</v>
      </c>
      <c r="G304" s="258">
        <v>42901</v>
      </c>
      <c r="H304" s="238">
        <v>42902</v>
      </c>
      <c r="I304" s="238">
        <v>42905</v>
      </c>
      <c r="J304" s="238">
        <v>42906</v>
      </c>
      <c r="K304" s="238">
        <v>42907</v>
      </c>
      <c r="L304" s="238">
        <v>42908</v>
      </c>
      <c r="M304" s="238">
        <v>42909</v>
      </c>
      <c r="N304" s="238">
        <v>42912</v>
      </c>
      <c r="O304" s="238">
        <v>42913</v>
      </c>
      <c r="P304" s="238">
        <v>42914</v>
      </c>
      <c r="Q304" s="239">
        <v>42915</v>
      </c>
      <c r="R304" s="240">
        <v>42916</v>
      </c>
      <c r="S304" s="240">
        <v>42919</v>
      </c>
      <c r="T304" s="240">
        <v>42920</v>
      </c>
    </row>
    <row r="305" spans="1:20">
      <c r="A305" s="235" t="str">
        <f t="shared" si="4"/>
        <v>17</v>
      </c>
      <c r="B305" s="236">
        <v>42916</v>
      </c>
      <c r="C305" s="237" t="s">
        <v>333</v>
      </c>
      <c r="D305" s="258">
        <v>42899</v>
      </c>
      <c r="E305" s="258">
        <v>42900</v>
      </c>
      <c r="F305" s="258">
        <v>42901</v>
      </c>
      <c r="G305" s="258">
        <v>42902</v>
      </c>
      <c r="H305" s="238">
        <v>42905</v>
      </c>
      <c r="I305" s="238">
        <v>42906</v>
      </c>
      <c r="J305" s="238">
        <v>42907</v>
      </c>
      <c r="K305" s="238">
        <v>42908</v>
      </c>
      <c r="L305" s="238">
        <v>42909</v>
      </c>
      <c r="M305" s="238">
        <v>42912</v>
      </c>
      <c r="N305" s="238">
        <v>42913</v>
      </c>
      <c r="O305" s="238">
        <v>42914</v>
      </c>
      <c r="P305" s="238">
        <v>42915</v>
      </c>
      <c r="Q305" s="239">
        <v>42916</v>
      </c>
      <c r="R305" s="240">
        <v>42919</v>
      </c>
      <c r="S305" s="240">
        <v>42920</v>
      </c>
      <c r="T305" s="240">
        <v>42921</v>
      </c>
    </row>
    <row r="306" spans="1:20">
      <c r="A306" s="235" t="str">
        <f t="shared" si="4"/>
        <v>17</v>
      </c>
      <c r="B306" s="236">
        <v>42919</v>
      </c>
      <c r="C306" s="237" t="s">
        <v>329</v>
      </c>
      <c r="D306" s="258">
        <v>42900</v>
      </c>
      <c r="E306" s="258">
        <v>42901</v>
      </c>
      <c r="F306" s="258">
        <v>42902</v>
      </c>
      <c r="G306" s="258">
        <v>42905</v>
      </c>
      <c r="H306" s="238">
        <v>42906</v>
      </c>
      <c r="I306" s="238">
        <v>42907</v>
      </c>
      <c r="J306" s="238">
        <v>42908</v>
      </c>
      <c r="K306" s="238">
        <v>42909</v>
      </c>
      <c r="L306" s="238">
        <v>42912</v>
      </c>
      <c r="M306" s="238">
        <v>42913</v>
      </c>
      <c r="N306" s="238">
        <v>42914</v>
      </c>
      <c r="O306" s="238">
        <v>42915</v>
      </c>
      <c r="P306" s="238">
        <v>42916</v>
      </c>
      <c r="Q306" s="239">
        <v>42919</v>
      </c>
      <c r="R306" s="240">
        <v>42920</v>
      </c>
      <c r="S306" s="240">
        <v>42921</v>
      </c>
      <c r="T306" s="240">
        <v>42922</v>
      </c>
    </row>
    <row r="307" spans="1:20">
      <c r="A307" s="235" t="str">
        <f t="shared" si="4"/>
        <v>17</v>
      </c>
      <c r="B307" s="236">
        <v>42920</v>
      </c>
      <c r="C307" s="237" t="s">
        <v>330</v>
      </c>
      <c r="D307" s="258">
        <v>42901</v>
      </c>
      <c r="E307" s="258">
        <v>42902</v>
      </c>
      <c r="F307" s="258">
        <v>42905</v>
      </c>
      <c r="G307" s="258">
        <v>42906</v>
      </c>
      <c r="H307" s="238">
        <v>42907</v>
      </c>
      <c r="I307" s="238">
        <v>42908</v>
      </c>
      <c r="J307" s="238">
        <v>42909</v>
      </c>
      <c r="K307" s="238">
        <v>42912</v>
      </c>
      <c r="L307" s="238">
        <v>42913</v>
      </c>
      <c r="M307" s="238">
        <v>42914</v>
      </c>
      <c r="N307" s="238">
        <v>42915</v>
      </c>
      <c r="O307" s="238">
        <v>42916</v>
      </c>
      <c r="P307" s="238">
        <v>42919</v>
      </c>
      <c r="Q307" s="239">
        <v>42920</v>
      </c>
      <c r="R307" s="240">
        <v>42921</v>
      </c>
      <c r="S307" s="240">
        <v>42922</v>
      </c>
      <c r="T307" s="240">
        <v>42923</v>
      </c>
    </row>
    <row r="308" spans="1:20">
      <c r="A308" s="235" t="str">
        <f t="shared" si="4"/>
        <v>17</v>
      </c>
      <c r="B308" s="236">
        <v>42921</v>
      </c>
      <c r="C308" s="237" t="s">
        <v>331</v>
      </c>
      <c r="D308" s="258">
        <v>42902</v>
      </c>
      <c r="E308" s="258">
        <v>42905</v>
      </c>
      <c r="F308" s="258">
        <v>42906</v>
      </c>
      <c r="G308" s="258">
        <v>42907</v>
      </c>
      <c r="H308" s="238">
        <v>42908</v>
      </c>
      <c r="I308" s="238">
        <v>42909</v>
      </c>
      <c r="J308" s="238">
        <v>42912</v>
      </c>
      <c r="K308" s="238">
        <v>42913</v>
      </c>
      <c r="L308" s="238">
        <v>42914</v>
      </c>
      <c r="M308" s="238">
        <v>42915</v>
      </c>
      <c r="N308" s="238">
        <v>42916</v>
      </c>
      <c r="O308" s="238">
        <v>42919</v>
      </c>
      <c r="P308" s="238">
        <v>42920</v>
      </c>
      <c r="Q308" s="239">
        <v>42921</v>
      </c>
      <c r="R308" s="240">
        <v>42922</v>
      </c>
      <c r="S308" s="240">
        <v>42923</v>
      </c>
      <c r="T308" s="240">
        <v>42926</v>
      </c>
    </row>
    <row r="309" spans="1:20">
      <c r="A309" s="235" t="str">
        <f t="shared" si="4"/>
        <v>17</v>
      </c>
      <c r="B309" s="236">
        <v>42922</v>
      </c>
      <c r="C309" s="237" t="s">
        <v>332</v>
      </c>
      <c r="D309" s="258">
        <v>42905</v>
      </c>
      <c r="E309" s="258">
        <v>42906</v>
      </c>
      <c r="F309" s="258">
        <v>42907</v>
      </c>
      <c r="G309" s="258">
        <v>42908</v>
      </c>
      <c r="H309" s="238">
        <v>42909</v>
      </c>
      <c r="I309" s="238">
        <v>42912</v>
      </c>
      <c r="J309" s="238">
        <v>42913</v>
      </c>
      <c r="K309" s="238">
        <v>42914</v>
      </c>
      <c r="L309" s="238">
        <v>42915</v>
      </c>
      <c r="M309" s="238">
        <v>42916</v>
      </c>
      <c r="N309" s="238">
        <v>42919</v>
      </c>
      <c r="O309" s="238">
        <v>42920</v>
      </c>
      <c r="P309" s="238">
        <v>42921</v>
      </c>
      <c r="Q309" s="239">
        <v>42922</v>
      </c>
      <c r="R309" s="240">
        <v>42923</v>
      </c>
      <c r="S309" s="240">
        <v>42926</v>
      </c>
      <c r="T309" s="240">
        <v>42927</v>
      </c>
    </row>
    <row r="310" spans="1:20">
      <c r="A310" s="235" t="str">
        <f t="shared" si="4"/>
        <v>17</v>
      </c>
      <c r="B310" s="236">
        <v>42923</v>
      </c>
      <c r="C310" s="237" t="s">
        <v>333</v>
      </c>
      <c r="D310" s="258">
        <v>42906</v>
      </c>
      <c r="E310" s="258">
        <v>42907</v>
      </c>
      <c r="F310" s="258">
        <v>42908</v>
      </c>
      <c r="G310" s="258">
        <v>42909</v>
      </c>
      <c r="H310" s="238">
        <v>42912</v>
      </c>
      <c r="I310" s="238">
        <v>42913</v>
      </c>
      <c r="J310" s="238">
        <v>42914</v>
      </c>
      <c r="K310" s="238">
        <v>42915</v>
      </c>
      <c r="L310" s="238">
        <v>42916</v>
      </c>
      <c r="M310" s="238">
        <v>42919</v>
      </c>
      <c r="N310" s="238">
        <v>42920</v>
      </c>
      <c r="O310" s="238">
        <v>42921</v>
      </c>
      <c r="P310" s="238">
        <v>42922</v>
      </c>
      <c r="Q310" s="239">
        <v>42923</v>
      </c>
      <c r="R310" s="240">
        <v>42926</v>
      </c>
      <c r="S310" s="240">
        <v>42927</v>
      </c>
      <c r="T310" s="240">
        <v>42928</v>
      </c>
    </row>
    <row r="311" spans="1:20">
      <c r="A311" s="235" t="str">
        <f t="shared" si="4"/>
        <v>17</v>
      </c>
      <c r="B311" s="236">
        <v>42926</v>
      </c>
      <c r="C311" s="237" t="s">
        <v>329</v>
      </c>
      <c r="D311" s="258">
        <v>42907</v>
      </c>
      <c r="E311" s="258">
        <v>42908</v>
      </c>
      <c r="F311" s="258">
        <v>42909</v>
      </c>
      <c r="G311" s="258">
        <v>42912</v>
      </c>
      <c r="H311" s="238">
        <v>42913</v>
      </c>
      <c r="I311" s="238">
        <v>42914</v>
      </c>
      <c r="J311" s="238">
        <v>42915</v>
      </c>
      <c r="K311" s="238">
        <v>42916</v>
      </c>
      <c r="L311" s="238">
        <v>42919</v>
      </c>
      <c r="M311" s="238">
        <v>42920</v>
      </c>
      <c r="N311" s="238">
        <v>42921</v>
      </c>
      <c r="O311" s="238">
        <v>42922</v>
      </c>
      <c r="P311" s="238">
        <v>42923</v>
      </c>
      <c r="Q311" s="239">
        <v>42926</v>
      </c>
      <c r="R311" s="240">
        <v>42927</v>
      </c>
      <c r="S311" s="240">
        <v>42928</v>
      </c>
      <c r="T311" s="240">
        <v>42929</v>
      </c>
    </row>
    <row r="312" spans="1:20">
      <c r="A312" s="235" t="str">
        <f t="shared" si="4"/>
        <v>17</v>
      </c>
      <c r="B312" s="236">
        <v>42927</v>
      </c>
      <c r="C312" s="237" t="s">
        <v>330</v>
      </c>
      <c r="D312" s="258">
        <v>42908</v>
      </c>
      <c r="E312" s="258">
        <v>42909</v>
      </c>
      <c r="F312" s="258">
        <v>42912</v>
      </c>
      <c r="G312" s="258">
        <v>42913</v>
      </c>
      <c r="H312" s="238">
        <v>42914</v>
      </c>
      <c r="I312" s="238">
        <v>42915</v>
      </c>
      <c r="J312" s="238">
        <v>42916</v>
      </c>
      <c r="K312" s="238">
        <v>42919</v>
      </c>
      <c r="L312" s="238">
        <v>42920</v>
      </c>
      <c r="M312" s="238">
        <v>42921</v>
      </c>
      <c r="N312" s="238">
        <v>42922</v>
      </c>
      <c r="O312" s="238">
        <v>42923</v>
      </c>
      <c r="P312" s="238">
        <v>42926</v>
      </c>
      <c r="Q312" s="239">
        <v>42927</v>
      </c>
      <c r="R312" s="240">
        <v>42928</v>
      </c>
      <c r="S312" s="240">
        <v>42929</v>
      </c>
      <c r="T312" s="240">
        <v>42930</v>
      </c>
    </row>
    <row r="313" spans="1:20">
      <c r="A313" s="235" t="str">
        <f t="shared" si="4"/>
        <v>17</v>
      </c>
      <c r="B313" s="236">
        <v>42928</v>
      </c>
      <c r="C313" s="237" t="s">
        <v>331</v>
      </c>
      <c r="D313" s="258">
        <v>42909</v>
      </c>
      <c r="E313" s="258">
        <v>42912</v>
      </c>
      <c r="F313" s="258">
        <v>42913</v>
      </c>
      <c r="G313" s="258">
        <v>42914</v>
      </c>
      <c r="H313" s="238">
        <v>42915</v>
      </c>
      <c r="I313" s="238">
        <v>42916</v>
      </c>
      <c r="J313" s="238">
        <v>42919</v>
      </c>
      <c r="K313" s="238">
        <v>42920</v>
      </c>
      <c r="L313" s="238">
        <v>42921</v>
      </c>
      <c r="M313" s="238">
        <v>42922</v>
      </c>
      <c r="N313" s="238">
        <v>42923</v>
      </c>
      <c r="O313" s="238">
        <v>42926</v>
      </c>
      <c r="P313" s="238">
        <v>42927</v>
      </c>
      <c r="Q313" s="239">
        <v>42928</v>
      </c>
      <c r="R313" s="240">
        <v>42929</v>
      </c>
      <c r="S313" s="240">
        <v>42930</v>
      </c>
      <c r="T313" s="240">
        <v>42934</v>
      </c>
    </row>
    <row r="314" spans="1:20">
      <c r="A314" s="235" t="str">
        <f t="shared" si="4"/>
        <v>17</v>
      </c>
      <c r="B314" s="236">
        <v>42929</v>
      </c>
      <c r="C314" s="237" t="s">
        <v>332</v>
      </c>
      <c r="D314" s="258">
        <v>42912</v>
      </c>
      <c r="E314" s="258">
        <v>42913</v>
      </c>
      <c r="F314" s="258">
        <v>42914</v>
      </c>
      <c r="G314" s="258">
        <v>42915</v>
      </c>
      <c r="H314" s="238">
        <v>42916</v>
      </c>
      <c r="I314" s="238">
        <v>42919</v>
      </c>
      <c r="J314" s="238">
        <v>42920</v>
      </c>
      <c r="K314" s="238">
        <v>42921</v>
      </c>
      <c r="L314" s="238">
        <v>42922</v>
      </c>
      <c r="M314" s="238">
        <v>42923</v>
      </c>
      <c r="N314" s="238">
        <v>42926</v>
      </c>
      <c r="O314" s="238">
        <v>42927</v>
      </c>
      <c r="P314" s="238">
        <v>42928</v>
      </c>
      <c r="Q314" s="239">
        <v>42929</v>
      </c>
      <c r="R314" s="240">
        <v>42930</v>
      </c>
      <c r="S314" s="240">
        <v>42934</v>
      </c>
      <c r="T314" s="240">
        <v>42935</v>
      </c>
    </row>
    <row r="315" spans="1:20">
      <c r="A315" s="235" t="str">
        <f t="shared" si="4"/>
        <v>17</v>
      </c>
      <c r="B315" s="236">
        <v>42930</v>
      </c>
      <c r="C315" s="237" t="s">
        <v>333</v>
      </c>
      <c r="D315" s="258">
        <v>42913</v>
      </c>
      <c r="E315" s="258">
        <v>42914</v>
      </c>
      <c r="F315" s="258">
        <v>42915</v>
      </c>
      <c r="G315" s="258">
        <v>42916</v>
      </c>
      <c r="H315" s="238">
        <v>42919</v>
      </c>
      <c r="I315" s="238">
        <v>42920</v>
      </c>
      <c r="J315" s="238">
        <v>42921</v>
      </c>
      <c r="K315" s="238">
        <v>42922</v>
      </c>
      <c r="L315" s="238">
        <v>42923</v>
      </c>
      <c r="M315" s="238">
        <v>42926</v>
      </c>
      <c r="N315" s="238">
        <v>42927</v>
      </c>
      <c r="O315" s="238">
        <v>42928</v>
      </c>
      <c r="P315" s="238">
        <v>42929</v>
      </c>
      <c r="Q315" s="239">
        <v>42930</v>
      </c>
      <c r="R315" s="240">
        <v>42934</v>
      </c>
      <c r="S315" s="240">
        <v>42935</v>
      </c>
      <c r="T315" s="240">
        <v>42936</v>
      </c>
    </row>
    <row r="316" spans="1:20">
      <c r="A316" s="235" t="str">
        <f t="shared" si="4"/>
        <v>17</v>
      </c>
      <c r="B316" s="236">
        <v>42934</v>
      </c>
      <c r="C316" s="237" t="s">
        <v>330</v>
      </c>
      <c r="D316" s="258">
        <v>42914</v>
      </c>
      <c r="E316" s="258">
        <v>42915</v>
      </c>
      <c r="F316" s="258">
        <v>42916</v>
      </c>
      <c r="G316" s="258">
        <v>42919</v>
      </c>
      <c r="H316" s="238">
        <v>42920</v>
      </c>
      <c r="I316" s="238">
        <v>42921</v>
      </c>
      <c r="J316" s="238">
        <v>42922</v>
      </c>
      <c r="K316" s="238">
        <v>42923</v>
      </c>
      <c r="L316" s="238">
        <v>42926</v>
      </c>
      <c r="M316" s="238">
        <v>42927</v>
      </c>
      <c r="N316" s="238">
        <v>42928</v>
      </c>
      <c r="O316" s="238">
        <v>42929</v>
      </c>
      <c r="P316" s="238">
        <v>42930</v>
      </c>
      <c r="Q316" s="239">
        <v>42934</v>
      </c>
      <c r="R316" s="240">
        <v>42935</v>
      </c>
      <c r="S316" s="240">
        <v>42936</v>
      </c>
      <c r="T316" s="240">
        <v>42937</v>
      </c>
    </row>
    <row r="317" spans="1:20">
      <c r="A317" s="235" t="str">
        <f t="shared" si="4"/>
        <v>17</v>
      </c>
      <c r="B317" s="236">
        <v>42935</v>
      </c>
      <c r="C317" s="237" t="s">
        <v>331</v>
      </c>
      <c r="D317" s="258">
        <v>42915</v>
      </c>
      <c r="E317" s="258">
        <v>42916</v>
      </c>
      <c r="F317" s="258">
        <v>42919</v>
      </c>
      <c r="G317" s="258">
        <v>42920</v>
      </c>
      <c r="H317" s="238">
        <v>42921</v>
      </c>
      <c r="I317" s="238">
        <v>42922</v>
      </c>
      <c r="J317" s="238">
        <v>42923</v>
      </c>
      <c r="K317" s="238">
        <v>42926</v>
      </c>
      <c r="L317" s="238">
        <v>42927</v>
      </c>
      <c r="M317" s="238">
        <v>42928</v>
      </c>
      <c r="N317" s="238">
        <v>42929</v>
      </c>
      <c r="O317" s="238">
        <v>42930</v>
      </c>
      <c r="P317" s="238">
        <v>42934</v>
      </c>
      <c r="Q317" s="239">
        <v>42935</v>
      </c>
      <c r="R317" s="240">
        <v>42936</v>
      </c>
      <c r="S317" s="240">
        <v>42937</v>
      </c>
      <c r="T317" s="240">
        <v>42940</v>
      </c>
    </row>
    <row r="318" spans="1:20">
      <c r="A318" s="235" t="str">
        <f t="shared" si="4"/>
        <v>17</v>
      </c>
      <c r="B318" s="236">
        <v>42936</v>
      </c>
      <c r="C318" s="237" t="s">
        <v>332</v>
      </c>
      <c r="D318" s="258">
        <v>42916</v>
      </c>
      <c r="E318" s="258">
        <v>42919</v>
      </c>
      <c r="F318" s="258">
        <v>42920</v>
      </c>
      <c r="G318" s="258">
        <v>42921</v>
      </c>
      <c r="H318" s="238">
        <v>42922</v>
      </c>
      <c r="I318" s="238">
        <v>42923</v>
      </c>
      <c r="J318" s="238">
        <v>42926</v>
      </c>
      <c r="K318" s="238">
        <v>42927</v>
      </c>
      <c r="L318" s="238">
        <v>42928</v>
      </c>
      <c r="M318" s="238">
        <v>42929</v>
      </c>
      <c r="N318" s="238">
        <v>42930</v>
      </c>
      <c r="O318" s="238">
        <v>42934</v>
      </c>
      <c r="P318" s="238">
        <v>42935</v>
      </c>
      <c r="Q318" s="239">
        <v>42936</v>
      </c>
      <c r="R318" s="240">
        <v>42937</v>
      </c>
      <c r="S318" s="240">
        <v>42940</v>
      </c>
      <c r="T318" s="240">
        <v>42941</v>
      </c>
    </row>
    <row r="319" spans="1:20">
      <c r="A319" s="235" t="str">
        <f t="shared" si="4"/>
        <v>17</v>
      </c>
      <c r="B319" s="236">
        <v>42937</v>
      </c>
      <c r="C319" s="237" t="s">
        <v>333</v>
      </c>
      <c r="D319" s="258">
        <v>42919</v>
      </c>
      <c r="E319" s="258">
        <v>42920</v>
      </c>
      <c r="F319" s="258">
        <v>42921</v>
      </c>
      <c r="G319" s="258">
        <v>42922</v>
      </c>
      <c r="H319" s="238">
        <v>42923</v>
      </c>
      <c r="I319" s="238">
        <v>42926</v>
      </c>
      <c r="J319" s="238">
        <v>42927</v>
      </c>
      <c r="K319" s="238">
        <v>42928</v>
      </c>
      <c r="L319" s="238">
        <v>42929</v>
      </c>
      <c r="M319" s="238">
        <v>42930</v>
      </c>
      <c r="N319" s="238">
        <v>42934</v>
      </c>
      <c r="O319" s="238">
        <v>42935</v>
      </c>
      <c r="P319" s="238">
        <v>42936</v>
      </c>
      <c r="Q319" s="239">
        <v>42937</v>
      </c>
      <c r="R319" s="240">
        <v>42940</v>
      </c>
      <c r="S319" s="240">
        <v>42941</v>
      </c>
      <c r="T319" s="240">
        <v>42942</v>
      </c>
    </row>
    <row r="320" spans="1:20">
      <c r="A320" s="235" t="str">
        <f t="shared" si="4"/>
        <v>17</v>
      </c>
      <c r="B320" s="236">
        <v>42940</v>
      </c>
      <c r="C320" s="237" t="s">
        <v>329</v>
      </c>
      <c r="D320" s="258">
        <v>42920</v>
      </c>
      <c r="E320" s="258">
        <v>42921</v>
      </c>
      <c r="F320" s="258">
        <v>42922</v>
      </c>
      <c r="G320" s="258">
        <v>42923</v>
      </c>
      <c r="H320" s="238">
        <v>42926</v>
      </c>
      <c r="I320" s="238">
        <v>42927</v>
      </c>
      <c r="J320" s="238">
        <v>42928</v>
      </c>
      <c r="K320" s="238">
        <v>42929</v>
      </c>
      <c r="L320" s="238">
        <v>42930</v>
      </c>
      <c r="M320" s="238">
        <v>42934</v>
      </c>
      <c r="N320" s="238">
        <v>42935</v>
      </c>
      <c r="O320" s="238">
        <v>42936</v>
      </c>
      <c r="P320" s="238">
        <v>42937</v>
      </c>
      <c r="Q320" s="239">
        <v>42940</v>
      </c>
      <c r="R320" s="240">
        <v>42941</v>
      </c>
      <c r="S320" s="240">
        <v>42942</v>
      </c>
      <c r="T320" s="240">
        <v>42943</v>
      </c>
    </row>
    <row r="321" spans="1:20">
      <c r="A321" s="235" t="str">
        <f t="shared" si="4"/>
        <v>17</v>
      </c>
      <c r="B321" s="236">
        <v>42941</v>
      </c>
      <c r="C321" s="237" t="s">
        <v>330</v>
      </c>
      <c r="D321" s="258">
        <v>42921</v>
      </c>
      <c r="E321" s="258">
        <v>42922</v>
      </c>
      <c r="F321" s="258">
        <v>42923</v>
      </c>
      <c r="G321" s="258">
        <v>42926</v>
      </c>
      <c r="H321" s="238">
        <v>42927</v>
      </c>
      <c r="I321" s="238">
        <v>42928</v>
      </c>
      <c r="J321" s="238">
        <v>42929</v>
      </c>
      <c r="K321" s="238">
        <v>42930</v>
      </c>
      <c r="L321" s="238">
        <v>42934</v>
      </c>
      <c r="M321" s="238">
        <v>42935</v>
      </c>
      <c r="N321" s="238">
        <v>42936</v>
      </c>
      <c r="O321" s="238">
        <v>42937</v>
      </c>
      <c r="P321" s="238">
        <v>42940</v>
      </c>
      <c r="Q321" s="239">
        <v>42941</v>
      </c>
      <c r="R321" s="240">
        <v>42942</v>
      </c>
      <c r="S321" s="240">
        <v>42943</v>
      </c>
      <c r="T321" s="240">
        <v>42944</v>
      </c>
    </row>
    <row r="322" spans="1:20">
      <c r="A322" s="235" t="str">
        <f t="shared" si="4"/>
        <v>17</v>
      </c>
      <c r="B322" s="236">
        <v>42942</v>
      </c>
      <c r="C322" s="237" t="s">
        <v>331</v>
      </c>
      <c r="D322" s="258">
        <v>42922</v>
      </c>
      <c r="E322" s="258">
        <v>42923</v>
      </c>
      <c r="F322" s="258">
        <v>42926</v>
      </c>
      <c r="G322" s="258">
        <v>42927</v>
      </c>
      <c r="H322" s="238">
        <v>42928</v>
      </c>
      <c r="I322" s="238">
        <v>42929</v>
      </c>
      <c r="J322" s="238">
        <v>42930</v>
      </c>
      <c r="K322" s="238">
        <v>42934</v>
      </c>
      <c r="L322" s="238">
        <v>42935</v>
      </c>
      <c r="M322" s="238">
        <v>42936</v>
      </c>
      <c r="N322" s="238">
        <v>42937</v>
      </c>
      <c r="O322" s="238">
        <v>42940</v>
      </c>
      <c r="P322" s="238">
        <v>42941</v>
      </c>
      <c r="Q322" s="239">
        <v>42942</v>
      </c>
      <c r="R322" s="240">
        <v>42943</v>
      </c>
      <c r="S322" s="240">
        <v>42944</v>
      </c>
      <c r="T322" s="240">
        <v>42947</v>
      </c>
    </row>
    <row r="323" spans="1:20">
      <c r="A323" s="235" t="str">
        <f t="shared" si="4"/>
        <v>17</v>
      </c>
      <c r="B323" s="236">
        <v>42943</v>
      </c>
      <c r="C323" s="237" t="s">
        <v>332</v>
      </c>
      <c r="D323" s="258">
        <v>42923</v>
      </c>
      <c r="E323" s="258">
        <v>42926</v>
      </c>
      <c r="F323" s="258">
        <v>42927</v>
      </c>
      <c r="G323" s="258">
        <v>42928</v>
      </c>
      <c r="H323" s="238">
        <v>42929</v>
      </c>
      <c r="I323" s="238">
        <v>42930</v>
      </c>
      <c r="J323" s="238">
        <v>42934</v>
      </c>
      <c r="K323" s="238">
        <v>42935</v>
      </c>
      <c r="L323" s="238">
        <v>42936</v>
      </c>
      <c r="M323" s="238">
        <v>42937</v>
      </c>
      <c r="N323" s="238">
        <v>42940</v>
      </c>
      <c r="O323" s="238">
        <v>42941</v>
      </c>
      <c r="P323" s="238">
        <v>42942</v>
      </c>
      <c r="Q323" s="239">
        <v>42943</v>
      </c>
      <c r="R323" s="240">
        <v>42944</v>
      </c>
      <c r="S323" s="240">
        <v>42947</v>
      </c>
      <c r="T323" s="240">
        <v>42948</v>
      </c>
    </row>
    <row r="324" spans="1:20">
      <c r="A324" s="235" t="str">
        <f t="shared" ref="A324:A387" si="5">TEXT(B324,"yy")</f>
        <v>17</v>
      </c>
      <c r="B324" s="236">
        <v>42944</v>
      </c>
      <c r="C324" s="237" t="s">
        <v>333</v>
      </c>
      <c r="D324" s="258">
        <v>42926</v>
      </c>
      <c r="E324" s="258">
        <v>42927</v>
      </c>
      <c r="F324" s="258">
        <v>42928</v>
      </c>
      <c r="G324" s="258">
        <v>42929</v>
      </c>
      <c r="H324" s="238">
        <v>42930</v>
      </c>
      <c r="I324" s="238">
        <v>42934</v>
      </c>
      <c r="J324" s="238">
        <v>42935</v>
      </c>
      <c r="K324" s="238">
        <v>42936</v>
      </c>
      <c r="L324" s="238">
        <v>42937</v>
      </c>
      <c r="M324" s="238">
        <v>42940</v>
      </c>
      <c r="N324" s="238">
        <v>42941</v>
      </c>
      <c r="O324" s="238">
        <v>42942</v>
      </c>
      <c r="P324" s="238">
        <v>42943</v>
      </c>
      <c r="Q324" s="239">
        <v>42944</v>
      </c>
      <c r="R324" s="240">
        <v>42947</v>
      </c>
      <c r="S324" s="240">
        <v>42948</v>
      </c>
      <c r="T324" s="240">
        <v>42949</v>
      </c>
    </row>
    <row r="325" spans="1:20">
      <c r="A325" s="235" t="str">
        <f t="shared" si="5"/>
        <v>17</v>
      </c>
      <c r="B325" s="236">
        <v>42947</v>
      </c>
      <c r="C325" s="237" t="s">
        <v>329</v>
      </c>
      <c r="D325" s="258">
        <v>42927</v>
      </c>
      <c r="E325" s="258">
        <v>42928</v>
      </c>
      <c r="F325" s="258">
        <v>42929</v>
      </c>
      <c r="G325" s="258">
        <v>42930</v>
      </c>
      <c r="H325" s="238">
        <v>42934</v>
      </c>
      <c r="I325" s="238">
        <v>42935</v>
      </c>
      <c r="J325" s="238">
        <v>42936</v>
      </c>
      <c r="K325" s="238">
        <v>42937</v>
      </c>
      <c r="L325" s="238">
        <v>42940</v>
      </c>
      <c r="M325" s="238">
        <v>42941</v>
      </c>
      <c r="N325" s="238">
        <v>42942</v>
      </c>
      <c r="O325" s="238">
        <v>42943</v>
      </c>
      <c r="P325" s="238">
        <v>42944</v>
      </c>
      <c r="Q325" s="239">
        <v>42947</v>
      </c>
      <c r="R325" s="240">
        <v>42948</v>
      </c>
      <c r="S325" s="240">
        <v>42949</v>
      </c>
      <c r="T325" s="240">
        <v>42950</v>
      </c>
    </row>
    <row r="326" spans="1:20">
      <c r="A326" s="235" t="str">
        <f t="shared" si="5"/>
        <v>17</v>
      </c>
      <c r="B326" s="236">
        <v>42948</v>
      </c>
      <c r="C326" s="237" t="s">
        <v>330</v>
      </c>
      <c r="D326" s="258">
        <v>42928</v>
      </c>
      <c r="E326" s="258">
        <v>42929</v>
      </c>
      <c r="F326" s="258">
        <v>42930</v>
      </c>
      <c r="G326" s="258">
        <v>42934</v>
      </c>
      <c r="H326" s="238">
        <v>42935</v>
      </c>
      <c r="I326" s="238">
        <v>42936</v>
      </c>
      <c r="J326" s="238">
        <v>42937</v>
      </c>
      <c r="K326" s="238">
        <v>42940</v>
      </c>
      <c r="L326" s="238">
        <v>42941</v>
      </c>
      <c r="M326" s="238">
        <v>42942</v>
      </c>
      <c r="N326" s="238">
        <v>42943</v>
      </c>
      <c r="O326" s="238">
        <v>42944</v>
      </c>
      <c r="P326" s="238">
        <v>42947</v>
      </c>
      <c r="Q326" s="239">
        <v>42948</v>
      </c>
      <c r="R326" s="240">
        <v>42949</v>
      </c>
      <c r="S326" s="240">
        <v>42950</v>
      </c>
      <c r="T326" s="240">
        <v>42951</v>
      </c>
    </row>
    <row r="327" spans="1:20">
      <c r="A327" s="235" t="str">
        <f t="shared" si="5"/>
        <v>17</v>
      </c>
      <c r="B327" s="236">
        <v>42949</v>
      </c>
      <c r="C327" s="237" t="s">
        <v>331</v>
      </c>
      <c r="D327" s="258">
        <v>42929</v>
      </c>
      <c r="E327" s="258">
        <v>42930</v>
      </c>
      <c r="F327" s="258">
        <v>42934</v>
      </c>
      <c r="G327" s="258">
        <v>42935</v>
      </c>
      <c r="H327" s="238">
        <v>42936</v>
      </c>
      <c r="I327" s="238">
        <v>42937</v>
      </c>
      <c r="J327" s="238">
        <v>42940</v>
      </c>
      <c r="K327" s="238">
        <v>42941</v>
      </c>
      <c r="L327" s="238">
        <v>42942</v>
      </c>
      <c r="M327" s="238">
        <v>42943</v>
      </c>
      <c r="N327" s="238">
        <v>42944</v>
      </c>
      <c r="O327" s="238">
        <v>42947</v>
      </c>
      <c r="P327" s="238">
        <v>42948</v>
      </c>
      <c r="Q327" s="239">
        <v>42949</v>
      </c>
      <c r="R327" s="240">
        <v>42950</v>
      </c>
      <c r="S327" s="240">
        <v>42951</v>
      </c>
      <c r="T327" s="240">
        <v>42954</v>
      </c>
    </row>
    <row r="328" spans="1:20">
      <c r="A328" s="235" t="str">
        <f t="shared" si="5"/>
        <v>17</v>
      </c>
      <c r="B328" s="236">
        <v>42950</v>
      </c>
      <c r="C328" s="237" t="s">
        <v>332</v>
      </c>
      <c r="D328" s="258">
        <v>42930</v>
      </c>
      <c r="E328" s="258">
        <v>42934</v>
      </c>
      <c r="F328" s="258">
        <v>42935</v>
      </c>
      <c r="G328" s="258">
        <v>42936</v>
      </c>
      <c r="H328" s="238">
        <v>42937</v>
      </c>
      <c r="I328" s="238">
        <v>42940</v>
      </c>
      <c r="J328" s="238">
        <v>42941</v>
      </c>
      <c r="K328" s="238">
        <v>42942</v>
      </c>
      <c r="L328" s="238">
        <v>42943</v>
      </c>
      <c r="M328" s="238">
        <v>42944</v>
      </c>
      <c r="N328" s="238">
        <v>42947</v>
      </c>
      <c r="O328" s="238">
        <v>42948</v>
      </c>
      <c r="P328" s="238">
        <v>42949</v>
      </c>
      <c r="Q328" s="239">
        <v>42950</v>
      </c>
      <c r="R328" s="240">
        <v>42951</v>
      </c>
      <c r="S328" s="240">
        <v>42954</v>
      </c>
      <c r="T328" s="240">
        <v>42955</v>
      </c>
    </row>
    <row r="329" spans="1:20">
      <c r="A329" s="235" t="str">
        <f t="shared" si="5"/>
        <v>17</v>
      </c>
      <c r="B329" s="236">
        <v>42951</v>
      </c>
      <c r="C329" s="237" t="s">
        <v>333</v>
      </c>
      <c r="D329" s="258">
        <v>42934</v>
      </c>
      <c r="E329" s="258">
        <v>42935</v>
      </c>
      <c r="F329" s="258">
        <v>42936</v>
      </c>
      <c r="G329" s="258">
        <v>42937</v>
      </c>
      <c r="H329" s="238">
        <v>42940</v>
      </c>
      <c r="I329" s="238">
        <v>42941</v>
      </c>
      <c r="J329" s="238">
        <v>42942</v>
      </c>
      <c r="K329" s="238">
        <v>42943</v>
      </c>
      <c r="L329" s="238">
        <v>42944</v>
      </c>
      <c r="M329" s="238">
        <v>42947</v>
      </c>
      <c r="N329" s="238">
        <v>42948</v>
      </c>
      <c r="O329" s="238">
        <v>42949</v>
      </c>
      <c r="P329" s="238">
        <v>42950</v>
      </c>
      <c r="Q329" s="239">
        <v>42951</v>
      </c>
      <c r="R329" s="240">
        <v>42954</v>
      </c>
      <c r="S329" s="240">
        <v>42955</v>
      </c>
      <c r="T329" s="240">
        <v>42956</v>
      </c>
    </row>
    <row r="330" spans="1:20">
      <c r="A330" s="235" t="str">
        <f t="shared" si="5"/>
        <v>17</v>
      </c>
      <c r="B330" s="236">
        <v>42954</v>
      </c>
      <c r="C330" s="237" t="s">
        <v>329</v>
      </c>
      <c r="D330" s="258">
        <v>42935</v>
      </c>
      <c r="E330" s="258">
        <v>42936</v>
      </c>
      <c r="F330" s="258">
        <v>42937</v>
      </c>
      <c r="G330" s="258">
        <v>42940</v>
      </c>
      <c r="H330" s="238">
        <v>42941</v>
      </c>
      <c r="I330" s="238">
        <v>42942</v>
      </c>
      <c r="J330" s="238">
        <v>42943</v>
      </c>
      <c r="K330" s="238">
        <v>42944</v>
      </c>
      <c r="L330" s="238">
        <v>42947</v>
      </c>
      <c r="M330" s="238">
        <v>42948</v>
      </c>
      <c r="N330" s="238">
        <v>42949</v>
      </c>
      <c r="O330" s="238">
        <v>42950</v>
      </c>
      <c r="P330" s="238">
        <v>42951</v>
      </c>
      <c r="Q330" s="239">
        <v>42954</v>
      </c>
      <c r="R330" s="240">
        <v>42955</v>
      </c>
      <c r="S330" s="240">
        <v>42956</v>
      </c>
      <c r="T330" s="240">
        <v>42957</v>
      </c>
    </row>
    <row r="331" spans="1:20">
      <c r="A331" s="235" t="str">
        <f t="shared" si="5"/>
        <v>17</v>
      </c>
      <c r="B331" s="236">
        <v>42955</v>
      </c>
      <c r="C331" s="237" t="s">
        <v>330</v>
      </c>
      <c r="D331" s="258">
        <v>42936</v>
      </c>
      <c r="E331" s="258">
        <v>42937</v>
      </c>
      <c r="F331" s="258">
        <v>42940</v>
      </c>
      <c r="G331" s="258">
        <v>42941</v>
      </c>
      <c r="H331" s="238">
        <v>42942</v>
      </c>
      <c r="I331" s="238">
        <v>42943</v>
      </c>
      <c r="J331" s="238">
        <v>42944</v>
      </c>
      <c r="K331" s="238">
        <v>42947</v>
      </c>
      <c r="L331" s="238">
        <v>42948</v>
      </c>
      <c r="M331" s="238">
        <v>42949</v>
      </c>
      <c r="N331" s="238">
        <v>42950</v>
      </c>
      <c r="O331" s="238">
        <v>42951</v>
      </c>
      <c r="P331" s="238">
        <v>42954</v>
      </c>
      <c r="Q331" s="239">
        <v>42955</v>
      </c>
      <c r="R331" s="240">
        <v>42956</v>
      </c>
      <c r="S331" s="240">
        <v>42957</v>
      </c>
      <c r="T331" s="240">
        <v>42968</v>
      </c>
    </row>
    <row r="332" spans="1:20">
      <c r="A332" s="235" t="str">
        <f t="shared" si="5"/>
        <v>17</v>
      </c>
      <c r="B332" s="236">
        <v>42956</v>
      </c>
      <c r="C332" s="237" t="s">
        <v>331</v>
      </c>
      <c r="D332" s="258">
        <v>42937</v>
      </c>
      <c r="E332" s="258">
        <v>42940</v>
      </c>
      <c r="F332" s="258">
        <v>42941</v>
      </c>
      <c r="G332" s="258">
        <v>42942</v>
      </c>
      <c r="H332" s="238">
        <v>42943</v>
      </c>
      <c r="I332" s="238">
        <v>42944</v>
      </c>
      <c r="J332" s="238">
        <v>42947</v>
      </c>
      <c r="K332" s="238">
        <v>42948</v>
      </c>
      <c r="L332" s="238">
        <v>42949</v>
      </c>
      <c r="M332" s="238">
        <v>42950</v>
      </c>
      <c r="N332" s="238">
        <v>42951</v>
      </c>
      <c r="O332" s="238">
        <v>42954</v>
      </c>
      <c r="P332" s="238">
        <v>42955</v>
      </c>
      <c r="Q332" s="239">
        <v>42956</v>
      </c>
      <c r="R332" s="240">
        <v>42957</v>
      </c>
      <c r="S332" s="240">
        <v>42968</v>
      </c>
      <c r="T332" s="240">
        <v>42969</v>
      </c>
    </row>
    <row r="333" spans="1:20">
      <c r="A333" s="235" t="str">
        <f t="shared" si="5"/>
        <v>17</v>
      </c>
      <c r="B333" s="236">
        <v>42957</v>
      </c>
      <c r="C333" s="237" t="s">
        <v>332</v>
      </c>
      <c r="D333" s="258">
        <v>42940</v>
      </c>
      <c r="E333" s="258">
        <v>42941</v>
      </c>
      <c r="F333" s="258">
        <v>42942</v>
      </c>
      <c r="G333" s="258">
        <v>42943</v>
      </c>
      <c r="H333" s="238">
        <v>42944</v>
      </c>
      <c r="I333" s="238">
        <v>42947</v>
      </c>
      <c r="J333" s="238">
        <v>42948</v>
      </c>
      <c r="K333" s="238">
        <v>42949</v>
      </c>
      <c r="L333" s="238">
        <v>42950</v>
      </c>
      <c r="M333" s="238">
        <v>42951</v>
      </c>
      <c r="N333" s="238">
        <v>42954</v>
      </c>
      <c r="O333" s="238">
        <v>42955</v>
      </c>
      <c r="P333" s="238">
        <v>42956</v>
      </c>
      <c r="Q333" s="239">
        <v>42957</v>
      </c>
      <c r="R333" s="240">
        <v>42968</v>
      </c>
      <c r="S333" s="240">
        <v>42969</v>
      </c>
      <c r="T333" s="240">
        <v>42970</v>
      </c>
    </row>
    <row r="334" spans="1:20">
      <c r="A334" s="235" t="str">
        <f t="shared" si="5"/>
        <v>17</v>
      </c>
      <c r="B334" s="236">
        <v>42968</v>
      </c>
      <c r="C334" s="237" t="s">
        <v>329</v>
      </c>
      <c r="D334" s="258">
        <v>42941</v>
      </c>
      <c r="E334" s="258">
        <v>42942</v>
      </c>
      <c r="F334" s="258">
        <v>42943</v>
      </c>
      <c r="G334" s="258">
        <v>42944</v>
      </c>
      <c r="H334" s="238">
        <v>42947</v>
      </c>
      <c r="I334" s="238">
        <v>42948</v>
      </c>
      <c r="J334" s="238">
        <v>42949</v>
      </c>
      <c r="K334" s="238">
        <v>42950</v>
      </c>
      <c r="L334" s="238">
        <v>42951</v>
      </c>
      <c r="M334" s="238">
        <v>42954</v>
      </c>
      <c r="N334" s="238">
        <v>42955</v>
      </c>
      <c r="O334" s="238">
        <v>42956</v>
      </c>
      <c r="P334" s="238">
        <v>42957</v>
      </c>
      <c r="Q334" s="239">
        <v>42968</v>
      </c>
      <c r="R334" s="240">
        <v>42969</v>
      </c>
      <c r="S334" s="240">
        <v>42970</v>
      </c>
      <c r="T334" s="240">
        <v>42971</v>
      </c>
    </row>
    <row r="335" spans="1:20">
      <c r="A335" s="235" t="str">
        <f t="shared" si="5"/>
        <v>17</v>
      </c>
      <c r="B335" s="236">
        <v>42969</v>
      </c>
      <c r="C335" s="237" t="s">
        <v>330</v>
      </c>
      <c r="D335" s="258">
        <v>42942</v>
      </c>
      <c r="E335" s="258">
        <v>42943</v>
      </c>
      <c r="F335" s="258">
        <v>42944</v>
      </c>
      <c r="G335" s="258">
        <v>42947</v>
      </c>
      <c r="H335" s="238">
        <v>42948</v>
      </c>
      <c r="I335" s="238">
        <v>42949</v>
      </c>
      <c r="J335" s="238">
        <v>42950</v>
      </c>
      <c r="K335" s="238">
        <v>42951</v>
      </c>
      <c r="L335" s="238">
        <v>42954</v>
      </c>
      <c r="M335" s="238">
        <v>42955</v>
      </c>
      <c r="N335" s="238">
        <v>42956</v>
      </c>
      <c r="O335" s="238">
        <v>42957</v>
      </c>
      <c r="P335" s="238">
        <v>42968</v>
      </c>
      <c r="Q335" s="239">
        <v>42969</v>
      </c>
      <c r="R335" s="240">
        <v>42970</v>
      </c>
      <c r="S335" s="240">
        <v>42971</v>
      </c>
      <c r="T335" s="240">
        <v>42972</v>
      </c>
    </row>
    <row r="336" spans="1:20">
      <c r="A336" s="235" t="str">
        <f t="shared" si="5"/>
        <v>17</v>
      </c>
      <c r="B336" s="236">
        <v>42970</v>
      </c>
      <c r="C336" s="237" t="s">
        <v>331</v>
      </c>
      <c r="D336" s="258">
        <v>42943</v>
      </c>
      <c r="E336" s="258">
        <v>42944</v>
      </c>
      <c r="F336" s="258">
        <v>42947</v>
      </c>
      <c r="G336" s="258">
        <v>42948</v>
      </c>
      <c r="H336" s="238">
        <v>42949</v>
      </c>
      <c r="I336" s="238">
        <v>42950</v>
      </c>
      <c r="J336" s="238">
        <v>42951</v>
      </c>
      <c r="K336" s="238">
        <v>42954</v>
      </c>
      <c r="L336" s="238">
        <v>42955</v>
      </c>
      <c r="M336" s="238">
        <v>42956</v>
      </c>
      <c r="N336" s="238">
        <v>42957</v>
      </c>
      <c r="O336" s="238">
        <v>42968</v>
      </c>
      <c r="P336" s="238">
        <v>42969</v>
      </c>
      <c r="Q336" s="239">
        <v>42970</v>
      </c>
      <c r="R336" s="240">
        <v>42971</v>
      </c>
      <c r="S336" s="240">
        <v>42972</v>
      </c>
      <c r="T336" s="240">
        <v>42975</v>
      </c>
    </row>
    <row r="337" spans="1:20">
      <c r="A337" s="235" t="str">
        <f t="shared" si="5"/>
        <v>17</v>
      </c>
      <c r="B337" s="236">
        <v>42971</v>
      </c>
      <c r="C337" s="237" t="s">
        <v>332</v>
      </c>
      <c r="D337" s="258">
        <v>42944</v>
      </c>
      <c r="E337" s="258">
        <v>42947</v>
      </c>
      <c r="F337" s="258">
        <v>42948</v>
      </c>
      <c r="G337" s="258">
        <v>42949</v>
      </c>
      <c r="H337" s="238">
        <v>42950</v>
      </c>
      <c r="I337" s="238">
        <v>42951</v>
      </c>
      <c r="J337" s="238">
        <v>42954</v>
      </c>
      <c r="K337" s="238">
        <v>42955</v>
      </c>
      <c r="L337" s="238">
        <v>42956</v>
      </c>
      <c r="M337" s="238">
        <v>42957</v>
      </c>
      <c r="N337" s="238">
        <v>42968</v>
      </c>
      <c r="O337" s="238">
        <v>42969</v>
      </c>
      <c r="P337" s="238">
        <v>42970</v>
      </c>
      <c r="Q337" s="239">
        <v>42971</v>
      </c>
      <c r="R337" s="240">
        <v>42972</v>
      </c>
      <c r="S337" s="240">
        <v>42975</v>
      </c>
      <c r="T337" s="240">
        <v>42976</v>
      </c>
    </row>
    <row r="338" spans="1:20">
      <c r="A338" s="235" t="str">
        <f t="shared" si="5"/>
        <v>17</v>
      </c>
      <c r="B338" s="236">
        <v>42972</v>
      </c>
      <c r="C338" s="237" t="s">
        <v>333</v>
      </c>
      <c r="D338" s="258">
        <v>42947</v>
      </c>
      <c r="E338" s="258">
        <v>42948</v>
      </c>
      <c r="F338" s="258">
        <v>42949</v>
      </c>
      <c r="G338" s="258">
        <v>42950</v>
      </c>
      <c r="H338" s="238">
        <v>42951</v>
      </c>
      <c r="I338" s="238">
        <v>42954</v>
      </c>
      <c r="J338" s="238">
        <v>42955</v>
      </c>
      <c r="K338" s="238">
        <v>42956</v>
      </c>
      <c r="L338" s="238">
        <v>42957</v>
      </c>
      <c r="M338" s="238">
        <v>42968</v>
      </c>
      <c r="N338" s="238">
        <v>42969</v>
      </c>
      <c r="O338" s="238">
        <v>42970</v>
      </c>
      <c r="P338" s="238">
        <v>42971</v>
      </c>
      <c r="Q338" s="239">
        <v>42972</v>
      </c>
      <c r="R338" s="240">
        <v>42975</v>
      </c>
      <c r="S338" s="240">
        <v>42976</v>
      </c>
      <c r="T338" s="240">
        <v>42977</v>
      </c>
    </row>
    <row r="339" spans="1:20">
      <c r="A339" s="235" t="str">
        <f t="shared" si="5"/>
        <v>17</v>
      </c>
      <c r="B339" s="236">
        <v>42975</v>
      </c>
      <c r="C339" s="237" t="s">
        <v>329</v>
      </c>
      <c r="D339" s="258">
        <v>42948</v>
      </c>
      <c r="E339" s="258">
        <v>42949</v>
      </c>
      <c r="F339" s="258">
        <v>42950</v>
      </c>
      <c r="G339" s="258">
        <v>42951</v>
      </c>
      <c r="H339" s="238">
        <v>42954</v>
      </c>
      <c r="I339" s="238">
        <v>42955</v>
      </c>
      <c r="J339" s="238">
        <v>42956</v>
      </c>
      <c r="K339" s="238">
        <v>42957</v>
      </c>
      <c r="L339" s="238">
        <v>42968</v>
      </c>
      <c r="M339" s="238">
        <v>42969</v>
      </c>
      <c r="N339" s="238">
        <v>42970</v>
      </c>
      <c r="O339" s="238">
        <v>42971</v>
      </c>
      <c r="P339" s="238">
        <v>42972</v>
      </c>
      <c r="Q339" s="239">
        <v>42975</v>
      </c>
      <c r="R339" s="240">
        <v>42976</v>
      </c>
      <c r="S339" s="240">
        <v>42977</v>
      </c>
      <c r="T339" s="240">
        <v>42978</v>
      </c>
    </row>
    <row r="340" spans="1:20">
      <c r="A340" s="235" t="str">
        <f t="shared" si="5"/>
        <v>17</v>
      </c>
      <c r="B340" s="236">
        <v>42976</v>
      </c>
      <c r="C340" s="237" t="s">
        <v>330</v>
      </c>
      <c r="D340" s="258">
        <v>42949</v>
      </c>
      <c r="E340" s="258">
        <v>42950</v>
      </c>
      <c r="F340" s="258">
        <v>42951</v>
      </c>
      <c r="G340" s="258">
        <v>42954</v>
      </c>
      <c r="H340" s="238">
        <v>42955</v>
      </c>
      <c r="I340" s="238">
        <v>42956</v>
      </c>
      <c r="J340" s="238">
        <v>42957</v>
      </c>
      <c r="K340" s="238">
        <v>42968</v>
      </c>
      <c r="L340" s="238">
        <v>42969</v>
      </c>
      <c r="M340" s="238">
        <v>42970</v>
      </c>
      <c r="N340" s="238">
        <v>42971</v>
      </c>
      <c r="O340" s="238">
        <v>42972</v>
      </c>
      <c r="P340" s="238">
        <v>42975</v>
      </c>
      <c r="Q340" s="239">
        <v>42976</v>
      </c>
      <c r="R340" s="240">
        <v>42977</v>
      </c>
      <c r="S340" s="240">
        <v>42978</v>
      </c>
      <c r="T340" s="240">
        <v>42979</v>
      </c>
    </row>
    <row r="341" spans="1:20">
      <c r="A341" s="235" t="str">
        <f t="shared" si="5"/>
        <v>17</v>
      </c>
      <c r="B341" s="236">
        <v>42977</v>
      </c>
      <c r="C341" s="237" t="s">
        <v>331</v>
      </c>
      <c r="D341" s="258">
        <v>42950</v>
      </c>
      <c r="E341" s="258">
        <v>42951</v>
      </c>
      <c r="F341" s="258">
        <v>42954</v>
      </c>
      <c r="G341" s="258">
        <v>42955</v>
      </c>
      <c r="H341" s="238">
        <v>42956</v>
      </c>
      <c r="I341" s="238">
        <v>42957</v>
      </c>
      <c r="J341" s="238">
        <v>42968</v>
      </c>
      <c r="K341" s="238">
        <v>42969</v>
      </c>
      <c r="L341" s="238">
        <v>42970</v>
      </c>
      <c r="M341" s="238">
        <v>42971</v>
      </c>
      <c r="N341" s="238">
        <v>42972</v>
      </c>
      <c r="O341" s="238">
        <v>42975</v>
      </c>
      <c r="P341" s="238">
        <v>42976</v>
      </c>
      <c r="Q341" s="239">
        <v>42977</v>
      </c>
      <c r="R341" s="240">
        <v>42978</v>
      </c>
      <c r="S341" s="240">
        <v>42979</v>
      </c>
      <c r="T341" s="240">
        <v>42982</v>
      </c>
    </row>
    <row r="342" spans="1:20">
      <c r="A342" s="235" t="str">
        <f t="shared" si="5"/>
        <v>17</v>
      </c>
      <c r="B342" s="236">
        <v>42978</v>
      </c>
      <c r="C342" s="237" t="s">
        <v>332</v>
      </c>
      <c r="D342" s="258">
        <v>42951</v>
      </c>
      <c r="E342" s="258">
        <v>42954</v>
      </c>
      <c r="F342" s="258">
        <v>42955</v>
      </c>
      <c r="G342" s="258">
        <v>42956</v>
      </c>
      <c r="H342" s="238">
        <v>42957</v>
      </c>
      <c r="I342" s="238">
        <v>42968</v>
      </c>
      <c r="J342" s="238">
        <v>42969</v>
      </c>
      <c r="K342" s="238">
        <v>42970</v>
      </c>
      <c r="L342" s="238">
        <v>42971</v>
      </c>
      <c r="M342" s="238">
        <v>42972</v>
      </c>
      <c r="N342" s="238">
        <v>42975</v>
      </c>
      <c r="O342" s="238">
        <v>42976</v>
      </c>
      <c r="P342" s="238">
        <v>42977</v>
      </c>
      <c r="Q342" s="239">
        <v>42978</v>
      </c>
      <c r="R342" s="240">
        <v>42979</v>
      </c>
      <c r="S342" s="240">
        <v>42982</v>
      </c>
      <c r="T342" s="240">
        <v>42983</v>
      </c>
    </row>
    <row r="343" spans="1:20">
      <c r="A343" s="235" t="str">
        <f t="shared" si="5"/>
        <v>17</v>
      </c>
      <c r="B343" s="236">
        <v>42979</v>
      </c>
      <c r="C343" s="237" t="s">
        <v>333</v>
      </c>
      <c r="D343" s="258">
        <v>42954</v>
      </c>
      <c r="E343" s="258">
        <v>42955</v>
      </c>
      <c r="F343" s="258">
        <v>42956</v>
      </c>
      <c r="G343" s="258">
        <v>42957</v>
      </c>
      <c r="H343" s="238">
        <v>42968</v>
      </c>
      <c r="I343" s="238">
        <v>42969</v>
      </c>
      <c r="J343" s="238">
        <v>42970</v>
      </c>
      <c r="K343" s="238">
        <v>42971</v>
      </c>
      <c r="L343" s="238">
        <v>42972</v>
      </c>
      <c r="M343" s="238">
        <v>42975</v>
      </c>
      <c r="N343" s="238">
        <v>42976</v>
      </c>
      <c r="O343" s="238">
        <v>42977</v>
      </c>
      <c r="P343" s="238">
        <v>42978</v>
      </c>
      <c r="Q343" s="239">
        <v>42979</v>
      </c>
      <c r="R343" s="240">
        <v>42982</v>
      </c>
      <c r="S343" s="240">
        <v>42983</v>
      </c>
      <c r="T343" s="240">
        <v>42984</v>
      </c>
    </row>
    <row r="344" spans="1:20">
      <c r="A344" s="235" t="str">
        <f t="shared" si="5"/>
        <v>17</v>
      </c>
      <c r="B344" s="236">
        <v>42982</v>
      </c>
      <c r="C344" s="237" t="s">
        <v>329</v>
      </c>
      <c r="D344" s="258">
        <v>42955</v>
      </c>
      <c r="E344" s="258">
        <v>42956</v>
      </c>
      <c r="F344" s="258">
        <v>42957</v>
      </c>
      <c r="G344" s="258">
        <v>42968</v>
      </c>
      <c r="H344" s="238">
        <v>42969</v>
      </c>
      <c r="I344" s="238">
        <v>42970</v>
      </c>
      <c r="J344" s="238">
        <v>42971</v>
      </c>
      <c r="K344" s="238">
        <v>42972</v>
      </c>
      <c r="L344" s="238">
        <v>42975</v>
      </c>
      <c r="M344" s="238">
        <v>42976</v>
      </c>
      <c r="N344" s="238">
        <v>42977</v>
      </c>
      <c r="O344" s="238">
        <v>42978</v>
      </c>
      <c r="P344" s="238">
        <v>42979</v>
      </c>
      <c r="Q344" s="239">
        <v>42982</v>
      </c>
      <c r="R344" s="240">
        <v>42983</v>
      </c>
      <c r="S344" s="240">
        <v>42984</v>
      </c>
      <c r="T344" s="240">
        <v>42985</v>
      </c>
    </row>
    <row r="345" spans="1:20">
      <c r="A345" s="235" t="str">
        <f t="shared" si="5"/>
        <v>17</v>
      </c>
      <c r="B345" s="236">
        <v>42983</v>
      </c>
      <c r="C345" s="237" t="s">
        <v>330</v>
      </c>
      <c r="D345" s="258">
        <v>42956</v>
      </c>
      <c r="E345" s="258">
        <v>42957</v>
      </c>
      <c r="F345" s="258">
        <v>42968</v>
      </c>
      <c r="G345" s="258">
        <v>42969</v>
      </c>
      <c r="H345" s="238">
        <v>42970</v>
      </c>
      <c r="I345" s="238">
        <v>42971</v>
      </c>
      <c r="J345" s="238">
        <v>42972</v>
      </c>
      <c r="K345" s="238">
        <v>42975</v>
      </c>
      <c r="L345" s="238">
        <v>42976</v>
      </c>
      <c r="M345" s="238">
        <v>42977</v>
      </c>
      <c r="N345" s="238">
        <v>42978</v>
      </c>
      <c r="O345" s="238">
        <v>42979</v>
      </c>
      <c r="P345" s="238">
        <v>42982</v>
      </c>
      <c r="Q345" s="239">
        <v>42983</v>
      </c>
      <c r="R345" s="240">
        <v>42984</v>
      </c>
      <c r="S345" s="240">
        <v>42985</v>
      </c>
      <c r="T345" s="240">
        <v>42986</v>
      </c>
    </row>
    <row r="346" spans="1:20">
      <c r="A346" s="235" t="str">
        <f t="shared" si="5"/>
        <v>17</v>
      </c>
      <c r="B346" s="236">
        <v>42984</v>
      </c>
      <c r="C346" s="237" t="s">
        <v>331</v>
      </c>
      <c r="D346" s="258">
        <v>42957</v>
      </c>
      <c r="E346" s="258">
        <v>42968</v>
      </c>
      <c r="F346" s="258">
        <v>42969</v>
      </c>
      <c r="G346" s="258">
        <v>42970</v>
      </c>
      <c r="H346" s="238">
        <v>42971</v>
      </c>
      <c r="I346" s="238">
        <v>42972</v>
      </c>
      <c r="J346" s="238">
        <v>42975</v>
      </c>
      <c r="K346" s="238">
        <v>42976</v>
      </c>
      <c r="L346" s="238">
        <v>42977</v>
      </c>
      <c r="M346" s="238">
        <v>42978</v>
      </c>
      <c r="N346" s="238">
        <v>42979</v>
      </c>
      <c r="O346" s="238">
        <v>42982</v>
      </c>
      <c r="P346" s="238">
        <v>42983</v>
      </c>
      <c r="Q346" s="239">
        <v>42984</v>
      </c>
      <c r="R346" s="240">
        <v>42985</v>
      </c>
      <c r="S346" s="240">
        <v>42986</v>
      </c>
      <c r="T346" s="240">
        <v>42989</v>
      </c>
    </row>
    <row r="347" spans="1:20">
      <c r="A347" s="235" t="str">
        <f t="shared" si="5"/>
        <v>17</v>
      </c>
      <c r="B347" s="236">
        <v>42985</v>
      </c>
      <c r="C347" s="237" t="s">
        <v>332</v>
      </c>
      <c r="D347" s="258">
        <v>42968</v>
      </c>
      <c r="E347" s="258">
        <v>42969</v>
      </c>
      <c r="F347" s="258">
        <v>42970</v>
      </c>
      <c r="G347" s="258">
        <v>42971</v>
      </c>
      <c r="H347" s="238">
        <v>42972</v>
      </c>
      <c r="I347" s="238">
        <v>42975</v>
      </c>
      <c r="J347" s="238">
        <v>42976</v>
      </c>
      <c r="K347" s="238">
        <v>42977</v>
      </c>
      <c r="L347" s="238">
        <v>42978</v>
      </c>
      <c r="M347" s="238">
        <v>42979</v>
      </c>
      <c r="N347" s="238">
        <v>42982</v>
      </c>
      <c r="O347" s="238">
        <v>42983</v>
      </c>
      <c r="P347" s="238">
        <v>42984</v>
      </c>
      <c r="Q347" s="239">
        <v>42985</v>
      </c>
      <c r="R347" s="240">
        <v>42986</v>
      </c>
      <c r="S347" s="240">
        <v>42989</v>
      </c>
      <c r="T347" s="240">
        <v>42990</v>
      </c>
    </row>
    <row r="348" spans="1:20">
      <c r="A348" s="235" t="str">
        <f t="shared" si="5"/>
        <v>17</v>
      </c>
      <c r="B348" s="236">
        <v>42986</v>
      </c>
      <c r="C348" s="237" t="s">
        <v>333</v>
      </c>
      <c r="D348" s="258">
        <v>42969</v>
      </c>
      <c r="E348" s="258">
        <v>42970</v>
      </c>
      <c r="F348" s="258">
        <v>42971</v>
      </c>
      <c r="G348" s="258">
        <v>42972</v>
      </c>
      <c r="H348" s="238">
        <v>42975</v>
      </c>
      <c r="I348" s="238">
        <v>42976</v>
      </c>
      <c r="J348" s="238">
        <v>42977</v>
      </c>
      <c r="K348" s="238">
        <v>42978</v>
      </c>
      <c r="L348" s="238">
        <v>42979</v>
      </c>
      <c r="M348" s="238">
        <v>42982</v>
      </c>
      <c r="N348" s="238">
        <v>42983</v>
      </c>
      <c r="O348" s="238">
        <v>42984</v>
      </c>
      <c r="P348" s="238">
        <v>42985</v>
      </c>
      <c r="Q348" s="239">
        <v>42986</v>
      </c>
      <c r="R348" s="240">
        <v>42989</v>
      </c>
      <c r="S348" s="240">
        <v>42990</v>
      </c>
      <c r="T348" s="240">
        <v>42991</v>
      </c>
    </row>
    <row r="349" spans="1:20">
      <c r="A349" s="235" t="str">
        <f t="shared" si="5"/>
        <v>17</v>
      </c>
      <c r="B349" s="236">
        <v>42989</v>
      </c>
      <c r="C349" s="237" t="s">
        <v>329</v>
      </c>
      <c r="D349" s="258">
        <v>42970</v>
      </c>
      <c r="E349" s="258">
        <v>42971</v>
      </c>
      <c r="F349" s="258">
        <v>42972</v>
      </c>
      <c r="G349" s="258">
        <v>42975</v>
      </c>
      <c r="H349" s="238">
        <v>42976</v>
      </c>
      <c r="I349" s="238">
        <v>42977</v>
      </c>
      <c r="J349" s="238">
        <v>42978</v>
      </c>
      <c r="K349" s="238">
        <v>42979</v>
      </c>
      <c r="L349" s="238">
        <v>42982</v>
      </c>
      <c r="M349" s="238">
        <v>42983</v>
      </c>
      <c r="N349" s="238">
        <v>42984</v>
      </c>
      <c r="O349" s="238">
        <v>42985</v>
      </c>
      <c r="P349" s="238">
        <v>42986</v>
      </c>
      <c r="Q349" s="239">
        <v>42989</v>
      </c>
      <c r="R349" s="240">
        <v>42990</v>
      </c>
      <c r="S349" s="240">
        <v>42991</v>
      </c>
      <c r="T349" s="240">
        <v>42992</v>
      </c>
    </row>
    <row r="350" spans="1:20">
      <c r="A350" s="235" t="str">
        <f t="shared" si="5"/>
        <v>17</v>
      </c>
      <c r="B350" s="236">
        <v>42990</v>
      </c>
      <c r="C350" s="237" t="s">
        <v>330</v>
      </c>
      <c r="D350" s="258">
        <v>42971</v>
      </c>
      <c r="E350" s="258">
        <v>42972</v>
      </c>
      <c r="F350" s="258">
        <v>42975</v>
      </c>
      <c r="G350" s="258">
        <v>42976</v>
      </c>
      <c r="H350" s="238">
        <v>42977</v>
      </c>
      <c r="I350" s="238">
        <v>42978</v>
      </c>
      <c r="J350" s="238">
        <v>42979</v>
      </c>
      <c r="K350" s="238">
        <v>42982</v>
      </c>
      <c r="L350" s="238">
        <v>42983</v>
      </c>
      <c r="M350" s="238">
        <v>42984</v>
      </c>
      <c r="N350" s="238">
        <v>42985</v>
      </c>
      <c r="O350" s="238">
        <v>42986</v>
      </c>
      <c r="P350" s="238">
        <v>42989</v>
      </c>
      <c r="Q350" s="239">
        <v>42990</v>
      </c>
      <c r="R350" s="240">
        <v>42991</v>
      </c>
      <c r="S350" s="240">
        <v>42992</v>
      </c>
      <c r="T350" s="240">
        <v>42993</v>
      </c>
    </row>
    <row r="351" spans="1:20">
      <c r="A351" s="235" t="str">
        <f t="shared" si="5"/>
        <v>17</v>
      </c>
      <c r="B351" s="236">
        <v>42991</v>
      </c>
      <c r="C351" s="237" t="s">
        <v>331</v>
      </c>
      <c r="D351" s="258">
        <v>42972</v>
      </c>
      <c r="E351" s="258">
        <v>42975</v>
      </c>
      <c r="F351" s="258">
        <v>42976</v>
      </c>
      <c r="G351" s="258">
        <v>42977</v>
      </c>
      <c r="H351" s="238">
        <v>42978</v>
      </c>
      <c r="I351" s="238">
        <v>42979</v>
      </c>
      <c r="J351" s="238">
        <v>42982</v>
      </c>
      <c r="K351" s="238">
        <v>42983</v>
      </c>
      <c r="L351" s="238">
        <v>42984</v>
      </c>
      <c r="M351" s="238">
        <v>42985</v>
      </c>
      <c r="N351" s="238">
        <v>42986</v>
      </c>
      <c r="O351" s="238">
        <v>42989</v>
      </c>
      <c r="P351" s="238">
        <v>42990</v>
      </c>
      <c r="Q351" s="239">
        <v>42991</v>
      </c>
      <c r="R351" s="240">
        <v>42992</v>
      </c>
      <c r="S351" s="240">
        <v>42993</v>
      </c>
      <c r="T351" s="240">
        <v>42997</v>
      </c>
    </row>
    <row r="352" spans="1:20">
      <c r="A352" s="235" t="str">
        <f t="shared" si="5"/>
        <v>17</v>
      </c>
      <c r="B352" s="236">
        <v>42992</v>
      </c>
      <c r="C352" s="237" t="s">
        <v>332</v>
      </c>
      <c r="D352" s="258">
        <v>42975</v>
      </c>
      <c r="E352" s="258">
        <v>42976</v>
      </c>
      <c r="F352" s="258">
        <v>42977</v>
      </c>
      <c r="G352" s="258">
        <v>42978</v>
      </c>
      <c r="H352" s="238">
        <v>42979</v>
      </c>
      <c r="I352" s="238">
        <v>42982</v>
      </c>
      <c r="J352" s="238">
        <v>42983</v>
      </c>
      <c r="K352" s="238">
        <v>42984</v>
      </c>
      <c r="L352" s="238">
        <v>42985</v>
      </c>
      <c r="M352" s="238">
        <v>42986</v>
      </c>
      <c r="N352" s="238">
        <v>42989</v>
      </c>
      <c r="O352" s="238">
        <v>42990</v>
      </c>
      <c r="P352" s="238">
        <v>42991</v>
      </c>
      <c r="Q352" s="239">
        <v>42992</v>
      </c>
      <c r="R352" s="240">
        <v>42993</v>
      </c>
      <c r="S352" s="240">
        <v>42997</v>
      </c>
      <c r="T352" s="240">
        <v>42998</v>
      </c>
    </row>
    <row r="353" spans="1:20">
      <c r="A353" s="235" t="str">
        <f t="shared" si="5"/>
        <v>17</v>
      </c>
      <c r="B353" s="236">
        <v>42993</v>
      </c>
      <c r="C353" s="237" t="s">
        <v>333</v>
      </c>
      <c r="D353" s="258">
        <v>42976</v>
      </c>
      <c r="E353" s="258">
        <v>42977</v>
      </c>
      <c r="F353" s="258">
        <v>42978</v>
      </c>
      <c r="G353" s="258">
        <v>42979</v>
      </c>
      <c r="H353" s="238">
        <v>42982</v>
      </c>
      <c r="I353" s="238">
        <v>42983</v>
      </c>
      <c r="J353" s="238">
        <v>42984</v>
      </c>
      <c r="K353" s="238">
        <v>42985</v>
      </c>
      <c r="L353" s="238">
        <v>42986</v>
      </c>
      <c r="M353" s="238">
        <v>42989</v>
      </c>
      <c r="N353" s="238">
        <v>42990</v>
      </c>
      <c r="O353" s="238">
        <v>42991</v>
      </c>
      <c r="P353" s="238">
        <v>42992</v>
      </c>
      <c r="Q353" s="239">
        <v>42993</v>
      </c>
      <c r="R353" s="240">
        <v>42997</v>
      </c>
      <c r="S353" s="240">
        <v>42998</v>
      </c>
      <c r="T353" s="240">
        <v>42999</v>
      </c>
    </row>
    <row r="354" spans="1:20">
      <c r="A354" s="235" t="str">
        <f t="shared" si="5"/>
        <v>17</v>
      </c>
      <c r="B354" s="236">
        <v>42997</v>
      </c>
      <c r="C354" s="237" t="s">
        <v>330</v>
      </c>
      <c r="D354" s="258">
        <v>42977</v>
      </c>
      <c r="E354" s="258">
        <v>42978</v>
      </c>
      <c r="F354" s="258">
        <v>42979</v>
      </c>
      <c r="G354" s="258">
        <v>42982</v>
      </c>
      <c r="H354" s="238">
        <v>42983</v>
      </c>
      <c r="I354" s="238">
        <v>42984</v>
      </c>
      <c r="J354" s="238">
        <v>42985</v>
      </c>
      <c r="K354" s="238">
        <v>42986</v>
      </c>
      <c r="L354" s="238">
        <v>42989</v>
      </c>
      <c r="M354" s="238">
        <v>42990</v>
      </c>
      <c r="N354" s="238">
        <v>42991</v>
      </c>
      <c r="O354" s="238">
        <v>42992</v>
      </c>
      <c r="P354" s="238">
        <v>42993</v>
      </c>
      <c r="Q354" s="239">
        <v>42997</v>
      </c>
      <c r="R354" s="240">
        <v>42998</v>
      </c>
      <c r="S354" s="240">
        <v>42999</v>
      </c>
      <c r="T354" s="240">
        <v>43000</v>
      </c>
    </row>
    <row r="355" spans="1:20">
      <c r="A355" s="235" t="str">
        <f t="shared" si="5"/>
        <v>17</v>
      </c>
      <c r="B355" s="236">
        <v>42998</v>
      </c>
      <c r="C355" s="237" t="s">
        <v>331</v>
      </c>
      <c r="D355" s="258">
        <v>42978</v>
      </c>
      <c r="E355" s="258">
        <v>42979</v>
      </c>
      <c r="F355" s="258">
        <v>42982</v>
      </c>
      <c r="G355" s="258">
        <v>42983</v>
      </c>
      <c r="H355" s="238">
        <v>42984</v>
      </c>
      <c r="I355" s="238">
        <v>42985</v>
      </c>
      <c r="J355" s="238">
        <v>42986</v>
      </c>
      <c r="K355" s="238">
        <v>42989</v>
      </c>
      <c r="L355" s="238">
        <v>42990</v>
      </c>
      <c r="M355" s="238">
        <v>42991</v>
      </c>
      <c r="N355" s="238">
        <v>42992</v>
      </c>
      <c r="O355" s="238">
        <v>42993</v>
      </c>
      <c r="P355" s="238">
        <v>42997</v>
      </c>
      <c r="Q355" s="239">
        <v>42998</v>
      </c>
      <c r="R355" s="240">
        <v>42999</v>
      </c>
      <c r="S355" s="240">
        <v>43000</v>
      </c>
      <c r="T355" s="240">
        <v>43003</v>
      </c>
    </row>
    <row r="356" spans="1:20">
      <c r="A356" s="235" t="str">
        <f t="shared" si="5"/>
        <v>17</v>
      </c>
      <c r="B356" s="236">
        <v>42999</v>
      </c>
      <c r="C356" s="237" t="s">
        <v>332</v>
      </c>
      <c r="D356" s="258">
        <v>42979</v>
      </c>
      <c r="E356" s="258">
        <v>42982</v>
      </c>
      <c r="F356" s="258">
        <v>42983</v>
      </c>
      <c r="G356" s="258">
        <v>42984</v>
      </c>
      <c r="H356" s="238">
        <v>42985</v>
      </c>
      <c r="I356" s="238">
        <v>42986</v>
      </c>
      <c r="J356" s="238">
        <v>42989</v>
      </c>
      <c r="K356" s="238">
        <v>42990</v>
      </c>
      <c r="L356" s="238">
        <v>42991</v>
      </c>
      <c r="M356" s="238">
        <v>42992</v>
      </c>
      <c r="N356" s="238">
        <v>42993</v>
      </c>
      <c r="O356" s="238">
        <v>42997</v>
      </c>
      <c r="P356" s="238">
        <v>42998</v>
      </c>
      <c r="Q356" s="239">
        <v>42999</v>
      </c>
      <c r="R356" s="240">
        <v>43000</v>
      </c>
      <c r="S356" s="240">
        <v>43003</v>
      </c>
      <c r="T356" s="240">
        <v>43004</v>
      </c>
    </row>
    <row r="357" spans="1:20">
      <c r="A357" s="235" t="str">
        <f t="shared" si="5"/>
        <v>17</v>
      </c>
      <c r="B357" s="236">
        <v>43000</v>
      </c>
      <c r="C357" s="237" t="s">
        <v>333</v>
      </c>
      <c r="D357" s="258">
        <v>42982</v>
      </c>
      <c r="E357" s="258">
        <v>42983</v>
      </c>
      <c r="F357" s="258">
        <v>42984</v>
      </c>
      <c r="G357" s="258">
        <v>42985</v>
      </c>
      <c r="H357" s="238">
        <v>42986</v>
      </c>
      <c r="I357" s="238">
        <v>42989</v>
      </c>
      <c r="J357" s="238">
        <v>42990</v>
      </c>
      <c r="K357" s="238">
        <v>42991</v>
      </c>
      <c r="L357" s="238">
        <v>42992</v>
      </c>
      <c r="M357" s="238">
        <v>42993</v>
      </c>
      <c r="N357" s="238">
        <v>42997</v>
      </c>
      <c r="O357" s="238">
        <v>42998</v>
      </c>
      <c r="P357" s="238">
        <v>42999</v>
      </c>
      <c r="Q357" s="239">
        <v>43000</v>
      </c>
      <c r="R357" s="240">
        <v>43003</v>
      </c>
      <c r="S357" s="240">
        <v>43004</v>
      </c>
      <c r="T357" s="240">
        <v>43005</v>
      </c>
    </row>
    <row r="358" spans="1:20">
      <c r="A358" s="235" t="str">
        <f t="shared" si="5"/>
        <v>17</v>
      </c>
      <c r="B358" s="236">
        <v>43003</v>
      </c>
      <c r="C358" s="237" t="s">
        <v>329</v>
      </c>
      <c r="D358" s="258">
        <v>42983</v>
      </c>
      <c r="E358" s="258">
        <v>42984</v>
      </c>
      <c r="F358" s="258">
        <v>42985</v>
      </c>
      <c r="G358" s="258">
        <v>42986</v>
      </c>
      <c r="H358" s="238">
        <v>42989</v>
      </c>
      <c r="I358" s="238">
        <v>42990</v>
      </c>
      <c r="J358" s="238">
        <v>42991</v>
      </c>
      <c r="K358" s="238">
        <v>42992</v>
      </c>
      <c r="L358" s="238">
        <v>42993</v>
      </c>
      <c r="M358" s="238">
        <v>42997</v>
      </c>
      <c r="N358" s="238">
        <v>42998</v>
      </c>
      <c r="O358" s="238">
        <v>42999</v>
      </c>
      <c r="P358" s="238">
        <v>43000</v>
      </c>
      <c r="Q358" s="239">
        <v>43003</v>
      </c>
      <c r="R358" s="240">
        <v>43004</v>
      </c>
      <c r="S358" s="240">
        <v>43005</v>
      </c>
      <c r="T358" s="240">
        <v>43006</v>
      </c>
    </row>
    <row r="359" spans="1:20">
      <c r="A359" s="235" t="str">
        <f t="shared" si="5"/>
        <v>17</v>
      </c>
      <c r="B359" s="236">
        <v>43004</v>
      </c>
      <c r="C359" s="237" t="s">
        <v>330</v>
      </c>
      <c r="D359" s="258">
        <v>42984</v>
      </c>
      <c r="E359" s="258">
        <v>42985</v>
      </c>
      <c r="F359" s="258">
        <v>42986</v>
      </c>
      <c r="G359" s="258">
        <v>42989</v>
      </c>
      <c r="H359" s="238">
        <v>42990</v>
      </c>
      <c r="I359" s="238">
        <v>42991</v>
      </c>
      <c r="J359" s="238">
        <v>42992</v>
      </c>
      <c r="K359" s="238">
        <v>42993</v>
      </c>
      <c r="L359" s="238">
        <v>42997</v>
      </c>
      <c r="M359" s="238">
        <v>42998</v>
      </c>
      <c r="N359" s="238">
        <v>42999</v>
      </c>
      <c r="O359" s="238">
        <v>43000</v>
      </c>
      <c r="P359" s="238">
        <v>43003</v>
      </c>
      <c r="Q359" s="239">
        <v>43004</v>
      </c>
      <c r="R359" s="240">
        <v>43005</v>
      </c>
      <c r="S359" s="240">
        <v>43006</v>
      </c>
      <c r="T359" s="240">
        <v>43007</v>
      </c>
    </row>
    <row r="360" spans="1:20">
      <c r="A360" s="235" t="str">
        <f t="shared" si="5"/>
        <v>17</v>
      </c>
      <c r="B360" s="236">
        <v>43005</v>
      </c>
      <c r="C360" s="237" t="s">
        <v>331</v>
      </c>
      <c r="D360" s="258">
        <v>42985</v>
      </c>
      <c r="E360" s="258">
        <v>42986</v>
      </c>
      <c r="F360" s="258">
        <v>42989</v>
      </c>
      <c r="G360" s="258">
        <v>42990</v>
      </c>
      <c r="H360" s="238">
        <v>42991</v>
      </c>
      <c r="I360" s="238">
        <v>42992</v>
      </c>
      <c r="J360" s="238">
        <v>42993</v>
      </c>
      <c r="K360" s="238">
        <v>42997</v>
      </c>
      <c r="L360" s="238">
        <v>42998</v>
      </c>
      <c r="M360" s="238">
        <v>42999</v>
      </c>
      <c r="N360" s="238">
        <v>43000</v>
      </c>
      <c r="O360" s="238">
        <v>43003</v>
      </c>
      <c r="P360" s="238">
        <v>43004</v>
      </c>
      <c r="Q360" s="239">
        <v>43005</v>
      </c>
      <c r="R360" s="240">
        <v>43006</v>
      </c>
      <c r="S360" s="240">
        <v>43007</v>
      </c>
      <c r="T360" s="240">
        <v>43010</v>
      </c>
    </row>
    <row r="361" spans="1:20">
      <c r="A361" s="235" t="str">
        <f t="shared" si="5"/>
        <v>17</v>
      </c>
      <c r="B361" s="236">
        <v>43006</v>
      </c>
      <c r="C361" s="237" t="s">
        <v>332</v>
      </c>
      <c r="D361" s="258">
        <v>42986</v>
      </c>
      <c r="E361" s="258">
        <v>42989</v>
      </c>
      <c r="F361" s="258">
        <v>42990</v>
      </c>
      <c r="G361" s="258">
        <v>42991</v>
      </c>
      <c r="H361" s="238">
        <v>42992</v>
      </c>
      <c r="I361" s="238">
        <v>42993</v>
      </c>
      <c r="J361" s="238">
        <v>42997</v>
      </c>
      <c r="K361" s="238">
        <v>42998</v>
      </c>
      <c r="L361" s="238">
        <v>42999</v>
      </c>
      <c r="M361" s="238">
        <v>43000</v>
      </c>
      <c r="N361" s="238">
        <v>43003</v>
      </c>
      <c r="O361" s="238">
        <v>43004</v>
      </c>
      <c r="P361" s="238">
        <v>43005</v>
      </c>
      <c r="Q361" s="239">
        <v>43006</v>
      </c>
      <c r="R361" s="240">
        <v>43007</v>
      </c>
      <c r="S361" s="240">
        <v>43010</v>
      </c>
      <c r="T361" s="240">
        <v>43011</v>
      </c>
    </row>
    <row r="362" spans="1:20">
      <c r="A362" s="235" t="str">
        <f t="shared" si="5"/>
        <v>17</v>
      </c>
      <c r="B362" s="236">
        <v>43007</v>
      </c>
      <c r="C362" s="237" t="s">
        <v>333</v>
      </c>
      <c r="D362" s="258">
        <v>42989</v>
      </c>
      <c r="E362" s="258">
        <v>42990</v>
      </c>
      <c r="F362" s="258">
        <v>42991</v>
      </c>
      <c r="G362" s="258">
        <v>42992</v>
      </c>
      <c r="H362" s="238">
        <v>42993</v>
      </c>
      <c r="I362" s="238">
        <v>42997</v>
      </c>
      <c r="J362" s="238">
        <v>42998</v>
      </c>
      <c r="K362" s="238">
        <v>42999</v>
      </c>
      <c r="L362" s="238">
        <v>43000</v>
      </c>
      <c r="M362" s="238">
        <v>43003</v>
      </c>
      <c r="N362" s="238">
        <v>43004</v>
      </c>
      <c r="O362" s="238">
        <v>43005</v>
      </c>
      <c r="P362" s="238">
        <v>43006</v>
      </c>
      <c r="Q362" s="239">
        <v>43007</v>
      </c>
      <c r="R362" s="240">
        <v>43010</v>
      </c>
      <c r="S362" s="240">
        <v>43011</v>
      </c>
      <c r="T362" s="240">
        <v>43012</v>
      </c>
    </row>
    <row r="363" spans="1:20">
      <c r="A363" s="235" t="str">
        <f t="shared" si="5"/>
        <v>17</v>
      </c>
      <c r="B363" s="236">
        <v>43010</v>
      </c>
      <c r="C363" s="237" t="s">
        <v>329</v>
      </c>
      <c r="D363" s="258">
        <v>42990</v>
      </c>
      <c r="E363" s="258">
        <v>42991</v>
      </c>
      <c r="F363" s="258">
        <v>42992</v>
      </c>
      <c r="G363" s="258">
        <v>42993</v>
      </c>
      <c r="H363" s="238">
        <v>42997</v>
      </c>
      <c r="I363" s="238">
        <v>42998</v>
      </c>
      <c r="J363" s="238">
        <v>42999</v>
      </c>
      <c r="K363" s="238">
        <v>43000</v>
      </c>
      <c r="L363" s="238">
        <v>43003</v>
      </c>
      <c r="M363" s="238">
        <v>43004</v>
      </c>
      <c r="N363" s="238">
        <v>43005</v>
      </c>
      <c r="O363" s="238">
        <v>43006</v>
      </c>
      <c r="P363" s="238">
        <v>43007</v>
      </c>
      <c r="Q363" s="239">
        <v>43010</v>
      </c>
      <c r="R363" s="240">
        <v>43011</v>
      </c>
      <c r="S363" s="240">
        <v>43012</v>
      </c>
      <c r="T363" s="240">
        <v>43013</v>
      </c>
    </row>
    <row r="364" spans="1:20">
      <c r="A364" s="235" t="str">
        <f t="shared" si="5"/>
        <v>17</v>
      </c>
      <c r="B364" s="236">
        <v>43011</v>
      </c>
      <c r="C364" s="237" t="s">
        <v>330</v>
      </c>
      <c r="D364" s="258">
        <v>42991</v>
      </c>
      <c r="E364" s="258">
        <v>42992</v>
      </c>
      <c r="F364" s="258">
        <v>42993</v>
      </c>
      <c r="G364" s="258">
        <v>42997</v>
      </c>
      <c r="H364" s="238">
        <v>42998</v>
      </c>
      <c r="I364" s="238">
        <v>42999</v>
      </c>
      <c r="J364" s="238">
        <v>43000</v>
      </c>
      <c r="K364" s="238">
        <v>43003</v>
      </c>
      <c r="L364" s="238">
        <v>43004</v>
      </c>
      <c r="M364" s="238">
        <v>43005</v>
      </c>
      <c r="N364" s="238">
        <v>43006</v>
      </c>
      <c r="O364" s="238">
        <v>43007</v>
      </c>
      <c r="P364" s="238">
        <v>43010</v>
      </c>
      <c r="Q364" s="239">
        <v>43011</v>
      </c>
      <c r="R364" s="240">
        <v>43012</v>
      </c>
      <c r="S364" s="240">
        <v>43013</v>
      </c>
      <c r="T364" s="240">
        <v>43014</v>
      </c>
    </row>
    <row r="365" spans="1:20">
      <c r="A365" s="235" t="str">
        <f t="shared" si="5"/>
        <v>17</v>
      </c>
      <c r="B365" s="236">
        <v>43012</v>
      </c>
      <c r="C365" s="237" t="s">
        <v>331</v>
      </c>
      <c r="D365" s="258">
        <v>42992</v>
      </c>
      <c r="E365" s="258">
        <v>42993</v>
      </c>
      <c r="F365" s="258">
        <v>42997</v>
      </c>
      <c r="G365" s="258">
        <v>42998</v>
      </c>
      <c r="H365" s="238">
        <v>42999</v>
      </c>
      <c r="I365" s="238">
        <v>43000</v>
      </c>
      <c r="J365" s="238">
        <v>43003</v>
      </c>
      <c r="K365" s="238">
        <v>43004</v>
      </c>
      <c r="L365" s="238">
        <v>43005</v>
      </c>
      <c r="M365" s="238">
        <v>43006</v>
      </c>
      <c r="N365" s="238">
        <v>43007</v>
      </c>
      <c r="O365" s="238">
        <v>43010</v>
      </c>
      <c r="P365" s="238">
        <v>43011</v>
      </c>
      <c r="Q365" s="239">
        <v>43012</v>
      </c>
      <c r="R365" s="240">
        <v>43013</v>
      </c>
      <c r="S365" s="240">
        <v>43014</v>
      </c>
      <c r="T365" s="240">
        <v>43018</v>
      </c>
    </row>
    <row r="366" spans="1:20">
      <c r="A366" s="235" t="str">
        <f t="shared" si="5"/>
        <v>17</v>
      </c>
      <c r="B366" s="236">
        <v>43013</v>
      </c>
      <c r="C366" s="237" t="s">
        <v>332</v>
      </c>
      <c r="D366" s="258">
        <v>42993</v>
      </c>
      <c r="E366" s="258">
        <v>42997</v>
      </c>
      <c r="F366" s="258">
        <v>42998</v>
      </c>
      <c r="G366" s="258">
        <v>42999</v>
      </c>
      <c r="H366" s="238">
        <v>43000</v>
      </c>
      <c r="I366" s="238">
        <v>43003</v>
      </c>
      <c r="J366" s="238">
        <v>43004</v>
      </c>
      <c r="K366" s="238">
        <v>43005</v>
      </c>
      <c r="L366" s="238">
        <v>43006</v>
      </c>
      <c r="M366" s="238">
        <v>43007</v>
      </c>
      <c r="N366" s="238">
        <v>43010</v>
      </c>
      <c r="O366" s="238">
        <v>43011</v>
      </c>
      <c r="P366" s="238">
        <v>43012</v>
      </c>
      <c r="Q366" s="239">
        <v>43013</v>
      </c>
      <c r="R366" s="240">
        <v>43014</v>
      </c>
      <c r="S366" s="240">
        <v>43018</v>
      </c>
      <c r="T366" s="240">
        <v>43019</v>
      </c>
    </row>
    <row r="367" spans="1:20">
      <c r="A367" s="235" t="str">
        <f t="shared" si="5"/>
        <v>17</v>
      </c>
      <c r="B367" s="236">
        <v>43014</v>
      </c>
      <c r="C367" s="237" t="s">
        <v>333</v>
      </c>
      <c r="D367" s="258">
        <v>42997</v>
      </c>
      <c r="E367" s="258">
        <v>42998</v>
      </c>
      <c r="F367" s="258">
        <v>42999</v>
      </c>
      <c r="G367" s="258">
        <v>43000</v>
      </c>
      <c r="H367" s="238">
        <v>43003</v>
      </c>
      <c r="I367" s="238">
        <v>43004</v>
      </c>
      <c r="J367" s="238">
        <v>43005</v>
      </c>
      <c r="K367" s="238">
        <v>43006</v>
      </c>
      <c r="L367" s="238">
        <v>43007</v>
      </c>
      <c r="M367" s="238">
        <v>43010</v>
      </c>
      <c r="N367" s="238">
        <v>43011</v>
      </c>
      <c r="O367" s="238">
        <v>43012</v>
      </c>
      <c r="P367" s="238">
        <v>43013</v>
      </c>
      <c r="Q367" s="239">
        <v>43014</v>
      </c>
      <c r="R367" s="240">
        <v>43018</v>
      </c>
      <c r="S367" s="240">
        <v>43019</v>
      </c>
      <c r="T367" s="240">
        <v>43020</v>
      </c>
    </row>
    <row r="368" spans="1:20">
      <c r="A368" s="235" t="str">
        <f t="shared" si="5"/>
        <v>17</v>
      </c>
      <c r="B368" s="236">
        <v>43018</v>
      </c>
      <c r="C368" s="237" t="s">
        <v>330</v>
      </c>
      <c r="D368" s="258">
        <v>42998</v>
      </c>
      <c r="E368" s="258">
        <v>42999</v>
      </c>
      <c r="F368" s="258">
        <v>43000</v>
      </c>
      <c r="G368" s="258">
        <v>43003</v>
      </c>
      <c r="H368" s="238">
        <v>43004</v>
      </c>
      <c r="I368" s="238">
        <v>43005</v>
      </c>
      <c r="J368" s="238">
        <v>43006</v>
      </c>
      <c r="K368" s="238">
        <v>43007</v>
      </c>
      <c r="L368" s="238">
        <v>43010</v>
      </c>
      <c r="M368" s="238">
        <v>43011</v>
      </c>
      <c r="N368" s="238">
        <v>43012</v>
      </c>
      <c r="O368" s="238">
        <v>43013</v>
      </c>
      <c r="P368" s="238">
        <v>43014</v>
      </c>
      <c r="Q368" s="239">
        <v>43018</v>
      </c>
      <c r="R368" s="240">
        <v>43019</v>
      </c>
      <c r="S368" s="240">
        <v>43020</v>
      </c>
      <c r="T368" s="240">
        <v>43021</v>
      </c>
    </row>
    <row r="369" spans="1:20">
      <c r="A369" s="235" t="str">
        <f t="shared" si="5"/>
        <v>17</v>
      </c>
      <c r="B369" s="236">
        <v>43019</v>
      </c>
      <c r="C369" s="237" t="s">
        <v>331</v>
      </c>
      <c r="D369" s="258">
        <v>42999</v>
      </c>
      <c r="E369" s="258">
        <v>43000</v>
      </c>
      <c r="F369" s="258">
        <v>43003</v>
      </c>
      <c r="G369" s="258">
        <v>43004</v>
      </c>
      <c r="H369" s="238">
        <v>43005</v>
      </c>
      <c r="I369" s="238">
        <v>43006</v>
      </c>
      <c r="J369" s="238">
        <v>43007</v>
      </c>
      <c r="K369" s="238">
        <v>43010</v>
      </c>
      <c r="L369" s="238">
        <v>43011</v>
      </c>
      <c r="M369" s="238">
        <v>43012</v>
      </c>
      <c r="N369" s="238">
        <v>43013</v>
      </c>
      <c r="O369" s="238">
        <v>43014</v>
      </c>
      <c r="P369" s="238">
        <v>43018</v>
      </c>
      <c r="Q369" s="239">
        <v>43019</v>
      </c>
      <c r="R369" s="240">
        <v>43020</v>
      </c>
      <c r="S369" s="240">
        <v>43021</v>
      </c>
      <c r="T369" s="240">
        <v>43024</v>
      </c>
    </row>
    <row r="370" spans="1:20">
      <c r="A370" s="235" t="str">
        <f t="shared" si="5"/>
        <v>17</v>
      </c>
      <c r="B370" s="236">
        <v>43020</v>
      </c>
      <c r="C370" s="237" t="s">
        <v>332</v>
      </c>
      <c r="D370" s="258">
        <v>43000</v>
      </c>
      <c r="E370" s="258">
        <v>43003</v>
      </c>
      <c r="F370" s="258">
        <v>43004</v>
      </c>
      <c r="G370" s="258">
        <v>43005</v>
      </c>
      <c r="H370" s="238">
        <v>43006</v>
      </c>
      <c r="I370" s="238">
        <v>43007</v>
      </c>
      <c r="J370" s="238">
        <v>43010</v>
      </c>
      <c r="K370" s="238">
        <v>43011</v>
      </c>
      <c r="L370" s="238">
        <v>43012</v>
      </c>
      <c r="M370" s="238">
        <v>43013</v>
      </c>
      <c r="N370" s="238">
        <v>43014</v>
      </c>
      <c r="O370" s="238">
        <v>43018</v>
      </c>
      <c r="P370" s="238">
        <v>43019</v>
      </c>
      <c r="Q370" s="239">
        <v>43020</v>
      </c>
      <c r="R370" s="240">
        <v>43021</v>
      </c>
      <c r="S370" s="240">
        <v>43024</v>
      </c>
      <c r="T370" s="240">
        <v>43025</v>
      </c>
    </row>
    <row r="371" spans="1:20">
      <c r="A371" s="235" t="str">
        <f t="shared" si="5"/>
        <v>17</v>
      </c>
      <c r="B371" s="236">
        <v>43021</v>
      </c>
      <c r="C371" s="237" t="s">
        <v>333</v>
      </c>
      <c r="D371" s="258">
        <v>43003</v>
      </c>
      <c r="E371" s="258">
        <v>43004</v>
      </c>
      <c r="F371" s="258">
        <v>43005</v>
      </c>
      <c r="G371" s="258">
        <v>43006</v>
      </c>
      <c r="H371" s="238">
        <v>43007</v>
      </c>
      <c r="I371" s="238">
        <v>43010</v>
      </c>
      <c r="J371" s="238">
        <v>43011</v>
      </c>
      <c r="K371" s="238">
        <v>43012</v>
      </c>
      <c r="L371" s="238">
        <v>43013</v>
      </c>
      <c r="M371" s="238">
        <v>43014</v>
      </c>
      <c r="N371" s="238">
        <v>43018</v>
      </c>
      <c r="O371" s="238">
        <v>43019</v>
      </c>
      <c r="P371" s="238">
        <v>43020</v>
      </c>
      <c r="Q371" s="239">
        <v>43021</v>
      </c>
      <c r="R371" s="240">
        <v>43024</v>
      </c>
      <c r="S371" s="240">
        <v>43025</v>
      </c>
      <c r="T371" s="240">
        <v>43026</v>
      </c>
    </row>
    <row r="372" spans="1:20">
      <c r="A372" s="235" t="str">
        <f t="shared" si="5"/>
        <v>17</v>
      </c>
      <c r="B372" s="236">
        <v>43024</v>
      </c>
      <c r="C372" s="237" t="s">
        <v>329</v>
      </c>
      <c r="D372" s="258">
        <v>43004</v>
      </c>
      <c r="E372" s="258">
        <v>43005</v>
      </c>
      <c r="F372" s="258">
        <v>43006</v>
      </c>
      <c r="G372" s="258">
        <v>43007</v>
      </c>
      <c r="H372" s="238">
        <v>43010</v>
      </c>
      <c r="I372" s="238">
        <v>43011</v>
      </c>
      <c r="J372" s="238">
        <v>43012</v>
      </c>
      <c r="K372" s="238">
        <v>43013</v>
      </c>
      <c r="L372" s="238">
        <v>43014</v>
      </c>
      <c r="M372" s="238">
        <v>43018</v>
      </c>
      <c r="N372" s="238">
        <v>43019</v>
      </c>
      <c r="O372" s="238">
        <v>43020</v>
      </c>
      <c r="P372" s="238">
        <v>43021</v>
      </c>
      <c r="Q372" s="239">
        <v>43024</v>
      </c>
      <c r="R372" s="240">
        <v>43025</v>
      </c>
      <c r="S372" s="240">
        <v>43026</v>
      </c>
      <c r="T372" s="240">
        <v>43027</v>
      </c>
    </row>
    <row r="373" spans="1:20">
      <c r="A373" s="235" t="str">
        <f t="shared" si="5"/>
        <v>17</v>
      </c>
      <c r="B373" s="236">
        <v>43025</v>
      </c>
      <c r="C373" s="237" t="s">
        <v>330</v>
      </c>
      <c r="D373" s="258">
        <v>43005</v>
      </c>
      <c r="E373" s="258">
        <v>43006</v>
      </c>
      <c r="F373" s="258">
        <v>43007</v>
      </c>
      <c r="G373" s="258">
        <v>43010</v>
      </c>
      <c r="H373" s="238">
        <v>43011</v>
      </c>
      <c r="I373" s="238">
        <v>43012</v>
      </c>
      <c r="J373" s="238">
        <v>43013</v>
      </c>
      <c r="K373" s="238">
        <v>43014</v>
      </c>
      <c r="L373" s="238">
        <v>43018</v>
      </c>
      <c r="M373" s="238">
        <v>43019</v>
      </c>
      <c r="N373" s="238">
        <v>43020</v>
      </c>
      <c r="O373" s="238">
        <v>43021</v>
      </c>
      <c r="P373" s="238">
        <v>43024</v>
      </c>
      <c r="Q373" s="239">
        <v>43025</v>
      </c>
      <c r="R373" s="240">
        <v>43026</v>
      </c>
      <c r="S373" s="240">
        <v>43027</v>
      </c>
      <c r="T373" s="240">
        <v>43028</v>
      </c>
    </row>
    <row r="374" spans="1:20">
      <c r="A374" s="235" t="str">
        <f t="shared" si="5"/>
        <v>17</v>
      </c>
      <c r="B374" s="236">
        <v>43026</v>
      </c>
      <c r="C374" s="237" t="s">
        <v>331</v>
      </c>
      <c r="D374" s="258">
        <v>43006</v>
      </c>
      <c r="E374" s="258">
        <v>43007</v>
      </c>
      <c r="F374" s="258">
        <v>43010</v>
      </c>
      <c r="G374" s="258">
        <v>43011</v>
      </c>
      <c r="H374" s="238">
        <v>43012</v>
      </c>
      <c r="I374" s="238">
        <v>43013</v>
      </c>
      <c r="J374" s="238">
        <v>43014</v>
      </c>
      <c r="K374" s="238">
        <v>43018</v>
      </c>
      <c r="L374" s="238">
        <v>43019</v>
      </c>
      <c r="M374" s="238">
        <v>43020</v>
      </c>
      <c r="N374" s="238">
        <v>43021</v>
      </c>
      <c r="O374" s="238">
        <v>43024</v>
      </c>
      <c r="P374" s="238">
        <v>43025</v>
      </c>
      <c r="Q374" s="239">
        <v>43026</v>
      </c>
      <c r="R374" s="240">
        <v>43027</v>
      </c>
      <c r="S374" s="240">
        <v>43028</v>
      </c>
      <c r="T374" s="240">
        <v>43031</v>
      </c>
    </row>
    <row r="375" spans="1:20">
      <c r="A375" s="235" t="str">
        <f t="shared" si="5"/>
        <v>17</v>
      </c>
      <c r="B375" s="236">
        <v>43027</v>
      </c>
      <c r="C375" s="237" t="s">
        <v>332</v>
      </c>
      <c r="D375" s="258">
        <v>43007</v>
      </c>
      <c r="E375" s="258">
        <v>43010</v>
      </c>
      <c r="F375" s="258">
        <v>43011</v>
      </c>
      <c r="G375" s="258">
        <v>43012</v>
      </c>
      <c r="H375" s="238">
        <v>43013</v>
      </c>
      <c r="I375" s="238">
        <v>43014</v>
      </c>
      <c r="J375" s="238">
        <v>43018</v>
      </c>
      <c r="K375" s="238">
        <v>43019</v>
      </c>
      <c r="L375" s="238">
        <v>43020</v>
      </c>
      <c r="M375" s="238">
        <v>43021</v>
      </c>
      <c r="N375" s="238">
        <v>43024</v>
      </c>
      <c r="O375" s="238">
        <v>43025</v>
      </c>
      <c r="P375" s="238">
        <v>43026</v>
      </c>
      <c r="Q375" s="239">
        <v>43027</v>
      </c>
      <c r="R375" s="240">
        <v>43028</v>
      </c>
      <c r="S375" s="240">
        <v>43031</v>
      </c>
      <c r="T375" s="240">
        <v>43032</v>
      </c>
    </row>
    <row r="376" spans="1:20">
      <c r="A376" s="235" t="str">
        <f t="shared" si="5"/>
        <v>17</v>
      </c>
      <c r="B376" s="236">
        <v>43028</v>
      </c>
      <c r="C376" s="237" t="s">
        <v>333</v>
      </c>
      <c r="D376" s="258">
        <v>43010</v>
      </c>
      <c r="E376" s="258">
        <v>43011</v>
      </c>
      <c r="F376" s="258">
        <v>43012</v>
      </c>
      <c r="G376" s="258">
        <v>43013</v>
      </c>
      <c r="H376" s="238">
        <v>43014</v>
      </c>
      <c r="I376" s="238">
        <v>43018</v>
      </c>
      <c r="J376" s="238">
        <v>43019</v>
      </c>
      <c r="K376" s="238">
        <v>43020</v>
      </c>
      <c r="L376" s="238">
        <v>43021</v>
      </c>
      <c r="M376" s="238">
        <v>43024</v>
      </c>
      <c r="N376" s="238">
        <v>43025</v>
      </c>
      <c r="O376" s="238">
        <v>43026</v>
      </c>
      <c r="P376" s="238">
        <v>43027</v>
      </c>
      <c r="Q376" s="239">
        <v>43028</v>
      </c>
      <c r="R376" s="240">
        <v>43031</v>
      </c>
      <c r="S376" s="240">
        <v>43032</v>
      </c>
      <c r="T376" s="240">
        <v>43033</v>
      </c>
    </row>
    <row r="377" spans="1:20">
      <c r="A377" s="235" t="str">
        <f t="shared" si="5"/>
        <v>17</v>
      </c>
      <c r="B377" s="236">
        <v>43031</v>
      </c>
      <c r="C377" s="237" t="s">
        <v>329</v>
      </c>
      <c r="D377" s="258">
        <v>43011</v>
      </c>
      <c r="E377" s="258">
        <v>43012</v>
      </c>
      <c r="F377" s="258">
        <v>43013</v>
      </c>
      <c r="G377" s="258">
        <v>43014</v>
      </c>
      <c r="H377" s="238">
        <v>43018</v>
      </c>
      <c r="I377" s="238">
        <v>43019</v>
      </c>
      <c r="J377" s="238">
        <v>43020</v>
      </c>
      <c r="K377" s="238">
        <v>43021</v>
      </c>
      <c r="L377" s="238">
        <v>43024</v>
      </c>
      <c r="M377" s="238">
        <v>43025</v>
      </c>
      <c r="N377" s="238">
        <v>43026</v>
      </c>
      <c r="O377" s="238">
        <v>43027</v>
      </c>
      <c r="P377" s="238">
        <v>43028</v>
      </c>
      <c r="Q377" s="239">
        <v>43031</v>
      </c>
      <c r="R377" s="240">
        <v>43032</v>
      </c>
      <c r="S377" s="240">
        <v>43033</v>
      </c>
      <c r="T377" s="240">
        <v>43034</v>
      </c>
    </row>
    <row r="378" spans="1:20">
      <c r="A378" s="235" t="str">
        <f t="shared" si="5"/>
        <v>17</v>
      </c>
      <c r="B378" s="236">
        <v>43032</v>
      </c>
      <c r="C378" s="237" t="s">
        <v>330</v>
      </c>
      <c r="D378" s="258">
        <v>43012</v>
      </c>
      <c r="E378" s="258">
        <v>43013</v>
      </c>
      <c r="F378" s="258">
        <v>43014</v>
      </c>
      <c r="G378" s="258">
        <v>43018</v>
      </c>
      <c r="H378" s="238">
        <v>43019</v>
      </c>
      <c r="I378" s="238">
        <v>43020</v>
      </c>
      <c r="J378" s="238">
        <v>43021</v>
      </c>
      <c r="K378" s="238">
        <v>43024</v>
      </c>
      <c r="L378" s="238">
        <v>43025</v>
      </c>
      <c r="M378" s="238">
        <v>43026</v>
      </c>
      <c r="N378" s="238">
        <v>43027</v>
      </c>
      <c r="O378" s="238">
        <v>43028</v>
      </c>
      <c r="P378" s="238">
        <v>43031</v>
      </c>
      <c r="Q378" s="239">
        <v>43032</v>
      </c>
      <c r="R378" s="240">
        <v>43033</v>
      </c>
      <c r="S378" s="240">
        <v>43034</v>
      </c>
      <c r="T378" s="240">
        <v>43035</v>
      </c>
    </row>
    <row r="379" spans="1:20">
      <c r="A379" s="235" t="str">
        <f t="shared" si="5"/>
        <v>17</v>
      </c>
      <c r="B379" s="236">
        <v>43033</v>
      </c>
      <c r="C379" s="237" t="s">
        <v>331</v>
      </c>
      <c r="D379" s="258">
        <v>43013</v>
      </c>
      <c r="E379" s="258">
        <v>43014</v>
      </c>
      <c r="F379" s="258">
        <v>43018</v>
      </c>
      <c r="G379" s="258">
        <v>43019</v>
      </c>
      <c r="H379" s="238">
        <v>43020</v>
      </c>
      <c r="I379" s="238">
        <v>43021</v>
      </c>
      <c r="J379" s="238">
        <v>43024</v>
      </c>
      <c r="K379" s="238">
        <v>43025</v>
      </c>
      <c r="L379" s="238">
        <v>43026</v>
      </c>
      <c r="M379" s="238">
        <v>43027</v>
      </c>
      <c r="N379" s="238">
        <v>43028</v>
      </c>
      <c r="O379" s="238">
        <v>43031</v>
      </c>
      <c r="P379" s="238">
        <v>43032</v>
      </c>
      <c r="Q379" s="239">
        <v>43033</v>
      </c>
      <c r="R379" s="240">
        <v>43034</v>
      </c>
      <c r="S379" s="240">
        <v>43035</v>
      </c>
      <c r="T379" s="240">
        <v>43038</v>
      </c>
    </row>
    <row r="380" spans="1:20">
      <c r="A380" s="235" t="str">
        <f t="shared" si="5"/>
        <v>17</v>
      </c>
      <c r="B380" s="236">
        <v>43034</v>
      </c>
      <c r="C380" s="237" t="s">
        <v>332</v>
      </c>
      <c r="D380" s="258">
        <v>43014</v>
      </c>
      <c r="E380" s="258">
        <v>43018</v>
      </c>
      <c r="F380" s="258">
        <v>43019</v>
      </c>
      <c r="G380" s="258">
        <v>43020</v>
      </c>
      <c r="H380" s="238">
        <v>43021</v>
      </c>
      <c r="I380" s="238">
        <v>43024</v>
      </c>
      <c r="J380" s="238">
        <v>43025</v>
      </c>
      <c r="K380" s="238">
        <v>43026</v>
      </c>
      <c r="L380" s="238">
        <v>43027</v>
      </c>
      <c r="M380" s="238">
        <v>43028</v>
      </c>
      <c r="N380" s="238">
        <v>43031</v>
      </c>
      <c r="O380" s="238">
        <v>43032</v>
      </c>
      <c r="P380" s="238">
        <v>43033</v>
      </c>
      <c r="Q380" s="239">
        <v>43034</v>
      </c>
      <c r="R380" s="240">
        <v>43035</v>
      </c>
      <c r="S380" s="240">
        <v>43038</v>
      </c>
      <c r="T380" s="240">
        <v>43039</v>
      </c>
    </row>
    <row r="381" spans="1:20">
      <c r="A381" s="235" t="str">
        <f t="shared" si="5"/>
        <v>17</v>
      </c>
      <c r="B381" s="236">
        <v>43035</v>
      </c>
      <c r="C381" s="237" t="s">
        <v>333</v>
      </c>
      <c r="D381" s="258">
        <v>43018</v>
      </c>
      <c r="E381" s="258">
        <v>43019</v>
      </c>
      <c r="F381" s="258">
        <v>43020</v>
      </c>
      <c r="G381" s="258">
        <v>43021</v>
      </c>
      <c r="H381" s="238">
        <v>43024</v>
      </c>
      <c r="I381" s="238">
        <v>43025</v>
      </c>
      <c r="J381" s="238">
        <v>43026</v>
      </c>
      <c r="K381" s="238">
        <v>43027</v>
      </c>
      <c r="L381" s="238">
        <v>43028</v>
      </c>
      <c r="M381" s="238">
        <v>43031</v>
      </c>
      <c r="N381" s="238">
        <v>43032</v>
      </c>
      <c r="O381" s="238">
        <v>43033</v>
      </c>
      <c r="P381" s="238">
        <v>43034</v>
      </c>
      <c r="Q381" s="239">
        <v>43035</v>
      </c>
      <c r="R381" s="240">
        <v>43038</v>
      </c>
      <c r="S381" s="240">
        <v>43039</v>
      </c>
      <c r="T381" s="240">
        <v>43040</v>
      </c>
    </row>
    <row r="382" spans="1:20">
      <c r="A382" s="235" t="str">
        <f t="shared" si="5"/>
        <v>17</v>
      </c>
      <c r="B382" s="236">
        <v>43038</v>
      </c>
      <c r="C382" s="237" t="s">
        <v>329</v>
      </c>
      <c r="D382" s="258">
        <v>43019</v>
      </c>
      <c r="E382" s="258">
        <v>43020</v>
      </c>
      <c r="F382" s="258">
        <v>43021</v>
      </c>
      <c r="G382" s="258">
        <v>43024</v>
      </c>
      <c r="H382" s="238">
        <v>43025</v>
      </c>
      <c r="I382" s="238">
        <v>43026</v>
      </c>
      <c r="J382" s="238">
        <v>43027</v>
      </c>
      <c r="K382" s="238">
        <v>43028</v>
      </c>
      <c r="L382" s="238">
        <v>43031</v>
      </c>
      <c r="M382" s="238">
        <v>43032</v>
      </c>
      <c r="N382" s="238">
        <v>43033</v>
      </c>
      <c r="O382" s="238">
        <v>43034</v>
      </c>
      <c r="P382" s="238">
        <v>43035</v>
      </c>
      <c r="Q382" s="239">
        <v>43038</v>
      </c>
      <c r="R382" s="240">
        <v>43039</v>
      </c>
      <c r="S382" s="240">
        <v>43040</v>
      </c>
      <c r="T382" s="240">
        <v>43041</v>
      </c>
    </row>
    <row r="383" spans="1:20">
      <c r="A383" s="235" t="str">
        <f t="shared" si="5"/>
        <v>17</v>
      </c>
      <c r="B383" s="236">
        <v>43039</v>
      </c>
      <c r="C383" s="237" t="s">
        <v>330</v>
      </c>
      <c r="D383" s="258">
        <v>43020</v>
      </c>
      <c r="E383" s="258">
        <v>43021</v>
      </c>
      <c r="F383" s="258">
        <v>43024</v>
      </c>
      <c r="G383" s="258">
        <v>43025</v>
      </c>
      <c r="H383" s="238">
        <v>43026</v>
      </c>
      <c r="I383" s="238">
        <v>43027</v>
      </c>
      <c r="J383" s="238">
        <v>43028</v>
      </c>
      <c r="K383" s="238">
        <v>43031</v>
      </c>
      <c r="L383" s="238">
        <v>43032</v>
      </c>
      <c r="M383" s="238">
        <v>43033</v>
      </c>
      <c r="N383" s="238">
        <v>43034</v>
      </c>
      <c r="O383" s="238">
        <v>43035</v>
      </c>
      <c r="P383" s="238">
        <v>43038</v>
      </c>
      <c r="Q383" s="239">
        <v>43039</v>
      </c>
      <c r="R383" s="240">
        <v>43040</v>
      </c>
      <c r="S383" s="240">
        <v>43041</v>
      </c>
      <c r="T383" s="240">
        <v>43045</v>
      </c>
    </row>
    <row r="384" spans="1:20">
      <c r="A384" s="235" t="str">
        <f t="shared" si="5"/>
        <v>17</v>
      </c>
      <c r="B384" s="236">
        <v>43040</v>
      </c>
      <c r="C384" s="237" t="s">
        <v>331</v>
      </c>
      <c r="D384" s="258">
        <v>43021</v>
      </c>
      <c r="E384" s="258">
        <v>43024</v>
      </c>
      <c r="F384" s="258">
        <v>43025</v>
      </c>
      <c r="G384" s="258">
        <v>43026</v>
      </c>
      <c r="H384" s="238">
        <v>43027</v>
      </c>
      <c r="I384" s="238">
        <v>43028</v>
      </c>
      <c r="J384" s="238">
        <v>43031</v>
      </c>
      <c r="K384" s="238">
        <v>43032</v>
      </c>
      <c r="L384" s="238">
        <v>43033</v>
      </c>
      <c r="M384" s="238">
        <v>43034</v>
      </c>
      <c r="N384" s="238">
        <v>43035</v>
      </c>
      <c r="O384" s="238">
        <v>43038</v>
      </c>
      <c r="P384" s="238">
        <v>43039</v>
      </c>
      <c r="Q384" s="239">
        <v>43040</v>
      </c>
      <c r="R384" s="240">
        <v>43041</v>
      </c>
      <c r="S384" s="240">
        <v>43045</v>
      </c>
      <c r="T384" s="240">
        <v>43046</v>
      </c>
    </row>
    <row r="385" spans="1:20">
      <c r="A385" s="235" t="str">
        <f t="shared" si="5"/>
        <v>17</v>
      </c>
      <c r="B385" s="236">
        <v>43041</v>
      </c>
      <c r="C385" s="237" t="s">
        <v>332</v>
      </c>
      <c r="D385" s="258">
        <v>43024</v>
      </c>
      <c r="E385" s="258">
        <v>43025</v>
      </c>
      <c r="F385" s="258">
        <v>43026</v>
      </c>
      <c r="G385" s="258">
        <v>43027</v>
      </c>
      <c r="H385" s="238">
        <v>43028</v>
      </c>
      <c r="I385" s="238">
        <v>43031</v>
      </c>
      <c r="J385" s="238">
        <v>43032</v>
      </c>
      <c r="K385" s="238">
        <v>43033</v>
      </c>
      <c r="L385" s="238">
        <v>43034</v>
      </c>
      <c r="M385" s="238">
        <v>43035</v>
      </c>
      <c r="N385" s="238">
        <v>43038</v>
      </c>
      <c r="O385" s="238">
        <v>43039</v>
      </c>
      <c r="P385" s="238">
        <v>43040</v>
      </c>
      <c r="Q385" s="239">
        <v>43041</v>
      </c>
      <c r="R385" s="240">
        <v>43045</v>
      </c>
      <c r="S385" s="240">
        <v>43046</v>
      </c>
      <c r="T385" s="240">
        <v>43047</v>
      </c>
    </row>
    <row r="386" spans="1:20">
      <c r="A386" s="235" t="str">
        <f t="shared" si="5"/>
        <v>17</v>
      </c>
      <c r="B386" s="236">
        <v>43045</v>
      </c>
      <c r="C386" s="237" t="s">
        <v>329</v>
      </c>
      <c r="D386" s="258">
        <v>43025</v>
      </c>
      <c r="E386" s="258">
        <v>43026</v>
      </c>
      <c r="F386" s="258">
        <v>43027</v>
      </c>
      <c r="G386" s="258">
        <v>43028</v>
      </c>
      <c r="H386" s="238">
        <v>43031</v>
      </c>
      <c r="I386" s="238">
        <v>43032</v>
      </c>
      <c r="J386" s="238">
        <v>43033</v>
      </c>
      <c r="K386" s="238">
        <v>43034</v>
      </c>
      <c r="L386" s="238">
        <v>43035</v>
      </c>
      <c r="M386" s="238">
        <v>43038</v>
      </c>
      <c r="N386" s="238">
        <v>43039</v>
      </c>
      <c r="O386" s="238">
        <v>43040</v>
      </c>
      <c r="P386" s="238">
        <v>43041</v>
      </c>
      <c r="Q386" s="239">
        <v>43045</v>
      </c>
      <c r="R386" s="240">
        <v>43046</v>
      </c>
      <c r="S386" s="240">
        <v>43047</v>
      </c>
      <c r="T386" s="240">
        <v>43048</v>
      </c>
    </row>
    <row r="387" spans="1:20">
      <c r="A387" s="235" t="str">
        <f t="shared" si="5"/>
        <v>17</v>
      </c>
      <c r="B387" s="236">
        <v>43046</v>
      </c>
      <c r="C387" s="237" t="s">
        <v>330</v>
      </c>
      <c r="D387" s="258">
        <v>43026</v>
      </c>
      <c r="E387" s="258">
        <v>43027</v>
      </c>
      <c r="F387" s="258">
        <v>43028</v>
      </c>
      <c r="G387" s="258">
        <v>43031</v>
      </c>
      <c r="H387" s="238">
        <v>43032</v>
      </c>
      <c r="I387" s="238">
        <v>43033</v>
      </c>
      <c r="J387" s="238">
        <v>43034</v>
      </c>
      <c r="K387" s="238">
        <v>43035</v>
      </c>
      <c r="L387" s="238">
        <v>43038</v>
      </c>
      <c r="M387" s="238">
        <v>43039</v>
      </c>
      <c r="N387" s="238">
        <v>43040</v>
      </c>
      <c r="O387" s="238">
        <v>43041</v>
      </c>
      <c r="P387" s="238">
        <v>43045</v>
      </c>
      <c r="Q387" s="239">
        <v>43046</v>
      </c>
      <c r="R387" s="240">
        <v>43047</v>
      </c>
      <c r="S387" s="240">
        <v>43048</v>
      </c>
      <c r="T387" s="240">
        <v>43049</v>
      </c>
    </row>
    <row r="388" spans="1:20">
      <c r="A388" s="235" t="str">
        <f t="shared" ref="A388:A451" si="6">TEXT(B388,"yy")</f>
        <v>17</v>
      </c>
      <c r="B388" s="236">
        <v>43047</v>
      </c>
      <c r="C388" s="237" t="s">
        <v>331</v>
      </c>
      <c r="D388" s="258">
        <v>43027</v>
      </c>
      <c r="E388" s="258">
        <v>43028</v>
      </c>
      <c r="F388" s="258">
        <v>43031</v>
      </c>
      <c r="G388" s="258">
        <v>43032</v>
      </c>
      <c r="H388" s="238">
        <v>43033</v>
      </c>
      <c r="I388" s="238">
        <v>43034</v>
      </c>
      <c r="J388" s="238">
        <v>43035</v>
      </c>
      <c r="K388" s="238">
        <v>43038</v>
      </c>
      <c r="L388" s="238">
        <v>43039</v>
      </c>
      <c r="M388" s="238">
        <v>43040</v>
      </c>
      <c r="N388" s="238">
        <v>43041</v>
      </c>
      <c r="O388" s="238">
        <v>43045</v>
      </c>
      <c r="P388" s="238">
        <v>43046</v>
      </c>
      <c r="Q388" s="239">
        <v>43047</v>
      </c>
      <c r="R388" s="240">
        <v>43048</v>
      </c>
      <c r="S388" s="240">
        <v>43049</v>
      </c>
      <c r="T388" s="240">
        <v>43052</v>
      </c>
    </row>
    <row r="389" spans="1:20">
      <c r="A389" s="235" t="str">
        <f t="shared" si="6"/>
        <v>17</v>
      </c>
      <c r="B389" s="236">
        <v>43048</v>
      </c>
      <c r="C389" s="237" t="s">
        <v>332</v>
      </c>
      <c r="D389" s="258">
        <v>43028</v>
      </c>
      <c r="E389" s="258">
        <v>43031</v>
      </c>
      <c r="F389" s="258">
        <v>43032</v>
      </c>
      <c r="G389" s="258">
        <v>43033</v>
      </c>
      <c r="H389" s="238">
        <v>43034</v>
      </c>
      <c r="I389" s="238">
        <v>43035</v>
      </c>
      <c r="J389" s="238">
        <v>43038</v>
      </c>
      <c r="K389" s="238">
        <v>43039</v>
      </c>
      <c r="L389" s="238">
        <v>43040</v>
      </c>
      <c r="M389" s="238">
        <v>43041</v>
      </c>
      <c r="N389" s="238">
        <v>43045</v>
      </c>
      <c r="O389" s="238">
        <v>43046</v>
      </c>
      <c r="P389" s="238">
        <v>43047</v>
      </c>
      <c r="Q389" s="239">
        <v>43048</v>
      </c>
      <c r="R389" s="240">
        <v>43049</v>
      </c>
      <c r="S389" s="240">
        <v>43052</v>
      </c>
      <c r="T389" s="240">
        <v>43053</v>
      </c>
    </row>
    <row r="390" spans="1:20">
      <c r="A390" s="235" t="str">
        <f t="shared" si="6"/>
        <v>17</v>
      </c>
      <c r="B390" s="236">
        <v>43049</v>
      </c>
      <c r="C390" s="237" t="s">
        <v>333</v>
      </c>
      <c r="D390" s="258">
        <v>43031</v>
      </c>
      <c r="E390" s="258">
        <v>43032</v>
      </c>
      <c r="F390" s="258">
        <v>43033</v>
      </c>
      <c r="G390" s="258">
        <v>43034</v>
      </c>
      <c r="H390" s="238">
        <v>43035</v>
      </c>
      <c r="I390" s="238">
        <v>43038</v>
      </c>
      <c r="J390" s="238">
        <v>43039</v>
      </c>
      <c r="K390" s="238">
        <v>43040</v>
      </c>
      <c r="L390" s="238">
        <v>43041</v>
      </c>
      <c r="M390" s="238">
        <v>43045</v>
      </c>
      <c r="N390" s="238">
        <v>43046</v>
      </c>
      <c r="O390" s="238">
        <v>43047</v>
      </c>
      <c r="P390" s="238">
        <v>43048</v>
      </c>
      <c r="Q390" s="239">
        <v>43049</v>
      </c>
      <c r="R390" s="240">
        <v>43052</v>
      </c>
      <c r="S390" s="240">
        <v>43053</v>
      </c>
      <c r="T390" s="240">
        <v>43054</v>
      </c>
    </row>
    <row r="391" spans="1:20">
      <c r="A391" s="235" t="str">
        <f t="shared" si="6"/>
        <v>17</v>
      </c>
      <c r="B391" s="236">
        <v>43052</v>
      </c>
      <c r="C391" s="237" t="s">
        <v>329</v>
      </c>
      <c r="D391" s="258">
        <v>43032</v>
      </c>
      <c r="E391" s="258">
        <v>43033</v>
      </c>
      <c r="F391" s="258">
        <v>43034</v>
      </c>
      <c r="G391" s="258">
        <v>43035</v>
      </c>
      <c r="H391" s="238">
        <v>43038</v>
      </c>
      <c r="I391" s="238">
        <v>43039</v>
      </c>
      <c r="J391" s="238">
        <v>43040</v>
      </c>
      <c r="K391" s="238">
        <v>43041</v>
      </c>
      <c r="L391" s="238">
        <v>43045</v>
      </c>
      <c r="M391" s="238">
        <v>43046</v>
      </c>
      <c r="N391" s="238">
        <v>43047</v>
      </c>
      <c r="O391" s="238">
        <v>43048</v>
      </c>
      <c r="P391" s="238">
        <v>43049</v>
      </c>
      <c r="Q391" s="239">
        <v>43052</v>
      </c>
      <c r="R391" s="240">
        <v>43053</v>
      </c>
      <c r="S391" s="240">
        <v>43054</v>
      </c>
      <c r="T391" s="240">
        <v>43055</v>
      </c>
    </row>
    <row r="392" spans="1:20">
      <c r="A392" s="235" t="str">
        <f t="shared" si="6"/>
        <v>17</v>
      </c>
      <c r="B392" s="236">
        <v>43053</v>
      </c>
      <c r="C392" s="237" t="s">
        <v>330</v>
      </c>
      <c r="D392" s="258">
        <v>43033</v>
      </c>
      <c r="E392" s="258">
        <v>43034</v>
      </c>
      <c r="F392" s="258">
        <v>43035</v>
      </c>
      <c r="G392" s="258">
        <v>43038</v>
      </c>
      <c r="H392" s="238">
        <v>43039</v>
      </c>
      <c r="I392" s="238">
        <v>43040</v>
      </c>
      <c r="J392" s="238">
        <v>43041</v>
      </c>
      <c r="K392" s="238">
        <v>43045</v>
      </c>
      <c r="L392" s="238">
        <v>43046</v>
      </c>
      <c r="M392" s="238">
        <v>43047</v>
      </c>
      <c r="N392" s="238">
        <v>43048</v>
      </c>
      <c r="O392" s="238">
        <v>43049</v>
      </c>
      <c r="P392" s="238">
        <v>43052</v>
      </c>
      <c r="Q392" s="239">
        <v>43053</v>
      </c>
      <c r="R392" s="240">
        <v>43054</v>
      </c>
      <c r="S392" s="240">
        <v>43055</v>
      </c>
      <c r="T392" s="240">
        <v>43056</v>
      </c>
    </row>
    <row r="393" spans="1:20">
      <c r="A393" s="235" t="str">
        <f t="shared" si="6"/>
        <v>17</v>
      </c>
      <c r="B393" s="236">
        <v>43054</v>
      </c>
      <c r="C393" s="237" t="s">
        <v>331</v>
      </c>
      <c r="D393" s="258">
        <v>43034</v>
      </c>
      <c r="E393" s="258">
        <v>43035</v>
      </c>
      <c r="F393" s="258">
        <v>43038</v>
      </c>
      <c r="G393" s="258">
        <v>43039</v>
      </c>
      <c r="H393" s="238">
        <v>43040</v>
      </c>
      <c r="I393" s="238">
        <v>43041</v>
      </c>
      <c r="J393" s="238">
        <v>43045</v>
      </c>
      <c r="K393" s="238">
        <v>43046</v>
      </c>
      <c r="L393" s="238">
        <v>43047</v>
      </c>
      <c r="M393" s="238">
        <v>43048</v>
      </c>
      <c r="N393" s="238">
        <v>43049</v>
      </c>
      <c r="O393" s="238">
        <v>43052</v>
      </c>
      <c r="P393" s="238">
        <v>43053</v>
      </c>
      <c r="Q393" s="239">
        <v>43054</v>
      </c>
      <c r="R393" s="240">
        <v>43055</v>
      </c>
      <c r="S393" s="240">
        <v>43056</v>
      </c>
      <c r="T393" s="240">
        <v>43059</v>
      </c>
    </row>
    <row r="394" spans="1:20">
      <c r="A394" s="235" t="str">
        <f t="shared" si="6"/>
        <v>17</v>
      </c>
      <c r="B394" s="236">
        <v>43055</v>
      </c>
      <c r="C394" s="237" t="s">
        <v>332</v>
      </c>
      <c r="D394" s="258">
        <v>43035</v>
      </c>
      <c r="E394" s="258">
        <v>43038</v>
      </c>
      <c r="F394" s="258">
        <v>43039</v>
      </c>
      <c r="G394" s="258">
        <v>43040</v>
      </c>
      <c r="H394" s="238">
        <v>43041</v>
      </c>
      <c r="I394" s="238">
        <v>43045</v>
      </c>
      <c r="J394" s="238">
        <v>43046</v>
      </c>
      <c r="K394" s="238">
        <v>43047</v>
      </c>
      <c r="L394" s="238">
        <v>43048</v>
      </c>
      <c r="M394" s="238">
        <v>43049</v>
      </c>
      <c r="N394" s="238">
        <v>43052</v>
      </c>
      <c r="O394" s="238">
        <v>43053</v>
      </c>
      <c r="P394" s="238">
        <v>43054</v>
      </c>
      <c r="Q394" s="239">
        <v>43055</v>
      </c>
      <c r="R394" s="240">
        <v>43056</v>
      </c>
      <c r="S394" s="240">
        <v>43059</v>
      </c>
      <c r="T394" s="240">
        <v>43060</v>
      </c>
    </row>
    <row r="395" spans="1:20">
      <c r="A395" s="235" t="str">
        <f t="shared" si="6"/>
        <v>17</v>
      </c>
      <c r="B395" s="236">
        <v>43056</v>
      </c>
      <c r="C395" s="237" t="s">
        <v>333</v>
      </c>
      <c r="D395" s="258">
        <v>43038</v>
      </c>
      <c r="E395" s="258">
        <v>43039</v>
      </c>
      <c r="F395" s="258">
        <v>43040</v>
      </c>
      <c r="G395" s="258">
        <v>43041</v>
      </c>
      <c r="H395" s="238">
        <v>43045</v>
      </c>
      <c r="I395" s="238">
        <v>43046</v>
      </c>
      <c r="J395" s="238">
        <v>43047</v>
      </c>
      <c r="K395" s="238">
        <v>43048</v>
      </c>
      <c r="L395" s="238">
        <v>43049</v>
      </c>
      <c r="M395" s="238">
        <v>43052</v>
      </c>
      <c r="N395" s="238">
        <v>43053</v>
      </c>
      <c r="O395" s="238">
        <v>43054</v>
      </c>
      <c r="P395" s="238">
        <v>43055</v>
      </c>
      <c r="Q395" s="239">
        <v>43056</v>
      </c>
      <c r="R395" s="240">
        <v>43059</v>
      </c>
      <c r="S395" s="240">
        <v>43060</v>
      </c>
      <c r="T395" s="240">
        <v>43061</v>
      </c>
    </row>
    <row r="396" spans="1:20">
      <c r="A396" s="235" t="str">
        <f t="shared" si="6"/>
        <v>17</v>
      </c>
      <c r="B396" s="236">
        <v>43059</v>
      </c>
      <c r="C396" s="237" t="s">
        <v>329</v>
      </c>
      <c r="D396" s="258">
        <v>43039</v>
      </c>
      <c r="E396" s="258">
        <v>43040</v>
      </c>
      <c r="F396" s="258">
        <v>43041</v>
      </c>
      <c r="G396" s="258">
        <v>43045</v>
      </c>
      <c r="H396" s="238">
        <v>43046</v>
      </c>
      <c r="I396" s="238">
        <v>43047</v>
      </c>
      <c r="J396" s="238">
        <v>43048</v>
      </c>
      <c r="K396" s="238">
        <v>43049</v>
      </c>
      <c r="L396" s="238">
        <v>43052</v>
      </c>
      <c r="M396" s="238">
        <v>43053</v>
      </c>
      <c r="N396" s="238">
        <v>43054</v>
      </c>
      <c r="O396" s="238">
        <v>43055</v>
      </c>
      <c r="P396" s="238">
        <v>43056</v>
      </c>
      <c r="Q396" s="239">
        <v>43059</v>
      </c>
      <c r="R396" s="240">
        <v>43060</v>
      </c>
      <c r="S396" s="240">
        <v>43061</v>
      </c>
      <c r="T396" s="240">
        <v>43063</v>
      </c>
    </row>
    <row r="397" spans="1:20">
      <c r="A397" s="235" t="str">
        <f t="shared" si="6"/>
        <v>17</v>
      </c>
      <c r="B397" s="236">
        <v>43060</v>
      </c>
      <c r="C397" s="237" t="s">
        <v>330</v>
      </c>
      <c r="D397" s="258">
        <v>43040</v>
      </c>
      <c r="E397" s="258">
        <v>43041</v>
      </c>
      <c r="F397" s="258">
        <v>43045</v>
      </c>
      <c r="G397" s="258">
        <v>43046</v>
      </c>
      <c r="H397" s="238">
        <v>43047</v>
      </c>
      <c r="I397" s="238">
        <v>43048</v>
      </c>
      <c r="J397" s="238">
        <v>43049</v>
      </c>
      <c r="K397" s="238">
        <v>43052</v>
      </c>
      <c r="L397" s="238">
        <v>43053</v>
      </c>
      <c r="M397" s="238">
        <v>43054</v>
      </c>
      <c r="N397" s="238">
        <v>43055</v>
      </c>
      <c r="O397" s="238">
        <v>43056</v>
      </c>
      <c r="P397" s="238">
        <v>43059</v>
      </c>
      <c r="Q397" s="239">
        <v>43060</v>
      </c>
      <c r="R397" s="240">
        <v>43061</v>
      </c>
      <c r="S397" s="240">
        <v>43063</v>
      </c>
      <c r="T397" s="240">
        <v>43066</v>
      </c>
    </row>
    <row r="398" spans="1:20">
      <c r="A398" s="235" t="str">
        <f t="shared" si="6"/>
        <v>17</v>
      </c>
      <c r="B398" s="236">
        <v>43061</v>
      </c>
      <c r="C398" s="237" t="s">
        <v>331</v>
      </c>
      <c r="D398" s="258">
        <v>43041</v>
      </c>
      <c r="E398" s="258">
        <v>43045</v>
      </c>
      <c r="F398" s="258">
        <v>43046</v>
      </c>
      <c r="G398" s="258">
        <v>43047</v>
      </c>
      <c r="H398" s="238">
        <v>43048</v>
      </c>
      <c r="I398" s="238">
        <v>43049</v>
      </c>
      <c r="J398" s="238">
        <v>43052</v>
      </c>
      <c r="K398" s="238">
        <v>43053</v>
      </c>
      <c r="L398" s="238">
        <v>43054</v>
      </c>
      <c r="M398" s="238">
        <v>43055</v>
      </c>
      <c r="N398" s="238">
        <v>43056</v>
      </c>
      <c r="O398" s="238">
        <v>43059</v>
      </c>
      <c r="P398" s="238">
        <v>43060</v>
      </c>
      <c r="Q398" s="239">
        <v>43061</v>
      </c>
      <c r="R398" s="240">
        <v>43063</v>
      </c>
      <c r="S398" s="240">
        <v>43066</v>
      </c>
      <c r="T398" s="240">
        <v>43067</v>
      </c>
    </row>
    <row r="399" spans="1:20">
      <c r="A399" s="235" t="str">
        <f t="shared" si="6"/>
        <v>17</v>
      </c>
      <c r="B399" s="236">
        <v>43063</v>
      </c>
      <c r="C399" s="237" t="s">
        <v>333</v>
      </c>
      <c r="D399" s="258">
        <v>43045</v>
      </c>
      <c r="E399" s="258">
        <v>43046</v>
      </c>
      <c r="F399" s="258">
        <v>43047</v>
      </c>
      <c r="G399" s="258">
        <v>43048</v>
      </c>
      <c r="H399" s="238">
        <v>43049</v>
      </c>
      <c r="I399" s="238">
        <v>43052</v>
      </c>
      <c r="J399" s="238">
        <v>43053</v>
      </c>
      <c r="K399" s="238">
        <v>43054</v>
      </c>
      <c r="L399" s="238">
        <v>43055</v>
      </c>
      <c r="M399" s="238">
        <v>43056</v>
      </c>
      <c r="N399" s="238">
        <v>43059</v>
      </c>
      <c r="O399" s="238">
        <v>43060</v>
      </c>
      <c r="P399" s="238">
        <v>43061</v>
      </c>
      <c r="Q399" s="239">
        <v>43063</v>
      </c>
      <c r="R399" s="240">
        <v>43066</v>
      </c>
      <c r="S399" s="240">
        <v>43067</v>
      </c>
      <c r="T399" s="240">
        <v>43068</v>
      </c>
    </row>
    <row r="400" spans="1:20">
      <c r="A400" s="235" t="str">
        <f t="shared" si="6"/>
        <v>17</v>
      </c>
      <c r="B400" s="236">
        <v>43066</v>
      </c>
      <c r="C400" s="237" t="s">
        <v>329</v>
      </c>
      <c r="D400" s="258">
        <v>43046</v>
      </c>
      <c r="E400" s="258">
        <v>43047</v>
      </c>
      <c r="F400" s="258">
        <v>43048</v>
      </c>
      <c r="G400" s="258">
        <v>43049</v>
      </c>
      <c r="H400" s="238">
        <v>43052</v>
      </c>
      <c r="I400" s="238">
        <v>43053</v>
      </c>
      <c r="J400" s="238">
        <v>43054</v>
      </c>
      <c r="K400" s="238">
        <v>43055</v>
      </c>
      <c r="L400" s="238">
        <v>43056</v>
      </c>
      <c r="M400" s="238">
        <v>43059</v>
      </c>
      <c r="N400" s="238">
        <v>43060</v>
      </c>
      <c r="O400" s="238">
        <v>43061</v>
      </c>
      <c r="P400" s="238">
        <v>43063</v>
      </c>
      <c r="Q400" s="239">
        <v>43066</v>
      </c>
      <c r="R400" s="240">
        <v>43067</v>
      </c>
      <c r="S400" s="240">
        <v>43068</v>
      </c>
      <c r="T400" s="240">
        <v>43069</v>
      </c>
    </row>
    <row r="401" spans="1:20">
      <c r="A401" s="235" t="str">
        <f t="shared" si="6"/>
        <v>17</v>
      </c>
      <c r="B401" s="236">
        <v>43067</v>
      </c>
      <c r="C401" s="237" t="s">
        <v>330</v>
      </c>
      <c r="D401" s="258">
        <v>43047</v>
      </c>
      <c r="E401" s="258">
        <v>43048</v>
      </c>
      <c r="F401" s="258">
        <v>43049</v>
      </c>
      <c r="G401" s="258">
        <v>43052</v>
      </c>
      <c r="H401" s="238">
        <v>43053</v>
      </c>
      <c r="I401" s="238">
        <v>43054</v>
      </c>
      <c r="J401" s="238">
        <v>43055</v>
      </c>
      <c r="K401" s="238">
        <v>43056</v>
      </c>
      <c r="L401" s="238">
        <v>43059</v>
      </c>
      <c r="M401" s="238">
        <v>43060</v>
      </c>
      <c r="N401" s="238">
        <v>43061</v>
      </c>
      <c r="O401" s="238">
        <v>43063</v>
      </c>
      <c r="P401" s="238">
        <v>43066</v>
      </c>
      <c r="Q401" s="239">
        <v>43067</v>
      </c>
      <c r="R401" s="240">
        <v>43068</v>
      </c>
      <c r="S401" s="240">
        <v>43069</v>
      </c>
      <c r="T401" s="240">
        <v>43070</v>
      </c>
    </row>
    <row r="402" spans="1:20">
      <c r="A402" s="235" t="str">
        <f t="shared" si="6"/>
        <v>17</v>
      </c>
      <c r="B402" s="236">
        <v>43068</v>
      </c>
      <c r="C402" s="237" t="s">
        <v>331</v>
      </c>
      <c r="D402" s="258">
        <v>43048</v>
      </c>
      <c r="E402" s="258">
        <v>43049</v>
      </c>
      <c r="F402" s="258">
        <v>43052</v>
      </c>
      <c r="G402" s="258">
        <v>43053</v>
      </c>
      <c r="H402" s="238">
        <v>43054</v>
      </c>
      <c r="I402" s="238">
        <v>43055</v>
      </c>
      <c r="J402" s="238">
        <v>43056</v>
      </c>
      <c r="K402" s="238">
        <v>43059</v>
      </c>
      <c r="L402" s="238">
        <v>43060</v>
      </c>
      <c r="M402" s="238">
        <v>43061</v>
      </c>
      <c r="N402" s="238">
        <v>43063</v>
      </c>
      <c r="O402" s="238">
        <v>43066</v>
      </c>
      <c r="P402" s="238">
        <v>43067</v>
      </c>
      <c r="Q402" s="239">
        <v>43068</v>
      </c>
      <c r="R402" s="240">
        <v>43069</v>
      </c>
      <c r="S402" s="240">
        <v>43070</v>
      </c>
      <c r="T402" s="240">
        <v>43073</v>
      </c>
    </row>
    <row r="403" spans="1:20">
      <c r="A403" s="235" t="str">
        <f t="shared" si="6"/>
        <v>17</v>
      </c>
      <c r="B403" s="236">
        <v>43069</v>
      </c>
      <c r="C403" s="237" t="s">
        <v>332</v>
      </c>
      <c r="D403" s="258">
        <v>43049</v>
      </c>
      <c r="E403" s="258">
        <v>43052</v>
      </c>
      <c r="F403" s="258">
        <v>43053</v>
      </c>
      <c r="G403" s="258">
        <v>43054</v>
      </c>
      <c r="H403" s="238">
        <v>43055</v>
      </c>
      <c r="I403" s="238">
        <v>43056</v>
      </c>
      <c r="J403" s="238">
        <v>43059</v>
      </c>
      <c r="K403" s="238">
        <v>43060</v>
      </c>
      <c r="L403" s="238">
        <v>43061</v>
      </c>
      <c r="M403" s="238">
        <v>43063</v>
      </c>
      <c r="N403" s="238">
        <v>43066</v>
      </c>
      <c r="O403" s="238">
        <v>43067</v>
      </c>
      <c r="P403" s="238">
        <v>43068</v>
      </c>
      <c r="Q403" s="239">
        <v>43069</v>
      </c>
      <c r="R403" s="240">
        <v>43070</v>
      </c>
      <c r="S403" s="240">
        <v>43073</v>
      </c>
      <c r="T403" s="240">
        <v>43074</v>
      </c>
    </row>
    <row r="404" spans="1:20">
      <c r="A404" s="235" t="str">
        <f t="shared" si="6"/>
        <v>17</v>
      </c>
      <c r="B404" s="236">
        <v>43070</v>
      </c>
      <c r="C404" s="237" t="s">
        <v>333</v>
      </c>
      <c r="D404" s="258">
        <v>43052</v>
      </c>
      <c r="E404" s="258">
        <v>43053</v>
      </c>
      <c r="F404" s="258">
        <v>43054</v>
      </c>
      <c r="G404" s="258">
        <v>43055</v>
      </c>
      <c r="H404" s="238">
        <v>43056</v>
      </c>
      <c r="I404" s="238">
        <v>43059</v>
      </c>
      <c r="J404" s="238">
        <v>43060</v>
      </c>
      <c r="K404" s="238">
        <v>43061</v>
      </c>
      <c r="L404" s="238">
        <v>43063</v>
      </c>
      <c r="M404" s="238">
        <v>43066</v>
      </c>
      <c r="N404" s="238">
        <v>43067</v>
      </c>
      <c r="O404" s="238">
        <v>43068</v>
      </c>
      <c r="P404" s="238">
        <v>43069</v>
      </c>
      <c r="Q404" s="239">
        <v>43070</v>
      </c>
      <c r="R404" s="240">
        <v>43073</v>
      </c>
      <c r="S404" s="240">
        <v>43074</v>
      </c>
      <c r="T404" s="240">
        <v>43075</v>
      </c>
    </row>
    <row r="405" spans="1:20">
      <c r="A405" s="235" t="str">
        <f t="shared" si="6"/>
        <v>17</v>
      </c>
      <c r="B405" s="236">
        <v>43073</v>
      </c>
      <c r="C405" s="237" t="s">
        <v>329</v>
      </c>
      <c r="D405" s="258">
        <v>43053</v>
      </c>
      <c r="E405" s="258">
        <v>43054</v>
      </c>
      <c r="F405" s="258">
        <v>43055</v>
      </c>
      <c r="G405" s="258">
        <v>43056</v>
      </c>
      <c r="H405" s="238">
        <v>43059</v>
      </c>
      <c r="I405" s="238">
        <v>43060</v>
      </c>
      <c r="J405" s="238">
        <v>43061</v>
      </c>
      <c r="K405" s="238">
        <v>43063</v>
      </c>
      <c r="L405" s="238">
        <v>43066</v>
      </c>
      <c r="M405" s="238">
        <v>43067</v>
      </c>
      <c r="N405" s="238">
        <v>43068</v>
      </c>
      <c r="O405" s="238">
        <v>43069</v>
      </c>
      <c r="P405" s="238">
        <v>43070</v>
      </c>
      <c r="Q405" s="239">
        <v>43073</v>
      </c>
      <c r="R405" s="240">
        <v>43074</v>
      </c>
      <c r="S405" s="240">
        <v>43075</v>
      </c>
      <c r="T405" s="240">
        <v>43076</v>
      </c>
    </row>
    <row r="406" spans="1:20">
      <c r="A406" s="235" t="str">
        <f t="shared" si="6"/>
        <v>17</v>
      </c>
      <c r="B406" s="236">
        <v>43074</v>
      </c>
      <c r="C406" s="237" t="s">
        <v>330</v>
      </c>
      <c r="D406" s="258">
        <v>43054</v>
      </c>
      <c r="E406" s="258">
        <v>43055</v>
      </c>
      <c r="F406" s="258">
        <v>43056</v>
      </c>
      <c r="G406" s="258">
        <v>43059</v>
      </c>
      <c r="H406" s="238">
        <v>43060</v>
      </c>
      <c r="I406" s="238">
        <v>43061</v>
      </c>
      <c r="J406" s="238">
        <v>43063</v>
      </c>
      <c r="K406" s="238">
        <v>43066</v>
      </c>
      <c r="L406" s="238">
        <v>43067</v>
      </c>
      <c r="M406" s="238">
        <v>43068</v>
      </c>
      <c r="N406" s="238">
        <v>43069</v>
      </c>
      <c r="O406" s="238">
        <v>43070</v>
      </c>
      <c r="P406" s="238">
        <v>43073</v>
      </c>
      <c r="Q406" s="239">
        <v>43074</v>
      </c>
      <c r="R406" s="240">
        <v>43075</v>
      </c>
      <c r="S406" s="240">
        <v>43076</v>
      </c>
      <c r="T406" s="240">
        <v>43077</v>
      </c>
    </row>
    <row r="407" spans="1:20">
      <c r="A407" s="235" t="str">
        <f t="shared" si="6"/>
        <v>17</v>
      </c>
      <c r="B407" s="236">
        <v>43075</v>
      </c>
      <c r="C407" s="237" t="s">
        <v>331</v>
      </c>
      <c r="D407" s="258">
        <v>43055</v>
      </c>
      <c r="E407" s="258">
        <v>43056</v>
      </c>
      <c r="F407" s="258">
        <v>43059</v>
      </c>
      <c r="G407" s="258">
        <v>43060</v>
      </c>
      <c r="H407" s="238">
        <v>43061</v>
      </c>
      <c r="I407" s="238">
        <v>43063</v>
      </c>
      <c r="J407" s="238">
        <v>43066</v>
      </c>
      <c r="K407" s="238">
        <v>43067</v>
      </c>
      <c r="L407" s="238">
        <v>43068</v>
      </c>
      <c r="M407" s="238">
        <v>43069</v>
      </c>
      <c r="N407" s="238">
        <v>43070</v>
      </c>
      <c r="O407" s="238">
        <v>43073</v>
      </c>
      <c r="P407" s="238">
        <v>43074</v>
      </c>
      <c r="Q407" s="239">
        <v>43075</v>
      </c>
      <c r="R407" s="240">
        <v>43076</v>
      </c>
      <c r="S407" s="240">
        <v>43077</v>
      </c>
      <c r="T407" s="240">
        <v>43080</v>
      </c>
    </row>
    <row r="408" spans="1:20">
      <c r="A408" s="235" t="str">
        <f t="shared" si="6"/>
        <v>17</v>
      </c>
      <c r="B408" s="236">
        <v>43076</v>
      </c>
      <c r="C408" s="237" t="s">
        <v>332</v>
      </c>
      <c r="D408" s="258">
        <v>43056</v>
      </c>
      <c r="E408" s="258">
        <v>43059</v>
      </c>
      <c r="F408" s="258">
        <v>43060</v>
      </c>
      <c r="G408" s="258">
        <v>43061</v>
      </c>
      <c r="H408" s="238">
        <v>43063</v>
      </c>
      <c r="I408" s="238">
        <v>43066</v>
      </c>
      <c r="J408" s="238">
        <v>43067</v>
      </c>
      <c r="K408" s="238">
        <v>43068</v>
      </c>
      <c r="L408" s="238">
        <v>43069</v>
      </c>
      <c r="M408" s="238">
        <v>43070</v>
      </c>
      <c r="N408" s="238">
        <v>43073</v>
      </c>
      <c r="O408" s="238">
        <v>43074</v>
      </c>
      <c r="P408" s="238">
        <v>43075</v>
      </c>
      <c r="Q408" s="239">
        <v>43076</v>
      </c>
      <c r="R408" s="240">
        <v>43077</v>
      </c>
      <c r="S408" s="240">
        <v>43080</v>
      </c>
      <c r="T408" s="240">
        <v>43081</v>
      </c>
    </row>
    <row r="409" spans="1:20">
      <c r="A409" s="235" t="str">
        <f t="shared" si="6"/>
        <v>17</v>
      </c>
      <c r="B409" s="236">
        <v>43077</v>
      </c>
      <c r="C409" s="237" t="s">
        <v>333</v>
      </c>
      <c r="D409" s="258">
        <v>43059</v>
      </c>
      <c r="E409" s="258">
        <v>43060</v>
      </c>
      <c r="F409" s="258">
        <v>43061</v>
      </c>
      <c r="G409" s="258">
        <v>43063</v>
      </c>
      <c r="H409" s="238">
        <v>43066</v>
      </c>
      <c r="I409" s="238">
        <v>43067</v>
      </c>
      <c r="J409" s="238">
        <v>43068</v>
      </c>
      <c r="K409" s="238">
        <v>43069</v>
      </c>
      <c r="L409" s="238">
        <v>43070</v>
      </c>
      <c r="M409" s="238">
        <v>43073</v>
      </c>
      <c r="N409" s="238">
        <v>43074</v>
      </c>
      <c r="O409" s="238">
        <v>43075</v>
      </c>
      <c r="P409" s="238">
        <v>43076</v>
      </c>
      <c r="Q409" s="239">
        <v>43077</v>
      </c>
      <c r="R409" s="240">
        <v>43080</v>
      </c>
      <c r="S409" s="240">
        <v>43081</v>
      </c>
      <c r="T409" s="240">
        <v>43082</v>
      </c>
    </row>
    <row r="410" spans="1:20">
      <c r="A410" s="235" t="str">
        <f t="shared" si="6"/>
        <v>17</v>
      </c>
      <c r="B410" s="236">
        <v>43080</v>
      </c>
      <c r="C410" s="237" t="s">
        <v>329</v>
      </c>
      <c r="D410" s="258">
        <v>43060</v>
      </c>
      <c r="E410" s="258">
        <v>43061</v>
      </c>
      <c r="F410" s="258">
        <v>43063</v>
      </c>
      <c r="G410" s="258">
        <v>43066</v>
      </c>
      <c r="H410" s="238">
        <v>43067</v>
      </c>
      <c r="I410" s="238">
        <v>43068</v>
      </c>
      <c r="J410" s="238">
        <v>43069</v>
      </c>
      <c r="K410" s="238">
        <v>43070</v>
      </c>
      <c r="L410" s="238">
        <v>43073</v>
      </c>
      <c r="M410" s="238">
        <v>43074</v>
      </c>
      <c r="N410" s="238">
        <v>43075</v>
      </c>
      <c r="O410" s="238">
        <v>43076</v>
      </c>
      <c r="P410" s="238">
        <v>43077</v>
      </c>
      <c r="Q410" s="239">
        <v>43080</v>
      </c>
      <c r="R410" s="240">
        <v>43081</v>
      </c>
      <c r="S410" s="240">
        <v>43082</v>
      </c>
      <c r="T410" s="240">
        <v>43083</v>
      </c>
    </row>
    <row r="411" spans="1:20">
      <c r="A411" s="235" t="str">
        <f t="shared" si="6"/>
        <v>17</v>
      </c>
      <c r="B411" s="236">
        <v>43081</v>
      </c>
      <c r="C411" s="237" t="s">
        <v>330</v>
      </c>
      <c r="D411" s="258">
        <v>43061</v>
      </c>
      <c r="E411" s="258">
        <v>43063</v>
      </c>
      <c r="F411" s="258">
        <v>43066</v>
      </c>
      <c r="G411" s="258">
        <v>43067</v>
      </c>
      <c r="H411" s="238">
        <v>43068</v>
      </c>
      <c r="I411" s="238">
        <v>43069</v>
      </c>
      <c r="J411" s="238">
        <v>43070</v>
      </c>
      <c r="K411" s="238">
        <v>43073</v>
      </c>
      <c r="L411" s="238">
        <v>43074</v>
      </c>
      <c r="M411" s="238">
        <v>43075</v>
      </c>
      <c r="N411" s="238">
        <v>43076</v>
      </c>
      <c r="O411" s="238">
        <v>43077</v>
      </c>
      <c r="P411" s="238">
        <v>43080</v>
      </c>
      <c r="Q411" s="239">
        <v>43081</v>
      </c>
      <c r="R411" s="240">
        <v>43082</v>
      </c>
      <c r="S411" s="240">
        <v>43083</v>
      </c>
      <c r="T411" s="240">
        <v>43084</v>
      </c>
    </row>
    <row r="412" spans="1:20">
      <c r="A412" s="235" t="str">
        <f t="shared" si="6"/>
        <v>17</v>
      </c>
      <c r="B412" s="236">
        <v>43082</v>
      </c>
      <c r="C412" s="237" t="s">
        <v>331</v>
      </c>
      <c r="D412" s="258">
        <v>43063</v>
      </c>
      <c r="E412" s="258">
        <v>43066</v>
      </c>
      <c r="F412" s="258">
        <v>43067</v>
      </c>
      <c r="G412" s="258">
        <v>43068</v>
      </c>
      <c r="H412" s="238">
        <v>43069</v>
      </c>
      <c r="I412" s="238">
        <v>43070</v>
      </c>
      <c r="J412" s="238">
        <v>43073</v>
      </c>
      <c r="K412" s="238">
        <v>43074</v>
      </c>
      <c r="L412" s="238">
        <v>43075</v>
      </c>
      <c r="M412" s="238">
        <v>43076</v>
      </c>
      <c r="N412" s="238">
        <v>43077</v>
      </c>
      <c r="O412" s="238">
        <v>43080</v>
      </c>
      <c r="P412" s="238">
        <v>43081</v>
      </c>
      <c r="Q412" s="239">
        <v>43082</v>
      </c>
      <c r="R412" s="240">
        <v>43083</v>
      </c>
      <c r="S412" s="240">
        <v>43084</v>
      </c>
      <c r="T412" s="240">
        <v>43087</v>
      </c>
    </row>
    <row r="413" spans="1:20">
      <c r="A413" s="235" t="str">
        <f t="shared" si="6"/>
        <v>17</v>
      </c>
      <c r="B413" s="236">
        <v>43083</v>
      </c>
      <c r="C413" s="237" t="s">
        <v>332</v>
      </c>
      <c r="D413" s="258">
        <v>43066</v>
      </c>
      <c r="E413" s="258">
        <v>43067</v>
      </c>
      <c r="F413" s="258">
        <v>43068</v>
      </c>
      <c r="G413" s="258">
        <v>43069</v>
      </c>
      <c r="H413" s="238">
        <v>43070</v>
      </c>
      <c r="I413" s="238">
        <v>43073</v>
      </c>
      <c r="J413" s="238">
        <v>43074</v>
      </c>
      <c r="K413" s="238">
        <v>43075</v>
      </c>
      <c r="L413" s="238">
        <v>43076</v>
      </c>
      <c r="M413" s="238">
        <v>43077</v>
      </c>
      <c r="N413" s="238">
        <v>43080</v>
      </c>
      <c r="O413" s="238">
        <v>43081</v>
      </c>
      <c r="P413" s="238">
        <v>43082</v>
      </c>
      <c r="Q413" s="239">
        <v>43083</v>
      </c>
      <c r="R413" s="240">
        <v>43084</v>
      </c>
      <c r="S413" s="240">
        <v>43087</v>
      </c>
      <c r="T413" s="240">
        <v>43088</v>
      </c>
    </row>
    <row r="414" spans="1:20">
      <c r="A414" s="235" t="str">
        <f t="shared" si="6"/>
        <v>17</v>
      </c>
      <c r="B414" s="236">
        <v>43084</v>
      </c>
      <c r="C414" s="237" t="s">
        <v>333</v>
      </c>
      <c r="D414" s="258">
        <v>43067</v>
      </c>
      <c r="E414" s="258">
        <v>43068</v>
      </c>
      <c r="F414" s="258">
        <v>43069</v>
      </c>
      <c r="G414" s="258">
        <v>43070</v>
      </c>
      <c r="H414" s="238">
        <v>43073</v>
      </c>
      <c r="I414" s="238">
        <v>43074</v>
      </c>
      <c r="J414" s="238">
        <v>43075</v>
      </c>
      <c r="K414" s="238">
        <v>43076</v>
      </c>
      <c r="L414" s="238">
        <v>43077</v>
      </c>
      <c r="M414" s="238">
        <v>43080</v>
      </c>
      <c r="N414" s="238">
        <v>43081</v>
      </c>
      <c r="O414" s="238">
        <v>43082</v>
      </c>
      <c r="P414" s="238">
        <v>43083</v>
      </c>
      <c r="Q414" s="239">
        <v>43084</v>
      </c>
      <c r="R414" s="240">
        <v>43087</v>
      </c>
      <c r="S414" s="240">
        <v>43088</v>
      </c>
      <c r="T414" s="240">
        <v>43089</v>
      </c>
    </row>
    <row r="415" spans="1:20">
      <c r="A415" s="235" t="str">
        <f t="shared" si="6"/>
        <v>17</v>
      </c>
      <c r="B415" s="236">
        <v>43087</v>
      </c>
      <c r="C415" s="237" t="s">
        <v>329</v>
      </c>
      <c r="D415" s="258">
        <v>43068</v>
      </c>
      <c r="E415" s="258">
        <v>43069</v>
      </c>
      <c r="F415" s="258">
        <v>43070</v>
      </c>
      <c r="G415" s="258">
        <v>43073</v>
      </c>
      <c r="H415" s="238">
        <v>43074</v>
      </c>
      <c r="I415" s="238">
        <v>43075</v>
      </c>
      <c r="J415" s="238">
        <v>43076</v>
      </c>
      <c r="K415" s="238">
        <v>43077</v>
      </c>
      <c r="L415" s="238">
        <v>43080</v>
      </c>
      <c r="M415" s="238">
        <v>43081</v>
      </c>
      <c r="N415" s="238">
        <v>43082</v>
      </c>
      <c r="O415" s="238">
        <v>43083</v>
      </c>
      <c r="P415" s="238">
        <v>43084</v>
      </c>
      <c r="Q415" s="239">
        <v>43087</v>
      </c>
      <c r="R415" s="240">
        <v>43088</v>
      </c>
      <c r="S415" s="240">
        <v>43089</v>
      </c>
      <c r="T415" s="240">
        <v>43090</v>
      </c>
    </row>
    <row r="416" spans="1:20">
      <c r="A416" s="235" t="str">
        <f t="shared" si="6"/>
        <v>17</v>
      </c>
      <c r="B416" s="236">
        <v>43088</v>
      </c>
      <c r="C416" s="237" t="s">
        <v>330</v>
      </c>
      <c r="D416" s="258">
        <v>43069</v>
      </c>
      <c r="E416" s="258">
        <v>43070</v>
      </c>
      <c r="F416" s="258">
        <v>43073</v>
      </c>
      <c r="G416" s="258">
        <v>43074</v>
      </c>
      <c r="H416" s="238">
        <v>43075</v>
      </c>
      <c r="I416" s="238">
        <v>43076</v>
      </c>
      <c r="J416" s="238">
        <v>43077</v>
      </c>
      <c r="K416" s="238">
        <v>43080</v>
      </c>
      <c r="L416" s="238">
        <v>43081</v>
      </c>
      <c r="M416" s="238">
        <v>43082</v>
      </c>
      <c r="N416" s="238">
        <v>43083</v>
      </c>
      <c r="O416" s="238">
        <v>43084</v>
      </c>
      <c r="P416" s="238">
        <v>43087</v>
      </c>
      <c r="Q416" s="239">
        <v>43088</v>
      </c>
      <c r="R416" s="240">
        <v>43089</v>
      </c>
      <c r="S416" s="240">
        <v>43090</v>
      </c>
      <c r="T416" s="240">
        <v>43091</v>
      </c>
    </row>
    <row r="417" spans="1:20">
      <c r="A417" s="235" t="str">
        <f t="shared" si="6"/>
        <v>17</v>
      </c>
      <c r="B417" s="236">
        <v>43089</v>
      </c>
      <c r="C417" s="237" t="s">
        <v>331</v>
      </c>
      <c r="D417" s="258">
        <v>43070</v>
      </c>
      <c r="E417" s="258">
        <v>43073</v>
      </c>
      <c r="F417" s="258">
        <v>43074</v>
      </c>
      <c r="G417" s="258">
        <v>43075</v>
      </c>
      <c r="H417" s="238">
        <v>43076</v>
      </c>
      <c r="I417" s="238">
        <v>43077</v>
      </c>
      <c r="J417" s="238">
        <v>43080</v>
      </c>
      <c r="K417" s="238">
        <v>43081</v>
      </c>
      <c r="L417" s="238">
        <v>43082</v>
      </c>
      <c r="M417" s="238">
        <v>43083</v>
      </c>
      <c r="N417" s="238">
        <v>43084</v>
      </c>
      <c r="O417" s="238">
        <v>43087</v>
      </c>
      <c r="P417" s="238">
        <v>43088</v>
      </c>
      <c r="Q417" s="239">
        <v>43089</v>
      </c>
      <c r="R417" s="240">
        <v>43090</v>
      </c>
      <c r="S417" s="240">
        <v>43091</v>
      </c>
      <c r="T417" s="240">
        <v>43094</v>
      </c>
    </row>
    <row r="418" spans="1:20">
      <c r="A418" s="235" t="str">
        <f t="shared" si="6"/>
        <v>17</v>
      </c>
      <c r="B418" s="236">
        <v>43090</v>
      </c>
      <c r="C418" s="237" t="s">
        <v>332</v>
      </c>
      <c r="D418" s="258">
        <v>43073</v>
      </c>
      <c r="E418" s="258">
        <v>43074</v>
      </c>
      <c r="F418" s="258">
        <v>43075</v>
      </c>
      <c r="G418" s="258">
        <v>43076</v>
      </c>
      <c r="H418" s="238">
        <v>43077</v>
      </c>
      <c r="I418" s="238">
        <v>43080</v>
      </c>
      <c r="J418" s="238">
        <v>43081</v>
      </c>
      <c r="K418" s="238">
        <v>43082</v>
      </c>
      <c r="L418" s="238">
        <v>43083</v>
      </c>
      <c r="M418" s="238">
        <v>43084</v>
      </c>
      <c r="N418" s="238">
        <v>43087</v>
      </c>
      <c r="O418" s="238">
        <v>43088</v>
      </c>
      <c r="P418" s="238">
        <v>43089</v>
      </c>
      <c r="Q418" s="239">
        <v>43090</v>
      </c>
      <c r="R418" s="240">
        <v>43091</v>
      </c>
      <c r="S418" s="240">
        <v>43094</v>
      </c>
      <c r="T418" s="240">
        <v>43095</v>
      </c>
    </row>
    <row r="419" spans="1:20">
      <c r="A419" s="235" t="str">
        <f t="shared" si="6"/>
        <v>17</v>
      </c>
      <c r="B419" s="236">
        <v>43091</v>
      </c>
      <c r="C419" s="237" t="s">
        <v>333</v>
      </c>
      <c r="D419" s="258">
        <v>43074</v>
      </c>
      <c r="E419" s="258">
        <v>43075</v>
      </c>
      <c r="F419" s="258">
        <v>43076</v>
      </c>
      <c r="G419" s="258">
        <v>43077</v>
      </c>
      <c r="H419" s="238">
        <v>43080</v>
      </c>
      <c r="I419" s="238">
        <v>43081</v>
      </c>
      <c r="J419" s="238">
        <v>43082</v>
      </c>
      <c r="K419" s="238">
        <v>43083</v>
      </c>
      <c r="L419" s="238">
        <v>43084</v>
      </c>
      <c r="M419" s="238">
        <v>43087</v>
      </c>
      <c r="N419" s="238">
        <v>43088</v>
      </c>
      <c r="O419" s="238">
        <v>43089</v>
      </c>
      <c r="P419" s="238">
        <v>43090</v>
      </c>
      <c r="Q419" s="239">
        <v>43091</v>
      </c>
      <c r="R419" s="240">
        <v>43094</v>
      </c>
      <c r="S419" s="240">
        <v>43095</v>
      </c>
      <c r="T419" s="240">
        <v>43096</v>
      </c>
    </row>
    <row r="420" spans="1:20">
      <c r="A420" s="235" t="str">
        <f t="shared" si="6"/>
        <v>17</v>
      </c>
      <c r="B420" s="236">
        <v>43094</v>
      </c>
      <c r="C420" s="237" t="s">
        <v>329</v>
      </c>
      <c r="D420" s="258">
        <v>43075</v>
      </c>
      <c r="E420" s="258">
        <v>43076</v>
      </c>
      <c r="F420" s="258">
        <v>43077</v>
      </c>
      <c r="G420" s="258">
        <v>43080</v>
      </c>
      <c r="H420" s="238">
        <v>43081</v>
      </c>
      <c r="I420" s="238">
        <v>43082</v>
      </c>
      <c r="J420" s="238">
        <v>43083</v>
      </c>
      <c r="K420" s="238">
        <v>43084</v>
      </c>
      <c r="L420" s="238">
        <v>43087</v>
      </c>
      <c r="M420" s="238">
        <v>43088</v>
      </c>
      <c r="N420" s="238">
        <v>43089</v>
      </c>
      <c r="O420" s="238">
        <v>43090</v>
      </c>
      <c r="P420" s="238">
        <v>43091</v>
      </c>
      <c r="Q420" s="239">
        <v>43094</v>
      </c>
      <c r="R420" s="240">
        <v>43095</v>
      </c>
      <c r="S420" s="240">
        <v>43096</v>
      </c>
      <c r="T420" s="240">
        <v>43097</v>
      </c>
    </row>
    <row r="421" spans="1:20">
      <c r="A421" s="235" t="str">
        <f t="shared" si="6"/>
        <v>17</v>
      </c>
      <c r="B421" s="236">
        <v>43095</v>
      </c>
      <c r="C421" s="237" t="s">
        <v>330</v>
      </c>
      <c r="D421" s="258">
        <v>43076</v>
      </c>
      <c r="E421" s="258">
        <v>43077</v>
      </c>
      <c r="F421" s="258">
        <v>43080</v>
      </c>
      <c r="G421" s="258">
        <v>43081</v>
      </c>
      <c r="H421" s="238">
        <v>43082</v>
      </c>
      <c r="I421" s="238">
        <v>43083</v>
      </c>
      <c r="J421" s="238">
        <v>43084</v>
      </c>
      <c r="K421" s="238">
        <v>43087</v>
      </c>
      <c r="L421" s="238">
        <v>43088</v>
      </c>
      <c r="M421" s="238">
        <v>43089</v>
      </c>
      <c r="N421" s="238">
        <v>43090</v>
      </c>
      <c r="O421" s="238">
        <v>43091</v>
      </c>
      <c r="P421" s="238">
        <v>43094</v>
      </c>
      <c r="Q421" s="239">
        <v>43095</v>
      </c>
      <c r="R421" s="240">
        <v>43096</v>
      </c>
      <c r="S421" s="240">
        <v>43097</v>
      </c>
      <c r="T421" s="240">
        <v>43105</v>
      </c>
    </row>
    <row r="422" spans="1:20">
      <c r="A422" s="235" t="str">
        <f t="shared" si="6"/>
        <v>17</v>
      </c>
      <c r="B422" s="236">
        <v>43096</v>
      </c>
      <c r="C422" s="237" t="s">
        <v>331</v>
      </c>
      <c r="D422" s="258">
        <v>43077</v>
      </c>
      <c r="E422" s="258">
        <v>43080</v>
      </c>
      <c r="F422" s="258">
        <v>43081</v>
      </c>
      <c r="G422" s="258">
        <v>43082</v>
      </c>
      <c r="H422" s="238">
        <v>43083</v>
      </c>
      <c r="I422" s="238">
        <v>43084</v>
      </c>
      <c r="J422" s="238">
        <v>43087</v>
      </c>
      <c r="K422" s="238">
        <v>43088</v>
      </c>
      <c r="L422" s="238">
        <v>43089</v>
      </c>
      <c r="M422" s="238">
        <v>43090</v>
      </c>
      <c r="N422" s="238">
        <v>43091</v>
      </c>
      <c r="O422" s="238">
        <v>43094</v>
      </c>
      <c r="P422" s="238">
        <v>43095</v>
      </c>
      <c r="Q422" s="239">
        <v>43096</v>
      </c>
      <c r="R422" s="240">
        <v>43097</v>
      </c>
      <c r="S422" s="240">
        <v>43105</v>
      </c>
      <c r="T422" s="240">
        <v>43106</v>
      </c>
    </row>
    <row r="423" spans="1:20">
      <c r="A423" s="235" t="str">
        <f t="shared" si="6"/>
        <v>17</v>
      </c>
      <c r="B423" s="236">
        <v>43097</v>
      </c>
      <c r="C423" s="237" t="s">
        <v>332</v>
      </c>
      <c r="D423" s="258">
        <v>43080</v>
      </c>
      <c r="E423" s="258">
        <v>43081</v>
      </c>
      <c r="F423" s="258">
        <v>43082</v>
      </c>
      <c r="G423" s="258">
        <v>43083</v>
      </c>
      <c r="H423" s="238">
        <v>43084</v>
      </c>
      <c r="I423" s="238">
        <v>43087</v>
      </c>
      <c r="J423" s="238">
        <v>43088</v>
      </c>
      <c r="K423" s="238">
        <v>43089</v>
      </c>
      <c r="L423" s="238">
        <v>43090</v>
      </c>
      <c r="M423" s="238">
        <v>43091</v>
      </c>
      <c r="N423" s="238">
        <v>43094</v>
      </c>
      <c r="O423" s="238">
        <v>43095</v>
      </c>
      <c r="P423" s="238">
        <v>43096</v>
      </c>
      <c r="Q423" s="239">
        <v>43097</v>
      </c>
      <c r="R423" s="240">
        <v>43105</v>
      </c>
      <c r="S423" s="240">
        <v>43106</v>
      </c>
      <c r="T423" s="240">
        <v>43109</v>
      </c>
    </row>
    <row r="424" spans="1:20">
      <c r="A424" s="235" t="str">
        <f t="shared" si="6"/>
        <v>18</v>
      </c>
      <c r="B424" s="236">
        <v>43105</v>
      </c>
      <c r="C424" s="237" t="s">
        <v>333</v>
      </c>
      <c r="D424" s="258">
        <v>43081</v>
      </c>
      <c r="E424" s="258">
        <v>43082</v>
      </c>
      <c r="F424" s="258">
        <v>43083</v>
      </c>
      <c r="G424" s="258">
        <v>43084</v>
      </c>
      <c r="H424" s="238">
        <v>43087</v>
      </c>
      <c r="I424" s="238">
        <v>43088</v>
      </c>
      <c r="J424" s="238">
        <v>43089</v>
      </c>
      <c r="K424" s="238">
        <v>43090</v>
      </c>
      <c r="L424" s="238">
        <v>43091</v>
      </c>
      <c r="M424" s="238">
        <v>43094</v>
      </c>
      <c r="N424" s="238">
        <v>43095</v>
      </c>
      <c r="O424" s="238">
        <v>43096</v>
      </c>
      <c r="P424" s="238">
        <v>43097</v>
      </c>
      <c r="Q424" s="239">
        <v>43105</v>
      </c>
      <c r="R424" s="240">
        <v>43106</v>
      </c>
      <c r="S424" s="240">
        <v>43109</v>
      </c>
      <c r="T424" s="240">
        <v>43110</v>
      </c>
    </row>
    <row r="425" spans="1:20">
      <c r="A425" s="235" t="str">
        <f t="shared" si="6"/>
        <v>18</v>
      </c>
      <c r="B425" s="236">
        <v>43106</v>
      </c>
      <c r="C425" s="237" t="s">
        <v>334</v>
      </c>
      <c r="D425" s="258">
        <v>43082</v>
      </c>
      <c r="E425" s="258">
        <v>43083</v>
      </c>
      <c r="F425" s="258">
        <v>43084</v>
      </c>
      <c r="G425" s="258">
        <v>43087</v>
      </c>
      <c r="H425" s="238">
        <v>43088</v>
      </c>
      <c r="I425" s="238">
        <v>43089</v>
      </c>
      <c r="J425" s="238">
        <v>43090</v>
      </c>
      <c r="K425" s="238">
        <v>43091</v>
      </c>
      <c r="L425" s="238">
        <v>43094</v>
      </c>
      <c r="M425" s="238">
        <v>43095</v>
      </c>
      <c r="N425" s="238">
        <v>43096</v>
      </c>
      <c r="O425" s="238">
        <v>43097</v>
      </c>
      <c r="P425" s="238">
        <v>43105</v>
      </c>
      <c r="Q425" s="239">
        <v>43106</v>
      </c>
      <c r="R425" s="240">
        <v>43109</v>
      </c>
      <c r="S425" s="240">
        <v>43110</v>
      </c>
      <c r="T425" s="240">
        <v>43111</v>
      </c>
    </row>
    <row r="426" spans="1:20">
      <c r="A426" s="235" t="str">
        <f t="shared" si="6"/>
        <v>18</v>
      </c>
      <c r="B426" s="236">
        <v>43109</v>
      </c>
      <c r="C426" s="237" t="s">
        <v>330</v>
      </c>
      <c r="D426" s="258">
        <v>43083</v>
      </c>
      <c r="E426" s="258">
        <v>43084</v>
      </c>
      <c r="F426" s="258">
        <v>43087</v>
      </c>
      <c r="G426" s="258">
        <v>43088</v>
      </c>
      <c r="H426" s="238">
        <v>43089</v>
      </c>
      <c r="I426" s="238">
        <v>43090</v>
      </c>
      <c r="J426" s="238">
        <v>43091</v>
      </c>
      <c r="K426" s="238">
        <v>43094</v>
      </c>
      <c r="L426" s="238">
        <v>43095</v>
      </c>
      <c r="M426" s="238">
        <v>43096</v>
      </c>
      <c r="N426" s="238">
        <v>43097</v>
      </c>
      <c r="O426" s="238">
        <v>43105</v>
      </c>
      <c r="P426" s="238">
        <v>43106</v>
      </c>
      <c r="Q426" s="239">
        <v>43109</v>
      </c>
      <c r="R426" s="240">
        <v>43110</v>
      </c>
      <c r="S426" s="240">
        <v>43111</v>
      </c>
      <c r="T426" s="240">
        <v>43112</v>
      </c>
    </row>
    <row r="427" spans="1:20">
      <c r="A427" s="235" t="str">
        <f t="shared" si="6"/>
        <v>18</v>
      </c>
      <c r="B427" s="236">
        <v>43110</v>
      </c>
      <c r="C427" s="237" t="s">
        <v>331</v>
      </c>
      <c r="D427" s="258">
        <v>43084</v>
      </c>
      <c r="E427" s="258">
        <v>43087</v>
      </c>
      <c r="F427" s="258">
        <v>43088</v>
      </c>
      <c r="G427" s="258">
        <v>43089</v>
      </c>
      <c r="H427" s="238">
        <v>43090</v>
      </c>
      <c r="I427" s="238">
        <v>43091</v>
      </c>
      <c r="J427" s="238">
        <v>43094</v>
      </c>
      <c r="K427" s="238">
        <v>43095</v>
      </c>
      <c r="L427" s="238">
        <v>43096</v>
      </c>
      <c r="M427" s="238">
        <v>43097</v>
      </c>
      <c r="N427" s="238">
        <v>43105</v>
      </c>
      <c r="O427" s="238">
        <v>43106</v>
      </c>
      <c r="P427" s="238">
        <v>43109</v>
      </c>
      <c r="Q427" s="239">
        <v>43110</v>
      </c>
      <c r="R427" s="240">
        <v>43111</v>
      </c>
      <c r="S427" s="240">
        <v>43112</v>
      </c>
      <c r="T427" s="240">
        <v>43115</v>
      </c>
    </row>
    <row r="428" spans="1:20">
      <c r="A428" s="235" t="str">
        <f t="shared" si="6"/>
        <v>18</v>
      </c>
      <c r="B428" s="236">
        <v>43111</v>
      </c>
      <c r="C428" s="237" t="s">
        <v>332</v>
      </c>
      <c r="D428" s="258">
        <v>43087</v>
      </c>
      <c r="E428" s="258">
        <v>43088</v>
      </c>
      <c r="F428" s="258">
        <v>43089</v>
      </c>
      <c r="G428" s="258">
        <v>43090</v>
      </c>
      <c r="H428" s="238">
        <v>43091</v>
      </c>
      <c r="I428" s="238">
        <v>43094</v>
      </c>
      <c r="J428" s="238">
        <v>43095</v>
      </c>
      <c r="K428" s="238">
        <v>43096</v>
      </c>
      <c r="L428" s="238">
        <v>43097</v>
      </c>
      <c r="M428" s="238">
        <v>43105</v>
      </c>
      <c r="N428" s="238">
        <v>43106</v>
      </c>
      <c r="O428" s="238">
        <v>43109</v>
      </c>
      <c r="P428" s="238">
        <v>43110</v>
      </c>
      <c r="Q428" s="239">
        <v>43111</v>
      </c>
      <c r="R428" s="240">
        <v>43112</v>
      </c>
      <c r="S428" s="240">
        <v>43115</v>
      </c>
      <c r="T428" s="240">
        <v>43116</v>
      </c>
    </row>
    <row r="429" spans="1:20">
      <c r="A429" s="235" t="str">
        <f t="shared" si="6"/>
        <v>18</v>
      </c>
      <c r="B429" s="236">
        <v>43112</v>
      </c>
      <c r="C429" s="237" t="s">
        <v>333</v>
      </c>
      <c r="D429" s="258">
        <v>43088</v>
      </c>
      <c r="E429" s="258">
        <v>43089</v>
      </c>
      <c r="F429" s="258">
        <v>43090</v>
      </c>
      <c r="G429" s="258">
        <v>43091</v>
      </c>
      <c r="H429" s="238">
        <v>43094</v>
      </c>
      <c r="I429" s="238">
        <v>43095</v>
      </c>
      <c r="J429" s="238">
        <v>43096</v>
      </c>
      <c r="K429" s="238">
        <v>43097</v>
      </c>
      <c r="L429" s="238">
        <v>43105</v>
      </c>
      <c r="M429" s="238">
        <v>43106</v>
      </c>
      <c r="N429" s="238">
        <v>43109</v>
      </c>
      <c r="O429" s="238">
        <v>43110</v>
      </c>
      <c r="P429" s="238">
        <v>43111</v>
      </c>
      <c r="Q429" s="239">
        <v>43112</v>
      </c>
      <c r="R429" s="240">
        <v>43115</v>
      </c>
      <c r="S429" s="240">
        <v>43116</v>
      </c>
      <c r="T429" s="240">
        <v>43117</v>
      </c>
    </row>
    <row r="430" spans="1:20">
      <c r="A430" s="235" t="str">
        <f t="shared" si="6"/>
        <v>18</v>
      </c>
      <c r="B430" s="236">
        <v>43115</v>
      </c>
      <c r="C430" s="237" t="s">
        <v>329</v>
      </c>
      <c r="D430" s="258">
        <v>43089</v>
      </c>
      <c r="E430" s="258">
        <v>43090</v>
      </c>
      <c r="F430" s="258">
        <v>43091</v>
      </c>
      <c r="G430" s="258">
        <v>43094</v>
      </c>
      <c r="H430" s="238">
        <v>43095</v>
      </c>
      <c r="I430" s="238">
        <v>43096</v>
      </c>
      <c r="J430" s="238">
        <v>43097</v>
      </c>
      <c r="K430" s="238">
        <v>43105</v>
      </c>
      <c r="L430" s="238">
        <v>43106</v>
      </c>
      <c r="M430" s="238">
        <v>43109</v>
      </c>
      <c r="N430" s="238">
        <v>43110</v>
      </c>
      <c r="O430" s="238">
        <v>43111</v>
      </c>
      <c r="P430" s="238">
        <v>43112</v>
      </c>
      <c r="Q430" s="239">
        <v>43115</v>
      </c>
      <c r="R430" s="240">
        <v>43116</v>
      </c>
      <c r="S430" s="240">
        <v>43117</v>
      </c>
      <c r="T430" s="240">
        <v>43118</v>
      </c>
    </row>
    <row r="431" spans="1:20">
      <c r="A431" s="235" t="str">
        <f t="shared" si="6"/>
        <v>18</v>
      </c>
      <c r="B431" s="236">
        <v>43116</v>
      </c>
      <c r="C431" s="237" t="s">
        <v>330</v>
      </c>
      <c r="D431" s="258">
        <v>43090</v>
      </c>
      <c r="E431" s="258">
        <v>43091</v>
      </c>
      <c r="F431" s="258">
        <v>43094</v>
      </c>
      <c r="G431" s="258">
        <v>43095</v>
      </c>
      <c r="H431" s="238">
        <v>43096</v>
      </c>
      <c r="I431" s="238">
        <v>43097</v>
      </c>
      <c r="J431" s="238">
        <v>43105</v>
      </c>
      <c r="K431" s="238">
        <v>43106</v>
      </c>
      <c r="L431" s="238">
        <v>43109</v>
      </c>
      <c r="M431" s="238">
        <v>43110</v>
      </c>
      <c r="N431" s="238">
        <v>43111</v>
      </c>
      <c r="O431" s="238">
        <v>43112</v>
      </c>
      <c r="P431" s="238">
        <v>43115</v>
      </c>
      <c r="Q431" s="239">
        <v>43116</v>
      </c>
      <c r="R431" s="240">
        <v>43117</v>
      </c>
      <c r="S431" s="240">
        <v>43118</v>
      </c>
      <c r="T431" s="240">
        <v>43119</v>
      </c>
    </row>
    <row r="432" spans="1:20">
      <c r="A432" s="235" t="str">
        <f t="shared" si="6"/>
        <v>18</v>
      </c>
      <c r="B432" s="236">
        <v>43117</v>
      </c>
      <c r="C432" s="237" t="s">
        <v>331</v>
      </c>
      <c r="D432" s="258">
        <v>43091</v>
      </c>
      <c r="E432" s="258">
        <v>43094</v>
      </c>
      <c r="F432" s="258">
        <v>43095</v>
      </c>
      <c r="G432" s="258">
        <v>43096</v>
      </c>
      <c r="H432" s="238">
        <v>43097</v>
      </c>
      <c r="I432" s="238">
        <v>43105</v>
      </c>
      <c r="J432" s="238">
        <v>43106</v>
      </c>
      <c r="K432" s="238">
        <v>43109</v>
      </c>
      <c r="L432" s="238">
        <v>43110</v>
      </c>
      <c r="M432" s="238">
        <v>43111</v>
      </c>
      <c r="N432" s="238">
        <v>43112</v>
      </c>
      <c r="O432" s="238">
        <v>43115</v>
      </c>
      <c r="P432" s="238">
        <v>43116</v>
      </c>
      <c r="Q432" s="239">
        <v>43117</v>
      </c>
      <c r="R432" s="240">
        <v>43118</v>
      </c>
      <c r="S432" s="240">
        <v>43119</v>
      </c>
      <c r="T432" s="240">
        <v>43122</v>
      </c>
    </row>
    <row r="433" spans="1:20">
      <c r="A433" s="235" t="str">
        <f t="shared" si="6"/>
        <v>18</v>
      </c>
      <c r="B433" s="236">
        <v>43118</v>
      </c>
      <c r="C433" s="237" t="s">
        <v>332</v>
      </c>
      <c r="D433" s="258">
        <v>43094</v>
      </c>
      <c r="E433" s="258">
        <v>43095</v>
      </c>
      <c r="F433" s="258">
        <v>43096</v>
      </c>
      <c r="G433" s="258">
        <v>43097</v>
      </c>
      <c r="H433" s="238">
        <v>43105</v>
      </c>
      <c r="I433" s="238">
        <v>43106</v>
      </c>
      <c r="J433" s="238">
        <v>43109</v>
      </c>
      <c r="K433" s="238">
        <v>43110</v>
      </c>
      <c r="L433" s="238">
        <v>43111</v>
      </c>
      <c r="M433" s="238">
        <v>43112</v>
      </c>
      <c r="N433" s="238">
        <v>43115</v>
      </c>
      <c r="O433" s="238">
        <v>43116</v>
      </c>
      <c r="P433" s="238">
        <v>43117</v>
      </c>
      <c r="Q433" s="239">
        <v>43118</v>
      </c>
      <c r="R433" s="240">
        <v>43119</v>
      </c>
      <c r="S433" s="240">
        <v>43122</v>
      </c>
      <c r="T433" s="240">
        <v>43123</v>
      </c>
    </row>
    <row r="434" spans="1:20">
      <c r="A434" s="235" t="str">
        <f t="shared" si="6"/>
        <v>18</v>
      </c>
      <c r="B434" s="236">
        <v>43119</v>
      </c>
      <c r="C434" s="237" t="s">
        <v>333</v>
      </c>
      <c r="D434" s="258">
        <v>43095</v>
      </c>
      <c r="E434" s="258">
        <v>43096</v>
      </c>
      <c r="F434" s="258">
        <v>43097</v>
      </c>
      <c r="G434" s="258">
        <v>43105</v>
      </c>
      <c r="H434" s="238">
        <v>43106</v>
      </c>
      <c r="I434" s="238">
        <v>43109</v>
      </c>
      <c r="J434" s="238">
        <v>43110</v>
      </c>
      <c r="K434" s="238">
        <v>43111</v>
      </c>
      <c r="L434" s="238">
        <v>43112</v>
      </c>
      <c r="M434" s="238">
        <v>43115</v>
      </c>
      <c r="N434" s="238">
        <v>43116</v>
      </c>
      <c r="O434" s="238">
        <v>43117</v>
      </c>
      <c r="P434" s="238">
        <v>43118</v>
      </c>
      <c r="Q434" s="239">
        <v>43119</v>
      </c>
      <c r="R434" s="240">
        <v>43122</v>
      </c>
      <c r="S434" s="240">
        <v>43123</v>
      </c>
      <c r="T434" s="240">
        <v>43124</v>
      </c>
    </row>
    <row r="435" spans="1:20">
      <c r="A435" s="235" t="str">
        <f t="shared" si="6"/>
        <v>18</v>
      </c>
      <c r="B435" s="236">
        <v>43122</v>
      </c>
      <c r="C435" s="237" t="s">
        <v>329</v>
      </c>
      <c r="D435" s="258">
        <v>43096</v>
      </c>
      <c r="E435" s="258">
        <v>43097</v>
      </c>
      <c r="F435" s="258">
        <v>43105</v>
      </c>
      <c r="G435" s="258">
        <v>43106</v>
      </c>
      <c r="H435" s="238">
        <v>43109</v>
      </c>
      <c r="I435" s="238">
        <v>43110</v>
      </c>
      <c r="J435" s="238">
        <v>43111</v>
      </c>
      <c r="K435" s="238">
        <v>43112</v>
      </c>
      <c r="L435" s="238">
        <v>43115</v>
      </c>
      <c r="M435" s="238">
        <v>43116</v>
      </c>
      <c r="N435" s="238">
        <v>43117</v>
      </c>
      <c r="O435" s="238">
        <v>43118</v>
      </c>
      <c r="P435" s="238">
        <v>43119</v>
      </c>
      <c r="Q435" s="239">
        <v>43122</v>
      </c>
      <c r="R435" s="240">
        <v>43123</v>
      </c>
      <c r="S435" s="240">
        <v>43124</v>
      </c>
      <c r="T435" s="240">
        <v>43125</v>
      </c>
    </row>
    <row r="436" spans="1:20">
      <c r="A436" s="235" t="str">
        <f t="shared" si="6"/>
        <v>18</v>
      </c>
      <c r="B436" s="236">
        <v>43123</v>
      </c>
      <c r="C436" s="237" t="s">
        <v>330</v>
      </c>
      <c r="D436" s="258">
        <v>43097</v>
      </c>
      <c r="E436" s="258">
        <v>43105</v>
      </c>
      <c r="F436" s="258">
        <v>43106</v>
      </c>
      <c r="G436" s="258">
        <v>43109</v>
      </c>
      <c r="H436" s="238">
        <v>43110</v>
      </c>
      <c r="I436" s="238">
        <v>43111</v>
      </c>
      <c r="J436" s="238">
        <v>43112</v>
      </c>
      <c r="K436" s="238">
        <v>43115</v>
      </c>
      <c r="L436" s="238">
        <v>43116</v>
      </c>
      <c r="M436" s="238">
        <v>43117</v>
      </c>
      <c r="N436" s="238">
        <v>43118</v>
      </c>
      <c r="O436" s="238">
        <v>43119</v>
      </c>
      <c r="P436" s="238">
        <v>43122</v>
      </c>
      <c r="Q436" s="239">
        <v>43123</v>
      </c>
      <c r="R436" s="240">
        <v>43124</v>
      </c>
      <c r="S436" s="240">
        <v>43125</v>
      </c>
      <c r="T436" s="240">
        <v>43126</v>
      </c>
    </row>
    <row r="437" spans="1:20">
      <c r="A437" s="235" t="str">
        <f t="shared" si="6"/>
        <v>18</v>
      </c>
      <c r="B437" s="236">
        <v>43124</v>
      </c>
      <c r="C437" s="237" t="s">
        <v>331</v>
      </c>
      <c r="D437" s="258">
        <v>43105</v>
      </c>
      <c r="E437" s="258">
        <v>43106</v>
      </c>
      <c r="F437" s="258">
        <v>43109</v>
      </c>
      <c r="G437" s="258">
        <v>43110</v>
      </c>
      <c r="H437" s="238">
        <v>43111</v>
      </c>
      <c r="I437" s="238">
        <v>43112</v>
      </c>
      <c r="J437" s="238">
        <v>43115</v>
      </c>
      <c r="K437" s="238">
        <v>43116</v>
      </c>
      <c r="L437" s="238">
        <v>43117</v>
      </c>
      <c r="M437" s="238">
        <v>43118</v>
      </c>
      <c r="N437" s="238">
        <v>43119</v>
      </c>
      <c r="O437" s="238">
        <v>43122</v>
      </c>
      <c r="P437" s="238">
        <v>43123</v>
      </c>
      <c r="Q437" s="239">
        <v>43124</v>
      </c>
      <c r="R437" s="240">
        <v>43125</v>
      </c>
      <c r="S437" s="240">
        <v>43126</v>
      </c>
      <c r="T437" s="240">
        <v>43129</v>
      </c>
    </row>
    <row r="438" spans="1:20">
      <c r="A438" s="235" t="str">
        <f t="shared" si="6"/>
        <v>18</v>
      </c>
      <c r="B438" s="236">
        <v>43125</v>
      </c>
      <c r="C438" s="237" t="s">
        <v>332</v>
      </c>
      <c r="D438" s="258">
        <v>43106</v>
      </c>
      <c r="E438" s="258">
        <v>43109</v>
      </c>
      <c r="F438" s="258">
        <v>43110</v>
      </c>
      <c r="G438" s="258">
        <v>43111</v>
      </c>
      <c r="H438" s="238">
        <v>43112</v>
      </c>
      <c r="I438" s="238">
        <v>43115</v>
      </c>
      <c r="J438" s="238">
        <v>43116</v>
      </c>
      <c r="K438" s="238">
        <v>43117</v>
      </c>
      <c r="L438" s="238">
        <v>43118</v>
      </c>
      <c r="M438" s="238">
        <v>43119</v>
      </c>
      <c r="N438" s="238">
        <v>43122</v>
      </c>
      <c r="O438" s="238">
        <v>43123</v>
      </c>
      <c r="P438" s="238">
        <v>43124</v>
      </c>
      <c r="Q438" s="239">
        <v>43125</v>
      </c>
      <c r="R438" s="240">
        <v>43126</v>
      </c>
      <c r="S438" s="240">
        <v>43129</v>
      </c>
      <c r="T438" s="240">
        <v>43130</v>
      </c>
    </row>
    <row r="439" spans="1:20">
      <c r="A439" s="235" t="str">
        <f t="shared" si="6"/>
        <v>18</v>
      </c>
      <c r="B439" s="236">
        <v>43126</v>
      </c>
      <c r="C439" s="237" t="s">
        <v>333</v>
      </c>
      <c r="D439" s="258">
        <v>43109</v>
      </c>
      <c r="E439" s="258">
        <v>43110</v>
      </c>
      <c r="F439" s="258">
        <v>43111</v>
      </c>
      <c r="G439" s="258">
        <v>43112</v>
      </c>
      <c r="H439" s="238">
        <v>43115</v>
      </c>
      <c r="I439" s="238">
        <v>43116</v>
      </c>
      <c r="J439" s="238">
        <v>43117</v>
      </c>
      <c r="K439" s="238">
        <v>43118</v>
      </c>
      <c r="L439" s="238">
        <v>43119</v>
      </c>
      <c r="M439" s="238">
        <v>43122</v>
      </c>
      <c r="N439" s="238">
        <v>43123</v>
      </c>
      <c r="O439" s="238">
        <v>43124</v>
      </c>
      <c r="P439" s="238">
        <v>43125</v>
      </c>
      <c r="Q439" s="239">
        <v>43126</v>
      </c>
      <c r="R439" s="240">
        <v>43129</v>
      </c>
      <c r="S439" s="240">
        <v>43130</v>
      </c>
      <c r="T439" s="240">
        <v>43131</v>
      </c>
    </row>
    <row r="440" spans="1:20">
      <c r="A440" s="235" t="str">
        <f t="shared" si="6"/>
        <v>18</v>
      </c>
      <c r="B440" s="236">
        <v>43129</v>
      </c>
      <c r="C440" s="237" t="s">
        <v>329</v>
      </c>
      <c r="D440" s="258">
        <v>43110</v>
      </c>
      <c r="E440" s="258">
        <v>43111</v>
      </c>
      <c r="F440" s="258">
        <v>43112</v>
      </c>
      <c r="G440" s="258">
        <v>43115</v>
      </c>
      <c r="H440" s="238">
        <v>43116</v>
      </c>
      <c r="I440" s="238">
        <v>43117</v>
      </c>
      <c r="J440" s="238">
        <v>43118</v>
      </c>
      <c r="K440" s="238">
        <v>43119</v>
      </c>
      <c r="L440" s="238">
        <v>43122</v>
      </c>
      <c r="M440" s="238">
        <v>43123</v>
      </c>
      <c r="N440" s="238">
        <v>43124</v>
      </c>
      <c r="O440" s="238">
        <v>43125</v>
      </c>
      <c r="P440" s="238">
        <v>43126</v>
      </c>
      <c r="Q440" s="239">
        <v>43129</v>
      </c>
      <c r="R440" s="240">
        <v>43130</v>
      </c>
      <c r="S440" s="240">
        <v>43131</v>
      </c>
      <c r="T440" s="240">
        <v>43132</v>
      </c>
    </row>
    <row r="441" spans="1:20">
      <c r="A441" s="235" t="str">
        <f t="shared" si="6"/>
        <v>18</v>
      </c>
      <c r="B441" s="236">
        <v>43130</v>
      </c>
      <c r="C441" s="237" t="s">
        <v>330</v>
      </c>
      <c r="D441" s="258">
        <v>43111</v>
      </c>
      <c r="E441" s="258">
        <v>43112</v>
      </c>
      <c r="F441" s="258">
        <v>43115</v>
      </c>
      <c r="G441" s="258">
        <v>43116</v>
      </c>
      <c r="H441" s="238">
        <v>43117</v>
      </c>
      <c r="I441" s="238">
        <v>43118</v>
      </c>
      <c r="J441" s="238">
        <v>43119</v>
      </c>
      <c r="K441" s="238">
        <v>43122</v>
      </c>
      <c r="L441" s="238">
        <v>43123</v>
      </c>
      <c r="M441" s="238">
        <v>43124</v>
      </c>
      <c r="N441" s="238">
        <v>43125</v>
      </c>
      <c r="O441" s="238">
        <v>43126</v>
      </c>
      <c r="P441" s="238">
        <v>43129</v>
      </c>
      <c r="Q441" s="239">
        <v>43130</v>
      </c>
      <c r="R441" s="240">
        <v>43131</v>
      </c>
      <c r="S441" s="240">
        <v>43132</v>
      </c>
      <c r="T441" s="240">
        <v>43133</v>
      </c>
    </row>
    <row r="442" spans="1:20">
      <c r="A442" s="235" t="str">
        <f t="shared" si="6"/>
        <v>18</v>
      </c>
      <c r="B442" s="236">
        <v>43131</v>
      </c>
      <c r="C442" s="237" t="s">
        <v>331</v>
      </c>
      <c r="D442" s="258">
        <v>43112</v>
      </c>
      <c r="E442" s="258">
        <v>43115</v>
      </c>
      <c r="F442" s="258">
        <v>43116</v>
      </c>
      <c r="G442" s="258">
        <v>43117</v>
      </c>
      <c r="H442" s="238">
        <v>43118</v>
      </c>
      <c r="I442" s="238">
        <v>43119</v>
      </c>
      <c r="J442" s="238">
        <v>43122</v>
      </c>
      <c r="K442" s="238">
        <v>43123</v>
      </c>
      <c r="L442" s="238">
        <v>43124</v>
      </c>
      <c r="M442" s="238">
        <v>43125</v>
      </c>
      <c r="N442" s="238">
        <v>43126</v>
      </c>
      <c r="O442" s="238">
        <v>43129</v>
      </c>
      <c r="P442" s="238">
        <v>43130</v>
      </c>
      <c r="Q442" s="239">
        <v>43131</v>
      </c>
      <c r="R442" s="240">
        <v>43132</v>
      </c>
      <c r="S442" s="240">
        <v>43133</v>
      </c>
      <c r="T442" s="240">
        <v>43136</v>
      </c>
    </row>
    <row r="443" spans="1:20">
      <c r="A443" s="235" t="str">
        <f t="shared" si="6"/>
        <v>18</v>
      </c>
      <c r="B443" s="236">
        <v>43132</v>
      </c>
      <c r="C443" s="237" t="s">
        <v>332</v>
      </c>
      <c r="D443" s="258">
        <v>43115</v>
      </c>
      <c r="E443" s="258">
        <v>43116</v>
      </c>
      <c r="F443" s="258">
        <v>43117</v>
      </c>
      <c r="G443" s="258">
        <v>43118</v>
      </c>
      <c r="H443" s="238">
        <v>43119</v>
      </c>
      <c r="I443" s="238">
        <v>43122</v>
      </c>
      <c r="J443" s="238">
        <v>43123</v>
      </c>
      <c r="K443" s="238">
        <v>43124</v>
      </c>
      <c r="L443" s="238">
        <v>43125</v>
      </c>
      <c r="M443" s="238">
        <v>43126</v>
      </c>
      <c r="N443" s="238">
        <v>43129</v>
      </c>
      <c r="O443" s="238">
        <v>43130</v>
      </c>
      <c r="P443" s="238">
        <v>43131</v>
      </c>
      <c r="Q443" s="239">
        <v>43132</v>
      </c>
      <c r="R443" s="240">
        <v>43133</v>
      </c>
      <c r="S443" s="240">
        <v>43136</v>
      </c>
      <c r="T443" s="240">
        <v>43137</v>
      </c>
    </row>
    <row r="444" spans="1:20">
      <c r="A444" s="235" t="str">
        <f t="shared" si="6"/>
        <v>18</v>
      </c>
      <c r="B444" s="236">
        <v>43133</v>
      </c>
      <c r="C444" s="237" t="s">
        <v>333</v>
      </c>
      <c r="D444" s="258">
        <v>43116</v>
      </c>
      <c r="E444" s="258">
        <v>43117</v>
      </c>
      <c r="F444" s="258">
        <v>43118</v>
      </c>
      <c r="G444" s="258">
        <v>43119</v>
      </c>
      <c r="H444" s="238">
        <v>43122</v>
      </c>
      <c r="I444" s="238">
        <v>43123</v>
      </c>
      <c r="J444" s="238">
        <v>43124</v>
      </c>
      <c r="K444" s="238">
        <v>43125</v>
      </c>
      <c r="L444" s="238">
        <v>43126</v>
      </c>
      <c r="M444" s="238">
        <v>43129</v>
      </c>
      <c r="N444" s="238">
        <v>43130</v>
      </c>
      <c r="O444" s="238">
        <v>43131</v>
      </c>
      <c r="P444" s="238">
        <v>43132</v>
      </c>
      <c r="Q444" s="239">
        <v>43133</v>
      </c>
      <c r="R444" s="240">
        <v>43136</v>
      </c>
      <c r="S444" s="240">
        <v>43137</v>
      </c>
      <c r="T444" s="240">
        <v>43138</v>
      </c>
    </row>
    <row r="445" spans="1:20">
      <c r="A445" s="235" t="str">
        <f t="shared" si="6"/>
        <v>18</v>
      </c>
      <c r="B445" s="236">
        <v>43136</v>
      </c>
      <c r="C445" s="237" t="s">
        <v>329</v>
      </c>
      <c r="D445" s="258">
        <v>43117</v>
      </c>
      <c r="E445" s="258">
        <v>43118</v>
      </c>
      <c r="F445" s="258">
        <v>43119</v>
      </c>
      <c r="G445" s="258">
        <v>43122</v>
      </c>
      <c r="H445" s="238">
        <v>43123</v>
      </c>
      <c r="I445" s="238">
        <v>43124</v>
      </c>
      <c r="J445" s="238">
        <v>43125</v>
      </c>
      <c r="K445" s="238">
        <v>43126</v>
      </c>
      <c r="L445" s="238">
        <v>43129</v>
      </c>
      <c r="M445" s="238">
        <v>43130</v>
      </c>
      <c r="N445" s="238">
        <v>43131</v>
      </c>
      <c r="O445" s="238">
        <v>43132</v>
      </c>
      <c r="P445" s="238">
        <v>43133</v>
      </c>
      <c r="Q445" s="239">
        <v>43136</v>
      </c>
      <c r="R445" s="240">
        <v>43137</v>
      </c>
      <c r="S445" s="240">
        <v>43138</v>
      </c>
      <c r="T445" s="240">
        <v>43139</v>
      </c>
    </row>
    <row r="446" spans="1:20">
      <c r="A446" s="235" t="str">
        <f t="shared" si="6"/>
        <v>18</v>
      </c>
      <c r="B446" s="236">
        <v>43137</v>
      </c>
      <c r="C446" s="237" t="s">
        <v>330</v>
      </c>
      <c r="D446" s="258">
        <v>43118</v>
      </c>
      <c r="E446" s="258">
        <v>43119</v>
      </c>
      <c r="F446" s="258">
        <v>43122</v>
      </c>
      <c r="G446" s="258">
        <v>43123</v>
      </c>
      <c r="H446" s="238">
        <v>43124</v>
      </c>
      <c r="I446" s="238">
        <v>43125</v>
      </c>
      <c r="J446" s="238">
        <v>43126</v>
      </c>
      <c r="K446" s="238">
        <v>43129</v>
      </c>
      <c r="L446" s="238">
        <v>43130</v>
      </c>
      <c r="M446" s="238">
        <v>43131</v>
      </c>
      <c r="N446" s="238">
        <v>43132</v>
      </c>
      <c r="O446" s="238">
        <v>43133</v>
      </c>
      <c r="P446" s="238">
        <v>43136</v>
      </c>
      <c r="Q446" s="239">
        <v>43137</v>
      </c>
      <c r="R446" s="240">
        <v>43138</v>
      </c>
      <c r="S446" s="240">
        <v>43139</v>
      </c>
      <c r="T446" s="240">
        <v>43140</v>
      </c>
    </row>
    <row r="447" spans="1:20">
      <c r="A447" s="235" t="str">
        <f t="shared" si="6"/>
        <v>18</v>
      </c>
      <c r="B447" s="236">
        <v>43138</v>
      </c>
      <c r="C447" s="237" t="s">
        <v>331</v>
      </c>
      <c r="D447" s="258">
        <v>43119</v>
      </c>
      <c r="E447" s="258">
        <v>43122</v>
      </c>
      <c r="F447" s="258">
        <v>43123</v>
      </c>
      <c r="G447" s="258">
        <v>43124</v>
      </c>
      <c r="H447" s="238">
        <v>43125</v>
      </c>
      <c r="I447" s="238">
        <v>43126</v>
      </c>
      <c r="J447" s="238">
        <v>43129</v>
      </c>
      <c r="K447" s="238">
        <v>43130</v>
      </c>
      <c r="L447" s="238">
        <v>43131</v>
      </c>
      <c r="M447" s="238">
        <v>43132</v>
      </c>
      <c r="N447" s="238">
        <v>43133</v>
      </c>
      <c r="O447" s="238">
        <v>43136</v>
      </c>
      <c r="P447" s="238">
        <v>43137</v>
      </c>
      <c r="Q447" s="239">
        <v>43138</v>
      </c>
      <c r="R447" s="240">
        <v>43139</v>
      </c>
      <c r="S447" s="240">
        <v>43140</v>
      </c>
      <c r="T447" s="240">
        <v>43144</v>
      </c>
    </row>
    <row r="448" spans="1:20">
      <c r="A448" s="235" t="str">
        <f t="shared" si="6"/>
        <v>18</v>
      </c>
      <c r="B448" s="236">
        <v>43139</v>
      </c>
      <c r="C448" s="237" t="s">
        <v>332</v>
      </c>
      <c r="D448" s="258">
        <v>43122</v>
      </c>
      <c r="E448" s="258">
        <v>43123</v>
      </c>
      <c r="F448" s="258">
        <v>43124</v>
      </c>
      <c r="G448" s="258">
        <v>43125</v>
      </c>
      <c r="H448" s="238">
        <v>43126</v>
      </c>
      <c r="I448" s="238">
        <v>43129</v>
      </c>
      <c r="J448" s="238">
        <v>43130</v>
      </c>
      <c r="K448" s="238">
        <v>43131</v>
      </c>
      <c r="L448" s="238">
        <v>43132</v>
      </c>
      <c r="M448" s="238">
        <v>43133</v>
      </c>
      <c r="N448" s="238">
        <v>43136</v>
      </c>
      <c r="O448" s="238">
        <v>43137</v>
      </c>
      <c r="P448" s="238">
        <v>43138</v>
      </c>
      <c r="Q448" s="239">
        <v>43139</v>
      </c>
      <c r="R448" s="240">
        <v>43140</v>
      </c>
      <c r="S448" s="240">
        <v>43144</v>
      </c>
      <c r="T448" s="240">
        <v>43145</v>
      </c>
    </row>
    <row r="449" spans="1:20">
      <c r="A449" s="235" t="str">
        <f t="shared" si="6"/>
        <v>18</v>
      </c>
      <c r="B449" s="236">
        <v>43140</v>
      </c>
      <c r="C449" s="237" t="s">
        <v>333</v>
      </c>
      <c r="D449" s="258">
        <v>43123</v>
      </c>
      <c r="E449" s="258">
        <v>43124</v>
      </c>
      <c r="F449" s="258">
        <v>43125</v>
      </c>
      <c r="G449" s="258">
        <v>43126</v>
      </c>
      <c r="H449" s="238">
        <v>43129</v>
      </c>
      <c r="I449" s="238">
        <v>43130</v>
      </c>
      <c r="J449" s="238">
        <v>43131</v>
      </c>
      <c r="K449" s="238">
        <v>43132</v>
      </c>
      <c r="L449" s="238">
        <v>43133</v>
      </c>
      <c r="M449" s="238">
        <v>43136</v>
      </c>
      <c r="N449" s="238">
        <v>43137</v>
      </c>
      <c r="O449" s="238">
        <v>43138</v>
      </c>
      <c r="P449" s="238">
        <v>43139</v>
      </c>
      <c r="Q449" s="239">
        <v>43140</v>
      </c>
      <c r="R449" s="240">
        <v>43144</v>
      </c>
      <c r="S449" s="240">
        <v>43145</v>
      </c>
      <c r="T449" s="240">
        <v>43146</v>
      </c>
    </row>
    <row r="450" spans="1:20">
      <c r="A450" s="235" t="str">
        <f t="shared" si="6"/>
        <v>18</v>
      </c>
      <c r="B450" s="236">
        <v>43144</v>
      </c>
      <c r="C450" s="237" t="s">
        <v>330</v>
      </c>
      <c r="D450" s="258">
        <v>43124</v>
      </c>
      <c r="E450" s="258">
        <v>43125</v>
      </c>
      <c r="F450" s="258">
        <v>43126</v>
      </c>
      <c r="G450" s="258">
        <v>43129</v>
      </c>
      <c r="H450" s="238">
        <v>43130</v>
      </c>
      <c r="I450" s="238">
        <v>43131</v>
      </c>
      <c r="J450" s="238">
        <v>43132</v>
      </c>
      <c r="K450" s="238">
        <v>43133</v>
      </c>
      <c r="L450" s="238">
        <v>43136</v>
      </c>
      <c r="M450" s="238">
        <v>43137</v>
      </c>
      <c r="N450" s="238">
        <v>43138</v>
      </c>
      <c r="O450" s="238">
        <v>43139</v>
      </c>
      <c r="P450" s="238">
        <v>43140</v>
      </c>
      <c r="Q450" s="239">
        <v>43144</v>
      </c>
      <c r="R450" s="240">
        <v>43145</v>
      </c>
      <c r="S450" s="240">
        <v>43146</v>
      </c>
      <c r="T450" s="240">
        <v>43147</v>
      </c>
    </row>
    <row r="451" spans="1:20">
      <c r="A451" s="235" t="str">
        <f t="shared" si="6"/>
        <v>18</v>
      </c>
      <c r="B451" s="236">
        <v>43145</v>
      </c>
      <c r="C451" s="237" t="s">
        <v>331</v>
      </c>
      <c r="D451" s="258">
        <v>43125</v>
      </c>
      <c r="E451" s="258">
        <v>43126</v>
      </c>
      <c r="F451" s="258">
        <v>43129</v>
      </c>
      <c r="G451" s="258">
        <v>43130</v>
      </c>
      <c r="H451" s="238">
        <v>43131</v>
      </c>
      <c r="I451" s="238">
        <v>43132</v>
      </c>
      <c r="J451" s="238">
        <v>43133</v>
      </c>
      <c r="K451" s="238">
        <v>43136</v>
      </c>
      <c r="L451" s="238">
        <v>43137</v>
      </c>
      <c r="M451" s="238">
        <v>43138</v>
      </c>
      <c r="N451" s="238">
        <v>43139</v>
      </c>
      <c r="O451" s="238">
        <v>43140</v>
      </c>
      <c r="P451" s="238">
        <v>43144</v>
      </c>
      <c r="Q451" s="239">
        <v>43145</v>
      </c>
      <c r="R451" s="240">
        <v>43146</v>
      </c>
      <c r="S451" s="240">
        <v>43147</v>
      </c>
      <c r="T451" s="240">
        <v>43150</v>
      </c>
    </row>
    <row r="452" spans="1:20">
      <c r="A452" s="235" t="str">
        <f t="shared" ref="A452:A515" si="7">TEXT(B452,"yy")</f>
        <v>18</v>
      </c>
      <c r="B452" s="236">
        <v>43146</v>
      </c>
      <c r="C452" s="237" t="s">
        <v>332</v>
      </c>
      <c r="D452" s="258">
        <v>43126</v>
      </c>
      <c r="E452" s="258">
        <v>43129</v>
      </c>
      <c r="F452" s="258">
        <v>43130</v>
      </c>
      <c r="G452" s="258">
        <v>43131</v>
      </c>
      <c r="H452" s="238">
        <v>43132</v>
      </c>
      <c r="I452" s="238">
        <v>43133</v>
      </c>
      <c r="J452" s="238">
        <v>43136</v>
      </c>
      <c r="K452" s="238">
        <v>43137</v>
      </c>
      <c r="L452" s="238">
        <v>43138</v>
      </c>
      <c r="M452" s="238">
        <v>43139</v>
      </c>
      <c r="N452" s="238">
        <v>43140</v>
      </c>
      <c r="O452" s="238">
        <v>43144</v>
      </c>
      <c r="P452" s="238">
        <v>43145</v>
      </c>
      <c r="Q452" s="239">
        <v>43146</v>
      </c>
      <c r="R452" s="240">
        <v>43147</v>
      </c>
      <c r="S452" s="240">
        <v>43150</v>
      </c>
      <c r="T452" s="240">
        <v>43151</v>
      </c>
    </row>
    <row r="453" spans="1:20">
      <c r="A453" s="235" t="str">
        <f t="shared" si="7"/>
        <v>18</v>
      </c>
      <c r="B453" s="236">
        <v>43147</v>
      </c>
      <c r="C453" s="237" t="s">
        <v>333</v>
      </c>
      <c r="D453" s="258">
        <v>43129</v>
      </c>
      <c r="E453" s="258">
        <v>43130</v>
      </c>
      <c r="F453" s="258">
        <v>43131</v>
      </c>
      <c r="G453" s="258">
        <v>43132</v>
      </c>
      <c r="H453" s="238">
        <v>43133</v>
      </c>
      <c r="I453" s="238">
        <v>43136</v>
      </c>
      <c r="J453" s="238">
        <v>43137</v>
      </c>
      <c r="K453" s="238">
        <v>43138</v>
      </c>
      <c r="L453" s="238">
        <v>43139</v>
      </c>
      <c r="M453" s="238">
        <v>43140</v>
      </c>
      <c r="N453" s="238">
        <v>43144</v>
      </c>
      <c r="O453" s="238">
        <v>43145</v>
      </c>
      <c r="P453" s="238">
        <v>43146</v>
      </c>
      <c r="Q453" s="239">
        <v>43147</v>
      </c>
      <c r="R453" s="240">
        <v>43150</v>
      </c>
      <c r="S453" s="240">
        <v>43151</v>
      </c>
      <c r="T453" s="240">
        <v>43152</v>
      </c>
    </row>
    <row r="454" spans="1:20">
      <c r="A454" s="235" t="str">
        <f t="shared" si="7"/>
        <v>18</v>
      </c>
      <c r="B454" s="236">
        <v>43150</v>
      </c>
      <c r="C454" s="237" t="s">
        <v>329</v>
      </c>
      <c r="D454" s="258">
        <v>43130</v>
      </c>
      <c r="E454" s="258">
        <v>43131</v>
      </c>
      <c r="F454" s="258">
        <v>43132</v>
      </c>
      <c r="G454" s="258">
        <v>43133</v>
      </c>
      <c r="H454" s="238">
        <v>43136</v>
      </c>
      <c r="I454" s="238">
        <v>43137</v>
      </c>
      <c r="J454" s="238">
        <v>43138</v>
      </c>
      <c r="K454" s="238">
        <v>43139</v>
      </c>
      <c r="L454" s="238">
        <v>43140</v>
      </c>
      <c r="M454" s="238">
        <v>43144</v>
      </c>
      <c r="N454" s="238">
        <v>43145</v>
      </c>
      <c r="O454" s="238">
        <v>43146</v>
      </c>
      <c r="P454" s="238">
        <v>43147</v>
      </c>
      <c r="Q454" s="239">
        <v>43150</v>
      </c>
      <c r="R454" s="240">
        <v>43151</v>
      </c>
      <c r="S454" s="240">
        <v>43152</v>
      </c>
      <c r="T454" s="240">
        <v>43153</v>
      </c>
    </row>
    <row r="455" spans="1:20">
      <c r="A455" s="235" t="str">
        <f t="shared" si="7"/>
        <v>18</v>
      </c>
      <c r="B455" s="236">
        <v>43151</v>
      </c>
      <c r="C455" s="237" t="s">
        <v>330</v>
      </c>
      <c r="D455" s="258">
        <v>43131</v>
      </c>
      <c r="E455" s="258">
        <v>43132</v>
      </c>
      <c r="F455" s="258">
        <v>43133</v>
      </c>
      <c r="G455" s="258">
        <v>43136</v>
      </c>
      <c r="H455" s="238">
        <v>43137</v>
      </c>
      <c r="I455" s="238">
        <v>43138</v>
      </c>
      <c r="J455" s="238">
        <v>43139</v>
      </c>
      <c r="K455" s="238">
        <v>43140</v>
      </c>
      <c r="L455" s="238">
        <v>43144</v>
      </c>
      <c r="M455" s="238">
        <v>43145</v>
      </c>
      <c r="N455" s="238">
        <v>43146</v>
      </c>
      <c r="O455" s="238">
        <v>43147</v>
      </c>
      <c r="P455" s="238">
        <v>43150</v>
      </c>
      <c r="Q455" s="239">
        <v>43151</v>
      </c>
      <c r="R455" s="240">
        <v>43152</v>
      </c>
      <c r="S455" s="240">
        <v>43153</v>
      </c>
      <c r="T455" s="240">
        <v>43154</v>
      </c>
    </row>
    <row r="456" spans="1:20">
      <c r="A456" s="235" t="str">
        <f t="shared" si="7"/>
        <v>18</v>
      </c>
      <c r="B456" s="236">
        <v>43152</v>
      </c>
      <c r="C456" s="237" t="s">
        <v>331</v>
      </c>
      <c r="D456" s="258">
        <v>43132</v>
      </c>
      <c r="E456" s="258">
        <v>43133</v>
      </c>
      <c r="F456" s="258">
        <v>43136</v>
      </c>
      <c r="G456" s="258">
        <v>43137</v>
      </c>
      <c r="H456" s="238">
        <v>43138</v>
      </c>
      <c r="I456" s="238">
        <v>43139</v>
      </c>
      <c r="J456" s="238">
        <v>43140</v>
      </c>
      <c r="K456" s="238">
        <v>43144</v>
      </c>
      <c r="L456" s="238">
        <v>43145</v>
      </c>
      <c r="M456" s="238">
        <v>43146</v>
      </c>
      <c r="N456" s="238">
        <v>43147</v>
      </c>
      <c r="O456" s="238">
        <v>43150</v>
      </c>
      <c r="P456" s="238">
        <v>43151</v>
      </c>
      <c r="Q456" s="239">
        <v>43152</v>
      </c>
      <c r="R456" s="240">
        <v>43153</v>
      </c>
      <c r="S456" s="240">
        <v>43154</v>
      </c>
      <c r="T456" s="240">
        <v>43157</v>
      </c>
    </row>
    <row r="457" spans="1:20">
      <c r="A457" s="235" t="str">
        <f t="shared" si="7"/>
        <v>18</v>
      </c>
      <c r="B457" s="236">
        <v>43153</v>
      </c>
      <c r="C457" s="237" t="s">
        <v>332</v>
      </c>
      <c r="D457" s="258">
        <v>43133</v>
      </c>
      <c r="E457" s="258">
        <v>43136</v>
      </c>
      <c r="F457" s="258">
        <v>43137</v>
      </c>
      <c r="G457" s="258">
        <v>43138</v>
      </c>
      <c r="H457" s="238">
        <v>43139</v>
      </c>
      <c r="I457" s="238">
        <v>43140</v>
      </c>
      <c r="J457" s="238">
        <v>43144</v>
      </c>
      <c r="K457" s="238">
        <v>43145</v>
      </c>
      <c r="L457" s="238">
        <v>43146</v>
      </c>
      <c r="M457" s="238">
        <v>43147</v>
      </c>
      <c r="N457" s="238">
        <v>43150</v>
      </c>
      <c r="O457" s="238">
        <v>43151</v>
      </c>
      <c r="P457" s="238">
        <v>43152</v>
      </c>
      <c r="Q457" s="239">
        <v>43153</v>
      </c>
      <c r="R457" s="240">
        <v>43154</v>
      </c>
      <c r="S457" s="240">
        <v>43157</v>
      </c>
      <c r="T457" s="240">
        <v>43158</v>
      </c>
    </row>
    <row r="458" spans="1:20">
      <c r="A458" s="235" t="str">
        <f t="shared" si="7"/>
        <v>18</v>
      </c>
      <c r="B458" s="236">
        <v>43154</v>
      </c>
      <c r="C458" s="237" t="s">
        <v>333</v>
      </c>
      <c r="D458" s="258">
        <v>43136</v>
      </c>
      <c r="E458" s="258">
        <v>43137</v>
      </c>
      <c r="F458" s="258">
        <v>43138</v>
      </c>
      <c r="G458" s="258">
        <v>43139</v>
      </c>
      <c r="H458" s="238">
        <v>43140</v>
      </c>
      <c r="I458" s="238">
        <v>43144</v>
      </c>
      <c r="J458" s="238">
        <v>43145</v>
      </c>
      <c r="K458" s="238">
        <v>43146</v>
      </c>
      <c r="L458" s="238">
        <v>43147</v>
      </c>
      <c r="M458" s="238">
        <v>43150</v>
      </c>
      <c r="N458" s="238">
        <v>43151</v>
      </c>
      <c r="O458" s="238">
        <v>43152</v>
      </c>
      <c r="P458" s="238">
        <v>43153</v>
      </c>
      <c r="Q458" s="239">
        <v>43154</v>
      </c>
      <c r="R458" s="240">
        <v>43157</v>
      </c>
      <c r="S458" s="240">
        <v>43158</v>
      </c>
      <c r="T458" s="240">
        <v>43159</v>
      </c>
    </row>
    <row r="459" spans="1:20">
      <c r="A459" s="235" t="str">
        <f t="shared" si="7"/>
        <v>18</v>
      </c>
      <c r="B459" s="236">
        <v>43157</v>
      </c>
      <c r="C459" s="237" t="s">
        <v>329</v>
      </c>
      <c r="D459" s="258">
        <v>43137</v>
      </c>
      <c r="E459" s="258">
        <v>43138</v>
      </c>
      <c r="F459" s="258">
        <v>43139</v>
      </c>
      <c r="G459" s="258">
        <v>43140</v>
      </c>
      <c r="H459" s="238">
        <v>43144</v>
      </c>
      <c r="I459" s="238">
        <v>43145</v>
      </c>
      <c r="J459" s="238">
        <v>43146</v>
      </c>
      <c r="K459" s="238">
        <v>43147</v>
      </c>
      <c r="L459" s="238">
        <v>43150</v>
      </c>
      <c r="M459" s="238">
        <v>43151</v>
      </c>
      <c r="N459" s="238">
        <v>43152</v>
      </c>
      <c r="O459" s="238">
        <v>43153</v>
      </c>
      <c r="P459" s="238">
        <v>43154</v>
      </c>
      <c r="Q459" s="239">
        <v>43157</v>
      </c>
      <c r="R459" s="240">
        <v>43158</v>
      </c>
      <c r="S459" s="240">
        <v>43159</v>
      </c>
      <c r="T459" s="240">
        <v>43160</v>
      </c>
    </row>
    <row r="460" spans="1:20">
      <c r="A460" s="235" t="str">
        <f t="shared" si="7"/>
        <v>18</v>
      </c>
      <c r="B460" s="236">
        <v>43158</v>
      </c>
      <c r="C460" s="237" t="s">
        <v>330</v>
      </c>
      <c r="D460" s="258">
        <v>43138</v>
      </c>
      <c r="E460" s="258">
        <v>43139</v>
      </c>
      <c r="F460" s="258">
        <v>43140</v>
      </c>
      <c r="G460" s="258">
        <v>43144</v>
      </c>
      <c r="H460" s="238">
        <v>43145</v>
      </c>
      <c r="I460" s="238">
        <v>43146</v>
      </c>
      <c r="J460" s="238">
        <v>43147</v>
      </c>
      <c r="K460" s="238">
        <v>43150</v>
      </c>
      <c r="L460" s="238">
        <v>43151</v>
      </c>
      <c r="M460" s="238">
        <v>43152</v>
      </c>
      <c r="N460" s="238">
        <v>43153</v>
      </c>
      <c r="O460" s="238">
        <v>43154</v>
      </c>
      <c r="P460" s="238">
        <v>43157</v>
      </c>
      <c r="Q460" s="239">
        <v>43158</v>
      </c>
      <c r="R460" s="240">
        <v>43159</v>
      </c>
      <c r="S460" s="240">
        <v>43160</v>
      </c>
      <c r="T460" s="240">
        <v>43161</v>
      </c>
    </row>
    <row r="461" spans="1:20">
      <c r="A461" s="235" t="str">
        <f t="shared" si="7"/>
        <v>18</v>
      </c>
      <c r="B461" s="236">
        <v>43159</v>
      </c>
      <c r="C461" s="237" t="s">
        <v>331</v>
      </c>
      <c r="D461" s="258">
        <v>43139</v>
      </c>
      <c r="E461" s="258">
        <v>43140</v>
      </c>
      <c r="F461" s="258">
        <v>43144</v>
      </c>
      <c r="G461" s="258">
        <v>43145</v>
      </c>
      <c r="H461" s="238">
        <v>43146</v>
      </c>
      <c r="I461" s="238">
        <v>43147</v>
      </c>
      <c r="J461" s="238">
        <v>43150</v>
      </c>
      <c r="K461" s="238">
        <v>43151</v>
      </c>
      <c r="L461" s="238">
        <v>43152</v>
      </c>
      <c r="M461" s="238">
        <v>43153</v>
      </c>
      <c r="N461" s="238">
        <v>43154</v>
      </c>
      <c r="O461" s="238">
        <v>43157</v>
      </c>
      <c r="P461" s="238">
        <v>43158</v>
      </c>
      <c r="Q461" s="239">
        <v>43159</v>
      </c>
      <c r="R461" s="240">
        <v>43160</v>
      </c>
      <c r="S461" s="240">
        <v>43161</v>
      </c>
      <c r="T461" s="240">
        <v>43164</v>
      </c>
    </row>
    <row r="462" spans="1:20">
      <c r="A462" s="235" t="str">
        <f t="shared" si="7"/>
        <v>18</v>
      </c>
      <c r="B462" s="236">
        <v>43160</v>
      </c>
      <c r="C462" s="237" t="s">
        <v>332</v>
      </c>
      <c r="D462" s="258">
        <v>43140</v>
      </c>
      <c r="E462" s="258">
        <v>43144</v>
      </c>
      <c r="F462" s="258">
        <v>43145</v>
      </c>
      <c r="G462" s="258">
        <v>43146</v>
      </c>
      <c r="H462" s="238">
        <v>43147</v>
      </c>
      <c r="I462" s="238">
        <v>43150</v>
      </c>
      <c r="J462" s="238">
        <v>43151</v>
      </c>
      <c r="K462" s="238">
        <v>43152</v>
      </c>
      <c r="L462" s="238">
        <v>43153</v>
      </c>
      <c r="M462" s="238">
        <v>43154</v>
      </c>
      <c r="N462" s="238">
        <v>43157</v>
      </c>
      <c r="O462" s="238">
        <v>43158</v>
      </c>
      <c r="P462" s="238">
        <v>43159</v>
      </c>
      <c r="Q462" s="239">
        <v>43160</v>
      </c>
      <c r="R462" s="240">
        <v>43161</v>
      </c>
      <c r="S462" s="240">
        <v>43164</v>
      </c>
      <c r="T462" s="240">
        <v>43165</v>
      </c>
    </row>
    <row r="463" spans="1:20">
      <c r="A463" s="235" t="str">
        <f t="shared" si="7"/>
        <v>18</v>
      </c>
      <c r="B463" s="236">
        <v>43161</v>
      </c>
      <c r="C463" s="237" t="s">
        <v>333</v>
      </c>
      <c r="D463" s="258">
        <v>43144</v>
      </c>
      <c r="E463" s="258">
        <v>43145</v>
      </c>
      <c r="F463" s="258">
        <v>43146</v>
      </c>
      <c r="G463" s="258">
        <v>43147</v>
      </c>
      <c r="H463" s="238">
        <v>43150</v>
      </c>
      <c r="I463" s="238">
        <v>43151</v>
      </c>
      <c r="J463" s="238">
        <v>43152</v>
      </c>
      <c r="K463" s="238">
        <v>43153</v>
      </c>
      <c r="L463" s="238">
        <v>43154</v>
      </c>
      <c r="M463" s="238">
        <v>43157</v>
      </c>
      <c r="N463" s="238">
        <v>43158</v>
      </c>
      <c r="O463" s="238">
        <v>43159</v>
      </c>
      <c r="P463" s="238">
        <v>43160</v>
      </c>
      <c r="Q463" s="239">
        <v>43161</v>
      </c>
      <c r="R463" s="240">
        <v>43164</v>
      </c>
      <c r="S463" s="240">
        <v>43165</v>
      </c>
      <c r="T463" s="240">
        <v>43166</v>
      </c>
    </row>
    <row r="464" spans="1:20">
      <c r="A464" s="235" t="str">
        <f t="shared" si="7"/>
        <v>18</v>
      </c>
      <c r="B464" s="236">
        <v>43164</v>
      </c>
      <c r="C464" s="237" t="s">
        <v>329</v>
      </c>
      <c r="D464" s="258">
        <v>43145</v>
      </c>
      <c r="E464" s="258">
        <v>43146</v>
      </c>
      <c r="F464" s="258">
        <v>43147</v>
      </c>
      <c r="G464" s="258">
        <v>43150</v>
      </c>
      <c r="H464" s="238">
        <v>43151</v>
      </c>
      <c r="I464" s="238">
        <v>43152</v>
      </c>
      <c r="J464" s="238">
        <v>43153</v>
      </c>
      <c r="K464" s="238">
        <v>43154</v>
      </c>
      <c r="L464" s="238">
        <v>43157</v>
      </c>
      <c r="M464" s="238">
        <v>43158</v>
      </c>
      <c r="N464" s="238">
        <v>43159</v>
      </c>
      <c r="O464" s="238">
        <v>43160</v>
      </c>
      <c r="P464" s="238">
        <v>43161</v>
      </c>
      <c r="Q464" s="239">
        <v>43164</v>
      </c>
      <c r="R464" s="240">
        <v>43165</v>
      </c>
      <c r="S464" s="240">
        <v>43166</v>
      </c>
      <c r="T464" s="240">
        <v>43167</v>
      </c>
    </row>
    <row r="465" spans="1:20">
      <c r="A465" s="235" t="str">
        <f t="shared" si="7"/>
        <v>18</v>
      </c>
      <c r="B465" s="236">
        <v>43165</v>
      </c>
      <c r="C465" s="237" t="s">
        <v>330</v>
      </c>
      <c r="D465" s="258">
        <v>43146</v>
      </c>
      <c r="E465" s="258">
        <v>43147</v>
      </c>
      <c r="F465" s="258">
        <v>43150</v>
      </c>
      <c r="G465" s="258">
        <v>43151</v>
      </c>
      <c r="H465" s="238">
        <v>43152</v>
      </c>
      <c r="I465" s="238">
        <v>43153</v>
      </c>
      <c r="J465" s="238">
        <v>43154</v>
      </c>
      <c r="K465" s="238">
        <v>43157</v>
      </c>
      <c r="L465" s="238">
        <v>43158</v>
      </c>
      <c r="M465" s="238">
        <v>43159</v>
      </c>
      <c r="N465" s="238">
        <v>43160</v>
      </c>
      <c r="O465" s="238">
        <v>43161</v>
      </c>
      <c r="P465" s="238">
        <v>43164</v>
      </c>
      <c r="Q465" s="239">
        <v>43165</v>
      </c>
      <c r="R465" s="240">
        <v>43166</v>
      </c>
      <c r="S465" s="240">
        <v>43167</v>
      </c>
      <c r="T465" s="240">
        <v>43168</v>
      </c>
    </row>
    <row r="466" spans="1:20">
      <c r="A466" s="235" t="str">
        <f t="shared" si="7"/>
        <v>18</v>
      </c>
      <c r="B466" s="236">
        <v>43166</v>
      </c>
      <c r="C466" s="237" t="s">
        <v>331</v>
      </c>
      <c r="D466" s="258">
        <v>43147</v>
      </c>
      <c r="E466" s="258">
        <v>43150</v>
      </c>
      <c r="F466" s="258">
        <v>43151</v>
      </c>
      <c r="G466" s="258">
        <v>43152</v>
      </c>
      <c r="H466" s="238">
        <v>43153</v>
      </c>
      <c r="I466" s="238">
        <v>43154</v>
      </c>
      <c r="J466" s="238">
        <v>43157</v>
      </c>
      <c r="K466" s="238">
        <v>43158</v>
      </c>
      <c r="L466" s="238">
        <v>43159</v>
      </c>
      <c r="M466" s="238">
        <v>43160</v>
      </c>
      <c r="N466" s="238">
        <v>43161</v>
      </c>
      <c r="O466" s="238">
        <v>43164</v>
      </c>
      <c r="P466" s="238">
        <v>43165</v>
      </c>
      <c r="Q466" s="239">
        <v>43166</v>
      </c>
      <c r="R466" s="240">
        <v>43167</v>
      </c>
      <c r="S466" s="240">
        <v>43168</v>
      </c>
      <c r="T466" s="240">
        <v>43171</v>
      </c>
    </row>
    <row r="467" spans="1:20">
      <c r="A467" s="235" t="str">
        <f t="shared" si="7"/>
        <v>18</v>
      </c>
      <c r="B467" s="236">
        <v>43167</v>
      </c>
      <c r="C467" s="237" t="s">
        <v>332</v>
      </c>
      <c r="D467" s="258">
        <v>43150</v>
      </c>
      <c r="E467" s="258">
        <v>43151</v>
      </c>
      <c r="F467" s="258">
        <v>43152</v>
      </c>
      <c r="G467" s="258">
        <v>43153</v>
      </c>
      <c r="H467" s="238">
        <v>43154</v>
      </c>
      <c r="I467" s="238">
        <v>43157</v>
      </c>
      <c r="J467" s="238">
        <v>43158</v>
      </c>
      <c r="K467" s="238">
        <v>43159</v>
      </c>
      <c r="L467" s="238">
        <v>43160</v>
      </c>
      <c r="M467" s="238">
        <v>43161</v>
      </c>
      <c r="N467" s="238">
        <v>43164</v>
      </c>
      <c r="O467" s="238">
        <v>43165</v>
      </c>
      <c r="P467" s="238">
        <v>43166</v>
      </c>
      <c r="Q467" s="239">
        <v>43167</v>
      </c>
      <c r="R467" s="240">
        <v>43168</v>
      </c>
      <c r="S467" s="240">
        <v>43171</v>
      </c>
      <c r="T467" s="240">
        <v>43172</v>
      </c>
    </row>
    <row r="468" spans="1:20">
      <c r="A468" s="235" t="str">
        <f t="shared" si="7"/>
        <v>18</v>
      </c>
      <c r="B468" s="236">
        <v>43168</v>
      </c>
      <c r="C468" s="237" t="s">
        <v>333</v>
      </c>
      <c r="D468" s="258">
        <v>43151</v>
      </c>
      <c r="E468" s="258">
        <v>43152</v>
      </c>
      <c r="F468" s="258">
        <v>43153</v>
      </c>
      <c r="G468" s="258">
        <v>43154</v>
      </c>
      <c r="H468" s="238">
        <v>43157</v>
      </c>
      <c r="I468" s="238">
        <v>43158</v>
      </c>
      <c r="J468" s="238">
        <v>43159</v>
      </c>
      <c r="K468" s="238">
        <v>43160</v>
      </c>
      <c r="L468" s="238">
        <v>43161</v>
      </c>
      <c r="M468" s="238">
        <v>43164</v>
      </c>
      <c r="N468" s="238">
        <v>43165</v>
      </c>
      <c r="O468" s="238">
        <v>43166</v>
      </c>
      <c r="P468" s="238">
        <v>43167</v>
      </c>
      <c r="Q468" s="239">
        <v>43168</v>
      </c>
      <c r="R468" s="240">
        <v>43171</v>
      </c>
      <c r="S468" s="240">
        <v>43172</v>
      </c>
      <c r="T468" s="240">
        <v>43173</v>
      </c>
    </row>
    <row r="469" spans="1:20">
      <c r="A469" s="235" t="str">
        <f t="shared" si="7"/>
        <v>18</v>
      </c>
      <c r="B469" s="236">
        <v>43171</v>
      </c>
      <c r="C469" s="237" t="s">
        <v>329</v>
      </c>
      <c r="D469" s="258">
        <v>43152</v>
      </c>
      <c r="E469" s="258">
        <v>43153</v>
      </c>
      <c r="F469" s="258">
        <v>43154</v>
      </c>
      <c r="G469" s="258">
        <v>43157</v>
      </c>
      <c r="H469" s="238">
        <v>43158</v>
      </c>
      <c r="I469" s="238">
        <v>43159</v>
      </c>
      <c r="J469" s="238">
        <v>43160</v>
      </c>
      <c r="K469" s="238">
        <v>43161</v>
      </c>
      <c r="L469" s="238">
        <v>43164</v>
      </c>
      <c r="M469" s="238">
        <v>43165</v>
      </c>
      <c r="N469" s="238">
        <v>43166</v>
      </c>
      <c r="O469" s="238">
        <v>43167</v>
      </c>
      <c r="P469" s="238">
        <v>43168</v>
      </c>
      <c r="Q469" s="239">
        <v>43171</v>
      </c>
      <c r="R469" s="240">
        <v>43172</v>
      </c>
      <c r="S469" s="240">
        <v>43173</v>
      </c>
      <c r="T469" s="240">
        <v>43174</v>
      </c>
    </row>
    <row r="470" spans="1:20">
      <c r="A470" s="235" t="str">
        <f t="shared" si="7"/>
        <v>18</v>
      </c>
      <c r="B470" s="236">
        <v>43172</v>
      </c>
      <c r="C470" s="237" t="s">
        <v>330</v>
      </c>
      <c r="D470" s="258">
        <v>43153</v>
      </c>
      <c r="E470" s="258">
        <v>43154</v>
      </c>
      <c r="F470" s="258">
        <v>43157</v>
      </c>
      <c r="G470" s="258">
        <v>43158</v>
      </c>
      <c r="H470" s="238">
        <v>43159</v>
      </c>
      <c r="I470" s="238">
        <v>43160</v>
      </c>
      <c r="J470" s="238">
        <v>43161</v>
      </c>
      <c r="K470" s="238">
        <v>43164</v>
      </c>
      <c r="L470" s="238">
        <v>43165</v>
      </c>
      <c r="M470" s="238">
        <v>43166</v>
      </c>
      <c r="N470" s="238">
        <v>43167</v>
      </c>
      <c r="O470" s="238">
        <v>43168</v>
      </c>
      <c r="P470" s="238">
        <v>43171</v>
      </c>
      <c r="Q470" s="239">
        <v>43172</v>
      </c>
      <c r="R470" s="240">
        <v>43173</v>
      </c>
      <c r="S470" s="240">
        <v>43174</v>
      </c>
      <c r="T470" s="240">
        <v>43175</v>
      </c>
    </row>
    <row r="471" spans="1:20">
      <c r="A471" s="235" t="str">
        <f t="shared" si="7"/>
        <v>18</v>
      </c>
      <c r="B471" s="236">
        <v>43173</v>
      </c>
      <c r="C471" s="237" t="s">
        <v>331</v>
      </c>
      <c r="D471" s="258">
        <v>43154</v>
      </c>
      <c r="E471" s="258">
        <v>43157</v>
      </c>
      <c r="F471" s="258">
        <v>43158</v>
      </c>
      <c r="G471" s="258">
        <v>43159</v>
      </c>
      <c r="H471" s="238">
        <v>43160</v>
      </c>
      <c r="I471" s="238">
        <v>43161</v>
      </c>
      <c r="J471" s="238">
        <v>43164</v>
      </c>
      <c r="K471" s="238">
        <v>43165</v>
      </c>
      <c r="L471" s="238">
        <v>43166</v>
      </c>
      <c r="M471" s="238">
        <v>43167</v>
      </c>
      <c r="N471" s="238">
        <v>43168</v>
      </c>
      <c r="O471" s="238">
        <v>43171</v>
      </c>
      <c r="P471" s="238">
        <v>43172</v>
      </c>
      <c r="Q471" s="239">
        <v>43173</v>
      </c>
      <c r="R471" s="240">
        <v>43174</v>
      </c>
      <c r="S471" s="240">
        <v>43175</v>
      </c>
      <c r="T471" s="240">
        <v>43178</v>
      </c>
    </row>
    <row r="472" spans="1:20">
      <c r="A472" s="235" t="str">
        <f t="shared" si="7"/>
        <v>18</v>
      </c>
      <c r="B472" s="236">
        <v>43174</v>
      </c>
      <c r="C472" s="237" t="s">
        <v>332</v>
      </c>
      <c r="D472" s="258">
        <v>43157</v>
      </c>
      <c r="E472" s="258">
        <v>43158</v>
      </c>
      <c r="F472" s="258">
        <v>43159</v>
      </c>
      <c r="G472" s="258">
        <v>43160</v>
      </c>
      <c r="H472" s="238">
        <v>43161</v>
      </c>
      <c r="I472" s="238">
        <v>43164</v>
      </c>
      <c r="J472" s="238">
        <v>43165</v>
      </c>
      <c r="K472" s="238">
        <v>43166</v>
      </c>
      <c r="L472" s="238">
        <v>43167</v>
      </c>
      <c r="M472" s="238">
        <v>43168</v>
      </c>
      <c r="N472" s="238">
        <v>43171</v>
      </c>
      <c r="O472" s="238">
        <v>43172</v>
      </c>
      <c r="P472" s="238">
        <v>43173</v>
      </c>
      <c r="Q472" s="239">
        <v>43174</v>
      </c>
      <c r="R472" s="240">
        <v>43175</v>
      </c>
      <c r="S472" s="240">
        <v>43178</v>
      </c>
      <c r="T472" s="240">
        <v>43179</v>
      </c>
    </row>
    <row r="473" spans="1:20">
      <c r="A473" s="235" t="str">
        <f t="shared" si="7"/>
        <v>18</v>
      </c>
      <c r="B473" s="236">
        <v>43175</v>
      </c>
      <c r="C473" s="237" t="s">
        <v>333</v>
      </c>
      <c r="D473" s="258">
        <v>43158</v>
      </c>
      <c r="E473" s="258">
        <v>43159</v>
      </c>
      <c r="F473" s="258">
        <v>43160</v>
      </c>
      <c r="G473" s="258">
        <v>43161</v>
      </c>
      <c r="H473" s="238">
        <v>43164</v>
      </c>
      <c r="I473" s="238">
        <v>43165</v>
      </c>
      <c r="J473" s="238">
        <v>43166</v>
      </c>
      <c r="K473" s="238">
        <v>43167</v>
      </c>
      <c r="L473" s="238">
        <v>43168</v>
      </c>
      <c r="M473" s="238">
        <v>43171</v>
      </c>
      <c r="N473" s="238">
        <v>43172</v>
      </c>
      <c r="O473" s="238">
        <v>43173</v>
      </c>
      <c r="P473" s="238">
        <v>43174</v>
      </c>
      <c r="Q473" s="239">
        <v>43175</v>
      </c>
      <c r="R473" s="240">
        <v>43178</v>
      </c>
      <c r="S473" s="240">
        <v>43179</v>
      </c>
      <c r="T473" s="240">
        <v>43181</v>
      </c>
    </row>
    <row r="474" spans="1:20">
      <c r="A474" s="235" t="str">
        <f t="shared" si="7"/>
        <v>18</v>
      </c>
      <c r="B474" s="236">
        <v>43178</v>
      </c>
      <c r="C474" s="237" t="s">
        <v>329</v>
      </c>
      <c r="D474" s="258">
        <v>43159</v>
      </c>
      <c r="E474" s="258">
        <v>43160</v>
      </c>
      <c r="F474" s="258">
        <v>43161</v>
      </c>
      <c r="G474" s="258">
        <v>43164</v>
      </c>
      <c r="H474" s="238">
        <v>43165</v>
      </c>
      <c r="I474" s="238">
        <v>43166</v>
      </c>
      <c r="J474" s="238">
        <v>43167</v>
      </c>
      <c r="K474" s="238">
        <v>43168</v>
      </c>
      <c r="L474" s="238">
        <v>43171</v>
      </c>
      <c r="M474" s="238">
        <v>43172</v>
      </c>
      <c r="N474" s="238">
        <v>43173</v>
      </c>
      <c r="O474" s="238">
        <v>43174</v>
      </c>
      <c r="P474" s="238">
        <v>43175</v>
      </c>
      <c r="Q474" s="239">
        <v>43178</v>
      </c>
      <c r="R474" s="240">
        <v>43179</v>
      </c>
      <c r="S474" s="240">
        <v>43181</v>
      </c>
      <c r="T474" s="240">
        <v>43182</v>
      </c>
    </row>
    <row r="475" spans="1:20">
      <c r="A475" s="235" t="str">
        <f t="shared" si="7"/>
        <v>18</v>
      </c>
      <c r="B475" s="236">
        <v>43179</v>
      </c>
      <c r="C475" s="237" t="s">
        <v>330</v>
      </c>
      <c r="D475" s="258">
        <v>43160</v>
      </c>
      <c r="E475" s="258">
        <v>43161</v>
      </c>
      <c r="F475" s="258">
        <v>43164</v>
      </c>
      <c r="G475" s="258">
        <v>43165</v>
      </c>
      <c r="H475" s="238">
        <v>43166</v>
      </c>
      <c r="I475" s="238">
        <v>43167</v>
      </c>
      <c r="J475" s="238">
        <v>43168</v>
      </c>
      <c r="K475" s="238">
        <v>43171</v>
      </c>
      <c r="L475" s="238">
        <v>43172</v>
      </c>
      <c r="M475" s="238">
        <v>43173</v>
      </c>
      <c r="N475" s="238">
        <v>43174</v>
      </c>
      <c r="O475" s="238">
        <v>43175</v>
      </c>
      <c r="P475" s="238">
        <v>43178</v>
      </c>
      <c r="Q475" s="239">
        <v>43179</v>
      </c>
      <c r="R475" s="240">
        <v>43181</v>
      </c>
      <c r="S475" s="240">
        <v>43182</v>
      </c>
      <c r="T475" s="240">
        <v>43185</v>
      </c>
    </row>
    <row r="476" spans="1:20">
      <c r="A476" s="235" t="str">
        <f t="shared" si="7"/>
        <v>18</v>
      </c>
      <c r="B476" s="236">
        <v>43181</v>
      </c>
      <c r="C476" s="237" t="s">
        <v>332</v>
      </c>
      <c r="D476" s="258">
        <v>43161</v>
      </c>
      <c r="E476" s="258">
        <v>43164</v>
      </c>
      <c r="F476" s="258">
        <v>43165</v>
      </c>
      <c r="G476" s="258">
        <v>43166</v>
      </c>
      <c r="H476" s="238">
        <v>43167</v>
      </c>
      <c r="I476" s="238">
        <v>43168</v>
      </c>
      <c r="J476" s="238">
        <v>43171</v>
      </c>
      <c r="K476" s="238">
        <v>43172</v>
      </c>
      <c r="L476" s="238">
        <v>43173</v>
      </c>
      <c r="M476" s="238">
        <v>43174</v>
      </c>
      <c r="N476" s="238">
        <v>43175</v>
      </c>
      <c r="O476" s="238">
        <v>43178</v>
      </c>
      <c r="P476" s="238">
        <v>43179</v>
      </c>
      <c r="Q476" s="239">
        <v>43181</v>
      </c>
      <c r="R476" s="240">
        <v>43182</v>
      </c>
      <c r="S476" s="240">
        <v>43185</v>
      </c>
      <c r="T476" s="240">
        <v>43186</v>
      </c>
    </row>
    <row r="477" spans="1:20">
      <c r="A477" s="235" t="str">
        <f t="shared" si="7"/>
        <v>18</v>
      </c>
      <c r="B477" s="236">
        <v>43182</v>
      </c>
      <c r="C477" s="237" t="s">
        <v>333</v>
      </c>
      <c r="D477" s="258">
        <v>43164</v>
      </c>
      <c r="E477" s="258">
        <v>43165</v>
      </c>
      <c r="F477" s="258">
        <v>43166</v>
      </c>
      <c r="G477" s="258">
        <v>43167</v>
      </c>
      <c r="H477" s="238">
        <v>43168</v>
      </c>
      <c r="I477" s="238">
        <v>43171</v>
      </c>
      <c r="J477" s="238">
        <v>43172</v>
      </c>
      <c r="K477" s="238">
        <v>43173</v>
      </c>
      <c r="L477" s="238">
        <v>43174</v>
      </c>
      <c r="M477" s="238">
        <v>43175</v>
      </c>
      <c r="N477" s="238">
        <v>43178</v>
      </c>
      <c r="O477" s="238">
        <v>43179</v>
      </c>
      <c r="P477" s="238">
        <v>43181</v>
      </c>
      <c r="Q477" s="239">
        <v>43182</v>
      </c>
      <c r="R477" s="240">
        <v>43185</v>
      </c>
      <c r="S477" s="240">
        <v>43186</v>
      </c>
      <c r="T477" s="240">
        <v>43187</v>
      </c>
    </row>
    <row r="478" spans="1:20">
      <c r="A478" s="235" t="str">
        <f t="shared" si="7"/>
        <v>18</v>
      </c>
      <c r="B478" s="236">
        <v>43185</v>
      </c>
      <c r="C478" s="237" t="s">
        <v>329</v>
      </c>
      <c r="D478" s="258">
        <v>43165</v>
      </c>
      <c r="E478" s="258">
        <v>43166</v>
      </c>
      <c r="F478" s="258">
        <v>43167</v>
      </c>
      <c r="G478" s="258">
        <v>43168</v>
      </c>
      <c r="H478" s="238">
        <v>43171</v>
      </c>
      <c r="I478" s="238">
        <v>43172</v>
      </c>
      <c r="J478" s="238">
        <v>43173</v>
      </c>
      <c r="K478" s="238">
        <v>43174</v>
      </c>
      <c r="L478" s="238">
        <v>43175</v>
      </c>
      <c r="M478" s="238">
        <v>43178</v>
      </c>
      <c r="N478" s="238">
        <v>43179</v>
      </c>
      <c r="O478" s="238">
        <v>43181</v>
      </c>
      <c r="P478" s="238">
        <v>43182</v>
      </c>
      <c r="Q478" s="239">
        <v>43185</v>
      </c>
      <c r="R478" s="240">
        <v>43186</v>
      </c>
      <c r="S478" s="240">
        <v>43187</v>
      </c>
      <c r="T478" s="240">
        <v>43188</v>
      </c>
    </row>
    <row r="479" spans="1:20">
      <c r="A479" s="235" t="str">
        <f t="shared" si="7"/>
        <v>18</v>
      </c>
      <c r="B479" s="236">
        <v>43186</v>
      </c>
      <c r="C479" s="237" t="s">
        <v>330</v>
      </c>
      <c r="D479" s="258">
        <v>43166</v>
      </c>
      <c r="E479" s="258">
        <v>43167</v>
      </c>
      <c r="F479" s="258">
        <v>43168</v>
      </c>
      <c r="G479" s="258">
        <v>43171</v>
      </c>
      <c r="H479" s="238">
        <v>43172</v>
      </c>
      <c r="I479" s="238">
        <v>43173</v>
      </c>
      <c r="J479" s="238">
        <v>43174</v>
      </c>
      <c r="K479" s="238">
        <v>43175</v>
      </c>
      <c r="L479" s="238">
        <v>43178</v>
      </c>
      <c r="M479" s="238">
        <v>43179</v>
      </c>
      <c r="N479" s="238">
        <v>43181</v>
      </c>
      <c r="O479" s="238">
        <v>43182</v>
      </c>
      <c r="P479" s="238">
        <v>43185</v>
      </c>
      <c r="Q479" s="239">
        <v>43186</v>
      </c>
      <c r="R479" s="240">
        <v>43187</v>
      </c>
      <c r="S479" s="240">
        <v>43188</v>
      </c>
      <c r="T479" s="240">
        <v>43189</v>
      </c>
    </row>
    <row r="480" spans="1:20">
      <c r="A480" s="235" t="str">
        <f t="shared" si="7"/>
        <v>18</v>
      </c>
      <c r="B480" s="236">
        <v>43187</v>
      </c>
      <c r="C480" s="237" t="s">
        <v>331</v>
      </c>
      <c r="D480" s="258">
        <v>43167</v>
      </c>
      <c r="E480" s="258">
        <v>43168</v>
      </c>
      <c r="F480" s="258">
        <v>43171</v>
      </c>
      <c r="G480" s="258">
        <v>43172</v>
      </c>
      <c r="H480" s="238">
        <v>43173</v>
      </c>
      <c r="I480" s="238">
        <v>43174</v>
      </c>
      <c r="J480" s="238">
        <v>43175</v>
      </c>
      <c r="K480" s="238">
        <v>43178</v>
      </c>
      <c r="L480" s="238">
        <v>43179</v>
      </c>
      <c r="M480" s="238">
        <v>43181</v>
      </c>
      <c r="N480" s="238">
        <v>43182</v>
      </c>
      <c r="O480" s="238">
        <v>43185</v>
      </c>
      <c r="P480" s="238">
        <v>43186</v>
      </c>
      <c r="Q480" s="239">
        <v>43187</v>
      </c>
      <c r="R480" s="252">
        <v>43188</v>
      </c>
      <c r="S480" s="252">
        <v>43189</v>
      </c>
      <c r="T480" s="252">
        <v>43192</v>
      </c>
    </row>
    <row r="481" spans="1:20">
      <c r="A481" s="235" t="str">
        <f t="shared" si="7"/>
        <v>18</v>
      </c>
      <c r="B481" s="236">
        <v>43188</v>
      </c>
      <c r="C481" s="237" t="s">
        <v>332</v>
      </c>
      <c r="D481" s="258">
        <v>43168</v>
      </c>
      <c r="E481" s="258">
        <v>43171</v>
      </c>
      <c r="F481" s="258">
        <v>43172</v>
      </c>
      <c r="G481" s="258">
        <v>43173</v>
      </c>
      <c r="H481" s="238">
        <v>43174</v>
      </c>
      <c r="I481" s="238">
        <v>43175</v>
      </c>
      <c r="J481" s="238">
        <v>43178</v>
      </c>
      <c r="K481" s="238">
        <v>43179</v>
      </c>
      <c r="L481" s="238">
        <v>43181</v>
      </c>
      <c r="M481" s="238">
        <v>43182</v>
      </c>
      <c r="N481" s="238">
        <v>43185</v>
      </c>
      <c r="O481" s="238">
        <v>43186</v>
      </c>
      <c r="P481" s="238">
        <v>43187</v>
      </c>
      <c r="Q481" s="239">
        <v>43188</v>
      </c>
      <c r="R481" s="252">
        <v>43189</v>
      </c>
      <c r="S481" s="252">
        <v>43192</v>
      </c>
      <c r="T481" s="252">
        <v>43193</v>
      </c>
    </row>
    <row r="482" spans="1:20">
      <c r="A482" s="235" t="str">
        <f t="shared" si="7"/>
        <v>18</v>
      </c>
      <c r="B482" s="236">
        <v>43189</v>
      </c>
      <c r="C482" s="237" t="s">
        <v>333</v>
      </c>
      <c r="D482" s="258">
        <v>43171</v>
      </c>
      <c r="E482" s="258">
        <v>43172</v>
      </c>
      <c r="F482" s="258">
        <v>43173</v>
      </c>
      <c r="G482" s="258">
        <v>43174</v>
      </c>
      <c r="H482" s="238">
        <v>43175</v>
      </c>
      <c r="I482" s="238">
        <v>43178</v>
      </c>
      <c r="J482" s="238">
        <v>43179</v>
      </c>
      <c r="K482" s="238">
        <v>43181</v>
      </c>
      <c r="L482" s="238">
        <v>43182</v>
      </c>
      <c r="M482" s="238">
        <v>43185</v>
      </c>
      <c r="N482" s="238">
        <v>43186</v>
      </c>
      <c r="O482" s="238">
        <v>43187</v>
      </c>
      <c r="P482" s="238">
        <v>43188</v>
      </c>
      <c r="Q482" s="239">
        <v>43189</v>
      </c>
      <c r="R482" s="252">
        <v>43192</v>
      </c>
      <c r="S482" s="252">
        <v>43193</v>
      </c>
      <c r="T482" s="252">
        <v>43194</v>
      </c>
    </row>
    <row r="483" spans="1:20">
      <c r="A483" s="253" t="str">
        <f t="shared" si="7"/>
        <v>18</v>
      </c>
      <c r="B483" s="254">
        <v>43192</v>
      </c>
      <c r="C483" s="255" t="s">
        <v>329</v>
      </c>
      <c r="D483" s="258">
        <v>43172</v>
      </c>
      <c r="E483" s="258">
        <v>43173</v>
      </c>
      <c r="F483" s="258">
        <v>43174</v>
      </c>
      <c r="G483" s="258">
        <v>43175</v>
      </c>
      <c r="H483" s="256">
        <v>43178</v>
      </c>
      <c r="I483" s="256">
        <v>43179</v>
      </c>
      <c r="J483" s="256">
        <v>43181</v>
      </c>
      <c r="K483" s="256">
        <v>43182</v>
      </c>
      <c r="L483" s="256">
        <v>43185</v>
      </c>
      <c r="M483" s="256">
        <v>43186</v>
      </c>
      <c r="N483" s="256">
        <v>43187</v>
      </c>
      <c r="O483" s="256">
        <v>43188</v>
      </c>
      <c r="P483" s="256">
        <v>43189</v>
      </c>
      <c r="Q483" s="257">
        <v>43192</v>
      </c>
      <c r="R483" s="252">
        <v>43193</v>
      </c>
      <c r="S483" s="252">
        <v>43194</v>
      </c>
      <c r="T483" s="252">
        <v>43195</v>
      </c>
    </row>
    <row r="484" spans="1:20">
      <c r="A484" s="253" t="str">
        <f t="shared" si="7"/>
        <v>18</v>
      </c>
      <c r="B484" s="254">
        <v>43193</v>
      </c>
      <c r="C484" s="255" t="s">
        <v>330</v>
      </c>
      <c r="D484" s="258">
        <v>43173</v>
      </c>
      <c r="E484" s="258">
        <v>43174</v>
      </c>
      <c r="F484" s="258">
        <v>43175</v>
      </c>
      <c r="G484" s="441">
        <v>43178</v>
      </c>
      <c r="H484" s="256">
        <v>43179</v>
      </c>
      <c r="I484" s="256">
        <v>43181</v>
      </c>
      <c r="J484" s="256">
        <v>43182</v>
      </c>
      <c r="K484" s="256">
        <v>43185</v>
      </c>
      <c r="L484" s="256">
        <v>43186</v>
      </c>
      <c r="M484" s="256">
        <v>43187</v>
      </c>
      <c r="N484" s="256">
        <v>43188</v>
      </c>
      <c r="O484" s="256">
        <v>43189</v>
      </c>
      <c r="P484" s="256">
        <v>43192</v>
      </c>
      <c r="Q484" s="257">
        <v>43193</v>
      </c>
      <c r="R484" s="252">
        <v>43194</v>
      </c>
      <c r="S484" s="252">
        <v>43195</v>
      </c>
      <c r="T484" s="252">
        <v>43196</v>
      </c>
    </row>
    <row r="485" spans="1:20">
      <c r="A485" s="253" t="str">
        <f t="shared" si="7"/>
        <v>18</v>
      </c>
      <c r="B485" s="254">
        <v>43194</v>
      </c>
      <c r="C485" s="255" t="s">
        <v>331</v>
      </c>
      <c r="D485" s="258">
        <v>43174</v>
      </c>
      <c r="E485" s="258">
        <v>43175</v>
      </c>
      <c r="F485" s="441">
        <v>43178</v>
      </c>
      <c r="G485" s="441">
        <v>43179</v>
      </c>
      <c r="H485" s="256">
        <v>43181</v>
      </c>
      <c r="I485" s="256">
        <v>43182</v>
      </c>
      <c r="J485" s="256">
        <v>43185</v>
      </c>
      <c r="K485" s="256">
        <v>43186</v>
      </c>
      <c r="L485" s="256">
        <v>43187</v>
      </c>
      <c r="M485" s="256">
        <v>43188</v>
      </c>
      <c r="N485" s="256">
        <v>43189</v>
      </c>
      <c r="O485" s="256">
        <v>43192</v>
      </c>
      <c r="P485" s="256">
        <v>43193</v>
      </c>
      <c r="Q485" s="257">
        <v>43194</v>
      </c>
      <c r="R485" s="252">
        <v>43195</v>
      </c>
      <c r="S485" s="252">
        <v>43196</v>
      </c>
      <c r="T485" s="252">
        <v>43199</v>
      </c>
    </row>
    <row r="486" spans="1:20">
      <c r="A486" s="253" t="str">
        <f t="shared" si="7"/>
        <v>18</v>
      </c>
      <c r="B486" s="254">
        <v>43195</v>
      </c>
      <c r="C486" s="255" t="s">
        <v>332</v>
      </c>
      <c r="D486" s="258">
        <v>43175</v>
      </c>
      <c r="E486" s="441">
        <v>43178</v>
      </c>
      <c r="F486" s="441">
        <v>43179</v>
      </c>
      <c r="G486" s="441">
        <v>43181</v>
      </c>
      <c r="H486" s="256">
        <v>43182</v>
      </c>
      <c r="I486" s="256">
        <v>43185</v>
      </c>
      <c r="J486" s="256">
        <v>43186</v>
      </c>
      <c r="K486" s="256">
        <v>43187</v>
      </c>
      <c r="L486" s="256">
        <v>43188</v>
      </c>
      <c r="M486" s="256">
        <v>43189</v>
      </c>
      <c r="N486" s="256">
        <v>43192</v>
      </c>
      <c r="O486" s="256">
        <v>43193</v>
      </c>
      <c r="P486" s="256">
        <v>43194</v>
      </c>
      <c r="Q486" s="257">
        <v>43195</v>
      </c>
      <c r="R486" s="252">
        <v>43196</v>
      </c>
      <c r="S486" s="252">
        <v>43199</v>
      </c>
      <c r="T486" s="252">
        <v>43200</v>
      </c>
    </row>
    <row r="487" spans="1:20">
      <c r="A487" s="253" t="str">
        <f t="shared" si="7"/>
        <v>18</v>
      </c>
      <c r="B487" s="254">
        <v>43196</v>
      </c>
      <c r="C487" s="255" t="s">
        <v>333</v>
      </c>
      <c r="D487" s="441">
        <v>43178</v>
      </c>
      <c r="E487" s="441">
        <v>43179</v>
      </c>
      <c r="F487" s="441">
        <v>43181</v>
      </c>
      <c r="G487" s="441">
        <v>43182</v>
      </c>
      <c r="H487" s="256">
        <v>43185</v>
      </c>
      <c r="I487" s="256">
        <v>43186</v>
      </c>
      <c r="J487" s="256">
        <v>43187</v>
      </c>
      <c r="K487" s="256">
        <v>43188</v>
      </c>
      <c r="L487" s="256">
        <v>43189</v>
      </c>
      <c r="M487" s="256">
        <v>43192</v>
      </c>
      <c r="N487" s="256">
        <v>43193</v>
      </c>
      <c r="O487" s="256">
        <v>43194</v>
      </c>
      <c r="P487" s="256">
        <v>43195</v>
      </c>
      <c r="Q487" s="257">
        <v>43196</v>
      </c>
      <c r="R487" s="252">
        <v>43199</v>
      </c>
      <c r="S487" s="252">
        <v>43200</v>
      </c>
      <c r="T487" s="252">
        <v>43201</v>
      </c>
    </row>
    <row r="488" spans="1:20">
      <c r="A488" s="253" t="str">
        <f t="shared" si="7"/>
        <v>18</v>
      </c>
      <c r="B488" s="254">
        <v>43199</v>
      </c>
      <c r="C488" s="255" t="s">
        <v>329</v>
      </c>
      <c r="D488" s="441">
        <v>43179</v>
      </c>
      <c r="E488" s="441">
        <v>43181</v>
      </c>
      <c r="F488" s="441">
        <v>43182</v>
      </c>
      <c r="G488" s="441">
        <v>43185</v>
      </c>
      <c r="H488" s="256">
        <v>43186</v>
      </c>
      <c r="I488" s="256">
        <v>43187</v>
      </c>
      <c r="J488" s="256">
        <v>43188</v>
      </c>
      <c r="K488" s="256">
        <v>43189</v>
      </c>
      <c r="L488" s="256">
        <v>43192</v>
      </c>
      <c r="M488" s="256">
        <v>43193</v>
      </c>
      <c r="N488" s="256">
        <v>43194</v>
      </c>
      <c r="O488" s="256">
        <v>43195</v>
      </c>
      <c r="P488" s="256">
        <v>43196</v>
      </c>
      <c r="Q488" s="257">
        <v>43199</v>
      </c>
      <c r="R488" s="252">
        <v>43200</v>
      </c>
      <c r="S488" s="252">
        <v>43201</v>
      </c>
      <c r="T488" s="252">
        <v>43202</v>
      </c>
    </row>
    <row r="489" spans="1:20">
      <c r="A489" s="253" t="str">
        <f t="shared" si="7"/>
        <v>18</v>
      </c>
      <c r="B489" s="254">
        <v>43200</v>
      </c>
      <c r="C489" s="255" t="s">
        <v>330</v>
      </c>
      <c r="D489" s="441">
        <v>43181</v>
      </c>
      <c r="E489" s="441">
        <v>43182</v>
      </c>
      <c r="F489" s="441">
        <v>43185</v>
      </c>
      <c r="G489" s="441">
        <v>43186</v>
      </c>
      <c r="H489" s="256">
        <v>43187</v>
      </c>
      <c r="I489" s="256">
        <v>43188</v>
      </c>
      <c r="J489" s="256">
        <v>43189</v>
      </c>
      <c r="K489" s="256">
        <v>43192</v>
      </c>
      <c r="L489" s="256">
        <v>43193</v>
      </c>
      <c r="M489" s="256">
        <v>43194</v>
      </c>
      <c r="N489" s="256">
        <v>43195</v>
      </c>
      <c r="O489" s="256">
        <v>43196</v>
      </c>
      <c r="P489" s="256">
        <v>43199</v>
      </c>
      <c r="Q489" s="257">
        <v>43200</v>
      </c>
      <c r="R489" s="252">
        <v>43201</v>
      </c>
      <c r="S489" s="252">
        <v>43202</v>
      </c>
      <c r="T489" s="252">
        <v>43203</v>
      </c>
    </row>
    <row r="490" spans="1:20">
      <c r="A490" s="253" t="str">
        <f t="shared" si="7"/>
        <v>18</v>
      </c>
      <c r="B490" s="254">
        <v>43201</v>
      </c>
      <c r="C490" s="255" t="s">
        <v>331</v>
      </c>
      <c r="D490" s="441">
        <v>43182</v>
      </c>
      <c r="E490" s="441">
        <v>43185</v>
      </c>
      <c r="F490" s="441">
        <v>43186</v>
      </c>
      <c r="G490" s="441">
        <v>43187</v>
      </c>
      <c r="H490" s="256">
        <v>43188</v>
      </c>
      <c r="I490" s="256">
        <v>43189</v>
      </c>
      <c r="J490" s="256">
        <v>43192</v>
      </c>
      <c r="K490" s="256">
        <v>43193</v>
      </c>
      <c r="L490" s="256">
        <v>43194</v>
      </c>
      <c r="M490" s="256">
        <v>43195</v>
      </c>
      <c r="N490" s="256">
        <v>43196</v>
      </c>
      <c r="O490" s="256">
        <v>43199</v>
      </c>
      <c r="P490" s="256">
        <v>43200</v>
      </c>
      <c r="Q490" s="257">
        <v>43201</v>
      </c>
      <c r="R490" s="252">
        <v>43202</v>
      </c>
      <c r="S490" s="252">
        <v>43203</v>
      </c>
      <c r="T490" s="252">
        <v>43206</v>
      </c>
    </row>
    <row r="491" spans="1:20">
      <c r="A491" s="253" t="str">
        <f t="shared" si="7"/>
        <v>18</v>
      </c>
      <c r="B491" s="254">
        <v>43202</v>
      </c>
      <c r="C491" s="255" t="s">
        <v>332</v>
      </c>
      <c r="D491" s="441">
        <v>43185</v>
      </c>
      <c r="E491" s="441">
        <v>43186</v>
      </c>
      <c r="F491" s="441">
        <v>43187</v>
      </c>
      <c r="G491" s="441">
        <v>43188</v>
      </c>
      <c r="H491" s="256">
        <v>43189</v>
      </c>
      <c r="I491" s="256">
        <v>43192</v>
      </c>
      <c r="J491" s="256">
        <v>43193</v>
      </c>
      <c r="K491" s="256">
        <v>43194</v>
      </c>
      <c r="L491" s="256">
        <v>43195</v>
      </c>
      <c r="M491" s="256">
        <v>43196</v>
      </c>
      <c r="N491" s="256">
        <v>43199</v>
      </c>
      <c r="O491" s="256">
        <v>43200</v>
      </c>
      <c r="P491" s="256">
        <v>43201</v>
      </c>
      <c r="Q491" s="257">
        <v>43202</v>
      </c>
      <c r="R491" s="252">
        <v>43203</v>
      </c>
      <c r="S491" s="252">
        <v>43206</v>
      </c>
      <c r="T491" s="252">
        <v>43207</v>
      </c>
    </row>
    <row r="492" spans="1:20">
      <c r="A492" s="253" t="str">
        <f t="shared" si="7"/>
        <v>18</v>
      </c>
      <c r="B492" s="254">
        <v>43203</v>
      </c>
      <c r="C492" s="255" t="s">
        <v>333</v>
      </c>
      <c r="D492" s="441">
        <v>43186</v>
      </c>
      <c r="E492" s="441">
        <v>43187</v>
      </c>
      <c r="F492" s="441">
        <v>43188</v>
      </c>
      <c r="G492" s="441">
        <v>43189</v>
      </c>
      <c r="H492" s="256">
        <v>43192</v>
      </c>
      <c r="I492" s="256">
        <v>43193</v>
      </c>
      <c r="J492" s="256">
        <v>43194</v>
      </c>
      <c r="K492" s="256">
        <v>43195</v>
      </c>
      <c r="L492" s="256">
        <v>43196</v>
      </c>
      <c r="M492" s="256">
        <v>43199</v>
      </c>
      <c r="N492" s="256">
        <v>43200</v>
      </c>
      <c r="O492" s="256">
        <v>43201</v>
      </c>
      <c r="P492" s="256">
        <v>43202</v>
      </c>
      <c r="Q492" s="257">
        <v>43203</v>
      </c>
      <c r="R492" s="252">
        <v>43206</v>
      </c>
      <c r="S492" s="252">
        <v>43207</v>
      </c>
      <c r="T492" s="252">
        <v>43208</v>
      </c>
    </row>
    <row r="493" spans="1:20">
      <c r="A493" s="253" t="str">
        <f t="shared" si="7"/>
        <v>18</v>
      </c>
      <c r="B493" s="254">
        <v>43206</v>
      </c>
      <c r="C493" s="255" t="s">
        <v>329</v>
      </c>
      <c r="D493" s="441">
        <v>43187</v>
      </c>
      <c r="E493" s="441">
        <v>43188</v>
      </c>
      <c r="F493" s="441">
        <v>43189</v>
      </c>
      <c r="G493" s="441">
        <v>43192</v>
      </c>
      <c r="H493" s="256">
        <v>43193</v>
      </c>
      <c r="I493" s="256">
        <v>43194</v>
      </c>
      <c r="J493" s="256">
        <v>43195</v>
      </c>
      <c r="K493" s="256">
        <v>43196</v>
      </c>
      <c r="L493" s="256">
        <v>43199</v>
      </c>
      <c r="M493" s="256">
        <v>43200</v>
      </c>
      <c r="N493" s="256">
        <v>43201</v>
      </c>
      <c r="O493" s="256">
        <v>43202</v>
      </c>
      <c r="P493" s="256">
        <v>43203</v>
      </c>
      <c r="Q493" s="257">
        <v>43206</v>
      </c>
      <c r="R493" s="252">
        <v>43207</v>
      </c>
      <c r="S493" s="252">
        <v>43208</v>
      </c>
      <c r="T493" s="252">
        <v>43209</v>
      </c>
    </row>
    <row r="494" spans="1:20">
      <c r="A494" s="253" t="str">
        <f t="shared" si="7"/>
        <v>18</v>
      </c>
      <c r="B494" s="254">
        <v>43207</v>
      </c>
      <c r="C494" s="255" t="s">
        <v>330</v>
      </c>
      <c r="D494" s="441">
        <v>43188</v>
      </c>
      <c r="E494" s="441">
        <v>43189</v>
      </c>
      <c r="F494" s="441">
        <v>43192</v>
      </c>
      <c r="G494" s="441">
        <v>43193</v>
      </c>
      <c r="H494" s="256">
        <v>43194</v>
      </c>
      <c r="I494" s="256">
        <v>43195</v>
      </c>
      <c r="J494" s="256">
        <v>43196</v>
      </c>
      <c r="K494" s="256">
        <v>43199</v>
      </c>
      <c r="L494" s="256">
        <v>43200</v>
      </c>
      <c r="M494" s="256">
        <v>43201</v>
      </c>
      <c r="N494" s="256">
        <v>43202</v>
      </c>
      <c r="O494" s="256">
        <v>43203</v>
      </c>
      <c r="P494" s="256">
        <v>43206</v>
      </c>
      <c r="Q494" s="257">
        <v>43207</v>
      </c>
      <c r="R494" s="252">
        <v>43208</v>
      </c>
      <c r="S494" s="252">
        <v>43209</v>
      </c>
      <c r="T494" s="252">
        <v>43210</v>
      </c>
    </row>
    <row r="495" spans="1:20">
      <c r="A495" s="253" t="str">
        <f t="shared" si="7"/>
        <v>18</v>
      </c>
      <c r="B495" s="254">
        <v>43208</v>
      </c>
      <c r="C495" s="255" t="s">
        <v>331</v>
      </c>
      <c r="D495" s="441">
        <v>43189</v>
      </c>
      <c r="E495" s="441">
        <v>43192</v>
      </c>
      <c r="F495" s="441">
        <v>43193</v>
      </c>
      <c r="G495" s="441">
        <v>43194</v>
      </c>
      <c r="H495" s="256">
        <v>43195</v>
      </c>
      <c r="I495" s="256">
        <v>43196</v>
      </c>
      <c r="J495" s="256">
        <v>43199</v>
      </c>
      <c r="K495" s="256">
        <v>43200</v>
      </c>
      <c r="L495" s="256">
        <v>43201</v>
      </c>
      <c r="M495" s="256">
        <v>43202</v>
      </c>
      <c r="N495" s="256">
        <v>43203</v>
      </c>
      <c r="O495" s="256">
        <v>43206</v>
      </c>
      <c r="P495" s="256">
        <v>43207</v>
      </c>
      <c r="Q495" s="257">
        <v>43208</v>
      </c>
      <c r="R495" s="252">
        <v>43209</v>
      </c>
      <c r="S495" s="252">
        <v>43210</v>
      </c>
      <c r="T495" s="252">
        <v>43213</v>
      </c>
    </row>
    <row r="496" spans="1:20">
      <c r="A496" s="253" t="str">
        <f t="shared" si="7"/>
        <v>18</v>
      </c>
      <c r="B496" s="254">
        <v>43209</v>
      </c>
      <c r="C496" s="255" t="s">
        <v>332</v>
      </c>
      <c r="D496" s="441">
        <v>43192</v>
      </c>
      <c r="E496" s="441">
        <v>43193</v>
      </c>
      <c r="F496" s="441">
        <v>43194</v>
      </c>
      <c r="G496" s="441">
        <v>43195</v>
      </c>
      <c r="H496" s="256">
        <v>43196</v>
      </c>
      <c r="I496" s="256">
        <v>43199</v>
      </c>
      <c r="J496" s="256">
        <v>43200</v>
      </c>
      <c r="K496" s="256">
        <v>43201</v>
      </c>
      <c r="L496" s="256">
        <v>43202</v>
      </c>
      <c r="M496" s="256">
        <v>43203</v>
      </c>
      <c r="N496" s="256">
        <v>43206</v>
      </c>
      <c r="O496" s="256">
        <v>43207</v>
      </c>
      <c r="P496" s="256">
        <v>43208</v>
      </c>
      <c r="Q496" s="257">
        <v>43209</v>
      </c>
      <c r="R496" s="252">
        <v>43210</v>
      </c>
      <c r="S496" s="252">
        <v>43213</v>
      </c>
      <c r="T496" s="252">
        <v>43214</v>
      </c>
    </row>
    <row r="497" spans="1:20">
      <c r="A497" s="253" t="str">
        <f t="shared" si="7"/>
        <v>18</v>
      </c>
      <c r="B497" s="254">
        <v>43210</v>
      </c>
      <c r="C497" s="255" t="s">
        <v>333</v>
      </c>
      <c r="D497" s="441">
        <v>43193</v>
      </c>
      <c r="E497" s="441">
        <v>43194</v>
      </c>
      <c r="F497" s="441">
        <v>43195</v>
      </c>
      <c r="G497" s="441">
        <v>43196</v>
      </c>
      <c r="H497" s="256">
        <v>43199</v>
      </c>
      <c r="I497" s="256">
        <v>43200</v>
      </c>
      <c r="J497" s="256">
        <v>43201</v>
      </c>
      <c r="K497" s="256">
        <v>43202</v>
      </c>
      <c r="L497" s="256">
        <v>43203</v>
      </c>
      <c r="M497" s="256">
        <v>43206</v>
      </c>
      <c r="N497" s="256">
        <v>43207</v>
      </c>
      <c r="O497" s="256">
        <v>43208</v>
      </c>
      <c r="P497" s="256">
        <v>43209</v>
      </c>
      <c r="Q497" s="257">
        <v>43210</v>
      </c>
      <c r="R497" s="252">
        <v>43213</v>
      </c>
      <c r="S497" s="252">
        <v>43214</v>
      </c>
      <c r="T497" s="252">
        <v>43215</v>
      </c>
    </row>
    <row r="498" spans="1:20">
      <c r="A498" s="253" t="str">
        <f t="shared" si="7"/>
        <v>18</v>
      </c>
      <c r="B498" s="254">
        <v>43213</v>
      </c>
      <c r="C498" s="255" t="s">
        <v>329</v>
      </c>
      <c r="D498" s="441">
        <v>43194</v>
      </c>
      <c r="E498" s="441">
        <v>43195</v>
      </c>
      <c r="F498" s="441">
        <v>43196</v>
      </c>
      <c r="G498" s="441">
        <v>43199</v>
      </c>
      <c r="H498" s="256">
        <v>43200</v>
      </c>
      <c r="I498" s="256">
        <v>43201</v>
      </c>
      <c r="J498" s="256">
        <v>43202</v>
      </c>
      <c r="K498" s="256">
        <v>43203</v>
      </c>
      <c r="L498" s="256">
        <v>43206</v>
      </c>
      <c r="M498" s="256">
        <v>43207</v>
      </c>
      <c r="N498" s="256">
        <v>43208</v>
      </c>
      <c r="O498" s="256">
        <v>43209</v>
      </c>
      <c r="P498" s="256">
        <v>43210</v>
      </c>
      <c r="Q498" s="257">
        <v>43213</v>
      </c>
      <c r="R498" s="252">
        <v>43214</v>
      </c>
      <c r="S498" s="252">
        <v>43215</v>
      </c>
      <c r="T498" s="252">
        <v>43216</v>
      </c>
    </row>
    <row r="499" spans="1:20">
      <c r="A499" s="253" t="str">
        <f t="shared" si="7"/>
        <v>18</v>
      </c>
      <c r="B499" s="254">
        <v>43214</v>
      </c>
      <c r="C499" s="255" t="s">
        <v>330</v>
      </c>
      <c r="D499" s="441">
        <v>43195</v>
      </c>
      <c r="E499" s="441">
        <v>43196</v>
      </c>
      <c r="F499" s="441">
        <v>43199</v>
      </c>
      <c r="G499" s="441">
        <v>43200</v>
      </c>
      <c r="H499" s="256">
        <v>43201</v>
      </c>
      <c r="I499" s="256">
        <v>43202</v>
      </c>
      <c r="J499" s="256">
        <v>43203</v>
      </c>
      <c r="K499" s="256">
        <v>43206</v>
      </c>
      <c r="L499" s="256">
        <v>43207</v>
      </c>
      <c r="M499" s="256">
        <v>43208</v>
      </c>
      <c r="N499" s="256">
        <v>43209</v>
      </c>
      <c r="O499" s="256">
        <v>43210</v>
      </c>
      <c r="P499" s="256">
        <v>43213</v>
      </c>
      <c r="Q499" s="257">
        <v>43214</v>
      </c>
      <c r="R499" s="252">
        <v>43215</v>
      </c>
      <c r="S499" s="252">
        <v>43216</v>
      </c>
      <c r="T499" s="252">
        <v>43217</v>
      </c>
    </row>
    <row r="500" spans="1:20">
      <c r="A500" s="253" t="str">
        <f t="shared" si="7"/>
        <v>18</v>
      </c>
      <c r="B500" s="254">
        <v>43215</v>
      </c>
      <c r="C500" s="255" t="s">
        <v>331</v>
      </c>
      <c r="D500" s="441">
        <v>43196</v>
      </c>
      <c r="E500" s="441">
        <v>43199</v>
      </c>
      <c r="F500" s="441">
        <v>43200</v>
      </c>
      <c r="G500" s="441">
        <v>43201</v>
      </c>
      <c r="H500" s="256">
        <v>43202</v>
      </c>
      <c r="I500" s="256">
        <v>43203</v>
      </c>
      <c r="J500" s="256">
        <v>43206</v>
      </c>
      <c r="K500" s="256">
        <v>43207</v>
      </c>
      <c r="L500" s="256">
        <v>43208</v>
      </c>
      <c r="M500" s="256">
        <v>43209</v>
      </c>
      <c r="N500" s="256">
        <v>43210</v>
      </c>
      <c r="O500" s="256">
        <v>43213</v>
      </c>
      <c r="P500" s="256">
        <v>43214</v>
      </c>
      <c r="Q500" s="257">
        <v>43215</v>
      </c>
      <c r="R500" s="252">
        <v>43216</v>
      </c>
      <c r="S500" s="252">
        <v>43217</v>
      </c>
      <c r="T500" s="252">
        <v>43227</v>
      </c>
    </row>
    <row r="501" spans="1:20">
      <c r="A501" s="253" t="str">
        <f t="shared" si="7"/>
        <v>18</v>
      </c>
      <c r="B501" s="254">
        <v>43216</v>
      </c>
      <c r="C501" s="255" t="s">
        <v>332</v>
      </c>
      <c r="D501" s="441">
        <v>43199</v>
      </c>
      <c r="E501" s="441">
        <v>43200</v>
      </c>
      <c r="F501" s="441">
        <v>43201</v>
      </c>
      <c r="G501" s="441">
        <v>43202</v>
      </c>
      <c r="H501" s="256">
        <v>43203</v>
      </c>
      <c r="I501" s="256">
        <v>43206</v>
      </c>
      <c r="J501" s="256">
        <v>43207</v>
      </c>
      <c r="K501" s="256">
        <v>43208</v>
      </c>
      <c r="L501" s="256">
        <v>43209</v>
      </c>
      <c r="M501" s="256">
        <v>43210</v>
      </c>
      <c r="N501" s="256">
        <v>43213</v>
      </c>
      <c r="O501" s="256">
        <v>43214</v>
      </c>
      <c r="P501" s="256">
        <v>43215</v>
      </c>
      <c r="Q501" s="257">
        <v>43216</v>
      </c>
      <c r="R501" s="252">
        <v>43217</v>
      </c>
      <c r="S501" s="252">
        <v>43227</v>
      </c>
      <c r="T501" s="252">
        <v>43228</v>
      </c>
    </row>
    <row r="502" spans="1:20">
      <c r="A502" s="253" t="str">
        <f t="shared" si="7"/>
        <v>18</v>
      </c>
      <c r="B502" s="254">
        <v>43217</v>
      </c>
      <c r="C502" s="255" t="s">
        <v>333</v>
      </c>
      <c r="D502" s="441">
        <v>43200</v>
      </c>
      <c r="E502" s="441">
        <v>43201</v>
      </c>
      <c r="F502" s="441">
        <v>43202</v>
      </c>
      <c r="G502" s="441">
        <v>43203</v>
      </c>
      <c r="H502" s="256">
        <v>43206</v>
      </c>
      <c r="I502" s="256">
        <v>43207</v>
      </c>
      <c r="J502" s="256">
        <v>43208</v>
      </c>
      <c r="K502" s="256">
        <v>43209</v>
      </c>
      <c r="L502" s="256">
        <v>43210</v>
      </c>
      <c r="M502" s="256">
        <v>43213</v>
      </c>
      <c r="N502" s="256">
        <v>43214</v>
      </c>
      <c r="O502" s="256">
        <v>43215</v>
      </c>
      <c r="P502" s="256">
        <v>43216</v>
      </c>
      <c r="Q502" s="257">
        <v>43217</v>
      </c>
      <c r="R502" s="252">
        <v>43227</v>
      </c>
      <c r="S502" s="252">
        <v>43228</v>
      </c>
      <c r="T502" s="252">
        <v>43229</v>
      </c>
    </row>
    <row r="503" spans="1:20">
      <c r="A503" s="253" t="str">
        <f t="shared" si="7"/>
        <v>18</v>
      </c>
      <c r="B503" s="254">
        <v>43227</v>
      </c>
      <c r="C503" s="255" t="s">
        <v>329</v>
      </c>
      <c r="D503" s="441">
        <v>43201</v>
      </c>
      <c r="E503" s="441">
        <v>43202</v>
      </c>
      <c r="F503" s="441">
        <v>43203</v>
      </c>
      <c r="G503" s="441">
        <v>43206</v>
      </c>
      <c r="H503" s="256">
        <v>43207</v>
      </c>
      <c r="I503" s="256">
        <v>43208</v>
      </c>
      <c r="J503" s="256">
        <v>43209</v>
      </c>
      <c r="K503" s="256">
        <v>43210</v>
      </c>
      <c r="L503" s="256">
        <v>43213</v>
      </c>
      <c r="M503" s="256">
        <v>43214</v>
      </c>
      <c r="N503" s="256">
        <v>43215</v>
      </c>
      <c r="O503" s="256">
        <v>43216</v>
      </c>
      <c r="P503" s="256">
        <v>43217</v>
      </c>
      <c r="Q503" s="257">
        <v>43227</v>
      </c>
      <c r="R503" s="252">
        <v>43228</v>
      </c>
      <c r="S503" s="252">
        <v>43229</v>
      </c>
      <c r="T503" s="252">
        <v>43230</v>
      </c>
    </row>
    <row r="504" spans="1:20">
      <c r="A504" s="253" t="str">
        <f t="shared" si="7"/>
        <v>18</v>
      </c>
      <c r="B504" s="254">
        <v>43228</v>
      </c>
      <c r="C504" s="255" t="s">
        <v>330</v>
      </c>
      <c r="D504" s="441">
        <v>43202</v>
      </c>
      <c r="E504" s="441">
        <v>43203</v>
      </c>
      <c r="F504" s="441">
        <v>43206</v>
      </c>
      <c r="G504" s="441">
        <v>43207</v>
      </c>
      <c r="H504" s="256">
        <v>43208</v>
      </c>
      <c r="I504" s="256">
        <v>43209</v>
      </c>
      <c r="J504" s="256">
        <v>43210</v>
      </c>
      <c r="K504" s="256">
        <v>43213</v>
      </c>
      <c r="L504" s="256">
        <v>43214</v>
      </c>
      <c r="M504" s="256">
        <v>43215</v>
      </c>
      <c r="N504" s="256">
        <v>43216</v>
      </c>
      <c r="O504" s="256">
        <v>43217</v>
      </c>
      <c r="P504" s="256">
        <v>43227</v>
      </c>
      <c r="Q504" s="257">
        <v>43228</v>
      </c>
      <c r="R504" s="252">
        <v>43229</v>
      </c>
      <c r="S504" s="252">
        <v>43230</v>
      </c>
      <c r="T504" s="252">
        <v>43231</v>
      </c>
    </row>
    <row r="505" spans="1:20">
      <c r="A505" s="253" t="str">
        <f t="shared" si="7"/>
        <v>18</v>
      </c>
      <c r="B505" s="254">
        <v>43229</v>
      </c>
      <c r="C505" s="255" t="s">
        <v>331</v>
      </c>
      <c r="D505" s="441">
        <v>43203</v>
      </c>
      <c r="E505" s="441">
        <v>43206</v>
      </c>
      <c r="F505" s="441">
        <v>43207</v>
      </c>
      <c r="G505" s="441">
        <v>43208</v>
      </c>
      <c r="H505" s="256">
        <v>43209</v>
      </c>
      <c r="I505" s="256">
        <v>43210</v>
      </c>
      <c r="J505" s="256">
        <v>43213</v>
      </c>
      <c r="K505" s="256">
        <v>43214</v>
      </c>
      <c r="L505" s="256">
        <v>43215</v>
      </c>
      <c r="M505" s="256">
        <v>43216</v>
      </c>
      <c r="N505" s="256">
        <v>43217</v>
      </c>
      <c r="O505" s="256">
        <v>43227</v>
      </c>
      <c r="P505" s="256">
        <v>43228</v>
      </c>
      <c r="Q505" s="257">
        <v>43229</v>
      </c>
      <c r="R505" s="252">
        <v>43230</v>
      </c>
      <c r="S505" s="252">
        <v>43231</v>
      </c>
      <c r="T505" s="252">
        <v>43234</v>
      </c>
    </row>
    <row r="506" spans="1:20">
      <c r="A506" s="253" t="str">
        <f t="shared" si="7"/>
        <v>18</v>
      </c>
      <c r="B506" s="254">
        <v>43230</v>
      </c>
      <c r="C506" s="255" t="s">
        <v>332</v>
      </c>
      <c r="D506" s="441">
        <v>43206</v>
      </c>
      <c r="E506" s="441">
        <v>43207</v>
      </c>
      <c r="F506" s="441">
        <v>43208</v>
      </c>
      <c r="G506" s="441">
        <v>43209</v>
      </c>
      <c r="H506" s="256">
        <v>43210</v>
      </c>
      <c r="I506" s="256">
        <v>43213</v>
      </c>
      <c r="J506" s="256">
        <v>43214</v>
      </c>
      <c r="K506" s="256">
        <v>43215</v>
      </c>
      <c r="L506" s="256">
        <v>43216</v>
      </c>
      <c r="M506" s="256">
        <v>43217</v>
      </c>
      <c r="N506" s="256">
        <v>43227</v>
      </c>
      <c r="O506" s="256">
        <v>43228</v>
      </c>
      <c r="P506" s="256">
        <v>43229</v>
      </c>
      <c r="Q506" s="257">
        <v>43230</v>
      </c>
      <c r="R506" s="252">
        <v>43231</v>
      </c>
      <c r="S506" s="252">
        <v>43234</v>
      </c>
      <c r="T506" s="252">
        <v>43235</v>
      </c>
    </row>
    <row r="507" spans="1:20">
      <c r="A507" s="253" t="str">
        <f t="shared" si="7"/>
        <v>18</v>
      </c>
      <c r="B507" s="254">
        <v>43231</v>
      </c>
      <c r="C507" s="255" t="s">
        <v>333</v>
      </c>
      <c r="D507" s="441">
        <v>43207</v>
      </c>
      <c r="E507" s="441">
        <v>43208</v>
      </c>
      <c r="F507" s="441">
        <v>43209</v>
      </c>
      <c r="G507" s="441">
        <v>43210</v>
      </c>
      <c r="H507" s="256">
        <v>43213</v>
      </c>
      <c r="I507" s="256">
        <v>43214</v>
      </c>
      <c r="J507" s="256">
        <v>43215</v>
      </c>
      <c r="K507" s="256">
        <v>43216</v>
      </c>
      <c r="L507" s="256">
        <v>43217</v>
      </c>
      <c r="M507" s="256">
        <v>43227</v>
      </c>
      <c r="N507" s="256">
        <v>43228</v>
      </c>
      <c r="O507" s="256">
        <v>43229</v>
      </c>
      <c r="P507" s="256">
        <v>43230</v>
      </c>
      <c r="Q507" s="257">
        <v>43231</v>
      </c>
      <c r="R507" s="252">
        <v>43234</v>
      </c>
      <c r="S507" s="252">
        <v>43235</v>
      </c>
      <c r="T507" s="252">
        <v>43236</v>
      </c>
    </row>
    <row r="508" spans="1:20">
      <c r="A508" s="253" t="str">
        <f t="shared" si="7"/>
        <v>18</v>
      </c>
      <c r="B508" s="254">
        <v>43234</v>
      </c>
      <c r="C508" s="255" t="s">
        <v>329</v>
      </c>
      <c r="D508" s="441">
        <v>43208</v>
      </c>
      <c r="E508" s="441">
        <v>43209</v>
      </c>
      <c r="F508" s="441">
        <v>43210</v>
      </c>
      <c r="G508" s="441">
        <v>43213</v>
      </c>
      <c r="H508" s="256">
        <v>43214</v>
      </c>
      <c r="I508" s="256">
        <v>43215</v>
      </c>
      <c r="J508" s="256">
        <v>43216</v>
      </c>
      <c r="K508" s="256">
        <v>43217</v>
      </c>
      <c r="L508" s="256">
        <v>43227</v>
      </c>
      <c r="M508" s="256">
        <v>43228</v>
      </c>
      <c r="N508" s="256">
        <v>43229</v>
      </c>
      <c r="O508" s="256">
        <v>43230</v>
      </c>
      <c r="P508" s="256">
        <v>43231</v>
      </c>
      <c r="Q508" s="257">
        <v>43234</v>
      </c>
      <c r="R508" s="252">
        <v>43235</v>
      </c>
      <c r="S508" s="252">
        <v>43236</v>
      </c>
      <c r="T508" s="252">
        <v>43237</v>
      </c>
    </row>
    <row r="509" spans="1:20">
      <c r="A509" s="253" t="str">
        <f t="shared" si="7"/>
        <v>18</v>
      </c>
      <c r="B509" s="254">
        <v>43235</v>
      </c>
      <c r="C509" s="255" t="s">
        <v>330</v>
      </c>
      <c r="D509" s="441">
        <v>43209</v>
      </c>
      <c r="E509" s="441">
        <v>43210</v>
      </c>
      <c r="F509" s="441">
        <v>43213</v>
      </c>
      <c r="G509" s="441">
        <v>43214</v>
      </c>
      <c r="H509" s="256">
        <v>43215</v>
      </c>
      <c r="I509" s="256">
        <v>43216</v>
      </c>
      <c r="J509" s="256">
        <v>43217</v>
      </c>
      <c r="K509" s="256">
        <v>43227</v>
      </c>
      <c r="L509" s="256">
        <v>43228</v>
      </c>
      <c r="M509" s="256">
        <v>43229</v>
      </c>
      <c r="N509" s="256">
        <v>43230</v>
      </c>
      <c r="O509" s="256">
        <v>43231</v>
      </c>
      <c r="P509" s="256">
        <v>43234</v>
      </c>
      <c r="Q509" s="257">
        <v>43235</v>
      </c>
      <c r="R509" s="252">
        <v>43236</v>
      </c>
      <c r="S509" s="252">
        <v>43237</v>
      </c>
      <c r="T509" s="252">
        <v>43238</v>
      </c>
    </row>
    <row r="510" spans="1:20">
      <c r="A510" s="253" t="str">
        <f t="shared" si="7"/>
        <v>18</v>
      </c>
      <c r="B510" s="254">
        <v>43236</v>
      </c>
      <c r="C510" s="255" t="s">
        <v>331</v>
      </c>
      <c r="D510" s="441">
        <v>43210</v>
      </c>
      <c r="E510" s="441">
        <v>43213</v>
      </c>
      <c r="F510" s="441">
        <v>43214</v>
      </c>
      <c r="G510" s="441">
        <v>43215</v>
      </c>
      <c r="H510" s="256">
        <v>43216</v>
      </c>
      <c r="I510" s="256">
        <v>43217</v>
      </c>
      <c r="J510" s="256">
        <v>43227</v>
      </c>
      <c r="K510" s="256">
        <v>43228</v>
      </c>
      <c r="L510" s="256">
        <v>43229</v>
      </c>
      <c r="M510" s="256">
        <v>43230</v>
      </c>
      <c r="N510" s="256">
        <v>43231</v>
      </c>
      <c r="O510" s="256">
        <v>43234</v>
      </c>
      <c r="P510" s="256">
        <v>43235</v>
      </c>
      <c r="Q510" s="257">
        <v>43236</v>
      </c>
      <c r="R510" s="252">
        <v>43237</v>
      </c>
      <c r="S510" s="252">
        <v>43238</v>
      </c>
      <c r="T510" s="252">
        <v>43241</v>
      </c>
    </row>
    <row r="511" spans="1:20">
      <c r="A511" s="253" t="str">
        <f t="shared" si="7"/>
        <v>18</v>
      </c>
      <c r="B511" s="254">
        <v>43237</v>
      </c>
      <c r="C511" s="255" t="s">
        <v>332</v>
      </c>
      <c r="D511" s="441">
        <v>43213</v>
      </c>
      <c r="E511" s="441">
        <v>43214</v>
      </c>
      <c r="F511" s="441">
        <v>43215</v>
      </c>
      <c r="G511" s="441">
        <v>43216</v>
      </c>
      <c r="H511" s="256">
        <v>43217</v>
      </c>
      <c r="I511" s="256">
        <v>43227</v>
      </c>
      <c r="J511" s="256">
        <v>43228</v>
      </c>
      <c r="K511" s="256">
        <v>43229</v>
      </c>
      <c r="L511" s="256">
        <v>43230</v>
      </c>
      <c r="M511" s="256">
        <v>43231</v>
      </c>
      <c r="N511" s="256">
        <v>43234</v>
      </c>
      <c r="O511" s="256">
        <v>43235</v>
      </c>
      <c r="P511" s="256">
        <v>43236</v>
      </c>
      <c r="Q511" s="257">
        <v>43237</v>
      </c>
      <c r="R511" s="252">
        <v>43238</v>
      </c>
      <c r="S511" s="252">
        <v>43241</v>
      </c>
      <c r="T511" s="252">
        <v>43242</v>
      </c>
    </row>
    <row r="512" spans="1:20">
      <c r="A512" s="253" t="str">
        <f t="shared" si="7"/>
        <v>18</v>
      </c>
      <c r="B512" s="254">
        <v>43238</v>
      </c>
      <c r="C512" s="255" t="s">
        <v>333</v>
      </c>
      <c r="D512" s="441">
        <v>43214</v>
      </c>
      <c r="E512" s="441">
        <v>43215</v>
      </c>
      <c r="F512" s="441">
        <v>43216</v>
      </c>
      <c r="G512" s="441">
        <v>43217</v>
      </c>
      <c r="H512" s="256">
        <v>43227</v>
      </c>
      <c r="I512" s="256">
        <v>43228</v>
      </c>
      <c r="J512" s="256">
        <v>43229</v>
      </c>
      <c r="K512" s="256">
        <v>43230</v>
      </c>
      <c r="L512" s="256">
        <v>43231</v>
      </c>
      <c r="M512" s="256">
        <v>43234</v>
      </c>
      <c r="N512" s="256">
        <v>43235</v>
      </c>
      <c r="O512" s="256">
        <v>43236</v>
      </c>
      <c r="P512" s="256">
        <v>43237</v>
      </c>
      <c r="Q512" s="257">
        <v>43238</v>
      </c>
      <c r="R512" s="252">
        <v>43241</v>
      </c>
      <c r="S512" s="252">
        <v>43242</v>
      </c>
      <c r="T512" s="252">
        <v>43243</v>
      </c>
    </row>
    <row r="513" spans="1:20">
      <c r="A513" s="253" t="str">
        <f t="shared" si="7"/>
        <v>18</v>
      </c>
      <c r="B513" s="254">
        <v>43241</v>
      </c>
      <c r="C513" s="255" t="s">
        <v>329</v>
      </c>
      <c r="D513" s="441">
        <v>43215</v>
      </c>
      <c r="E513" s="441">
        <v>43216</v>
      </c>
      <c r="F513" s="441">
        <v>43217</v>
      </c>
      <c r="G513" s="441">
        <v>43227</v>
      </c>
      <c r="H513" s="256">
        <v>43228</v>
      </c>
      <c r="I513" s="256">
        <v>43229</v>
      </c>
      <c r="J513" s="256">
        <v>43230</v>
      </c>
      <c r="K513" s="256">
        <v>43231</v>
      </c>
      <c r="L513" s="256">
        <v>43234</v>
      </c>
      <c r="M513" s="256">
        <v>43235</v>
      </c>
      <c r="N513" s="256">
        <v>43236</v>
      </c>
      <c r="O513" s="256">
        <v>43237</v>
      </c>
      <c r="P513" s="256">
        <v>43238</v>
      </c>
      <c r="Q513" s="257">
        <v>43241</v>
      </c>
      <c r="R513" s="252">
        <v>43242</v>
      </c>
      <c r="S513" s="252">
        <v>43243</v>
      </c>
      <c r="T513" s="252">
        <v>43244</v>
      </c>
    </row>
    <row r="514" spans="1:20">
      <c r="A514" s="253" t="str">
        <f t="shared" si="7"/>
        <v>18</v>
      </c>
      <c r="B514" s="254">
        <v>43242</v>
      </c>
      <c r="C514" s="255" t="s">
        <v>330</v>
      </c>
      <c r="D514" s="441">
        <v>43216</v>
      </c>
      <c r="E514" s="441">
        <v>43217</v>
      </c>
      <c r="F514" s="441">
        <v>43227</v>
      </c>
      <c r="G514" s="441">
        <v>43228</v>
      </c>
      <c r="H514" s="256">
        <v>43229</v>
      </c>
      <c r="I514" s="256">
        <v>43230</v>
      </c>
      <c r="J514" s="256">
        <v>43231</v>
      </c>
      <c r="K514" s="256">
        <v>43234</v>
      </c>
      <c r="L514" s="256">
        <v>43235</v>
      </c>
      <c r="M514" s="256">
        <v>43236</v>
      </c>
      <c r="N514" s="256">
        <v>43237</v>
      </c>
      <c r="O514" s="256">
        <v>43238</v>
      </c>
      <c r="P514" s="256">
        <v>43241</v>
      </c>
      <c r="Q514" s="257">
        <v>43242</v>
      </c>
      <c r="R514" s="252">
        <v>43243</v>
      </c>
      <c r="S514" s="252">
        <v>43244</v>
      </c>
      <c r="T514" s="252">
        <v>43245</v>
      </c>
    </row>
    <row r="515" spans="1:20">
      <c r="A515" s="253" t="str">
        <f t="shared" si="7"/>
        <v>18</v>
      </c>
      <c r="B515" s="254">
        <v>43243</v>
      </c>
      <c r="C515" s="255" t="s">
        <v>331</v>
      </c>
      <c r="D515" s="441">
        <v>43217</v>
      </c>
      <c r="E515" s="441">
        <v>43227</v>
      </c>
      <c r="F515" s="441">
        <v>43228</v>
      </c>
      <c r="G515" s="441">
        <v>43229</v>
      </c>
      <c r="H515" s="256">
        <v>43230</v>
      </c>
      <c r="I515" s="256">
        <v>43231</v>
      </c>
      <c r="J515" s="256">
        <v>43234</v>
      </c>
      <c r="K515" s="256">
        <v>43235</v>
      </c>
      <c r="L515" s="256">
        <v>43236</v>
      </c>
      <c r="M515" s="256">
        <v>43237</v>
      </c>
      <c r="N515" s="256">
        <v>43238</v>
      </c>
      <c r="O515" s="256">
        <v>43241</v>
      </c>
      <c r="P515" s="256">
        <v>43242</v>
      </c>
      <c r="Q515" s="257">
        <v>43243</v>
      </c>
      <c r="R515" s="252">
        <v>43244</v>
      </c>
      <c r="S515" s="252">
        <v>43245</v>
      </c>
      <c r="T515" s="252">
        <v>43248</v>
      </c>
    </row>
    <row r="516" spans="1:20">
      <c r="A516" s="253" t="str">
        <f t="shared" ref="A516:A579" si="8">TEXT(B516,"yy")</f>
        <v>18</v>
      </c>
      <c r="B516" s="254">
        <v>43244</v>
      </c>
      <c r="C516" s="255" t="s">
        <v>332</v>
      </c>
      <c r="D516" s="441">
        <v>43227</v>
      </c>
      <c r="E516" s="441">
        <v>43228</v>
      </c>
      <c r="F516" s="441">
        <v>43229</v>
      </c>
      <c r="G516" s="441">
        <v>43230</v>
      </c>
      <c r="H516" s="256">
        <v>43231</v>
      </c>
      <c r="I516" s="256">
        <v>43234</v>
      </c>
      <c r="J516" s="256">
        <v>43235</v>
      </c>
      <c r="K516" s="256">
        <v>43236</v>
      </c>
      <c r="L516" s="256">
        <v>43237</v>
      </c>
      <c r="M516" s="256">
        <v>43238</v>
      </c>
      <c r="N516" s="256">
        <v>43241</v>
      </c>
      <c r="O516" s="256">
        <v>43242</v>
      </c>
      <c r="P516" s="256">
        <v>43243</v>
      </c>
      <c r="Q516" s="257">
        <v>43244</v>
      </c>
      <c r="R516" s="252">
        <v>43245</v>
      </c>
      <c r="S516" s="252">
        <v>43248</v>
      </c>
      <c r="T516" s="252">
        <v>43249</v>
      </c>
    </row>
    <row r="517" spans="1:20">
      <c r="A517" s="253" t="str">
        <f t="shared" si="8"/>
        <v>18</v>
      </c>
      <c r="B517" s="254">
        <v>43245</v>
      </c>
      <c r="C517" s="255" t="s">
        <v>333</v>
      </c>
      <c r="D517" s="441">
        <v>43228</v>
      </c>
      <c r="E517" s="441">
        <v>43229</v>
      </c>
      <c r="F517" s="441">
        <v>43230</v>
      </c>
      <c r="G517" s="441">
        <v>43231</v>
      </c>
      <c r="H517" s="256">
        <v>43234</v>
      </c>
      <c r="I517" s="256">
        <v>43235</v>
      </c>
      <c r="J517" s="256">
        <v>43236</v>
      </c>
      <c r="K517" s="256">
        <v>43237</v>
      </c>
      <c r="L517" s="256">
        <v>43238</v>
      </c>
      <c r="M517" s="256">
        <v>43241</v>
      </c>
      <c r="N517" s="256">
        <v>43242</v>
      </c>
      <c r="O517" s="256">
        <v>43243</v>
      </c>
      <c r="P517" s="256">
        <v>43244</v>
      </c>
      <c r="Q517" s="257">
        <v>43245</v>
      </c>
      <c r="R517" s="252">
        <v>43248</v>
      </c>
      <c r="S517" s="252">
        <v>43249</v>
      </c>
      <c r="T517" s="252">
        <v>43250</v>
      </c>
    </row>
    <row r="518" spans="1:20">
      <c r="A518" s="253" t="str">
        <f t="shared" si="8"/>
        <v>18</v>
      </c>
      <c r="B518" s="254">
        <v>43248</v>
      </c>
      <c r="C518" s="255" t="s">
        <v>329</v>
      </c>
      <c r="D518" s="441">
        <v>43229</v>
      </c>
      <c r="E518" s="441">
        <v>43230</v>
      </c>
      <c r="F518" s="441">
        <v>43231</v>
      </c>
      <c r="G518" s="441">
        <v>43234</v>
      </c>
      <c r="H518" s="256">
        <v>43235</v>
      </c>
      <c r="I518" s="256">
        <v>43236</v>
      </c>
      <c r="J518" s="256">
        <v>43237</v>
      </c>
      <c r="K518" s="256">
        <v>43238</v>
      </c>
      <c r="L518" s="256">
        <v>43241</v>
      </c>
      <c r="M518" s="256">
        <v>43242</v>
      </c>
      <c r="N518" s="256">
        <v>43243</v>
      </c>
      <c r="O518" s="256">
        <v>43244</v>
      </c>
      <c r="P518" s="256">
        <v>43245</v>
      </c>
      <c r="Q518" s="257">
        <v>43248</v>
      </c>
      <c r="R518" s="252">
        <v>43249</v>
      </c>
      <c r="S518" s="252">
        <v>43250</v>
      </c>
      <c r="T518" s="252">
        <v>43251</v>
      </c>
    </row>
    <row r="519" spans="1:20">
      <c r="A519" s="253" t="str">
        <f t="shared" si="8"/>
        <v>18</v>
      </c>
      <c r="B519" s="254">
        <v>43249</v>
      </c>
      <c r="C519" s="255" t="s">
        <v>330</v>
      </c>
      <c r="D519" s="441">
        <v>43230</v>
      </c>
      <c r="E519" s="441">
        <v>43231</v>
      </c>
      <c r="F519" s="441">
        <v>43234</v>
      </c>
      <c r="G519" s="441">
        <v>43235</v>
      </c>
      <c r="H519" s="256">
        <v>43236</v>
      </c>
      <c r="I519" s="256">
        <v>43237</v>
      </c>
      <c r="J519" s="256">
        <v>43238</v>
      </c>
      <c r="K519" s="256">
        <v>43241</v>
      </c>
      <c r="L519" s="256">
        <v>43242</v>
      </c>
      <c r="M519" s="256">
        <v>43243</v>
      </c>
      <c r="N519" s="256">
        <v>43244</v>
      </c>
      <c r="O519" s="256">
        <v>43245</v>
      </c>
      <c r="P519" s="256">
        <v>43248</v>
      </c>
      <c r="Q519" s="257">
        <v>43249</v>
      </c>
      <c r="R519" s="252">
        <v>43250</v>
      </c>
      <c r="S519" s="252">
        <v>43251</v>
      </c>
      <c r="T519" s="252">
        <v>43252</v>
      </c>
    </row>
    <row r="520" spans="1:20">
      <c r="A520" s="253" t="str">
        <f t="shared" si="8"/>
        <v>18</v>
      </c>
      <c r="B520" s="254">
        <v>43250</v>
      </c>
      <c r="C520" s="255" t="s">
        <v>331</v>
      </c>
      <c r="D520" s="441">
        <v>43231</v>
      </c>
      <c r="E520" s="441">
        <v>43234</v>
      </c>
      <c r="F520" s="441">
        <v>43235</v>
      </c>
      <c r="G520" s="441">
        <v>43236</v>
      </c>
      <c r="H520" s="256">
        <v>43237</v>
      </c>
      <c r="I520" s="256">
        <v>43238</v>
      </c>
      <c r="J520" s="256">
        <v>43241</v>
      </c>
      <c r="K520" s="256">
        <v>43242</v>
      </c>
      <c r="L520" s="256">
        <v>43243</v>
      </c>
      <c r="M520" s="256">
        <v>43244</v>
      </c>
      <c r="N520" s="256">
        <v>43245</v>
      </c>
      <c r="O520" s="256">
        <v>43248</v>
      </c>
      <c r="P520" s="256">
        <v>43249</v>
      </c>
      <c r="Q520" s="257">
        <v>43250</v>
      </c>
      <c r="R520" s="252">
        <v>43251</v>
      </c>
      <c r="S520" s="252">
        <v>43252</v>
      </c>
      <c r="T520" s="252">
        <v>43255</v>
      </c>
    </row>
    <row r="521" spans="1:20">
      <c r="A521" s="253" t="str">
        <f t="shared" si="8"/>
        <v>18</v>
      </c>
      <c r="B521" s="254">
        <v>43251</v>
      </c>
      <c r="C521" s="255" t="s">
        <v>332</v>
      </c>
      <c r="D521" s="441">
        <v>43234</v>
      </c>
      <c r="E521" s="441">
        <v>43235</v>
      </c>
      <c r="F521" s="441">
        <v>43236</v>
      </c>
      <c r="G521" s="441">
        <v>43237</v>
      </c>
      <c r="H521" s="256">
        <v>43238</v>
      </c>
      <c r="I521" s="256">
        <v>43241</v>
      </c>
      <c r="J521" s="256">
        <v>43242</v>
      </c>
      <c r="K521" s="256">
        <v>43243</v>
      </c>
      <c r="L521" s="256">
        <v>43244</v>
      </c>
      <c r="M521" s="256">
        <v>43245</v>
      </c>
      <c r="N521" s="256">
        <v>43248</v>
      </c>
      <c r="O521" s="256">
        <v>43249</v>
      </c>
      <c r="P521" s="256">
        <v>43250</v>
      </c>
      <c r="Q521" s="257">
        <v>43251</v>
      </c>
      <c r="R521" s="252">
        <v>43252</v>
      </c>
      <c r="S521" s="252">
        <v>43255</v>
      </c>
      <c r="T521" s="252">
        <v>43256</v>
      </c>
    </row>
    <row r="522" spans="1:20">
      <c r="A522" s="253" t="str">
        <f t="shared" si="8"/>
        <v>18</v>
      </c>
      <c r="B522" s="254">
        <v>43252</v>
      </c>
      <c r="C522" s="255" t="s">
        <v>333</v>
      </c>
      <c r="D522" s="441">
        <v>43235</v>
      </c>
      <c r="E522" s="441">
        <v>43236</v>
      </c>
      <c r="F522" s="441">
        <v>43237</v>
      </c>
      <c r="G522" s="441">
        <v>43238</v>
      </c>
      <c r="H522" s="256">
        <v>43241</v>
      </c>
      <c r="I522" s="256">
        <v>43242</v>
      </c>
      <c r="J522" s="256">
        <v>43243</v>
      </c>
      <c r="K522" s="256">
        <v>43244</v>
      </c>
      <c r="L522" s="256">
        <v>43245</v>
      </c>
      <c r="M522" s="256">
        <v>43248</v>
      </c>
      <c r="N522" s="256">
        <v>43249</v>
      </c>
      <c r="O522" s="256">
        <v>43250</v>
      </c>
      <c r="P522" s="256">
        <v>43251</v>
      </c>
      <c r="Q522" s="257">
        <v>43252</v>
      </c>
      <c r="R522" s="252">
        <v>43255</v>
      </c>
      <c r="S522" s="252">
        <v>43256</v>
      </c>
      <c r="T522" s="252">
        <v>43257</v>
      </c>
    </row>
    <row r="523" spans="1:20">
      <c r="A523" s="253" t="str">
        <f t="shared" si="8"/>
        <v>18</v>
      </c>
      <c r="B523" s="254">
        <v>43255</v>
      </c>
      <c r="C523" s="255" t="s">
        <v>329</v>
      </c>
      <c r="D523" s="441">
        <v>43236</v>
      </c>
      <c r="E523" s="441">
        <v>43237</v>
      </c>
      <c r="F523" s="441">
        <v>43238</v>
      </c>
      <c r="G523" s="441">
        <v>43241</v>
      </c>
      <c r="H523" s="256">
        <v>43242</v>
      </c>
      <c r="I523" s="256">
        <v>43243</v>
      </c>
      <c r="J523" s="256">
        <v>43244</v>
      </c>
      <c r="K523" s="256">
        <v>43245</v>
      </c>
      <c r="L523" s="256">
        <v>43248</v>
      </c>
      <c r="M523" s="256">
        <v>43249</v>
      </c>
      <c r="N523" s="256">
        <v>43250</v>
      </c>
      <c r="O523" s="256">
        <v>43251</v>
      </c>
      <c r="P523" s="256">
        <v>43252</v>
      </c>
      <c r="Q523" s="257">
        <v>43255</v>
      </c>
      <c r="R523" s="252">
        <v>43256</v>
      </c>
      <c r="S523" s="252">
        <v>43257</v>
      </c>
      <c r="T523" s="252">
        <v>43258</v>
      </c>
    </row>
    <row r="524" spans="1:20">
      <c r="A524" s="253" t="str">
        <f t="shared" si="8"/>
        <v>18</v>
      </c>
      <c r="B524" s="254">
        <v>43256</v>
      </c>
      <c r="C524" s="255" t="s">
        <v>330</v>
      </c>
      <c r="D524" s="441">
        <v>43237</v>
      </c>
      <c r="E524" s="441">
        <v>43238</v>
      </c>
      <c r="F524" s="441">
        <v>43241</v>
      </c>
      <c r="G524" s="441">
        <v>43242</v>
      </c>
      <c r="H524" s="256">
        <v>43243</v>
      </c>
      <c r="I524" s="256">
        <v>43244</v>
      </c>
      <c r="J524" s="256">
        <v>43245</v>
      </c>
      <c r="K524" s="256">
        <v>43248</v>
      </c>
      <c r="L524" s="256">
        <v>43249</v>
      </c>
      <c r="M524" s="256">
        <v>43250</v>
      </c>
      <c r="N524" s="256">
        <v>43251</v>
      </c>
      <c r="O524" s="256">
        <v>43252</v>
      </c>
      <c r="P524" s="256">
        <v>43255</v>
      </c>
      <c r="Q524" s="257">
        <v>43256</v>
      </c>
      <c r="R524" s="252">
        <v>43257</v>
      </c>
      <c r="S524" s="252">
        <v>43258</v>
      </c>
      <c r="T524" s="252">
        <v>43259</v>
      </c>
    </row>
    <row r="525" spans="1:20">
      <c r="A525" s="253" t="str">
        <f t="shared" si="8"/>
        <v>18</v>
      </c>
      <c r="B525" s="254">
        <v>43257</v>
      </c>
      <c r="C525" s="255" t="s">
        <v>331</v>
      </c>
      <c r="D525" s="441">
        <v>43238</v>
      </c>
      <c r="E525" s="441">
        <v>43241</v>
      </c>
      <c r="F525" s="441">
        <v>43242</v>
      </c>
      <c r="G525" s="441">
        <v>43243</v>
      </c>
      <c r="H525" s="256">
        <v>43244</v>
      </c>
      <c r="I525" s="256">
        <v>43245</v>
      </c>
      <c r="J525" s="256">
        <v>43248</v>
      </c>
      <c r="K525" s="256">
        <v>43249</v>
      </c>
      <c r="L525" s="256">
        <v>43250</v>
      </c>
      <c r="M525" s="256">
        <v>43251</v>
      </c>
      <c r="N525" s="256">
        <v>43252</v>
      </c>
      <c r="O525" s="256">
        <v>43255</v>
      </c>
      <c r="P525" s="256">
        <v>43256</v>
      </c>
      <c r="Q525" s="257">
        <v>43257</v>
      </c>
      <c r="R525" s="252">
        <v>43258</v>
      </c>
      <c r="S525" s="252">
        <v>43259</v>
      </c>
      <c r="T525" s="252">
        <v>43262</v>
      </c>
    </row>
    <row r="526" spans="1:20">
      <c r="A526" s="253" t="str">
        <f t="shared" si="8"/>
        <v>18</v>
      </c>
      <c r="B526" s="254">
        <v>43258</v>
      </c>
      <c r="C526" s="255" t="s">
        <v>332</v>
      </c>
      <c r="D526" s="441">
        <v>43241</v>
      </c>
      <c r="E526" s="441">
        <v>43242</v>
      </c>
      <c r="F526" s="441">
        <v>43243</v>
      </c>
      <c r="G526" s="441">
        <v>43244</v>
      </c>
      <c r="H526" s="256">
        <v>43245</v>
      </c>
      <c r="I526" s="256">
        <v>43248</v>
      </c>
      <c r="J526" s="256">
        <v>43249</v>
      </c>
      <c r="K526" s="256">
        <v>43250</v>
      </c>
      <c r="L526" s="256">
        <v>43251</v>
      </c>
      <c r="M526" s="256">
        <v>43252</v>
      </c>
      <c r="N526" s="256">
        <v>43255</v>
      </c>
      <c r="O526" s="256">
        <v>43256</v>
      </c>
      <c r="P526" s="256">
        <v>43257</v>
      </c>
      <c r="Q526" s="257">
        <v>43258</v>
      </c>
      <c r="R526" s="252">
        <v>43259</v>
      </c>
      <c r="S526" s="252">
        <v>43262</v>
      </c>
      <c r="T526" s="252">
        <v>43263</v>
      </c>
    </row>
    <row r="527" spans="1:20">
      <c r="A527" s="253" t="str">
        <f t="shared" si="8"/>
        <v>18</v>
      </c>
      <c r="B527" s="254">
        <v>43259</v>
      </c>
      <c r="C527" s="255" t="s">
        <v>333</v>
      </c>
      <c r="D527" s="441">
        <v>43242</v>
      </c>
      <c r="E527" s="441">
        <v>43243</v>
      </c>
      <c r="F527" s="441">
        <v>43244</v>
      </c>
      <c r="G527" s="441">
        <v>43245</v>
      </c>
      <c r="H527" s="256">
        <v>43248</v>
      </c>
      <c r="I527" s="256">
        <v>43249</v>
      </c>
      <c r="J527" s="256">
        <v>43250</v>
      </c>
      <c r="K527" s="256">
        <v>43251</v>
      </c>
      <c r="L527" s="256">
        <v>43252</v>
      </c>
      <c r="M527" s="256">
        <v>43255</v>
      </c>
      <c r="N527" s="256">
        <v>43256</v>
      </c>
      <c r="O527" s="256">
        <v>43257</v>
      </c>
      <c r="P527" s="256">
        <v>43258</v>
      </c>
      <c r="Q527" s="257">
        <v>43259</v>
      </c>
      <c r="R527" s="252">
        <v>43262</v>
      </c>
      <c r="S527" s="252">
        <v>43263</v>
      </c>
      <c r="T527" s="252">
        <v>43264</v>
      </c>
    </row>
    <row r="528" spans="1:20">
      <c r="A528" s="253" t="str">
        <f t="shared" si="8"/>
        <v>18</v>
      </c>
      <c r="B528" s="254">
        <v>43262</v>
      </c>
      <c r="C528" s="255" t="s">
        <v>329</v>
      </c>
      <c r="D528" s="441">
        <v>43243</v>
      </c>
      <c r="E528" s="441">
        <v>43244</v>
      </c>
      <c r="F528" s="441">
        <v>43245</v>
      </c>
      <c r="G528" s="441">
        <v>43248</v>
      </c>
      <c r="H528" s="256">
        <v>43249</v>
      </c>
      <c r="I528" s="256">
        <v>43250</v>
      </c>
      <c r="J528" s="256">
        <v>43251</v>
      </c>
      <c r="K528" s="256">
        <v>43252</v>
      </c>
      <c r="L528" s="256">
        <v>43255</v>
      </c>
      <c r="M528" s="256">
        <v>43256</v>
      </c>
      <c r="N528" s="256">
        <v>43257</v>
      </c>
      <c r="O528" s="256">
        <v>43258</v>
      </c>
      <c r="P528" s="256">
        <v>43259</v>
      </c>
      <c r="Q528" s="257">
        <v>43262</v>
      </c>
      <c r="R528" s="252">
        <v>43263</v>
      </c>
      <c r="S528" s="252">
        <v>43264</v>
      </c>
      <c r="T528" s="252">
        <v>43265</v>
      </c>
    </row>
    <row r="529" spans="1:20">
      <c r="A529" s="253" t="str">
        <f t="shared" si="8"/>
        <v>18</v>
      </c>
      <c r="B529" s="254">
        <v>43263</v>
      </c>
      <c r="C529" s="255" t="s">
        <v>330</v>
      </c>
      <c r="D529" s="441">
        <v>43244</v>
      </c>
      <c r="E529" s="441">
        <v>43245</v>
      </c>
      <c r="F529" s="441">
        <v>43248</v>
      </c>
      <c r="G529" s="441">
        <v>43249</v>
      </c>
      <c r="H529" s="256">
        <v>43250</v>
      </c>
      <c r="I529" s="256">
        <v>43251</v>
      </c>
      <c r="J529" s="256">
        <v>43252</v>
      </c>
      <c r="K529" s="256">
        <v>43255</v>
      </c>
      <c r="L529" s="256">
        <v>43256</v>
      </c>
      <c r="M529" s="256">
        <v>43257</v>
      </c>
      <c r="N529" s="256">
        <v>43258</v>
      </c>
      <c r="O529" s="256">
        <v>43259</v>
      </c>
      <c r="P529" s="256">
        <v>43262</v>
      </c>
      <c r="Q529" s="257">
        <v>43263</v>
      </c>
      <c r="R529" s="252">
        <v>43264</v>
      </c>
      <c r="S529" s="252">
        <v>43265</v>
      </c>
      <c r="T529" s="252">
        <v>43266</v>
      </c>
    </row>
    <row r="530" spans="1:20">
      <c r="A530" s="253" t="str">
        <f t="shared" si="8"/>
        <v>18</v>
      </c>
      <c r="B530" s="254">
        <v>43264</v>
      </c>
      <c r="C530" s="255" t="s">
        <v>331</v>
      </c>
      <c r="D530" s="441">
        <v>43245</v>
      </c>
      <c r="E530" s="441">
        <v>43248</v>
      </c>
      <c r="F530" s="441">
        <v>43249</v>
      </c>
      <c r="G530" s="441">
        <v>43250</v>
      </c>
      <c r="H530" s="256">
        <v>43251</v>
      </c>
      <c r="I530" s="256">
        <v>43252</v>
      </c>
      <c r="J530" s="256">
        <v>43255</v>
      </c>
      <c r="K530" s="256">
        <v>43256</v>
      </c>
      <c r="L530" s="256">
        <v>43257</v>
      </c>
      <c r="M530" s="256">
        <v>43258</v>
      </c>
      <c r="N530" s="256">
        <v>43259</v>
      </c>
      <c r="O530" s="256">
        <v>43262</v>
      </c>
      <c r="P530" s="256">
        <v>43263</v>
      </c>
      <c r="Q530" s="257">
        <v>43264</v>
      </c>
      <c r="R530" s="252">
        <v>43265</v>
      </c>
      <c r="S530" s="252">
        <v>43266</v>
      </c>
      <c r="T530" s="252">
        <v>43269</v>
      </c>
    </row>
    <row r="531" spans="1:20">
      <c r="A531" s="253" t="str">
        <f t="shared" si="8"/>
        <v>18</v>
      </c>
      <c r="B531" s="254">
        <v>43265</v>
      </c>
      <c r="C531" s="255" t="s">
        <v>332</v>
      </c>
      <c r="D531" s="441">
        <v>43248</v>
      </c>
      <c r="E531" s="441">
        <v>43249</v>
      </c>
      <c r="F531" s="441">
        <v>43250</v>
      </c>
      <c r="G531" s="441">
        <v>43251</v>
      </c>
      <c r="H531" s="256">
        <v>43252</v>
      </c>
      <c r="I531" s="256">
        <v>43255</v>
      </c>
      <c r="J531" s="256">
        <v>43256</v>
      </c>
      <c r="K531" s="256">
        <v>43257</v>
      </c>
      <c r="L531" s="256">
        <v>43258</v>
      </c>
      <c r="M531" s="256">
        <v>43259</v>
      </c>
      <c r="N531" s="256">
        <v>43262</v>
      </c>
      <c r="O531" s="256">
        <v>43263</v>
      </c>
      <c r="P531" s="256">
        <v>43264</v>
      </c>
      <c r="Q531" s="257">
        <v>43265</v>
      </c>
      <c r="R531" s="252">
        <v>43266</v>
      </c>
      <c r="S531" s="252">
        <v>43269</v>
      </c>
      <c r="T531" s="252">
        <v>43270</v>
      </c>
    </row>
    <row r="532" spans="1:20">
      <c r="A532" s="253" t="str">
        <f t="shared" si="8"/>
        <v>18</v>
      </c>
      <c r="B532" s="254">
        <v>43266</v>
      </c>
      <c r="C532" s="255" t="s">
        <v>333</v>
      </c>
      <c r="D532" s="441">
        <v>43249</v>
      </c>
      <c r="E532" s="441">
        <v>43250</v>
      </c>
      <c r="F532" s="441">
        <v>43251</v>
      </c>
      <c r="G532" s="441">
        <v>43252</v>
      </c>
      <c r="H532" s="256">
        <v>43255</v>
      </c>
      <c r="I532" s="256">
        <v>43256</v>
      </c>
      <c r="J532" s="256">
        <v>43257</v>
      </c>
      <c r="K532" s="256">
        <v>43258</v>
      </c>
      <c r="L532" s="256">
        <v>43259</v>
      </c>
      <c r="M532" s="256">
        <v>43262</v>
      </c>
      <c r="N532" s="256">
        <v>43263</v>
      </c>
      <c r="O532" s="256">
        <v>43264</v>
      </c>
      <c r="P532" s="256">
        <v>43265</v>
      </c>
      <c r="Q532" s="257">
        <v>43266</v>
      </c>
      <c r="R532" s="252">
        <v>43269</v>
      </c>
      <c r="S532" s="252">
        <v>43270</v>
      </c>
      <c r="T532" s="252">
        <v>43271</v>
      </c>
    </row>
    <row r="533" spans="1:20">
      <c r="A533" s="253" t="str">
        <f t="shared" si="8"/>
        <v>18</v>
      </c>
      <c r="B533" s="254">
        <v>43269</v>
      </c>
      <c r="C533" s="255" t="s">
        <v>329</v>
      </c>
      <c r="D533" s="441">
        <v>43250</v>
      </c>
      <c r="E533" s="441">
        <v>43251</v>
      </c>
      <c r="F533" s="441">
        <v>43252</v>
      </c>
      <c r="G533" s="441">
        <v>43255</v>
      </c>
      <c r="H533" s="256">
        <v>43256</v>
      </c>
      <c r="I533" s="256">
        <v>43257</v>
      </c>
      <c r="J533" s="256">
        <v>43258</v>
      </c>
      <c r="K533" s="256">
        <v>43259</v>
      </c>
      <c r="L533" s="256">
        <v>43262</v>
      </c>
      <c r="M533" s="256">
        <v>43263</v>
      </c>
      <c r="N533" s="256">
        <v>43264</v>
      </c>
      <c r="O533" s="256">
        <v>43265</v>
      </c>
      <c r="P533" s="256">
        <v>43266</v>
      </c>
      <c r="Q533" s="257">
        <v>43269</v>
      </c>
      <c r="R533" s="252">
        <v>43270</v>
      </c>
      <c r="S533" s="252">
        <v>43271</v>
      </c>
      <c r="T533" s="252">
        <v>43272</v>
      </c>
    </row>
    <row r="534" spans="1:20">
      <c r="A534" s="253" t="str">
        <f t="shared" si="8"/>
        <v>18</v>
      </c>
      <c r="B534" s="254">
        <v>43270</v>
      </c>
      <c r="C534" s="255" t="s">
        <v>330</v>
      </c>
      <c r="D534" s="441">
        <v>43251</v>
      </c>
      <c r="E534" s="441">
        <v>43252</v>
      </c>
      <c r="F534" s="441">
        <v>43255</v>
      </c>
      <c r="G534" s="441">
        <v>43256</v>
      </c>
      <c r="H534" s="256">
        <v>43257</v>
      </c>
      <c r="I534" s="256">
        <v>43258</v>
      </c>
      <c r="J534" s="256">
        <v>43259</v>
      </c>
      <c r="K534" s="256">
        <v>43262</v>
      </c>
      <c r="L534" s="256">
        <v>43263</v>
      </c>
      <c r="M534" s="256">
        <v>43264</v>
      </c>
      <c r="N534" s="256">
        <v>43265</v>
      </c>
      <c r="O534" s="256">
        <v>43266</v>
      </c>
      <c r="P534" s="256">
        <v>43269</v>
      </c>
      <c r="Q534" s="257">
        <v>43270</v>
      </c>
      <c r="R534" s="252">
        <v>43271</v>
      </c>
      <c r="S534" s="252">
        <v>43272</v>
      </c>
      <c r="T534" s="252">
        <v>43273</v>
      </c>
    </row>
    <row r="535" spans="1:20">
      <c r="A535" s="253" t="str">
        <f t="shared" si="8"/>
        <v>18</v>
      </c>
      <c r="B535" s="254">
        <v>43271</v>
      </c>
      <c r="C535" s="255" t="s">
        <v>331</v>
      </c>
      <c r="D535" s="441">
        <v>43252</v>
      </c>
      <c r="E535" s="441">
        <v>43255</v>
      </c>
      <c r="F535" s="441">
        <v>43256</v>
      </c>
      <c r="G535" s="441">
        <v>43257</v>
      </c>
      <c r="H535" s="256">
        <v>43258</v>
      </c>
      <c r="I535" s="256">
        <v>43259</v>
      </c>
      <c r="J535" s="256">
        <v>43262</v>
      </c>
      <c r="K535" s="256">
        <v>43263</v>
      </c>
      <c r="L535" s="256">
        <v>43264</v>
      </c>
      <c r="M535" s="256">
        <v>43265</v>
      </c>
      <c r="N535" s="256">
        <v>43266</v>
      </c>
      <c r="O535" s="256">
        <v>43269</v>
      </c>
      <c r="P535" s="256">
        <v>43270</v>
      </c>
      <c r="Q535" s="257">
        <v>43271</v>
      </c>
      <c r="R535" s="252">
        <v>43272</v>
      </c>
      <c r="S535" s="252">
        <v>43273</v>
      </c>
      <c r="T535" s="252">
        <v>43276</v>
      </c>
    </row>
    <row r="536" spans="1:20">
      <c r="A536" s="253" t="str">
        <f t="shared" si="8"/>
        <v>18</v>
      </c>
      <c r="B536" s="254">
        <v>43272</v>
      </c>
      <c r="C536" s="255" t="s">
        <v>332</v>
      </c>
      <c r="D536" s="441">
        <v>43255</v>
      </c>
      <c r="E536" s="441">
        <v>43256</v>
      </c>
      <c r="F536" s="441">
        <v>43257</v>
      </c>
      <c r="G536" s="441">
        <v>43258</v>
      </c>
      <c r="H536" s="256">
        <v>43259</v>
      </c>
      <c r="I536" s="256">
        <v>43262</v>
      </c>
      <c r="J536" s="256">
        <v>43263</v>
      </c>
      <c r="K536" s="256">
        <v>43264</v>
      </c>
      <c r="L536" s="256">
        <v>43265</v>
      </c>
      <c r="M536" s="256">
        <v>43266</v>
      </c>
      <c r="N536" s="256">
        <v>43269</v>
      </c>
      <c r="O536" s="256">
        <v>43270</v>
      </c>
      <c r="P536" s="256">
        <v>43271</v>
      </c>
      <c r="Q536" s="257">
        <v>43272</v>
      </c>
      <c r="R536" s="252">
        <v>43273</v>
      </c>
      <c r="S536" s="252">
        <v>43276</v>
      </c>
      <c r="T536" s="252">
        <v>43277</v>
      </c>
    </row>
    <row r="537" spans="1:20">
      <c r="A537" s="253" t="str">
        <f t="shared" si="8"/>
        <v>18</v>
      </c>
      <c r="B537" s="254">
        <v>43273</v>
      </c>
      <c r="C537" s="255" t="s">
        <v>333</v>
      </c>
      <c r="D537" s="441">
        <v>43256</v>
      </c>
      <c r="E537" s="441">
        <v>43257</v>
      </c>
      <c r="F537" s="441">
        <v>43258</v>
      </c>
      <c r="G537" s="441">
        <v>43259</v>
      </c>
      <c r="H537" s="256">
        <v>43262</v>
      </c>
      <c r="I537" s="256">
        <v>43263</v>
      </c>
      <c r="J537" s="256">
        <v>43264</v>
      </c>
      <c r="K537" s="256">
        <v>43265</v>
      </c>
      <c r="L537" s="256">
        <v>43266</v>
      </c>
      <c r="M537" s="256">
        <v>43269</v>
      </c>
      <c r="N537" s="256">
        <v>43270</v>
      </c>
      <c r="O537" s="256">
        <v>43271</v>
      </c>
      <c r="P537" s="256">
        <v>43272</v>
      </c>
      <c r="Q537" s="257">
        <v>43273</v>
      </c>
      <c r="R537" s="252">
        <v>43276</v>
      </c>
      <c r="S537" s="252">
        <v>43277</v>
      </c>
      <c r="T537" s="252">
        <v>43278</v>
      </c>
    </row>
    <row r="538" spans="1:20">
      <c r="A538" s="253" t="str">
        <f t="shared" si="8"/>
        <v>18</v>
      </c>
      <c r="B538" s="254">
        <v>43276</v>
      </c>
      <c r="C538" s="255" t="s">
        <v>329</v>
      </c>
      <c r="D538" s="441">
        <v>43257</v>
      </c>
      <c r="E538" s="441">
        <v>43258</v>
      </c>
      <c r="F538" s="441">
        <v>43259</v>
      </c>
      <c r="G538" s="441">
        <v>43262</v>
      </c>
      <c r="H538" s="256">
        <v>43263</v>
      </c>
      <c r="I538" s="256">
        <v>43264</v>
      </c>
      <c r="J538" s="256">
        <v>43265</v>
      </c>
      <c r="K538" s="256">
        <v>43266</v>
      </c>
      <c r="L538" s="256">
        <v>43269</v>
      </c>
      <c r="M538" s="256">
        <v>43270</v>
      </c>
      <c r="N538" s="256">
        <v>43271</v>
      </c>
      <c r="O538" s="256">
        <v>43272</v>
      </c>
      <c r="P538" s="256">
        <v>43273</v>
      </c>
      <c r="Q538" s="257">
        <v>43276</v>
      </c>
      <c r="R538" s="252">
        <v>43277</v>
      </c>
      <c r="S538" s="252">
        <v>43278</v>
      </c>
      <c r="T538" s="252">
        <v>43279</v>
      </c>
    </row>
    <row r="539" spans="1:20">
      <c r="A539" s="253" t="str">
        <f t="shared" si="8"/>
        <v>18</v>
      </c>
      <c r="B539" s="254">
        <v>43277</v>
      </c>
      <c r="C539" s="255" t="s">
        <v>330</v>
      </c>
      <c r="D539" s="441">
        <v>43258</v>
      </c>
      <c r="E539" s="441">
        <v>43259</v>
      </c>
      <c r="F539" s="441">
        <v>43262</v>
      </c>
      <c r="G539" s="441">
        <v>43263</v>
      </c>
      <c r="H539" s="256">
        <v>43264</v>
      </c>
      <c r="I539" s="256">
        <v>43265</v>
      </c>
      <c r="J539" s="256">
        <v>43266</v>
      </c>
      <c r="K539" s="256">
        <v>43269</v>
      </c>
      <c r="L539" s="256">
        <v>43270</v>
      </c>
      <c r="M539" s="256">
        <v>43271</v>
      </c>
      <c r="N539" s="256">
        <v>43272</v>
      </c>
      <c r="O539" s="256">
        <v>43273</v>
      </c>
      <c r="P539" s="256">
        <v>43276</v>
      </c>
      <c r="Q539" s="257">
        <v>43277</v>
      </c>
      <c r="R539" s="252">
        <v>43278</v>
      </c>
      <c r="S539" s="252">
        <v>43279</v>
      </c>
      <c r="T539" s="252">
        <v>43280</v>
      </c>
    </row>
    <row r="540" spans="1:20">
      <c r="A540" s="253" t="str">
        <f t="shared" si="8"/>
        <v>18</v>
      </c>
      <c r="B540" s="254">
        <v>43278</v>
      </c>
      <c r="C540" s="255" t="s">
        <v>331</v>
      </c>
      <c r="D540" s="441">
        <v>43259</v>
      </c>
      <c r="E540" s="441">
        <v>43262</v>
      </c>
      <c r="F540" s="441">
        <v>43263</v>
      </c>
      <c r="G540" s="441">
        <v>43264</v>
      </c>
      <c r="H540" s="256">
        <v>43265</v>
      </c>
      <c r="I540" s="256">
        <v>43266</v>
      </c>
      <c r="J540" s="256">
        <v>43269</v>
      </c>
      <c r="K540" s="256">
        <v>43270</v>
      </c>
      <c r="L540" s="256">
        <v>43271</v>
      </c>
      <c r="M540" s="256">
        <v>43272</v>
      </c>
      <c r="N540" s="256">
        <v>43273</v>
      </c>
      <c r="O540" s="256">
        <v>43276</v>
      </c>
      <c r="P540" s="256">
        <v>43277</v>
      </c>
      <c r="Q540" s="257">
        <v>43278</v>
      </c>
      <c r="R540" s="252">
        <v>43279</v>
      </c>
      <c r="S540" s="252">
        <v>43280</v>
      </c>
      <c r="T540" s="252">
        <v>43283</v>
      </c>
    </row>
    <row r="541" spans="1:20">
      <c r="A541" s="253" t="str">
        <f t="shared" si="8"/>
        <v>18</v>
      </c>
      <c r="B541" s="254">
        <v>43279</v>
      </c>
      <c r="C541" s="255" t="s">
        <v>332</v>
      </c>
      <c r="D541" s="441">
        <v>43262</v>
      </c>
      <c r="E541" s="441">
        <v>43263</v>
      </c>
      <c r="F541" s="441">
        <v>43264</v>
      </c>
      <c r="G541" s="441">
        <v>43265</v>
      </c>
      <c r="H541" s="256">
        <v>43266</v>
      </c>
      <c r="I541" s="256">
        <v>43269</v>
      </c>
      <c r="J541" s="256">
        <v>43270</v>
      </c>
      <c r="K541" s="256">
        <v>43271</v>
      </c>
      <c r="L541" s="256">
        <v>43272</v>
      </c>
      <c r="M541" s="256">
        <v>43273</v>
      </c>
      <c r="N541" s="256">
        <v>43276</v>
      </c>
      <c r="O541" s="256">
        <v>43277</v>
      </c>
      <c r="P541" s="256">
        <v>43278</v>
      </c>
      <c r="Q541" s="257">
        <v>43279</v>
      </c>
      <c r="R541" s="252">
        <v>43280</v>
      </c>
      <c r="S541" s="252">
        <v>43283</v>
      </c>
      <c r="T541" s="252">
        <v>43284</v>
      </c>
    </row>
    <row r="542" spans="1:20">
      <c r="A542" s="253" t="str">
        <f t="shared" si="8"/>
        <v>18</v>
      </c>
      <c r="B542" s="254">
        <v>43280</v>
      </c>
      <c r="C542" s="255" t="s">
        <v>333</v>
      </c>
      <c r="D542" s="441">
        <v>43263</v>
      </c>
      <c r="E542" s="441">
        <v>43264</v>
      </c>
      <c r="F542" s="441">
        <v>43265</v>
      </c>
      <c r="G542" s="441">
        <v>43266</v>
      </c>
      <c r="H542" s="256">
        <v>43269</v>
      </c>
      <c r="I542" s="256">
        <v>43270</v>
      </c>
      <c r="J542" s="256">
        <v>43271</v>
      </c>
      <c r="K542" s="256">
        <v>43272</v>
      </c>
      <c r="L542" s="256">
        <v>43273</v>
      </c>
      <c r="M542" s="256">
        <v>43276</v>
      </c>
      <c r="N542" s="256">
        <v>43277</v>
      </c>
      <c r="O542" s="256">
        <v>43278</v>
      </c>
      <c r="P542" s="256">
        <v>43279</v>
      </c>
      <c r="Q542" s="257">
        <v>43280</v>
      </c>
      <c r="R542" s="252">
        <v>43283</v>
      </c>
      <c r="S542" s="252">
        <v>43284</v>
      </c>
      <c r="T542" s="252">
        <v>43285</v>
      </c>
    </row>
    <row r="543" spans="1:20">
      <c r="A543" s="253" t="str">
        <f t="shared" si="8"/>
        <v>18</v>
      </c>
      <c r="B543" s="254">
        <v>43283</v>
      </c>
      <c r="C543" s="255" t="s">
        <v>329</v>
      </c>
      <c r="D543" s="441">
        <v>43264</v>
      </c>
      <c r="E543" s="441">
        <v>43265</v>
      </c>
      <c r="F543" s="441">
        <v>43266</v>
      </c>
      <c r="G543" s="441">
        <v>43269</v>
      </c>
      <c r="H543" s="256">
        <v>43270</v>
      </c>
      <c r="I543" s="256">
        <v>43271</v>
      </c>
      <c r="J543" s="256">
        <v>43272</v>
      </c>
      <c r="K543" s="256">
        <v>43273</v>
      </c>
      <c r="L543" s="256">
        <v>43276</v>
      </c>
      <c r="M543" s="256">
        <v>43277</v>
      </c>
      <c r="N543" s="256">
        <v>43278</v>
      </c>
      <c r="O543" s="256">
        <v>43279</v>
      </c>
      <c r="P543" s="256">
        <v>43280</v>
      </c>
      <c r="Q543" s="257">
        <v>43283</v>
      </c>
      <c r="R543" s="252">
        <v>43284</v>
      </c>
      <c r="S543" s="252">
        <v>43285</v>
      </c>
      <c r="T543" s="252">
        <v>43286</v>
      </c>
    </row>
    <row r="544" spans="1:20">
      <c r="A544" s="253" t="str">
        <f t="shared" si="8"/>
        <v>18</v>
      </c>
      <c r="B544" s="254">
        <v>43284</v>
      </c>
      <c r="C544" s="255" t="s">
        <v>330</v>
      </c>
      <c r="D544" s="441">
        <v>43265</v>
      </c>
      <c r="E544" s="441">
        <v>43266</v>
      </c>
      <c r="F544" s="441">
        <v>43269</v>
      </c>
      <c r="G544" s="441">
        <v>43270</v>
      </c>
      <c r="H544" s="256">
        <v>43271</v>
      </c>
      <c r="I544" s="256">
        <v>43272</v>
      </c>
      <c r="J544" s="256">
        <v>43273</v>
      </c>
      <c r="K544" s="256">
        <v>43276</v>
      </c>
      <c r="L544" s="256">
        <v>43277</v>
      </c>
      <c r="M544" s="256">
        <v>43278</v>
      </c>
      <c r="N544" s="256">
        <v>43279</v>
      </c>
      <c r="O544" s="256">
        <v>43280</v>
      </c>
      <c r="P544" s="256">
        <v>43283</v>
      </c>
      <c r="Q544" s="257">
        <v>43284</v>
      </c>
      <c r="R544" s="252">
        <v>43285</v>
      </c>
      <c r="S544" s="252">
        <v>43286</v>
      </c>
      <c r="T544" s="252">
        <v>43287</v>
      </c>
    </row>
    <row r="545" spans="1:20">
      <c r="A545" s="253" t="str">
        <f t="shared" si="8"/>
        <v>18</v>
      </c>
      <c r="B545" s="254">
        <v>43285</v>
      </c>
      <c r="C545" s="255" t="s">
        <v>331</v>
      </c>
      <c r="D545" s="441">
        <v>43266</v>
      </c>
      <c r="E545" s="441">
        <v>43269</v>
      </c>
      <c r="F545" s="441">
        <v>43270</v>
      </c>
      <c r="G545" s="441">
        <v>43271</v>
      </c>
      <c r="H545" s="256">
        <v>43272</v>
      </c>
      <c r="I545" s="256">
        <v>43273</v>
      </c>
      <c r="J545" s="256">
        <v>43276</v>
      </c>
      <c r="K545" s="256">
        <v>43277</v>
      </c>
      <c r="L545" s="256">
        <v>43278</v>
      </c>
      <c r="M545" s="256">
        <v>43279</v>
      </c>
      <c r="N545" s="256">
        <v>43280</v>
      </c>
      <c r="O545" s="256">
        <v>43283</v>
      </c>
      <c r="P545" s="256">
        <v>43284</v>
      </c>
      <c r="Q545" s="257">
        <v>43285</v>
      </c>
      <c r="R545" s="252">
        <v>43286</v>
      </c>
      <c r="S545" s="252">
        <v>43287</v>
      </c>
      <c r="T545" s="252">
        <v>43290</v>
      </c>
    </row>
    <row r="546" spans="1:20">
      <c r="A546" s="253" t="str">
        <f t="shared" si="8"/>
        <v>18</v>
      </c>
      <c r="B546" s="254">
        <v>43286</v>
      </c>
      <c r="C546" s="255" t="s">
        <v>332</v>
      </c>
      <c r="D546" s="441">
        <v>43269</v>
      </c>
      <c r="E546" s="441">
        <v>43270</v>
      </c>
      <c r="F546" s="441">
        <v>43271</v>
      </c>
      <c r="G546" s="441">
        <v>43272</v>
      </c>
      <c r="H546" s="256">
        <v>43273</v>
      </c>
      <c r="I546" s="256">
        <v>43276</v>
      </c>
      <c r="J546" s="256">
        <v>43277</v>
      </c>
      <c r="K546" s="256">
        <v>43278</v>
      </c>
      <c r="L546" s="256">
        <v>43279</v>
      </c>
      <c r="M546" s="256">
        <v>43280</v>
      </c>
      <c r="N546" s="256">
        <v>43283</v>
      </c>
      <c r="O546" s="256">
        <v>43284</v>
      </c>
      <c r="P546" s="256">
        <v>43285</v>
      </c>
      <c r="Q546" s="257">
        <v>43286</v>
      </c>
      <c r="R546" s="252">
        <v>43287</v>
      </c>
      <c r="S546" s="252">
        <v>43290</v>
      </c>
      <c r="T546" s="252">
        <v>43291</v>
      </c>
    </row>
    <row r="547" spans="1:20">
      <c r="A547" s="253" t="str">
        <f t="shared" si="8"/>
        <v>18</v>
      </c>
      <c r="B547" s="254">
        <v>43287</v>
      </c>
      <c r="C547" s="255" t="s">
        <v>333</v>
      </c>
      <c r="D547" s="441">
        <v>43270</v>
      </c>
      <c r="E547" s="441">
        <v>43271</v>
      </c>
      <c r="F547" s="441">
        <v>43272</v>
      </c>
      <c r="G547" s="441">
        <v>43273</v>
      </c>
      <c r="H547" s="256">
        <v>43276</v>
      </c>
      <c r="I547" s="256">
        <v>43277</v>
      </c>
      <c r="J547" s="256">
        <v>43278</v>
      </c>
      <c r="K547" s="256">
        <v>43279</v>
      </c>
      <c r="L547" s="256">
        <v>43280</v>
      </c>
      <c r="M547" s="256">
        <v>43283</v>
      </c>
      <c r="N547" s="256">
        <v>43284</v>
      </c>
      <c r="O547" s="256">
        <v>43285</v>
      </c>
      <c r="P547" s="256">
        <v>43286</v>
      </c>
      <c r="Q547" s="257">
        <v>43287</v>
      </c>
      <c r="R547" s="252">
        <v>43290</v>
      </c>
      <c r="S547" s="252">
        <v>43291</v>
      </c>
      <c r="T547" s="252">
        <v>43292</v>
      </c>
    </row>
    <row r="548" spans="1:20">
      <c r="A548" s="253" t="str">
        <f t="shared" si="8"/>
        <v>18</v>
      </c>
      <c r="B548" s="254">
        <v>43290</v>
      </c>
      <c r="C548" s="255" t="s">
        <v>329</v>
      </c>
      <c r="D548" s="441">
        <v>43271</v>
      </c>
      <c r="E548" s="441">
        <v>43272</v>
      </c>
      <c r="F548" s="441">
        <v>43273</v>
      </c>
      <c r="G548" s="441">
        <v>43276</v>
      </c>
      <c r="H548" s="256">
        <v>43277</v>
      </c>
      <c r="I548" s="256">
        <v>43278</v>
      </c>
      <c r="J548" s="256">
        <v>43279</v>
      </c>
      <c r="K548" s="256">
        <v>43280</v>
      </c>
      <c r="L548" s="256">
        <v>43283</v>
      </c>
      <c r="M548" s="256">
        <v>43284</v>
      </c>
      <c r="N548" s="256">
        <v>43285</v>
      </c>
      <c r="O548" s="256">
        <v>43286</v>
      </c>
      <c r="P548" s="256">
        <v>43287</v>
      </c>
      <c r="Q548" s="257">
        <v>43290</v>
      </c>
      <c r="R548" s="252">
        <v>43291</v>
      </c>
      <c r="S548" s="252">
        <v>43292</v>
      </c>
      <c r="T548" s="252">
        <v>43293</v>
      </c>
    </row>
    <row r="549" spans="1:20">
      <c r="A549" s="253" t="str">
        <f t="shared" si="8"/>
        <v>18</v>
      </c>
      <c r="B549" s="254">
        <v>43291</v>
      </c>
      <c r="C549" s="255" t="s">
        <v>330</v>
      </c>
      <c r="D549" s="441">
        <v>43272</v>
      </c>
      <c r="E549" s="441">
        <v>43273</v>
      </c>
      <c r="F549" s="441">
        <v>43276</v>
      </c>
      <c r="G549" s="441">
        <v>43277</v>
      </c>
      <c r="H549" s="256">
        <v>43278</v>
      </c>
      <c r="I549" s="256">
        <v>43279</v>
      </c>
      <c r="J549" s="256">
        <v>43280</v>
      </c>
      <c r="K549" s="256">
        <v>43283</v>
      </c>
      <c r="L549" s="256">
        <v>43284</v>
      </c>
      <c r="M549" s="256">
        <v>43285</v>
      </c>
      <c r="N549" s="256">
        <v>43286</v>
      </c>
      <c r="O549" s="256">
        <v>43287</v>
      </c>
      <c r="P549" s="256">
        <v>43290</v>
      </c>
      <c r="Q549" s="257">
        <v>43291</v>
      </c>
      <c r="R549" s="252">
        <v>43292</v>
      </c>
      <c r="S549" s="252">
        <v>43293</v>
      </c>
      <c r="T549" s="252">
        <v>43294</v>
      </c>
    </row>
    <row r="550" spans="1:20">
      <c r="A550" s="253" t="str">
        <f t="shared" si="8"/>
        <v>18</v>
      </c>
      <c r="B550" s="254">
        <v>43292</v>
      </c>
      <c r="C550" s="255" t="s">
        <v>331</v>
      </c>
      <c r="D550" s="441">
        <v>43273</v>
      </c>
      <c r="E550" s="441">
        <v>43276</v>
      </c>
      <c r="F550" s="441">
        <v>43277</v>
      </c>
      <c r="G550" s="441">
        <v>43278</v>
      </c>
      <c r="H550" s="256">
        <v>43279</v>
      </c>
      <c r="I550" s="256">
        <v>43280</v>
      </c>
      <c r="J550" s="256">
        <v>43283</v>
      </c>
      <c r="K550" s="256">
        <v>43284</v>
      </c>
      <c r="L550" s="256">
        <v>43285</v>
      </c>
      <c r="M550" s="256">
        <v>43286</v>
      </c>
      <c r="N550" s="256">
        <v>43287</v>
      </c>
      <c r="O550" s="256">
        <v>43290</v>
      </c>
      <c r="P550" s="256">
        <v>43291</v>
      </c>
      <c r="Q550" s="257">
        <v>43292</v>
      </c>
      <c r="R550" s="252">
        <v>43293</v>
      </c>
      <c r="S550" s="252">
        <v>43294</v>
      </c>
      <c r="T550" s="252">
        <v>43298</v>
      </c>
    </row>
    <row r="551" spans="1:20">
      <c r="A551" s="253" t="str">
        <f t="shared" si="8"/>
        <v>18</v>
      </c>
      <c r="B551" s="254">
        <v>43293</v>
      </c>
      <c r="C551" s="255" t="s">
        <v>332</v>
      </c>
      <c r="D551" s="441">
        <v>43276</v>
      </c>
      <c r="E551" s="441">
        <v>43277</v>
      </c>
      <c r="F551" s="441">
        <v>43278</v>
      </c>
      <c r="G551" s="441">
        <v>43279</v>
      </c>
      <c r="H551" s="256">
        <v>43280</v>
      </c>
      <c r="I551" s="256">
        <v>43283</v>
      </c>
      <c r="J551" s="256">
        <v>43284</v>
      </c>
      <c r="K551" s="256">
        <v>43285</v>
      </c>
      <c r="L551" s="256">
        <v>43286</v>
      </c>
      <c r="M551" s="256">
        <v>43287</v>
      </c>
      <c r="N551" s="256">
        <v>43290</v>
      </c>
      <c r="O551" s="256">
        <v>43291</v>
      </c>
      <c r="P551" s="256">
        <v>43292</v>
      </c>
      <c r="Q551" s="257">
        <v>43293</v>
      </c>
      <c r="R551" s="252">
        <v>43294</v>
      </c>
      <c r="S551" s="252">
        <v>43298</v>
      </c>
      <c r="T551" s="252">
        <v>43299</v>
      </c>
    </row>
    <row r="552" spans="1:20">
      <c r="A552" s="253" t="str">
        <f t="shared" si="8"/>
        <v>18</v>
      </c>
      <c r="B552" s="254">
        <v>43294</v>
      </c>
      <c r="C552" s="255" t="s">
        <v>333</v>
      </c>
      <c r="D552" s="441">
        <v>43277</v>
      </c>
      <c r="E552" s="441">
        <v>43278</v>
      </c>
      <c r="F552" s="441">
        <v>43279</v>
      </c>
      <c r="G552" s="441">
        <v>43280</v>
      </c>
      <c r="H552" s="256">
        <v>43283</v>
      </c>
      <c r="I552" s="256">
        <v>43284</v>
      </c>
      <c r="J552" s="256">
        <v>43285</v>
      </c>
      <c r="K552" s="256">
        <v>43286</v>
      </c>
      <c r="L552" s="256">
        <v>43287</v>
      </c>
      <c r="M552" s="256">
        <v>43290</v>
      </c>
      <c r="N552" s="256">
        <v>43291</v>
      </c>
      <c r="O552" s="256">
        <v>43292</v>
      </c>
      <c r="P552" s="256">
        <v>43293</v>
      </c>
      <c r="Q552" s="257">
        <v>43294</v>
      </c>
      <c r="R552" s="252">
        <v>43298</v>
      </c>
      <c r="S552" s="252">
        <v>43299</v>
      </c>
      <c r="T552" s="252">
        <v>43300</v>
      </c>
    </row>
    <row r="553" spans="1:20">
      <c r="A553" s="253" t="str">
        <f t="shared" si="8"/>
        <v>18</v>
      </c>
      <c r="B553" s="254">
        <v>43298</v>
      </c>
      <c r="C553" s="255" t="s">
        <v>330</v>
      </c>
      <c r="D553" s="441">
        <v>43278</v>
      </c>
      <c r="E553" s="441">
        <v>43279</v>
      </c>
      <c r="F553" s="441">
        <v>43280</v>
      </c>
      <c r="G553" s="441">
        <v>43283</v>
      </c>
      <c r="H553" s="256">
        <v>43284</v>
      </c>
      <c r="I553" s="256">
        <v>43285</v>
      </c>
      <c r="J553" s="256">
        <v>43286</v>
      </c>
      <c r="K553" s="256">
        <v>43287</v>
      </c>
      <c r="L553" s="256">
        <v>43290</v>
      </c>
      <c r="M553" s="256">
        <v>43291</v>
      </c>
      <c r="N553" s="256">
        <v>43292</v>
      </c>
      <c r="O553" s="256">
        <v>43293</v>
      </c>
      <c r="P553" s="256">
        <v>43294</v>
      </c>
      <c r="Q553" s="257">
        <v>43298</v>
      </c>
      <c r="R553" s="252">
        <v>43299</v>
      </c>
      <c r="S553" s="252">
        <v>43300</v>
      </c>
      <c r="T553" s="252">
        <v>43301</v>
      </c>
    </row>
    <row r="554" spans="1:20">
      <c r="A554" s="253" t="str">
        <f t="shared" si="8"/>
        <v>18</v>
      </c>
      <c r="B554" s="254">
        <v>43299</v>
      </c>
      <c r="C554" s="255" t="s">
        <v>331</v>
      </c>
      <c r="D554" s="441">
        <v>43279</v>
      </c>
      <c r="E554" s="441">
        <v>43280</v>
      </c>
      <c r="F554" s="441">
        <v>43283</v>
      </c>
      <c r="G554" s="441">
        <v>43284</v>
      </c>
      <c r="H554" s="256">
        <v>43285</v>
      </c>
      <c r="I554" s="256">
        <v>43286</v>
      </c>
      <c r="J554" s="256">
        <v>43287</v>
      </c>
      <c r="K554" s="256">
        <v>43290</v>
      </c>
      <c r="L554" s="256">
        <v>43291</v>
      </c>
      <c r="M554" s="256">
        <v>43292</v>
      </c>
      <c r="N554" s="256">
        <v>43293</v>
      </c>
      <c r="O554" s="256">
        <v>43294</v>
      </c>
      <c r="P554" s="256">
        <v>43298</v>
      </c>
      <c r="Q554" s="257">
        <v>43299</v>
      </c>
      <c r="R554" s="252">
        <v>43300</v>
      </c>
      <c r="S554" s="252">
        <v>43301</v>
      </c>
      <c r="T554" s="252">
        <v>43304</v>
      </c>
    </row>
    <row r="555" spans="1:20">
      <c r="A555" s="253" t="str">
        <f t="shared" si="8"/>
        <v>18</v>
      </c>
      <c r="B555" s="254">
        <v>43300</v>
      </c>
      <c r="C555" s="255" t="s">
        <v>332</v>
      </c>
      <c r="D555" s="441">
        <v>43280</v>
      </c>
      <c r="E555" s="441">
        <v>43283</v>
      </c>
      <c r="F555" s="441">
        <v>43284</v>
      </c>
      <c r="G555" s="441">
        <v>43285</v>
      </c>
      <c r="H555" s="256">
        <v>43286</v>
      </c>
      <c r="I555" s="256">
        <v>43287</v>
      </c>
      <c r="J555" s="256">
        <v>43290</v>
      </c>
      <c r="K555" s="256">
        <v>43291</v>
      </c>
      <c r="L555" s="256">
        <v>43292</v>
      </c>
      <c r="M555" s="256">
        <v>43293</v>
      </c>
      <c r="N555" s="256">
        <v>43294</v>
      </c>
      <c r="O555" s="256">
        <v>43298</v>
      </c>
      <c r="P555" s="256">
        <v>43299</v>
      </c>
      <c r="Q555" s="257">
        <v>43300</v>
      </c>
      <c r="R555" s="252">
        <v>43301</v>
      </c>
      <c r="S555" s="252">
        <v>43304</v>
      </c>
      <c r="T555" s="252">
        <v>43305</v>
      </c>
    </row>
    <row r="556" spans="1:20">
      <c r="A556" s="253" t="str">
        <f t="shared" si="8"/>
        <v>18</v>
      </c>
      <c r="B556" s="254">
        <v>43301</v>
      </c>
      <c r="C556" s="255" t="s">
        <v>333</v>
      </c>
      <c r="D556" s="441">
        <v>43283</v>
      </c>
      <c r="E556" s="441">
        <v>43284</v>
      </c>
      <c r="F556" s="441">
        <v>43285</v>
      </c>
      <c r="G556" s="441">
        <v>43286</v>
      </c>
      <c r="H556" s="256">
        <v>43287</v>
      </c>
      <c r="I556" s="256">
        <v>43290</v>
      </c>
      <c r="J556" s="256">
        <v>43291</v>
      </c>
      <c r="K556" s="256">
        <v>43292</v>
      </c>
      <c r="L556" s="256">
        <v>43293</v>
      </c>
      <c r="M556" s="256">
        <v>43294</v>
      </c>
      <c r="N556" s="256">
        <v>43298</v>
      </c>
      <c r="O556" s="256">
        <v>43299</v>
      </c>
      <c r="P556" s="256">
        <v>43300</v>
      </c>
      <c r="Q556" s="257">
        <v>43301</v>
      </c>
      <c r="R556" s="252">
        <v>43304</v>
      </c>
      <c r="S556" s="252">
        <v>43305</v>
      </c>
      <c r="T556" s="252">
        <v>43306</v>
      </c>
    </row>
    <row r="557" spans="1:20">
      <c r="A557" s="253" t="str">
        <f t="shared" si="8"/>
        <v>18</v>
      </c>
      <c r="B557" s="254">
        <v>43304</v>
      </c>
      <c r="C557" s="255" t="s">
        <v>329</v>
      </c>
      <c r="D557" s="441">
        <v>43284</v>
      </c>
      <c r="E557" s="441">
        <v>43285</v>
      </c>
      <c r="F557" s="441">
        <v>43286</v>
      </c>
      <c r="G557" s="441">
        <v>43287</v>
      </c>
      <c r="H557" s="256">
        <v>43290</v>
      </c>
      <c r="I557" s="256">
        <v>43291</v>
      </c>
      <c r="J557" s="256">
        <v>43292</v>
      </c>
      <c r="K557" s="256">
        <v>43293</v>
      </c>
      <c r="L557" s="256">
        <v>43294</v>
      </c>
      <c r="M557" s="256">
        <v>43298</v>
      </c>
      <c r="N557" s="256">
        <v>43299</v>
      </c>
      <c r="O557" s="256">
        <v>43300</v>
      </c>
      <c r="P557" s="256">
        <v>43301</v>
      </c>
      <c r="Q557" s="257">
        <v>43304</v>
      </c>
      <c r="R557" s="252">
        <v>43305</v>
      </c>
      <c r="S557" s="252">
        <v>43306</v>
      </c>
      <c r="T557" s="252">
        <v>43307</v>
      </c>
    </row>
    <row r="558" spans="1:20">
      <c r="A558" s="253" t="str">
        <f t="shared" si="8"/>
        <v>18</v>
      </c>
      <c r="B558" s="254">
        <v>43305</v>
      </c>
      <c r="C558" s="255" t="s">
        <v>330</v>
      </c>
      <c r="D558" s="441">
        <v>43285</v>
      </c>
      <c r="E558" s="441">
        <v>43286</v>
      </c>
      <c r="F558" s="441">
        <v>43287</v>
      </c>
      <c r="G558" s="441">
        <v>43290</v>
      </c>
      <c r="H558" s="256">
        <v>43291</v>
      </c>
      <c r="I558" s="256">
        <v>43292</v>
      </c>
      <c r="J558" s="256">
        <v>43293</v>
      </c>
      <c r="K558" s="256">
        <v>43294</v>
      </c>
      <c r="L558" s="256">
        <v>43298</v>
      </c>
      <c r="M558" s="256">
        <v>43299</v>
      </c>
      <c r="N558" s="256">
        <v>43300</v>
      </c>
      <c r="O558" s="256">
        <v>43301</v>
      </c>
      <c r="P558" s="256">
        <v>43304</v>
      </c>
      <c r="Q558" s="257">
        <v>43305</v>
      </c>
      <c r="R558" s="252">
        <v>43306</v>
      </c>
      <c r="S558" s="252">
        <v>43307</v>
      </c>
      <c r="T558" s="252">
        <v>43308</v>
      </c>
    </row>
    <row r="559" spans="1:20">
      <c r="A559" s="253" t="str">
        <f t="shared" si="8"/>
        <v>18</v>
      </c>
      <c r="B559" s="254">
        <v>43306</v>
      </c>
      <c r="C559" s="255" t="s">
        <v>331</v>
      </c>
      <c r="D559" s="441">
        <v>43286</v>
      </c>
      <c r="E559" s="441">
        <v>43287</v>
      </c>
      <c r="F559" s="441">
        <v>43290</v>
      </c>
      <c r="G559" s="441">
        <v>43291</v>
      </c>
      <c r="H559" s="256">
        <v>43292</v>
      </c>
      <c r="I559" s="256">
        <v>43293</v>
      </c>
      <c r="J559" s="256">
        <v>43294</v>
      </c>
      <c r="K559" s="256">
        <v>43298</v>
      </c>
      <c r="L559" s="256">
        <v>43299</v>
      </c>
      <c r="M559" s="256">
        <v>43300</v>
      </c>
      <c r="N559" s="256">
        <v>43301</v>
      </c>
      <c r="O559" s="256">
        <v>43304</v>
      </c>
      <c r="P559" s="256">
        <v>43305</v>
      </c>
      <c r="Q559" s="257">
        <v>43306</v>
      </c>
      <c r="R559" s="252">
        <v>43307</v>
      </c>
      <c r="S559" s="252">
        <v>43308</v>
      </c>
      <c r="T559" s="252">
        <v>43311</v>
      </c>
    </row>
    <row r="560" spans="1:20">
      <c r="A560" s="253" t="str">
        <f t="shared" si="8"/>
        <v>18</v>
      </c>
      <c r="B560" s="254">
        <v>43307</v>
      </c>
      <c r="C560" s="255" t="s">
        <v>332</v>
      </c>
      <c r="D560" s="441">
        <v>43287</v>
      </c>
      <c r="E560" s="441">
        <v>43290</v>
      </c>
      <c r="F560" s="441">
        <v>43291</v>
      </c>
      <c r="G560" s="441">
        <v>43292</v>
      </c>
      <c r="H560" s="256">
        <v>43293</v>
      </c>
      <c r="I560" s="256">
        <v>43294</v>
      </c>
      <c r="J560" s="256">
        <v>43298</v>
      </c>
      <c r="K560" s="256">
        <v>43299</v>
      </c>
      <c r="L560" s="256">
        <v>43300</v>
      </c>
      <c r="M560" s="256">
        <v>43301</v>
      </c>
      <c r="N560" s="256">
        <v>43304</v>
      </c>
      <c r="O560" s="256">
        <v>43305</v>
      </c>
      <c r="P560" s="256">
        <v>43306</v>
      </c>
      <c r="Q560" s="257">
        <v>43307</v>
      </c>
      <c r="R560" s="252">
        <v>43308</v>
      </c>
      <c r="S560" s="252">
        <v>43311</v>
      </c>
      <c r="T560" s="252">
        <v>43312</v>
      </c>
    </row>
    <row r="561" spans="1:20">
      <c r="A561" s="253" t="str">
        <f t="shared" si="8"/>
        <v>18</v>
      </c>
      <c r="B561" s="254">
        <v>43308</v>
      </c>
      <c r="C561" s="255" t="s">
        <v>333</v>
      </c>
      <c r="D561" s="441">
        <v>43290</v>
      </c>
      <c r="E561" s="441">
        <v>43291</v>
      </c>
      <c r="F561" s="441">
        <v>43292</v>
      </c>
      <c r="G561" s="441">
        <v>43293</v>
      </c>
      <c r="H561" s="256">
        <v>43294</v>
      </c>
      <c r="I561" s="256">
        <v>43298</v>
      </c>
      <c r="J561" s="256">
        <v>43299</v>
      </c>
      <c r="K561" s="256">
        <v>43300</v>
      </c>
      <c r="L561" s="256">
        <v>43301</v>
      </c>
      <c r="M561" s="256">
        <v>43304</v>
      </c>
      <c r="N561" s="256">
        <v>43305</v>
      </c>
      <c r="O561" s="256">
        <v>43306</v>
      </c>
      <c r="P561" s="256">
        <v>43307</v>
      </c>
      <c r="Q561" s="257">
        <v>43308</v>
      </c>
      <c r="R561" s="252">
        <v>43311</v>
      </c>
      <c r="S561" s="252">
        <v>43312</v>
      </c>
      <c r="T561" s="252">
        <v>43313</v>
      </c>
    </row>
    <row r="562" spans="1:20">
      <c r="A562" s="253" t="str">
        <f t="shared" si="8"/>
        <v>18</v>
      </c>
      <c r="B562" s="254">
        <v>43311</v>
      </c>
      <c r="C562" s="255" t="s">
        <v>329</v>
      </c>
      <c r="D562" s="441">
        <v>43291</v>
      </c>
      <c r="E562" s="441">
        <v>43292</v>
      </c>
      <c r="F562" s="441">
        <v>43293</v>
      </c>
      <c r="G562" s="441">
        <v>43294</v>
      </c>
      <c r="H562" s="256">
        <v>43298</v>
      </c>
      <c r="I562" s="256">
        <v>43299</v>
      </c>
      <c r="J562" s="256">
        <v>43300</v>
      </c>
      <c r="K562" s="256">
        <v>43301</v>
      </c>
      <c r="L562" s="256">
        <v>43304</v>
      </c>
      <c r="M562" s="256">
        <v>43305</v>
      </c>
      <c r="N562" s="256">
        <v>43306</v>
      </c>
      <c r="O562" s="256">
        <v>43307</v>
      </c>
      <c r="P562" s="256">
        <v>43308</v>
      </c>
      <c r="Q562" s="257">
        <v>43311</v>
      </c>
      <c r="R562" s="252">
        <v>43312</v>
      </c>
      <c r="S562" s="252">
        <v>43313</v>
      </c>
      <c r="T562" s="252">
        <v>43314</v>
      </c>
    </row>
    <row r="563" spans="1:20">
      <c r="A563" s="253" t="str">
        <f t="shared" si="8"/>
        <v>18</v>
      </c>
      <c r="B563" s="254">
        <v>43312</v>
      </c>
      <c r="C563" s="255" t="s">
        <v>330</v>
      </c>
      <c r="D563" s="441">
        <v>43292</v>
      </c>
      <c r="E563" s="441">
        <v>43293</v>
      </c>
      <c r="F563" s="441">
        <v>43294</v>
      </c>
      <c r="G563" s="441">
        <v>43298</v>
      </c>
      <c r="H563" s="256">
        <v>43299</v>
      </c>
      <c r="I563" s="256">
        <v>43300</v>
      </c>
      <c r="J563" s="256">
        <v>43301</v>
      </c>
      <c r="K563" s="256">
        <v>43304</v>
      </c>
      <c r="L563" s="256">
        <v>43305</v>
      </c>
      <c r="M563" s="256">
        <v>43306</v>
      </c>
      <c r="N563" s="256">
        <v>43307</v>
      </c>
      <c r="O563" s="256">
        <v>43308</v>
      </c>
      <c r="P563" s="256">
        <v>43311</v>
      </c>
      <c r="Q563" s="257">
        <v>43312</v>
      </c>
      <c r="R563" s="252">
        <v>43313</v>
      </c>
      <c r="S563" s="252">
        <v>43314</v>
      </c>
      <c r="T563" s="252">
        <v>43315</v>
      </c>
    </row>
    <row r="564" spans="1:20">
      <c r="A564" s="253" t="str">
        <f t="shared" si="8"/>
        <v>18</v>
      </c>
      <c r="B564" s="254">
        <v>43313</v>
      </c>
      <c r="C564" s="255" t="s">
        <v>331</v>
      </c>
      <c r="D564" s="441">
        <v>43293</v>
      </c>
      <c r="E564" s="441">
        <v>43294</v>
      </c>
      <c r="F564" s="441">
        <v>43298</v>
      </c>
      <c r="G564" s="441">
        <v>43299</v>
      </c>
      <c r="H564" s="256">
        <v>43300</v>
      </c>
      <c r="I564" s="256">
        <v>43301</v>
      </c>
      <c r="J564" s="256">
        <v>43304</v>
      </c>
      <c r="K564" s="256">
        <v>43305</v>
      </c>
      <c r="L564" s="256">
        <v>43306</v>
      </c>
      <c r="M564" s="256">
        <v>43307</v>
      </c>
      <c r="N564" s="256">
        <v>43308</v>
      </c>
      <c r="O564" s="256">
        <v>43311</v>
      </c>
      <c r="P564" s="256">
        <v>43312</v>
      </c>
      <c r="Q564" s="257">
        <v>43313</v>
      </c>
      <c r="R564" s="252">
        <v>43314</v>
      </c>
      <c r="S564" s="252">
        <v>43315</v>
      </c>
      <c r="T564" s="252">
        <v>43318</v>
      </c>
    </row>
    <row r="565" spans="1:20">
      <c r="A565" s="253" t="str">
        <f t="shared" si="8"/>
        <v>18</v>
      </c>
      <c r="B565" s="254">
        <v>43314</v>
      </c>
      <c r="C565" s="255" t="s">
        <v>332</v>
      </c>
      <c r="D565" s="441">
        <v>43294</v>
      </c>
      <c r="E565" s="441">
        <v>43298</v>
      </c>
      <c r="F565" s="441">
        <v>43299</v>
      </c>
      <c r="G565" s="441">
        <v>43300</v>
      </c>
      <c r="H565" s="256">
        <v>43301</v>
      </c>
      <c r="I565" s="256">
        <v>43304</v>
      </c>
      <c r="J565" s="256">
        <v>43305</v>
      </c>
      <c r="K565" s="256">
        <v>43306</v>
      </c>
      <c r="L565" s="256">
        <v>43307</v>
      </c>
      <c r="M565" s="256">
        <v>43308</v>
      </c>
      <c r="N565" s="256">
        <v>43311</v>
      </c>
      <c r="O565" s="256">
        <v>43312</v>
      </c>
      <c r="P565" s="256">
        <v>43313</v>
      </c>
      <c r="Q565" s="257">
        <v>43314</v>
      </c>
      <c r="R565" s="252">
        <v>43315</v>
      </c>
      <c r="S565" s="252">
        <v>43318</v>
      </c>
      <c r="T565" s="252">
        <v>43319</v>
      </c>
    </row>
    <row r="566" spans="1:20">
      <c r="A566" s="253" t="str">
        <f t="shared" si="8"/>
        <v>18</v>
      </c>
      <c r="B566" s="254">
        <v>43315</v>
      </c>
      <c r="C566" s="255" t="s">
        <v>333</v>
      </c>
      <c r="D566" s="441">
        <v>43298</v>
      </c>
      <c r="E566" s="441">
        <v>43299</v>
      </c>
      <c r="F566" s="441">
        <v>43300</v>
      </c>
      <c r="G566" s="441">
        <v>43301</v>
      </c>
      <c r="H566" s="256">
        <v>43304</v>
      </c>
      <c r="I566" s="256">
        <v>43305</v>
      </c>
      <c r="J566" s="256">
        <v>43306</v>
      </c>
      <c r="K566" s="256">
        <v>43307</v>
      </c>
      <c r="L566" s="256">
        <v>43308</v>
      </c>
      <c r="M566" s="256">
        <v>43311</v>
      </c>
      <c r="N566" s="256">
        <v>43312</v>
      </c>
      <c r="O566" s="256">
        <v>43313</v>
      </c>
      <c r="P566" s="256">
        <v>43314</v>
      </c>
      <c r="Q566" s="257">
        <v>43315</v>
      </c>
      <c r="R566" s="252">
        <v>43318</v>
      </c>
      <c r="S566" s="252">
        <v>43319</v>
      </c>
      <c r="T566" s="252">
        <v>43320</v>
      </c>
    </row>
    <row r="567" spans="1:20">
      <c r="A567" s="253" t="str">
        <f t="shared" si="8"/>
        <v>18</v>
      </c>
      <c r="B567" s="254">
        <v>43318</v>
      </c>
      <c r="C567" s="255" t="s">
        <v>329</v>
      </c>
      <c r="D567" s="441">
        <v>43299</v>
      </c>
      <c r="E567" s="441">
        <v>43300</v>
      </c>
      <c r="F567" s="441">
        <v>43301</v>
      </c>
      <c r="G567" s="441">
        <v>43304</v>
      </c>
      <c r="H567" s="256">
        <v>43305</v>
      </c>
      <c r="I567" s="256">
        <v>43306</v>
      </c>
      <c r="J567" s="256">
        <v>43307</v>
      </c>
      <c r="K567" s="256">
        <v>43308</v>
      </c>
      <c r="L567" s="256">
        <v>43311</v>
      </c>
      <c r="M567" s="256">
        <v>43312</v>
      </c>
      <c r="N567" s="256">
        <v>43313</v>
      </c>
      <c r="O567" s="256">
        <v>43314</v>
      </c>
      <c r="P567" s="256">
        <v>43315</v>
      </c>
      <c r="Q567" s="257">
        <v>43318</v>
      </c>
      <c r="R567" s="252">
        <v>43319</v>
      </c>
      <c r="S567" s="252">
        <v>43320</v>
      </c>
      <c r="T567" s="252">
        <v>43321</v>
      </c>
    </row>
    <row r="568" spans="1:20">
      <c r="A568" s="253" t="str">
        <f t="shared" si="8"/>
        <v>18</v>
      </c>
      <c r="B568" s="254">
        <v>43319</v>
      </c>
      <c r="C568" s="255" t="s">
        <v>330</v>
      </c>
      <c r="D568" s="441">
        <v>43300</v>
      </c>
      <c r="E568" s="441">
        <v>43301</v>
      </c>
      <c r="F568" s="441">
        <v>43304</v>
      </c>
      <c r="G568" s="441">
        <v>43305</v>
      </c>
      <c r="H568" s="256">
        <v>43306</v>
      </c>
      <c r="I568" s="256">
        <v>43307</v>
      </c>
      <c r="J568" s="256">
        <v>43308</v>
      </c>
      <c r="K568" s="256">
        <v>43311</v>
      </c>
      <c r="L568" s="256">
        <v>43312</v>
      </c>
      <c r="M568" s="256">
        <v>43313</v>
      </c>
      <c r="N568" s="256">
        <v>43314</v>
      </c>
      <c r="O568" s="256">
        <v>43315</v>
      </c>
      <c r="P568" s="256">
        <v>43318</v>
      </c>
      <c r="Q568" s="257">
        <v>43319</v>
      </c>
      <c r="R568" s="252">
        <v>43320</v>
      </c>
      <c r="S568" s="252">
        <v>43321</v>
      </c>
      <c r="T568" s="252">
        <v>43322</v>
      </c>
    </row>
    <row r="569" spans="1:20">
      <c r="A569" s="253" t="str">
        <f t="shared" si="8"/>
        <v>18</v>
      </c>
      <c r="B569" s="254">
        <v>43320</v>
      </c>
      <c r="C569" s="255" t="s">
        <v>331</v>
      </c>
      <c r="D569" s="441">
        <v>43301</v>
      </c>
      <c r="E569" s="441">
        <v>43304</v>
      </c>
      <c r="F569" s="441">
        <v>43305</v>
      </c>
      <c r="G569" s="441">
        <v>43306</v>
      </c>
      <c r="H569" s="256">
        <v>43307</v>
      </c>
      <c r="I569" s="256">
        <v>43308</v>
      </c>
      <c r="J569" s="256">
        <v>43311</v>
      </c>
      <c r="K569" s="256">
        <v>43312</v>
      </c>
      <c r="L569" s="256">
        <v>43313</v>
      </c>
      <c r="M569" s="256">
        <v>43314</v>
      </c>
      <c r="N569" s="256">
        <v>43315</v>
      </c>
      <c r="O569" s="256">
        <v>43318</v>
      </c>
      <c r="P569" s="256">
        <v>43319</v>
      </c>
      <c r="Q569" s="257">
        <v>43320</v>
      </c>
      <c r="R569" s="252">
        <v>43321</v>
      </c>
      <c r="S569" s="252">
        <v>43322</v>
      </c>
      <c r="T569" s="252">
        <v>43332</v>
      </c>
    </row>
    <row r="570" spans="1:20">
      <c r="A570" s="253" t="str">
        <f t="shared" si="8"/>
        <v>18</v>
      </c>
      <c r="B570" s="254">
        <v>43321</v>
      </c>
      <c r="C570" s="255" t="s">
        <v>332</v>
      </c>
      <c r="D570" s="441">
        <v>43304</v>
      </c>
      <c r="E570" s="441">
        <v>43305</v>
      </c>
      <c r="F570" s="441">
        <v>43306</v>
      </c>
      <c r="G570" s="441">
        <v>43307</v>
      </c>
      <c r="H570" s="256">
        <v>43308</v>
      </c>
      <c r="I570" s="256">
        <v>43311</v>
      </c>
      <c r="J570" s="256">
        <v>43312</v>
      </c>
      <c r="K570" s="256">
        <v>43313</v>
      </c>
      <c r="L570" s="256">
        <v>43314</v>
      </c>
      <c r="M570" s="256">
        <v>43315</v>
      </c>
      <c r="N570" s="256">
        <v>43318</v>
      </c>
      <c r="O570" s="256">
        <v>43319</v>
      </c>
      <c r="P570" s="256">
        <v>43320</v>
      </c>
      <c r="Q570" s="257">
        <v>43321</v>
      </c>
      <c r="R570" s="252">
        <v>43322</v>
      </c>
      <c r="S570" s="252">
        <v>43332</v>
      </c>
      <c r="T570" s="252">
        <v>43333</v>
      </c>
    </row>
    <row r="571" spans="1:20">
      <c r="A571" s="253" t="str">
        <f t="shared" si="8"/>
        <v>18</v>
      </c>
      <c r="B571" s="254">
        <v>43322</v>
      </c>
      <c r="C571" s="255" t="s">
        <v>333</v>
      </c>
      <c r="D571" s="441">
        <v>43305</v>
      </c>
      <c r="E571" s="441">
        <v>43306</v>
      </c>
      <c r="F571" s="441">
        <v>43307</v>
      </c>
      <c r="G571" s="441">
        <v>43308</v>
      </c>
      <c r="H571" s="256">
        <v>43311</v>
      </c>
      <c r="I571" s="256">
        <v>43312</v>
      </c>
      <c r="J571" s="256">
        <v>43313</v>
      </c>
      <c r="K571" s="256">
        <v>43314</v>
      </c>
      <c r="L571" s="256">
        <v>43315</v>
      </c>
      <c r="M571" s="256">
        <v>43318</v>
      </c>
      <c r="N571" s="256">
        <v>43319</v>
      </c>
      <c r="O571" s="256">
        <v>43320</v>
      </c>
      <c r="P571" s="256">
        <v>43321</v>
      </c>
      <c r="Q571" s="257">
        <v>43322</v>
      </c>
      <c r="R571" s="252">
        <v>43332</v>
      </c>
      <c r="S571" s="252">
        <v>43333</v>
      </c>
      <c r="T571" s="252">
        <v>43334</v>
      </c>
    </row>
    <row r="572" spans="1:20">
      <c r="A572" s="253" t="str">
        <f t="shared" si="8"/>
        <v>18</v>
      </c>
      <c r="B572" s="254">
        <v>43332</v>
      </c>
      <c r="C572" s="255" t="s">
        <v>329</v>
      </c>
      <c r="D572" s="441">
        <v>43306</v>
      </c>
      <c r="E572" s="441">
        <v>43307</v>
      </c>
      <c r="F572" s="441">
        <v>43308</v>
      </c>
      <c r="G572" s="441">
        <v>43311</v>
      </c>
      <c r="H572" s="256">
        <v>43312</v>
      </c>
      <c r="I572" s="256">
        <v>43313</v>
      </c>
      <c r="J572" s="256">
        <v>43314</v>
      </c>
      <c r="K572" s="256">
        <v>43315</v>
      </c>
      <c r="L572" s="256">
        <v>43318</v>
      </c>
      <c r="M572" s="256">
        <v>43319</v>
      </c>
      <c r="N572" s="256">
        <v>43320</v>
      </c>
      <c r="O572" s="256">
        <v>43321</v>
      </c>
      <c r="P572" s="256">
        <v>43322</v>
      </c>
      <c r="Q572" s="257">
        <v>43332</v>
      </c>
      <c r="R572" s="252">
        <v>43333</v>
      </c>
      <c r="S572" s="252">
        <v>43334</v>
      </c>
      <c r="T572" s="252">
        <v>43335</v>
      </c>
    </row>
    <row r="573" spans="1:20">
      <c r="A573" s="253" t="str">
        <f t="shared" si="8"/>
        <v>18</v>
      </c>
      <c r="B573" s="254">
        <v>43333</v>
      </c>
      <c r="C573" s="255" t="s">
        <v>330</v>
      </c>
      <c r="D573" s="441">
        <v>43307</v>
      </c>
      <c r="E573" s="441">
        <v>43308</v>
      </c>
      <c r="F573" s="441">
        <v>43311</v>
      </c>
      <c r="G573" s="441">
        <v>43312</v>
      </c>
      <c r="H573" s="256">
        <v>43313</v>
      </c>
      <c r="I573" s="256">
        <v>43314</v>
      </c>
      <c r="J573" s="256">
        <v>43315</v>
      </c>
      <c r="K573" s="256">
        <v>43318</v>
      </c>
      <c r="L573" s="256">
        <v>43319</v>
      </c>
      <c r="M573" s="256">
        <v>43320</v>
      </c>
      <c r="N573" s="256">
        <v>43321</v>
      </c>
      <c r="O573" s="256">
        <v>43322</v>
      </c>
      <c r="P573" s="256">
        <v>43332</v>
      </c>
      <c r="Q573" s="257">
        <v>43333</v>
      </c>
      <c r="R573" s="252">
        <v>43334</v>
      </c>
      <c r="S573" s="252">
        <v>43335</v>
      </c>
      <c r="T573" s="252">
        <v>43336</v>
      </c>
    </row>
    <row r="574" spans="1:20">
      <c r="A574" s="253" t="str">
        <f t="shared" si="8"/>
        <v>18</v>
      </c>
      <c r="B574" s="254">
        <v>43334</v>
      </c>
      <c r="C574" s="255" t="s">
        <v>331</v>
      </c>
      <c r="D574" s="441">
        <v>43308</v>
      </c>
      <c r="E574" s="441">
        <v>43311</v>
      </c>
      <c r="F574" s="441">
        <v>43312</v>
      </c>
      <c r="G574" s="441">
        <v>43313</v>
      </c>
      <c r="H574" s="256">
        <v>43314</v>
      </c>
      <c r="I574" s="256">
        <v>43315</v>
      </c>
      <c r="J574" s="256">
        <v>43318</v>
      </c>
      <c r="K574" s="256">
        <v>43319</v>
      </c>
      <c r="L574" s="256">
        <v>43320</v>
      </c>
      <c r="M574" s="256">
        <v>43321</v>
      </c>
      <c r="N574" s="256">
        <v>43322</v>
      </c>
      <c r="O574" s="256">
        <v>43332</v>
      </c>
      <c r="P574" s="256">
        <v>43333</v>
      </c>
      <c r="Q574" s="257">
        <v>43334</v>
      </c>
      <c r="R574" s="252">
        <v>43335</v>
      </c>
      <c r="S574" s="252">
        <v>43336</v>
      </c>
      <c r="T574" s="252">
        <v>43339</v>
      </c>
    </row>
    <row r="575" spans="1:20">
      <c r="A575" s="253" t="str">
        <f t="shared" si="8"/>
        <v>18</v>
      </c>
      <c r="B575" s="254">
        <v>43335</v>
      </c>
      <c r="C575" s="255" t="s">
        <v>332</v>
      </c>
      <c r="D575" s="441">
        <v>43311</v>
      </c>
      <c r="E575" s="441">
        <v>43312</v>
      </c>
      <c r="F575" s="441">
        <v>43313</v>
      </c>
      <c r="G575" s="441">
        <v>43314</v>
      </c>
      <c r="H575" s="256">
        <v>43315</v>
      </c>
      <c r="I575" s="256">
        <v>43318</v>
      </c>
      <c r="J575" s="256">
        <v>43319</v>
      </c>
      <c r="K575" s="256">
        <v>43320</v>
      </c>
      <c r="L575" s="256">
        <v>43321</v>
      </c>
      <c r="M575" s="256">
        <v>43322</v>
      </c>
      <c r="N575" s="256">
        <v>43332</v>
      </c>
      <c r="O575" s="256">
        <v>43333</v>
      </c>
      <c r="P575" s="256">
        <v>43334</v>
      </c>
      <c r="Q575" s="257">
        <v>43335</v>
      </c>
      <c r="R575" s="252">
        <v>43336</v>
      </c>
      <c r="S575" s="252">
        <v>43339</v>
      </c>
      <c r="T575" s="252">
        <v>43340</v>
      </c>
    </row>
    <row r="576" spans="1:20">
      <c r="A576" s="253" t="str">
        <f t="shared" si="8"/>
        <v>18</v>
      </c>
      <c r="B576" s="254">
        <v>43336</v>
      </c>
      <c r="C576" s="255" t="s">
        <v>333</v>
      </c>
      <c r="D576" s="441">
        <v>43312</v>
      </c>
      <c r="E576" s="441">
        <v>43313</v>
      </c>
      <c r="F576" s="441">
        <v>43314</v>
      </c>
      <c r="G576" s="441">
        <v>43315</v>
      </c>
      <c r="H576" s="256">
        <v>43318</v>
      </c>
      <c r="I576" s="256">
        <v>43319</v>
      </c>
      <c r="J576" s="256">
        <v>43320</v>
      </c>
      <c r="K576" s="256">
        <v>43321</v>
      </c>
      <c r="L576" s="256">
        <v>43322</v>
      </c>
      <c r="M576" s="256">
        <v>43332</v>
      </c>
      <c r="N576" s="256">
        <v>43333</v>
      </c>
      <c r="O576" s="256">
        <v>43334</v>
      </c>
      <c r="P576" s="256">
        <v>43335</v>
      </c>
      <c r="Q576" s="257">
        <v>43336</v>
      </c>
      <c r="R576" s="252">
        <v>43339</v>
      </c>
      <c r="S576" s="252">
        <v>43340</v>
      </c>
      <c r="T576" s="252">
        <v>43341</v>
      </c>
    </row>
    <row r="577" spans="1:20">
      <c r="A577" s="253" t="str">
        <f t="shared" si="8"/>
        <v>18</v>
      </c>
      <c r="B577" s="254">
        <v>43339</v>
      </c>
      <c r="C577" s="255" t="s">
        <v>329</v>
      </c>
      <c r="D577" s="441">
        <v>43313</v>
      </c>
      <c r="E577" s="441">
        <v>43314</v>
      </c>
      <c r="F577" s="441">
        <v>43315</v>
      </c>
      <c r="G577" s="441">
        <v>43318</v>
      </c>
      <c r="H577" s="256">
        <v>43319</v>
      </c>
      <c r="I577" s="256">
        <v>43320</v>
      </c>
      <c r="J577" s="256">
        <v>43321</v>
      </c>
      <c r="K577" s="256">
        <v>43322</v>
      </c>
      <c r="L577" s="256">
        <v>43332</v>
      </c>
      <c r="M577" s="256">
        <v>43333</v>
      </c>
      <c r="N577" s="256">
        <v>43334</v>
      </c>
      <c r="O577" s="256">
        <v>43335</v>
      </c>
      <c r="P577" s="256">
        <v>43336</v>
      </c>
      <c r="Q577" s="257">
        <v>43339</v>
      </c>
      <c r="R577" s="252">
        <v>43340</v>
      </c>
      <c r="S577" s="252">
        <v>43341</v>
      </c>
      <c r="T577" s="252">
        <v>43342</v>
      </c>
    </row>
    <row r="578" spans="1:20">
      <c r="A578" s="253" t="str">
        <f t="shared" si="8"/>
        <v>18</v>
      </c>
      <c r="B578" s="254">
        <v>43340</v>
      </c>
      <c r="C578" s="255" t="s">
        <v>330</v>
      </c>
      <c r="D578" s="441">
        <v>43314</v>
      </c>
      <c r="E578" s="441">
        <v>43315</v>
      </c>
      <c r="F578" s="441">
        <v>43318</v>
      </c>
      <c r="G578" s="441">
        <v>43319</v>
      </c>
      <c r="H578" s="256">
        <v>43320</v>
      </c>
      <c r="I578" s="256">
        <v>43321</v>
      </c>
      <c r="J578" s="256">
        <v>43322</v>
      </c>
      <c r="K578" s="256">
        <v>43332</v>
      </c>
      <c r="L578" s="256">
        <v>43333</v>
      </c>
      <c r="M578" s="256">
        <v>43334</v>
      </c>
      <c r="N578" s="256">
        <v>43335</v>
      </c>
      <c r="O578" s="256">
        <v>43336</v>
      </c>
      <c r="P578" s="256">
        <v>43339</v>
      </c>
      <c r="Q578" s="257">
        <v>43340</v>
      </c>
      <c r="R578" s="252">
        <v>43341</v>
      </c>
      <c r="S578" s="252">
        <v>43342</v>
      </c>
      <c r="T578" s="252">
        <v>43343</v>
      </c>
    </row>
    <row r="579" spans="1:20">
      <c r="A579" s="253" t="str">
        <f t="shared" si="8"/>
        <v>18</v>
      </c>
      <c r="B579" s="254">
        <v>43341</v>
      </c>
      <c r="C579" s="255" t="s">
        <v>331</v>
      </c>
      <c r="D579" s="441">
        <v>43315</v>
      </c>
      <c r="E579" s="441">
        <v>43318</v>
      </c>
      <c r="F579" s="441">
        <v>43319</v>
      </c>
      <c r="G579" s="441">
        <v>43320</v>
      </c>
      <c r="H579" s="256">
        <v>43321</v>
      </c>
      <c r="I579" s="256">
        <v>43322</v>
      </c>
      <c r="J579" s="256">
        <v>43332</v>
      </c>
      <c r="K579" s="256">
        <v>43333</v>
      </c>
      <c r="L579" s="256">
        <v>43334</v>
      </c>
      <c r="M579" s="256">
        <v>43335</v>
      </c>
      <c r="N579" s="256">
        <v>43336</v>
      </c>
      <c r="O579" s="256">
        <v>43339</v>
      </c>
      <c r="P579" s="256">
        <v>43340</v>
      </c>
      <c r="Q579" s="257">
        <v>43341</v>
      </c>
      <c r="R579" s="252">
        <v>43342</v>
      </c>
      <c r="S579" s="252">
        <v>43343</v>
      </c>
      <c r="T579" s="252">
        <v>43346</v>
      </c>
    </row>
    <row r="580" spans="1:20">
      <c r="A580" s="253" t="str">
        <f t="shared" ref="A580:A643" si="9">TEXT(B580,"yy")</f>
        <v>18</v>
      </c>
      <c r="B580" s="254">
        <v>43342</v>
      </c>
      <c r="C580" s="255" t="s">
        <v>332</v>
      </c>
      <c r="D580" s="441">
        <v>43318</v>
      </c>
      <c r="E580" s="441">
        <v>43319</v>
      </c>
      <c r="F580" s="441">
        <v>43320</v>
      </c>
      <c r="G580" s="441">
        <v>43321</v>
      </c>
      <c r="H580" s="256">
        <v>43322</v>
      </c>
      <c r="I580" s="256">
        <v>43332</v>
      </c>
      <c r="J580" s="256">
        <v>43333</v>
      </c>
      <c r="K580" s="256">
        <v>43334</v>
      </c>
      <c r="L580" s="256">
        <v>43335</v>
      </c>
      <c r="M580" s="256">
        <v>43336</v>
      </c>
      <c r="N580" s="256">
        <v>43339</v>
      </c>
      <c r="O580" s="256">
        <v>43340</v>
      </c>
      <c r="P580" s="256">
        <v>43341</v>
      </c>
      <c r="Q580" s="257">
        <v>43342</v>
      </c>
      <c r="R580" s="252">
        <v>43343</v>
      </c>
      <c r="S580" s="252">
        <v>43346</v>
      </c>
      <c r="T580" s="252">
        <v>43347</v>
      </c>
    </row>
    <row r="581" spans="1:20">
      <c r="A581" s="253" t="str">
        <f t="shared" si="9"/>
        <v>18</v>
      </c>
      <c r="B581" s="254">
        <v>43343</v>
      </c>
      <c r="C581" s="255" t="s">
        <v>333</v>
      </c>
      <c r="D581" s="441">
        <v>43319</v>
      </c>
      <c r="E581" s="441">
        <v>43320</v>
      </c>
      <c r="F581" s="441">
        <v>43321</v>
      </c>
      <c r="G581" s="441">
        <v>43322</v>
      </c>
      <c r="H581" s="256">
        <v>43332</v>
      </c>
      <c r="I581" s="256">
        <v>43333</v>
      </c>
      <c r="J581" s="256">
        <v>43334</v>
      </c>
      <c r="K581" s="256">
        <v>43335</v>
      </c>
      <c r="L581" s="256">
        <v>43336</v>
      </c>
      <c r="M581" s="256">
        <v>43339</v>
      </c>
      <c r="N581" s="256">
        <v>43340</v>
      </c>
      <c r="O581" s="256">
        <v>43341</v>
      </c>
      <c r="P581" s="256">
        <v>43342</v>
      </c>
      <c r="Q581" s="257">
        <v>43343</v>
      </c>
      <c r="R581" s="252">
        <v>43346</v>
      </c>
      <c r="S581" s="252">
        <v>43347</v>
      </c>
      <c r="T581" s="252">
        <v>43348</v>
      </c>
    </row>
    <row r="582" spans="1:20">
      <c r="A582" s="253" t="str">
        <f t="shared" si="9"/>
        <v>18</v>
      </c>
      <c r="B582" s="254">
        <v>43346</v>
      </c>
      <c r="C582" s="255" t="s">
        <v>329</v>
      </c>
      <c r="D582" s="441">
        <v>43320</v>
      </c>
      <c r="E582" s="441">
        <v>43321</v>
      </c>
      <c r="F582" s="441">
        <v>43322</v>
      </c>
      <c r="G582" s="441">
        <v>43332</v>
      </c>
      <c r="H582" s="256">
        <v>43333</v>
      </c>
      <c r="I582" s="256">
        <v>43334</v>
      </c>
      <c r="J582" s="256">
        <v>43335</v>
      </c>
      <c r="K582" s="256">
        <v>43336</v>
      </c>
      <c r="L582" s="256">
        <v>43339</v>
      </c>
      <c r="M582" s="256">
        <v>43340</v>
      </c>
      <c r="N582" s="256">
        <v>43341</v>
      </c>
      <c r="O582" s="256">
        <v>43342</v>
      </c>
      <c r="P582" s="256">
        <v>43343</v>
      </c>
      <c r="Q582" s="257">
        <v>43346</v>
      </c>
      <c r="R582" s="252">
        <v>43347</v>
      </c>
      <c r="S582" s="252">
        <v>43348</v>
      </c>
      <c r="T582" s="252">
        <v>43349</v>
      </c>
    </row>
    <row r="583" spans="1:20">
      <c r="A583" s="253" t="str">
        <f t="shared" si="9"/>
        <v>18</v>
      </c>
      <c r="B583" s="254">
        <v>43347</v>
      </c>
      <c r="C583" s="255" t="s">
        <v>330</v>
      </c>
      <c r="D583" s="441">
        <v>43321</v>
      </c>
      <c r="E583" s="441">
        <v>43322</v>
      </c>
      <c r="F583" s="441">
        <v>43332</v>
      </c>
      <c r="G583" s="441">
        <v>43333</v>
      </c>
      <c r="H583" s="256">
        <v>43334</v>
      </c>
      <c r="I583" s="256">
        <v>43335</v>
      </c>
      <c r="J583" s="256">
        <v>43336</v>
      </c>
      <c r="K583" s="256">
        <v>43339</v>
      </c>
      <c r="L583" s="256">
        <v>43340</v>
      </c>
      <c r="M583" s="256">
        <v>43341</v>
      </c>
      <c r="N583" s="256">
        <v>43342</v>
      </c>
      <c r="O583" s="256">
        <v>43343</v>
      </c>
      <c r="P583" s="256">
        <v>43346</v>
      </c>
      <c r="Q583" s="257">
        <v>43347</v>
      </c>
      <c r="R583" s="252">
        <v>43348</v>
      </c>
      <c r="S583" s="252">
        <v>43349</v>
      </c>
      <c r="T583" s="252">
        <v>43350</v>
      </c>
    </row>
    <row r="584" spans="1:20">
      <c r="A584" s="253" t="str">
        <f t="shared" si="9"/>
        <v>18</v>
      </c>
      <c r="B584" s="254">
        <v>43348</v>
      </c>
      <c r="C584" s="255" t="s">
        <v>331</v>
      </c>
      <c r="D584" s="441">
        <v>43322</v>
      </c>
      <c r="E584" s="441">
        <v>43332</v>
      </c>
      <c r="F584" s="441">
        <v>43333</v>
      </c>
      <c r="G584" s="441">
        <v>43334</v>
      </c>
      <c r="H584" s="256">
        <v>43335</v>
      </c>
      <c r="I584" s="256">
        <v>43336</v>
      </c>
      <c r="J584" s="256">
        <v>43339</v>
      </c>
      <c r="K584" s="256">
        <v>43340</v>
      </c>
      <c r="L584" s="256">
        <v>43341</v>
      </c>
      <c r="M584" s="256">
        <v>43342</v>
      </c>
      <c r="N584" s="256">
        <v>43343</v>
      </c>
      <c r="O584" s="256">
        <v>43346</v>
      </c>
      <c r="P584" s="256">
        <v>43347</v>
      </c>
      <c r="Q584" s="257">
        <v>43348</v>
      </c>
      <c r="R584" s="252">
        <v>43349</v>
      </c>
      <c r="S584" s="252">
        <v>43350</v>
      </c>
      <c r="T584" s="252">
        <v>43353</v>
      </c>
    </row>
    <row r="585" spans="1:20">
      <c r="A585" s="253" t="str">
        <f t="shared" si="9"/>
        <v>18</v>
      </c>
      <c r="B585" s="254">
        <v>43349</v>
      </c>
      <c r="C585" s="255" t="s">
        <v>332</v>
      </c>
      <c r="D585" s="441">
        <v>43332</v>
      </c>
      <c r="E585" s="441">
        <v>43333</v>
      </c>
      <c r="F585" s="441">
        <v>43334</v>
      </c>
      <c r="G585" s="441">
        <v>43335</v>
      </c>
      <c r="H585" s="256">
        <v>43336</v>
      </c>
      <c r="I585" s="256">
        <v>43339</v>
      </c>
      <c r="J585" s="256">
        <v>43340</v>
      </c>
      <c r="K585" s="256">
        <v>43341</v>
      </c>
      <c r="L585" s="256">
        <v>43342</v>
      </c>
      <c r="M585" s="256">
        <v>43343</v>
      </c>
      <c r="N585" s="256">
        <v>43346</v>
      </c>
      <c r="O585" s="256">
        <v>43347</v>
      </c>
      <c r="P585" s="256">
        <v>43348</v>
      </c>
      <c r="Q585" s="257">
        <v>43349</v>
      </c>
      <c r="R585" s="252">
        <v>43350</v>
      </c>
      <c r="S585" s="252">
        <v>43353</v>
      </c>
      <c r="T585" s="252">
        <v>43354</v>
      </c>
    </row>
    <row r="586" spans="1:20">
      <c r="A586" s="253" t="str">
        <f t="shared" si="9"/>
        <v>18</v>
      </c>
      <c r="B586" s="254">
        <v>43350</v>
      </c>
      <c r="C586" s="255" t="s">
        <v>333</v>
      </c>
      <c r="D586" s="441">
        <v>43333</v>
      </c>
      <c r="E586" s="441">
        <v>43334</v>
      </c>
      <c r="F586" s="441">
        <v>43335</v>
      </c>
      <c r="G586" s="441">
        <v>43336</v>
      </c>
      <c r="H586" s="256">
        <v>43339</v>
      </c>
      <c r="I586" s="256">
        <v>43340</v>
      </c>
      <c r="J586" s="256">
        <v>43341</v>
      </c>
      <c r="K586" s="256">
        <v>43342</v>
      </c>
      <c r="L586" s="256">
        <v>43343</v>
      </c>
      <c r="M586" s="256">
        <v>43346</v>
      </c>
      <c r="N586" s="256">
        <v>43347</v>
      </c>
      <c r="O586" s="256">
        <v>43348</v>
      </c>
      <c r="P586" s="256">
        <v>43349</v>
      </c>
      <c r="Q586" s="257">
        <v>43350</v>
      </c>
      <c r="R586" s="252">
        <v>43353</v>
      </c>
      <c r="S586" s="252">
        <v>43354</v>
      </c>
      <c r="T586" s="252">
        <v>43355</v>
      </c>
    </row>
    <row r="587" spans="1:20">
      <c r="A587" s="253" t="str">
        <f t="shared" si="9"/>
        <v>18</v>
      </c>
      <c r="B587" s="254">
        <v>43353</v>
      </c>
      <c r="C587" s="255" t="s">
        <v>329</v>
      </c>
      <c r="D587" s="441">
        <v>43334</v>
      </c>
      <c r="E587" s="441">
        <v>43335</v>
      </c>
      <c r="F587" s="441">
        <v>43336</v>
      </c>
      <c r="G587" s="441">
        <v>43339</v>
      </c>
      <c r="H587" s="256">
        <v>43340</v>
      </c>
      <c r="I587" s="256">
        <v>43341</v>
      </c>
      <c r="J587" s="256">
        <v>43342</v>
      </c>
      <c r="K587" s="256">
        <v>43343</v>
      </c>
      <c r="L587" s="256">
        <v>43346</v>
      </c>
      <c r="M587" s="256">
        <v>43347</v>
      </c>
      <c r="N587" s="256">
        <v>43348</v>
      </c>
      <c r="O587" s="256">
        <v>43349</v>
      </c>
      <c r="P587" s="256">
        <v>43350</v>
      </c>
      <c r="Q587" s="257">
        <v>43353</v>
      </c>
      <c r="R587" s="252">
        <v>43354</v>
      </c>
      <c r="S587" s="252">
        <v>43355</v>
      </c>
      <c r="T587" s="252">
        <v>43356</v>
      </c>
    </row>
    <row r="588" spans="1:20">
      <c r="A588" s="253" t="str">
        <f t="shared" si="9"/>
        <v>18</v>
      </c>
      <c r="B588" s="254">
        <v>43354</v>
      </c>
      <c r="C588" s="255" t="s">
        <v>330</v>
      </c>
      <c r="D588" s="441">
        <v>43335</v>
      </c>
      <c r="E588" s="441">
        <v>43336</v>
      </c>
      <c r="F588" s="441">
        <v>43339</v>
      </c>
      <c r="G588" s="441">
        <v>43340</v>
      </c>
      <c r="H588" s="256">
        <v>43341</v>
      </c>
      <c r="I588" s="256">
        <v>43342</v>
      </c>
      <c r="J588" s="256">
        <v>43343</v>
      </c>
      <c r="K588" s="256">
        <v>43346</v>
      </c>
      <c r="L588" s="256">
        <v>43347</v>
      </c>
      <c r="M588" s="256">
        <v>43348</v>
      </c>
      <c r="N588" s="256">
        <v>43349</v>
      </c>
      <c r="O588" s="256">
        <v>43350</v>
      </c>
      <c r="P588" s="256">
        <v>43353</v>
      </c>
      <c r="Q588" s="257">
        <v>43354</v>
      </c>
      <c r="R588" s="252">
        <v>43355</v>
      </c>
      <c r="S588" s="252">
        <v>43356</v>
      </c>
      <c r="T588" s="252">
        <v>43357</v>
      </c>
    </row>
    <row r="589" spans="1:20">
      <c r="A589" s="253" t="str">
        <f t="shared" si="9"/>
        <v>18</v>
      </c>
      <c r="B589" s="254">
        <v>43355</v>
      </c>
      <c r="C589" s="255" t="s">
        <v>331</v>
      </c>
      <c r="D589" s="441">
        <v>43336</v>
      </c>
      <c r="E589" s="441">
        <v>43339</v>
      </c>
      <c r="F589" s="441">
        <v>43340</v>
      </c>
      <c r="G589" s="441">
        <v>43341</v>
      </c>
      <c r="H589" s="256">
        <v>43342</v>
      </c>
      <c r="I589" s="256">
        <v>43343</v>
      </c>
      <c r="J589" s="256">
        <v>43346</v>
      </c>
      <c r="K589" s="256">
        <v>43347</v>
      </c>
      <c r="L589" s="256">
        <v>43348</v>
      </c>
      <c r="M589" s="256">
        <v>43349</v>
      </c>
      <c r="N589" s="256">
        <v>43350</v>
      </c>
      <c r="O589" s="256">
        <v>43353</v>
      </c>
      <c r="P589" s="256">
        <v>43354</v>
      </c>
      <c r="Q589" s="257">
        <v>43355</v>
      </c>
      <c r="R589" s="252">
        <v>43356</v>
      </c>
      <c r="S589" s="252">
        <v>43357</v>
      </c>
      <c r="T589" s="252">
        <v>43361</v>
      </c>
    </row>
    <row r="590" spans="1:20">
      <c r="A590" s="253" t="str">
        <f t="shared" si="9"/>
        <v>18</v>
      </c>
      <c r="B590" s="254">
        <v>43356</v>
      </c>
      <c r="C590" s="255" t="s">
        <v>332</v>
      </c>
      <c r="D590" s="441">
        <v>43339</v>
      </c>
      <c r="E590" s="441">
        <v>43340</v>
      </c>
      <c r="F590" s="441">
        <v>43341</v>
      </c>
      <c r="G590" s="441">
        <v>43342</v>
      </c>
      <c r="H590" s="256">
        <v>43343</v>
      </c>
      <c r="I590" s="256">
        <v>43346</v>
      </c>
      <c r="J590" s="256">
        <v>43347</v>
      </c>
      <c r="K590" s="256">
        <v>43348</v>
      </c>
      <c r="L590" s="256">
        <v>43349</v>
      </c>
      <c r="M590" s="256">
        <v>43350</v>
      </c>
      <c r="N590" s="256">
        <v>43353</v>
      </c>
      <c r="O590" s="256">
        <v>43354</v>
      </c>
      <c r="P590" s="256">
        <v>43355</v>
      </c>
      <c r="Q590" s="257">
        <v>43356</v>
      </c>
      <c r="R590" s="252">
        <v>43357</v>
      </c>
      <c r="S590" s="252">
        <v>43361</v>
      </c>
      <c r="T590" s="252">
        <v>43362</v>
      </c>
    </row>
    <row r="591" spans="1:20">
      <c r="A591" s="253" t="str">
        <f t="shared" si="9"/>
        <v>18</v>
      </c>
      <c r="B591" s="254">
        <v>43357</v>
      </c>
      <c r="C591" s="255" t="s">
        <v>333</v>
      </c>
      <c r="D591" s="441">
        <v>43340</v>
      </c>
      <c r="E591" s="441">
        <v>43341</v>
      </c>
      <c r="F591" s="441">
        <v>43342</v>
      </c>
      <c r="G591" s="441">
        <v>43343</v>
      </c>
      <c r="H591" s="256">
        <v>43346</v>
      </c>
      <c r="I591" s="256">
        <v>43347</v>
      </c>
      <c r="J591" s="256">
        <v>43348</v>
      </c>
      <c r="K591" s="256">
        <v>43349</v>
      </c>
      <c r="L591" s="256">
        <v>43350</v>
      </c>
      <c r="M591" s="256">
        <v>43353</v>
      </c>
      <c r="N591" s="256">
        <v>43354</v>
      </c>
      <c r="O591" s="256">
        <v>43355</v>
      </c>
      <c r="P591" s="256">
        <v>43356</v>
      </c>
      <c r="Q591" s="257">
        <v>43357</v>
      </c>
      <c r="R591" s="252">
        <v>43361</v>
      </c>
      <c r="S591" s="252">
        <v>43362</v>
      </c>
      <c r="T591" s="252">
        <v>43363</v>
      </c>
    </row>
    <row r="592" spans="1:20">
      <c r="A592" s="253" t="str">
        <f t="shared" si="9"/>
        <v>18</v>
      </c>
      <c r="B592" s="254">
        <v>43361</v>
      </c>
      <c r="C592" s="255" t="s">
        <v>330</v>
      </c>
      <c r="D592" s="441">
        <v>43341</v>
      </c>
      <c r="E592" s="441">
        <v>43342</v>
      </c>
      <c r="F592" s="441">
        <v>43343</v>
      </c>
      <c r="G592" s="441">
        <v>43346</v>
      </c>
      <c r="H592" s="256">
        <v>43347</v>
      </c>
      <c r="I592" s="256">
        <v>43348</v>
      </c>
      <c r="J592" s="256">
        <v>43349</v>
      </c>
      <c r="K592" s="256">
        <v>43350</v>
      </c>
      <c r="L592" s="256">
        <v>43353</v>
      </c>
      <c r="M592" s="256">
        <v>43354</v>
      </c>
      <c r="N592" s="256">
        <v>43355</v>
      </c>
      <c r="O592" s="256">
        <v>43356</v>
      </c>
      <c r="P592" s="256">
        <v>43357</v>
      </c>
      <c r="Q592" s="257">
        <v>43361</v>
      </c>
      <c r="R592" s="252">
        <v>43362</v>
      </c>
      <c r="S592" s="252">
        <v>43363</v>
      </c>
      <c r="T592" s="252">
        <v>43364</v>
      </c>
    </row>
    <row r="593" spans="1:20">
      <c r="A593" s="253" t="str">
        <f t="shared" si="9"/>
        <v>18</v>
      </c>
      <c r="B593" s="254">
        <v>43362</v>
      </c>
      <c r="C593" s="255" t="s">
        <v>331</v>
      </c>
      <c r="D593" s="441">
        <v>43342</v>
      </c>
      <c r="E593" s="441">
        <v>43343</v>
      </c>
      <c r="F593" s="441">
        <v>43346</v>
      </c>
      <c r="G593" s="441">
        <v>43347</v>
      </c>
      <c r="H593" s="256">
        <v>43348</v>
      </c>
      <c r="I593" s="256">
        <v>43349</v>
      </c>
      <c r="J593" s="256">
        <v>43350</v>
      </c>
      <c r="K593" s="256">
        <v>43353</v>
      </c>
      <c r="L593" s="256">
        <v>43354</v>
      </c>
      <c r="M593" s="256">
        <v>43355</v>
      </c>
      <c r="N593" s="256">
        <v>43356</v>
      </c>
      <c r="O593" s="256">
        <v>43357</v>
      </c>
      <c r="P593" s="256">
        <v>43361</v>
      </c>
      <c r="Q593" s="257">
        <v>43362</v>
      </c>
      <c r="R593" s="252">
        <v>43363</v>
      </c>
      <c r="S593" s="252">
        <v>43364</v>
      </c>
      <c r="T593" s="252">
        <v>43368</v>
      </c>
    </row>
    <row r="594" spans="1:20">
      <c r="A594" s="253" t="str">
        <f t="shared" si="9"/>
        <v>18</v>
      </c>
      <c r="B594" s="254">
        <v>43363</v>
      </c>
      <c r="C594" s="255" t="s">
        <v>332</v>
      </c>
      <c r="D594" s="441">
        <v>43343</v>
      </c>
      <c r="E594" s="441">
        <v>43346</v>
      </c>
      <c r="F594" s="441">
        <v>43347</v>
      </c>
      <c r="G594" s="441">
        <v>43348</v>
      </c>
      <c r="H594" s="256">
        <v>43349</v>
      </c>
      <c r="I594" s="256">
        <v>43350</v>
      </c>
      <c r="J594" s="256">
        <v>43353</v>
      </c>
      <c r="K594" s="256">
        <v>43354</v>
      </c>
      <c r="L594" s="256">
        <v>43355</v>
      </c>
      <c r="M594" s="256">
        <v>43356</v>
      </c>
      <c r="N594" s="256">
        <v>43357</v>
      </c>
      <c r="O594" s="256">
        <v>43361</v>
      </c>
      <c r="P594" s="256">
        <v>43362</v>
      </c>
      <c r="Q594" s="257">
        <v>43363</v>
      </c>
      <c r="R594" s="252">
        <v>43364</v>
      </c>
      <c r="S594" s="252">
        <v>43368</v>
      </c>
      <c r="T594" s="252">
        <v>43369</v>
      </c>
    </row>
    <row r="595" spans="1:20">
      <c r="A595" s="253" t="str">
        <f t="shared" si="9"/>
        <v>18</v>
      </c>
      <c r="B595" s="254">
        <v>43364</v>
      </c>
      <c r="C595" s="255" t="s">
        <v>333</v>
      </c>
      <c r="D595" s="441">
        <v>43346</v>
      </c>
      <c r="E595" s="441">
        <v>43347</v>
      </c>
      <c r="F595" s="441">
        <v>43348</v>
      </c>
      <c r="G595" s="441">
        <v>43349</v>
      </c>
      <c r="H595" s="256">
        <v>43350</v>
      </c>
      <c r="I595" s="256">
        <v>43353</v>
      </c>
      <c r="J595" s="256">
        <v>43354</v>
      </c>
      <c r="K595" s="256">
        <v>43355</v>
      </c>
      <c r="L595" s="256">
        <v>43356</v>
      </c>
      <c r="M595" s="256">
        <v>43357</v>
      </c>
      <c r="N595" s="256">
        <v>43361</v>
      </c>
      <c r="O595" s="256">
        <v>43362</v>
      </c>
      <c r="P595" s="256">
        <v>43363</v>
      </c>
      <c r="Q595" s="257">
        <v>43364</v>
      </c>
      <c r="R595" s="252">
        <v>43368</v>
      </c>
      <c r="S595" s="252">
        <v>43369</v>
      </c>
      <c r="T595" s="252">
        <v>43370</v>
      </c>
    </row>
    <row r="596" spans="1:20">
      <c r="A596" s="253" t="str">
        <f t="shared" si="9"/>
        <v>18</v>
      </c>
      <c r="B596" s="254">
        <v>43368</v>
      </c>
      <c r="C596" s="255" t="s">
        <v>330</v>
      </c>
      <c r="D596" s="441">
        <v>43347</v>
      </c>
      <c r="E596" s="441">
        <v>43348</v>
      </c>
      <c r="F596" s="441">
        <v>43349</v>
      </c>
      <c r="G596" s="441">
        <v>43350</v>
      </c>
      <c r="H596" s="256">
        <v>43353</v>
      </c>
      <c r="I596" s="256">
        <v>43354</v>
      </c>
      <c r="J596" s="256">
        <v>43355</v>
      </c>
      <c r="K596" s="256">
        <v>43356</v>
      </c>
      <c r="L596" s="256">
        <v>43357</v>
      </c>
      <c r="M596" s="256">
        <v>43361</v>
      </c>
      <c r="N596" s="256">
        <v>43362</v>
      </c>
      <c r="O596" s="256">
        <v>43363</v>
      </c>
      <c r="P596" s="256">
        <v>43364</v>
      </c>
      <c r="Q596" s="257">
        <v>43368</v>
      </c>
      <c r="R596" s="252">
        <v>43369</v>
      </c>
      <c r="S596" s="252">
        <v>43370</v>
      </c>
      <c r="T596" s="252">
        <v>43371</v>
      </c>
    </row>
    <row r="597" spans="1:20">
      <c r="A597" s="253" t="str">
        <f t="shared" si="9"/>
        <v>18</v>
      </c>
      <c r="B597" s="254">
        <v>43369</v>
      </c>
      <c r="C597" s="255" t="s">
        <v>331</v>
      </c>
      <c r="D597" s="441">
        <v>43348</v>
      </c>
      <c r="E597" s="441">
        <v>43349</v>
      </c>
      <c r="F597" s="441">
        <v>43350</v>
      </c>
      <c r="G597" s="441">
        <v>43353</v>
      </c>
      <c r="H597" s="256">
        <v>43354</v>
      </c>
      <c r="I597" s="256">
        <v>43355</v>
      </c>
      <c r="J597" s="256">
        <v>43356</v>
      </c>
      <c r="K597" s="256">
        <v>43357</v>
      </c>
      <c r="L597" s="256">
        <v>43361</v>
      </c>
      <c r="M597" s="256">
        <v>43362</v>
      </c>
      <c r="N597" s="256">
        <v>43363</v>
      </c>
      <c r="O597" s="256">
        <v>43364</v>
      </c>
      <c r="P597" s="256">
        <v>43368</v>
      </c>
      <c r="Q597" s="257">
        <v>43369</v>
      </c>
      <c r="R597" s="252">
        <v>43370</v>
      </c>
      <c r="S597" s="252">
        <v>43371</v>
      </c>
      <c r="T597" s="252">
        <v>43372</v>
      </c>
    </row>
    <row r="598" spans="1:20">
      <c r="A598" s="253" t="str">
        <f t="shared" si="9"/>
        <v>18</v>
      </c>
      <c r="B598" s="254">
        <v>43370</v>
      </c>
      <c r="C598" s="255" t="s">
        <v>332</v>
      </c>
      <c r="D598" s="441">
        <v>43349</v>
      </c>
      <c r="E598" s="441">
        <v>43350</v>
      </c>
      <c r="F598" s="441">
        <v>43353</v>
      </c>
      <c r="G598" s="441">
        <v>43354</v>
      </c>
      <c r="H598" s="256">
        <v>43355</v>
      </c>
      <c r="I598" s="256">
        <v>43356</v>
      </c>
      <c r="J598" s="256">
        <v>43357</v>
      </c>
      <c r="K598" s="256">
        <v>43361</v>
      </c>
      <c r="L598" s="256">
        <v>43362</v>
      </c>
      <c r="M598" s="256">
        <v>43363</v>
      </c>
      <c r="N598" s="256">
        <v>43364</v>
      </c>
      <c r="O598" s="256">
        <v>43368</v>
      </c>
      <c r="P598" s="256">
        <v>43369</v>
      </c>
      <c r="Q598" s="257">
        <v>43370</v>
      </c>
      <c r="R598" s="252">
        <v>43371</v>
      </c>
      <c r="S598" s="252">
        <v>43372</v>
      </c>
      <c r="T598" s="252">
        <v>43374</v>
      </c>
    </row>
    <row r="599" spans="1:20">
      <c r="A599" s="253" t="str">
        <f t="shared" si="9"/>
        <v>18</v>
      </c>
      <c r="B599" s="254">
        <v>43371</v>
      </c>
      <c r="C599" s="255" t="s">
        <v>333</v>
      </c>
      <c r="D599" s="441">
        <v>43350</v>
      </c>
      <c r="E599" s="441">
        <v>43353</v>
      </c>
      <c r="F599" s="441">
        <v>43354</v>
      </c>
      <c r="G599" s="441">
        <v>43355</v>
      </c>
      <c r="H599" s="256">
        <v>43356</v>
      </c>
      <c r="I599" s="256">
        <v>43357</v>
      </c>
      <c r="J599" s="256">
        <v>43361</v>
      </c>
      <c r="K599" s="256">
        <v>43362</v>
      </c>
      <c r="L599" s="256">
        <v>43363</v>
      </c>
      <c r="M599" s="256">
        <v>43364</v>
      </c>
      <c r="N599" s="256">
        <v>43368</v>
      </c>
      <c r="O599" s="256">
        <v>43369</v>
      </c>
      <c r="P599" s="256">
        <v>43370</v>
      </c>
      <c r="Q599" s="257">
        <v>43371</v>
      </c>
      <c r="R599" s="252">
        <v>43372</v>
      </c>
      <c r="S599" s="252">
        <v>43374</v>
      </c>
      <c r="T599" s="252">
        <v>43375</v>
      </c>
    </row>
    <row r="600" spans="1:20">
      <c r="A600" s="253" t="str">
        <f t="shared" si="9"/>
        <v>18</v>
      </c>
      <c r="B600" s="254">
        <v>43372</v>
      </c>
      <c r="C600" s="255" t="s">
        <v>334</v>
      </c>
      <c r="D600" s="441">
        <v>43353</v>
      </c>
      <c r="E600" s="441">
        <v>43354</v>
      </c>
      <c r="F600" s="441">
        <v>43355</v>
      </c>
      <c r="G600" s="441">
        <v>43356</v>
      </c>
      <c r="H600" s="256">
        <v>43357</v>
      </c>
      <c r="I600" s="256">
        <v>43361</v>
      </c>
      <c r="J600" s="256">
        <v>43362</v>
      </c>
      <c r="K600" s="256">
        <v>43363</v>
      </c>
      <c r="L600" s="256">
        <v>43364</v>
      </c>
      <c r="M600" s="256">
        <v>43368</v>
      </c>
      <c r="N600" s="256">
        <v>43369</v>
      </c>
      <c r="O600" s="256">
        <v>43370</v>
      </c>
      <c r="P600" s="256">
        <v>43371</v>
      </c>
      <c r="Q600" s="257">
        <v>43372</v>
      </c>
      <c r="R600" s="252">
        <v>43374</v>
      </c>
      <c r="S600" s="252">
        <v>43375</v>
      </c>
      <c r="T600" s="252">
        <v>43376</v>
      </c>
    </row>
    <row r="601" spans="1:20">
      <c r="A601" s="253" t="str">
        <f t="shared" si="9"/>
        <v>18</v>
      </c>
      <c r="B601" s="254">
        <v>43374</v>
      </c>
      <c r="C601" s="255" t="s">
        <v>329</v>
      </c>
      <c r="D601" s="441">
        <v>43354</v>
      </c>
      <c r="E601" s="441">
        <v>43355</v>
      </c>
      <c r="F601" s="441">
        <v>43356</v>
      </c>
      <c r="G601" s="441">
        <v>43357</v>
      </c>
      <c r="H601" s="256">
        <v>43361</v>
      </c>
      <c r="I601" s="256">
        <v>43362</v>
      </c>
      <c r="J601" s="256">
        <v>43363</v>
      </c>
      <c r="K601" s="256">
        <v>43364</v>
      </c>
      <c r="L601" s="256">
        <v>43368</v>
      </c>
      <c r="M601" s="256">
        <v>43369</v>
      </c>
      <c r="N601" s="256">
        <v>43370</v>
      </c>
      <c r="O601" s="256">
        <v>43371</v>
      </c>
      <c r="P601" s="256">
        <v>43372</v>
      </c>
      <c r="Q601" s="257">
        <v>43374</v>
      </c>
      <c r="R601" s="252">
        <v>43375</v>
      </c>
      <c r="S601" s="252">
        <v>43376</v>
      </c>
      <c r="T601" s="252">
        <v>43377</v>
      </c>
    </row>
    <row r="602" spans="1:20">
      <c r="A602" s="253" t="str">
        <f t="shared" si="9"/>
        <v>18</v>
      </c>
      <c r="B602" s="254">
        <v>43375</v>
      </c>
      <c r="C602" s="255" t="s">
        <v>330</v>
      </c>
      <c r="D602" s="441">
        <v>43355</v>
      </c>
      <c r="E602" s="441">
        <v>43356</v>
      </c>
      <c r="F602" s="441">
        <v>43357</v>
      </c>
      <c r="G602" s="441">
        <v>43361</v>
      </c>
      <c r="H602" s="256">
        <v>43362</v>
      </c>
      <c r="I602" s="256">
        <v>43363</v>
      </c>
      <c r="J602" s="256">
        <v>43364</v>
      </c>
      <c r="K602" s="256">
        <v>43368</v>
      </c>
      <c r="L602" s="256">
        <v>43369</v>
      </c>
      <c r="M602" s="256">
        <v>43370</v>
      </c>
      <c r="N602" s="256">
        <v>43371</v>
      </c>
      <c r="O602" s="256">
        <v>43372</v>
      </c>
      <c r="P602" s="256">
        <v>43374</v>
      </c>
      <c r="Q602" s="257">
        <v>43375</v>
      </c>
      <c r="R602" s="252">
        <v>43376</v>
      </c>
      <c r="S602" s="252">
        <v>43377</v>
      </c>
      <c r="T602" s="252">
        <v>43378</v>
      </c>
    </row>
    <row r="603" spans="1:20">
      <c r="A603" s="253" t="str">
        <f t="shared" si="9"/>
        <v>18</v>
      </c>
      <c r="B603" s="254">
        <v>43376</v>
      </c>
      <c r="C603" s="255" t="s">
        <v>331</v>
      </c>
      <c r="D603" s="441">
        <v>43356</v>
      </c>
      <c r="E603" s="441">
        <v>43357</v>
      </c>
      <c r="F603" s="441">
        <v>43361</v>
      </c>
      <c r="G603" s="441">
        <v>43362</v>
      </c>
      <c r="H603" s="256">
        <v>43363</v>
      </c>
      <c r="I603" s="256">
        <v>43364</v>
      </c>
      <c r="J603" s="256">
        <v>43368</v>
      </c>
      <c r="K603" s="256">
        <v>43369</v>
      </c>
      <c r="L603" s="256">
        <v>43370</v>
      </c>
      <c r="M603" s="256">
        <v>43371</v>
      </c>
      <c r="N603" s="256">
        <v>43372</v>
      </c>
      <c r="O603" s="256">
        <v>43374</v>
      </c>
      <c r="P603" s="256">
        <v>43375</v>
      </c>
      <c r="Q603" s="257">
        <v>43376</v>
      </c>
      <c r="R603" s="252">
        <v>43377</v>
      </c>
      <c r="S603" s="252">
        <v>43378</v>
      </c>
      <c r="T603" s="252">
        <v>43382</v>
      </c>
    </row>
    <row r="604" spans="1:20">
      <c r="A604" s="253" t="str">
        <f t="shared" si="9"/>
        <v>18</v>
      </c>
      <c r="B604" s="254">
        <v>43377</v>
      </c>
      <c r="C604" s="255" t="s">
        <v>332</v>
      </c>
      <c r="D604" s="441">
        <v>43357</v>
      </c>
      <c r="E604" s="441">
        <v>43361</v>
      </c>
      <c r="F604" s="441">
        <v>43362</v>
      </c>
      <c r="G604" s="441">
        <v>43363</v>
      </c>
      <c r="H604" s="256">
        <v>43364</v>
      </c>
      <c r="I604" s="256">
        <v>43368</v>
      </c>
      <c r="J604" s="256">
        <v>43369</v>
      </c>
      <c r="K604" s="256">
        <v>43370</v>
      </c>
      <c r="L604" s="256">
        <v>43371</v>
      </c>
      <c r="M604" s="256">
        <v>43372</v>
      </c>
      <c r="N604" s="256">
        <v>43374</v>
      </c>
      <c r="O604" s="256">
        <v>43375</v>
      </c>
      <c r="P604" s="256">
        <v>43376</v>
      </c>
      <c r="Q604" s="257">
        <v>43377</v>
      </c>
      <c r="R604" s="252">
        <v>43378</v>
      </c>
      <c r="S604" s="252">
        <v>43382</v>
      </c>
      <c r="T604" s="252">
        <v>43383</v>
      </c>
    </row>
    <row r="605" spans="1:20">
      <c r="A605" s="253" t="str">
        <f t="shared" si="9"/>
        <v>18</v>
      </c>
      <c r="B605" s="254">
        <v>43378</v>
      </c>
      <c r="C605" s="255" t="s">
        <v>333</v>
      </c>
      <c r="D605" s="441">
        <v>43361</v>
      </c>
      <c r="E605" s="441">
        <v>43362</v>
      </c>
      <c r="F605" s="441">
        <v>43363</v>
      </c>
      <c r="G605" s="441">
        <v>43364</v>
      </c>
      <c r="H605" s="256">
        <v>43368</v>
      </c>
      <c r="I605" s="256">
        <v>43369</v>
      </c>
      <c r="J605" s="256">
        <v>43370</v>
      </c>
      <c r="K605" s="256">
        <v>43371</v>
      </c>
      <c r="L605" s="256">
        <v>43372</v>
      </c>
      <c r="M605" s="256">
        <v>43374</v>
      </c>
      <c r="N605" s="256">
        <v>43375</v>
      </c>
      <c r="O605" s="256">
        <v>43376</v>
      </c>
      <c r="P605" s="256">
        <v>43377</v>
      </c>
      <c r="Q605" s="257">
        <v>43378</v>
      </c>
      <c r="R605" s="252">
        <v>43382</v>
      </c>
      <c r="S605" s="252">
        <v>43383</v>
      </c>
      <c r="T605" s="252">
        <v>43384</v>
      </c>
    </row>
    <row r="606" spans="1:20">
      <c r="A606" s="253" t="str">
        <f t="shared" si="9"/>
        <v>18</v>
      </c>
      <c r="B606" s="254">
        <v>43382</v>
      </c>
      <c r="C606" s="255" t="s">
        <v>330</v>
      </c>
      <c r="D606" s="441">
        <v>43362</v>
      </c>
      <c r="E606" s="441">
        <v>43363</v>
      </c>
      <c r="F606" s="441">
        <v>43364</v>
      </c>
      <c r="G606" s="441">
        <v>43368</v>
      </c>
      <c r="H606" s="256">
        <v>43369</v>
      </c>
      <c r="I606" s="256">
        <v>43370</v>
      </c>
      <c r="J606" s="256">
        <v>43371</v>
      </c>
      <c r="K606" s="256">
        <v>43372</v>
      </c>
      <c r="L606" s="256">
        <v>43374</v>
      </c>
      <c r="M606" s="256">
        <v>43375</v>
      </c>
      <c r="N606" s="256">
        <v>43376</v>
      </c>
      <c r="O606" s="256">
        <v>43377</v>
      </c>
      <c r="P606" s="256">
        <v>43378</v>
      </c>
      <c r="Q606" s="257">
        <v>43382</v>
      </c>
      <c r="R606" s="252">
        <v>43383</v>
      </c>
      <c r="S606" s="252">
        <v>43384</v>
      </c>
      <c r="T606" s="252">
        <v>43385</v>
      </c>
    </row>
    <row r="607" spans="1:20">
      <c r="A607" s="253" t="str">
        <f t="shared" si="9"/>
        <v>18</v>
      </c>
      <c r="B607" s="254">
        <v>43383</v>
      </c>
      <c r="C607" s="255" t="s">
        <v>331</v>
      </c>
      <c r="D607" s="441">
        <v>43363</v>
      </c>
      <c r="E607" s="441">
        <v>43364</v>
      </c>
      <c r="F607" s="441">
        <v>43368</v>
      </c>
      <c r="G607" s="441">
        <v>43369</v>
      </c>
      <c r="H607" s="256">
        <v>43370</v>
      </c>
      <c r="I607" s="256">
        <v>43371</v>
      </c>
      <c r="J607" s="256">
        <v>43372</v>
      </c>
      <c r="K607" s="256">
        <v>43374</v>
      </c>
      <c r="L607" s="256">
        <v>43375</v>
      </c>
      <c r="M607" s="256">
        <v>43376</v>
      </c>
      <c r="N607" s="256">
        <v>43377</v>
      </c>
      <c r="O607" s="256">
        <v>43378</v>
      </c>
      <c r="P607" s="256">
        <v>43382</v>
      </c>
      <c r="Q607" s="257">
        <v>43383</v>
      </c>
      <c r="R607" s="252">
        <v>43384</v>
      </c>
      <c r="S607" s="252">
        <v>43385</v>
      </c>
      <c r="T607" s="252">
        <v>43386</v>
      </c>
    </row>
    <row r="608" spans="1:20">
      <c r="A608" s="253" t="str">
        <f t="shared" si="9"/>
        <v>18</v>
      </c>
      <c r="B608" s="254">
        <v>43384</v>
      </c>
      <c r="C608" s="255" t="s">
        <v>332</v>
      </c>
      <c r="D608" s="441">
        <v>43364</v>
      </c>
      <c r="E608" s="441">
        <v>43368</v>
      </c>
      <c r="F608" s="441">
        <v>43369</v>
      </c>
      <c r="G608" s="441">
        <v>43370</v>
      </c>
      <c r="H608" s="256">
        <v>43371</v>
      </c>
      <c r="I608" s="256">
        <v>43372</v>
      </c>
      <c r="J608" s="256">
        <v>43374</v>
      </c>
      <c r="K608" s="256">
        <v>43375</v>
      </c>
      <c r="L608" s="256">
        <v>43376</v>
      </c>
      <c r="M608" s="256">
        <v>43377</v>
      </c>
      <c r="N608" s="256">
        <v>43378</v>
      </c>
      <c r="O608" s="256">
        <v>43382</v>
      </c>
      <c r="P608" s="256">
        <v>43383</v>
      </c>
      <c r="Q608" s="257">
        <v>43384</v>
      </c>
      <c r="R608" s="252">
        <v>43385</v>
      </c>
      <c r="S608" s="252">
        <v>43386</v>
      </c>
      <c r="T608" s="252">
        <v>43388</v>
      </c>
    </row>
    <row r="609" spans="1:20">
      <c r="A609" s="253" t="str">
        <f t="shared" si="9"/>
        <v>18</v>
      </c>
      <c r="B609" s="254">
        <v>43385</v>
      </c>
      <c r="C609" s="255" t="s">
        <v>333</v>
      </c>
      <c r="D609" s="441">
        <v>43368</v>
      </c>
      <c r="E609" s="441">
        <v>43369</v>
      </c>
      <c r="F609" s="441">
        <v>43370</v>
      </c>
      <c r="G609" s="441">
        <v>43371</v>
      </c>
      <c r="H609" s="256">
        <v>43372</v>
      </c>
      <c r="I609" s="256">
        <v>43374</v>
      </c>
      <c r="J609" s="256">
        <v>43375</v>
      </c>
      <c r="K609" s="256">
        <v>43376</v>
      </c>
      <c r="L609" s="256">
        <v>43377</v>
      </c>
      <c r="M609" s="256">
        <v>43378</v>
      </c>
      <c r="N609" s="256">
        <v>43382</v>
      </c>
      <c r="O609" s="256">
        <v>43383</v>
      </c>
      <c r="P609" s="256">
        <v>43384</v>
      </c>
      <c r="Q609" s="257">
        <v>43385</v>
      </c>
      <c r="R609" s="252">
        <v>43386</v>
      </c>
      <c r="S609" s="252">
        <v>43388</v>
      </c>
      <c r="T609" s="252">
        <v>43389</v>
      </c>
    </row>
    <row r="610" spans="1:20">
      <c r="A610" s="253" t="str">
        <f t="shared" si="9"/>
        <v>18</v>
      </c>
      <c r="B610" s="254">
        <v>43386</v>
      </c>
      <c r="C610" s="255" t="s">
        <v>334</v>
      </c>
      <c r="D610" s="441">
        <v>43369</v>
      </c>
      <c r="E610" s="441">
        <v>43370</v>
      </c>
      <c r="F610" s="441">
        <v>43371</v>
      </c>
      <c r="G610" s="441">
        <v>43372</v>
      </c>
      <c r="H610" s="256">
        <v>43374</v>
      </c>
      <c r="I610" s="256">
        <v>43375</v>
      </c>
      <c r="J610" s="256">
        <v>43376</v>
      </c>
      <c r="K610" s="256">
        <v>43377</v>
      </c>
      <c r="L610" s="256">
        <v>43378</v>
      </c>
      <c r="M610" s="256">
        <v>43382</v>
      </c>
      <c r="N610" s="256">
        <v>43383</v>
      </c>
      <c r="O610" s="256">
        <v>43384</v>
      </c>
      <c r="P610" s="256">
        <v>43385</v>
      </c>
      <c r="Q610" s="257">
        <v>43386</v>
      </c>
      <c r="R610" s="252">
        <v>43388</v>
      </c>
      <c r="S610" s="252">
        <v>43389</v>
      </c>
      <c r="T610" s="252">
        <v>43390</v>
      </c>
    </row>
    <row r="611" spans="1:20">
      <c r="A611" s="253" t="str">
        <f t="shared" si="9"/>
        <v>18</v>
      </c>
      <c r="B611" s="254">
        <v>43388</v>
      </c>
      <c r="C611" s="255" t="s">
        <v>329</v>
      </c>
      <c r="D611" s="441">
        <v>43370</v>
      </c>
      <c r="E611" s="441">
        <v>43371</v>
      </c>
      <c r="F611" s="441">
        <v>43372</v>
      </c>
      <c r="G611" s="441">
        <v>43374</v>
      </c>
      <c r="H611" s="256">
        <v>43375</v>
      </c>
      <c r="I611" s="256">
        <v>43376</v>
      </c>
      <c r="J611" s="256">
        <v>43377</v>
      </c>
      <c r="K611" s="256">
        <v>43378</v>
      </c>
      <c r="L611" s="256">
        <v>43382</v>
      </c>
      <c r="M611" s="256">
        <v>43383</v>
      </c>
      <c r="N611" s="256">
        <v>43384</v>
      </c>
      <c r="O611" s="256">
        <v>43385</v>
      </c>
      <c r="P611" s="256">
        <v>43386</v>
      </c>
      <c r="Q611" s="257">
        <v>43388</v>
      </c>
      <c r="R611" s="252">
        <v>43389</v>
      </c>
      <c r="S611" s="252">
        <v>43390</v>
      </c>
      <c r="T611" s="252">
        <v>43391</v>
      </c>
    </row>
    <row r="612" spans="1:20">
      <c r="A612" s="253" t="str">
        <f t="shared" si="9"/>
        <v>18</v>
      </c>
      <c r="B612" s="254">
        <v>43389</v>
      </c>
      <c r="C612" s="255" t="s">
        <v>330</v>
      </c>
      <c r="D612" s="441">
        <v>43371</v>
      </c>
      <c r="E612" s="441">
        <v>43372</v>
      </c>
      <c r="F612" s="441">
        <v>43374</v>
      </c>
      <c r="G612" s="441">
        <v>43375</v>
      </c>
      <c r="H612" s="256">
        <v>43376</v>
      </c>
      <c r="I612" s="256">
        <v>43377</v>
      </c>
      <c r="J612" s="256">
        <v>43378</v>
      </c>
      <c r="K612" s="256">
        <v>43382</v>
      </c>
      <c r="L612" s="256">
        <v>43383</v>
      </c>
      <c r="M612" s="256">
        <v>43384</v>
      </c>
      <c r="N612" s="256">
        <v>43385</v>
      </c>
      <c r="O612" s="256">
        <v>43386</v>
      </c>
      <c r="P612" s="256">
        <v>43388</v>
      </c>
      <c r="Q612" s="257">
        <v>43389</v>
      </c>
      <c r="R612" s="252">
        <v>43390</v>
      </c>
      <c r="S612" s="252">
        <v>43391</v>
      </c>
      <c r="T612" s="252">
        <v>43392</v>
      </c>
    </row>
    <row r="613" spans="1:20">
      <c r="A613" s="253" t="str">
        <f t="shared" si="9"/>
        <v>18</v>
      </c>
      <c r="B613" s="254">
        <v>43390</v>
      </c>
      <c r="C613" s="255" t="s">
        <v>331</v>
      </c>
      <c r="D613" s="441">
        <v>43372</v>
      </c>
      <c r="E613" s="441">
        <v>43374</v>
      </c>
      <c r="F613" s="441">
        <v>43375</v>
      </c>
      <c r="G613" s="441">
        <v>43376</v>
      </c>
      <c r="H613" s="256">
        <v>43377</v>
      </c>
      <c r="I613" s="256">
        <v>43378</v>
      </c>
      <c r="J613" s="256">
        <v>43382</v>
      </c>
      <c r="K613" s="256">
        <v>43383</v>
      </c>
      <c r="L613" s="256">
        <v>43384</v>
      </c>
      <c r="M613" s="256">
        <v>43385</v>
      </c>
      <c r="N613" s="256">
        <v>43386</v>
      </c>
      <c r="O613" s="256">
        <v>43388</v>
      </c>
      <c r="P613" s="256">
        <v>43389</v>
      </c>
      <c r="Q613" s="257">
        <v>43390</v>
      </c>
      <c r="R613" s="252">
        <v>43391</v>
      </c>
      <c r="S613" s="252">
        <v>43392</v>
      </c>
      <c r="T613" s="252">
        <v>43395</v>
      </c>
    </row>
    <row r="614" spans="1:20">
      <c r="A614" s="253" t="str">
        <f t="shared" si="9"/>
        <v>18</v>
      </c>
      <c r="B614" s="254">
        <v>43391</v>
      </c>
      <c r="C614" s="255" t="s">
        <v>332</v>
      </c>
      <c r="D614" s="441">
        <v>43374</v>
      </c>
      <c r="E614" s="441">
        <v>43375</v>
      </c>
      <c r="F614" s="441">
        <v>43376</v>
      </c>
      <c r="G614" s="441">
        <v>43377</v>
      </c>
      <c r="H614" s="256">
        <v>43378</v>
      </c>
      <c r="I614" s="256">
        <v>43382</v>
      </c>
      <c r="J614" s="256">
        <v>43383</v>
      </c>
      <c r="K614" s="256">
        <v>43384</v>
      </c>
      <c r="L614" s="256">
        <v>43385</v>
      </c>
      <c r="M614" s="256">
        <v>43386</v>
      </c>
      <c r="N614" s="256">
        <v>43388</v>
      </c>
      <c r="O614" s="256">
        <v>43389</v>
      </c>
      <c r="P614" s="256">
        <v>43390</v>
      </c>
      <c r="Q614" s="257">
        <v>43391</v>
      </c>
      <c r="R614" s="252">
        <v>43392</v>
      </c>
      <c r="S614" s="252">
        <v>43395</v>
      </c>
      <c r="T614" s="252">
        <v>43396</v>
      </c>
    </row>
    <row r="615" spans="1:20">
      <c r="A615" s="253" t="str">
        <f t="shared" si="9"/>
        <v>18</v>
      </c>
      <c r="B615" s="254">
        <v>43392</v>
      </c>
      <c r="C615" s="255" t="s">
        <v>333</v>
      </c>
      <c r="D615" s="441">
        <v>43375</v>
      </c>
      <c r="E615" s="441">
        <v>43376</v>
      </c>
      <c r="F615" s="441">
        <v>43377</v>
      </c>
      <c r="G615" s="441">
        <v>43378</v>
      </c>
      <c r="H615" s="256">
        <v>43382</v>
      </c>
      <c r="I615" s="256">
        <v>43383</v>
      </c>
      <c r="J615" s="256">
        <v>43384</v>
      </c>
      <c r="K615" s="256">
        <v>43385</v>
      </c>
      <c r="L615" s="256">
        <v>43386</v>
      </c>
      <c r="M615" s="256">
        <v>43388</v>
      </c>
      <c r="N615" s="256">
        <v>43389</v>
      </c>
      <c r="O615" s="256">
        <v>43390</v>
      </c>
      <c r="P615" s="256">
        <v>43391</v>
      </c>
      <c r="Q615" s="257">
        <v>43392</v>
      </c>
      <c r="R615" s="252">
        <v>43395</v>
      </c>
      <c r="S615" s="252">
        <v>43396</v>
      </c>
      <c r="T615" s="252">
        <v>43397</v>
      </c>
    </row>
    <row r="616" spans="1:20">
      <c r="A616" s="253" t="str">
        <f t="shared" si="9"/>
        <v>18</v>
      </c>
      <c r="B616" s="254">
        <v>43395</v>
      </c>
      <c r="C616" s="255" t="s">
        <v>329</v>
      </c>
      <c r="D616" s="441">
        <v>43376</v>
      </c>
      <c r="E616" s="441">
        <v>43377</v>
      </c>
      <c r="F616" s="441">
        <v>43378</v>
      </c>
      <c r="G616" s="441">
        <v>43382</v>
      </c>
      <c r="H616" s="256">
        <v>43383</v>
      </c>
      <c r="I616" s="256">
        <v>43384</v>
      </c>
      <c r="J616" s="256">
        <v>43385</v>
      </c>
      <c r="K616" s="256">
        <v>43386</v>
      </c>
      <c r="L616" s="256">
        <v>43388</v>
      </c>
      <c r="M616" s="256">
        <v>43389</v>
      </c>
      <c r="N616" s="256">
        <v>43390</v>
      </c>
      <c r="O616" s="256">
        <v>43391</v>
      </c>
      <c r="P616" s="256">
        <v>43392</v>
      </c>
      <c r="Q616" s="257">
        <v>43395</v>
      </c>
      <c r="R616" s="252">
        <v>43396</v>
      </c>
      <c r="S616" s="252">
        <v>43397</v>
      </c>
      <c r="T616" s="252">
        <v>43398</v>
      </c>
    </row>
    <row r="617" spans="1:20">
      <c r="A617" s="253" t="str">
        <f t="shared" si="9"/>
        <v>18</v>
      </c>
      <c r="B617" s="254">
        <v>43396</v>
      </c>
      <c r="C617" s="255" t="s">
        <v>330</v>
      </c>
      <c r="D617" s="441">
        <v>43377</v>
      </c>
      <c r="E617" s="441">
        <v>43378</v>
      </c>
      <c r="F617" s="441">
        <v>43382</v>
      </c>
      <c r="G617" s="441">
        <v>43383</v>
      </c>
      <c r="H617" s="256">
        <v>43384</v>
      </c>
      <c r="I617" s="256">
        <v>43385</v>
      </c>
      <c r="J617" s="256">
        <v>43386</v>
      </c>
      <c r="K617" s="256">
        <v>43388</v>
      </c>
      <c r="L617" s="256">
        <v>43389</v>
      </c>
      <c r="M617" s="256">
        <v>43390</v>
      </c>
      <c r="N617" s="256">
        <v>43391</v>
      </c>
      <c r="O617" s="256">
        <v>43392</v>
      </c>
      <c r="P617" s="256">
        <v>43395</v>
      </c>
      <c r="Q617" s="257">
        <v>43396</v>
      </c>
      <c r="R617" s="252">
        <v>43397</v>
      </c>
      <c r="S617" s="252">
        <v>43398</v>
      </c>
      <c r="T617" s="252">
        <v>43399</v>
      </c>
    </row>
    <row r="618" spans="1:20">
      <c r="A618" s="253" t="str">
        <f t="shared" si="9"/>
        <v>18</v>
      </c>
      <c r="B618" s="254">
        <v>43397</v>
      </c>
      <c r="C618" s="255" t="s">
        <v>331</v>
      </c>
      <c r="D618" s="441">
        <v>43378</v>
      </c>
      <c r="E618" s="441">
        <v>43382</v>
      </c>
      <c r="F618" s="441">
        <v>43383</v>
      </c>
      <c r="G618" s="441">
        <v>43384</v>
      </c>
      <c r="H618" s="256">
        <v>43385</v>
      </c>
      <c r="I618" s="256">
        <v>43386</v>
      </c>
      <c r="J618" s="256">
        <v>43388</v>
      </c>
      <c r="K618" s="256">
        <v>43389</v>
      </c>
      <c r="L618" s="256">
        <v>43390</v>
      </c>
      <c r="M618" s="256">
        <v>43391</v>
      </c>
      <c r="N618" s="256">
        <v>43392</v>
      </c>
      <c r="O618" s="256">
        <v>43395</v>
      </c>
      <c r="P618" s="256">
        <v>43396</v>
      </c>
      <c r="Q618" s="257">
        <v>43397</v>
      </c>
      <c r="R618" s="252">
        <v>43398</v>
      </c>
      <c r="S618" s="252">
        <v>43399</v>
      </c>
      <c r="T618" s="252">
        <v>43402</v>
      </c>
    </row>
    <row r="619" spans="1:20">
      <c r="A619" s="253" t="str">
        <f t="shared" si="9"/>
        <v>18</v>
      </c>
      <c r="B619" s="254">
        <v>43398</v>
      </c>
      <c r="C619" s="255" t="s">
        <v>332</v>
      </c>
      <c r="D619" s="441">
        <v>43382</v>
      </c>
      <c r="E619" s="441">
        <v>43383</v>
      </c>
      <c r="F619" s="441">
        <v>43384</v>
      </c>
      <c r="G619" s="441">
        <v>43385</v>
      </c>
      <c r="H619" s="256">
        <v>43386</v>
      </c>
      <c r="I619" s="256">
        <v>43388</v>
      </c>
      <c r="J619" s="256">
        <v>43389</v>
      </c>
      <c r="K619" s="256">
        <v>43390</v>
      </c>
      <c r="L619" s="256">
        <v>43391</v>
      </c>
      <c r="M619" s="256">
        <v>43392</v>
      </c>
      <c r="N619" s="256">
        <v>43395</v>
      </c>
      <c r="O619" s="256">
        <v>43396</v>
      </c>
      <c r="P619" s="256">
        <v>43397</v>
      </c>
      <c r="Q619" s="257">
        <v>43398</v>
      </c>
      <c r="R619" s="252">
        <v>43399</v>
      </c>
      <c r="S619" s="252">
        <v>43402</v>
      </c>
      <c r="T619" s="252">
        <v>43403</v>
      </c>
    </row>
    <row r="620" spans="1:20">
      <c r="A620" s="253" t="str">
        <f t="shared" si="9"/>
        <v>18</v>
      </c>
      <c r="B620" s="254">
        <v>43399</v>
      </c>
      <c r="C620" s="255" t="s">
        <v>333</v>
      </c>
      <c r="D620" s="441">
        <v>43383</v>
      </c>
      <c r="E620" s="441">
        <v>43384</v>
      </c>
      <c r="F620" s="441">
        <v>43385</v>
      </c>
      <c r="G620" s="441">
        <v>43386</v>
      </c>
      <c r="H620" s="256">
        <v>43388</v>
      </c>
      <c r="I620" s="256">
        <v>43389</v>
      </c>
      <c r="J620" s="256">
        <v>43390</v>
      </c>
      <c r="K620" s="256">
        <v>43391</v>
      </c>
      <c r="L620" s="256">
        <v>43392</v>
      </c>
      <c r="M620" s="256">
        <v>43395</v>
      </c>
      <c r="N620" s="256">
        <v>43396</v>
      </c>
      <c r="O620" s="256">
        <v>43397</v>
      </c>
      <c r="P620" s="256">
        <v>43398</v>
      </c>
      <c r="Q620" s="257">
        <v>43399</v>
      </c>
      <c r="R620" s="252">
        <v>43402</v>
      </c>
      <c r="S620" s="252">
        <v>43403</v>
      </c>
      <c r="T620" s="252">
        <v>43404</v>
      </c>
    </row>
    <row r="621" spans="1:20">
      <c r="A621" s="253" t="str">
        <f t="shared" si="9"/>
        <v>18</v>
      </c>
      <c r="B621" s="254">
        <v>43402</v>
      </c>
      <c r="C621" s="255" t="s">
        <v>329</v>
      </c>
      <c r="D621" s="441">
        <v>43384</v>
      </c>
      <c r="E621" s="441">
        <v>43385</v>
      </c>
      <c r="F621" s="441">
        <v>43386</v>
      </c>
      <c r="G621" s="441">
        <v>43388</v>
      </c>
      <c r="H621" s="256">
        <v>43389</v>
      </c>
      <c r="I621" s="256">
        <v>43390</v>
      </c>
      <c r="J621" s="256">
        <v>43391</v>
      </c>
      <c r="K621" s="256">
        <v>43392</v>
      </c>
      <c r="L621" s="256">
        <v>43395</v>
      </c>
      <c r="M621" s="256">
        <v>43396</v>
      </c>
      <c r="N621" s="256">
        <v>43397</v>
      </c>
      <c r="O621" s="256">
        <v>43398</v>
      </c>
      <c r="P621" s="256">
        <v>43399</v>
      </c>
      <c r="Q621" s="257">
        <v>43402</v>
      </c>
      <c r="R621" s="252">
        <v>43403</v>
      </c>
      <c r="S621" s="252">
        <v>43404</v>
      </c>
      <c r="T621" s="252">
        <v>43405</v>
      </c>
    </row>
    <row r="622" spans="1:20">
      <c r="A622" s="253" t="str">
        <f t="shared" si="9"/>
        <v>18</v>
      </c>
      <c r="B622" s="254">
        <v>43403</v>
      </c>
      <c r="C622" s="255" t="s">
        <v>330</v>
      </c>
      <c r="D622" s="441">
        <v>43385</v>
      </c>
      <c r="E622" s="441">
        <v>43386</v>
      </c>
      <c r="F622" s="441">
        <v>43388</v>
      </c>
      <c r="G622" s="441">
        <v>43389</v>
      </c>
      <c r="H622" s="256">
        <v>43390</v>
      </c>
      <c r="I622" s="256">
        <v>43391</v>
      </c>
      <c r="J622" s="256">
        <v>43392</v>
      </c>
      <c r="K622" s="256">
        <v>43395</v>
      </c>
      <c r="L622" s="256">
        <v>43396</v>
      </c>
      <c r="M622" s="256">
        <v>43397</v>
      </c>
      <c r="N622" s="256">
        <v>43398</v>
      </c>
      <c r="O622" s="256">
        <v>43399</v>
      </c>
      <c r="P622" s="256">
        <v>43402</v>
      </c>
      <c r="Q622" s="257">
        <v>43403</v>
      </c>
      <c r="R622" s="252">
        <v>43404</v>
      </c>
      <c r="S622" s="252">
        <v>43405</v>
      </c>
      <c r="T622" s="252">
        <v>43406</v>
      </c>
    </row>
    <row r="623" spans="1:20">
      <c r="A623" s="253" t="str">
        <f t="shared" si="9"/>
        <v>18</v>
      </c>
      <c r="B623" s="254">
        <v>43404</v>
      </c>
      <c r="C623" s="255" t="s">
        <v>331</v>
      </c>
      <c r="D623" s="441">
        <v>43386</v>
      </c>
      <c r="E623" s="441">
        <v>43388</v>
      </c>
      <c r="F623" s="441">
        <v>43389</v>
      </c>
      <c r="G623" s="441">
        <v>43390</v>
      </c>
      <c r="H623" s="256">
        <v>43391</v>
      </c>
      <c r="I623" s="256">
        <v>43392</v>
      </c>
      <c r="J623" s="256">
        <v>43395</v>
      </c>
      <c r="K623" s="256">
        <v>43396</v>
      </c>
      <c r="L623" s="256">
        <v>43397</v>
      </c>
      <c r="M623" s="256">
        <v>43398</v>
      </c>
      <c r="N623" s="256">
        <v>43399</v>
      </c>
      <c r="O623" s="256">
        <v>43402</v>
      </c>
      <c r="P623" s="256">
        <v>43403</v>
      </c>
      <c r="Q623" s="257">
        <v>43404</v>
      </c>
      <c r="R623" s="252">
        <v>43405</v>
      </c>
      <c r="S623" s="252">
        <v>43406</v>
      </c>
      <c r="T623" s="252">
        <v>43409</v>
      </c>
    </row>
    <row r="624" spans="1:20">
      <c r="A624" s="253" t="str">
        <f t="shared" si="9"/>
        <v>18</v>
      </c>
      <c r="B624" s="254">
        <v>43405</v>
      </c>
      <c r="C624" s="255" t="s">
        <v>332</v>
      </c>
      <c r="D624" s="441">
        <v>43388</v>
      </c>
      <c r="E624" s="441">
        <v>43389</v>
      </c>
      <c r="F624" s="441">
        <v>43390</v>
      </c>
      <c r="G624" s="441">
        <v>43391</v>
      </c>
      <c r="H624" s="256">
        <v>43392</v>
      </c>
      <c r="I624" s="256">
        <v>43395</v>
      </c>
      <c r="J624" s="256">
        <v>43396</v>
      </c>
      <c r="K624" s="256">
        <v>43397</v>
      </c>
      <c r="L624" s="256">
        <v>43398</v>
      </c>
      <c r="M624" s="256">
        <v>43399</v>
      </c>
      <c r="N624" s="256">
        <v>43402</v>
      </c>
      <c r="O624" s="256">
        <v>43403</v>
      </c>
      <c r="P624" s="256">
        <v>43404</v>
      </c>
      <c r="Q624" s="257">
        <v>43405</v>
      </c>
      <c r="R624" s="252">
        <v>43406</v>
      </c>
      <c r="S624" s="252">
        <v>43409</v>
      </c>
      <c r="T624" s="252">
        <v>43410</v>
      </c>
    </row>
    <row r="625" spans="1:20">
      <c r="A625" s="253" t="str">
        <f t="shared" si="9"/>
        <v>18</v>
      </c>
      <c r="B625" s="254">
        <v>43406</v>
      </c>
      <c r="C625" s="255" t="s">
        <v>333</v>
      </c>
      <c r="D625" s="441">
        <v>43389</v>
      </c>
      <c r="E625" s="441">
        <v>43390</v>
      </c>
      <c r="F625" s="441">
        <v>43391</v>
      </c>
      <c r="G625" s="441">
        <v>43392</v>
      </c>
      <c r="H625" s="256">
        <v>43395</v>
      </c>
      <c r="I625" s="256">
        <v>43396</v>
      </c>
      <c r="J625" s="256">
        <v>43397</v>
      </c>
      <c r="K625" s="256">
        <v>43398</v>
      </c>
      <c r="L625" s="256">
        <v>43399</v>
      </c>
      <c r="M625" s="256">
        <v>43402</v>
      </c>
      <c r="N625" s="256">
        <v>43403</v>
      </c>
      <c r="O625" s="256">
        <v>43404</v>
      </c>
      <c r="P625" s="256">
        <v>43405</v>
      </c>
      <c r="Q625" s="257">
        <v>43406</v>
      </c>
      <c r="R625" s="252">
        <v>43409</v>
      </c>
      <c r="S625" s="252">
        <v>43410</v>
      </c>
      <c r="T625" s="252">
        <v>43411</v>
      </c>
    </row>
    <row r="626" spans="1:20">
      <c r="A626" s="253" t="str">
        <f t="shared" si="9"/>
        <v>18</v>
      </c>
      <c r="B626" s="254">
        <v>43409</v>
      </c>
      <c r="C626" s="255" t="s">
        <v>329</v>
      </c>
      <c r="D626" s="441">
        <v>43390</v>
      </c>
      <c r="E626" s="441">
        <v>43391</v>
      </c>
      <c r="F626" s="441">
        <v>43392</v>
      </c>
      <c r="G626" s="441">
        <v>43395</v>
      </c>
      <c r="H626" s="256">
        <v>43396</v>
      </c>
      <c r="I626" s="256">
        <v>43397</v>
      </c>
      <c r="J626" s="256">
        <v>43398</v>
      </c>
      <c r="K626" s="256">
        <v>43399</v>
      </c>
      <c r="L626" s="256">
        <v>43402</v>
      </c>
      <c r="M626" s="256">
        <v>43403</v>
      </c>
      <c r="N626" s="256">
        <v>43404</v>
      </c>
      <c r="O626" s="256">
        <v>43405</v>
      </c>
      <c r="P626" s="256">
        <v>43406</v>
      </c>
      <c r="Q626" s="257">
        <v>43409</v>
      </c>
      <c r="R626" s="252">
        <v>43410</v>
      </c>
      <c r="S626" s="252">
        <v>43411</v>
      </c>
      <c r="T626" s="252">
        <v>43412</v>
      </c>
    </row>
    <row r="627" spans="1:20">
      <c r="A627" s="253" t="str">
        <f t="shared" si="9"/>
        <v>18</v>
      </c>
      <c r="B627" s="254">
        <v>43410</v>
      </c>
      <c r="C627" s="255" t="s">
        <v>330</v>
      </c>
      <c r="D627" s="441">
        <v>43391</v>
      </c>
      <c r="E627" s="441">
        <v>43392</v>
      </c>
      <c r="F627" s="441">
        <v>43395</v>
      </c>
      <c r="G627" s="441">
        <v>43396</v>
      </c>
      <c r="H627" s="256">
        <v>43397</v>
      </c>
      <c r="I627" s="256">
        <v>43398</v>
      </c>
      <c r="J627" s="256">
        <v>43399</v>
      </c>
      <c r="K627" s="256">
        <v>43402</v>
      </c>
      <c r="L627" s="256">
        <v>43403</v>
      </c>
      <c r="M627" s="256">
        <v>43404</v>
      </c>
      <c r="N627" s="256">
        <v>43405</v>
      </c>
      <c r="O627" s="256">
        <v>43406</v>
      </c>
      <c r="P627" s="256">
        <v>43409</v>
      </c>
      <c r="Q627" s="257">
        <v>43410</v>
      </c>
      <c r="R627" s="252">
        <v>43411</v>
      </c>
      <c r="S627" s="252">
        <v>43412</v>
      </c>
      <c r="T627" s="252">
        <v>43413</v>
      </c>
    </row>
    <row r="628" spans="1:20">
      <c r="A628" s="253" t="str">
        <f t="shared" si="9"/>
        <v>18</v>
      </c>
      <c r="B628" s="254">
        <v>43411</v>
      </c>
      <c r="C628" s="255" t="s">
        <v>331</v>
      </c>
      <c r="D628" s="441">
        <v>43392</v>
      </c>
      <c r="E628" s="441">
        <v>43395</v>
      </c>
      <c r="F628" s="441">
        <v>43396</v>
      </c>
      <c r="G628" s="441">
        <v>43397</v>
      </c>
      <c r="H628" s="256">
        <v>43398</v>
      </c>
      <c r="I628" s="256">
        <v>43399</v>
      </c>
      <c r="J628" s="256">
        <v>43402</v>
      </c>
      <c r="K628" s="256">
        <v>43403</v>
      </c>
      <c r="L628" s="256">
        <v>43404</v>
      </c>
      <c r="M628" s="256">
        <v>43405</v>
      </c>
      <c r="N628" s="256">
        <v>43406</v>
      </c>
      <c r="O628" s="256">
        <v>43409</v>
      </c>
      <c r="P628" s="256">
        <v>43410</v>
      </c>
      <c r="Q628" s="257">
        <v>43411</v>
      </c>
      <c r="R628" s="252">
        <v>43412</v>
      </c>
      <c r="S628" s="252">
        <v>43413</v>
      </c>
      <c r="T628" s="252">
        <v>43416</v>
      </c>
    </row>
    <row r="629" spans="1:20">
      <c r="A629" s="253" t="str">
        <f t="shared" si="9"/>
        <v>18</v>
      </c>
      <c r="B629" s="254">
        <v>43412</v>
      </c>
      <c r="C629" s="255" t="s">
        <v>332</v>
      </c>
      <c r="D629" s="441">
        <v>43395</v>
      </c>
      <c r="E629" s="441">
        <v>43396</v>
      </c>
      <c r="F629" s="441">
        <v>43397</v>
      </c>
      <c r="G629" s="441">
        <v>43398</v>
      </c>
      <c r="H629" s="256">
        <v>43399</v>
      </c>
      <c r="I629" s="256">
        <v>43402</v>
      </c>
      <c r="J629" s="256">
        <v>43403</v>
      </c>
      <c r="K629" s="256">
        <v>43404</v>
      </c>
      <c r="L629" s="256">
        <v>43405</v>
      </c>
      <c r="M629" s="256">
        <v>43406</v>
      </c>
      <c r="N629" s="256">
        <v>43409</v>
      </c>
      <c r="O629" s="256">
        <v>43410</v>
      </c>
      <c r="P629" s="256">
        <v>43411</v>
      </c>
      <c r="Q629" s="257">
        <v>43412</v>
      </c>
      <c r="R629" s="252">
        <v>43413</v>
      </c>
      <c r="S629" s="252">
        <v>43416</v>
      </c>
      <c r="T629" s="252">
        <v>43417</v>
      </c>
    </row>
    <row r="630" spans="1:20">
      <c r="A630" s="253" t="str">
        <f t="shared" si="9"/>
        <v>18</v>
      </c>
      <c r="B630" s="254">
        <v>43413</v>
      </c>
      <c r="C630" s="255" t="s">
        <v>333</v>
      </c>
      <c r="D630" s="441">
        <v>43396</v>
      </c>
      <c r="E630" s="441">
        <v>43397</v>
      </c>
      <c r="F630" s="441">
        <v>43398</v>
      </c>
      <c r="G630" s="441">
        <v>43399</v>
      </c>
      <c r="H630" s="256">
        <v>43402</v>
      </c>
      <c r="I630" s="256">
        <v>43403</v>
      </c>
      <c r="J630" s="256">
        <v>43404</v>
      </c>
      <c r="K630" s="256">
        <v>43405</v>
      </c>
      <c r="L630" s="256">
        <v>43406</v>
      </c>
      <c r="M630" s="256">
        <v>43409</v>
      </c>
      <c r="N630" s="256">
        <v>43410</v>
      </c>
      <c r="O630" s="256">
        <v>43411</v>
      </c>
      <c r="P630" s="256">
        <v>43412</v>
      </c>
      <c r="Q630" s="257">
        <v>43413</v>
      </c>
      <c r="R630" s="252">
        <v>43416</v>
      </c>
      <c r="S630" s="252">
        <v>43417</v>
      </c>
      <c r="T630" s="252">
        <v>43418</v>
      </c>
    </row>
    <row r="631" spans="1:20">
      <c r="A631" s="253" t="str">
        <f t="shared" si="9"/>
        <v>18</v>
      </c>
      <c r="B631" s="254">
        <v>43416</v>
      </c>
      <c r="C631" s="255" t="s">
        <v>329</v>
      </c>
      <c r="D631" s="441">
        <v>43397</v>
      </c>
      <c r="E631" s="441">
        <v>43398</v>
      </c>
      <c r="F631" s="441">
        <v>43399</v>
      </c>
      <c r="G631" s="441">
        <v>43402</v>
      </c>
      <c r="H631" s="256">
        <v>43403</v>
      </c>
      <c r="I631" s="256">
        <v>43404</v>
      </c>
      <c r="J631" s="256">
        <v>43405</v>
      </c>
      <c r="K631" s="256">
        <v>43406</v>
      </c>
      <c r="L631" s="256">
        <v>43409</v>
      </c>
      <c r="M631" s="256">
        <v>43410</v>
      </c>
      <c r="N631" s="256">
        <v>43411</v>
      </c>
      <c r="O631" s="256">
        <v>43412</v>
      </c>
      <c r="P631" s="256">
        <v>43413</v>
      </c>
      <c r="Q631" s="257">
        <v>43416</v>
      </c>
      <c r="R631" s="252">
        <v>43417</v>
      </c>
      <c r="S631" s="252">
        <v>43418</v>
      </c>
      <c r="T631" s="252">
        <v>43419</v>
      </c>
    </row>
    <row r="632" spans="1:20">
      <c r="A632" s="253" t="str">
        <f t="shared" si="9"/>
        <v>18</v>
      </c>
      <c r="B632" s="254">
        <v>43417</v>
      </c>
      <c r="C632" s="255" t="s">
        <v>330</v>
      </c>
      <c r="D632" s="441">
        <v>43398</v>
      </c>
      <c r="E632" s="441">
        <v>43399</v>
      </c>
      <c r="F632" s="441">
        <v>43402</v>
      </c>
      <c r="G632" s="441">
        <v>43403</v>
      </c>
      <c r="H632" s="256">
        <v>43404</v>
      </c>
      <c r="I632" s="256">
        <v>43405</v>
      </c>
      <c r="J632" s="256">
        <v>43406</v>
      </c>
      <c r="K632" s="256">
        <v>43409</v>
      </c>
      <c r="L632" s="256">
        <v>43410</v>
      </c>
      <c r="M632" s="256">
        <v>43411</v>
      </c>
      <c r="N632" s="256">
        <v>43412</v>
      </c>
      <c r="O632" s="256">
        <v>43413</v>
      </c>
      <c r="P632" s="256">
        <v>43416</v>
      </c>
      <c r="Q632" s="257">
        <v>43417</v>
      </c>
      <c r="R632" s="252">
        <v>43418</v>
      </c>
      <c r="S632" s="252">
        <v>43419</v>
      </c>
      <c r="T632" s="252">
        <v>43420</v>
      </c>
    </row>
    <row r="633" spans="1:20">
      <c r="A633" s="253" t="str">
        <f t="shared" si="9"/>
        <v>18</v>
      </c>
      <c r="B633" s="254">
        <v>43418</v>
      </c>
      <c r="C633" s="255" t="s">
        <v>331</v>
      </c>
      <c r="D633" s="441">
        <v>43399</v>
      </c>
      <c r="E633" s="441">
        <v>43402</v>
      </c>
      <c r="F633" s="441">
        <v>43403</v>
      </c>
      <c r="G633" s="441">
        <v>43404</v>
      </c>
      <c r="H633" s="256">
        <v>43405</v>
      </c>
      <c r="I633" s="256">
        <v>43406</v>
      </c>
      <c r="J633" s="256">
        <v>43409</v>
      </c>
      <c r="K633" s="256">
        <v>43410</v>
      </c>
      <c r="L633" s="256">
        <v>43411</v>
      </c>
      <c r="M633" s="256">
        <v>43412</v>
      </c>
      <c r="N633" s="256">
        <v>43413</v>
      </c>
      <c r="O633" s="256">
        <v>43416</v>
      </c>
      <c r="P633" s="256">
        <v>43417</v>
      </c>
      <c r="Q633" s="257">
        <v>43418</v>
      </c>
      <c r="R633" s="252">
        <v>43419</v>
      </c>
      <c r="S633" s="252">
        <v>43420</v>
      </c>
      <c r="T633" s="252">
        <v>43423</v>
      </c>
    </row>
    <row r="634" spans="1:20">
      <c r="A634" s="253" t="str">
        <f t="shared" si="9"/>
        <v>18</v>
      </c>
      <c r="B634" s="254">
        <v>43419</v>
      </c>
      <c r="C634" s="255" t="s">
        <v>332</v>
      </c>
      <c r="D634" s="441">
        <v>43402</v>
      </c>
      <c r="E634" s="441">
        <v>43403</v>
      </c>
      <c r="F634" s="441">
        <v>43404</v>
      </c>
      <c r="G634" s="441">
        <v>43405</v>
      </c>
      <c r="H634" s="256">
        <v>43406</v>
      </c>
      <c r="I634" s="256">
        <v>43409</v>
      </c>
      <c r="J634" s="256">
        <v>43410</v>
      </c>
      <c r="K634" s="256">
        <v>43411</v>
      </c>
      <c r="L634" s="256">
        <v>43412</v>
      </c>
      <c r="M634" s="256">
        <v>43413</v>
      </c>
      <c r="N634" s="256">
        <v>43416</v>
      </c>
      <c r="O634" s="256">
        <v>43417</v>
      </c>
      <c r="P634" s="256">
        <v>43418</v>
      </c>
      <c r="Q634" s="257">
        <v>43419</v>
      </c>
      <c r="R634" s="252">
        <v>43420</v>
      </c>
      <c r="S634" s="252">
        <v>43423</v>
      </c>
      <c r="T634" s="252">
        <v>43424</v>
      </c>
    </row>
    <row r="635" spans="1:20">
      <c r="A635" s="253" t="str">
        <f t="shared" si="9"/>
        <v>18</v>
      </c>
      <c r="B635" s="254">
        <v>43420</v>
      </c>
      <c r="C635" s="255" t="s">
        <v>333</v>
      </c>
      <c r="D635" s="441">
        <v>43403</v>
      </c>
      <c r="E635" s="441">
        <v>43404</v>
      </c>
      <c r="F635" s="441">
        <v>43405</v>
      </c>
      <c r="G635" s="441">
        <v>43406</v>
      </c>
      <c r="H635" s="256">
        <v>43409</v>
      </c>
      <c r="I635" s="256">
        <v>43410</v>
      </c>
      <c r="J635" s="256">
        <v>43411</v>
      </c>
      <c r="K635" s="256">
        <v>43412</v>
      </c>
      <c r="L635" s="256">
        <v>43413</v>
      </c>
      <c r="M635" s="256">
        <v>43416</v>
      </c>
      <c r="N635" s="256">
        <v>43417</v>
      </c>
      <c r="O635" s="256">
        <v>43418</v>
      </c>
      <c r="P635" s="256">
        <v>43419</v>
      </c>
      <c r="Q635" s="257">
        <v>43420</v>
      </c>
      <c r="R635" s="252">
        <v>43423</v>
      </c>
      <c r="S635" s="252">
        <v>43424</v>
      </c>
      <c r="T635" s="252">
        <v>43425</v>
      </c>
    </row>
    <row r="636" spans="1:20">
      <c r="A636" s="253" t="str">
        <f t="shared" si="9"/>
        <v>18</v>
      </c>
      <c r="B636" s="254">
        <v>43423</v>
      </c>
      <c r="C636" s="255" t="s">
        <v>329</v>
      </c>
      <c r="D636" s="441">
        <v>43404</v>
      </c>
      <c r="E636" s="441">
        <v>43405</v>
      </c>
      <c r="F636" s="441">
        <v>43406</v>
      </c>
      <c r="G636" s="441">
        <v>43409</v>
      </c>
      <c r="H636" s="256">
        <v>43410</v>
      </c>
      <c r="I636" s="256">
        <v>43411</v>
      </c>
      <c r="J636" s="256">
        <v>43412</v>
      </c>
      <c r="K636" s="256">
        <v>43413</v>
      </c>
      <c r="L636" s="256">
        <v>43416</v>
      </c>
      <c r="M636" s="256">
        <v>43417</v>
      </c>
      <c r="N636" s="256">
        <v>43418</v>
      </c>
      <c r="O636" s="256">
        <v>43419</v>
      </c>
      <c r="P636" s="256">
        <v>43420</v>
      </c>
      <c r="Q636" s="257">
        <v>43423</v>
      </c>
      <c r="R636" s="252">
        <v>43424</v>
      </c>
      <c r="S636" s="252">
        <v>43425</v>
      </c>
      <c r="T636" s="252">
        <v>43426</v>
      </c>
    </row>
    <row r="637" spans="1:20">
      <c r="A637" s="253" t="str">
        <f t="shared" si="9"/>
        <v>18</v>
      </c>
      <c r="B637" s="254">
        <v>43424</v>
      </c>
      <c r="C637" s="255" t="s">
        <v>330</v>
      </c>
      <c r="D637" s="441">
        <v>43405</v>
      </c>
      <c r="E637" s="441">
        <v>43406</v>
      </c>
      <c r="F637" s="441">
        <v>43409</v>
      </c>
      <c r="G637" s="441">
        <v>43410</v>
      </c>
      <c r="H637" s="256">
        <v>43411</v>
      </c>
      <c r="I637" s="256">
        <v>43412</v>
      </c>
      <c r="J637" s="256">
        <v>43413</v>
      </c>
      <c r="K637" s="256">
        <v>43416</v>
      </c>
      <c r="L637" s="256">
        <v>43417</v>
      </c>
      <c r="M637" s="256">
        <v>43418</v>
      </c>
      <c r="N637" s="256">
        <v>43419</v>
      </c>
      <c r="O637" s="256">
        <v>43420</v>
      </c>
      <c r="P637" s="256">
        <v>43423</v>
      </c>
      <c r="Q637" s="257">
        <v>43424</v>
      </c>
      <c r="R637" s="252">
        <v>43425</v>
      </c>
      <c r="S637" s="252">
        <v>43426</v>
      </c>
      <c r="T637" s="252">
        <v>43430</v>
      </c>
    </row>
    <row r="638" spans="1:20">
      <c r="A638" s="253" t="str">
        <f t="shared" si="9"/>
        <v>18</v>
      </c>
      <c r="B638" s="254">
        <v>43425</v>
      </c>
      <c r="C638" s="255" t="s">
        <v>331</v>
      </c>
      <c r="D638" s="441">
        <v>43406</v>
      </c>
      <c r="E638" s="441">
        <v>43409</v>
      </c>
      <c r="F638" s="441">
        <v>43410</v>
      </c>
      <c r="G638" s="441">
        <v>43411</v>
      </c>
      <c r="H638" s="256">
        <v>43412</v>
      </c>
      <c r="I638" s="256">
        <v>43413</v>
      </c>
      <c r="J638" s="256">
        <v>43416</v>
      </c>
      <c r="K638" s="256">
        <v>43417</v>
      </c>
      <c r="L638" s="256">
        <v>43418</v>
      </c>
      <c r="M638" s="256">
        <v>43419</v>
      </c>
      <c r="N638" s="256">
        <v>43420</v>
      </c>
      <c r="O638" s="256">
        <v>43423</v>
      </c>
      <c r="P638" s="256">
        <v>43424</v>
      </c>
      <c r="Q638" s="257">
        <v>43425</v>
      </c>
      <c r="R638" s="252">
        <v>43426</v>
      </c>
      <c r="S638" s="252">
        <v>43430</v>
      </c>
      <c r="T638" s="252">
        <v>43431</v>
      </c>
    </row>
    <row r="639" spans="1:20">
      <c r="A639" s="253" t="str">
        <f t="shared" si="9"/>
        <v>18</v>
      </c>
      <c r="B639" s="254">
        <v>43426</v>
      </c>
      <c r="C639" s="255" t="s">
        <v>332</v>
      </c>
      <c r="D639" s="441">
        <v>43409</v>
      </c>
      <c r="E639" s="441">
        <v>43410</v>
      </c>
      <c r="F639" s="441">
        <v>43411</v>
      </c>
      <c r="G639" s="441">
        <v>43412</v>
      </c>
      <c r="H639" s="256">
        <v>43413</v>
      </c>
      <c r="I639" s="256">
        <v>43416</v>
      </c>
      <c r="J639" s="256">
        <v>43417</v>
      </c>
      <c r="K639" s="256">
        <v>43418</v>
      </c>
      <c r="L639" s="256">
        <v>43419</v>
      </c>
      <c r="M639" s="256">
        <v>43420</v>
      </c>
      <c r="N639" s="256">
        <v>43423</v>
      </c>
      <c r="O639" s="256">
        <v>43424</v>
      </c>
      <c r="P639" s="256">
        <v>43425</v>
      </c>
      <c r="Q639" s="257">
        <v>43426</v>
      </c>
      <c r="R639" s="252">
        <v>43430</v>
      </c>
      <c r="S639" s="252">
        <v>43431</v>
      </c>
      <c r="T639" s="252">
        <v>43432</v>
      </c>
    </row>
    <row r="640" spans="1:20">
      <c r="A640" s="253" t="str">
        <f t="shared" si="9"/>
        <v>18</v>
      </c>
      <c r="B640" s="254">
        <v>43430</v>
      </c>
      <c r="C640" s="255" t="s">
        <v>329</v>
      </c>
      <c r="D640" s="441">
        <v>43410</v>
      </c>
      <c r="E640" s="441">
        <v>43411</v>
      </c>
      <c r="F640" s="441">
        <v>43412</v>
      </c>
      <c r="G640" s="441">
        <v>43413</v>
      </c>
      <c r="H640" s="256">
        <v>43416</v>
      </c>
      <c r="I640" s="256">
        <v>43417</v>
      </c>
      <c r="J640" s="256">
        <v>43418</v>
      </c>
      <c r="K640" s="256">
        <v>43419</v>
      </c>
      <c r="L640" s="256">
        <v>43420</v>
      </c>
      <c r="M640" s="256">
        <v>43423</v>
      </c>
      <c r="N640" s="256">
        <v>43424</v>
      </c>
      <c r="O640" s="256">
        <v>43425</v>
      </c>
      <c r="P640" s="256">
        <v>43426</v>
      </c>
      <c r="Q640" s="257">
        <v>43430</v>
      </c>
      <c r="R640" s="252">
        <v>43431</v>
      </c>
      <c r="S640" s="252">
        <v>43432</v>
      </c>
      <c r="T640" s="252">
        <v>43433</v>
      </c>
    </row>
    <row r="641" spans="1:20">
      <c r="A641" s="253" t="str">
        <f t="shared" si="9"/>
        <v>18</v>
      </c>
      <c r="B641" s="254">
        <v>43431</v>
      </c>
      <c r="C641" s="255" t="s">
        <v>330</v>
      </c>
      <c r="D641" s="441">
        <v>43411</v>
      </c>
      <c r="E641" s="441">
        <v>43412</v>
      </c>
      <c r="F641" s="441">
        <v>43413</v>
      </c>
      <c r="G641" s="441">
        <v>43416</v>
      </c>
      <c r="H641" s="256">
        <v>43417</v>
      </c>
      <c r="I641" s="256">
        <v>43418</v>
      </c>
      <c r="J641" s="256">
        <v>43419</v>
      </c>
      <c r="K641" s="256">
        <v>43420</v>
      </c>
      <c r="L641" s="256">
        <v>43423</v>
      </c>
      <c r="M641" s="256">
        <v>43424</v>
      </c>
      <c r="N641" s="256">
        <v>43425</v>
      </c>
      <c r="O641" s="256">
        <v>43426</v>
      </c>
      <c r="P641" s="256">
        <v>43430</v>
      </c>
      <c r="Q641" s="257">
        <v>43431</v>
      </c>
      <c r="R641" s="252">
        <v>43432</v>
      </c>
      <c r="S641" s="252">
        <v>43433</v>
      </c>
      <c r="T641" s="252">
        <v>43434</v>
      </c>
    </row>
    <row r="642" spans="1:20">
      <c r="A642" s="253" t="str">
        <f t="shared" si="9"/>
        <v>18</v>
      </c>
      <c r="B642" s="254">
        <v>43432</v>
      </c>
      <c r="C642" s="255" t="s">
        <v>331</v>
      </c>
      <c r="D642" s="441">
        <v>43412</v>
      </c>
      <c r="E642" s="441">
        <v>43413</v>
      </c>
      <c r="F642" s="441">
        <v>43416</v>
      </c>
      <c r="G642" s="441">
        <v>43417</v>
      </c>
      <c r="H642" s="256">
        <v>43418</v>
      </c>
      <c r="I642" s="256">
        <v>43419</v>
      </c>
      <c r="J642" s="256">
        <v>43420</v>
      </c>
      <c r="K642" s="256">
        <v>43423</v>
      </c>
      <c r="L642" s="256">
        <v>43424</v>
      </c>
      <c r="M642" s="256">
        <v>43425</v>
      </c>
      <c r="N642" s="256">
        <v>43426</v>
      </c>
      <c r="O642" s="256">
        <v>43430</v>
      </c>
      <c r="P642" s="256">
        <v>43431</v>
      </c>
      <c r="Q642" s="257">
        <v>43432</v>
      </c>
      <c r="R642" s="252">
        <v>43433</v>
      </c>
      <c r="S642" s="252">
        <v>43434</v>
      </c>
      <c r="T642" s="252">
        <v>43437</v>
      </c>
    </row>
    <row r="643" spans="1:20">
      <c r="A643" s="253" t="str">
        <f t="shared" si="9"/>
        <v>18</v>
      </c>
      <c r="B643" s="254">
        <v>43433</v>
      </c>
      <c r="C643" s="255" t="s">
        <v>332</v>
      </c>
      <c r="D643" s="441">
        <v>43413</v>
      </c>
      <c r="E643" s="441">
        <v>43416</v>
      </c>
      <c r="F643" s="441">
        <v>43417</v>
      </c>
      <c r="G643" s="441">
        <v>43418</v>
      </c>
      <c r="H643" s="256">
        <v>43419</v>
      </c>
      <c r="I643" s="256">
        <v>43420</v>
      </c>
      <c r="J643" s="256">
        <v>43423</v>
      </c>
      <c r="K643" s="256">
        <v>43424</v>
      </c>
      <c r="L643" s="256">
        <v>43425</v>
      </c>
      <c r="M643" s="256">
        <v>43426</v>
      </c>
      <c r="N643" s="256">
        <v>43430</v>
      </c>
      <c r="O643" s="256">
        <v>43431</v>
      </c>
      <c r="P643" s="256">
        <v>43432</v>
      </c>
      <c r="Q643" s="257">
        <v>43433</v>
      </c>
      <c r="R643" s="252">
        <v>43434</v>
      </c>
      <c r="S643" s="252">
        <v>43437</v>
      </c>
      <c r="T643" s="252">
        <v>43438</v>
      </c>
    </row>
    <row r="644" spans="1:20">
      <c r="A644" s="253" t="str">
        <f t="shared" ref="A644:A707" si="10">TEXT(B644,"yy")</f>
        <v>18</v>
      </c>
      <c r="B644" s="254">
        <v>43434</v>
      </c>
      <c r="C644" s="255" t="s">
        <v>333</v>
      </c>
      <c r="D644" s="441">
        <v>43416</v>
      </c>
      <c r="E644" s="441">
        <v>43417</v>
      </c>
      <c r="F644" s="441">
        <v>43418</v>
      </c>
      <c r="G644" s="441">
        <v>43419</v>
      </c>
      <c r="H644" s="256">
        <v>43420</v>
      </c>
      <c r="I644" s="256">
        <v>43423</v>
      </c>
      <c r="J644" s="256">
        <v>43424</v>
      </c>
      <c r="K644" s="256">
        <v>43425</v>
      </c>
      <c r="L644" s="256">
        <v>43426</v>
      </c>
      <c r="M644" s="256">
        <v>43430</v>
      </c>
      <c r="N644" s="256">
        <v>43431</v>
      </c>
      <c r="O644" s="256">
        <v>43432</v>
      </c>
      <c r="P644" s="256">
        <v>43433</v>
      </c>
      <c r="Q644" s="257">
        <v>43434</v>
      </c>
      <c r="R644" s="252">
        <v>43437</v>
      </c>
      <c r="S644" s="252">
        <v>43438</v>
      </c>
      <c r="T644" s="252">
        <v>43439</v>
      </c>
    </row>
    <row r="645" spans="1:20">
      <c r="A645" s="253" t="str">
        <f t="shared" si="10"/>
        <v>18</v>
      </c>
      <c r="B645" s="254">
        <v>43437</v>
      </c>
      <c r="C645" s="255" t="s">
        <v>329</v>
      </c>
      <c r="D645" s="441">
        <v>43417</v>
      </c>
      <c r="E645" s="441">
        <v>43418</v>
      </c>
      <c r="F645" s="441">
        <v>43419</v>
      </c>
      <c r="G645" s="441">
        <v>43420</v>
      </c>
      <c r="H645" s="256">
        <v>43423</v>
      </c>
      <c r="I645" s="256">
        <v>43424</v>
      </c>
      <c r="J645" s="256">
        <v>43425</v>
      </c>
      <c r="K645" s="256">
        <v>43426</v>
      </c>
      <c r="L645" s="256">
        <v>43430</v>
      </c>
      <c r="M645" s="256">
        <v>43431</v>
      </c>
      <c r="N645" s="256">
        <v>43432</v>
      </c>
      <c r="O645" s="256">
        <v>43433</v>
      </c>
      <c r="P645" s="256">
        <v>43434</v>
      </c>
      <c r="Q645" s="257">
        <v>43437</v>
      </c>
      <c r="R645" s="252">
        <v>43438</v>
      </c>
      <c r="S645" s="252">
        <v>43439</v>
      </c>
      <c r="T645" s="252">
        <v>43440</v>
      </c>
    </row>
    <row r="646" spans="1:20">
      <c r="A646" s="253" t="str">
        <f t="shared" si="10"/>
        <v>18</v>
      </c>
      <c r="B646" s="254">
        <v>43438</v>
      </c>
      <c r="C646" s="255" t="s">
        <v>330</v>
      </c>
      <c r="D646" s="441">
        <v>43418</v>
      </c>
      <c r="E646" s="441">
        <v>43419</v>
      </c>
      <c r="F646" s="441">
        <v>43420</v>
      </c>
      <c r="G646" s="441">
        <v>43423</v>
      </c>
      <c r="H646" s="256">
        <v>43424</v>
      </c>
      <c r="I646" s="256">
        <v>43425</v>
      </c>
      <c r="J646" s="256">
        <v>43426</v>
      </c>
      <c r="K646" s="256">
        <v>43430</v>
      </c>
      <c r="L646" s="256">
        <v>43431</v>
      </c>
      <c r="M646" s="256">
        <v>43432</v>
      </c>
      <c r="N646" s="256">
        <v>43433</v>
      </c>
      <c r="O646" s="256">
        <v>43434</v>
      </c>
      <c r="P646" s="256">
        <v>43437</v>
      </c>
      <c r="Q646" s="257">
        <v>43438</v>
      </c>
      <c r="R646" s="252">
        <v>43439</v>
      </c>
      <c r="S646" s="252">
        <v>43440</v>
      </c>
      <c r="T646" s="252">
        <v>43441</v>
      </c>
    </row>
    <row r="647" spans="1:20">
      <c r="A647" s="253" t="str">
        <f t="shared" si="10"/>
        <v>18</v>
      </c>
      <c r="B647" s="254">
        <v>43439</v>
      </c>
      <c r="C647" s="255" t="s">
        <v>331</v>
      </c>
      <c r="D647" s="441">
        <v>43419</v>
      </c>
      <c r="E647" s="441">
        <v>43420</v>
      </c>
      <c r="F647" s="441">
        <v>43423</v>
      </c>
      <c r="G647" s="441">
        <v>43424</v>
      </c>
      <c r="H647" s="256">
        <v>43425</v>
      </c>
      <c r="I647" s="256">
        <v>43426</v>
      </c>
      <c r="J647" s="256">
        <v>43430</v>
      </c>
      <c r="K647" s="256">
        <v>43431</v>
      </c>
      <c r="L647" s="256">
        <v>43432</v>
      </c>
      <c r="M647" s="256">
        <v>43433</v>
      </c>
      <c r="N647" s="256">
        <v>43434</v>
      </c>
      <c r="O647" s="256">
        <v>43437</v>
      </c>
      <c r="P647" s="256">
        <v>43438</v>
      </c>
      <c r="Q647" s="257">
        <v>43439</v>
      </c>
      <c r="R647" s="252">
        <v>43440</v>
      </c>
      <c r="S647" s="252">
        <v>43441</v>
      </c>
      <c r="T647" s="252">
        <v>43444</v>
      </c>
    </row>
    <row r="648" spans="1:20">
      <c r="A648" s="253" t="str">
        <f t="shared" si="10"/>
        <v>18</v>
      </c>
      <c r="B648" s="254">
        <v>43440</v>
      </c>
      <c r="C648" s="255" t="s">
        <v>332</v>
      </c>
      <c r="D648" s="441">
        <v>43420</v>
      </c>
      <c r="E648" s="441">
        <v>43423</v>
      </c>
      <c r="F648" s="441">
        <v>43424</v>
      </c>
      <c r="G648" s="441">
        <v>43425</v>
      </c>
      <c r="H648" s="256">
        <v>43426</v>
      </c>
      <c r="I648" s="256">
        <v>43430</v>
      </c>
      <c r="J648" s="256">
        <v>43431</v>
      </c>
      <c r="K648" s="256">
        <v>43432</v>
      </c>
      <c r="L648" s="256">
        <v>43433</v>
      </c>
      <c r="M648" s="256">
        <v>43434</v>
      </c>
      <c r="N648" s="256">
        <v>43437</v>
      </c>
      <c r="O648" s="256">
        <v>43438</v>
      </c>
      <c r="P648" s="256">
        <v>43439</v>
      </c>
      <c r="Q648" s="257">
        <v>43440</v>
      </c>
      <c r="R648" s="252">
        <v>43441</v>
      </c>
      <c r="S648" s="252">
        <v>43444</v>
      </c>
      <c r="T648" s="252">
        <v>43445</v>
      </c>
    </row>
    <row r="649" spans="1:20">
      <c r="A649" s="253" t="str">
        <f t="shared" si="10"/>
        <v>18</v>
      </c>
      <c r="B649" s="254">
        <v>43441</v>
      </c>
      <c r="C649" s="255" t="s">
        <v>333</v>
      </c>
      <c r="D649" s="441">
        <v>43423</v>
      </c>
      <c r="E649" s="441">
        <v>43424</v>
      </c>
      <c r="F649" s="441">
        <v>43425</v>
      </c>
      <c r="G649" s="441">
        <v>43426</v>
      </c>
      <c r="H649" s="256">
        <v>43430</v>
      </c>
      <c r="I649" s="256">
        <v>43431</v>
      </c>
      <c r="J649" s="256">
        <v>43432</v>
      </c>
      <c r="K649" s="256">
        <v>43433</v>
      </c>
      <c r="L649" s="256">
        <v>43434</v>
      </c>
      <c r="M649" s="256">
        <v>43437</v>
      </c>
      <c r="N649" s="256">
        <v>43438</v>
      </c>
      <c r="O649" s="256">
        <v>43439</v>
      </c>
      <c r="P649" s="256">
        <v>43440</v>
      </c>
      <c r="Q649" s="257">
        <v>43441</v>
      </c>
      <c r="R649" s="252">
        <v>43444</v>
      </c>
      <c r="S649" s="252">
        <v>43445</v>
      </c>
      <c r="T649" s="252">
        <v>43446</v>
      </c>
    </row>
    <row r="650" spans="1:20">
      <c r="A650" s="253" t="str">
        <f t="shared" si="10"/>
        <v>18</v>
      </c>
      <c r="B650" s="254">
        <v>43444</v>
      </c>
      <c r="C650" s="255" t="s">
        <v>329</v>
      </c>
      <c r="D650" s="441">
        <v>43424</v>
      </c>
      <c r="E650" s="441">
        <v>43425</v>
      </c>
      <c r="F650" s="441">
        <v>43426</v>
      </c>
      <c r="G650" s="441">
        <v>43430</v>
      </c>
      <c r="H650" s="256">
        <v>43431</v>
      </c>
      <c r="I650" s="256">
        <v>43432</v>
      </c>
      <c r="J650" s="256">
        <v>43433</v>
      </c>
      <c r="K650" s="256">
        <v>43434</v>
      </c>
      <c r="L650" s="256">
        <v>43437</v>
      </c>
      <c r="M650" s="256">
        <v>43438</v>
      </c>
      <c r="N650" s="256">
        <v>43439</v>
      </c>
      <c r="O650" s="256">
        <v>43440</v>
      </c>
      <c r="P650" s="256">
        <v>43441</v>
      </c>
      <c r="Q650" s="257">
        <v>43444</v>
      </c>
      <c r="R650" s="252">
        <v>43445</v>
      </c>
      <c r="S650" s="252">
        <v>43446</v>
      </c>
      <c r="T650" s="252">
        <v>43447</v>
      </c>
    </row>
    <row r="651" spans="1:20">
      <c r="A651" s="253" t="str">
        <f t="shared" si="10"/>
        <v>18</v>
      </c>
      <c r="B651" s="254">
        <v>43445</v>
      </c>
      <c r="C651" s="255" t="s">
        <v>330</v>
      </c>
      <c r="D651" s="441">
        <v>43425</v>
      </c>
      <c r="E651" s="441">
        <v>43426</v>
      </c>
      <c r="F651" s="441">
        <v>43430</v>
      </c>
      <c r="G651" s="441">
        <v>43431</v>
      </c>
      <c r="H651" s="256">
        <v>43432</v>
      </c>
      <c r="I651" s="256">
        <v>43433</v>
      </c>
      <c r="J651" s="256">
        <v>43434</v>
      </c>
      <c r="K651" s="256">
        <v>43437</v>
      </c>
      <c r="L651" s="256">
        <v>43438</v>
      </c>
      <c r="M651" s="256">
        <v>43439</v>
      </c>
      <c r="N651" s="256">
        <v>43440</v>
      </c>
      <c r="O651" s="256">
        <v>43441</v>
      </c>
      <c r="P651" s="256">
        <v>43444</v>
      </c>
      <c r="Q651" s="257">
        <v>43445</v>
      </c>
      <c r="R651" s="252">
        <v>43446</v>
      </c>
      <c r="S651" s="252">
        <v>43447</v>
      </c>
      <c r="T651" s="252">
        <v>43448</v>
      </c>
    </row>
    <row r="652" spans="1:20">
      <c r="A652" s="253" t="str">
        <f t="shared" si="10"/>
        <v>18</v>
      </c>
      <c r="B652" s="254">
        <v>43446</v>
      </c>
      <c r="C652" s="255" t="s">
        <v>331</v>
      </c>
      <c r="D652" s="441">
        <v>43426</v>
      </c>
      <c r="E652" s="441">
        <v>43430</v>
      </c>
      <c r="F652" s="441">
        <v>43431</v>
      </c>
      <c r="G652" s="441">
        <v>43432</v>
      </c>
      <c r="H652" s="256">
        <v>43433</v>
      </c>
      <c r="I652" s="256">
        <v>43434</v>
      </c>
      <c r="J652" s="256">
        <v>43437</v>
      </c>
      <c r="K652" s="256">
        <v>43438</v>
      </c>
      <c r="L652" s="256">
        <v>43439</v>
      </c>
      <c r="M652" s="256">
        <v>43440</v>
      </c>
      <c r="N652" s="256">
        <v>43441</v>
      </c>
      <c r="O652" s="256">
        <v>43444</v>
      </c>
      <c r="P652" s="256">
        <v>43445</v>
      </c>
      <c r="Q652" s="257">
        <v>43446</v>
      </c>
      <c r="R652" s="252">
        <v>43447</v>
      </c>
      <c r="S652" s="252">
        <v>43448</v>
      </c>
      <c r="T652" s="252">
        <v>43451</v>
      </c>
    </row>
    <row r="653" spans="1:20">
      <c r="A653" s="253" t="str">
        <f t="shared" si="10"/>
        <v>18</v>
      </c>
      <c r="B653" s="254">
        <v>43447</v>
      </c>
      <c r="C653" s="255" t="s">
        <v>332</v>
      </c>
      <c r="D653" s="441">
        <v>43430</v>
      </c>
      <c r="E653" s="441">
        <v>43431</v>
      </c>
      <c r="F653" s="441">
        <v>43432</v>
      </c>
      <c r="G653" s="441">
        <v>43433</v>
      </c>
      <c r="H653" s="256">
        <v>43434</v>
      </c>
      <c r="I653" s="256">
        <v>43437</v>
      </c>
      <c r="J653" s="256">
        <v>43438</v>
      </c>
      <c r="K653" s="256">
        <v>43439</v>
      </c>
      <c r="L653" s="256">
        <v>43440</v>
      </c>
      <c r="M653" s="256">
        <v>43441</v>
      </c>
      <c r="N653" s="256">
        <v>43444</v>
      </c>
      <c r="O653" s="256">
        <v>43445</v>
      </c>
      <c r="P653" s="256">
        <v>43446</v>
      </c>
      <c r="Q653" s="257">
        <v>43447</v>
      </c>
      <c r="R653" s="252">
        <v>43448</v>
      </c>
      <c r="S653" s="252">
        <v>43451</v>
      </c>
      <c r="T653" s="252">
        <v>43452</v>
      </c>
    </row>
    <row r="654" spans="1:20">
      <c r="A654" s="253" t="str">
        <f t="shared" si="10"/>
        <v>18</v>
      </c>
      <c r="B654" s="254">
        <v>43448</v>
      </c>
      <c r="C654" s="255" t="s">
        <v>333</v>
      </c>
      <c r="D654" s="441">
        <v>43431</v>
      </c>
      <c r="E654" s="441">
        <v>43432</v>
      </c>
      <c r="F654" s="441">
        <v>43433</v>
      </c>
      <c r="G654" s="441">
        <v>43434</v>
      </c>
      <c r="H654" s="256">
        <v>43437</v>
      </c>
      <c r="I654" s="256">
        <v>43438</v>
      </c>
      <c r="J654" s="256">
        <v>43439</v>
      </c>
      <c r="K654" s="256">
        <v>43440</v>
      </c>
      <c r="L654" s="256">
        <v>43441</v>
      </c>
      <c r="M654" s="256">
        <v>43444</v>
      </c>
      <c r="N654" s="256">
        <v>43445</v>
      </c>
      <c r="O654" s="256">
        <v>43446</v>
      </c>
      <c r="P654" s="256">
        <v>43447</v>
      </c>
      <c r="Q654" s="257">
        <v>43448</v>
      </c>
      <c r="R654" s="252">
        <v>43451</v>
      </c>
      <c r="S654" s="252">
        <v>43452</v>
      </c>
      <c r="T654" s="252">
        <v>43453</v>
      </c>
    </row>
    <row r="655" spans="1:20">
      <c r="A655" s="253" t="str">
        <f t="shared" si="10"/>
        <v>18</v>
      </c>
      <c r="B655" s="254">
        <v>43451</v>
      </c>
      <c r="C655" s="255" t="s">
        <v>329</v>
      </c>
      <c r="D655" s="441">
        <v>43432</v>
      </c>
      <c r="E655" s="441">
        <v>43433</v>
      </c>
      <c r="F655" s="441">
        <v>43434</v>
      </c>
      <c r="G655" s="441">
        <v>43437</v>
      </c>
      <c r="H655" s="256">
        <v>43438</v>
      </c>
      <c r="I655" s="256">
        <v>43439</v>
      </c>
      <c r="J655" s="256">
        <v>43440</v>
      </c>
      <c r="K655" s="256">
        <v>43441</v>
      </c>
      <c r="L655" s="256">
        <v>43444</v>
      </c>
      <c r="M655" s="256">
        <v>43445</v>
      </c>
      <c r="N655" s="256">
        <v>43446</v>
      </c>
      <c r="O655" s="256">
        <v>43447</v>
      </c>
      <c r="P655" s="256">
        <v>43448</v>
      </c>
      <c r="Q655" s="257">
        <v>43451</v>
      </c>
      <c r="R655" s="252">
        <v>43452</v>
      </c>
      <c r="S655" s="252">
        <v>43453</v>
      </c>
      <c r="T655" s="252">
        <v>43454</v>
      </c>
    </row>
    <row r="656" spans="1:20">
      <c r="A656" s="253" t="str">
        <f t="shared" si="10"/>
        <v>18</v>
      </c>
      <c r="B656" s="254">
        <v>43452</v>
      </c>
      <c r="C656" s="255" t="s">
        <v>330</v>
      </c>
      <c r="D656" s="441">
        <v>43433</v>
      </c>
      <c r="E656" s="441">
        <v>43434</v>
      </c>
      <c r="F656" s="441">
        <v>43437</v>
      </c>
      <c r="G656" s="441">
        <v>43438</v>
      </c>
      <c r="H656" s="256">
        <v>43439</v>
      </c>
      <c r="I656" s="256">
        <v>43440</v>
      </c>
      <c r="J656" s="256">
        <v>43441</v>
      </c>
      <c r="K656" s="256">
        <v>43444</v>
      </c>
      <c r="L656" s="256">
        <v>43445</v>
      </c>
      <c r="M656" s="256">
        <v>43446</v>
      </c>
      <c r="N656" s="256">
        <v>43447</v>
      </c>
      <c r="O656" s="256">
        <v>43448</v>
      </c>
      <c r="P656" s="256">
        <v>43451</v>
      </c>
      <c r="Q656" s="257">
        <v>43452</v>
      </c>
      <c r="R656" s="252">
        <v>43453</v>
      </c>
      <c r="S656" s="252">
        <v>43454</v>
      </c>
      <c r="T656" s="252">
        <v>43455</v>
      </c>
    </row>
    <row r="657" spans="1:20">
      <c r="A657" s="253" t="str">
        <f t="shared" si="10"/>
        <v>18</v>
      </c>
      <c r="B657" s="254">
        <v>43453</v>
      </c>
      <c r="C657" s="255" t="s">
        <v>331</v>
      </c>
      <c r="D657" s="441">
        <v>43434</v>
      </c>
      <c r="E657" s="441">
        <v>43437</v>
      </c>
      <c r="F657" s="441">
        <v>43438</v>
      </c>
      <c r="G657" s="441">
        <v>43439</v>
      </c>
      <c r="H657" s="256">
        <v>43440</v>
      </c>
      <c r="I657" s="256">
        <v>43441</v>
      </c>
      <c r="J657" s="256">
        <v>43444</v>
      </c>
      <c r="K657" s="256">
        <v>43445</v>
      </c>
      <c r="L657" s="256">
        <v>43446</v>
      </c>
      <c r="M657" s="256">
        <v>43447</v>
      </c>
      <c r="N657" s="256">
        <v>43448</v>
      </c>
      <c r="O657" s="256">
        <v>43451</v>
      </c>
      <c r="P657" s="256">
        <v>43452</v>
      </c>
      <c r="Q657" s="257">
        <v>43453</v>
      </c>
      <c r="R657" s="252">
        <v>43454</v>
      </c>
      <c r="S657" s="252">
        <v>43455</v>
      </c>
      <c r="T657" s="252">
        <v>43459</v>
      </c>
    </row>
    <row r="658" spans="1:20">
      <c r="A658" s="253" t="str">
        <f t="shared" si="10"/>
        <v>18</v>
      </c>
      <c r="B658" s="254">
        <v>43454</v>
      </c>
      <c r="C658" s="255" t="s">
        <v>332</v>
      </c>
      <c r="D658" s="441">
        <v>43437</v>
      </c>
      <c r="E658" s="441">
        <v>43438</v>
      </c>
      <c r="F658" s="441">
        <v>43439</v>
      </c>
      <c r="G658" s="441">
        <v>43440</v>
      </c>
      <c r="H658" s="256">
        <v>43441</v>
      </c>
      <c r="I658" s="256">
        <v>43444</v>
      </c>
      <c r="J658" s="256">
        <v>43445</v>
      </c>
      <c r="K658" s="256">
        <v>43446</v>
      </c>
      <c r="L658" s="256">
        <v>43447</v>
      </c>
      <c r="M658" s="256">
        <v>43448</v>
      </c>
      <c r="N658" s="256">
        <v>43451</v>
      </c>
      <c r="O658" s="256">
        <v>43452</v>
      </c>
      <c r="P658" s="256">
        <v>43453</v>
      </c>
      <c r="Q658" s="257">
        <v>43454</v>
      </c>
      <c r="R658" s="252">
        <v>43455</v>
      </c>
      <c r="S658" s="252">
        <v>43459</v>
      </c>
      <c r="T658" s="252">
        <v>43460</v>
      </c>
    </row>
    <row r="659" spans="1:20">
      <c r="A659" s="253" t="str">
        <f t="shared" si="10"/>
        <v>18</v>
      </c>
      <c r="B659" s="254">
        <v>43455</v>
      </c>
      <c r="C659" s="255" t="s">
        <v>333</v>
      </c>
      <c r="D659" s="441">
        <v>43438</v>
      </c>
      <c r="E659" s="441">
        <v>43439</v>
      </c>
      <c r="F659" s="441">
        <v>43440</v>
      </c>
      <c r="G659" s="441">
        <v>43441</v>
      </c>
      <c r="H659" s="256">
        <v>43444</v>
      </c>
      <c r="I659" s="256">
        <v>43445</v>
      </c>
      <c r="J659" s="256">
        <v>43446</v>
      </c>
      <c r="K659" s="256">
        <v>43447</v>
      </c>
      <c r="L659" s="256">
        <v>43448</v>
      </c>
      <c r="M659" s="256">
        <v>43451</v>
      </c>
      <c r="N659" s="256">
        <v>43452</v>
      </c>
      <c r="O659" s="256">
        <v>43453</v>
      </c>
      <c r="P659" s="256">
        <v>43454</v>
      </c>
      <c r="Q659" s="257">
        <v>43455</v>
      </c>
      <c r="R659" s="252">
        <v>43459</v>
      </c>
      <c r="S659" s="252">
        <v>43460</v>
      </c>
      <c r="T659" s="252">
        <v>43461</v>
      </c>
    </row>
    <row r="660" spans="1:20">
      <c r="A660" s="253" t="str">
        <f t="shared" si="10"/>
        <v>18</v>
      </c>
      <c r="B660" s="254">
        <v>43459</v>
      </c>
      <c r="C660" s="255" t="s">
        <v>330</v>
      </c>
      <c r="D660" s="441">
        <v>43439</v>
      </c>
      <c r="E660" s="441">
        <v>43440</v>
      </c>
      <c r="F660" s="441">
        <v>43441</v>
      </c>
      <c r="G660" s="441">
        <v>43444</v>
      </c>
      <c r="H660" s="256">
        <v>43445</v>
      </c>
      <c r="I660" s="256">
        <v>43446</v>
      </c>
      <c r="J660" s="256">
        <v>43447</v>
      </c>
      <c r="K660" s="256">
        <v>43448</v>
      </c>
      <c r="L660" s="256">
        <v>43451</v>
      </c>
      <c r="M660" s="256">
        <v>43452</v>
      </c>
      <c r="N660" s="256">
        <v>43453</v>
      </c>
      <c r="O660" s="256">
        <v>43454</v>
      </c>
      <c r="P660" s="256">
        <v>43455</v>
      </c>
      <c r="Q660" s="257">
        <v>43459</v>
      </c>
      <c r="R660" s="252">
        <v>43460</v>
      </c>
      <c r="S660" s="252">
        <v>43461</v>
      </c>
      <c r="T660" s="252">
        <v>43462</v>
      </c>
    </row>
    <row r="661" spans="1:20">
      <c r="A661" s="253" t="str">
        <f t="shared" si="10"/>
        <v>18</v>
      </c>
      <c r="B661" s="254">
        <v>43460</v>
      </c>
      <c r="C661" s="255" t="s">
        <v>331</v>
      </c>
      <c r="D661" s="441">
        <v>43440</v>
      </c>
      <c r="E661" s="441">
        <v>43441</v>
      </c>
      <c r="F661" s="441">
        <v>43444</v>
      </c>
      <c r="G661" s="441">
        <v>43445</v>
      </c>
      <c r="H661" s="256">
        <v>43446</v>
      </c>
      <c r="I661" s="256">
        <v>43447</v>
      </c>
      <c r="J661" s="256">
        <v>43448</v>
      </c>
      <c r="K661" s="256">
        <v>43451</v>
      </c>
      <c r="L661" s="256">
        <v>43452</v>
      </c>
      <c r="M661" s="256">
        <v>43453</v>
      </c>
      <c r="N661" s="256">
        <v>43454</v>
      </c>
      <c r="O661" s="256">
        <v>43455</v>
      </c>
      <c r="P661" s="256">
        <v>43459</v>
      </c>
      <c r="Q661" s="257">
        <v>43460</v>
      </c>
      <c r="R661" s="252">
        <v>43461</v>
      </c>
      <c r="S661" s="252">
        <v>43462</v>
      </c>
      <c r="T661" s="252">
        <v>43472</v>
      </c>
    </row>
    <row r="662" spans="1:20">
      <c r="A662" s="253" t="str">
        <f t="shared" si="10"/>
        <v>18</v>
      </c>
      <c r="B662" s="254">
        <v>43461</v>
      </c>
      <c r="C662" s="255" t="s">
        <v>332</v>
      </c>
      <c r="D662" s="441">
        <v>43441</v>
      </c>
      <c r="E662" s="441">
        <v>43444</v>
      </c>
      <c r="F662" s="441">
        <v>43445</v>
      </c>
      <c r="G662" s="441">
        <v>43446</v>
      </c>
      <c r="H662" s="256">
        <v>43447</v>
      </c>
      <c r="I662" s="256">
        <v>43448</v>
      </c>
      <c r="J662" s="256">
        <v>43451</v>
      </c>
      <c r="K662" s="256">
        <v>43452</v>
      </c>
      <c r="L662" s="256">
        <v>43453</v>
      </c>
      <c r="M662" s="256">
        <v>43454</v>
      </c>
      <c r="N662" s="256">
        <v>43455</v>
      </c>
      <c r="O662" s="256">
        <v>43459</v>
      </c>
      <c r="P662" s="256">
        <v>43460</v>
      </c>
      <c r="Q662" s="257">
        <v>43461</v>
      </c>
      <c r="R662" s="252">
        <v>43462</v>
      </c>
      <c r="S662" s="252">
        <v>43472</v>
      </c>
      <c r="T662" s="252">
        <v>43473</v>
      </c>
    </row>
    <row r="663" spans="1:20">
      <c r="A663" s="253" t="str">
        <f t="shared" si="10"/>
        <v>18</v>
      </c>
      <c r="B663" s="254">
        <v>43462</v>
      </c>
      <c r="C663" s="255" t="s">
        <v>333</v>
      </c>
      <c r="D663" s="441">
        <v>43444</v>
      </c>
      <c r="E663" s="441">
        <v>43445</v>
      </c>
      <c r="F663" s="441">
        <v>43446</v>
      </c>
      <c r="G663" s="441">
        <v>43447</v>
      </c>
      <c r="H663" s="256">
        <v>43448</v>
      </c>
      <c r="I663" s="256">
        <v>43451</v>
      </c>
      <c r="J663" s="256">
        <v>43452</v>
      </c>
      <c r="K663" s="256">
        <v>43453</v>
      </c>
      <c r="L663" s="256">
        <v>43454</v>
      </c>
      <c r="M663" s="256">
        <v>43455</v>
      </c>
      <c r="N663" s="256">
        <v>43459</v>
      </c>
      <c r="O663" s="256">
        <v>43460</v>
      </c>
      <c r="P663" s="256">
        <v>43461</v>
      </c>
      <c r="Q663" s="257">
        <v>43462</v>
      </c>
      <c r="R663" s="252">
        <v>43472</v>
      </c>
      <c r="S663" s="252">
        <v>43473</v>
      </c>
      <c r="T663" s="252">
        <v>43474</v>
      </c>
    </row>
    <row r="664" spans="1:20">
      <c r="A664" s="253" t="str">
        <f t="shared" si="10"/>
        <v>19</v>
      </c>
      <c r="B664" s="254">
        <v>43472</v>
      </c>
      <c r="C664" s="255" t="s">
        <v>329</v>
      </c>
      <c r="D664" s="441">
        <v>43445</v>
      </c>
      <c r="E664" s="441">
        <v>43446</v>
      </c>
      <c r="F664" s="441">
        <v>43447</v>
      </c>
      <c r="G664" s="441">
        <v>43448</v>
      </c>
      <c r="H664" s="256">
        <v>43451</v>
      </c>
      <c r="I664" s="256">
        <v>43452</v>
      </c>
      <c r="J664" s="256">
        <v>43453</v>
      </c>
      <c r="K664" s="256">
        <v>43454</v>
      </c>
      <c r="L664" s="256">
        <v>43455</v>
      </c>
      <c r="M664" s="256">
        <v>43459</v>
      </c>
      <c r="N664" s="256">
        <v>43460</v>
      </c>
      <c r="O664" s="256">
        <v>43461</v>
      </c>
      <c r="P664" s="256">
        <v>43462</v>
      </c>
      <c r="Q664" s="257">
        <v>43472</v>
      </c>
      <c r="R664" s="252">
        <v>43473</v>
      </c>
      <c r="S664" s="252">
        <v>43474</v>
      </c>
      <c r="T664" s="252">
        <v>43475</v>
      </c>
    </row>
    <row r="665" spans="1:20">
      <c r="A665" s="253" t="str">
        <f t="shared" si="10"/>
        <v>19</v>
      </c>
      <c r="B665" s="254">
        <v>43473</v>
      </c>
      <c r="C665" s="255" t="s">
        <v>330</v>
      </c>
      <c r="D665" s="441">
        <v>43446</v>
      </c>
      <c r="E665" s="441">
        <v>43447</v>
      </c>
      <c r="F665" s="441">
        <v>43448</v>
      </c>
      <c r="G665" s="441">
        <v>43451</v>
      </c>
      <c r="H665" s="256">
        <v>43452</v>
      </c>
      <c r="I665" s="256">
        <v>43453</v>
      </c>
      <c r="J665" s="256">
        <v>43454</v>
      </c>
      <c r="K665" s="256">
        <v>43455</v>
      </c>
      <c r="L665" s="256">
        <v>43459</v>
      </c>
      <c r="M665" s="256">
        <v>43460</v>
      </c>
      <c r="N665" s="256">
        <v>43461</v>
      </c>
      <c r="O665" s="256">
        <v>43462</v>
      </c>
      <c r="P665" s="256">
        <v>43472</v>
      </c>
      <c r="Q665" s="257">
        <v>43473</v>
      </c>
      <c r="R665" s="252">
        <v>43474</v>
      </c>
      <c r="S665" s="252">
        <v>43475</v>
      </c>
      <c r="T665" s="252">
        <v>43476</v>
      </c>
    </row>
    <row r="666" spans="1:20">
      <c r="A666" s="253" t="str">
        <f t="shared" si="10"/>
        <v>19</v>
      </c>
      <c r="B666" s="254">
        <v>43474</v>
      </c>
      <c r="C666" s="255" t="s">
        <v>331</v>
      </c>
      <c r="D666" s="441">
        <v>43447</v>
      </c>
      <c r="E666" s="441">
        <v>43448</v>
      </c>
      <c r="F666" s="441">
        <v>43451</v>
      </c>
      <c r="G666" s="441">
        <v>43452</v>
      </c>
      <c r="H666" s="256">
        <v>43453</v>
      </c>
      <c r="I666" s="256">
        <v>43454</v>
      </c>
      <c r="J666" s="256">
        <v>43455</v>
      </c>
      <c r="K666" s="256">
        <v>43459</v>
      </c>
      <c r="L666" s="256">
        <v>43460</v>
      </c>
      <c r="M666" s="256">
        <v>43461</v>
      </c>
      <c r="N666" s="256">
        <v>43462</v>
      </c>
      <c r="O666" s="256">
        <v>43472</v>
      </c>
      <c r="P666" s="256">
        <v>43473</v>
      </c>
      <c r="Q666" s="257">
        <v>43474</v>
      </c>
      <c r="R666" s="252">
        <v>43475</v>
      </c>
      <c r="S666" s="252">
        <v>43476</v>
      </c>
      <c r="T666" s="252">
        <v>43480</v>
      </c>
    </row>
    <row r="667" spans="1:20">
      <c r="A667" s="253" t="str">
        <f t="shared" si="10"/>
        <v>19</v>
      </c>
      <c r="B667" s="254">
        <v>43475</v>
      </c>
      <c r="C667" s="255" t="s">
        <v>332</v>
      </c>
      <c r="D667" s="441">
        <v>43448</v>
      </c>
      <c r="E667" s="441">
        <v>43451</v>
      </c>
      <c r="F667" s="441">
        <v>43452</v>
      </c>
      <c r="G667" s="441">
        <v>43453</v>
      </c>
      <c r="H667" s="256">
        <v>43454</v>
      </c>
      <c r="I667" s="256">
        <v>43455</v>
      </c>
      <c r="J667" s="256">
        <v>43459</v>
      </c>
      <c r="K667" s="256">
        <v>43460</v>
      </c>
      <c r="L667" s="256">
        <v>43461</v>
      </c>
      <c r="M667" s="256">
        <v>43462</v>
      </c>
      <c r="N667" s="256">
        <v>43472</v>
      </c>
      <c r="O667" s="256">
        <v>43473</v>
      </c>
      <c r="P667" s="256">
        <v>43474</v>
      </c>
      <c r="Q667" s="257">
        <v>43475</v>
      </c>
      <c r="R667" s="252">
        <v>43476</v>
      </c>
      <c r="S667" s="252">
        <v>43480</v>
      </c>
      <c r="T667" s="252">
        <v>43481</v>
      </c>
    </row>
    <row r="668" spans="1:20">
      <c r="A668" s="253" t="str">
        <f t="shared" si="10"/>
        <v>19</v>
      </c>
      <c r="B668" s="254">
        <v>43476</v>
      </c>
      <c r="C668" s="255" t="s">
        <v>333</v>
      </c>
      <c r="D668" s="441">
        <v>43451</v>
      </c>
      <c r="E668" s="441">
        <v>43452</v>
      </c>
      <c r="F668" s="441">
        <v>43453</v>
      </c>
      <c r="G668" s="441">
        <v>43454</v>
      </c>
      <c r="H668" s="256">
        <v>43455</v>
      </c>
      <c r="I668" s="256">
        <v>43459</v>
      </c>
      <c r="J668" s="256">
        <v>43460</v>
      </c>
      <c r="K668" s="256">
        <v>43461</v>
      </c>
      <c r="L668" s="256">
        <v>43462</v>
      </c>
      <c r="M668" s="256">
        <v>43472</v>
      </c>
      <c r="N668" s="256">
        <v>43473</v>
      </c>
      <c r="O668" s="256">
        <v>43474</v>
      </c>
      <c r="P668" s="256">
        <v>43475</v>
      </c>
      <c r="Q668" s="257">
        <v>43476</v>
      </c>
      <c r="R668" s="252">
        <v>43480</v>
      </c>
      <c r="S668" s="252">
        <v>43481</v>
      </c>
      <c r="T668" s="252">
        <v>43482</v>
      </c>
    </row>
    <row r="669" spans="1:20">
      <c r="A669" s="253" t="str">
        <f t="shared" si="10"/>
        <v>19</v>
      </c>
      <c r="B669" s="254">
        <v>43480</v>
      </c>
      <c r="C669" s="255" t="s">
        <v>330</v>
      </c>
      <c r="D669" s="441">
        <v>43452</v>
      </c>
      <c r="E669" s="441">
        <v>43453</v>
      </c>
      <c r="F669" s="441">
        <v>43454</v>
      </c>
      <c r="G669" s="441">
        <v>43455</v>
      </c>
      <c r="H669" s="256">
        <v>43459</v>
      </c>
      <c r="I669" s="256">
        <v>43460</v>
      </c>
      <c r="J669" s="256">
        <v>43461</v>
      </c>
      <c r="K669" s="256">
        <v>43462</v>
      </c>
      <c r="L669" s="256">
        <v>43472</v>
      </c>
      <c r="M669" s="256">
        <v>43473</v>
      </c>
      <c r="N669" s="256">
        <v>43474</v>
      </c>
      <c r="O669" s="256">
        <v>43475</v>
      </c>
      <c r="P669" s="256">
        <v>43476</v>
      </c>
      <c r="Q669" s="257">
        <v>43480</v>
      </c>
      <c r="R669" s="252">
        <v>43481</v>
      </c>
      <c r="S669" s="252">
        <v>43482</v>
      </c>
      <c r="T669" s="252">
        <v>43483</v>
      </c>
    </row>
    <row r="670" spans="1:20">
      <c r="A670" s="253" t="str">
        <f t="shared" si="10"/>
        <v>19</v>
      </c>
      <c r="B670" s="254">
        <v>43481</v>
      </c>
      <c r="C670" s="255" t="s">
        <v>331</v>
      </c>
      <c r="D670" s="441">
        <v>43453</v>
      </c>
      <c r="E670" s="441">
        <v>43454</v>
      </c>
      <c r="F670" s="441">
        <v>43455</v>
      </c>
      <c r="G670" s="441">
        <v>43459</v>
      </c>
      <c r="H670" s="256">
        <v>43460</v>
      </c>
      <c r="I670" s="256">
        <v>43461</v>
      </c>
      <c r="J670" s="256">
        <v>43462</v>
      </c>
      <c r="K670" s="256">
        <v>43472</v>
      </c>
      <c r="L670" s="256">
        <v>43473</v>
      </c>
      <c r="M670" s="256">
        <v>43474</v>
      </c>
      <c r="N670" s="256">
        <v>43475</v>
      </c>
      <c r="O670" s="256">
        <v>43476</v>
      </c>
      <c r="P670" s="256">
        <v>43480</v>
      </c>
      <c r="Q670" s="257">
        <v>43481</v>
      </c>
      <c r="R670" s="252">
        <v>43482</v>
      </c>
      <c r="S670" s="252">
        <v>43483</v>
      </c>
      <c r="T670" s="252">
        <v>43484</v>
      </c>
    </row>
    <row r="671" spans="1:20">
      <c r="A671" s="253" t="str">
        <f t="shared" si="10"/>
        <v>19</v>
      </c>
      <c r="B671" s="254">
        <v>43482</v>
      </c>
      <c r="C671" s="255" t="s">
        <v>332</v>
      </c>
      <c r="D671" s="441">
        <v>43454</v>
      </c>
      <c r="E671" s="441">
        <v>43455</v>
      </c>
      <c r="F671" s="441">
        <v>43459</v>
      </c>
      <c r="G671" s="441">
        <v>43460</v>
      </c>
      <c r="H671" s="256">
        <v>43461</v>
      </c>
      <c r="I671" s="256">
        <v>43462</v>
      </c>
      <c r="J671" s="256">
        <v>43472</v>
      </c>
      <c r="K671" s="256">
        <v>43473</v>
      </c>
      <c r="L671" s="256">
        <v>43474</v>
      </c>
      <c r="M671" s="256">
        <v>43475</v>
      </c>
      <c r="N671" s="256">
        <v>43476</v>
      </c>
      <c r="O671" s="256">
        <v>43480</v>
      </c>
      <c r="P671" s="256">
        <v>43481</v>
      </c>
      <c r="Q671" s="257">
        <v>43482</v>
      </c>
      <c r="R671" s="252">
        <v>43483</v>
      </c>
      <c r="S671" s="252">
        <v>43484</v>
      </c>
      <c r="T671" s="252">
        <v>43486</v>
      </c>
    </row>
    <row r="672" spans="1:20">
      <c r="A672" s="253" t="str">
        <f t="shared" si="10"/>
        <v>19</v>
      </c>
      <c r="B672" s="254">
        <v>43483</v>
      </c>
      <c r="C672" s="255" t="s">
        <v>333</v>
      </c>
      <c r="D672" s="441">
        <v>43455</v>
      </c>
      <c r="E672" s="441">
        <v>43459</v>
      </c>
      <c r="F672" s="441">
        <v>43460</v>
      </c>
      <c r="G672" s="441">
        <v>43461</v>
      </c>
      <c r="H672" s="256">
        <v>43462</v>
      </c>
      <c r="I672" s="256">
        <v>43472</v>
      </c>
      <c r="J672" s="256">
        <v>43473</v>
      </c>
      <c r="K672" s="256">
        <v>43474</v>
      </c>
      <c r="L672" s="256">
        <v>43475</v>
      </c>
      <c r="M672" s="256">
        <v>43476</v>
      </c>
      <c r="N672" s="256">
        <v>43480</v>
      </c>
      <c r="O672" s="256">
        <v>43481</v>
      </c>
      <c r="P672" s="256">
        <v>43482</v>
      </c>
      <c r="Q672" s="257">
        <v>43483</v>
      </c>
      <c r="R672" s="252">
        <v>43484</v>
      </c>
      <c r="S672" s="252">
        <v>43486</v>
      </c>
      <c r="T672" s="252">
        <v>43487</v>
      </c>
    </row>
    <row r="673" spans="1:20">
      <c r="A673" s="253" t="str">
        <f t="shared" si="10"/>
        <v>19</v>
      </c>
      <c r="B673" s="254">
        <v>43484</v>
      </c>
      <c r="C673" s="255" t="s">
        <v>334</v>
      </c>
      <c r="D673" s="441">
        <v>43459</v>
      </c>
      <c r="E673" s="441">
        <v>43460</v>
      </c>
      <c r="F673" s="441">
        <v>43461</v>
      </c>
      <c r="G673" s="441">
        <v>43462</v>
      </c>
      <c r="H673" s="256">
        <v>43472</v>
      </c>
      <c r="I673" s="256">
        <v>43473</v>
      </c>
      <c r="J673" s="256">
        <v>43474</v>
      </c>
      <c r="K673" s="256">
        <v>43475</v>
      </c>
      <c r="L673" s="256">
        <v>43476</v>
      </c>
      <c r="M673" s="256">
        <v>43480</v>
      </c>
      <c r="N673" s="256">
        <v>43481</v>
      </c>
      <c r="O673" s="256">
        <v>43482</v>
      </c>
      <c r="P673" s="256">
        <v>43483</v>
      </c>
      <c r="Q673" s="257">
        <v>43484</v>
      </c>
      <c r="R673" s="252">
        <v>43486</v>
      </c>
      <c r="S673" s="252">
        <v>43487</v>
      </c>
      <c r="T673" s="252">
        <v>43488</v>
      </c>
    </row>
    <row r="674" spans="1:20">
      <c r="A674" s="253" t="str">
        <f t="shared" si="10"/>
        <v>19</v>
      </c>
      <c r="B674" s="254">
        <v>43486</v>
      </c>
      <c r="C674" s="255" t="s">
        <v>329</v>
      </c>
      <c r="D674" s="441">
        <v>43460</v>
      </c>
      <c r="E674" s="441">
        <v>43461</v>
      </c>
      <c r="F674" s="441">
        <v>43462</v>
      </c>
      <c r="G674" s="441">
        <v>43472</v>
      </c>
      <c r="H674" s="256">
        <v>43473</v>
      </c>
      <c r="I674" s="256">
        <v>43474</v>
      </c>
      <c r="J674" s="256">
        <v>43475</v>
      </c>
      <c r="K674" s="256">
        <v>43476</v>
      </c>
      <c r="L674" s="256">
        <v>43480</v>
      </c>
      <c r="M674" s="256">
        <v>43481</v>
      </c>
      <c r="N674" s="256">
        <v>43482</v>
      </c>
      <c r="O674" s="256">
        <v>43483</v>
      </c>
      <c r="P674" s="256">
        <v>43484</v>
      </c>
      <c r="Q674" s="257">
        <v>43486</v>
      </c>
      <c r="R674" s="252">
        <v>43487</v>
      </c>
      <c r="S674" s="252">
        <v>43488</v>
      </c>
      <c r="T674" s="252">
        <v>43489</v>
      </c>
    </row>
    <row r="675" spans="1:20">
      <c r="A675" s="253" t="str">
        <f t="shared" si="10"/>
        <v>19</v>
      </c>
      <c r="B675" s="254">
        <v>43487</v>
      </c>
      <c r="C675" s="255" t="s">
        <v>330</v>
      </c>
      <c r="D675" s="441">
        <v>43461</v>
      </c>
      <c r="E675" s="441">
        <v>43462</v>
      </c>
      <c r="F675" s="441">
        <v>43472</v>
      </c>
      <c r="G675" s="441">
        <v>43473</v>
      </c>
      <c r="H675" s="256">
        <v>43474</v>
      </c>
      <c r="I675" s="256">
        <v>43475</v>
      </c>
      <c r="J675" s="256">
        <v>43476</v>
      </c>
      <c r="K675" s="256">
        <v>43480</v>
      </c>
      <c r="L675" s="256">
        <v>43481</v>
      </c>
      <c r="M675" s="256">
        <v>43482</v>
      </c>
      <c r="N675" s="256">
        <v>43483</v>
      </c>
      <c r="O675" s="256">
        <v>43484</v>
      </c>
      <c r="P675" s="256">
        <v>43486</v>
      </c>
      <c r="Q675" s="257">
        <v>43487</v>
      </c>
      <c r="R675" s="252">
        <v>43488</v>
      </c>
      <c r="S675" s="252">
        <v>43489</v>
      </c>
      <c r="T675" s="252">
        <v>43490</v>
      </c>
    </row>
    <row r="676" spans="1:20">
      <c r="A676" s="253" t="str">
        <f t="shared" si="10"/>
        <v>19</v>
      </c>
      <c r="B676" s="254">
        <v>43488</v>
      </c>
      <c r="C676" s="255" t="s">
        <v>331</v>
      </c>
      <c r="D676" s="441">
        <v>43462</v>
      </c>
      <c r="E676" s="441">
        <v>43472</v>
      </c>
      <c r="F676" s="441">
        <v>43473</v>
      </c>
      <c r="G676" s="441">
        <v>43474</v>
      </c>
      <c r="H676" s="256">
        <v>43475</v>
      </c>
      <c r="I676" s="256">
        <v>43476</v>
      </c>
      <c r="J676" s="256">
        <v>43480</v>
      </c>
      <c r="K676" s="256">
        <v>43481</v>
      </c>
      <c r="L676" s="256">
        <v>43482</v>
      </c>
      <c r="M676" s="256">
        <v>43483</v>
      </c>
      <c r="N676" s="256">
        <v>43484</v>
      </c>
      <c r="O676" s="256">
        <v>43486</v>
      </c>
      <c r="P676" s="256">
        <v>43487</v>
      </c>
      <c r="Q676" s="257">
        <v>43488</v>
      </c>
      <c r="R676" s="252">
        <v>43489</v>
      </c>
      <c r="S676" s="252">
        <v>43490</v>
      </c>
      <c r="T676" s="252">
        <v>43493</v>
      </c>
    </row>
    <row r="677" spans="1:20">
      <c r="A677" s="253" t="str">
        <f t="shared" si="10"/>
        <v>19</v>
      </c>
      <c r="B677" s="254">
        <v>43489</v>
      </c>
      <c r="C677" s="255" t="s">
        <v>332</v>
      </c>
      <c r="D677" s="441">
        <v>43472</v>
      </c>
      <c r="E677" s="441">
        <v>43473</v>
      </c>
      <c r="F677" s="441">
        <v>43474</v>
      </c>
      <c r="G677" s="441">
        <v>43475</v>
      </c>
      <c r="H677" s="256">
        <v>43476</v>
      </c>
      <c r="I677" s="256">
        <v>43480</v>
      </c>
      <c r="J677" s="256">
        <v>43481</v>
      </c>
      <c r="K677" s="256">
        <v>43482</v>
      </c>
      <c r="L677" s="256">
        <v>43483</v>
      </c>
      <c r="M677" s="256">
        <v>43484</v>
      </c>
      <c r="N677" s="256">
        <v>43486</v>
      </c>
      <c r="O677" s="256">
        <v>43487</v>
      </c>
      <c r="P677" s="256">
        <v>43488</v>
      </c>
      <c r="Q677" s="257">
        <v>43489</v>
      </c>
      <c r="R677" s="252">
        <v>43490</v>
      </c>
      <c r="S677" s="252">
        <v>43493</v>
      </c>
      <c r="T677" s="252">
        <v>43494</v>
      </c>
    </row>
    <row r="678" spans="1:20">
      <c r="A678" s="253" t="str">
        <f t="shared" si="10"/>
        <v>19</v>
      </c>
      <c r="B678" s="254">
        <v>43490</v>
      </c>
      <c r="C678" s="255" t="s">
        <v>333</v>
      </c>
      <c r="D678" s="441">
        <v>43473</v>
      </c>
      <c r="E678" s="441">
        <v>43474</v>
      </c>
      <c r="F678" s="441">
        <v>43475</v>
      </c>
      <c r="G678" s="441">
        <v>43476</v>
      </c>
      <c r="H678" s="256">
        <v>43480</v>
      </c>
      <c r="I678" s="256">
        <v>43481</v>
      </c>
      <c r="J678" s="256">
        <v>43482</v>
      </c>
      <c r="K678" s="256">
        <v>43483</v>
      </c>
      <c r="L678" s="256">
        <v>43484</v>
      </c>
      <c r="M678" s="256">
        <v>43486</v>
      </c>
      <c r="N678" s="256">
        <v>43487</v>
      </c>
      <c r="O678" s="256">
        <v>43488</v>
      </c>
      <c r="P678" s="256">
        <v>43489</v>
      </c>
      <c r="Q678" s="257">
        <v>43490</v>
      </c>
      <c r="R678" s="252">
        <v>43493</v>
      </c>
      <c r="S678" s="252">
        <v>43494</v>
      </c>
      <c r="T678" s="252">
        <v>43495</v>
      </c>
    </row>
    <row r="679" spans="1:20">
      <c r="A679" s="253" t="str">
        <f t="shared" si="10"/>
        <v>19</v>
      </c>
      <c r="B679" s="254">
        <v>43493</v>
      </c>
      <c r="C679" s="255" t="s">
        <v>329</v>
      </c>
      <c r="D679" s="441">
        <v>43474</v>
      </c>
      <c r="E679" s="441">
        <v>43475</v>
      </c>
      <c r="F679" s="441">
        <v>43476</v>
      </c>
      <c r="G679" s="441">
        <v>43480</v>
      </c>
      <c r="H679" s="256">
        <v>43481</v>
      </c>
      <c r="I679" s="256">
        <v>43482</v>
      </c>
      <c r="J679" s="256">
        <v>43483</v>
      </c>
      <c r="K679" s="256">
        <v>43484</v>
      </c>
      <c r="L679" s="256">
        <v>43486</v>
      </c>
      <c r="M679" s="256">
        <v>43487</v>
      </c>
      <c r="N679" s="256">
        <v>43488</v>
      </c>
      <c r="O679" s="256">
        <v>43489</v>
      </c>
      <c r="P679" s="256">
        <v>43490</v>
      </c>
      <c r="Q679" s="257">
        <v>43493</v>
      </c>
      <c r="R679" s="252">
        <v>43494</v>
      </c>
      <c r="S679" s="252">
        <v>43495</v>
      </c>
      <c r="T679" s="252">
        <v>43496</v>
      </c>
    </row>
    <row r="680" spans="1:20">
      <c r="A680" s="253" t="str">
        <f t="shared" si="10"/>
        <v>19</v>
      </c>
      <c r="B680" s="254">
        <v>43494</v>
      </c>
      <c r="C680" s="255" t="s">
        <v>330</v>
      </c>
      <c r="D680" s="441">
        <v>43475</v>
      </c>
      <c r="E680" s="441">
        <v>43476</v>
      </c>
      <c r="F680" s="441">
        <v>43480</v>
      </c>
      <c r="G680" s="441">
        <v>43481</v>
      </c>
      <c r="H680" s="256">
        <v>43482</v>
      </c>
      <c r="I680" s="256">
        <v>43483</v>
      </c>
      <c r="J680" s="256">
        <v>43484</v>
      </c>
      <c r="K680" s="256">
        <v>43486</v>
      </c>
      <c r="L680" s="256">
        <v>43487</v>
      </c>
      <c r="M680" s="256">
        <v>43488</v>
      </c>
      <c r="N680" s="256">
        <v>43489</v>
      </c>
      <c r="O680" s="256">
        <v>43490</v>
      </c>
      <c r="P680" s="256">
        <v>43493</v>
      </c>
      <c r="Q680" s="257">
        <v>43494</v>
      </c>
      <c r="R680" s="252">
        <v>43495</v>
      </c>
      <c r="S680" s="252">
        <v>43496</v>
      </c>
      <c r="T680" s="252">
        <v>43497</v>
      </c>
    </row>
    <row r="681" spans="1:20">
      <c r="A681" s="253" t="str">
        <f t="shared" si="10"/>
        <v>19</v>
      </c>
      <c r="B681" s="254">
        <v>43495</v>
      </c>
      <c r="C681" s="255" t="s">
        <v>331</v>
      </c>
      <c r="D681" s="441">
        <v>43476</v>
      </c>
      <c r="E681" s="441">
        <v>43480</v>
      </c>
      <c r="F681" s="441">
        <v>43481</v>
      </c>
      <c r="G681" s="441">
        <v>43482</v>
      </c>
      <c r="H681" s="256">
        <v>43483</v>
      </c>
      <c r="I681" s="256">
        <v>43484</v>
      </c>
      <c r="J681" s="256">
        <v>43486</v>
      </c>
      <c r="K681" s="256">
        <v>43487</v>
      </c>
      <c r="L681" s="256">
        <v>43488</v>
      </c>
      <c r="M681" s="256">
        <v>43489</v>
      </c>
      <c r="N681" s="256">
        <v>43490</v>
      </c>
      <c r="O681" s="256">
        <v>43493</v>
      </c>
      <c r="P681" s="256">
        <v>43494</v>
      </c>
      <c r="Q681" s="257">
        <v>43495</v>
      </c>
      <c r="R681" s="252">
        <v>43496</v>
      </c>
      <c r="S681" s="252">
        <v>43497</v>
      </c>
      <c r="T681" s="252">
        <v>43500</v>
      </c>
    </row>
    <row r="682" spans="1:20">
      <c r="A682" s="253" t="str">
        <f t="shared" si="10"/>
        <v>19</v>
      </c>
      <c r="B682" s="254">
        <v>43496</v>
      </c>
      <c r="C682" s="255" t="s">
        <v>332</v>
      </c>
      <c r="D682" s="441">
        <v>43480</v>
      </c>
      <c r="E682" s="441">
        <v>43481</v>
      </c>
      <c r="F682" s="441">
        <v>43482</v>
      </c>
      <c r="G682" s="441">
        <v>43483</v>
      </c>
      <c r="H682" s="256">
        <v>43484</v>
      </c>
      <c r="I682" s="256">
        <v>43486</v>
      </c>
      <c r="J682" s="256">
        <v>43487</v>
      </c>
      <c r="K682" s="256">
        <v>43488</v>
      </c>
      <c r="L682" s="256">
        <v>43489</v>
      </c>
      <c r="M682" s="256">
        <v>43490</v>
      </c>
      <c r="N682" s="256">
        <v>43493</v>
      </c>
      <c r="O682" s="256">
        <v>43494</v>
      </c>
      <c r="P682" s="256">
        <v>43495</v>
      </c>
      <c r="Q682" s="257">
        <v>43496</v>
      </c>
      <c r="R682" s="252">
        <v>43497</v>
      </c>
      <c r="S682" s="252">
        <v>43500</v>
      </c>
      <c r="T682" s="252">
        <v>43501</v>
      </c>
    </row>
    <row r="683" spans="1:20">
      <c r="A683" s="253" t="str">
        <f t="shared" si="10"/>
        <v>19</v>
      </c>
      <c r="B683" s="254">
        <v>43497</v>
      </c>
      <c r="C683" s="255" t="s">
        <v>333</v>
      </c>
      <c r="D683" s="441">
        <v>43481</v>
      </c>
      <c r="E683" s="441">
        <v>43482</v>
      </c>
      <c r="F683" s="441">
        <v>43483</v>
      </c>
      <c r="G683" s="441">
        <v>43484</v>
      </c>
      <c r="H683" s="256">
        <v>43486</v>
      </c>
      <c r="I683" s="256">
        <v>43487</v>
      </c>
      <c r="J683" s="256">
        <v>43488</v>
      </c>
      <c r="K683" s="256">
        <v>43489</v>
      </c>
      <c r="L683" s="256">
        <v>43490</v>
      </c>
      <c r="M683" s="256">
        <v>43493</v>
      </c>
      <c r="N683" s="256">
        <v>43494</v>
      </c>
      <c r="O683" s="256">
        <v>43495</v>
      </c>
      <c r="P683" s="256">
        <v>43496</v>
      </c>
      <c r="Q683" s="257">
        <v>43497</v>
      </c>
      <c r="R683" s="252">
        <v>43500</v>
      </c>
      <c r="S683" s="252">
        <v>43501</v>
      </c>
      <c r="T683" s="252">
        <v>43502</v>
      </c>
    </row>
    <row r="684" spans="1:20">
      <c r="A684" s="253" t="str">
        <f t="shared" si="10"/>
        <v>19</v>
      </c>
      <c r="B684" s="254">
        <v>43500</v>
      </c>
      <c r="C684" s="255" t="s">
        <v>329</v>
      </c>
      <c r="D684" s="441">
        <v>43482</v>
      </c>
      <c r="E684" s="441">
        <v>43483</v>
      </c>
      <c r="F684" s="441">
        <v>43484</v>
      </c>
      <c r="G684" s="441">
        <v>43486</v>
      </c>
      <c r="H684" s="256">
        <v>43487</v>
      </c>
      <c r="I684" s="256">
        <v>43488</v>
      </c>
      <c r="J684" s="256">
        <v>43489</v>
      </c>
      <c r="K684" s="256">
        <v>43490</v>
      </c>
      <c r="L684" s="256">
        <v>43493</v>
      </c>
      <c r="M684" s="256">
        <v>43494</v>
      </c>
      <c r="N684" s="256">
        <v>43495</v>
      </c>
      <c r="O684" s="256">
        <v>43496</v>
      </c>
      <c r="P684" s="256">
        <v>43497</v>
      </c>
      <c r="Q684" s="257">
        <v>43500</v>
      </c>
      <c r="R684" s="252">
        <v>43501</v>
      </c>
      <c r="S684" s="252">
        <v>43502</v>
      </c>
      <c r="T684" s="252">
        <v>43503</v>
      </c>
    </row>
    <row r="685" spans="1:20">
      <c r="A685" s="253" t="str">
        <f t="shared" si="10"/>
        <v>19</v>
      </c>
      <c r="B685" s="254">
        <v>43501</v>
      </c>
      <c r="C685" s="255" t="s">
        <v>330</v>
      </c>
      <c r="D685" s="441">
        <v>43483</v>
      </c>
      <c r="E685" s="441">
        <v>43484</v>
      </c>
      <c r="F685" s="441">
        <v>43486</v>
      </c>
      <c r="G685" s="441">
        <v>43487</v>
      </c>
      <c r="H685" s="256">
        <v>43488</v>
      </c>
      <c r="I685" s="256">
        <v>43489</v>
      </c>
      <c r="J685" s="256">
        <v>43490</v>
      </c>
      <c r="K685" s="256">
        <v>43493</v>
      </c>
      <c r="L685" s="256">
        <v>43494</v>
      </c>
      <c r="M685" s="256">
        <v>43495</v>
      </c>
      <c r="N685" s="256">
        <v>43496</v>
      </c>
      <c r="O685" s="256">
        <v>43497</v>
      </c>
      <c r="P685" s="256">
        <v>43500</v>
      </c>
      <c r="Q685" s="257">
        <v>43501</v>
      </c>
      <c r="R685" s="252">
        <v>43502</v>
      </c>
      <c r="S685" s="252">
        <v>43503</v>
      </c>
      <c r="T685" s="252">
        <v>43504</v>
      </c>
    </row>
    <row r="686" spans="1:20">
      <c r="A686" s="253" t="str">
        <f t="shared" si="10"/>
        <v>19</v>
      </c>
      <c r="B686" s="254">
        <v>43502</v>
      </c>
      <c r="C686" s="255" t="s">
        <v>331</v>
      </c>
      <c r="D686" s="441">
        <v>43484</v>
      </c>
      <c r="E686" s="441">
        <v>43486</v>
      </c>
      <c r="F686" s="441">
        <v>43487</v>
      </c>
      <c r="G686" s="441">
        <v>43488</v>
      </c>
      <c r="H686" s="256">
        <v>43489</v>
      </c>
      <c r="I686" s="256">
        <v>43490</v>
      </c>
      <c r="J686" s="256">
        <v>43493</v>
      </c>
      <c r="K686" s="256">
        <v>43494</v>
      </c>
      <c r="L686" s="256">
        <v>43495</v>
      </c>
      <c r="M686" s="256">
        <v>43496</v>
      </c>
      <c r="N686" s="256">
        <v>43497</v>
      </c>
      <c r="O686" s="256">
        <v>43500</v>
      </c>
      <c r="P686" s="256">
        <v>43501</v>
      </c>
      <c r="Q686" s="257">
        <v>43502</v>
      </c>
      <c r="R686" s="252">
        <v>43503</v>
      </c>
      <c r="S686" s="252">
        <v>43504</v>
      </c>
      <c r="T686" s="252">
        <v>43508</v>
      </c>
    </row>
    <row r="687" spans="1:20">
      <c r="A687" s="253" t="str">
        <f t="shared" si="10"/>
        <v>19</v>
      </c>
      <c r="B687" s="254">
        <v>43503</v>
      </c>
      <c r="C687" s="255" t="s">
        <v>332</v>
      </c>
      <c r="D687" s="441">
        <v>43486</v>
      </c>
      <c r="E687" s="441">
        <v>43487</v>
      </c>
      <c r="F687" s="441">
        <v>43488</v>
      </c>
      <c r="G687" s="441">
        <v>43489</v>
      </c>
      <c r="H687" s="256">
        <v>43490</v>
      </c>
      <c r="I687" s="256">
        <v>43493</v>
      </c>
      <c r="J687" s="256">
        <v>43494</v>
      </c>
      <c r="K687" s="256">
        <v>43495</v>
      </c>
      <c r="L687" s="256">
        <v>43496</v>
      </c>
      <c r="M687" s="256">
        <v>43497</v>
      </c>
      <c r="N687" s="256">
        <v>43500</v>
      </c>
      <c r="O687" s="256">
        <v>43501</v>
      </c>
      <c r="P687" s="256">
        <v>43502</v>
      </c>
      <c r="Q687" s="257">
        <v>43503</v>
      </c>
      <c r="R687" s="252">
        <v>43504</v>
      </c>
      <c r="S687" s="252">
        <v>43508</v>
      </c>
      <c r="T687" s="252">
        <v>43509</v>
      </c>
    </row>
    <row r="688" spans="1:20">
      <c r="A688" s="253" t="str">
        <f t="shared" si="10"/>
        <v>19</v>
      </c>
      <c r="B688" s="254">
        <v>43504</v>
      </c>
      <c r="C688" s="255" t="s">
        <v>333</v>
      </c>
      <c r="D688" s="441">
        <v>43487</v>
      </c>
      <c r="E688" s="441">
        <v>43488</v>
      </c>
      <c r="F688" s="441">
        <v>43489</v>
      </c>
      <c r="G688" s="441">
        <v>43490</v>
      </c>
      <c r="H688" s="256">
        <v>43493</v>
      </c>
      <c r="I688" s="256">
        <v>43494</v>
      </c>
      <c r="J688" s="256">
        <v>43495</v>
      </c>
      <c r="K688" s="256">
        <v>43496</v>
      </c>
      <c r="L688" s="256">
        <v>43497</v>
      </c>
      <c r="M688" s="256">
        <v>43500</v>
      </c>
      <c r="N688" s="256">
        <v>43501</v>
      </c>
      <c r="O688" s="256">
        <v>43502</v>
      </c>
      <c r="P688" s="256">
        <v>43503</v>
      </c>
      <c r="Q688" s="257">
        <v>43504</v>
      </c>
      <c r="R688" s="252">
        <v>43508</v>
      </c>
      <c r="S688" s="252">
        <v>43509</v>
      </c>
      <c r="T688" s="252">
        <v>43510</v>
      </c>
    </row>
    <row r="689" spans="1:20">
      <c r="A689" s="253" t="str">
        <f t="shared" si="10"/>
        <v>19</v>
      </c>
      <c r="B689" s="254">
        <v>43508</v>
      </c>
      <c r="C689" s="255" t="s">
        <v>330</v>
      </c>
      <c r="D689" s="441">
        <v>43488</v>
      </c>
      <c r="E689" s="441">
        <v>43489</v>
      </c>
      <c r="F689" s="441">
        <v>43490</v>
      </c>
      <c r="G689" s="441">
        <v>43493</v>
      </c>
      <c r="H689" s="238">
        <v>43494</v>
      </c>
      <c r="I689" s="238">
        <v>43495</v>
      </c>
      <c r="J689" s="238">
        <v>43496</v>
      </c>
      <c r="K689" s="238">
        <v>43497</v>
      </c>
      <c r="L689" s="238">
        <v>43500</v>
      </c>
      <c r="M689" s="238">
        <v>43501</v>
      </c>
      <c r="N689" s="238">
        <v>43502</v>
      </c>
      <c r="O689" s="238">
        <v>43503</v>
      </c>
      <c r="P689" s="238">
        <v>43504</v>
      </c>
      <c r="Q689" s="239">
        <v>43508</v>
      </c>
      <c r="R689" s="240">
        <v>43509</v>
      </c>
      <c r="S689" s="240">
        <v>43510</v>
      </c>
      <c r="T689" s="240">
        <v>43511</v>
      </c>
    </row>
    <row r="690" spans="1:20">
      <c r="A690" s="253" t="str">
        <f t="shared" si="10"/>
        <v>19</v>
      </c>
      <c r="B690" s="254">
        <v>43509</v>
      </c>
      <c r="C690" s="255" t="s">
        <v>331</v>
      </c>
      <c r="D690" s="441">
        <v>43489</v>
      </c>
      <c r="E690" s="441">
        <v>43490</v>
      </c>
      <c r="F690" s="441">
        <v>43493</v>
      </c>
      <c r="G690" s="258">
        <v>43494</v>
      </c>
      <c r="H690" s="238">
        <v>43495</v>
      </c>
      <c r="I690" s="238">
        <v>43496</v>
      </c>
      <c r="J690" s="238">
        <v>43497</v>
      </c>
      <c r="K690" s="238">
        <v>43500</v>
      </c>
      <c r="L690" s="238">
        <v>43501</v>
      </c>
      <c r="M690" s="238">
        <v>43502</v>
      </c>
      <c r="N690" s="238">
        <v>43503</v>
      </c>
      <c r="O690" s="238">
        <v>43504</v>
      </c>
      <c r="P690" s="238">
        <v>43508</v>
      </c>
      <c r="Q690" s="239">
        <v>43509</v>
      </c>
      <c r="R690" s="240">
        <v>43510</v>
      </c>
      <c r="S690" s="240">
        <v>43511</v>
      </c>
      <c r="T690" s="240">
        <v>43512</v>
      </c>
    </row>
    <row r="691" spans="1:20">
      <c r="A691" s="253" t="str">
        <f t="shared" si="10"/>
        <v>19</v>
      </c>
      <c r="B691" s="254">
        <v>43510</v>
      </c>
      <c r="C691" s="255" t="s">
        <v>332</v>
      </c>
      <c r="D691" s="441">
        <v>43490</v>
      </c>
      <c r="E691" s="441">
        <v>43493</v>
      </c>
      <c r="F691" s="258">
        <v>43494</v>
      </c>
      <c r="G691" s="258">
        <v>43495</v>
      </c>
      <c r="H691" s="238">
        <v>43496</v>
      </c>
      <c r="I691" s="238">
        <v>43497</v>
      </c>
      <c r="J691" s="238">
        <v>43500</v>
      </c>
      <c r="K691" s="238">
        <v>43501</v>
      </c>
      <c r="L691" s="238">
        <v>43502</v>
      </c>
      <c r="M691" s="238">
        <v>43503</v>
      </c>
      <c r="N691" s="238">
        <v>43504</v>
      </c>
      <c r="O691" s="238">
        <v>43508</v>
      </c>
      <c r="P691" s="238">
        <v>43509</v>
      </c>
      <c r="Q691" s="239">
        <v>43510</v>
      </c>
      <c r="R691" s="240">
        <v>43511</v>
      </c>
      <c r="S691" s="240">
        <v>43512</v>
      </c>
      <c r="T691" s="240">
        <v>43514</v>
      </c>
    </row>
    <row r="692" spans="1:20">
      <c r="A692" s="253" t="str">
        <f t="shared" si="10"/>
        <v>19</v>
      </c>
      <c r="B692" s="254">
        <v>43511</v>
      </c>
      <c r="C692" s="255" t="s">
        <v>333</v>
      </c>
      <c r="D692" s="441">
        <v>43493</v>
      </c>
      <c r="E692" s="258">
        <v>43494</v>
      </c>
      <c r="F692" s="258">
        <v>43495</v>
      </c>
      <c r="G692" s="258">
        <v>43496</v>
      </c>
      <c r="H692" s="238">
        <v>43497</v>
      </c>
      <c r="I692" s="238">
        <v>43500</v>
      </c>
      <c r="J692" s="238">
        <v>43501</v>
      </c>
      <c r="K692" s="238">
        <v>43502</v>
      </c>
      <c r="L692" s="238">
        <v>43503</v>
      </c>
      <c r="M692" s="238">
        <v>43504</v>
      </c>
      <c r="N692" s="238">
        <v>43508</v>
      </c>
      <c r="O692" s="238">
        <v>43509</v>
      </c>
      <c r="P692" s="238">
        <v>43510</v>
      </c>
      <c r="Q692" s="239">
        <v>43511</v>
      </c>
      <c r="R692" s="240">
        <v>43512</v>
      </c>
      <c r="S692" s="240">
        <v>43514</v>
      </c>
      <c r="T692" s="240">
        <v>43515</v>
      </c>
    </row>
    <row r="693" spans="1:20">
      <c r="A693" s="253" t="str">
        <f t="shared" si="10"/>
        <v>19</v>
      </c>
      <c r="B693" s="254">
        <v>43512</v>
      </c>
      <c r="C693" s="255" t="s">
        <v>334</v>
      </c>
      <c r="D693" s="258">
        <v>43494</v>
      </c>
      <c r="E693" s="258">
        <v>43495</v>
      </c>
      <c r="F693" s="258">
        <v>43496</v>
      </c>
      <c r="G693" s="258">
        <v>43497</v>
      </c>
      <c r="H693" s="238">
        <v>43500</v>
      </c>
      <c r="I693" s="238">
        <v>43501</v>
      </c>
      <c r="J693" s="238">
        <v>43502</v>
      </c>
      <c r="K693" s="238">
        <v>43503</v>
      </c>
      <c r="L693" s="238">
        <v>43504</v>
      </c>
      <c r="M693" s="238">
        <v>43508</v>
      </c>
      <c r="N693" s="238">
        <v>43509</v>
      </c>
      <c r="O693" s="238">
        <v>43510</v>
      </c>
      <c r="P693" s="238">
        <v>43511</v>
      </c>
      <c r="Q693" s="239">
        <v>43512</v>
      </c>
      <c r="R693" s="240">
        <v>43514</v>
      </c>
      <c r="S693" s="240">
        <v>43515</v>
      </c>
      <c r="T693" s="240">
        <v>43516</v>
      </c>
    </row>
    <row r="694" spans="1:20">
      <c r="A694" s="253" t="str">
        <f t="shared" si="10"/>
        <v>19</v>
      </c>
      <c r="B694" s="254">
        <v>43514</v>
      </c>
      <c r="C694" s="255" t="s">
        <v>329</v>
      </c>
      <c r="D694" s="258">
        <v>43495</v>
      </c>
      <c r="E694" s="258">
        <v>43496</v>
      </c>
      <c r="F694" s="258">
        <v>43497</v>
      </c>
      <c r="G694" s="258">
        <v>43500</v>
      </c>
      <c r="H694" s="238">
        <v>43501</v>
      </c>
      <c r="I694" s="238">
        <v>43502</v>
      </c>
      <c r="J694" s="238">
        <v>43503</v>
      </c>
      <c r="K694" s="238">
        <v>43504</v>
      </c>
      <c r="L694" s="238">
        <v>43508</v>
      </c>
      <c r="M694" s="238">
        <v>43509</v>
      </c>
      <c r="N694" s="238">
        <v>43510</v>
      </c>
      <c r="O694" s="238">
        <v>43511</v>
      </c>
      <c r="P694" s="238">
        <v>43512</v>
      </c>
      <c r="Q694" s="239">
        <v>43514</v>
      </c>
      <c r="R694" s="240">
        <v>43515</v>
      </c>
      <c r="S694" s="240">
        <v>43516</v>
      </c>
      <c r="T694" s="240">
        <v>43517</v>
      </c>
    </row>
    <row r="695" spans="1:20">
      <c r="A695" s="253" t="str">
        <f t="shared" si="10"/>
        <v>19</v>
      </c>
      <c r="B695" s="254">
        <v>43515</v>
      </c>
      <c r="C695" s="255" t="s">
        <v>330</v>
      </c>
      <c r="D695" s="258">
        <v>43496</v>
      </c>
      <c r="E695" s="258">
        <v>43497</v>
      </c>
      <c r="F695" s="258">
        <v>43500</v>
      </c>
      <c r="G695" s="258">
        <v>43501</v>
      </c>
      <c r="H695" s="238">
        <v>43502</v>
      </c>
      <c r="I695" s="238">
        <v>43503</v>
      </c>
      <c r="J695" s="238">
        <v>43504</v>
      </c>
      <c r="K695" s="238">
        <v>43508</v>
      </c>
      <c r="L695" s="238">
        <v>43509</v>
      </c>
      <c r="M695" s="238">
        <v>43510</v>
      </c>
      <c r="N695" s="238">
        <v>43511</v>
      </c>
      <c r="O695" s="238">
        <v>43512</v>
      </c>
      <c r="P695" s="238">
        <v>43514</v>
      </c>
      <c r="Q695" s="239">
        <v>43515</v>
      </c>
      <c r="R695" s="240">
        <v>43516</v>
      </c>
      <c r="S695" s="240">
        <v>43517</v>
      </c>
      <c r="T695" s="240">
        <v>43518</v>
      </c>
    </row>
    <row r="696" spans="1:20">
      <c r="A696" s="253" t="str">
        <f t="shared" si="10"/>
        <v>19</v>
      </c>
      <c r="B696" s="254">
        <v>43516</v>
      </c>
      <c r="C696" s="255" t="s">
        <v>331</v>
      </c>
      <c r="D696" s="258">
        <v>43497</v>
      </c>
      <c r="E696" s="258">
        <v>43500</v>
      </c>
      <c r="F696" s="258">
        <v>43501</v>
      </c>
      <c r="G696" s="258">
        <v>43502</v>
      </c>
      <c r="H696" s="238">
        <v>43503</v>
      </c>
      <c r="I696" s="238">
        <v>43504</v>
      </c>
      <c r="J696" s="238">
        <v>43508</v>
      </c>
      <c r="K696" s="238">
        <v>43509</v>
      </c>
      <c r="L696" s="238">
        <v>43510</v>
      </c>
      <c r="M696" s="238">
        <v>43511</v>
      </c>
      <c r="N696" s="238">
        <v>43512</v>
      </c>
      <c r="O696" s="238">
        <v>43514</v>
      </c>
      <c r="P696" s="238">
        <v>43515</v>
      </c>
      <c r="Q696" s="239">
        <v>43516</v>
      </c>
      <c r="R696" s="240">
        <v>43517</v>
      </c>
      <c r="S696" s="240">
        <v>43518</v>
      </c>
      <c r="T696" s="240">
        <v>43521</v>
      </c>
    </row>
    <row r="697" spans="1:20">
      <c r="A697" s="253" t="str">
        <f t="shared" si="10"/>
        <v>19</v>
      </c>
      <c r="B697" s="254">
        <v>43517</v>
      </c>
      <c r="C697" s="255" t="s">
        <v>332</v>
      </c>
      <c r="D697" s="258">
        <v>43500</v>
      </c>
      <c r="E697" s="258">
        <v>43501</v>
      </c>
      <c r="F697" s="258">
        <v>43502</v>
      </c>
      <c r="G697" s="258">
        <v>43503</v>
      </c>
      <c r="H697" s="238">
        <v>43504</v>
      </c>
      <c r="I697" s="238">
        <v>43508</v>
      </c>
      <c r="J697" s="238">
        <v>43509</v>
      </c>
      <c r="K697" s="238">
        <v>43510</v>
      </c>
      <c r="L697" s="238">
        <v>43511</v>
      </c>
      <c r="M697" s="238">
        <v>43512</v>
      </c>
      <c r="N697" s="238">
        <v>43514</v>
      </c>
      <c r="O697" s="238">
        <v>43515</v>
      </c>
      <c r="P697" s="238">
        <v>43516</v>
      </c>
      <c r="Q697" s="239">
        <v>43517</v>
      </c>
      <c r="R697" s="240">
        <v>43518</v>
      </c>
      <c r="S697" s="240">
        <v>43521</v>
      </c>
      <c r="T697" s="240">
        <v>43522</v>
      </c>
    </row>
    <row r="698" spans="1:20">
      <c r="A698" s="253" t="str">
        <f t="shared" si="10"/>
        <v>19</v>
      </c>
      <c r="B698" s="254">
        <v>43518</v>
      </c>
      <c r="C698" s="255" t="s">
        <v>333</v>
      </c>
      <c r="D698" s="258">
        <v>43501</v>
      </c>
      <c r="E698" s="258">
        <v>43502</v>
      </c>
      <c r="F698" s="258">
        <v>43503</v>
      </c>
      <c r="G698" s="258">
        <v>43504</v>
      </c>
      <c r="H698" s="238">
        <v>43508</v>
      </c>
      <c r="I698" s="238">
        <v>43509</v>
      </c>
      <c r="J698" s="238">
        <v>43510</v>
      </c>
      <c r="K698" s="238">
        <v>43511</v>
      </c>
      <c r="L698" s="238">
        <v>43512</v>
      </c>
      <c r="M698" s="238">
        <v>43514</v>
      </c>
      <c r="N698" s="238">
        <v>43515</v>
      </c>
      <c r="O698" s="238">
        <v>43516</v>
      </c>
      <c r="P698" s="238">
        <v>43517</v>
      </c>
      <c r="Q698" s="239">
        <v>43518</v>
      </c>
      <c r="R698" s="240">
        <v>43521</v>
      </c>
      <c r="S698" s="240">
        <v>43522</v>
      </c>
      <c r="T698" s="240">
        <v>43523</v>
      </c>
    </row>
    <row r="699" spans="1:20">
      <c r="A699" s="253" t="str">
        <f t="shared" si="10"/>
        <v>19</v>
      </c>
      <c r="B699" s="254">
        <v>43521</v>
      </c>
      <c r="C699" s="255" t="s">
        <v>329</v>
      </c>
      <c r="D699" s="258">
        <v>43502</v>
      </c>
      <c r="E699" s="258">
        <v>43503</v>
      </c>
      <c r="F699" s="258">
        <v>43504</v>
      </c>
      <c r="G699" s="258">
        <v>43508</v>
      </c>
      <c r="H699" s="238">
        <v>43509</v>
      </c>
      <c r="I699" s="238">
        <v>43510</v>
      </c>
      <c r="J699" s="238">
        <v>43511</v>
      </c>
      <c r="K699" s="238">
        <v>43512</v>
      </c>
      <c r="L699" s="238">
        <v>43514</v>
      </c>
      <c r="M699" s="238">
        <v>43515</v>
      </c>
      <c r="N699" s="238">
        <v>43516</v>
      </c>
      <c r="O699" s="238">
        <v>43517</v>
      </c>
      <c r="P699" s="238">
        <v>43518</v>
      </c>
      <c r="Q699" s="239">
        <v>43521</v>
      </c>
      <c r="R699" s="240">
        <v>43522</v>
      </c>
      <c r="S699" s="240">
        <v>43523</v>
      </c>
      <c r="T699" s="240">
        <v>43524</v>
      </c>
    </row>
    <row r="700" spans="1:20">
      <c r="A700" s="253" t="str">
        <f t="shared" si="10"/>
        <v>19</v>
      </c>
      <c r="B700" s="254">
        <v>43522</v>
      </c>
      <c r="C700" s="255" t="s">
        <v>330</v>
      </c>
      <c r="D700" s="258">
        <v>43503</v>
      </c>
      <c r="E700" s="258">
        <v>43504</v>
      </c>
      <c r="F700" s="258">
        <v>43508</v>
      </c>
      <c r="G700" s="258">
        <v>43509</v>
      </c>
      <c r="H700" s="238">
        <v>43510</v>
      </c>
      <c r="I700" s="238">
        <v>43511</v>
      </c>
      <c r="J700" s="238">
        <v>43512</v>
      </c>
      <c r="K700" s="238">
        <v>43514</v>
      </c>
      <c r="L700" s="238">
        <v>43515</v>
      </c>
      <c r="M700" s="238">
        <v>43516</v>
      </c>
      <c r="N700" s="238">
        <v>43517</v>
      </c>
      <c r="O700" s="238">
        <v>43518</v>
      </c>
      <c r="P700" s="238">
        <v>43521</v>
      </c>
      <c r="Q700" s="239">
        <v>43522</v>
      </c>
      <c r="R700" s="240">
        <v>43523</v>
      </c>
      <c r="S700" s="240">
        <v>43524</v>
      </c>
      <c r="T700" s="240">
        <v>43525</v>
      </c>
    </row>
    <row r="701" spans="1:20">
      <c r="A701" s="253" t="str">
        <f t="shared" si="10"/>
        <v>19</v>
      </c>
      <c r="B701" s="254">
        <v>43523</v>
      </c>
      <c r="C701" s="255" t="s">
        <v>331</v>
      </c>
      <c r="D701" s="258">
        <v>43504</v>
      </c>
      <c r="E701" s="258">
        <v>43508</v>
      </c>
      <c r="F701" s="258">
        <v>43509</v>
      </c>
      <c r="G701" s="258">
        <v>43510</v>
      </c>
      <c r="H701" s="238">
        <v>43511</v>
      </c>
      <c r="I701" s="238">
        <v>43512</v>
      </c>
      <c r="J701" s="238">
        <v>43514</v>
      </c>
      <c r="K701" s="238">
        <v>43515</v>
      </c>
      <c r="L701" s="238">
        <v>43516</v>
      </c>
      <c r="M701" s="238">
        <v>43517</v>
      </c>
      <c r="N701" s="238">
        <v>43518</v>
      </c>
      <c r="O701" s="238">
        <v>43521</v>
      </c>
      <c r="P701" s="238">
        <v>43522</v>
      </c>
      <c r="Q701" s="239">
        <v>43523</v>
      </c>
      <c r="R701" s="240">
        <v>43524</v>
      </c>
      <c r="S701" s="240">
        <v>43525</v>
      </c>
      <c r="T701" s="240">
        <v>43528</v>
      </c>
    </row>
    <row r="702" spans="1:20">
      <c r="A702" s="253" t="str">
        <f t="shared" si="10"/>
        <v>19</v>
      </c>
      <c r="B702" s="254">
        <v>43524</v>
      </c>
      <c r="C702" s="255" t="s">
        <v>332</v>
      </c>
      <c r="D702" s="258">
        <v>43508</v>
      </c>
      <c r="E702" s="258">
        <v>43509</v>
      </c>
      <c r="F702" s="258">
        <v>43510</v>
      </c>
      <c r="G702" s="258">
        <v>43511</v>
      </c>
      <c r="H702" s="238">
        <v>43512</v>
      </c>
      <c r="I702" s="238">
        <v>43514</v>
      </c>
      <c r="J702" s="238">
        <v>43515</v>
      </c>
      <c r="K702" s="238">
        <v>43516</v>
      </c>
      <c r="L702" s="238">
        <v>43517</v>
      </c>
      <c r="M702" s="238">
        <v>43518</v>
      </c>
      <c r="N702" s="238">
        <v>43521</v>
      </c>
      <c r="O702" s="238">
        <v>43522</v>
      </c>
      <c r="P702" s="238">
        <v>43523</v>
      </c>
      <c r="Q702" s="239">
        <v>43524</v>
      </c>
      <c r="R702" s="240">
        <v>43525</v>
      </c>
      <c r="S702" s="240">
        <v>43528</v>
      </c>
      <c r="T702" s="240">
        <v>43529</v>
      </c>
    </row>
    <row r="703" spans="1:20">
      <c r="A703" s="253" t="str">
        <f t="shared" si="10"/>
        <v>19</v>
      </c>
      <c r="B703" s="254">
        <v>43525</v>
      </c>
      <c r="C703" s="255" t="s">
        <v>333</v>
      </c>
      <c r="D703" s="258">
        <v>43509</v>
      </c>
      <c r="E703" s="258">
        <v>43510</v>
      </c>
      <c r="F703" s="258">
        <v>43511</v>
      </c>
      <c r="G703" s="258">
        <v>43512</v>
      </c>
      <c r="H703" s="238">
        <v>43514</v>
      </c>
      <c r="I703" s="238">
        <v>43515</v>
      </c>
      <c r="J703" s="238">
        <v>43516</v>
      </c>
      <c r="K703" s="238">
        <v>43517</v>
      </c>
      <c r="L703" s="238">
        <v>43518</v>
      </c>
      <c r="M703" s="238">
        <v>43521</v>
      </c>
      <c r="N703" s="238">
        <v>43522</v>
      </c>
      <c r="O703" s="238">
        <v>43523</v>
      </c>
      <c r="P703" s="238">
        <v>43524</v>
      </c>
      <c r="Q703" s="239">
        <v>43525</v>
      </c>
      <c r="R703" s="240">
        <v>43528</v>
      </c>
      <c r="S703" s="240">
        <v>43529</v>
      </c>
      <c r="T703" s="240">
        <v>43530</v>
      </c>
    </row>
    <row r="704" spans="1:20">
      <c r="A704" s="253" t="str">
        <f t="shared" si="10"/>
        <v>19</v>
      </c>
      <c r="B704" s="254">
        <v>43528</v>
      </c>
      <c r="C704" s="255" t="s">
        <v>329</v>
      </c>
      <c r="D704" s="258">
        <v>43510</v>
      </c>
      <c r="E704" s="258">
        <v>43511</v>
      </c>
      <c r="F704" s="258">
        <v>43512</v>
      </c>
      <c r="G704" s="258">
        <v>43514</v>
      </c>
      <c r="H704" s="238">
        <v>43515</v>
      </c>
      <c r="I704" s="238">
        <v>43516</v>
      </c>
      <c r="J704" s="238">
        <v>43517</v>
      </c>
      <c r="K704" s="238">
        <v>43518</v>
      </c>
      <c r="L704" s="238">
        <v>43521</v>
      </c>
      <c r="M704" s="238">
        <v>43522</v>
      </c>
      <c r="N704" s="238">
        <v>43523</v>
      </c>
      <c r="O704" s="238">
        <v>43524</v>
      </c>
      <c r="P704" s="238">
        <v>43525</v>
      </c>
      <c r="Q704" s="239">
        <v>43528</v>
      </c>
      <c r="R704" s="240">
        <v>43529</v>
      </c>
      <c r="S704" s="240">
        <v>43530</v>
      </c>
      <c r="T704" s="240">
        <v>43531</v>
      </c>
    </row>
    <row r="705" spans="1:20">
      <c r="A705" s="253" t="str">
        <f t="shared" si="10"/>
        <v>19</v>
      </c>
      <c r="B705" s="254">
        <v>43529</v>
      </c>
      <c r="C705" s="255" t="s">
        <v>330</v>
      </c>
      <c r="D705" s="258">
        <v>43511</v>
      </c>
      <c r="E705" s="258">
        <v>43512</v>
      </c>
      <c r="F705" s="258">
        <v>43514</v>
      </c>
      <c r="G705" s="258">
        <v>43515</v>
      </c>
      <c r="H705" s="238">
        <v>43516</v>
      </c>
      <c r="I705" s="238">
        <v>43517</v>
      </c>
      <c r="J705" s="238">
        <v>43518</v>
      </c>
      <c r="K705" s="238">
        <v>43521</v>
      </c>
      <c r="L705" s="238">
        <v>43522</v>
      </c>
      <c r="M705" s="238">
        <v>43523</v>
      </c>
      <c r="N705" s="238">
        <v>43524</v>
      </c>
      <c r="O705" s="238">
        <v>43525</v>
      </c>
      <c r="P705" s="238">
        <v>43528</v>
      </c>
      <c r="Q705" s="239">
        <v>43529</v>
      </c>
      <c r="R705" s="240">
        <v>43530</v>
      </c>
      <c r="S705" s="240">
        <v>43531</v>
      </c>
      <c r="T705" s="240">
        <v>43532</v>
      </c>
    </row>
    <row r="706" spans="1:20">
      <c r="A706" s="253" t="str">
        <f t="shared" si="10"/>
        <v>19</v>
      </c>
      <c r="B706" s="254">
        <v>43530</v>
      </c>
      <c r="C706" s="255" t="s">
        <v>331</v>
      </c>
      <c r="D706" s="258">
        <v>43512</v>
      </c>
      <c r="E706" s="258">
        <v>43514</v>
      </c>
      <c r="F706" s="258">
        <v>43515</v>
      </c>
      <c r="G706" s="258">
        <v>43516</v>
      </c>
      <c r="H706" s="238">
        <v>43517</v>
      </c>
      <c r="I706" s="238">
        <v>43518</v>
      </c>
      <c r="J706" s="238">
        <v>43521</v>
      </c>
      <c r="K706" s="238">
        <v>43522</v>
      </c>
      <c r="L706" s="238">
        <v>43523</v>
      </c>
      <c r="M706" s="238">
        <v>43524</v>
      </c>
      <c r="N706" s="238">
        <v>43525</v>
      </c>
      <c r="O706" s="238">
        <v>43528</v>
      </c>
      <c r="P706" s="238">
        <v>43529</v>
      </c>
      <c r="Q706" s="239">
        <v>43530</v>
      </c>
      <c r="R706" s="240">
        <v>43531</v>
      </c>
      <c r="S706" s="240">
        <v>43532</v>
      </c>
      <c r="T706" s="240">
        <v>43535</v>
      </c>
    </row>
    <row r="707" spans="1:20">
      <c r="A707" s="253" t="str">
        <f t="shared" si="10"/>
        <v>19</v>
      </c>
      <c r="B707" s="254">
        <v>43531</v>
      </c>
      <c r="C707" s="255" t="s">
        <v>332</v>
      </c>
      <c r="D707" s="258">
        <v>43514</v>
      </c>
      <c r="E707" s="258">
        <v>43515</v>
      </c>
      <c r="F707" s="258">
        <v>43516</v>
      </c>
      <c r="G707" s="258">
        <v>43517</v>
      </c>
      <c r="H707" s="238">
        <v>43518</v>
      </c>
      <c r="I707" s="238">
        <v>43521</v>
      </c>
      <c r="J707" s="238">
        <v>43522</v>
      </c>
      <c r="K707" s="238">
        <v>43523</v>
      </c>
      <c r="L707" s="238">
        <v>43524</v>
      </c>
      <c r="M707" s="238">
        <v>43525</v>
      </c>
      <c r="N707" s="238">
        <v>43528</v>
      </c>
      <c r="O707" s="238">
        <v>43529</v>
      </c>
      <c r="P707" s="238">
        <v>43530</v>
      </c>
      <c r="Q707" s="239">
        <v>43531</v>
      </c>
      <c r="R707" s="240">
        <v>43532</v>
      </c>
      <c r="S707" s="240">
        <v>43535</v>
      </c>
      <c r="T707" s="240">
        <v>43536</v>
      </c>
    </row>
    <row r="708" spans="1:20">
      <c r="A708" s="253" t="str">
        <f t="shared" ref="A708:A771" si="11">TEXT(B708,"yy")</f>
        <v>19</v>
      </c>
      <c r="B708" s="254">
        <v>43532</v>
      </c>
      <c r="C708" s="255" t="s">
        <v>333</v>
      </c>
      <c r="D708" s="258">
        <v>43515</v>
      </c>
      <c r="E708" s="258">
        <v>43516</v>
      </c>
      <c r="F708" s="258">
        <v>43517</v>
      </c>
      <c r="G708" s="258">
        <v>43518</v>
      </c>
      <c r="H708" s="238">
        <v>43521</v>
      </c>
      <c r="I708" s="238">
        <v>43522</v>
      </c>
      <c r="J708" s="238">
        <v>43523</v>
      </c>
      <c r="K708" s="238">
        <v>43524</v>
      </c>
      <c r="L708" s="238">
        <v>43525</v>
      </c>
      <c r="M708" s="238">
        <v>43528</v>
      </c>
      <c r="N708" s="238">
        <v>43529</v>
      </c>
      <c r="O708" s="238">
        <v>43530</v>
      </c>
      <c r="P708" s="238">
        <v>43531</v>
      </c>
      <c r="Q708" s="239">
        <v>43532</v>
      </c>
      <c r="R708" s="240">
        <v>43535</v>
      </c>
      <c r="S708" s="240">
        <v>43536</v>
      </c>
      <c r="T708" s="240">
        <v>43537</v>
      </c>
    </row>
    <row r="709" spans="1:20">
      <c r="A709" s="253" t="str">
        <f t="shared" si="11"/>
        <v>19</v>
      </c>
      <c r="B709" s="254">
        <v>43535</v>
      </c>
      <c r="C709" s="255" t="s">
        <v>329</v>
      </c>
      <c r="D709" s="258">
        <v>43516</v>
      </c>
      <c r="E709" s="258">
        <v>43517</v>
      </c>
      <c r="F709" s="258">
        <v>43518</v>
      </c>
      <c r="G709" s="258">
        <v>43521</v>
      </c>
      <c r="H709" s="238">
        <v>43522</v>
      </c>
      <c r="I709" s="238">
        <v>43523</v>
      </c>
      <c r="J709" s="238">
        <v>43524</v>
      </c>
      <c r="K709" s="238">
        <v>43525</v>
      </c>
      <c r="L709" s="238">
        <v>43528</v>
      </c>
      <c r="M709" s="238">
        <v>43529</v>
      </c>
      <c r="N709" s="238">
        <v>43530</v>
      </c>
      <c r="O709" s="238">
        <v>43531</v>
      </c>
      <c r="P709" s="238">
        <v>43532</v>
      </c>
      <c r="Q709" s="239">
        <v>43535</v>
      </c>
      <c r="R709" s="240">
        <v>43536</v>
      </c>
      <c r="S709" s="240">
        <v>43537</v>
      </c>
      <c r="T709" s="240">
        <v>43538</v>
      </c>
    </row>
    <row r="710" spans="1:20">
      <c r="A710" s="253" t="str">
        <f t="shared" si="11"/>
        <v>19</v>
      </c>
      <c r="B710" s="254">
        <v>43536</v>
      </c>
      <c r="C710" s="255" t="s">
        <v>330</v>
      </c>
      <c r="D710" s="258">
        <v>43517</v>
      </c>
      <c r="E710" s="258">
        <v>43518</v>
      </c>
      <c r="F710" s="258">
        <v>43521</v>
      </c>
      <c r="G710" s="258">
        <v>43522</v>
      </c>
      <c r="H710" s="238">
        <v>43523</v>
      </c>
      <c r="I710" s="238">
        <v>43524</v>
      </c>
      <c r="J710" s="238">
        <v>43525</v>
      </c>
      <c r="K710" s="238">
        <v>43528</v>
      </c>
      <c r="L710" s="238">
        <v>43529</v>
      </c>
      <c r="M710" s="238">
        <v>43530</v>
      </c>
      <c r="N710" s="238">
        <v>43531</v>
      </c>
      <c r="O710" s="238">
        <v>43532</v>
      </c>
      <c r="P710" s="238">
        <v>43535</v>
      </c>
      <c r="Q710" s="239">
        <v>43536</v>
      </c>
      <c r="R710" s="240">
        <v>43537</v>
      </c>
      <c r="S710" s="240">
        <v>43538</v>
      </c>
      <c r="T710" s="240">
        <v>43539</v>
      </c>
    </row>
    <row r="711" spans="1:20">
      <c r="A711" s="253" t="str">
        <f t="shared" si="11"/>
        <v>19</v>
      </c>
      <c r="B711" s="254">
        <v>43537</v>
      </c>
      <c r="C711" s="255" t="s">
        <v>331</v>
      </c>
      <c r="D711" s="258">
        <v>43518</v>
      </c>
      <c r="E711" s="258">
        <v>43521</v>
      </c>
      <c r="F711" s="258">
        <v>43522</v>
      </c>
      <c r="G711" s="258">
        <v>43523</v>
      </c>
      <c r="H711" s="238">
        <v>43524</v>
      </c>
      <c r="I711" s="238">
        <v>43525</v>
      </c>
      <c r="J711" s="238">
        <v>43528</v>
      </c>
      <c r="K711" s="238">
        <v>43529</v>
      </c>
      <c r="L711" s="238">
        <v>43530</v>
      </c>
      <c r="M711" s="238">
        <v>43531</v>
      </c>
      <c r="N711" s="238">
        <v>43532</v>
      </c>
      <c r="O711" s="238">
        <v>43535</v>
      </c>
      <c r="P711" s="238">
        <v>43536</v>
      </c>
      <c r="Q711" s="239">
        <v>43537</v>
      </c>
      <c r="R711" s="240">
        <v>43538</v>
      </c>
      <c r="S711" s="240">
        <v>43539</v>
      </c>
      <c r="T711" s="240">
        <v>43542</v>
      </c>
    </row>
    <row r="712" spans="1:20">
      <c r="A712" s="253" t="str">
        <f t="shared" si="11"/>
        <v>19</v>
      </c>
      <c r="B712" s="254">
        <v>43538</v>
      </c>
      <c r="C712" s="255" t="s">
        <v>332</v>
      </c>
      <c r="D712" s="258">
        <v>43521</v>
      </c>
      <c r="E712" s="258">
        <v>43522</v>
      </c>
      <c r="F712" s="258">
        <v>43523</v>
      </c>
      <c r="G712" s="258">
        <v>43524</v>
      </c>
      <c r="H712" s="238">
        <v>43525</v>
      </c>
      <c r="I712" s="238">
        <v>43528</v>
      </c>
      <c r="J712" s="238">
        <v>43529</v>
      </c>
      <c r="K712" s="238">
        <v>43530</v>
      </c>
      <c r="L712" s="238">
        <v>43531</v>
      </c>
      <c r="M712" s="238">
        <v>43532</v>
      </c>
      <c r="N712" s="238">
        <v>43535</v>
      </c>
      <c r="O712" s="238">
        <v>43536</v>
      </c>
      <c r="P712" s="238">
        <v>43537</v>
      </c>
      <c r="Q712" s="239">
        <v>43538</v>
      </c>
      <c r="R712" s="240">
        <v>43539</v>
      </c>
      <c r="S712" s="240">
        <v>43542</v>
      </c>
      <c r="T712" s="240">
        <v>43543</v>
      </c>
    </row>
    <row r="713" spans="1:20">
      <c r="A713" s="253" t="str">
        <f t="shared" si="11"/>
        <v>19</v>
      </c>
      <c r="B713" s="254">
        <v>43539</v>
      </c>
      <c r="C713" s="255" t="s">
        <v>333</v>
      </c>
      <c r="D713" s="258">
        <v>43522</v>
      </c>
      <c r="E713" s="258">
        <v>43523</v>
      </c>
      <c r="F713" s="258">
        <v>43524</v>
      </c>
      <c r="G713" s="258">
        <v>43525</v>
      </c>
      <c r="H713" s="256">
        <v>43528</v>
      </c>
      <c r="I713" s="256">
        <v>43529</v>
      </c>
      <c r="J713" s="256">
        <v>43530</v>
      </c>
      <c r="K713" s="256">
        <v>43531</v>
      </c>
      <c r="L713" s="256">
        <v>43532</v>
      </c>
      <c r="M713" s="256">
        <v>43535</v>
      </c>
      <c r="N713" s="256">
        <v>43536</v>
      </c>
      <c r="O713" s="256">
        <v>43537</v>
      </c>
      <c r="P713" s="256">
        <v>43538</v>
      </c>
      <c r="Q713" s="257">
        <v>43539</v>
      </c>
      <c r="R713" s="252">
        <v>43542</v>
      </c>
      <c r="S713" s="252">
        <v>43543</v>
      </c>
      <c r="T713" s="252">
        <v>43544</v>
      </c>
    </row>
    <row r="714" spans="1:20">
      <c r="A714" s="253" t="str">
        <f t="shared" si="11"/>
        <v>19</v>
      </c>
      <c r="B714" s="254">
        <v>43542</v>
      </c>
      <c r="C714" s="255" t="s">
        <v>329</v>
      </c>
      <c r="D714" s="258">
        <v>43523</v>
      </c>
      <c r="E714" s="258">
        <v>43524</v>
      </c>
      <c r="F714" s="258">
        <v>43525</v>
      </c>
      <c r="G714" s="441">
        <v>43528</v>
      </c>
      <c r="H714" s="256">
        <v>43529</v>
      </c>
      <c r="I714" s="256">
        <v>43530</v>
      </c>
      <c r="J714" s="256">
        <v>43531</v>
      </c>
      <c r="K714" s="256">
        <v>43532</v>
      </c>
      <c r="L714" s="256">
        <v>43535</v>
      </c>
      <c r="M714" s="256">
        <v>43536</v>
      </c>
      <c r="N714" s="256">
        <v>43537</v>
      </c>
      <c r="O714" s="256">
        <v>43538</v>
      </c>
      <c r="P714" s="256">
        <v>43539</v>
      </c>
      <c r="Q714" s="257">
        <v>43542</v>
      </c>
      <c r="R714" s="252">
        <v>43543</v>
      </c>
      <c r="S714" s="252">
        <v>43544</v>
      </c>
      <c r="T714" s="252">
        <v>43546</v>
      </c>
    </row>
    <row r="715" spans="1:20">
      <c r="A715" s="253" t="str">
        <f t="shared" si="11"/>
        <v>19</v>
      </c>
      <c r="B715" s="254">
        <v>43543</v>
      </c>
      <c r="C715" s="255" t="s">
        <v>330</v>
      </c>
      <c r="D715" s="258">
        <v>43524</v>
      </c>
      <c r="E715" s="258">
        <v>43525</v>
      </c>
      <c r="F715" s="441">
        <v>43528</v>
      </c>
      <c r="G715" s="441">
        <v>43529</v>
      </c>
      <c r="H715" s="256">
        <v>43530</v>
      </c>
      <c r="I715" s="256">
        <v>43531</v>
      </c>
      <c r="J715" s="256">
        <v>43532</v>
      </c>
      <c r="K715" s="256">
        <v>43535</v>
      </c>
      <c r="L715" s="256">
        <v>43536</v>
      </c>
      <c r="M715" s="256">
        <v>43537</v>
      </c>
      <c r="N715" s="256">
        <v>43538</v>
      </c>
      <c r="O715" s="256">
        <v>43539</v>
      </c>
      <c r="P715" s="256">
        <v>43542</v>
      </c>
      <c r="Q715" s="257">
        <v>43543</v>
      </c>
      <c r="R715" s="252">
        <v>43544</v>
      </c>
      <c r="S715" s="252">
        <v>43546</v>
      </c>
      <c r="T715" s="252">
        <v>43549</v>
      </c>
    </row>
    <row r="716" spans="1:20">
      <c r="A716" s="253" t="str">
        <f t="shared" si="11"/>
        <v>19</v>
      </c>
      <c r="B716" s="254">
        <v>43544</v>
      </c>
      <c r="C716" s="255" t="s">
        <v>331</v>
      </c>
      <c r="D716" s="258">
        <v>43525</v>
      </c>
      <c r="E716" s="441">
        <v>43528</v>
      </c>
      <c r="F716" s="441">
        <v>43529</v>
      </c>
      <c r="G716" s="441">
        <v>43530</v>
      </c>
      <c r="H716" s="256">
        <v>43531</v>
      </c>
      <c r="I716" s="256">
        <v>43532</v>
      </c>
      <c r="J716" s="256">
        <v>43535</v>
      </c>
      <c r="K716" s="256">
        <v>43536</v>
      </c>
      <c r="L716" s="256">
        <v>43537</v>
      </c>
      <c r="M716" s="256">
        <v>43538</v>
      </c>
      <c r="N716" s="256">
        <v>43539</v>
      </c>
      <c r="O716" s="256">
        <v>43542</v>
      </c>
      <c r="P716" s="256">
        <v>43543</v>
      </c>
      <c r="Q716" s="257">
        <v>43544</v>
      </c>
      <c r="R716" s="252">
        <v>43546</v>
      </c>
      <c r="S716" s="252">
        <v>43549</v>
      </c>
      <c r="T716" s="252">
        <v>43550</v>
      </c>
    </row>
    <row r="717" spans="1:20">
      <c r="A717" s="253" t="str">
        <f t="shared" si="11"/>
        <v>19</v>
      </c>
      <c r="B717" s="254">
        <v>43546</v>
      </c>
      <c r="C717" s="255" t="s">
        <v>333</v>
      </c>
      <c r="D717" s="441">
        <v>43528</v>
      </c>
      <c r="E717" s="441">
        <v>43529</v>
      </c>
      <c r="F717" s="441">
        <v>43530</v>
      </c>
      <c r="G717" s="441">
        <v>43531</v>
      </c>
      <c r="H717" s="256">
        <v>43532</v>
      </c>
      <c r="I717" s="256">
        <v>43535</v>
      </c>
      <c r="J717" s="256">
        <v>43536</v>
      </c>
      <c r="K717" s="256">
        <v>43537</v>
      </c>
      <c r="L717" s="256">
        <v>43538</v>
      </c>
      <c r="M717" s="256">
        <v>43539</v>
      </c>
      <c r="N717" s="256">
        <v>43542</v>
      </c>
      <c r="O717" s="256">
        <v>43543</v>
      </c>
      <c r="P717" s="256">
        <v>43544</v>
      </c>
      <c r="Q717" s="257">
        <v>43546</v>
      </c>
      <c r="R717" s="252">
        <v>43549</v>
      </c>
      <c r="S717" s="252">
        <v>43550</v>
      </c>
      <c r="T717" s="252">
        <v>43551</v>
      </c>
    </row>
    <row r="718" spans="1:20">
      <c r="A718" s="253" t="str">
        <f t="shared" si="11"/>
        <v>19</v>
      </c>
      <c r="B718" s="254">
        <v>43549</v>
      </c>
      <c r="C718" s="255" t="s">
        <v>329</v>
      </c>
      <c r="D718" s="441">
        <v>43529</v>
      </c>
      <c r="E718" s="441">
        <v>43530</v>
      </c>
      <c r="F718" s="441">
        <v>43531</v>
      </c>
      <c r="G718" s="441">
        <v>43532</v>
      </c>
      <c r="H718" s="256">
        <v>43535</v>
      </c>
      <c r="I718" s="256">
        <v>43536</v>
      </c>
      <c r="J718" s="256">
        <v>43537</v>
      </c>
      <c r="K718" s="256">
        <v>43538</v>
      </c>
      <c r="L718" s="256">
        <v>43539</v>
      </c>
      <c r="M718" s="256">
        <v>43542</v>
      </c>
      <c r="N718" s="256">
        <v>43543</v>
      </c>
      <c r="O718" s="256">
        <v>43544</v>
      </c>
      <c r="P718" s="256">
        <v>43546</v>
      </c>
      <c r="Q718" s="257">
        <v>43549</v>
      </c>
      <c r="R718" s="252">
        <v>43550</v>
      </c>
      <c r="S718" s="252">
        <v>43551</v>
      </c>
      <c r="T718" s="252">
        <v>43552</v>
      </c>
    </row>
    <row r="719" spans="1:20">
      <c r="A719" s="253" t="str">
        <f t="shared" si="11"/>
        <v>19</v>
      </c>
      <c r="B719" s="254">
        <v>43550</v>
      </c>
      <c r="C719" s="255" t="s">
        <v>330</v>
      </c>
      <c r="D719" s="441">
        <v>43530</v>
      </c>
      <c r="E719" s="441">
        <v>43531</v>
      </c>
      <c r="F719" s="441">
        <v>43532</v>
      </c>
      <c r="G719" s="441">
        <v>43535</v>
      </c>
      <c r="H719" s="256">
        <v>43536</v>
      </c>
      <c r="I719" s="256">
        <v>43537</v>
      </c>
      <c r="J719" s="256">
        <v>43538</v>
      </c>
      <c r="K719" s="256">
        <v>43539</v>
      </c>
      <c r="L719" s="256">
        <v>43542</v>
      </c>
      <c r="M719" s="256">
        <v>43543</v>
      </c>
      <c r="N719" s="256">
        <v>43544</v>
      </c>
      <c r="O719" s="256">
        <v>43546</v>
      </c>
      <c r="P719" s="256">
        <v>43549</v>
      </c>
      <c r="Q719" s="257">
        <v>43550</v>
      </c>
      <c r="R719" s="252">
        <v>43551</v>
      </c>
      <c r="S719" s="252">
        <v>43552</v>
      </c>
      <c r="T719" s="252">
        <v>43553</v>
      </c>
    </row>
    <row r="720" spans="1:20">
      <c r="A720" s="253" t="str">
        <f t="shared" si="11"/>
        <v>19</v>
      </c>
      <c r="B720" s="254">
        <v>43551</v>
      </c>
      <c r="C720" s="255" t="s">
        <v>331</v>
      </c>
      <c r="D720" s="441">
        <v>43531</v>
      </c>
      <c r="E720" s="441">
        <v>43532</v>
      </c>
      <c r="F720" s="441">
        <v>43535</v>
      </c>
      <c r="G720" s="441">
        <v>43536</v>
      </c>
      <c r="H720" s="256">
        <v>43537</v>
      </c>
      <c r="I720" s="256">
        <v>43538</v>
      </c>
      <c r="J720" s="256">
        <v>43539</v>
      </c>
      <c r="K720" s="256">
        <v>43542</v>
      </c>
      <c r="L720" s="256">
        <v>43543</v>
      </c>
      <c r="M720" s="256">
        <v>43544</v>
      </c>
      <c r="N720" s="256">
        <v>43546</v>
      </c>
      <c r="O720" s="256">
        <v>43549</v>
      </c>
      <c r="P720" s="256">
        <v>43550</v>
      </c>
      <c r="Q720" s="257">
        <v>43551</v>
      </c>
      <c r="R720" s="252">
        <v>43552</v>
      </c>
      <c r="S720" s="252">
        <v>43553</v>
      </c>
      <c r="T720" s="252">
        <v>43556</v>
      </c>
    </row>
    <row r="721" spans="1:20">
      <c r="A721" s="253" t="str">
        <f t="shared" si="11"/>
        <v>19</v>
      </c>
      <c r="B721" s="254">
        <v>43552</v>
      </c>
      <c r="C721" s="255" t="s">
        <v>332</v>
      </c>
      <c r="D721" s="441">
        <v>43532</v>
      </c>
      <c r="E721" s="441">
        <v>43535</v>
      </c>
      <c r="F721" s="441">
        <v>43536</v>
      </c>
      <c r="G721" s="441">
        <v>43537</v>
      </c>
      <c r="H721" s="256">
        <v>43538</v>
      </c>
      <c r="I721" s="256">
        <v>43539</v>
      </c>
      <c r="J721" s="256">
        <v>43542</v>
      </c>
      <c r="K721" s="256">
        <v>43543</v>
      </c>
      <c r="L721" s="256">
        <v>43544</v>
      </c>
      <c r="M721" s="256">
        <v>43546</v>
      </c>
      <c r="N721" s="256">
        <v>43549</v>
      </c>
      <c r="O721" s="256">
        <v>43550</v>
      </c>
      <c r="P721" s="256">
        <v>43551</v>
      </c>
      <c r="Q721" s="257">
        <v>43552</v>
      </c>
      <c r="R721" s="252">
        <v>43553</v>
      </c>
      <c r="S721" s="252">
        <v>43556</v>
      </c>
      <c r="T721" s="252">
        <v>43557</v>
      </c>
    </row>
    <row r="722" spans="1:20">
      <c r="A722" s="253" t="str">
        <f t="shared" si="11"/>
        <v>19</v>
      </c>
      <c r="B722" s="254">
        <v>43553</v>
      </c>
      <c r="C722" s="255" t="s">
        <v>333</v>
      </c>
      <c r="D722" s="441">
        <v>43535</v>
      </c>
      <c r="E722" s="441">
        <v>43536</v>
      </c>
      <c r="F722" s="441">
        <v>43537</v>
      </c>
      <c r="G722" s="441">
        <v>43538</v>
      </c>
      <c r="H722" s="238">
        <v>43539</v>
      </c>
      <c r="I722" s="238">
        <v>43542</v>
      </c>
      <c r="J722" s="238">
        <v>43543</v>
      </c>
      <c r="K722" s="238">
        <v>43544</v>
      </c>
      <c r="L722" s="238">
        <v>43546</v>
      </c>
      <c r="M722" s="238">
        <v>43549</v>
      </c>
      <c r="N722" s="238">
        <v>43550</v>
      </c>
      <c r="O722" s="238">
        <v>43551</v>
      </c>
      <c r="P722" s="238">
        <v>43552</v>
      </c>
      <c r="Q722" s="239">
        <v>43553</v>
      </c>
      <c r="R722" s="240">
        <v>43556</v>
      </c>
      <c r="S722" s="240">
        <v>43557</v>
      </c>
      <c r="T722" s="240">
        <v>43558</v>
      </c>
    </row>
    <row r="723" spans="1:20">
      <c r="A723" s="253" t="str">
        <f t="shared" si="11"/>
        <v>19</v>
      </c>
      <c r="B723" s="236">
        <v>43556</v>
      </c>
      <c r="C723" s="237" t="s">
        <v>329</v>
      </c>
      <c r="D723" s="441">
        <v>43536</v>
      </c>
      <c r="E723" s="441">
        <v>43537</v>
      </c>
      <c r="F723" s="441">
        <v>43538</v>
      </c>
      <c r="G723" s="258">
        <v>43539</v>
      </c>
      <c r="H723" s="238">
        <v>43542</v>
      </c>
      <c r="I723" s="238">
        <v>43543</v>
      </c>
      <c r="J723" s="238">
        <v>43544</v>
      </c>
      <c r="K723" s="238">
        <v>43546</v>
      </c>
      <c r="L723" s="238">
        <v>43549</v>
      </c>
      <c r="M723" s="238">
        <v>43550</v>
      </c>
      <c r="N723" s="238">
        <v>43551</v>
      </c>
      <c r="O723" s="238">
        <v>43552</v>
      </c>
      <c r="P723" s="238">
        <v>43553</v>
      </c>
      <c r="Q723" s="239">
        <v>43556</v>
      </c>
      <c r="R723" s="240">
        <v>43557</v>
      </c>
      <c r="S723" s="240">
        <v>43558</v>
      </c>
      <c r="T723" s="240">
        <v>43559</v>
      </c>
    </row>
    <row r="724" spans="1:20">
      <c r="A724" s="253" t="str">
        <f t="shared" si="11"/>
        <v>19</v>
      </c>
      <c r="B724" s="236">
        <v>43557</v>
      </c>
      <c r="C724" s="237" t="s">
        <v>330</v>
      </c>
      <c r="D724" s="441">
        <v>43537</v>
      </c>
      <c r="E724" s="441">
        <v>43538</v>
      </c>
      <c r="F724" s="258">
        <v>43539</v>
      </c>
      <c r="G724" s="258">
        <v>43542</v>
      </c>
      <c r="H724" s="238">
        <v>43543</v>
      </c>
      <c r="I724" s="238">
        <v>43544</v>
      </c>
      <c r="J724" s="238">
        <v>43546</v>
      </c>
      <c r="K724" s="238">
        <v>43549</v>
      </c>
      <c r="L724" s="238">
        <v>43550</v>
      </c>
      <c r="M724" s="238">
        <v>43551</v>
      </c>
      <c r="N724" s="238">
        <v>43552</v>
      </c>
      <c r="O724" s="238">
        <v>43553</v>
      </c>
      <c r="P724" s="238">
        <v>43556</v>
      </c>
      <c r="Q724" s="239">
        <v>43557</v>
      </c>
      <c r="R724" s="240">
        <v>43558</v>
      </c>
      <c r="S724" s="240">
        <v>43559</v>
      </c>
      <c r="T724" s="240">
        <v>43560</v>
      </c>
    </row>
    <row r="725" spans="1:20">
      <c r="A725" s="253" t="str">
        <f t="shared" si="11"/>
        <v>19</v>
      </c>
      <c r="B725" s="236">
        <v>43558</v>
      </c>
      <c r="C725" s="237" t="s">
        <v>331</v>
      </c>
      <c r="D725" s="441">
        <v>43538</v>
      </c>
      <c r="E725" s="258">
        <v>43539</v>
      </c>
      <c r="F725" s="258">
        <v>43542</v>
      </c>
      <c r="G725" s="258">
        <v>43543</v>
      </c>
      <c r="H725" s="238">
        <v>43544</v>
      </c>
      <c r="I725" s="238">
        <v>43546</v>
      </c>
      <c r="J725" s="238">
        <v>43549</v>
      </c>
      <c r="K725" s="238">
        <v>43550</v>
      </c>
      <c r="L725" s="238">
        <v>43551</v>
      </c>
      <c r="M725" s="238">
        <v>43552</v>
      </c>
      <c r="N725" s="238">
        <v>43553</v>
      </c>
      <c r="O725" s="238">
        <v>43556</v>
      </c>
      <c r="P725" s="238">
        <v>43557</v>
      </c>
      <c r="Q725" s="239">
        <v>43558</v>
      </c>
      <c r="R725" s="240">
        <v>43559</v>
      </c>
      <c r="S725" s="240">
        <v>43560</v>
      </c>
      <c r="T725" s="240">
        <v>43563</v>
      </c>
    </row>
    <row r="726" spans="1:20">
      <c r="A726" s="253" t="str">
        <f t="shared" si="11"/>
        <v>19</v>
      </c>
      <c r="B726" s="236">
        <v>43559</v>
      </c>
      <c r="C726" s="237" t="s">
        <v>332</v>
      </c>
      <c r="D726" s="258">
        <v>43539</v>
      </c>
      <c r="E726" s="258">
        <v>43542</v>
      </c>
      <c r="F726" s="258">
        <v>43543</v>
      </c>
      <c r="G726" s="258">
        <v>43544</v>
      </c>
      <c r="H726" s="238">
        <v>43546</v>
      </c>
      <c r="I726" s="238">
        <v>43549</v>
      </c>
      <c r="J726" s="238">
        <v>43550</v>
      </c>
      <c r="K726" s="238">
        <v>43551</v>
      </c>
      <c r="L726" s="238">
        <v>43552</v>
      </c>
      <c r="M726" s="238">
        <v>43553</v>
      </c>
      <c r="N726" s="238">
        <v>43556</v>
      </c>
      <c r="O726" s="238">
        <v>43557</v>
      </c>
      <c r="P726" s="238">
        <v>43558</v>
      </c>
      <c r="Q726" s="239">
        <v>43559</v>
      </c>
      <c r="R726" s="240">
        <v>43560</v>
      </c>
      <c r="S726" s="240">
        <v>43563</v>
      </c>
      <c r="T726" s="240">
        <v>43564</v>
      </c>
    </row>
    <row r="727" spans="1:20">
      <c r="A727" s="253" t="str">
        <f t="shared" si="11"/>
        <v>19</v>
      </c>
      <c r="B727" s="236">
        <v>43560</v>
      </c>
      <c r="C727" s="237" t="s">
        <v>333</v>
      </c>
      <c r="D727" s="258">
        <v>43542</v>
      </c>
      <c r="E727" s="258">
        <v>43543</v>
      </c>
      <c r="F727" s="258">
        <v>43544</v>
      </c>
      <c r="G727" s="258">
        <v>43546</v>
      </c>
      <c r="H727" s="238">
        <v>43549</v>
      </c>
      <c r="I727" s="238">
        <v>43550</v>
      </c>
      <c r="J727" s="238">
        <v>43551</v>
      </c>
      <c r="K727" s="238">
        <v>43552</v>
      </c>
      <c r="L727" s="238">
        <v>43553</v>
      </c>
      <c r="M727" s="238">
        <v>43556</v>
      </c>
      <c r="N727" s="238">
        <v>43557</v>
      </c>
      <c r="O727" s="238">
        <v>43558</v>
      </c>
      <c r="P727" s="238">
        <v>43559</v>
      </c>
      <c r="Q727" s="239">
        <v>43560</v>
      </c>
      <c r="R727" s="240">
        <v>43563</v>
      </c>
      <c r="S727" s="240">
        <v>43564</v>
      </c>
      <c r="T727" s="240">
        <v>43565</v>
      </c>
    </row>
    <row r="728" spans="1:20">
      <c r="A728" s="253" t="str">
        <f t="shared" si="11"/>
        <v>19</v>
      </c>
      <c r="B728" s="236">
        <v>43563</v>
      </c>
      <c r="C728" s="237" t="s">
        <v>329</v>
      </c>
      <c r="D728" s="258">
        <v>43543</v>
      </c>
      <c r="E728" s="258">
        <v>43544</v>
      </c>
      <c r="F728" s="258">
        <v>43546</v>
      </c>
      <c r="G728" s="258">
        <v>43549</v>
      </c>
      <c r="H728" s="238">
        <v>43550</v>
      </c>
      <c r="I728" s="238">
        <v>43551</v>
      </c>
      <c r="J728" s="238">
        <v>43552</v>
      </c>
      <c r="K728" s="238">
        <v>43553</v>
      </c>
      <c r="L728" s="238">
        <v>43556</v>
      </c>
      <c r="M728" s="238">
        <v>43557</v>
      </c>
      <c r="N728" s="238">
        <v>43558</v>
      </c>
      <c r="O728" s="238">
        <v>43559</v>
      </c>
      <c r="P728" s="238">
        <v>43560</v>
      </c>
      <c r="Q728" s="239">
        <v>43563</v>
      </c>
      <c r="R728" s="240">
        <v>43564</v>
      </c>
      <c r="S728" s="240">
        <v>43565</v>
      </c>
      <c r="T728" s="240">
        <v>43566</v>
      </c>
    </row>
    <row r="729" spans="1:20">
      <c r="A729" s="253" t="str">
        <f t="shared" si="11"/>
        <v>19</v>
      </c>
      <c r="B729" s="236">
        <v>43564</v>
      </c>
      <c r="C729" s="237" t="s">
        <v>330</v>
      </c>
      <c r="D729" s="258">
        <v>43544</v>
      </c>
      <c r="E729" s="258">
        <v>43546</v>
      </c>
      <c r="F729" s="258">
        <v>43549</v>
      </c>
      <c r="G729" s="258">
        <v>43550</v>
      </c>
      <c r="H729" s="238">
        <v>43551</v>
      </c>
      <c r="I729" s="238">
        <v>43552</v>
      </c>
      <c r="J729" s="238">
        <v>43553</v>
      </c>
      <c r="K729" s="238">
        <v>43556</v>
      </c>
      <c r="L729" s="238">
        <v>43557</v>
      </c>
      <c r="M729" s="238">
        <v>43558</v>
      </c>
      <c r="N729" s="238">
        <v>43559</v>
      </c>
      <c r="O729" s="238">
        <v>43560</v>
      </c>
      <c r="P729" s="238">
        <v>43563</v>
      </c>
      <c r="Q729" s="239">
        <v>43564</v>
      </c>
      <c r="R729" s="240">
        <v>43565</v>
      </c>
      <c r="S729" s="240">
        <v>43566</v>
      </c>
      <c r="T729" s="240">
        <v>43567</v>
      </c>
    </row>
    <row r="730" spans="1:20">
      <c r="A730" s="253" t="str">
        <f t="shared" si="11"/>
        <v>19</v>
      </c>
      <c r="B730" s="236">
        <v>43565</v>
      </c>
      <c r="C730" s="237" t="s">
        <v>331</v>
      </c>
      <c r="D730" s="258">
        <v>43546</v>
      </c>
      <c r="E730" s="258">
        <v>43549</v>
      </c>
      <c r="F730" s="258">
        <v>43550</v>
      </c>
      <c r="G730" s="258">
        <v>43551</v>
      </c>
      <c r="H730" s="238">
        <v>43552</v>
      </c>
      <c r="I730" s="238">
        <v>43553</v>
      </c>
      <c r="J730" s="238">
        <v>43556</v>
      </c>
      <c r="K730" s="238">
        <v>43557</v>
      </c>
      <c r="L730" s="238">
        <v>43558</v>
      </c>
      <c r="M730" s="238">
        <v>43559</v>
      </c>
      <c r="N730" s="238">
        <v>43560</v>
      </c>
      <c r="O730" s="238">
        <v>43563</v>
      </c>
      <c r="P730" s="238">
        <v>43564</v>
      </c>
      <c r="Q730" s="239">
        <v>43565</v>
      </c>
      <c r="R730" s="240">
        <v>43566</v>
      </c>
      <c r="S730" s="240">
        <v>43567</v>
      </c>
      <c r="T730" s="240">
        <v>43570</v>
      </c>
    </row>
    <row r="731" spans="1:20">
      <c r="A731" s="253" t="str">
        <f t="shared" si="11"/>
        <v>19</v>
      </c>
      <c r="B731" s="236">
        <v>43566</v>
      </c>
      <c r="C731" s="237" t="s">
        <v>332</v>
      </c>
      <c r="D731" s="258">
        <v>43549</v>
      </c>
      <c r="E731" s="258">
        <v>43550</v>
      </c>
      <c r="F731" s="258">
        <v>43551</v>
      </c>
      <c r="G731" s="258">
        <v>43552</v>
      </c>
      <c r="H731" s="238">
        <v>43553</v>
      </c>
      <c r="I731" s="238">
        <v>43556</v>
      </c>
      <c r="J731" s="238">
        <v>43557</v>
      </c>
      <c r="K731" s="238">
        <v>43558</v>
      </c>
      <c r="L731" s="238">
        <v>43559</v>
      </c>
      <c r="M731" s="238">
        <v>43560</v>
      </c>
      <c r="N731" s="238">
        <v>43563</v>
      </c>
      <c r="O731" s="238">
        <v>43564</v>
      </c>
      <c r="P731" s="238">
        <v>43565</v>
      </c>
      <c r="Q731" s="239">
        <v>43566</v>
      </c>
      <c r="R731" s="240">
        <v>43567</v>
      </c>
      <c r="S731" s="240">
        <v>43570</v>
      </c>
      <c r="T731" s="240">
        <v>43571</v>
      </c>
    </row>
    <row r="732" spans="1:20">
      <c r="A732" s="253" t="str">
        <f t="shared" si="11"/>
        <v>19</v>
      </c>
      <c r="B732" s="236">
        <v>43567</v>
      </c>
      <c r="C732" s="237" t="s">
        <v>333</v>
      </c>
      <c r="D732" s="258">
        <v>43550</v>
      </c>
      <c r="E732" s="258">
        <v>43551</v>
      </c>
      <c r="F732" s="258">
        <v>43552</v>
      </c>
      <c r="G732" s="258">
        <v>43553</v>
      </c>
      <c r="H732" s="238">
        <v>43556</v>
      </c>
      <c r="I732" s="238">
        <v>43557</v>
      </c>
      <c r="J732" s="238">
        <v>43558</v>
      </c>
      <c r="K732" s="238">
        <v>43559</v>
      </c>
      <c r="L732" s="238">
        <v>43560</v>
      </c>
      <c r="M732" s="238">
        <v>43563</v>
      </c>
      <c r="N732" s="238">
        <v>43564</v>
      </c>
      <c r="O732" s="238">
        <v>43565</v>
      </c>
      <c r="P732" s="238">
        <v>43566</v>
      </c>
      <c r="Q732" s="239">
        <v>43567</v>
      </c>
      <c r="R732" s="240">
        <v>43570</v>
      </c>
      <c r="S732" s="240">
        <v>43571</v>
      </c>
      <c r="T732" s="240">
        <v>43572</v>
      </c>
    </row>
    <row r="733" spans="1:20">
      <c r="A733" s="253" t="str">
        <f t="shared" si="11"/>
        <v>19</v>
      </c>
      <c r="B733" s="236">
        <v>43570</v>
      </c>
      <c r="C733" s="237" t="s">
        <v>329</v>
      </c>
      <c r="D733" s="258">
        <v>43551</v>
      </c>
      <c r="E733" s="258">
        <v>43552</v>
      </c>
      <c r="F733" s="258">
        <v>43553</v>
      </c>
      <c r="G733" s="258">
        <v>43556</v>
      </c>
      <c r="H733" s="238">
        <v>43557</v>
      </c>
      <c r="I733" s="238">
        <v>43558</v>
      </c>
      <c r="J733" s="238">
        <v>43559</v>
      </c>
      <c r="K733" s="238">
        <v>43560</v>
      </c>
      <c r="L733" s="238">
        <v>43563</v>
      </c>
      <c r="M733" s="238">
        <v>43564</v>
      </c>
      <c r="N733" s="238">
        <v>43565</v>
      </c>
      <c r="O733" s="238">
        <v>43566</v>
      </c>
      <c r="P733" s="238">
        <v>43567</v>
      </c>
      <c r="Q733" s="239">
        <v>43570</v>
      </c>
      <c r="R733" s="240">
        <v>43571</v>
      </c>
      <c r="S733" s="240">
        <v>43572</v>
      </c>
      <c r="T733" s="240">
        <v>43573</v>
      </c>
    </row>
    <row r="734" spans="1:20">
      <c r="A734" s="253" t="str">
        <f t="shared" si="11"/>
        <v>19</v>
      </c>
      <c r="B734" s="236">
        <v>43571</v>
      </c>
      <c r="C734" s="237" t="s">
        <v>330</v>
      </c>
      <c r="D734" s="258">
        <v>43552</v>
      </c>
      <c r="E734" s="258">
        <v>43553</v>
      </c>
      <c r="F734" s="258">
        <v>43556</v>
      </c>
      <c r="G734" s="258">
        <v>43557</v>
      </c>
      <c r="H734" s="238">
        <v>43558</v>
      </c>
      <c r="I734" s="238">
        <v>43559</v>
      </c>
      <c r="J734" s="238">
        <v>43560</v>
      </c>
      <c r="K734" s="238">
        <v>43563</v>
      </c>
      <c r="L734" s="238">
        <v>43564</v>
      </c>
      <c r="M734" s="238">
        <v>43565</v>
      </c>
      <c r="N734" s="238">
        <v>43566</v>
      </c>
      <c r="O734" s="238">
        <v>43567</v>
      </c>
      <c r="P734" s="238">
        <v>43570</v>
      </c>
      <c r="Q734" s="239">
        <v>43571</v>
      </c>
      <c r="R734" s="240">
        <v>43572</v>
      </c>
      <c r="S734" s="240">
        <v>43573</v>
      </c>
      <c r="T734" s="240">
        <v>43574</v>
      </c>
    </row>
    <row r="735" spans="1:20">
      <c r="A735" s="253" t="str">
        <f t="shared" si="11"/>
        <v>19</v>
      </c>
      <c r="B735" s="236">
        <v>43572</v>
      </c>
      <c r="C735" s="237" t="s">
        <v>331</v>
      </c>
      <c r="D735" s="258">
        <v>43553</v>
      </c>
      <c r="E735" s="258">
        <v>43556</v>
      </c>
      <c r="F735" s="258">
        <v>43557</v>
      </c>
      <c r="G735" s="258">
        <v>43558</v>
      </c>
      <c r="H735" s="238">
        <v>43559</v>
      </c>
      <c r="I735" s="238">
        <v>43560</v>
      </c>
      <c r="J735" s="238">
        <v>43563</v>
      </c>
      <c r="K735" s="238">
        <v>43564</v>
      </c>
      <c r="L735" s="238">
        <v>43565</v>
      </c>
      <c r="M735" s="238">
        <v>43566</v>
      </c>
      <c r="N735" s="238">
        <v>43567</v>
      </c>
      <c r="O735" s="238">
        <v>43570</v>
      </c>
      <c r="P735" s="238">
        <v>43571</v>
      </c>
      <c r="Q735" s="239">
        <v>43572</v>
      </c>
      <c r="R735" s="240">
        <v>43573</v>
      </c>
      <c r="S735" s="240">
        <v>43574</v>
      </c>
      <c r="T735" s="240">
        <v>43577</v>
      </c>
    </row>
    <row r="736" spans="1:20">
      <c r="A736" s="253" t="str">
        <f t="shared" si="11"/>
        <v>19</v>
      </c>
      <c r="B736" s="236">
        <v>43573</v>
      </c>
      <c r="C736" s="237" t="s">
        <v>332</v>
      </c>
      <c r="D736" s="258">
        <v>43556</v>
      </c>
      <c r="E736" s="258">
        <v>43557</v>
      </c>
      <c r="F736" s="258">
        <v>43558</v>
      </c>
      <c r="G736" s="258">
        <v>43559</v>
      </c>
      <c r="H736" s="238">
        <v>43560</v>
      </c>
      <c r="I736" s="238">
        <v>43563</v>
      </c>
      <c r="J736" s="238">
        <v>43564</v>
      </c>
      <c r="K736" s="238">
        <v>43565</v>
      </c>
      <c r="L736" s="238">
        <v>43566</v>
      </c>
      <c r="M736" s="238">
        <v>43567</v>
      </c>
      <c r="N736" s="238">
        <v>43570</v>
      </c>
      <c r="O736" s="238">
        <v>43571</v>
      </c>
      <c r="P736" s="238">
        <v>43572</v>
      </c>
      <c r="Q736" s="239">
        <v>43573</v>
      </c>
      <c r="R736" s="240">
        <v>43574</v>
      </c>
      <c r="S736" s="240">
        <v>43577</v>
      </c>
      <c r="T736" s="240">
        <v>43578</v>
      </c>
    </row>
    <row r="737" spans="1:20">
      <c r="A737" s="253" t="str">
        <f t="shared" si="11"/>
        <v>19</v>
      </c>
      <c r="B737" s="236">
        <v>43574</v>
      </c>
      <c r="C737" s="237" t="s">
        <v>333</v>
      </c>
      <c r="D737" s="258">
        <v>43557</v>
      </c>
      <c r="E737" s="258">
        <v>43558</v>
      </c>
      <c r="F737" s="258">
        <v>43559</v>
      </c>
      <c r="G737" s="258">
        <v>43560</v>
      </c>
      <c r="H737" s="238">
        <v>43563</v>
      </c>
      <c r="I737" s="238">
        <v>43564</v>
      </c>
      <c r="J737" s="238">
        <v>43565</v>
      </c>
      <c r="K737" s="238">
        <v>43566</v>
      </c>
      <c r="L737" s="238">
        <v>43567</v>
      </c>
      <c r="M737" s="238">
        <v>43570</v>
      </c>
      <c r="N737" s="238">
        <v>43571</v>
      </c>
      <c r="O737" s="238">
        <v>43572</v>
      </c>
      <c r="P737" s="238">
        <v>43573</v>
      </c>
      <c r="Q737" s="239">
        <v>43574</v>
      </c>
      <c r="R737" s="240">
        <v>43577</v>
      </c>
      <c r="S737" s="240">
        <v>43578</v>
      </c>
      <c r="T737" s="240">
        <v>43579</v>
      </c>
    </row>
    <row r="738" spans="1:20">
      <c r="A738" s="253" t="str">
        <f t="shared" si="11"/>
        <v>19</v>
      </c>
      <c r="B738" s="236">
        <v>43577</v>
      </c>
      <c r="C738" s="237" t="s">
        <v>329</v>
      </c>
      <c r="D738" s="258">
        <v>43558</v>
      </c>
      <c r="E738" s="258">
        <v>43559</v>
      </c>
      <c r="F738" s="258">
        <v>43560</v>
      </c>
      <c r="G738" s="258">
        <v>43563</v>
      </c>
      <c r="H738" s="238">
        <v>43564</v>
      </c>
      <c r="I738" s="238">
        <v>43565</v>
      </c>
      <c r="J738" s="238">
        <v>43566</v>
      </c>
      <c r="K738" s="238">
        <v>43567</v>
      </c>
      <c r="L738" s="238">
        <v>43570</v>
      </c>
      <c r="M738" s="238">
        <v>43571</v>
      </c>
      <c r="N738" s="238">
        <v>43572</v>
      </c>
      <c r="O738" s="238">
        <v>43573</v>
      </c>
      <c r="P738" s="238">
        <v>43574</v>
      </c>
      <c r="Q738" s="239">
        <v>43577</v>
      </c>
      <c r="R738" s="240">
        <v>43578</v>
      </c>
      <c r="S738" s="240">
        <v>43579</v>
      </c>
      <c r="T738" s="240">
        <v>43580</v>
      </c>
    </row>
    <row r="739" spans="1:20">
      <c r="A739" s="253" t="str">
        <f t="shared" si="11"/>
        <v>19</v>
      </c>
      <c r="B739" s="236">
        <v>43578</v>
      </c>
      <c r="C739" s="237" t="s">
        <v>330</v>
      </c>
      <c r="D739" s="258">
        <v>43559</v>
      </c>
      <c r="E739" s="258">
        <v>43560</v>
      </c>
      <c r="F739" s="258">
        <v>43563</v>
      </c>
      <c r="G739" s="258">
        <v>43564</v>
      </c>
      <c r="H739" s="238">
        <v>43565</v>
      </c>
      <c r="I739" s="238">
        <v>43566</v>
      </c>
      <c r="J739" s="238">
        <v>43567</v>
      </c>
      <c r="K739" s="238">
        <v>43570</v>
      </c>
      <c r="L739" s="238">
        <v>43571</v>
      </c>
      <c r="M739" s="238">
        <v>43572</v>
      </c>
      <c r="N739" s="238">
        <v>43573</v>
      </c>
      <c r="O739" s="238">
        <v>43574</v>
      </c>
      <c r="P739" s="238">
        <v>43577</v>
      </c>
      <c r="Q739" s="239">
        <v>43578</v>
      </c>
      <c r="R739" s="240">
        <v>43579</v>
      </c>
      <c r="S739" s="240">
        <v>43580</v>
      </c>
      <c r="T739" s="240">
        <v>43581</v>
      </c>
    </row>
    <row r="740" spans="1:20">
      <c r="A740" s="253" t="str">
        <f t="shared" si="11"/>
        <v>19</v>
      </c>
      <c r="B740" s="236">
        <v>43579</v>
      </c>
      <c r="C740" s="237" t="s">
        <v>331</v>
      </c>
      <c r="D740" s="258">
        <v>43560</v>
      </c>
      <c r="E740" s="258">
        <v>43563</v>
      </c>
      <c r="F740" s="258">
        <v>43564</v>
      </c>
      <c r="G740" s="258">
        <v>43565</v>
      </c>
      <c r="H740" s="238">
        <v>43566</v>
      </c>
      <c r="I740" s="238">
        <v>43567</v>
      </c>
      <c r="J740" s="238">
        <v>43570</v>
      </c>
      <c r="K740" s="238">
        <v>43571</v>
      </c>
      <c r="L740" s="238">
        <v>43572</v>
      </c>
      <c r="M740" s="238">
        <v>43573</v>
      </c>
      <c r="N740" s="238">
        <v>43574</v>
      </c>
      <c r="O740" s="238">
        <v>43577</v>
      </c>
      <c r="P740" s="238">
        <v>43578</v>
      </c>
      <c r="Q740" s="239">
        <v>43579</v>
      </c>
      <c r="R740" s="240">
        <v>43580</v>
      </c>
      <c r="S740" s="240">
        <v>43581</v>
      </c>
      <c r="T740" s="240">
        <v>43592</v>
      </c>
    </row>
    <row r="741" spans="1:20">
      <c r="A741" s="253" t="str">
        <f t="shared" si="11"/>
        <v>19</v>
      </c>
      <c r="B741" s="236">
        <v>43580</v>
      </c>
      <c r="C741" s="237" t="s">
        <v>332</v>
      </c>
      <c r="D741" s="258">
        <v>43563</v>
      </c>
      <c r="E741" s="258">
        <v>43564</v>
      </c>
      <c r="F741" s="258">
        <v>43565</v>
      </c>
      <c r="G741" s="258">
        <v>43566</v>
      </c>
      <c r="H741" s="238">
        <v>43567</v>
      </c>
      <c r="I741" s="238">
        <v>43570</v>
      </c>
      <c r="J741" s="238">
        <v>43571</v>
      </c>
      <c r="K741" s="238">
        <v>43572</v>
      </c>
      <c r="L741" s="238">
        <v>43573</v>
      </c>
      <c r="M741" s="238">
        <v>43574</v>
      </c>
      <c r="N741" s="238">
        <v>43577</v>
      </c>
      <c r="O741" s="238">
        <v>43578</v>
      </c>
      <c r="P741" s="238">
        <v>43579</v>
      </c>
      <c r="Q741" s="239">
        <v>43580</v>
      </c>
      <c r="R741" s="240">
        <v>43581</v>
      </c>
      <c r="S741" s="240">
        <v>43592</v>
      </c>
      <c r="T741" s="240">
        <v>43593</v>
      </c>
    </row>
    <row r="742" spans="1:20">
      <c r="A742" s="253" t="str">
        <f t="shared" si="11"/>
        <v>19</v>
      </c>
      <c r="B742" s="236">
        <v>43581</v>
      </c>
      <c r="C742" s="237" t="s">
        <v>333</v>
      </c>
      <c r="D742" s="258">
        <v>43564</v>
      </c>
      <c r="E742" s="258">
        <v>43565</v>
      </c>
      <c r="F742" s="258">
        <v>43566</v>
      </c>
      <c r="G742" s="258">
        <v>43567</v>
      </c>
      <c r="H742" s="238">
        <v>43570</v>
      </c>
      <c r="I742" s="238">
        <v>43571</v>
      </c>
      <c r="J742" s="238">
        <v>43572</v>
      </c>
      <c r="K742" s="238">
        <v>43573</v>
      </c>
      <c r="L742" s="238">
        <v>43574</v>
      </c>
      <c r="M742" s="238">
        <v>43577</v>
      </c>
      <c r="N742" s="238">
        <v>43578</v>
      </c>
      <c r="O742" s="238">
        <v>43579</v>
      </c>
      <c r="P742" s="238">
        <v>43580</v>
      </c>
      <c r="Q742" s="239">
        <v>43581</v>
      </c>
      <c r="R742" s="240">
        <v>43592</v>
      </c>
      <c r="S742" s="240">
        <v>43593</v>
      </c>
      <c r="T742" s="240">
        <v>43594</v>
      </c>
    </row>
    <row r="743" spans="1:20">
      <c r="A743" s="253" t="str">
        <f t="shared" si="11"/>
        <v>19</v>
      </c>
      <c r="B743" s="236">
        <v>43592</v>
      </c>
      <c r="C743" s="237" t="s">
        <v>330</v>
      </c>
      <c r="D743" s="258">
        <v>43565</v>
      </c>
      <c r="E743" s="258">
        <v>43566</v>
      </c>
      <c r="F743" s="258">
        <v>43567</v>
      </c>
      <c r="G743" s="258">
        <v>43570</v>
      </c>
      <c r="H743" s="238">
        <v>43571</v>
      </c>
      <c r="I743" s="238">
        <v>43572</v>
      </c>
      <c r="J743" s="238">
        <v>43573</v>
      </c>
      <c r="K743" s="238">
        <v>43574</v>
      </c>
      <c r="L743" s="238">
        <v>43577</v>
      </c>
      <c r="M743" s="238">
        <v>43578</v>
      </c>
      <c r="N743" s="238">
        <v>43579</v>
      </c>
      <c r="O743" s="238">
        <v>43580</v>
      </c>
      <c r="P743" s="238">
        <v>43581</v>
      </c>
      <c r="Q743" s="239">
        <v>43592</v>
      </c>
      <c r="R743" s="240">
        <v>43593</v>
      </c>
      <c r="S743" s="240">
        <v>43594</v>
      </c>
      <c r="T743" s="240">
        <v>43595</v>
      </c>
    </row>
    <row r="744" spans="1:20">
      <c r="A744" s="253" t="str">
        <f t="shared" si="11"/>
        <v>19</v>
      </c>
      <c r="B744" s="236">
        <v>43593</v>
      </c>
      <c r="C744" s="237" t="s">
        <v>331</v>
      </c>
      <c r="D744" s="258">
        <v>43566</v>
      </c>
      <c r="E744" s="258">
        <v>43567</v>
      </c>
      <c r="F744" s="258">
        <v>43570</v>
      </c>
      <c r="G744" s="258">
        <v>43571</v>
      </c>
      <c r="H744" s="238">
        <v>43572</v>
      </c>
      <c r="I744" s="238">
        <v>43573</v>
      </c>
      <c r="J744" s="238">
        <v>43574</v>
      </c>
      <c r="K744" s="238">
        <v>43577</v>
      </c>
      <c r="L744" s="238">
        <v>43578</v>
      </c>
      <c r="M744" s="238">
        <v>43579</v>
      </c>
      <c r="N744" s="238">
        <v>43580</v>
      </c>
      <c r="O744" s="238">
        <v>43581</v>
      </c>
      <c r="P744" s="238">
        <v>43592</v>
      </c>
      <c r="Q744" s="239">
        <v>43593</v>
      </c>
      <c r="R744" s="240">
        <v>43594</v>
      </c>
      <c r="S744" s="240">
        <v>43595</v>
      </c>
      <c r="T744" s="240">
        <v>43596</v>
      </c>
    </row>
    <row r="745" spans="1:20">
      <c r="A745" s="253" t="str">
        <f t="shared" si="11"/>
        <v>19</v>
      </c>
      <c r="B745" s="236">
        <v>43594</v>
      </c>
      <c r="C745" s="237" t="s">
        <v>332</v>
      </c>
      <c r="D745" s="258">
        <v>43567</v>
      </c>
      <c r="E745" s="258">
        <v>43570</v>
      </c>
      <c r="F745" s="258">
        <v>43571</v>
      </c>
      <c r="G745" s="258">
        <v>43572</v>
      </c>
      <c r="H745" s="238">
        <v>43573</v>
      </c>
      <c r="I745" s="238">
        <v>43574</v>
      </c>
      <c r="J745" s="238">
        <v>43577</v>
      </c>
      <c r="K745" s="238">
        <v>43578</v>
      </c>
      <c r="L745" s="238">
        <v>43579</v>
      </c>
      <c r="M745" s="238">
        <v>43580</v>
      </c>
      <c r="N745" s="238">
        <v>43581</v>
      </c>
      <c r="O745" s="238">
        <v>43592</v>
      </c>
      <c r="P745" s="238">
        <v>43593</v>
      </c>
      <c r="Q745" s="239">
        <v>43594</v>
      </c>
      <c r="R745" s="240">
        <v>43595</v>
      </c>
      <c r="S745" s="240">
        <v>43596</v>
      </c>
      <c r="T745" s="240">
        <v>43598</v>
      </c>
    </row>
    <row r="746" spans="1:20">
      <c r="A746" s="253" t="str">
        <f t="shared" si="11"/>
        <v>19</v>
      </c>
      <c r="B746" s="236">
        <v>43595</v>
      </c>
      <c r="C746" s="237" t="s">
        <v>333</v>
      </c>
      <c r="D746" s="258">
        <v>43570</v>
      </c>
      <c r="E746" s="258">
        <v>43571</v>
      </c>
      <c r="F746" s="258">
        <v>43572</v>
      </c>
      <c r="G746" s="258">
        <v>43573</v>
      </c>
      <c r="H746" s="238">
        <v>43574</v>
      </c>
      <c r="I746" s="238">
        <v>43577</v>
      </c>
      <c r="J746" s="238">
        <v>43578</v>
      </c>
      <c r="K746" s="238">
        <v>43579</v>
      </c>
      <c r="L746" s="238">
        <v>43580</v>
      </c>
      <c r="M746" s="238">
        <v>43581</v>
      </c>
      <c r="N746" s="238">
        <v>43592</v>
      </c>
      <c r="O746" s="238">
        <v>43593</v>
      </c>
      <c r="P746" s="238">
        <v>43594</v>
      </c>
      <c r="Q746" s="239">
        <v>43595</v>
      </c>
      <c r="R746" s="240">
        <v>43596</v>
      </c>
      <c r="S746" s="240">
        <v>43598</v>
      </c>
      <c r="T746" s="240">
        <v>43599</v>
      </c>
    </row>
    <row r="747" spans="1:20">
      <c r="A747" s="253" t="str">
        <f t="shared" si="11"/>
        <v>19</v>
      </c>
      <c r="B747" s="236">
        <v>43596</v>
      </c>
      <c r="C747" s="237" t="s">
        <v>334</v>
      </c>
      <c r="D747" s="258">
        <v>43571</v>
      </c>
      <c r="E747" s="258">
        <v>43572</v>
      </c>
      <c r="F747" s="258">
        <v>43573</v>
      </c>
      <c r="G747" s="258">
        <v>43574</v>
      </c>
      <c r="H747" s="238">
        <v>43577</v>
      </c>
      <c r="I747" s="238">
        <v>43578</v>
      </c>
      <c r="J747" s="238">
        <v>43579</v>
      </c>
      <c r="K747" s="238">
        <v>43580</v>
      </c>
      <c r="L747" s="238">
        <v>43581</v>
      </c>
      <c r="M747" s="238">
        <v>43592</v>
      </c>
      <c r="N747" s="238">
        <v>43593</v>
      </c>
      <c r="O747" s="238">
        <v>43594</v>
      </c>
      <c r="P747" s="238">
        <v>43595</v>
      </c>
      <c r="Q747" s="239">
        <v>43596</v>
      </c>
      <c r="R747" s="240">
        <v>43598</v>
      </c>
      <c r="S747" s="240">
        <v>43599</v>
      </c>
      <c r="T747" s="240">
        <v>43600</v>
      </c>
    </row>
    <row r="748" spans="1:20">
      <c r="A748" s="253" t="str">
        <f t="shared" si="11"/>
        <v>19</v>
      </c>
      <c r="B748" s="236">
        <v>43598</v>
      </c>
      <c r="C748" s="237" t="s">
        <v>329</v>
      </c>
      <c r="D748" s="258">
        <v>43572</v>
      </c>
      <c r="E748" s="258">
        <v>43573</v>
      </c>
      <c r="F748" s="258">
        <v>43574</v>
      </c>
      <c r="G748" s="258">
        <v>43577</v>
      </c>
      <c r="H748" s="238">
        <v>43578</v>
      </c>
      <c r="I748" s="238">
        <v>43579</v>
      </c>
      <c r="J748" s="238">
        <v>43580</v>
      </c>
      <c r="K748" s="238">
        <v>43581</v>
      </c>
      <c r="L748" s="238">
        <v>43592</v>
      </c>
      <c r="M748" s="238">
        <v>43593</v>
      </c>
      <c r="N748" s="238">
        <v>43594</v>
      </c>
      <c r="O748" s="238">
        <v>43595</v>
      </c>
      <c r="P748" s="238">
        <v>43596</v>
      </c>
      <c r="Q748" s="239">
        <v>43598</v>
      </c>
      <c r="R748" s="240">
        <v>43599</v>
      </c>
      <c r="S748" s="240">
        <v>43600</v>
      </c>
      <c r="T748" s="240">
        <v>43601</v>
      </c>
    </row>
    <row r="749" spans="1:20">
      <c r="A749" s="253" t="str">
        <f t="shared" si="11"/>
        <v>19</v>
      </c>
      <c r="B749" s="236">
        <v>43599</v>
      </c>
      <c r="C749" s="237" t="s">
        <v>330</v>
      </c>
      <c r="D749" s="258">
        <v>43573</v>
      </c>
      <c r="E749" s="258">
        <v>43574</v>
      </c>
      <c r="F749" s="258">
        <v>43577</v>
      </c>
      <c r="G749" s="258">
        <v>43578</v>
      </c>
      <c r="H749" s="238">
        <v>43579</v>
      </c>
      <c r="I749" s="238">
        <v>43580</v>
      </c>
      <c r="J749" s="238">
        <v>43581</v>
      </c>
      <c r="K749" s="238">
        <v>43592</v>
      </c>
      <c r="L749" s="238">
        <v>43593</v>
      </c>
      <c r="M749" s="238">
        <v>43594</v>
      </c>
      <c r="N749" s="238">
        <v>43595</v>
      </c>
      <c r="O749" s="238">
        <v>43596</v>
      </c>
      <c r="P749" s="238">
        <v>43598</v>
      </c>
      <c r="Q749" s="239">
        <v>43599</v>
      </c>
      <c r="R749" s="240">
        <v>43600</v>
      </c>
      <c r="S749" s="240">
        <v>43601</v>
      </c>
      <c r="T749" s="240">
        <v>43602</v>
      </c>
    </row>
    <row r="750" spans="1:20">
      <c r="A750" s="253" t="str">
        <f t="shared" si="11"/>
        <v>19</v>
      </c>
      <c r="B750" s="236">
        <v>43600</v>
      </c>
      <c r="C750" s="237" t="s">
        <v>331</v>
      </c>
      <c r="D750" s="258">
        <v>43574</v>
      </c>
      <c r="E750" s="258">
        <v>43577</v>
      </c>
      <c r="F750" s="258">
        <v>43578</v>
      </c>
      <c r="G750" s="258">
        <v>43579</v>
      </c>
      <c r="H750" s="238">
        <v>43580</v>
      </c>
      <c r="I750" s="238">
        <v>43581</v>
      </c>
      <c r="J750" s="238">
        <v>43592</v>
      </c>
      <c r="K750" s="238">
        <v>43593</v>
      </c>
      <c r="L750" s="238">
        <v>43594</v>
      </c>
      <c r="M750" s="238">
        <v>43595</v>
      </c>
      <c r="N750" s="238">
        <v>43596</v>
      </c>
      <c r="O750" s="238">
        <v>43598</v>
      </c>
      <c r="P750" s="238">
        <v>43599</v>
      </c>
      <c r="Q750" s="239">
        <v>43600</v>
      </c>
      <c r="R750" s="240">
        <v>43601</v>
      </c>
      <c r="S750" s="240">
        <v>43602</v>
      </c>
      <c r="T750" s="240">
        <v>43605</v>
      </c>
    </row>
    <row r="751" spans="1:20">
      <c r="A751" s="253" t="str">
        <f t="shared" si="11"/>
        <v>19</v>
      </c>
      <c r="B751" s="236">
        <v>43601</v>
      </c>
      <c r="C751" s="237" t="s">
        <v>332</v>
      </c>
      <c r="D751" s="258">
        <v>43577</v>
      </c>
      <c r="E751" s="258">
        <v>43578</v>
      </c>
      <c r="F751" s="258">
        <v>43579</v>
      </c>
      <c r="G751" s="258">
        <v>43580</v>
      </c>
      <c r="H751" s="238">
        <v>43581</v>
      </c>
      <c r="I751" s="238">
        <v>43592</v>
      </c>
      <c r="J751" s="238">
        <v>43593</v>
      </c>
      <c r="K751" s="238">
        <v>43594</v>
      </c>
      <c r="L751" s="238">
        <v>43595</v>
      </c>
      <c r="M751" s="238">
        <v>43596</v>
      </c>
      <c r="N751" s="238">
        <v>43598</v>
      </c>
      <c r="O751" s="238">
        <v>43599</v>
      </c>
      <c r="P751" s="238">
        <v>43600</v>
      </c>
      <c r="Q751" s="239">
        <v>43601</v>
      </c>
      <c r="R751" s="240">
        <v>43602</v>
      </c>
      <c r="S751" s="240">
        <v>43605</v>
      </c>
      <c r="T751" s="240">
        <v>43606</v>
      </c>
    </row>
    <row r="752" spans="1:20">
      <c r="A752" s="253" t="str">
        <f t="shared" si="11"/>
        <v>19</v>
      </c>
      <c r="B752" s="236">
        <v>43602</v>
      </c>
      <c r="C752" s="237" t="s">
        <v>333</v>
      </c>
      <c r="D752" s="258">
        <v>43578</v>
      </c>
      <c r="E752" s="258">
        <v>43579</v>
      </c>
      <c r="F752" s="258">
        <v>43580</v>
      </c>
      <c r="G752" s="258">
        <v>43581</v>
      </c>
      <c r="H752" s="238">
        <v>43592</v>
      </c>
      <c r="I752" s="238">
        <v>43593</v>
      </c>
      <c r="J752" s="238">
        <v>43594</v>
      </c>
      <c r="K752" s="238">
        <v>43595</v>
      </c>
      <c r="L752" s="238">
        <v>43596</v>
      </c>
      <c r="M752" s="238">
        <v>43598</v>
      </c>
      <c r="N752" s="238">
        <v>43599</v>
      </c>
      <c r="O752" s="238">
        <v>43600</v>
      </c>
      <c r="P752" s="238">
        <v>43601</v>
      </c>
      <c r="Q752" s="239">
        <v>43602</v>
      </c>
      <c r="R752" s="240">
        <v>43605</v>
      </c>
      <c r="S752" s="240">
        <v>43606</v>
      </c>
      <c r="T752" s="240">
        <v>43607</v>
      </c>
    </row>
    <row r="753" spans="1:20">
      <c r="A753" s="253" t="str">
        <f t="shared" si="11"/>
        <v>19</v>
      </c>
      <c r="B753" s="236">
        <v>43605</v>
      </c>
      <c r="C753" s="237" t="s">
        <v>329</v>
      </c>
      <c r="D753" s="258">
        <v>43579</v>
      </c>
      <c r="E753" s="258">
        <v>43580</v>
      </c>
      <c r="F753" s="258">
        <v>43581</v>
      </c>
      <c r="G753" s="258">
        <v>43592</v>
      </c>
      <c r="H753" s="238">
        <v>43593</v>
      </c>
      <c r="I753" s="238">
        <v>43594</v>
      </c>
      <c r="J753" s="238">
        <v>43595</v>
      </c>
      <c r="K753" s="238">
        <v>43596</v>
      </c>
      <c r="L753" s="238">
        <v>43598</v>
      </c>
      <c r="M753" s="238">
        <v>43599</v>
      </c>
      <c r="N753" s="238">
        <v>43600</v>
      </c>
      <c r="O753" s="238">
        <v>43601</v>
      </c>
      <c r="P753" s="238">
        <v>43602</v>
      </c>
      <c r="Q753" s="239">
        <v>43605</v>
      </c>
      <c r="R753" s="240">
        <v>43606</v>
      </c>
      <c r="S753" s="240">
        <v>43607</v>
      </c>
      <c r="T753" s="240">
        <v>43608</v>
      </c>
    </row>
    <row r="754" spans="1:20">
      <c r="A754" s="253" t="str">
        <f t="shared" si="11"/>
        <v>19</v>
      </c>
      <c r="B754" s="236">
        <v>43606</v>
      </c>
      <c r="C754" s="237" t="s">
        <v>330</v>
      </c>
      <c r="D754" s="258">
        <v>43580</v>
      </c>
      <c r="E754" s="258">
        <v>43581</v>
      </c>
      <c r="F754" s="258">
        <v>43592</v>
      </c>
      <c r="G754" s="258">
        <v>43593</v>
      </c>
      <c r="H754" s="238">
        <v>43594</v>
      </c>
      <c r="I754" s="238">
        <v>43595</v>
      </c>
      <c r="J754" s="238">
        <v>43596</v>
      </c>
      <c r="K754" s="238">
        <v>43598</v>
      </c>
      <c r="L754" s="238">
        <v>43599</v>
      </c>
      <c r="M754" s="238">
        <v>43600</v>
      </c>
      <c r="N754" s="238">
        <v>43601</v>
      </c>
      <c r="O754" s="238">
        <v>43602</v>
      </c>
      <c r="P754" s="238">
        <v>43605</v>
      </c>
      <c r="Q754" s="239">
        <v>43606</v>
      </c>
      <c r="R754" s="240">
        <v>43607</v>
      </c>
      <c r="S754" s="240">
        <v>43608</v>
      </c>
      <c r="T754" s="240">
        <v>43609</v>
      </c>
    </row>
    <row r="755" spans="1:20">
      <c r="A755" s="253" t="str">
        <f t="shared" si="11"/>
        <v>19</v>
      </c>
      <c r="B755" s="236">
        <v>43607</v>
      </c>
      <c r="C755" s="237" t="s">
        <v>331</v>
      </c>
      <c r="D755" s="258">
        <v>43581</v>
      </c>
      <c r="E755" s="258">
        <v>43592</v>
      </c>
      <c r="F755" s="258">
        <v>43593</v>
      </c>
      <c r="G755" s="258">
        <v>43594</v>
      </c>
      <c r="H755" s="238">
        <v>43595</v>
      </c>
      <c r="I755" s="238">
        <v>43596</v>
      </c>
      <c r="J755" s="238">
        <v>43598</v>
      </c>
      <c r="K755" s="238">
        <v>43599</v>
      </c>
      <c r="L755" s="238">
        <v>43600</v>
      </c>
      <c r="M755" s="238">
        <v>43601</v>
      </c>
      <c r="N755" s="238">
        <v>43602</v>
      </c>
      <c r="O755" s="238">
        <v>43605</v>
      </c>
      <c r="P755" s="238">
        <v>43606</v>
      </c>
      <c r="Q755" s="239">
        <v>43607</v>
      </c>
      <c r="R755" s="240">
        <v>43608</v>
      </c>
      <c r="S755" s="240">
        <v>43609</v>
      </c>
      <c r="T755" s="240">
        <v>43612</v>
      </c>
    </row>
    <row r="756" spans="1:20">
      <c r="A756" s="253" t="str">
        <f t="shared" si="11"/>
        <v>19</v>
      </c>
      <c r="B756" s="236">
        <v>43608</v>
      </c>
      <c r="C756" s="237" t="s">
        <v>332</v>
      </c>
      <c r="D756" s="258">
        <v>43592</v>
      </c>
      <c r="E756" s="258">
        <v>43593</v>
      </c>
      <c r="F756" s="258">
        <v>43594</v>
      </c>
      <c r="G756" s="258">
        <v>43595</v>
      </c>
      <c r="H756" s="238">
        <v>43596</v>
      </c>
      <c r="I756" s="238">
        <v>43598</v>
      </c>
      <c r="J756" s="238">
        <v>43599</v>
      </c>
      <c r="K756" s="238">
        <v>43600</v>
      </c>
      <c r="L756" s="238">
        <v>43601</v>
      </c>
      <c r="M756" s="238">
        <v>43602</v>
      </c>
      <c r="N756" s="238">
        <v>43605</v>
      </c>
      <c r="O756" s="238">
        <v>43606</v>
      </c>
      <c r="P756" s="238">
        <v>43607</v>
      </c>
      <c r="Q756" s="239">
        <v>43608</v>
      </c>
      <c r="R756" s="240">
        <v>43609</v>
      </c>
      <c r="S756" s="240">
        <v>43612</v>
      </c>
      <c r="T756" s="240">
        <v>43613</v>
      </c>
    </row>
    <row r="757" spans="1:20">
      <c r="A757" s="253" t="str">
        <f t="shared" si="11"/>
        <v>19</v>
      </c>
      <c r="B757" s="236">
        <v>43609</v>
      </c>
      <c r="C757" s="237" t="s">
        <v>333</v>
      </c>
      <c r="D757" s="258">
        <v>43593</v>
      </c>
      <c r="E757" s="258">
        <v>43594</v>
      </c>
      <c r="F757" s="258">
        <v>43595</v>
      </c>
      <c r="G757" s="258">
        <v>43596</v>
      </c>
      <c r="H757" s="238">
        <v>43598</v>
      </c>
      <c r="I757" s="238">
        <v>43599</v>
      </c>
      <c r="J757" s="238">
        <v>43600</v>
      </c>
      <c r="K757" s="238">
        <v>43601</v>
      </c>
      <c r="L757" s="238">
        <v>43602</v>
      </c>
      <c r="M757" s="238">
        <v>43605</v>
      </c>
      <c r="N757" s="238">
        <v>43606</v>
      </c>
      <c r="O757" s="238">
        <v>43607</v>
      </c>
      <c r="P757" s="238">
        <v>43608</v>
      </c>
      <c r="Q757" s="239">
        <v>43609</v>
      </c>
      <c r="R757" s="240">
        <v>43612</v>
      </c>
      <c r="S757" s="240">
        <v>43613</v>
      </c>
      <c r="T757" s="240">
        <v>43614</v>
      </c>
    </row>
    <row r="758" spans="1:20">
      <c r="A758" s="253" t="str">
        <f t="shared" si="11"/>
        <v>19</v>
      </c>
      <c r="B758" s="236">
        <v>43612</v>
      </c>
      <c r="C758" s="237" t="s">
        <v>329</v>
      </c>
      <c r="D758" s="258">
        <v>43594</v>
      </c>
      <c r="E758" s="258">
        <v>43595</v>
      </c>
      <c r="F758" s="258">
        <v>43596</v>
      </c>
      <c r="G758" s="258">
        <v>43598</v>
      </c>
      <c r="H758" s="238">
        <v>43599</v>
      </c>
      <c r="I758" s="238">
        <v>43600</v>
      </c>
      <c r="J758" s="238">
        <v>43601</v>
      </c>
      <c r="K758" s="238">
        <v>43602</v>
      </c>
      <c r="L758" s="238">
        <v>43605</v>
      </c>
      <c r="M758" s="238">
        <v>43606</v>
      </c>
      <c r="N758" s="238">
        <v>43607</v>
      </c>
      <c r="O758" s="238">
        <v>43608</v>
      </c>
      <c r="P758" s="238">
        <v>43609</v>
      </c>
      <c r="Q758" s="239">
        <v>43612</v>
      </c>
      <c r="R758" s="240">
        <v>43613</v>
      </c>
      <c r="S758" s="240">
        <v>43614</v>
      </c>
      <c r="T758" s="240">
        <v>43615</v>
      </c>
    </row>
    <row r="759" spans="1:20">
      <c r="A759" s="253" t="str">
        <f t="shared" si="11"/>
        <v>19</v>
      </c>
      <c r="B759" s="236">
        <v>43613</v>
      </c>
      <c r="C759" s="237" t="s">
        <v>330</v>
      </c>
      <c r="D759" s="258">
        <v>43595</v>
      </c>
      <c r="E759" s="258">
        <v>43596</v>
      </c>
      <c r="F759" s="258">
        <v>43598</v>
      </c>
      <c r="G759" s="258">
        <v>43599</v>
      </c>
      <c r="H759" s="238">
        <v>43600</v>
      </c>
      <c r="I759" s="238">
        <v>43601</v>
      </c>
      <c r="J759" s="238">
        <v>43602</v>
      </c>
      <c r="K759" s="238">
        <v>43605</v>
      </c>
      <c r="L759" s="238">
        <v>43606</v>
      </c>
      <c r="M759" s="238">
        <v>43607</v>
      </c>
      <c r="N759" s="238">
        <v>43608</v>
      </c>
      <c r="O759" s="238">
        <v>43609</v>
      </c>
      <c r="P759" s="238">
        <v>43612</v>
      </c>
      <c r="Q759" s="239">
        <v>43613</v>
      </c>
      <c r="R759" s="240">
        <v>43614</v>
      </c>
      <c r="S759" s="240">
        <v>43615</v>
      </c>
      <c r="T759" s="240">
        <v>43616</v>
      </c>
    </row>
    <row r="760" spans="1:20">
      <c r="A760" s="253" t="str">
        <f t="shared" si="11"/>
        <v>19</v>
      </c>
      <c r="B760" s="236">
        <v>43614</v>
      </c>
      <c r="C760" s="237" t="s">
        <v>331</v>
      </c>
      <c r="D760" s="258">
        <v>43596</v>
      </c>
      <c r="E760" s="258">
        <v>43598</v>
      </c>
      <c r="F760" s="258">
        <v>43599</v>
      </c>
      <c r="G760" s="258">
        <v>43600</v>
      </c>
      <c r="H760" s="238">
        <v>43601</v>
      </c>
      <c r="I760" s="238">
        <v>43602</v>
      </c>
      <c r="J760" s="238">
        <v>43605</v>
      </c>
      <c r="K760" s="238">
        <v>43606</v>
      </c>
      <c r="L760" s="238">
        <v>43607</v>
      </c>
      <c r="M760" s="238">
        <v>43608</v>
      </c>
      <c r="N760" s="238">
        <v>43609</v>
      </c>
      <c r="O760" s="238">
        <v>43612</v>
      </c>
      <c r="P760" s="238">
        <v>43613</v>
      </c>
      <c r="Q760" s="239">
        <v>43614</v>
      </c>
      <c r="R760" s="240">
        <v>43615</v>
      </c>
      <c r="S760" s="240">
        <v>43616</v>
      </c>
      <c r="T760" s="240">
        <v>43619</v>
      </c>
    </row>
    <row r="761" spans="1:20">
      <c r="A761" s="253" t="str">
        <f t="shared" si="11"/>
        <v>19</v>
      </c>
      <c r="B761" s="236">
        <v>43615</v>
      </c>
      <c r="C761" s="237" t="s">
        <v>332</v>
      </c>
      <c r="D761" s="258">
        <v>43598</v>
      </c>
      <c r="E761" s="258">
        <v>43599</v>
      </c>
      <c r="F761" s="258">
        <v>43600</v>
      </c>
      <c r="G761" s="258">
        <v>43601</v>
      </c>
      <c r="H761" s="238">
        <v>43602</v>
      </c>
      <c r="I761" s="238">
        <v>43605</v>
      </c>
      <c r="J761" s="238">
        <v>43606</v>
      </c>
      <c r="K761" s="238">
        <v>43607</v>
      </c>
      <c r="L761" s="238">
        <v>43608</v>
      </c>
      <c r="M761" s="238">
        <v>43609</v>
      </c>
      <c r="N761" s="238">
        <v>43612</v>
      </c>
      <c r="O761" s="238">
        <v>43613</v>
      </c>
      <c r="P761" s="238">
        <v>43614</v>
      </c>
      <c r="Q761" s="239">
        <v>43615</v>
      </c>
      <c r="R761" s="240">
        <v>43616</v>
      </c>
      <c r="S761" s="240">
        <v>43619</v>
      </c>
      <c r="T761" s="240">
        <v>43620</v>
      </c>
    </row>
    <row r="762" spans="1:20">
      <c r="A762" s="253" t="str">
        <f t="shared" si="11"/>
        <v>19</v>
      </c>
      <c r="B762" s="236">
        <v>43616</v>
      </c>
      <c r="C762" s="237" t="s">
        <v>333</v>
      </c>
      <c r="D762" s="258">
        <v>43599</v>
      </c>
      <c r="E762" s="258">
        <v>43600</v>
      </c>
      <c r="F762" s="258">
        <v>43601</v>
      </c>
      <c r="G762" s="258">
        <v>43602</v>
      </c>
      <c r="H762" s="238">
        <v>43605</v>
      </c>
      <c r="I762" s="238">
        <v>43606</v>
      </c>
      <c r="J762" s="238">
        <v>43607</v>
      </c>
      <c r="K762" s="238">
        <v>43608</v>
      </c>
      <c r="L762" s="238">
        <v>43609</v>
      </c>
      <c r="M762" s="238">
        <v>43612</v>
      </c>
      <c r="N762" s="238">
        <v>43613</v>
      </c>
      <c r="O762" s="238">
        <v>43614</v>
      </c>
      <c r="P762" s="238">
        <v>43615</v>
      </c>
      <c r="Q762" s="239">
        <v>43616</v>
      </c>
      <c r="R762" s="240">
        <v>43619</v>
      </c>
      <c r="S762" s="240">
        <v>43620</v>
      </c>
      <c r="T762" s="240">
        <v>43621</v>
      </c>
    </row>
    <row r="763" spans="1:20">
      <c r="A763" s="253" t="str">
        <f t="shared" si="11"/>
        <v>19</v>
      </c>
      <c r="B763" s="236">
        <v>43619</v>
      </c>
      <c r="C763" s="237" t="s">
        <v>329</v>
      </c>
      <c r="D763" s="258">
        <v>43600</v>
      </c>
      <c r="E763" s="258">
        <v>43601</v>
      </c>
      <c r="F763" s="258">
        <v>43602</v>
      </c>
      <c r="G763" s="258">
        <v>43605</v>
      </c>
      <c r="H763" s="238">
        <v>43606</v>
      </c>
      <c r="I763" s="238">
        <v>43607</v>
      </c>
      <c r="J763" s="238">
        <v>43608</v>
      </c>
      <c r="K763" s="238">
        <v>43609</v>
      </c>
      <c r="L763" s="238">
        <v>43612</v>
      </c>
      <c r="M763" s="238">
        <v>43613</v>
      </c>
      <c r="N763" s="238">
        <v>43614</v>
      </c>
      <c r="O763" s="238">
        <v>43615</v>
      </c>
      <c r="P763" s="238">
        <v>43616</v>
      </c>
      <c r="Q763" s="239">
        <v>43619</v>
      </c>
      <c r="R763" s="240">
        <v>43620</v>
      </c>
      <c r="S763" s="240">
        <v>43621</v>
      </c>
      <c r="T763" s="240">
        <v>43622</v>
      </c>
    </row>
    <row r="764" spans="1:20">
      <c r="A764" s="253" t="str">
        <f t="shared" si="11"/>
        <v>19</v>
      </c>
      <c r="B764" s="236">
        <v>43620</v>
      </c>
      <c r="C764" s="237" t="s">
        <v>330</v>
      </c>
      <c r="D764" s="258">
        <v>43601</v>
      </c>
      <c r="E764" s="258">
        <v>43602</v>
      </c>
      <c r="F764" s="258">
        <v>43605</v>
      </c>
      <c r="G764" s="258">
        <v>43606</v>
      </c>
      <c r="H764" s="238">
        <v>43607</v>
      </c>
      <c r="I764" s="238">
        <v>43608</v>
      </c>
      <c r="J764" s="238">
        <v>43609</v>
      </c>
      <c r="K764" s="238">
        <v>43612</v>
      </c>
      <c r="L764" s="238">
        <v>43613</v>
      </c>
      <c r="M764" s="238">
        <v>43614</v>
      </c>
      <c r="N764" s="238">
        <v>43615</v>
      </c>
      <c r="O764" s="238">
        <v>43616</v>
      </c>
      <c r="P764" s="238">
        <v>43619</v>
      </c>
      <c r="Q764" s="239">
        <v>43620</v>
      </c>
      <c r="R764" s="240">
        <v>43621</v>
      </c>
      <c r="S764" s="240">
        <v>43622</v>
      </c>
      <c r="T764" s="240">
        <v>43623</v>
      </c>
    </row>
    <row r="765" spans="1:20">
      <c r="A765" s="253" t="str">
        <f t="shared" si="11"/>
        <v>19</v>
      </c>
      <c r="B765" s="236">
        <v>43621</v>
      </c>
      <c r="C765" s="237" t="s">
        <v>331</v>
      </c>
      <c r="D765" s="258">
        <v>43602</v>
      </c>
      <c r="E765" s="258">
        <v>43605</v>
      </c>
      <c r="F765" s="258">
        <v>43606</v>
      </c>
      <c r="G765" s="258">
        <v>43607</v>
      </c>
      <c r="H765" s="238">
        <v>43608</v>
      </c>
      <c r="I765" s="238">
        <v>43609</v>
      </c>
      <c r="J765" s="238">
        <v>43612</v>
      </c>
      <c r="K765" s="238">
        <v>43613</v>
      </c>
      <c r="L765" s="238">
        <v>43614</v>
      </c>
      <c r="M765" s="238">
        <v>43615</v>
      </c>
      <c r="N765" s="238">
        <v>43616</v>
      </c>
      <c r="O765" s="238">
        <v>43619</v>
      </c>
      <c r="P765" s="238">
        <v>43620</v>
      </c>
      <c r="Q765" s="239">
        <v>43621</v>
      </c>
      <c r="R765" s="240">
        <v>43622</v>
      </c>
      <c r="S765" s="240">
        <v>43623</v>
      </c>
      <c r="T765" s="240">
        <v>43626</v>
      </c>
    </row>
    <row r="766" spans="1:20">
      <c r="A766" s="253" t="str">
        <f t="shared" si="11"/>
        <v>19</v>
      </c>
      <c r="B766" s="236">
        <v>43622</v>
      </c>
      <c r="C766" s="237" t="s">
        <v>332</v>
      </c>
      <c r="D766" s="258">
        <v>43605</v>
      </c>
      <c r="E766" s="258">
        <v>43606</v>
      </c>
      <c r="F766" s="258">
        <v>43607</v>
      </c>
      <c r="G766" s="258">
        <v>43608</v>
      </c>
      <c r="H766" s="238">
        <v>43609</v>
      </c>
      <c r="I766" s="238">
        <v>43612</v>
      </c>
      <c r="J766" s="238">
        <v>43613</v>
      </c>
      <c r="K766" s="238">
        <v>43614</v>
      </c>
      <c r="L766" s="238">
        <v>43615</v>
      </c>
      <c r="M766" s="238">
        <v>43616</v>
      </c>
      <c r="N766" s="238">
        <v>43619</v>
      </c>
      <c r="O766" s="238">
        <v>43620</v>
      </c>
      <c r="P766" s="238">
        <v>43621</v>
      </c>
      <c r="Q766" s="239">
        <v>43622</v>
      </c>
      <c r="R766" s="240">
        <v>43623</v>
      </c>
      <c r="S766" s="240">
        <v>43626</v>
      </c>
      <c r="T766" s="240">
        <v>43627</v>
      </c>
    </row>
    <row r="767" spans="1:20">
      <c r="A767" s="253" t="str">
        <f t="shared" si="11"/>
        <v>19</v>
      </c>
      <c r="B767" s="236">
        <v>43623</v>
      </c>
      <c r="C767" s="237" t="s">
        <v>333</v>
      </c>
      <c r="D767" s="258">
        <v>43606</v>
      </c>
      <c r="E767" s="258">
        <v>43607</v>
      </c>
      <c r="F767" s="258">
        <v>43608</v>
      </c>
      <c r="G767" s="258">
        <v>43609</v>
      </c>
      <c r="H767" s="238">
        <v>43612</v>
      </c>
      <c r="I767" s="238">
        <v>43613</v>
      </c>
      <c r="J767" s="238">
        <v>43614</v>
      </c>
      <c r="K767" s="238">
        <v>43615</v>
      </c>
      <c r="L767" s="238">
        <v>43616</v>
      </c>
      <c r="M767" s="238">
        <v>43619</v>
      </c>
      <c r="N767" s="238">
        <v>43620</v>
      </c>
      <c r="O767" s="238">
        <v>43621</v>
      </c>
      <c r="P767" s="238">
        <v>43622</v>
      </c>
      <c r="Q767" s="239">
        <v>43623</v>
      </c>
      <c r="R767" s="240">
        <v>43626</v>
      </c>
      <c r="S767" s="240">
        <v>43627</v>
      </c>
      <c r="T767" s="240">
        <v>43628</v>
      </c>
    </row>
    <row r="768" spans="1:20">
      <c r="A768" s="253" t="str">
        <f t="shared" si="11"/>
        <v>19</v>
      </c>
      <c r="B768" s="236">
        <v>43626</v>
      </c>
      <c r="C768" s="237" t="s">
        <v>329</v>
      </c>
      <c r="D768" s="258">
        <v>43607</v>
      </c>
      <c r="E768" s="258">
        <v>43608</v>
      </c>
      <c r="F768" s="258">
        <v>43609</v>
      </c>
      <c r="G768" s="258">
        <v>43612</v>
      </c>
      <c r="H768" s="238">
        <v>43613</v>
      </c>
      <c r="I768" s="238">
        <v>43614</v>
      </c>
      <c r="J768" s="238">
        <v>43615</v>
      </c>
      <c r="K768" s="238">
        <v>43616</v>
      </c>
      <c r="L768" s="238">
        <v>43619</v>
      </c>
      <c r="M768" s="238">
        <v>43620</v>
      </c>
      <c r="N768" s="238">
        <v>43621</v>
      </c>
      <c r="O768" s="238">
        <v>43622</v>
      </c>
      <c r="P768" s="238">
        <v>43623</v>
      </c>
      <c r="Q768" s="239">
        <v>43626</v>
      </c>
      <c r="R768" s="240">
        <v>43627</v>
      </c>
      <c r="S768" s="240">
        <v>43628</v>
      </c>
      <c r="T768" s="240">
        <v>43629</v>
      </c>
    </row>
    <row r="769" spans="1:20">
      <c r="A769" s="253" t="str">
        <f t="shared" si="11"/>
        <v>19</v>
      </c>
      <c r="B769" s="236">
        <v>43627</v>
      </c>
      <c r="C769" s="237" t="s">
        <v>330</v>
      </c>
      <c r="D769" s="258">
        <v>43608</v>
      </c>
      <c r="E769" s="258">
        <v>43609</v>
      </c>
      <c r="F769" s="258">
        <v>43612</v>
      </c>
      <c r="G769" s="258">
        <v>43613</v>
      </c>
      <c r="H769" s="238">
        <v>43614</v>
      </c>
      <c r="I769" s="238">
        <v>43615</v>
      </c>
      <c r="J769" s="238">
        <v>43616</v>
      </c>
      <c r="K769" s="238">
        <v>43619</v>
      </c>
      <c r="L769" s="238">
        <v>43620</v>
      </c>
      <c r="M769" s="238">
        <v>43621</v>
      </c>
      <c r="N769" s="238">
        <v>43622</v>
      </c>
      <c r="O769" s="238">
        <v>43623</v>
      </c>
      <c r="P769" s="238">
        <v>43626</v>
      </c>
      <c r="Q769" s="239">
        <v>43627</v>
      </c>
      <c r="R769" s="240">
        <v>43628</v>
      </c>
      <c r="S769" s="240">
        <v>43629</v>
      </c>
      <c r="T769" s="240">
        <v>43630</v>
      </c>
    </row>
    <row r="770" spans="1:20">
      <c r="A770" s="253" t="str">
        <f t="shared" si="11"/>
        <v>19</v>
      </c>
      <c r="B770" s="236">
        <v>43628</v>
      </c>
      <c r="C770" s="237" t="s">
        <v>331</v>
      </c>
      <c r="D770" s="258">
        <v>43609</v>
      </c>
      <c r="E770" s="258">
        <v>43612</v>
      </c>
      <c r="F770" s="258">
        <v>43613</v>
      </c>
      <c r="G770" s="258">
        <v>43614</v>
      </c>
      <c r="H770" s="238">
        <v>43615</v>
      </c>
      <c r="I770" s="238">
        <v>43616</v>
      </c>
      <c r="J770" s="238">
        <v>43619</v>
      </c>
      <c r="K770" s="238">
        <v>43620</v>
      </c>
      <c r="L770" s="238">
        <v>43621</v>
      </c>
      <c r="M770" s="238">
        <v>43622</v>
      </c>
      <c r="N770" s="238">
        <v>43623</v>
      </c>
      <c r="O770" s="238">
        <v>43626</v>
      </c>
      <c r="P770" s="238">
        <v>43627</v>
      </c>
      <c r="Q770" s="239">
        <v>43628</v>
      </c>
      <c r="R770" s="240">
        <v>43629</v>
      </c>
      <c r="S770" s="240">
        <v>43630</v>
      </c>
      <c r="T770" s="240">
        <v>43633</v>
      </c>
    </row>
    <row r="771" spans="1:20">
      <c r="A771" s="253" t="str">
        <f t="shared" si="11"/>
        <v>19</v>
      </c>
      <c r="B771" s="236">
        <v>43629</v>
      </c>
      <c r="C771" s="237" t="s">
        <v>332</v>
      </c>
      <c r="D771" s="258">
        <v>43612</v>
      </c>
      <c r="E771" s="258">
        <v>43613</v>
      </c>
      <c r="F771" s="258">
        <v>43614</v>
      </c>
      <c r="G771" s="258">
        <v>43615</v>
      </c>
      <c r="H771" s="238">
        <v>43616</v>
      </c>
      <c r="I771" s="238">
        <v>43619</v>
      </c>
      <c r="J771" s="238">
        <v>43620</v>
      </c>
      <c r="K771" s="238">
        <v>43621</v>
      </c>
      <c r="L771" s="238">
        <v>43622</v>
      </c>
      <c r="M771" s="238">
        <v>43623</v>
      </c>
      <c r="N771" s="238">
        <v>43626</v>
      </c>
      <c r="O771" s="238">
        <v>43627</v>
      </c>
      <c r="P771" s="238">
        <v>43628</v>
      </c>
      <c r="Q771" s="239">
        <v>43629</v>
      </c>
      <c r="R771" s="240">
        <v>43630</v>
      </c>
      <c r="S771" s="240">
        <v>43633</v>
      </c>
      <c r="T771" s="240">
        <v>43634</v>
      </c>
    </row>
    <row r="772" spans="1:20">
      <c r="A772" s="253" t="str">
        <f t="shared" ref="A772:A835" si="12">TEXT(B772,"yy")</f>
        <v>19</v>
      </c>
      <c r="B772" s="236">
        <v>43630</v>
      </c>
      <c r="C772" s="237" t="s">
        <v>333</v>
      </c>
      <c r="D772" s="258">
        <v>43613</v>
      </c>
      <c r="E772" s="258">
        <v>43614</v>
      </c>
      <c r="F772" s="258">
        <v>43615</v>
      </c>
      <c r="G772" s="258">
        <v>43616</v>
      </c>
      <c r="H772" s="238">
        <v>43619</v>
      </c>
      <c r="I772" s="238">
        <v>43620</v>
      </c>
      <c r="J772" s="238">
        <v>43621</v>
      </c>
      <c r="K772" s="238">
        <v>43622</v>
      </c>
      <c r="L772" s="238">
        <v>43623</v>
      </c>
      <c r="M772" s="238">
        <v>43626</v>
      </c>
      <c r="N772" s="238">
        <v>43627</v>
      </c>
      <c r="O772" s="238">
        <v>43628</v>
      </c>
      <c r="P772" s="238">
        <v>43629</v>
      </c>
      <c r="Q772" s="239">
        <v>43630</v>
      </c>
      <c r="R772" s="240">
        <v>43633</v>
      </c>
      <c r="S772" s="240">
        <v>43634</v>
      </c>
      <c r="T772" s="240">
        <v>43635</v>
      </c>
    </row>
    <row r="773" spans="1:20">
      <c r="A773" s="253" t="str">
        <f t="shared" si="12"/>
        <v>19</v>
      </c>
      <c r="B773" s="236">
        <v>43633</v>
      </c>
      <c r="C773" s="237" t="s">
        <v>329</v>
      </c>
      <c r="D773" s="258">
        <v>43614</v>
      </c>
      <c r="E773" s="258">
        <v>43615</v>
      </c>
      <c r="F773" s="258">
        <v>43616</v>
      </c>
      <c r="G773" s="258">
        <v>43619</v>
      </c>
      <c r="H773" s="238">
        <v>43620</v>
      </c>
      <c r="I773" s="238">
        <v>43621</v>
      </c>
      <c r="J773" s="238">
        <v>43622</v>
      </c>
      <c r="K773" s="238">
        <v>43623</v>
      </c>
      <c r="L773" s="238">
        <v>43626</v>
      </c>
      <c r="M773" s="238">
        <v>43627</v>
      </c>
      <c r="N773" s="238">
        <v>43628</v>
      </c>
      <c r="O773" s="238">
        <v>43629</v>
      </c>
      <c r="P773" s="238">
        <v>43630</v>
      </c>
      <c r="Q773" s="239">
        <v>43633</v>
      </c>
      <c r="R773" s="240">
        <v>43634</v>
      </c>
      <c r="S773" s="240">
        <v>43635</v>
      </c>
      <c r="T773" s="240">
        <v>43636</v>
      </c>
    </row>
    <row r="774" spans="1:20">
      <c r="A774" s="253" t="str">
        <f t="shared" si="12"/>
        <v>19</v>
      </c>
      <c r="B774" s="236">
        <v>43634</v>
      </c>
      <c r="C774" s="237" t="s">
        <v>330</v>
      </c>
      <c r="D774" s="258">
        <v>43615</v>
      </c>
      <c r="E774" s="258">
        <v>43616</v>
      </c>
      <c r="F774" s="258">
        <v>43619</v>
      </c>
      <c r="G774" s="258">
        <v>43620</v>
      </c>
      <c r="H774" s="238">
        <v>43621</v>
      </c>
      <c r="I774" s="238">
        <v>43622</v>
      </c>
      <c r="J774" s="238">
        <v>43623</v>
      </c>
      <c r="K774" s="238">
        <v>43626</v>
      </c>
      <c r="L774" s="238">
        <v>43627</v>
      </c>
      <c r="M774" s="238">
        <v>43628</v>
      </c>
      <c r="N774" s="238">
        <v>43629</v>
      </c>
      <c r="O774" s="238">
        <v>43630</v>
      </c>
      <c r="P774" s="238">
        <v>43633</v>
      </c>
      <c r="Q774" s="239">
        <v>43634</v>
      </c>
      <c r="R774" s="240">
        <v>43635</v>
      </c>
      <c r="S774" s="240">
        <v>43636</v>
      </c>
      <c r="T774" s="240">
        <v>43637</v>
      </c>
    </row>
    <row r="775" spans="1:20">
      <c r="A775" s="253" t="str">
        <f t="shared" si="12"/>
        <v>19</v>
      </c>
      <c r="B775" s="236">
        <v>43635</v>
      </c>
      <c r="C775" s="237" t="s">
        <v>331</v>
      </c>
      <c r="D775" s="258">
        <v>43616</v>
      </c>
      <c r="E775" s="258">
        <v>43619</v>
      </c>
      <c r="F775" s="258">
        <v>43620</v>
      </c>
      <c r="G775" s="258">
        <v>43621</v>
      </c>
      <c r="H775" s="238">
        <v>43622</v>
      </c>
      <c r="I775" s="238">
        <v>43623</v>
      </c>
      <c r="J775" s="238">
        <v>43626</v>
      </c>
      <c r="K775" s="238">
        <v>43627</v>
      </c>
      <c r="L775" s="238">
        <v>43628</v>
      </c>
      <c r="M775" s="238">
        <v>43629</v>
      </c>
      <c r="N775" s="238">
        <v>43630</v>
      </c>
      <c r="O775" s="238">
        <v>43633</v>
      </c>
      <c r="P775" s="238">
        <v>43634</v>
      </c>
      <c r="Q775" s="239">
        <v>43635</v>
      </c>
      <c r="R775" s="240">
        <v>43636</v>
      </c>
      <c r="S775" s="240">
        <v>43637</v>
      </c>
      <c r="T775" s="240">
        <v>43640</v>
      </c>
    </row>
    <row r="776" spans="1:20">
      <c r="A776" s="253" t="str">
        <f t="shared" si="12"/>
        <v>19</v>
      </c>
      <c r="B776" s="236">
        <v>43636</v>
      </c>
      <c r="C776" s="237" t="s">
        <v>332</v>
      </c>
      <c r="D776" s="258">
        <v>43619</v>
      </c>
      <c r="E776" s="258">
        <v>43620</v>
      </c>
      <c r="F776" s="258">
        <v>43621</v>
      </c>
      <c r="G776" s="258">
        <v>43622</v>
      </c>
      <c r="H776" s="238">
        <v>43623</v>
      </c>
      <c r="I776" s="238">
        <v>43626</v>
      </c>
      <c r="J776" s="238">
        <v>43627</v>
      </c>
      <c r="K776" s="238">
        <v>43628</v>
      </c>
      <c r="L776" s="238">
        <v>43629</v>
      </c>
      <c r="M776" s="238">
        <v>43630</v>
      </c>
      <c r="N776" s="238">
        <v>43633</v>
      </c>
      <c r="O776" s="238">
        <v>43634</v>
      </c>
      <c r="P776" s="238">
        <v>43635</v>
      </c>
      <c r="Q776" s="239">
        <v>43636</v>
      </c>
      <c r="R776" s="240">
        <v>43637</v>
      </c>
      <c r="S776" s="240">
        <v>43640</v>
      </c>
      <c r="T776" s="240">
        <v>43641</v>
      </c>
    </row>
    <row r="777" spans="1:20">
      <c r="A777" s="253" t="str">
        <f t="shared" si="12"/>
        <v>19</v>
      </c>
      <c r="B777" s="236">
        <v>43637</v>
      </c>
      <c r="C777" s="237" t="s">
        <v>333</v>
      </c>
      <c r="D777" s="258">
        <v>43620</v>
      </c>
      <c r="E777" s="258">
        <v>43621</v>
      </c>
      <c r="F777" s="258">
        <v>43622</v>
      </c>
      <c r="G777" s="258">
        <v>43623</v>
      </c>
      <c r="H777" s="238">
        <v>43626</v>
      </c>
      <c r="I777" s="238">
        <v>43627</v>
      </c>
      <c r="J777" s="238">
        <v>43628</v>
      </c>
      <c r="K777" s="238">
        <v>43629</v>
      </c>
      <c r="L777" s="238">
        <v>43630</v>
      </c>
      <c r="M777" s="238">
        <v>43633</v>
      </c>
      <c r="N777" s="238">
        <v>43634</v>
      </c>
      <c r="O777" s="238">
        <v>43635</v>
      </c>
      <c r="P777" s="238">
        <v>43636</v>
      </c>
      <c r="Q777" s="239">
        <v>43637</v>
      </c>
      <c r="R777" s="240">
        <v>43640</v>
      </c>
      <c r="S777" s="240">
        <v>43641</v>
      </c>
      <c r="T777" s="240">
        <v>43642</v>
      </c>
    </row>
    <row r="778" spans="1:20">
      <c r="A778" s="253" t="str">
        <f t="shared" si="12"/>
        <v>19</v>
      </c>
      <c r="B778" s="236">
        <v>43640</v>
      </c>
      <c r="C778" s="237" t="s">
        <v>329</v>
      </c>
      <c r="D778" s="258">
        <v>43621</v>
      </c>
      <c r="E778" s="258">
        <v>43622</v>
      </c>
      <c r="F778" s="258">
        <v>43623</v>
      </c>
      <c r="G778" s="258">
        <v>43626</v>
      </c>
      <c r="H778" s="238">
        <v>43627</v>
      </c>
      <c r="I778" s="238">
        <v>43628</v>
      </c>
      <c r="J778" s="238">
        <v>43629</v>
      </c>
      <c r="K778" s="238">
        <v>43630</v>
      </c>
      <c r="L778" s="238">
        <v>43633</v>
      </c>
      <c r="M778" s="238">
        <v>43634</v>
      </c>
      <c r="N778" s="238">
        <v>43635</v>
      </c>
      <c r="O778" s="238">
        <v>43636</v>
      </c>
      <c r="P778" s="238">
        <v>43637</v>
      </c>
      <c r="Q778" s="239">
        <v>43640</v>
      </c>
      <c r="R778" s="240">
        <v>43641</v>
      </c>
      <c r="S778" s="240">
        <v>43642</v>
      </c>
      <c r="T778" s="240">
        <v>43643</v>
      </c>
    </row>
    <row r="779" spans="1:20">
      <c r="A779" s="253" t="str">
        <f t="shared" si="12"/>
        <v>19</v>
      </c>
      <c r="B779" s="236">
        <v>43641</v>
      </c>
      <c r="C779" s="237" t="s">
        <v>330</v>
      </c>
      <c r="D779" s="258">
        <v>43622</v>
      </c>
      <c r="E779" s="258">
        <v>43623</v>
      </c>
      <c r="F779" s="258">
        <v>43626</v>
      </c>
      <c r="G779" s="258">
        <v>43627</v>
      </c>
      <c r="H779" s="238">
        <v>43628</v>
      </c>
      <c r="I779" s="238">
        <v>43629</v>
      </c>
      <c r="J779" s="238">
        <v>43630</v>
      </c>
      <c r="K779" s="238">
        <v>43633</v>
      </c>
      <c r="L779" s="238">
        <v>43634</v>
      </c>
      <c r="M779" s="238">
        <v>43635</v>
      </c>
      <c r="N779" s="238">
        <v>43636</v>
      </c>
      <c r="O779" s="238">
        <v>43637</v>
      </c>
      <c r="P779" s="238">
        <v>43640</v>
      </c>
      <c r="Q779" s="239">
        <v>43641</v>
      </c>
      <c r="R779" s="240">
        <v>43642</v>
      </c>
      <c r="S779" s="240">
        <v>43643</v>
      </c>
      <c r="T779" s="240">
        <v>43644</v>
      </c>
    </row>
    <row r="780" spans="1:20">
      <c r="A780" s="253" t="str">
        <f t="shared" si="12"/>
        <v>19</v>
      </c>
      <c r="B780" s="236">
        <v>43642</v>
      </c>
      <c r="C780" s="237" t="s">
        <v>331</v>
      </c>
      <c r="D780" s="258">
        <v>43623</v>
      </c>
      <c r="E780" s="258">
        <v>43626</v>
      </c>
      <c r="F780" s="258">
        <v>43627</v>
      </c>
      <c r="G780" s="258">
        <v>43628</v>
      </c>
      <c r="H780" s="238">
        <v>43629</v>
      </c>
      <c r="I780" s="238">
        <v>43630</v>
      </c>
      <c r="J780" s="238">
        <v>43633</v>
      </c>
      <c r="K780" s="238">
        <v>43634</v>
      </c>
      <c r="L780" s="238">
        <v>43635</v>
      </c>
      <c r="M780" s="238">
        <v>43636</v>
      </c>
      <c r="N780" s="238">
        <v>43637</v>
      </c>
      <c r="O780" s="238">
        <v>43640</v>
      </c>
      <c r="P780" s="238">
        <v>43641</v>
      </c>
      <c r="Q780" s="239">
        <v>43642</v>
      </c>
      <c r="R780" s="240">
        <v>43643</v>
      </c>
      <c r="S780" s="240">
        <v>43644</v>
      </c>
      <c r="T780" s="240">
        <v>43647</v>
      </c>
    </row>
    <row r="781" spans="1:20">
      <c r="A781" s="253" t="str">
        <f t="shared" si="12"/>
        <v>19</v>
      </c>
      <c r="B781" s="236">
        <v>43643</v>
      </c>
      <c r="C781" s="237" t="s">
        <v>332</v>
      </c>
      <c r="D781" s="258">
        <v>43626</v>
      </c>
      <c r="E781" s="258">
        <v>43627</v>
      </c>
      <c r="F781" s="258">
        <v>43628</v>
      </c>
      <c r="G781" s="258">
        <v>43629</v>
      </c>
      <c r="H781" s="238">
        <v>43630</v>
      </c>
      <c r="I781" s="238">
        <v>43633</v>
      </c>
      <c r="J781" s="238">
        <v>43634</v>
      </c>
      <c r="K781" s="238">
        <v>43635</v>
      </c>
      <c r="L781" s="238">
        <v>43636</v>
      </c>
      <c r="M781" s="238">
        <v>43637</v>
      </c>
      <c r="N781" s="238">
        <v>43640</v>
      </c>
      <c r="O781" s="238">
        <v>43641</v>
      </c>
      <c r="P781" s="238">
        <v>43642</v>
      </c>
      <c r="Q781" s="239">
        <v>43643</v>
      </c>
      <c r="R781" s="240">
        <v>43644</v>
      </c>
      <c r="S781" s="240">
        <v>43647</v>
      </c>
      <c r="T781" s="240">
        <v>43648</v>
      </c>
    </row>
    <row r="782" spans="1:20">
      <c r="A782" s="253" t="str">
        <f t="shared" si="12"/>
        <v>19</v>
      </c>
      <c r="B782" s="236">
        <v>43644</v>
      </c>
      <c r="C782" s="237" t="s">
        <v>333</v>
      </c>
      <c r="D782" s="258">
        <v>43627</v>
      </c>
      <c r="E782" s="258">
        <v>43628</v>
      </c>
      <c r="F782" s="258">
        <v>43629</v>
      </c>
      <c r="G782" s="258">
        <v>43630</v>
      </c>
      <c r="H782" s="238">
        <v>43633</v>
      </c>
      <c r="I782" s="238">
        <v>43634</v>
      </c>
      <c r="J782" s="238">
        <v>43635</v>
      </c>
      <c r="K782" s="238">
        <v>43636</v>
      </c>
      <c r="L782" s="238">
        <v>43637</v>
      </c>
      <c r="M782" s="238">
        <v>43640</v>
      </c>
      <c r="N782" s="238">
        <v>43641</v>
      </c>
      <c r="O782" s="238">
        <v>43642</v>
      </c>
      <c r="P782" s="238">
        <v>43643</v>
      </c>
      <c r="Q782" s="239">
        <v>43644</v>
      </c>
      <c r="R782" s="240">
        <v>43647</v>
      </c>
      <c r="S782" s="240">
        <v>43648</v>
      </c>
      <c r="T782" s="240">
        <v>43649</v>
      </c>
    </row>
    <row r="783" spans="1:20">
      <c r="A783" s="253" t="str">
        <f t="shared" si="12"/>
        <v>19</v>
      </c>
      <c r="B783" s="236">
        <v>43647</v>
      </c>
      <c r="C783" s="237" t="s">
        <v>329</v>
      </c>
      <c r="D783" s="258">
        <v>43628</v>
      </c>
      <c r="E783" s="258">
        <v>43629</v>
      </c>
      <c r="F783" s="258">
        <v>43630</v>
      </c>
      <c r="G783" s="258">
        <v>43633</v>
      </c>
      <c r="H783" s="238">
        <v>43634</v>
      </c>
      <c r="I783" s="238">
        <v>43635</v>
      </c>
      <c r="J783" s="238">
        <v>43636</v>
      </c>
      <c r="K783" s="238">
        <v>43637</v>
      </c>
      <c r="L783" s="238">
        <v>43640</v>
      </c>
      <c r="M783" s="238">
        <v>43641</v>
      </c>
      <c r="N783" s="238">
        <v>43642</v>
      </c>
      <c r="O783" s="238">
        <v>43643</v>
      </c>
      <c r="P783" s="238">
        <v>43644</v>
      </c>
      <c r="Q783" s="239">
        <v>43647</v>
      </c>
      <c r="R783" s="240">
        <v>43648</v>
      </c>
      <c r="S783" s="240">
        <v>43649</v>
      </c>
      <c r="T783" s="240">
        <v>43650</v>
      </c>
    </row>
    <row r="784" spans="1:20">
      <c r="A784" s="253" t="str">
        <f t="shared" si="12"/>
        <v>19</v>
      </c>
      <c r="B784" s="236">
        <v>43648</v>
      </c>
      <c r="C784" s="237" t="s">
        <v>330</v>
      </c>
      <c r="D784" s="258">
        <v>43629</v>
      </c>
      <c r="E784" s="258">
        <v>43630</v>
      </c>
      <c r="F784" s="258">
        <v>43633</v>
      </c>
      <c r="G784" s="258">
        <v>43634</v>
      </c>
      <c r="H784" s="238">
        <v>43635</v>
      </c>
      <c r="I784" s="238">
        <v>43636</v>
      </c>
      <c r="J784" s="238">
        <v>43637</v>
      </c>
      <c r="K784" s="238">
        <v>43640</v>
      </c>
      <c r="L784" s="238">
        <v>43641</v>
      </c>
      <c r="M784" s="238">
        <v>43642</v>
      </c>
      <c r="N784" s="238">
        <v>43643</v>
      </c>
      <c r="O784" s="238">
        <v>43644</v>
      </c>
      <c r="P784" s="238">
        <v>43647</v>
      </c>
      <c r="Q784" s="239">
        <v>43648</v>
      </c>
      <c r="R784" s="240">
        <v>43649</v>
      </c>
      <c r="S784" s="240">
        <v>43650</v>
      </c>
      <c r="T784" s="240">
        <v>43651</v>
      </c>
    </row>
    <row r="785" spans="1:20">
      <c r="A785" s="253" t="str">
        <f t="shared" si="12"/>
        <v>19</v>
      </c>
      <c r="B785" s="236">
        <v>43649</v>
      </c>
      <c r="C785" s="237" t="s">
        <v>331</v>
      </c>
      <c r="D785" s="258">
        <v>43630</v>
      </c>
      <c r="E785" s="258">
        <v>43633</v>
      </c>
      <c r="F785" s="258">
        <v>43634</v>
      </c>
      <c r="G785" s="258">
        <v>43635</v>
      </c>
      <c r="H785" s="238">
        <v>43636</v>
      </c>
      <c r="I785" s="238">
        <v>43637</v>
      </c>
      <c r="J785" s="238">
        <v>43640</v>
      </c>
      <c r="K785" s="238">
        <v>43641</v>
      </c>
      <c r="L785" s="238">
        <v>43642</v>
      </c>
      <c r="M785" s="238">
        <v>43643</v>
      </c>
      <c r="N785" s="238">
        <v>43644</v>
      </c>
      <c r="O785" s="238">
        <v>43647</v>
      </c>
      <c r="P785" s="238">
        <v>43648</v>
      </c>
      <c r="Q785" s="239">
        <v>43649</v>
      </c>
      <c r="R785" s="240">
        <v>43650</v>
      </c>
      <c r="S785" s="240">
        <v>43651</v>
      </c>
      <c r="T785" s="240">
        <v>43654</v>
      </c>
    </row>
    <row r="786" spans="1:20">
      <c r="A786" s="253" t="str">
        <f t="shared" si="12"/>
        <v>19</v>
      </c>
      <c r="B786" s="236">
        <v>43650</v>
      </c>
      <c r="C786" s="237" t="s">
        <v>332</v>
      </c>
      <c r="D786" s="258">
        <v>43633</v>
      </c>
      <c r="E786" s="258">
        <v>43634</v>
      </c>
      <c r="F786" s="258">
        <v>43635</v>
      </c>
      <c r="G786" s="258">
        <v>43636</v>
      </c>
      <c r="H786" s="238">
        <v>43637</v>
      </c>
      <c r="I786" s="238">
        <v>43640</v>
      </c>
      <c r="J786" s="238">
        <v>43641</v>
      </c>
      <c r="K786" s="238">
        <v>43642</v>
      </c>
      <c r="L786" s="238">
        <v>43643</v>
      </c>
      <c r="M786" s="238">
        <v>43644</v>
      </c>
      <c r="N786" s="238">
        <v>43647</v>
      </c>
      <c r="O786" s="238">
        <v>43648</v>
      </c>
      <c r="P786" s="238">
        <v>43649</v>
      </c>
      <c r="Q786" s="239">
        <v>43650</v>
      </c>
      <c r="R786" s="240">
        <v>43651</v>
      </c>
      <c r="S786" s="240">
        <v>43654</v>
      </c>
      <c r="T786" s="240">
        <v>43655</v>
      </c>
    </row>
    <row r="787" spans="1:20">
      <c r="A787" s="253" t="str">
        <f t="shared" si="12"/>
        <v>19</v>
      </c>
      <c r="B787" s="236">
        <v>43651</v>
      </c>
      <c r="C787" s="237" t="s">
        <v>333</v>
      </c>
      <c r="D787" s="258">
        <v>43634</v>
      </c>
      <c r="E787" s="258">
        <v>43635</v>
      </c>
      <c r="F787" s="258">
        <v>43636</v>
      </c>
      <c r="G787" s="258">
        <v>43637</v>
      </c>
      <c r="H787" s="238">
        <v>43640</v>
      </c>
      <c r="I787" s="238">
        <v>43641</v>
      </c>
      <c r="J787" s="238">
        <v>43642</v>
      </c>
      <c r="K787" s="238">
        <v>43643</v>
      </c>
      <c r="L787" s="238">
        <v>43644</v>
      </c>
      <c r="M787" s="238">
        <v>43647</v>
      </c>
      <c r="N787" s="238">
        <v>43648</v>
      </c>
      <c r="O787" s="238">
        <v>43649</v>
      </c>
      <c r="P787" s="238">
        <v>43650</v>
      </c>
      <c r="Q787" s="239">
        <v>43651</v>
      </c>
      <c r="R787" s="240">
        <v>43654</v>
      </c>
      <c r="S787" s="240">
        <v>43655</v>
      </c>
      <c r="T787" s="240">
        <v>43656</v>
      </c>
    </row>
    <row r="788" spans="1:20">
      <c r="A788" s="253" t="str">
        <f t="shared" si="12"/>
        <v>19</v>
      </c>
      <c r="B788" s="236">
        <v>43654</v>
      </c>
      <c r="C788" s="237" t="s">
        <v>329</v>
      </c>
      <c r="D788" s="258">
        <v>43635</v>
      </c>
      <c r="E788" s="258">
        <v>43636</v>
      </c>
      <c r="F788" s="258">
        <v>43637</v>
      </c>
      <c r="G788" s="258">
        <v>43640</v>
      </c>
      <c r="H788" s="238">
        <v>43641</v>
      </c>
      <c r="I788" s="238">
        <v>43642</v>
      </c>
      <c r="J788" s="238">
        <v>43643</v>
      </c>
      <c r="K788" s="238">
        <v>43644</v>
      </c>
      <c r="L788" s="238">
        <v>43647</v>
      </c>
      <c r="M788" s="238">
        <v>43648</v>
      </c>
      <c r="N788" s="238">
        <v>43649</v>
      </c>
      <c r="O788" s="238">
        <v>43650</v>
      </c>
      <c r="P788" s="238">
        <v>43651</v>
      </c>
      <c r="Q788" s="239">
        <v>43654</v>
      </c>
      <c r="R788" s="240">
        <v>43655</v>
      </c>
      <c r="S788" s="240">
        <v>43656</v>
      </c>
      <c r="T788" s="240">
        <v>43657</v>
      </c>
    </row>
    <row r="789" spans="1:20">
      <c r="A789" s="253" t="str">
        <f t="shared" si="12"/>
        <v>19</v>
      </c>
      <c r="B789" s="236">
        <v>43655</v>
      </c>
      <c r="C789" s="237" t="s">
        <v>330</v>
      </c>
      <c r="D789" s="258">
        <v>43636</v>
      </c>
      <c r="E789" s="258">
        <v>43637</v>
      </c>
      <c r="F789" s="258">
        <v>43640</v>
      </c>
      <c r="G789" s="258">
        <v>43641</v>
      </c>
      <c r="H789" s="238">
        <v>43642</v>
      </c>
      <c r="I789" s="238">
        <v>43643</v>
      </c>
      <c r="J789" s="238">
        <v>43644</v>
      </c>
      <c r="K789" s="238">
        <v>43647</v>
      </c>
      <c r="L789" s="238">
        <v>43648</v>
      </c>
      <c r="M789" s="238">
        <v>43649</v>
      </c>
      <c r="N789" s="238">
        <v>43650</v>
      </c>
      <c r="O789" s="238">
        <v>43651</v>
      </c>
      <c r="P789" s="238">
        <v>43654</v>
      </c>
      <c r="Q789" s="239">
        <v>43655</v>
      </c>
      <c r="R789" s="240">
        <v>43656</v>
      </c>
      <c r="S789" s="240">
        <v>43657</v>
      </c>
      <c r="T789" s="240">
        <v>43658</v>
      </c>
    </row>
    <row r="790" spans="1:20">
      <c r="A790" s="253" t="str">
        <f t="shared" si="12"/>
        <v>19</v>
      </c>
      <c r="B790" s="236">
        <v>43656</v>
      </c>
      <c r="C790" s="237" t="s">
        <v>331</v>
      </c>
      <c r="D790" s="258">
        <v>43637</v>
      </c>
      <c r="E790" s="258">
        <v>43640</v>
      </c>
      <c r="F790" s="258">
        <v>43641</v>
      </c>
      <c r="G790" s="258">
        <v>43642</v>
      </c>
      <c r="H790" s="238">
        <v>43643</v>
      </c>
      <c r="I790" s="238">
        <v>43644</v>
      </c>
      <c r="J790" s="238">
        <v>43647</v>
      </c>
      <c r="K790" s="238">
        <v>43648</v>
      </c>
      <c r="L790" s="238">
        <v>43649</v>
      </c>
      <c r="M790" s="238">
        <v>43650</v>
      </c>
      <c r="N790" s="238">
        <v>43651</v>
      </c>
      <c r="O790" s="238">
        <v>43654</v>
      </c>
      <c r="P790" s="238">
        <v>43655</v>
      </c>
      <c r="Q790" s="239">
        <v>43656</v>
      </c>
      <c r="R790" s="240">
        <v>43657</v>
      </c>
      <c r="S790" s="240">
        <v>43658</v>
      </c>
      <c r="T790" s="240">
        <v>43662</v>
      </c>
    </row>
    <row r="791" spans="1:20">
      <c r="A791" s="253" t="str">
        <f t="shared" si="12"/>
        <v>19</v>
      </c>
      <c r="B791" s="236">
        <v>43657</v>
      </c>
      <c r="C791" s="237" t="s">
        <v>332</v>
      </c>
      <c r="D791" s="258">
        <v>43640</v>
      </c>
      <c r="E791" s="258">
        <v>43641</v>
      </c>
      <c r="F791" s="258">
        <v>43642</v>
      </c>
      <c r="G791" s="258">
        <v>43643</v>
      </c>
      <c r="H791" s="238">
        <v>43644</v>
      </c>
      <c r="I791" s="238">
        <v>43647</v>
      </c>
      <c r="J791" s="238">
        <v>43648</v>
      </c>
      <c r="K791" s="238">
        <v>43649</v>
      </c>
      <c r="L791" s="238">
        <v>43650</v>
      </c>
      <c r="M791" s="238">
        <v>43651</v>
      </c>
      <c r="N791" s="238">
        <v>43654</v>
      </c>
      <c r="O791" s="238">
        <v>43655</v>
      </c>
      <c r="P791" s="238">
        <v>43656</v>
      </c>
      <c r="Q791" s="239">
        <v>43657</v>
      </c>
      <c r="R791" s="240">
        <v>43658</v>
      </c>
      <c r="S791" s="240">
        <v>43662</v>
      </c>
      <c r="T791" s="240">
        <v>43663</v>
      </c>
    </row>
    <row r="792" spans="1:20">
      <c r="A792" s="253" t="str">
        <f t="shared" si="12"/>
        <v>19</v>
      </c>
      <c r="B792" s="236">
        <v>43658</v>
      </c>
      <c r="C792" s="237" t="s">
        <v>333</v>
      </c>
      <c r="D792" s="258">
        <v>43641</v>
      </c>
      <c r="E792" s="258">
        <v>43642</v>
      </c>
      <c r="F792" s="258">
        <v>43643</v>
      </c>
      <c r="G792" s="258">
        <v>43644</v>
      </c>
      <c r="H792" s="238">
        <v>43647</v>
      </c>
      <c r="I792" s="238">
        <v>43648</v>
      </c>
      <c r="J792" s="238">
        <v>43649</v>
      </c>
      <c r="K792" s="238">
        <v>43650</v>
      </c>
      <c r="L792" s="238">
        <v>43651</v>
      </c>
      <c r="M792" s="238">
        <v>43654</v>
      </c>
      <c r="N792" s="238">
        <v>43655</v>
      </c>
      <c r="O792" s="238">
        <v>43656</v>
      </c>
      <c r="P792" s="238">
        <v>43657</v>
      </c>
      <c r="Q792" s="239">
        <v>43658</v>
      </c>
      <c r="R792" s="240">
        <v>43662</v>
      </c>
      <c r="S792" s="240">
        <v>43663</v>
      </c>
      <c r="T792" s="240">
        <v>43664</v>
      </c>
    </row>
    <row r="793" spans="1:20">
      <c r="A793" s="253" t="str">
        <f t="shared" si="12"/>
        <v>19</v>
      </c>
      <c r="B793" s="236">
        <v>43662</v>
      </c>
      <c r="C793" s="237" t="s">
        <v>330</v>
      </c>
      <c r="D793" s="258">
        <v>43642</v>
      </c>
      <c r="E793" s="258">
        <v>43643</v>
      </c>
      <c r="F793" s="258">
        <v>43644</v>
      </c>
      <c r="G793" s="258">
        <v>43647</v>
      </c>
      <c r="H793" s="238">
        <v>43648</v>
      </c>
      <c r="I793" s="238">
        <v>43649</v>
      </c>
      <c r="J793" s="238">
        <v>43650</v>
      </c>
      <c r="K793" s="238">
        <v>43651</v>
      </c>
      <c r="L793" s="238">
        <v>43654</v>
      </c>
      <c r="M793" s="238">
        <v>43655</v>
      </c>
      <c r="N793" s="238">
        <v>43656</v>
      </c>
      <c r="O793" s="238">
        <v>43657</v>
      </c>
      <c r="P793" s="238">
        <v>43658</v>
      </c>
      <c r="Q793" s="239">
        <v>43662</v>
      </c>
      <c r="R793" s="240">
        <v>43663</v>
      </c>
      <c r="S793" s="240">
        <v>43664</v>
      </c>
      <c r="T793" s="240">
        <v>43665</v>
      </c>
    </row>
    <row r="794" spans="1:20">
      <c r="A794" s="253" t="str">
        <f t="shared" si="12"/>
        <v>19</v>
      </c>
      <c r="B794" s="236">
        <v>43663</v>
      </c>
      <c r="C794" s="237" t="s">
        <v>331</v>
      </c>
      <c r="D794" s="258">
        <v>43643</v>
      </c>
      <c r="E794" s="258">
        <v>43644</v>
      </c>
      <c r="F794" s="258">
        <v>43647</v>
      </c>
      <c r="G794" s="258">
        <v>43648</v>
      </c>
      <c r="H794" s="238">
        <v>43649</v>
      </c>
      <c r="I794" s="238">
        <v>43650</v>
      </c>
      <c r="J794" s="238">
        <v>43651</v>
      </c>
      <c r="K794" s="238">
        <v>43654</v>
      </c>
      <c r="L794" s="238">
        <v>43655</v>
      </c>
      <c r="M794" s="238">
        <v>43656</v>
      </c>
      <c r="N794" s="238">
        <v>43657</v>
      </c>
      <c r="O794" s="238">
        <v>43658</v>
      </c>
      <c r="P794" s="238">
        <v>43662</v>
      </c>
      <c r="Q794" s="239">
        <v>43663</v>
      </c>
      <c r="R794" s="240">
        <v>43664</v>
      </c>
      <c r="S794" s="240">
        <v>43665</v>
      </c>
      <c r="T794" s="240">
        <v>43666</v>
      </c>
    </row>
    <row r="795" spans="1:20">
      <c r="A795" s="253" t="str">
        <f t="shared" si="12"/>
        <v>19</v>
      </c>
      <c r="B795" s="236">
        <v>43664</v>
      </c>
      <c r="C795" s="237" t="s">
        <v>332</v>
      </c>
      <c r="D795" s="258">
        <v>43644</v>
      </c>
      <c r="E795" s="258">
        <v>43647</v>
      </c>
      <c r="F795" s="258">
        <v>43648</v>
      </c>
      <c r="G795" s="258">
        <v>43649</v>
      </c>
      <c r="H795" s="238">
        <v>43650</v>
      </c>
      <c r="I795" s="238">
        <v>43651</v>
      </c>
      <c r="J795" s="238">
        <v>43654</v>
      </c>
      <c r="K795" s="238">
        <v>43655</v>
      </c>
      <c r="L795" s="238">
        <v>43656</v>
      </c>
      <c r="M795" s="238">
        <v>43657</v>
      </c>
      <c r="N795" s="238">
        <v>43658</v>
      </c>
      <c r="O795" s="238">
        <v>43662</v>
      </c>
      <c r="P795" s="238">
        <v>43663</v>
      </c>
      <c r="Q795" s="239">
        <v>43664</v>
      </c>
      <c r="R795" s="240">
        <v>43665</v>
      </c>
      <c r="S795" s="240">
        <v>43666</v>
      </c>
      <c r="T795" s="240">
        <v>43668</v>
      </c>
    </row>
    <row r="796" spans="1:20">
      <c r="A796" s="253" t="str">
        <f t="shared" si="12"/>
        <v>19</v>
      </c>
      <c r="B796" s="236">
        <v>43665</v>
      </c>
      <c r="C796" s="237" t="s">
        <v>333</v>
      </c>
      <c r="D796" s="258">
        <v>43647</v>
      </c>
      <c r="E796" s="258">
        <v>43648</v>
      </c>
      <c r="F796" s="258">
        <v>43649</v>
      </c>
      <c r="G796" s="258">
        <v>43650</v>
      </c>
      <c r="H796" s="238">
        <v>43651</v>
      </c>
      <c r="I796" s="238">
        <v>43654</v>
      </c>
      <c r="J796" s="238">
        <v>43655</v>
      </c>
      <c r="K796" s="238">
        <v>43656</v>
      </c>
      <c r="L796" s="238">
        <v>43657</v>
      </c>
      <c r="M796" s="238">
        <v>43658</v>
      </c>
      <c r="N796" s="238">
        <v>43662</v>
      </c>
      <c r="O796" s="238">
        <v>43663</v>
      </c>
      <c r="P796" s="238">
        <v>43664</v>
      </c>
      <c r="Q796" s="239">
        <v>43665</v>
      </c>
      <c r="R796" s="240">
        <v>43666</v>
      </c>
      <c r="S796" s="240">
        <v>43668</v>
      </c>
      <c r="T796" s="240">
        <v>43669</v>
      </c>
    </row>
    <row r="797" spans="1:20">
      <c r="A797" s="253" t="str">
        <f t="shared" si="12"/>
        <v>19</v>
      </c>
      <c r="B797" s="236">
        <v>43666</v>
      </c>
      <c r="C797" s="237" t="s">
        <v>334</v>
      </c>
      <c r="D797" s="258">
        <v>43648</v>
      </c>
      <c r="E797" s="258">
        <v>43649</v>
      </c>
      <c r="F797" s="258">
        <v>43650</v>
      </c>
      <c r="G797" s="258">
        <v>43651</v>
      </c>
      <c r="H797" s="238">
        <v>43654</v>
      </c>
      <c r="I797" s="238">
        <v>43655</v>
      </c>
      <c r="J797" s="238">
        <v>43656</v>
      </c>
      <c r="K797" s="238">
        <v>43657</v>
      </c>
      <c r="L797" s="238">
        <v>43658</v>
      </c>
      <c r="M797" s="238">
        <v>43662</v>
      </c>
      <c r="N797" s="238">
        <v>43663</v>
      </c>
      <c r="O797" s="238">
        <v>43664</v>
      </c>
      <c r="P797" s="238">
        <v>43665</v>
      </c>
      <c r="Q797" s="239">
        <v>43666</v>
      </c>
      <c r="R797" s="240">
        <v>43668</v>
      </c>
      <c r="S797" s="240">
        <v>43669</v>
      </c>
      <c r="T797" s="240">
        <v>43670</v>
      </c>
    </row>
    <row r="798" spans="1:20">
      <c r="A798" s="253" t="str">
        <f t="shared" si="12"/>
        <v>19</v>
      </c>
      <c r="B798" s="236">
        <v>43668</v>
      </c>
      <c r="C798" s="237" t="s">
        <v>329</v>
      </c>
      <c r="D798" s="258">
        <v>43649</v>
      </c>
      <c r="E798" s="258">
        <v>43650</v>
      </c>
      <c r="F798" s="258">
        <v>43651</v>
      </c>
      <c r="G798" s="258">
        <v>43654</v>
      </c>
      <c r="H798" s="238">
        <v>43655</v>
      </c>
      <c r="I798" s="238">
        <v>43656</v>
      </c>
      <c r="J798" s="238">
        <v>43657</v>
      </c>
      <c r="K798" s="238">
        <v>43658</v>
      </c>
      <c r="L798" s="238">
        <v>43662</v>
      </c>
      <c r="M798" s="238">
        <v>43663</v>
      </c>
      <c r="N798" s="238">
        <v>43664</v>
      </c>
      <c r="O798" s="238">
        <v>43665</v>
      </c>
      <c r="P798" s="238">
        <v>43666</v>
      </c>
      <c r="Q798" s="239">
        <v>43668</v>
      </c>
      <c r="R798" s="240">
        <v>43669</v>
      </c>
      <c r="S798" s="240">
        <v>43670</v>
      </c>
      <c r="T798" s="240">
        <v>43671</v>
      </c>
    </row>
    <row r="799" spans="1:20">
      <c r="A799" s="253" t="str">
        <f t="shared" si="12"/>
        <v>19</v>
      </c>
      <c r="B799" s="236">
        <v>43669</v>
      </c>
      <c r="C799" s="237" t="s">
        <v>330</v>
      </c>
      <c r="D799" s="258">
        <v>43650</v>
      </c>
      <c r="E799" s="258">
        <v>43651</v>
      </c>
      <c r="F799" s="258">
        <v>43654</v>
      </c>
      <c r="G799" s="258">
        <v>43655</v>
      </c>
      <c r="H799" s="238">
        <v>43656</v>
      </c>
      <c r="I799" s="238">
        <v>43657</v>
      </c>
      <c r="J799" s="238">
        <v>43658</v>
      </c>
      <c r="K799" s="238">
        <v>43662</v>
      </c>
      <c r="L799" s="238">
        <v>43663</v>
      </c>
      <c r="M799" s="238">
        <v>43664</v>
      </c>
      <c r="N799" s="238">
        <v>43665</v>
      </c>
      <c r="O799" s="238">
        <v>43666</v>
      </c>
      <c r="P799" s="238">
        <v>43668</v>
      </c>
      <c r="Q799" s="239">
        <v>43669</v>
      </c>
      <c r="R799" s="240">
        <v>43670</v>
      </c>
      <c r="S799" s="240">
        <v>43671</v>
      </c>
      <c r="T799" s="240">
        <v>43672</v>
      </c>
    </row>
    <row r="800" spans="1:20">
      <c r="A800" s="253" t="str">
        <f t="shared" si="12"/>
        <v>19</v>
      </c>
      <c r="B800" s="236">
        <v>43670</v>
      </c>
      <c r="C800" s="237" t="s">
        <v>331</v>
      </c>
      <c r="D800" s="258">
        <v>43651</v>
      </c>
      <c r="E800" s="258">
        <v>43654</v>
      </c>
      <c r="F800" s="258">
        <v>43655</v>
      </c>
      <c r="G800" s="258">
        <v>43656</v>
      </c>
      <c r="H800" s="238">
        <v>43657</v>
      </c>
      <c r="I800" s="238">
        <v>43658</v>
      </c>
      <c r="J800" s="238">
        <v>43662</v>
      </c>
      <c r="K800" s="238">
        <v>43663</v>
      </c>
      <c r="L800" s="238">
        <v>43664</v>
      </c>
      <c r="M800" s="238">
        <v>43665</v>
      </c>
      <c r="N800" s="238">
        <v>43666</v>
      </c>
      <c r="O800" s="238">
        <v>43668</v>
      </c>
      <c r="P800" s="238">
        <v>43669</v>
      </c>
      <c r="Q800" s="239">
        <v>43670</v>
      </c>
      <c r="R800" s="240">
        <v>43671</v>
      </c>
      <c r="S800" s="240">
        <v>43672</v>
      </c>
      <c r="T800" s="240">
        <v>43675</v>
      </c>
    </row>
    <row r="801" spans="1:20">
      <c r="A801" s="253" t="str">
        <f t="shared" si="12"/>
        <v>19</v>
      </c>
      <c r="B801" s="236">
        <v>43671</v>
      </c>
      <c r="C801" s="237" t="s">
        <v>332</v>
      </c>
      <c r="D801" s="258">
        <v>43654</v>
      </c>
      <c r="E801" s="258">
        <v>43655</v>
      </c>
      <c r="F801" s="258">
        <v>43656</v>
      </c>
      <c r="G801" s="258">
        <v>43657</v>
      </c>
      <c r="H801" s="238">
        <v>43658</v>
      </c>
      <c r="I801" s="238">
        <v>43662</v>
      </c>
      <c r="J801" s="238">
        <v>43663</v>
      </c>
      <c r="K801" s="238">
        <v>43664</v>
      </c>
      <c r="L801" s="238">
        <v>43665</v>
      </c>
      <c r="M801" s="238">
        <v>43666</v>
      </c>
      <c r="N801" s="238">
        <v>43668</v>
      </c>
      <c r="O801" s="238">
        <v>43669</v>
      </c>
      <c r="P801" s="238">
        <v>43670</v>
      </c>
      <c r="Q801" s="239">
        <v>43671</v>
      </c>
      <c r="R801" s="240">
        <v>43672</v>
      </c>
      <c r="S801" s="240">
        <v>43675</v>
      </c>
      <c r="T801" s="240">
        <v>43676</v>
      </c>
    </row>
    <row r="802" spans="1:20">
      <c r="A802" s="253" t="str">
        <f t="shared" si="12"/>
        <v>19</v>
      </c>
      <c r="B802" s="236">
        <v>43672</v>
      </c>
      <c r="C802" s="237" t="s">
        <v>333</v>
      </c>
      <c r="D802" s="258">
        <v>43655</v>
      </c>
      <c r="E802" s="258">
        <v>43656</v>
      </c>
      <c r="F802" s="258">
        <v>43657</v>
      </c>
      <c r="G802" s="258">
        <v>43658</v>
      </c>
      <c r="H802" s="238">
        <v>43662</v>
      </c>
      <c r="I802" s="238">
        <v>43663</v>
      </c>
      <c r="J802" s="238">
        <v>43664</v>
      </c>
      <c r="K802" s="238">
        <v>43665</v>
      </c>
      <c r="L802" s="238">
        <v>43666</v>
      </c>
      <c r="M802" s="238">
        <v>43668</v>
      </c>
      <c r="N802" s="238">
        <v>43669</v>
      </c>
      <c r="O802" s="238">
        <v>43670</v>
      </c>
      <c r="P802" s="238">
        <v>43671</v>
      </c>
      <c r="Q802" s="239">
        <v>43672</v>
      </c>
      <c r="R802" s="240">
        <v>43675</v>
      </c>
      <c r="S802" s="240">
        <v>43676</v>
      </c>
      <c r="T802" s="240">
        <v>43677</v>
      </c>
    </row>
    <row r="803" spans="1:20">
      <c r="A803" s="253" t="str">
        <f t="shared" si="12"/>
        <v>19</v>
      </c>
      <c r="B803" s="236">
        <v>43675</v>
      </c>
      <c r="C803" s="237" t="s">
        <v>329</v>
      </c>
      <c r="D803" s="258">
        <v>43656</v>
      </c>
      <c r="E803" s="258">
        <v>43657</v>
      </c>
      <c r="F803" s="258">
        <v>43658</v>
      </c>
      <c r="G803" s="258">
        <v>43662</v>
      </c>
      <c r="H803" s="238">
        <v>43663</v>
      </c>
      <c r="I803" s="238">
        <v>43664</v>
      </c>
      <c r="J803" s="238">
        <v>43665</v>
      </c>
      <c r="K803" s="238">
        <v>43666</v>
      </c>
      <c r="L803" s="238">
        <v>43668</v>
      </c>
      <c r="M803" s="238">
        <v>43669</v>
      </c>
      <c r="N803" s="238">
        <v>43670</v>
      </c>
      <c r="O803" s="238">
        <v>43671</v>
      </c>
      <c r="P803" s="238">
        <v>43672</v>
      </c>
      <c r="Q803" s="239">
        <v>43675</v>
      </c>
      <c r="R803" s="240">
        <v>43676</v>
      </c>
      <c r="S803" s="240">
        <v>43677</v>
      </c>
      <c r="T803" s="240">
        <v>43678</v>
      </c>
    </row>
    <row r="804" spans="1:20">
      <c r="A804" s="253" t="str">
        <f t="shared" si="12"/>
        <v>19</v>
      </c>
      <c r="B804" s="236">
        <v>43676</v>
      </c>
      <c r="C804" s="237" t="s">
        <v>330</v>
      </c>
      <c r="D804" s="258">
        <v>43657</v>
      </c>
      <c r="E804" s="258">
        <v>43658</v>
      </c>
      <c r="F804" s="258">
        <v>43662</v>
      </c>
      <c r="G804" s="258">
        <v>43663</v>
      </c>
      <c r="H804" s="238">
        <v>43664</v>
      </c>
      <c r="I804" s="238">
        <v>43665</v>
      </c>
      <c r="J804" s="238">
        <v>43666</v>
      </c>
      <c r="K804" s="238">
        <v>43668</v>
      </c>
      <c r="L804" s="238">
        <v>43669</v>
      </c>
      <c r="M804" s="238">
        <v>43670</v>
      </c>
      <c r="N804" s="238">
        <v>43671</v>
      </c>
      <c r="O804" s="238">
        <v>43672</v>
      </c>
      <c r="P804" s="238">
        <v>43675</v>
      </c>
      <c r="Q804" s="239">
        <v>43676</v>
      </c>
      <c r="R804" s="240">
        <v>43677</v>
      </c>
      <c r="S804" s="240">
        <v>43678</v>
      </c>
      <c r="T804" s="240">
        <v>43679</v>
      </c>
    </row>
    <row r="805" spans="1:20">
      <c r="A805" s="253" t="str">
        <f t="shared" si="12"/>
        <v>19</v>
      </c>
      <c r="B805" s="236">
        <v>43677</v>
      </c>
      <c r="C805" s="237" t="s">
        <v>331</v>
      </c>
      <c r="D805" s="258">
        <v>43658</v>
      </c>
      <c r="E805" s="258">
        <v>43662</v>
      </c>
      <c r="F805" s="258">
        <v>43663</v>
      </c>
      <c r="G805" s="258">
        <v>43664</v>
      </c>
      <c r="H805" s="238">
        <v>43665</v>
      </c>
      <c r="I805" s="238">
        <v>43666</v>
      </c>
      <c r="J805" s="238">
        <v>43668</v>
      </c>
      <c r="K805" s="238">
        <v>43669</v>
      </c>
      <c r="L805" s="238">
        <v>43670</v>
      </c>
      <c r="M805" s="238">
        <v>43671</v>
      </c>
      <c r="N805" s="238">
        <v>43672</v>
      </c>
      <c r="O805" s="238">
        <v>43675</v>
      </c>
      <c r="P805" s="238">
        <v>43676</v>
      </c>
      <c r="Q805" s="239">
        <v>43677</v>
      </c>
      <c r="R805" s="240">
        <v>43678</v>
      </c>
      <c r="S805" s="240">
        <v>43679</v>
      </c>
      <c r="T805" s="240">
        <v>43682</v>
      </c>
    </row>
    <row r="806" spans="1:20">
      <c r="A806" s="253" t="str">
        <f t="shared" si="12"/>
        <v>19</v>
      </c>
      <c r="B806" s="236">
        <v>43678</v>
      </c>
      <c r="C806" s="237" t="s">
        <v>332</v>
      </c>
      <c r="D806" s="258">
        <v>43662</v>
      </c>
      <c r="E806" s="258">
        <v>43663</v>
      </c>
      <c r="F806" s="258">
        <v>43664</v>
      </c>
      <c r="G806" s="258">
        <v>43665</v>
      </c>
      <c r="H806" s="238">
        <v>43666</v>
      </c>
      <c r="I806" s="238">
        <v>43668</v>
      </c>
      <c r="J806" s="238">
        <v>43669</v>
      </c>
      <c r="K806" s="238">
        <v>43670</v>
      </c>
      <c r="L806" s="238">
        <v>43671</v>
      </c>
      <c r="M806" s="238">
        <v>43672</v>
      </c>
      <c r="N806" s="238">
        <v>43675</v>
      </c>
      <c r="O806" s="238">
        <v>43676</v>
      </c>
      <c r="P806" s="238">
        <v>43677</v>
      </c>
      <c r="Q806" s="239">
        <v>43678</v>
      </c>
      <c r="R806" s="240">
        <v>43679</v>
      </c>
      <c r="S806" s="240">
        <v>43682</v>
      </c>
      <c r="T806" s="240">
        <v>43683</v>
      </c>
    </row>
    <row r="807" spans="1:20">
      <c r="A807" s="253" t="str">
        <f t="shared" si="12"/>
        <v>19</v>
      </c>
      <c r="B807" s="236">
        <v>43679</v>
      </c>
      <c r="C807" s="237" t="s">
        <v>333</v>
      </c>
      <c r="D807" s="258">
        <v>43663</v>
      </c>
      <c r="E807" s="258">
        <v>43664</v>
      </c>
      <c r="F807" s="258">
        <v>43665</v>
      </c>
      <c r="G807" s="258">
        <v>43666</v>
      </c>
      <c r="H807" s="238">
        <v>43668</v>
      </c>
      <c r="I807" s="238">
        <v>43669</v>
      </c>
      <c r="J807" s="238">
        <v>43670</v>
      </c>
      <c r="K807" s="238">
        <v>43671</v>
      </c>
      <c r="L807" s="238">
        <v>43672</v>
      </c>
      <c r="M807" s="238">
        <v>43675</v>
      </c>
      <c r="N807" s="238">
        <v>43676</v>
      </c>
      <c r="O807" s="238">
        <v>43677</v>
      </c>
      <c r="P807" s="238">
        <v>43678</v>
      </c>
      <c r="Q807" s="239">
        <v>43679</v>
      </c>
      <c r="R807" s="240">
        <v>43682</v>
      </c>
      <c r="S807" s="240">
        <v>43683</v>
      </c>
      <c r="T807" s="240">
        <v>43684</v>
      </c>
    </row>
    <row r="808" spans="1:20">
      <c r="A808" s="253" t="str">
        <f t="shared" si="12"/>
        <v>19</v>
      </c>
      <c r="B808" s="236">
        <v>43682</v>
      </c>
      <c r="C808" s="237" t="s">
        <v>329</v>
      </c>
      <c r="D808" s="258">
        <v>43664</v>
      </c>
      <c r="E808" s="258">
        <v>43665</v>
      </c>
      <c r="F808" s="258">
        <v>43666</v>
      </c>
      <c r="G808" s="258">
        <v>43668</v>
      </c>
      <c r="H808" s="238">
        <v>43669</v>
      </c>
      <c r="I808" s="238">
        <v>43670</v>
      </c>
      <c r="J808" s="238">
        <v>43671</v>
      </c>
      <c r="K808" s="238">
        <v>43672</v>
      </c>
      <c r="L808" s="238">
        <v>43675</v>
      </c>
      <c r="M808" s="238">
        <v>43676</v>
      </c>
      <c r="N808" s="238">
        <v>43677</v>
      </c>
      <c r="O808" s="238">
        <v>43678</v>
      </c>
      <c r="P808" s="238">
        <v>43679</v>
      </c>
      <c r="Q808" s="239">
        <v>43682</v>
      </c>
      <c r="R808" s="240">
        <v>43683</v>
      </c>
      <c r="S808" s="240">
        <v>43684</v>
      </c>
      <c r="T808" s="240">
        <v>43685</v>
      </c>
    </row>
    <row r="809" spans="1:20">
      <c r="A809" s="253" t="str">
        <f t="shared" si="12"/>
        <v>19</v>
      </c>
      <c r="B809" s="236">
        <v>43683</v>
      </c>
      <c r="C809" s="237" t="s">
        <v>330</v>
      </c>
      <c r="D809" s="258">
        <v>43665</v>
      </c>
      <c r="E809" s="258">
        <v>43666</v>
      </c>
      <c r="F809" s="258">
        <v>43668</v>
      </c>
      <c r="G809" s="258">
        <v>43669</v>
      </c>
      <c r="H809" s="238">
        <v>43670</v>
      </c>
      <c r="I809" s="238">
        <v>43671</v>
      </c>
      <c r="J809" s="238">
        <v>43672</v>
      </c>
      <c r="K809" s="238">
        <v>43675</v>
      </c>
      <c r="L809" s="238">
        <v>43676</v>
      </c>
      <c r="M809" s="238">
        <v>43677</v>
      </c>
      <c r="N809" s="238">
        <v>43678</v>
      </c>
      <c r="O809" s="238">
        <v>43679</v>
      </c>
      <c r="P809" s="238">
        <v>43682</v>
      </c>
      <c r="Q809" s="239">
        <v>43683</v>
      </c>
      <c r="R809" s="240">
        <v>43684</v>
      </c>
      <c r="S809" s="240">
        <v>43685</v>
      </c>
      <c r="T809" s="240">
        <v>43686</v>
      </c>
    </row>
    <row r="810" spans="1:20">
      <c r="A810" s="253" t="str">
        <f t="shared" si="12"/>
        <v>19</v>
      </c>
      <c r="B810" s="236">
        <v>43684</v>
      </c>
      <c r="C810" s="237" t="s">
        <v>331</v>
      </c>
      <c r="D810" s="258">
        <v>43666</v>
      </c>
      <c r="E810" s="258">
        <v>43668</v>
      </c>
      <c r="F810" s="258">
        <v>43669</v>
      </c>
      <c r="G810" s="258">
        <v>43670</v>
      </c>
      <c r="H810" s="238">
        <v>43671</v>
      </c>
      <c r="I810" s="238">
        <v>43672</v>
      </c>
      <c r="J810" s="238">
        <v>43675</v>
      </c>
      <c r="K810" s="238">
        <v>43676</v>
      </c>
      <c r="L810" s="238">
        <v>43677</v>
      </c>
      <c r="M810" s="238">
        <v>43678</v>
      </c>
      <c r="N810" s="238">
        <v>43679</v>
      </c>
      <c r="O810" s="238">
        <v>43682</v>
      </c>
      <c r="P810" s="238">
        <v>43683</v>
      </c>
      <c r="Q810" s="239">
        <v>43684</v>
      </c>
      <c r="R810" s="240">
        <v>43685</v>
      </c>
      <c r="S810" s="240">
        <v>43686</v>
      </c>
      <c r="T810" s="240">
        <v>43696</v>
      </c>
    </row>
    <row r="811" spans="1:20">
      <c r="A811" s="253" t="str">
        <f t="shared" si="12"/>
        <v>19</v>
      </c>
      <c r="B811" s="236">
        <v>43685</v>
      </c>
      <c r="C811" s="237" t="s">
        <v>332</v>
      </c>
      <c r="D811" s="258">
        <v>43668</v>
      </c>
      <c r="E811" s="258">
        <v>43669</v>
      </c>
      <c r="F811" s="258">
        <v>43670</v>
      </c>
      <c r="G811" s="258">
        <v>43671</v>
      </c>
      <c r="H811" s="238">
        <v>43672</v>
      </c>
      <c r="I811" s="238">
        <v>43675</v>
      </c>
      <c r="J811" s="238">
        <v>43676</v>
      </c>
      <c r="K811" s="238">
        <v>43677</v>
      </c>
      <c r="L811" s="238">
        <v>43678</v>
      </c>
      <c r="M811" s="238">
        <v>43679</v>
      </c>
      <c r="N811" s="238">
        <v>43682</v>
      </c>
      <c r="O811" s="238">
        <v>43683</v>
      </c>
      <c r="P811" s="238">
        <v>43684</v>
      </c>
      <c r="Q811" s="239">
        <v>43685</v>
      </c>
      <c r="R811" s="240">
        <v>43686</v>
      </c>
      <c r="S811" s="240">
        <v>43696</v>
      </c>
      <c r="T811" s="240">
        <v>43697</v>
      </c>
    </row>
    <row r="812" spans="1:20">
      <c r="A812" s="253" t="str">
        <f t="shared" si="12"/>
        <v>19</v>
      </c>
      <c r="B812" s="236">
        <v>43686</v>
      </c>
      <c r="C812" s="237" t="s">
        <v>333</v>
      </c>
      <c r="D812" s="258">
        <v>43669</v>
      </c>
      <c r="E812" s="258">
        <v>43670</v>
      </c>
      <c r="F812" s="258">
        <v>43671</v>
      </c>
      <c r="G812" s="258">
        <v>43672</v>
      </c>
      <c r="H812" s="238">
        <v>43675</v>
      </c>
      <c r="I812" s="238">
        <v>43676</v>
      </c>
      <c r="J812" s="238">
        <v>43677</v>
      </c>
      <c r="K812" s="238">
        <v>43678</v>
      </c>
      <c r="L812" s="238">
        <v>43679</v>
      </c>
      <c r="M812" s="238">
        <v>43682</v>
      </c>
      <c r="N812" s="238">
        <v>43683</v>
      </c>
      <c r="O812" s="238">
        <v>43684</v>
      </c>
      <c r="P812" s="238">
        <v>43685</v>
      </c>
      <c r="Q812" s="239">
        <v>43686</v>
      </c>
      <c r="R812" s="240">
        <v>43696</v>
      </c>
      <c r="S812" s="240">
        <v>43697</v>
      </c>
      <c r="T812" s="240">
        <v>43698</v>
      </c>
    </row>
    <row r="813" spans="1:20">
      <c r="A813" s="253" t="str">
        <f t="shared" si="12"/>
        <v>19</v>
      </c>
      <c r="B813" s="236">
        <v>43696</v>
      </c>
      <c r="C813" s="237" t="s">
        <v>329</v>
      </c>
      <c r="D813" s="258">
        <v>43670</v>
      </c>
      <c r="E813" s="258">
        <v>43671</v>
      </c>
      <c r="F813" s="258">
        <v>43672</v>
      </c>
      <c r="G813" s="258">
        <v>43675</v>
      </c>
      <c r="H813" s="238">
        <v>43676</v>
      </c>
      <c r="I813" s="238">
        <v>43677</v>
      </c>
      <c r="J813" s="238">
        <v>43678</v>
      </c>
      <c r="K813" s="238">
        <v>43679</v>
      </c>
      <c r="L813" s="238">
        <v>43682</v>
      </c>
      <c r="M813" s="238">
        <v>43683</v>
      </c>
      <c r="N813" s="238">
        <v>43684</v>
      </c>
      <c r="O813" s="238">
        <v>43685</v>
      </c>
      <c r="P813" s="238">
        <v>43686</v>
      </c>
      <c r="Q813" s="239">
        <v>43696</v>
      </c>
      <c r="R813" s="240">
        <v>43697</v>
      </c>
      <c r="S813" s="240">
        <v>43698</v>
      </c>
      <c r="T813" s="240">
        <v>43699</v>
      </c>
    </row>
    <row r="814" spans="1:20">
      <c r="A814" s="253" t="str">
        <f t="shared" si="12"/>
        <v>19</v>
      </c>
      <c r="B814" s="236">
        <v>43697</v>
      </c>
      <c r="C814" s="237" t="s">
        <v>330</v>
      </c>
      <c r="D814" s="258">
        <v>43671</v>
      </c>
      <c r="E814" s="258">
        <v>43672</v>
      </c>
      <c r="F814" s="258">
        <v>43675</v>
      </c>
      <c r="G814" s="258">
        <v>43676</v>
      </c>
      <c r="H814" s="238">
        <v>43677</v>
      </c>
      <c r="I814" s="238">
        <v>43678</v>
      </c>
      <c r="J814" s="238">
        <v>43679</v>
      </c>
      <c r="K814" s="238">
        <v>43682</v>
      </c>
      <c r="L814" s="238">
        <v>43683</v>
      </c>
      <c r="M814" s="238">
        <v>43684</v>
      </c>
      <c r="N814" s="238">
        <v>43685</v>
      </c>
      <c r="O814" s="238">
        <v>43686</v>
      </c>
      <c r="P814" s="238">
        <v>43696</v>
      </c>
      <c r="Q814" s="239">
        <v>43697</v>
      </c>
      <c r="R814" s="240">
        <v>43698</v>
      </c>
      <c r="S814" s="240">
        <v>43699</v>
      </c>
      <c r="T814" s="240">
        <v>43700</v>
      </c>
    </row>
    <row r="815" spans="1:20">
      <c r="A815" s="253" t="str">
        <f t="shared" si="12"/>
        <v>19</v>
      </c>
      <c r="B815" s="236">
        <v>43698</v>
      </c>
      <c r="C815" s="237" t="s">
        <v>331</v>
      </c>
      <c r="D815" s="258">
        <v>43672</v>
      </c>
      <c r="E815" s="258">
        <v>43675</v>
      </c>
      <c r="F815" s="258">
        <v>43676</v>
      </c>
      <c r="G815" s="258">
        <v>43677</v>
      </c>
      <c r="H815" s="238">
        <v>43678</v>
      </c>
      <c r="I815" s="238">
        <v>43679</v>
      </c>
      <c r="J815" s="238">
        <v>43682</v>
      </c>
      <c r="K815" s="238">
        <v>43683</v>
      </c>
      <c r="L815" s="238">
        <v>43684</v>
      </c>
      <c r="M815" s="238">
        <v>43685</v>
      </c>
      <c r="N815" s="238">
        <v>43686</v>
      </c>
      <c r="O815" s="238">
        <v>43696</v>
      </c>
      <c r="P815" s="238">
        <v>43697</v>
      </c>
      <c r="Q815" s="239">
        <v>43698</v>
      </c>
      <c r="R815" s="240">
        <v>43699</v>
      </c>
      <c r="S815" s="240">
        <v>43700</v>
      </c>
      <c r="T815" s="240">
        <v>43703</v>
      </c>
    </row>
    <row r="816" spans="1:20">
      <c r="A816" s="253" t="str">
        <f t="shared" si="12"/>
        <v>19</v>
      </c>
      <c r="B816" s="236">
        <v>43699</v>
      </c>
      <c r="C816" s="237" t="s">
        <v>332</v>
      </c>
      <c r="D816" s="258">
        <v>43675</v>
      </c>
      <c r="E816" s="258">
        <v>43676</v>
      </c>
      <c r="F816" s="258">
        <v>43677</v>
      </c>
      <c r="G816" s="258">
        <v>43678</v>
      </c>
      <c r="H816" s="238">
        <v>43679</v>
      </c>
      <c r="I816" s="238">
        <v>43682</v>
      </c>
      <c r="J816" s="238">
        <v>43683</v>
      </c>
      <c r="K816" s="238">
        <v>43684</v>
      </c>
      <c r="L816" s="238">
        <v>43685</v>
      </c>
      <c r="M816" s="238">
        <v>43686</v>
      </c>
      <c r="N816" s="238">
        <v>43696</v>
      </c>
      <c r="O816" s="238">
        <v>43697</v>
      </c>
      <c r="P816" s="238">
        <v>43698</v>
      </c>
      <c r="Q816" s="239">
        <v>43699</v>
      </c>
      <c r="R816" s="240">
        <v>43700</v>
      </c>
      <c r="S816" s="240">
        <v>43703</v>
      </c>
      <c r="T816" s="240">
        <v>43704</v>
      </c>
    </row>
    <row r="817" spans="1:20">
      <c r="A817" s="253" t="str">
        <f t="shared" si="12"/>
        <v>19</v>
      </c>
      <c r="B817" s="236">
        <v>43700</v>
      </c>
      <c r="C817" s="237" t="s">
        <v>333</v>
      </c>
      <c r="D817" s="258">
        <v>43676</v>
      </c>
      <c r="E817" s="258">
        <v>43677</v>
      </c>
      <c r="F817" s="258">
        <v>43678</v>
      </c>
      <c r="G817" s="258">
        <v>43679</v>
      </c>
      <c r="H817" s="238">
        <v>43682</v>
      </c>
      <c r="I817" s="238">
        <v>43683</v>
      </c>
      <c r="J817" s="238">
        <v>43684</v>
      </c>
      <c r="K817" s="238">
        <v>43685</v>
      </c>
      <c r="L817" s="238">
        <v>43686</v>
      </c>
      <c r="M817" s="238">
        <v>43696</v>
      </c>
      <c r="N817" s="238">
        <v>43697</v>
      </c>
      <c r="O817" s="238">
        <v>43698</v>
      </c>
      <c r="P817" s="238">
        <v>43699</v>
      </c>
      <c r="Q817" s="239">
        <v>43700</v>
      </c>
      <c r="R817" s="240">
        <v>43703</v>
      </c>
      <c r="S817" s="240">
        <v>43704</v>
      </c>
      <c r="T817" s="240">
        <v>43705</v>
      </c>
    </row>
    <row r="818" spans="1:20">
      <c r="A818" s="253" t="str">
        <f t="shared" si="12"/>
        <v>19</v>
      </c>
      <c r="B818" s="236">
        <v>43703</v>
      </c>
      <c r="C818" s="237" t="s">
        <v>329</v>
      </c>
      <c r="D818" s="258">
        <v>43677</v>
      </c>
      <c r="E818" s="258">
        <v>43678</v>
      </c>
      <c r="F818" s="258">
        <v>43679</v>
      </c>
      <c r="G818" s="258">
        <v>43682</v>
      </c>
      <c r="H818" s="238">
        <v>43683</v>
      </c>
      <c r="I818" s="238">
        <v>43684</v>
      </c>
      <c r="J818" s="238">
        <v>43685</v>
      </c>
      <c r="K818" s="238">
        <v>43686</v>
      </c>
      <c r="L818" s="238">
        <v>43696</v>
      </c>
      <c r="M818" s="238">
        <v>43697</v>
      </c>
      <c r="N818" s="238">
        <v>43698</v>
      </c>
      <c r="O818" s="238">
        <v>43699</v>
      </c>
      <c r="P818" s="238">
        <v>43700</v>
      </c>
      <c r="Q818" s="239">
        <v>43703</v>
      </c>
      <c r="R818" s="240">
        <v>43704</v>
      </c>
      <c r="S818" s="240">
        <v>43705</v>
      </c>
      <c r="T818" s="240">
        <v>43706</v>
      </c>
    </row>
    <row r="819" spans="1:20">
      <c r="A819" s="253" t="str">
        <f t="shared" si="12"/>
        <v>19</v>
      </c>
      <c r="B819" s="236">
        <v>43704</v>
      </c>
      <c r="C819" s="237" t="s">
        <v>330</v>
      </c>
      <c r="D819" s="258">
        <v>43678</v>
      </c>
      <c r="E819" s="258">
        <v>43679</v>
      </c>
      <c r="F819" s="258">
        <v>43682</v>
      </c>
      <c r="G819" s="258">
        <v>43683</v>
      </c>
      <c r="H819" s="238">
        <v>43684</v>
      </c>
      <c r="I819" s="238">
        <v>43685</v>
      </c>
      <c r="J819" s="238">
        <v>43686</v>
      </c>
      <c r="K819" s="238">
        <v>43696</v>
      </c>
      <c r="L819" s="238">
        <v>43697</v>
      </c>
      <c r="M819" s="238">
        <v>43698</v>
      </c>
      <c r="N819" s="238">
        <v>43699</v>
      </c>
      <c r="O819" s="238">
        <v>43700</v>
      </c>
      <c r="P819" s="238">
        <v>43703</v>
      </c>
      <c r="Q819" s="239">
        <v>43704</v>
      </c>
      <c r="R819" s="240">
        <v>43705</v>
      </c>
      <c r="S819" s="240">
        <v>43706</v>
      </c>
      <c r="T819" s="240">
        <v>43707</v>
      </c>
    </row>
    <row r="820" spans="1:20">
      <c r="A820" s="253" t="str">
        <f t="shared" si="12"/>
        <v>19</v>
      </c>
      <c r="B820" s="236">
        <v>43705</v>
      </c>
      <c r="C820" s="237" t="s">
        <v>331</v>
      </c>
      <c r="D820" s="258">
        <v>43679</v>
      </c>
      <c r="E820" s="258">
        <v>43682</v>
      </c>
      <c r="F820" s="258">
        <v>43683</v>
      </c>
      <c r="G820" s="258">
        <v>43684</v>
      </c>
      <c r="H820" s="238">
        <v>43685</v>
      </c>
      <c r="I820" s="238">
        <v>43686</v>
      </c>
      <c r="J820" s="238">
        <v>43696</v>
      </c>
      <c r="K820" s="238">
        <v>43697</v>
      </c>
      <c r="L820" s="238">
        <v>43698</v>
      </c>
      <c r="M820" s="238">
        <v>43699</v>
      </c>
      <c r="N820" s="238">
        <v>43700</v>
      </c>
      <c r="O820" s="238">
        <v>43703</v>
      </c>
      <c r="P820" s="238">
        <v>43704</v>
      </c>
      <c r="Q820" s="239">
        <v>43705</v>
      </c>
      <c r="R820" s="240">
        <v>43706</v>
      </c>
      <c r="S820" s="240">
        <v>43707</v>
      </c>
      <c r="T820" s="240">
        <v>43710</v>
      </c>
    </row>
    <row r="821" spans="1:20">
      <c r="A821" s="253" t="str">
        <f t="shared" si="12"/>
        <v>19</v>
      </c>
      <c r="B821" s="236">
        <v>43706</v>
      </c>
      <c r="C821" s="237" t="s">
        <v>332</v>
      </c>
      <c r="D821" s="258">
        <v>43682</v>
      </c>
      <c r="E821" s="258">
        <v>43683</v>
      </c>
      <c r="F821" s="258">
        <v>43684</v>
      </c>
      <c r="G821" s="258">
        <v>43685</v>
      </c>
      <c r="H821" s="238">
        <v>43686</v>
      </c>
      <c r="I821" s="238">
        <v>43696</v>
      </c>
      <c r="J821" s="238">
        <v>43697</v>
      </c>
      <c r="K821" s="238">
        <v>43698</v>
      </c>
      <c r="L821" s="238">
        <v>43699</v>
      </c>
      <c r="M821" s="238">
        <v>43700</v>
      </c>
      <c r="N821" s="238">
        <v>43703</v>
      </c>
      <c r="O821" s="238">
        <v>43704</v>
      </c>
      <c r="P821" s="238">
        <v>43705</v>
      </c>
      <c r="Q821" s="239">
        <v>43706</v>
      </c>
      <c r="R821" s="240">
        <v>43707</v>
      </c>
      <c r="S821" s="240">
        <v>43710</v>
      </c>
      <c r="T821" s="240">
        <v>43711</v>
      </c>
    </row>
    <row r="822" spans="1:20">
      <c r="A822" s="253" t="str">
        <f t="shared" si="12"/>
        <v>19</v>
      </c>
      <c r="B822" s="236">
        <v>43707</v>
      </c>
      <c r="C822" s="237" t="s">
        <v>333</v>
      </c>
      <c r="D822" s="258">
        <v>43683</v>
      </c>
      <c r="E822" s="258">
        <v>43684</v>
      </c>
      <c r="F822" s="258">
        <v>43685</v>
      </c>
      <c r="G822" s="258">
        <v>43686</v>
      </c>
      <c r="H822" s="238">
        <v>43696</v>
      </c>
      <c r="I822" s="238">
        <v>43697</v>
      </c>
      <c r="J822" s="238">
        <v>43698</v>
      </c>
      <c r="K822" s="238">
        <v>43699</v>
      </c>
      <c r="L822" s="238">
        <v>43700</v>
      </c>
      <c r="M822" s="238">
        <v>43703</v>
      </c>
      <c r="N822" s="238">
        <v>43704</v>
      </c>
      <c r="O822" s="238">
        <v>43705</v>
      </c>
      <c r="P822" s="238">
        <v>43706</v>
      </c>
      <c r="Q822" s="239">
        <v>43707</v>
      </c>
      <c r="R822" s="240">
        <v>43710</v>
      </c>
      <c r="S822" s="240">
        <v>43711</v>
      </c>
      <c r="T822" s="240">
        <v>43712</v>
      </c>
    </row>
    <row r="823" spans="1:20">
      <c r="A823" s="253" t="str">
        <f t="shared" si="12"/>
        <v>19</v>
      </c>
      <c r="B823" s="236">
        <v>43710</v>
      </c>
      <c r="C823" s="237" t="s">
        <v>329</v>
      </c>
      <c r="D823" s="258">
        <v>43684</v>
      </c>
      <c r="E823" s="258">
        <v>43685</v>
      </c>
      <c r="F823" s="258">
        <v>43686</v>
      </c>
      <c r="G823" s="258">
        <v>43696</v>
      </c>
      <c r="H823" s="238">
        <v>43697</v>
      </c>
      <c r="I823" s="238">
        <v>43698</v>
      </c>
      <c r="J823" s="238">
        <v>43699</v>
      </c>
      <c r="K823" s="238">
        <v>43700</v>
      </c>
      <c r="L823" s="238">
        <v>43703</v>
      </c>
      <c r="M823" s="238">
        <v>43704</v>
      </c>
      <c r="N823" s="238">
        <v>43705</v>
      </c>
      <c r="O823" s="238">
        <v>43706</v>
      </c>
      <c r="P823" s="238">
        <v>43707</v>
      </c>
      <c r="Q823" s="239">
        <v>43710</v>
      </c>
      <c r="R823" s="240">
        <v>43711</v>
      </c>
      <c r="S823" s="240">
        <v>43712</v>
      </c>
      <c r="T823" s="240">
        <v>43713</v>
      </c>
    </row>
    <row r="824" spans="1:20">
      <c r="A824" s="253" t="str">
        <f t="shared" si="12"/>
        <v>19</v>
      </c>
      <c r="B824" s="236">
        <v>43711</v>
      </c>
      <c r="C824" s="237" t="s">
        <v>330</v>
      </c>
      <c r="D824" s="258">
        <v>43685</v>
      </c>
      <c r="E824" s="258">
        <v>43686</v>
      </c>
      <c r="F824" s="258">
        <v>43696</v>
      </c>
      <c r="G824" s="258">
        <v>43697</v>
      </c>
      <c r="H824" s="238">
        <v>43698</v>
      </c>
      <c r="I824" s="238">
        <v>43699</v>
      </c>
      <c r="J824" s="238">
        <v>43700</v>
      </c>
      <c r="K824" s="238">
        <v>43703</v>
      </c>
      <c r="L824" s="238">
        <v>43704</v>
      </c>
      <c r="M824" s="238">
        <v>43705</v>
      </c>
      <c r="N824" s="238">
        <v>43706</v>
      </c>
      <c r="O824" s="238">
        <v>43707</v>
      </c>
      <c r="P824" s="238">
        <v>43710</v>
      </c>
      <c r="Q824" s="239">
        <v>43711</v>
      </c>
      <c r="R824" s="240">
        <v>43712</v>
      </c>
      <c r="S824" s="240">
        <v>43713</v>
      </c>
      <c r="T824" s="240">
        <v>43714</v>
      </c>
    </row>
    <row r="825" spans="1:20">
      <c r="A825" s="253" t="str">
        <f t="shared" si="12"/>
        <v>19</v>
      </c>
      <c r="B825" s="236">
        <v>43712</v>
      </c>
      <c r="C825" s="237" t="s">
        <v>331</v>
      </c>
      <c r="D825" s="258">
        <v>43686</v>
      </c>
      <c r="E825" s="258">
        <v>43696</v>
      </c>
      <c r="F825" s="258">
        <v>43697</v>
      </c>
      <c r="G825" s="258">
        <v>43698</v>
      </c>
      <c r="H825" s="238">
        <v>43699</v>
      </c>
      <c r="I825" s="238">
        <v>43700</v>
      </c>
      <c r="J825" s="238">
        <v>43703</v>
      </c>
      <c r="K825" s="238">
        <v>43704</v>
      </c>
      <c r="L825" s="238">
        <v>43705</v>
      </c>
      <c r="M825" s="238">
        <v>43706</v>
      </c>
      <c r="N825" s="238">
        <v>43707</v>
      </c>
      <c r="O825" s="238">
        <v>43710</v>
      </c>
      <c r="P825" s="238">
        <v>43711</v>
      </c>
      <c r="Q825" s="239">
        <v>43712</v>
      </c>
      <c r="R825" s="240">
        <v>43713</v>
      </c>
      <c r="S825" s="240">
        <v>43714</v>
      </c>
      <c r="T825" s="240">
        <v>43717</v>
      </c>
    </row>
    <row r="826" spans="1:20">
      <c r="A826" s="253" t="str">
        <f t="shared" si="12"/>
        <v>19</v>
      </c>
      <c r="B826" s="236">
        <v>43713</v>
      </c>
      <c r="C826" s="237" t="s">
        <v>332</v>
      </c>
      <c r="D826" s="258">
        <v>43696</v>
      </c>
      <c r="E826" s="258">
        <v>43697</v>
      </c>
      <c r="F826" s="258">
        <v>43698</v>
      </c>
      <c r="G826" s="258">
        <v>43699</v>
      </c>
      <c r="H826" s="238">
        <v>43700</v>
      </c>
      <c r="I826" s="238">
        <v>43703</v>
      </c>
      <c r="J826" s="238">
        <v>43704</v>
      </c>
      <c r="K826" s="238">
        <v>43705</v>
      </c>
      <c r="L826" s="238">
        <v>43706</v>
      </c>
      <c r="M826" s="238">
        <v>43707</v>
      </c>
      <c r="N826" s="238">
        <v>43710</v>
      </c>
      <c r="O826" s="238">
        <v>43711</v>
      </c>
      <c r="P826" s="238">
        <v>43712</v>
      </c>
      <c r="Q826" s="239">
        <v>43713</v>
      </c>
      <c r="R826" s="240">
        <v>43714</v>
      </c>
      <c r="S826" s="240">
        <v>43717</v>
      </c>
      <c r="T826" s="240">
        <v>43718</v>
      </c>
    </row>
    <row r="827" spans="1:20">
      <c r="A827" s="253" t="str">
        <f t="shared" si="12"/>
        <v>19</v>
      </c>
      <c r="B827" s="236">
        <v>43714</v>
      </c>
      <c r="C827" s="237" t="s">
        <v>333</v>
      </c>
      <c r="D827" s="258">
        <v>43697</v>
      </c>
      <c r="E827" s="258">
        <v>43698</v>
      </c>
      <c r="F827" s="258">
        <v>43699</v>
      </c>
      <c r="G827" s="258">
        <v>43700</v>
      </c>
      <c r="H827" s="238">
        <v>43703</v>
      </c>
      <c r="I827" s="238">
        <v>43704</v>
      </c>
      <c r="J827" s="238">
        <v>43705</v>
      </c>
      <c r="K827" s="238">
        <v>43706</v>
      </c>
      <c r="L827" s="238">
        <v>43707</v>
      </c>
      <c r="M827" s="238">
        <v>43710</v>
      </c>
      <c r="N827" s="238">
        <v>43711</v>
      </c>
      <c r="O827" s="238">
        <v>43712</v>
      </c>
      <c r="P827" s="238">
        <v>43713</v>
      </c>
      <c r="Q827" s="239">
        <v>43714</v>
      </c>
      <c r="R827" s="240">
        <v>43717</v>
      </c>
      <c r="S827" s="240">
        <v>43718</v>
      </c>
      <c r="T827" s="240">
        <v>43719</v>
      </c>
    </row>
    <row r="828" spans="1:20">
      <c r="A828" s="253" t="str">
        <f t="shared" si="12"/>
        <v>19</v>
      </c>
      <c r="B828" s="236">
        <v>43717</v>
      </c>
      <c r="C828" s="237" t="s">
        <v>329</v>
      </c>
      <c r="D828" s="258">
        <v>43698</v>
      </c>
      <c r="E828" s="258">
        <v>43699</v>
      </c>
      <c r="F828" s="258">
        <v>43700</v>
      </c>
      <c r="G828" s="258">
        <v>43703</v>
      </c>
      <c r="H828" s="238">
        <v>43704</v>
      </c>
      <c r="I828" s="238">
        <v>43705</v>
      </c>
      <c r="J828" s="238">
        <v>43706</v>
      </c>
      <c r="K828" s="238">
        <v>43707</v>
      </c>
      <c r="L828" s="238">
        <v>43710</v>
      </c>
      <c r="M828" s="238">
        <v>43711</v>
      </c>
      <c r="N828" s="238">
        <v>43712</v>
      </c>
      <c r="O828" s="238">
        <v>43713</v>
      </c>
      <c r="P828" s="238">
        <v>43714</v>
      </c>
      <c r="Q828" s="239">
        <v>43717</v>
      </c>
      <c r="R828" s="240">
        <v>43718</v>
      </c>
      <c r="S828" s="240">
        <v>43719</v>
      </c>
      <c r="T828" s="240">
        <v>43720</v>
      </c>
    </row>
    <row r="829" spans="1:20">
      <c r="A829" s="253" t="str">
        <f t="shared" si="12"/>
        <v>19</v>
      </c>
      <c r="B829" s="236">
        <v>43718</v>
      </c>
      <c r="C829" s="237" t="s">
        <v>330</v>
      </c>
      <c r="D829" s="258">
        <v>43699</v>
      </c>
      <c r="E829" s="258">
        <v>43700</v>
      </c>
      <c r="F829" s="258">
        <v>43703</v>
      </c>
      <c r="G829" s="258">
        <v>43704</v>
      </c>
      <c r="H829" s="238">
        <v>43705</v>
      </c>
      <c r="I829" s="238">
        <v>43706</v>
      </c>
      <c r="J829" s="238">
        <v>43707</v>
      </c>
      <c r="K829" s="238">
        <v>43710</v>
      </c>
      <c r="L829" s="238">
        <v>43711</v>
      </c>
      <c r="M829" s="238">
        <v>43712</v>
      </c>
      <c r="N829" s="238">
        <v>43713</v>
      </c>
      <c r="O829" s="238">
        <v>43714</v>
      </c>
      <c r="P829" s="238">
        <v>43717</v>
      </c>
      <c r="Q829" s="239">
        <v>43718</v>
      </c>
      <c r="R829" s="240">
        <v>43719</v>
      </c>
      <c r="S829" s="240">
        <v>43720</v>
      </c>
      <c r="T829" s="240">
        <v>43721</v>
      </c>
    </row>
    <row r="830" spans="1:20">
      <c r="A830" s="253" t="str">
        <f t="shared" si="12"/>
        <v>19</v>
      </c>
      <c r="B830" s="236">
        <v>43719</v>
      </c>
      <c r="C830" s="237" t="s">
        <v>331</v>
      </c>
      <c r="D830" s="258">
        <v>43700</v>
      </c>
      <c r="E830" s="258">
        <v>43703</v>
      </c>
      <c r="F830" s="258">
        <v>43704</v>
      </c>
      <c r="G830" s="258">
        <v>43705</v>
      </c>
      <c r="H830" s="238">
        <v>43706</v>
      </c>
      <c r="I830" s="238">
        <v>43707</v>
      </c>
      <c r="J830" s="238">
        <v>43710</v>
      </c>
      <c r="K830" s="238">
        <v>43711</v>
      </c>
      <c r="L830" s="238">
        <v>43712</v>
      </c>
      <c r="M830" s="238">
        <v>43713</v>
      </c>
      <c r="N830" s="238">
        <v>43714</v>
      </c>
      <c r="O830" s="238">
        <v>43717</v>
      </c>
      <c r="P830" s="238">
        <v>43718</v>
      </c>
      <c r="Q830" s="239">
        <v>43719</v>
      </c>
      <c r="R830" s="240">
        <v>43720</v>
      </c>
      <c r="S830" s="240">
        <v>43721</v>
      </c>
      <c r="T830" s="240">
        <v>43725</v>
      </c>
    </row>
    <row r="831" spans="1:20">
      <c r="A831" s="253" t="str">
        <f t="shared" si="12"/>
        <v>19</v>
      </c>
      <c r="B831" s="236">
        <v>43720</v>
      </c>
      <c r="C831" s="237" t="s">
        <v>332</v>
      </c>
      <c r="D831" s="258">
        <v>43703</v>
      </c>
      <c r="E831" s="258">
        <v>43704</v>
      </c>
      <c r="F831" s="258">
        <v>43705</v>
      </c>
      <c r="G831" s="258">
        <v>43706</v>
      </c>
      <c r="H831" s="238">
        <v>43707</v>
      </c>
      <c r="I831" s="238">
        <v>43710</v>
      </c>
      <c r="J831" s="238">
        <v>43711</v>
      </c>
      <c r="K831" s="238">
        <v>43712</v>
      </c>
      <c r="L831" s="238">
        <v>43713</v>
      </c>
      <c r="M831" s="238">
        <v>43714</v>
      </c>
      <c r="N831" s="238">
        <v>43717</v>
      </c>
      <c r="O831" s="238">
        <v>43718</v>
      </c>
      <c r="P831" s="238">
        <v>43719</v>
      </c>
      <c r="Q831" s="239">
        <v>43720</v>
      </c>
      <c r="R831" s="240">
        <v>43721</v>
      </c>
      <c r="S831" s="240">
        <v>43725</v>
      </c>
      <c r="T831" s="240">
        <v>43726</v>
      </c>
    </row>
    <row r="832" spans="1:20">
      <c r="A832" s="253" t="str">
        <f t="shared" si="12"/>
        <v>19</v>
      </c>
      <c r="B832" s="236">
        <v>43721</v>
      </c>
      <c r="C832" s="237" t="s">
        <v>333</v>
      </c>
      <c r="D832" s="258">
        <v>43704</v>
      </c>
      <c r="E832" s="258">
        <v>43705</v>
      </c>
      <c r="F832" s="258">
        <v>43706</v>
      </c>
      <c r="G832" s="258">
        <v>43707</v>
      </c>
      <c r="H832" s="238">
        <v>43710</v>
      </c>
      <c r="I832" s="238">
        <v>43711</v>
      </c>
      <c r="J832" s="238">
        <v>43712</v>
      </c>
      <c r="K832" s="238">
        <v>43713</v>
      </c>
      <c r="L832" s="238">
        <v>43714</v>
      </c>
      <c r="M832" s="238">
        <v>43717</v>
      </c>
      <c r="N832" s="238">
        <v>43718</v>
      </c>
      <c r="O832" s="238">
        <v>43719</v>
      </c>
      <c r="P832" s="238">
        <v>43720</v>
      </c>
      <c r="Q832" s="239">
        <v>43721</v>
      </c>
      <c r="R832" s="240">
        <v>43725</v>
      </c>
      <c r="S832" s="240">
        <v>43726</v>
      </c>
      <c r="T832" s="240">
        <v>43727</v>
      </c>
    </row>
    <row r="833" spans="1:20">
      <c r="A833" s="253" t="str">
        <f t="shared" si="12"/>
        <v>19</v>
      </c>
      <c r="B833" s="236">
        <v>43725</v>
      </c>
      <c r="C833" s="237" t="s">
        <v>330</v>
      </c>
      <c r="D833" s="258">
        <v>43705</v>
      </c>
      <c r="E833" s="258">
        <v>43706</v>
      </c>
      <c r="F833" s="258">
        <v>43707</v>
      </c>
      <c r="G833" s="258">
        <v>43710</v>
      </c>
      <c r="H833" s="238">
        <v>43711</v>
      </c>
      <c r="I833" s="238">
        <v>43712</v>
      </c>
      <c r="J833" s="238">
        <v>43713</v>
      </c>
      <c r="K833" s="238">
        <v>43714</v>
      </c>
      <c r="L833" s="238">
        <v>43717</v>
      </c>
      <c r="M833" s="238">
        <v>43718</v>
      </c>
      <c r="N833" s="238">
        <v>43719</v>
      </c>
      <c r="O833" s="238">
        <v>43720</v>
      </c>
      <c r="P833" s="238">
        <v>43721</v>
      </c>
      <c r="Q833" s="239">
        <v>43725</v>
      </c>
      <c r="R833" s="240">
        <v>43726</v>
      </c>
      <c r="S833" s="240">
        <v>43727</v>
      </c>
      <c r="T833" s="240">
        <v>43728</v>
      </c>
    </row>
    <row r="834" spans="1:20">
      <c r="A834" s="253" t="str">
        <f t="shared" si="12"/>
        <v>19</v>
      </c>
      <c r="B834" s="236">
        <v>43726</v>
      </c>
      <c r="C834" s="237" t="s">
        <v>331</v>
      </c>
      <c r="D834" s="258">
        <v>43706</v>
      </c>
      <c r="E834" s="258">
        <v>43707</v>
      </c>
      <c r="F834" s="258">
        <v>43710</v>
      </c>
      <c r="G834" s="258">
        <v>43711</v>
      </c>
      <c r="H834" s="238">
        <v>43712</v>
      </c>
      <c r="I834" s="238">
        <v>43713</v>
      </c>
      <c r="J834" s="238">
        <v>43714</v>
      </c>
      <c r="K834" s="238">
        <v>43717</v>
      </c>
      <c r="L834" s="238">
        <v>43718</v>
      </c>
      <c r="M834" s="238">
        <v>43719</v>
      </c>
      <c r="N834" s="238">
        <v>43720</v>
      </c>
      <c r="O834" s="238">
        <v>43721</v>
      </c>
      <c r="P834" s="238">
        <v>43725</v>
      </c>
      <c r="Q834" s="239">
        <v>43726</v>
      </c>
      <c r="R834" s="240">
        <v>43727</v>
      </c>
      <c r="S834" s="240">
        <v>43728</v>
      </c>
      <c r="T834" s="240">
        <v>43729</v>
      </c>
    </row>
    <row r="835" spans="1:20">
      <c r="A835" s="253" t="str">
        <f t="shared" si="12"/>
        <v>19</v>
      </c>
      <c r="B835" s="236">
        <v>43727</v>
      </c>
      <c r="C835" s="237" t="s">
        <v>332</v>
      </c>
      <c r="D835" s="258">
        <v>43707</v>
      </c>
      <c r="E835" s="258">
        <v>43710</v>
      </c>
      <c r="F835" s="258">
        <v>43711</v>
      </c>
      <c r="G835" s="258">
        <v>43712</v>
      </c>
      <c r="H835" s="238">
        <v>43713</v>
      </c>
      <c r="I835" s="238">
        <v>43714</v>
      </c>
      <c r="J835" s="238">
        <v>43717</v>
      </c>
      <c r="K835" s="238">
        <v>43718</v>
      </c>
      <c r="L835" s="238">
        <v>43719</v>
      </c>
      <c r="M835" s="238">
        <v>43720</v>
      </c>
      <c r="N835" s="238">
        <v>43721</v>
      </c>
      <c r="O835" s="238">
        <v>43725</v>
      </c>
      <c r="P835" s="238">
        <v>43726</v>
      </c>
      <c r="Q835" s="239">
        <v>43727</v>
      </c>
      <c r="R835" s="240">
        <v>43728</v>
      </c>
      <c r="S835" s="240">
        <v>43729</v>
      </c>
      <c r="T835" s="240">
        <v>43732</v>
      </c>
    </row>
    <row r="836" spans="1:20">
      <c r="A836" s="253" t="str">
        <f t="shared" ref="A836:A899" si="13">TEXT(B836,"yy")</f>
        <v>19</v>
      </c>
      <c r="B836" s="236">
        <v>43728</v>
      </c>
      <c r="C836" s="237" t="s">
        <v>333</v>
      </c>
      <c r="D836" s="258">
        <v>43710</v>
      </c>
      <c r="E836" s="258">
        <v>43711</v>
      </c>
      <c r="F836" s="258">
        <v>43712</v>
      </c>
      <c r="G836" s="258">
        <v>43713</v>
      </c>
      <c r="H836" s="238">
        <v>43714</v>
      </c>
      <c r="I836" s="238">
        <v>43717</v>
      </c>
      <c r="J836" s="238">
        <v>43718</v>
      </c>
      <c r="K836" s="238">
        <v>43719</v>
      </c>
      <c r="L836" s="238">
        <v>43720</v>
      </c>
      <c r="M836" s="238">
        <v>43721</v>
      </c>
      <c r="N836" s="238">
        <v>43725</v>
      </c>
      <c r="O836" s="238">
        <v>43726</v>
      </c>
      <c r="P836" s="238">
        <v>43727</v>
      </c>
      <c r="Q836" s="239">
        <v>43728</v>
      </c>
      <c r="R836" s="240">
        <v>43729</v>
      </c>
      <c r="S836" s="240">
        <v>43732</v>
      </c>
      <c r="T836" s="240">
        <v>43733</v>
      </c>
    </row>
    <row r="837" spans="1:20">
      <c r="A837" s="253" t="str">
        <f t="shared" si="13"/>
        <v>19</v>
      </c>
      <c r="B837" s="236">
        <v>43729</v>
      </c>
      <c r="C837" s="237" t="s">
        <v>334</v>
      </c>
      <c r="D837" s="258">
        <v>43711</v>
      </c>
      <c r="E837" s="258">
        <v>43712</v>
      </c>
      <c r="F837" s="258">
        <v>43713</v>
      </c>
      <c r="G837" s="258">
        <v>43714</v>
      </c>
      <c r="H837" s="238">
        <v>43717</v>
      </c>
      <c r="I837" s="238">
        <v>43718</v>
      </c>
      <c r="J837" s="238">
        <v>43719</v>
      </c>
      <c r="K837" s="238">
        <v>43720</v>
      </c>
      <c r="L837" s="238">
        <v>43721</v>
      </c>
      <c r="M837" s="238">
        <v>43725</v>
      </c>
      <c r="N837" s="238">
        <v>43726</v>
      </c>
      <c r="O837" s="238">
        <v>43727</v>
      </c>
      <c r="P837" s="238">
        <v>43728</v>
      </c>
      <c r="Q837" s="239">
        <v>43729</v>
      </c>
      <c r="R837" s="240">
        <v>43732</v>
      </c>
      <c r="S837" s="240">
        <v>43733</v>
      </c>
      <c r="T837" s="240">
        <v>43734</v>
      </c>
    </row>
    <row r="838" spans="1:20">
      <c r="A838" s="253" t="str">
        <f t="shared" si="13"/>
        <v>19</v>
      </c>
      <c r="B838" s="236">
        <v>43732</v>
      </c>
      <c r="C838" s="237" t="s">
        <v>330</v>
      </c>
      <c r="D838" s="258">
        <v>43712</v>
      </c>
      <c r="E838" s="258">
        <v>43713</v>
      </c>
      <c r="F838" s="258">
        <v>43714</v>
      </c>
      <c r="G838" s="258">
        <v>43717</v>
      </c>
      <c r="H838" s="238">
        <v>43718</v>
      </c>
      <c r="I838" s="238">
        <v>43719</v>
      </c>
      <c r="J838" s="238">
        <v>43720</v>
      </c>
      <c r="K838" s="238">
        <v>43721</v>
      </c>
      <c r="L838" s="238">
        <v>43725</v>
      </c>
      <c r="M838" s="238">
        <v>43726</v>
      </c>
      <c r="N838" s="238">
        <v>43727</v>
      </c>
      <c r="O838" s="238">
        <v>43728</v>
      </c>
      <c r="P838" s="238">
        <v>43729</v>
      </c>
      <c r="Q838" s="239">
        <v>43732</v>
      </c>
      <c r="R838" s="240">
        <v>43733</v>
      </c>
      <c r="S838" s="240">
        <v>43734</v>
      </c>
      <c r="T838" s="240">
        <v>43735</v>
      </c>
    </row>
    <row r="839" spans="1:20">
      <c r="A839" s="253" t="str">
        <f t="shared" si="13"/>
        <v>19</v>
      </c>
      <c r="B839" s="236">
        <v>43733</v>
      </c>
      <c r="C839" s="237" t="s">
        <v>331</v>
      </c>
      <c r="D839" s="258">
        <v>43713</v>
      </c>
      <c r="E839" s="258">
        <v>43714</v>
      </c>
      <c r="F839" s="258">
        <v>43717</v>
      </c>
      <c r="G839" s="258">
        <v>43718</v>
      </c>
      <c r="H839" s="238">
        <v>43719</v>
      </c>
      <c r="I839" s="238">
        <v>43720</v>
      </c>
      <c r="J839" s="238">
        <v>43721</v>
      </c>
      <c r="K839" s="238">
        <v>43725</v>
      </c>
      <c r="L839" s="238">
        <v>43726</v>
      </c>
      <c r="M839" s="238">
        <v>43727</v>
      </c>
      <c r="N839" s="238">
        <v>43728</v>
      </c>
      <c r="O839" s="238">
        <v>43729</v>
      </c>
      <c r="P839" s="238">
        <v>43732</v>
      </c>
      <c r="Q839" s="239">
        <v>43733</v>
      </c>
      <c r="R839" s="240">
        <v>43734</v>
      </c>
      <c r="S839" s="240">
        <v>43735</v>
      </c>
      <c r="T839" s="240">
        <v>43736</v>
      </c>
    </row>
    <row r="840" spans="1:20">
      <c r="A840" s="253" t="str">
        <f t="shared" si="13"/>
        <v>19</v>
      </c>
      <c r="B840" s="236">
        <v>43734</v>
      </c>
      <c r="C840" s="237" t="s">
        <v>332</v>
      </c>
      <c r="D840" s="258">
        <v>43714</v>
      </c>
      <c r="E840" s="258">
        <v>43717</v>
      </c>
      <c r="F840" s="258">
        <v>43718</v>
      </c>
      <c r="G840" s="258">
        <v>43719</v>
      </c>
      <c r="H840" s="238">
        <v>43720</v>
      </c>
      <c r="I840" s="238">
        <v>43721</v>
      </c>
      <c r="J840" s="238">
        <v>43725</v>
      </c>
      <c r="K840" s="238">
        <v>43726</v>
      </c>
      <c r="L840" s="238">
        <v>43727</v>
      </c>
      <c r="M840" s="238">
        <v>43728</v>
      </c>
      <c r="N840" s="238">
        <v>43729</v>
      </c>
      <c r="O840" s="238">
        <v>43732</v>
      </c>
      <c r="P840" s="238">
        <v>43733</v>
      </c>
      <c r="Q840" s="239">
        <v>43734</v>
      </c>
      <c r="R840" s="240">
        <v>43735</v>
      </c>
      <c r="S840" s="240">
        <v>43736</v>
      </c>
      <c r="T840" s="240">
        <v>43738</v>
      </c>
    </row>
    <row r="841" spans="1:20">
      <c r="A841" s="253" t="str">
        <f t="shared" si="13"/>
        <v>19</v>
      </c>
      <c r="B841" s="236">
        <v>43735</v>
      </c>
      <c r="C841" s="237" t="s">
        <v>333</v>
      </c>
      <c r="D841" s="258">
        <v>43717</v>
      </c>
      <c r="E841" s="258">
        <v>43718</v>
      </c>
      <c r="F841" s="258">
        <v>43719</v>
      </c>
      <c r="G841" s="258">
        <v>43720</v>
      </c>
      <c r="H841" s="238">
        <v>43721</v>
      </c>
      <c r="I841" s="238">
        <v>43725</v>
      </c>
      <c r="J841" s="238">
        <v>43726</v>
      </c>
      <c r="K841" s="238">
        <v>43727</v>
      </c>
      <c r="L841" s="238">
        <v>43728</v>
      </c>
      <c r="M841" s="238">
        <v>43729</v>
      </c>
      <c r="N841" s="238">
        <v>43732</v>
      </c>
      <c r="O841" s="238">
        <v>43733</v>
      </c>
      <c r="P841" s="238">
        <v>43734</v>
      </c>
      <c r="Q841" s="239">
        <v>43735</v>
      </c>
      <c r="R841" s="240">
        <v>43736</v>
      </c>
      <c r="S841" s="240">
        <v>43738</v>
      </c>
      <c r="T841" s="240">
        <v>43739</v>
      </c>
    </row>
    <row r="842" spans="1:20">
      <c r="A842" s="253" t="str">
        <f t="shared" si="13"/>
        <v>19</v>
      </c>
      <c r="B842" s="236">
        <v>43736</v>
      </c>
      <c r="C842" s="237" t="s">
        <v>334</v>
      </c>
      <c r="D842" s="258">
        <v>43718</v>
      </c>
      <c r="E842" s="258">
        <v>43719</v>
      </c>
      <c r="F842" s="258">
        <v>43720</v>
      </c>
      <c r="G842" s="258">
        <v>43721</v>
      </c>
      <c r="H842" s="238">
        <v>43725</v>
      </c>
      <c r="I842" s="238">
        <v>43726</v>
      </c>
      <c r="J842" s="238">
        <v>43727</v>
      </c>
      <c r="K842" s="238">
        <v>43728</v>
      </c>
      <c r="L842" s="238">
        <v>43729</v>
      </c>
      <c r="M842" s="238">
        <v>43732</v>
      </c>
      <c r="N842" s="238">
        <v>43733</v>
      </c>
      <c r="O842" s="238">
        <v>43734</v>
      </c>
      <c r="P842" s="238">
        <v>43735</v>
      </c>
      <c r="Q842" s="239">
        <v>43736</v>
      </c>
      <c r="R842" s="240">
        <v>43738</v>
      </c>
      <c r="S842" s="240">
        <v>43739</v>
      </c>
      <c r="T842" s="240">
        <v>43740</v>
      </c>
    </row>
    <row r="843" spans="1:20">
      <c r="A843" s="253" t="str">
        <f t="shared" si="13"/>
        <v>19</v>
      </c>
      <c r="B843" s="236">
        <v>43738</v>
      </c>
      <c r="C843" s="237" t="s">
        <v>329</v>
      </c>
      <c r="D843" s="258">
        <v>43719</v>
      </c>
      <c r="E843" s="258">
        <v>43720</v>
      </c>
      <c r="F843" s="258">
        <v>43721</v>
      </c>
      <c r="G843" s="258">
        <v>43725</v>
      </c>
      <c r="H843" s="238">
        <v>43726</v>
      </c>
      <c r="I843" s="238">
        <v>43727</v>
      </c>
      <c r="J843" s="238">
        <v>43728</v>
      </c>
      <c r="K843" s="238">
        <v>43729</v>
      </c>
      <c r="L843" s="238">
        <v>43732</v>
      </c>
      <c r="M843" s="238">
        <v>43733</v>
      </c>
      <c r="N843" s="238">
        <v>43734</v>
      </c>
      <c r="O843" s="238">
        <v>43735</v>
      </c>
      <c r="P843" s="238">
        <v>43736</v>
      </c>
      <c r="Q843" s="239">
        <v>43738</v>
      </c>
      <c r="R843" s="240">
        <v>43739</v>
      </c>
      <c r="S843" s="240">
        <v>43740</v>
      </c>
      <c r="T843" s="240">
        <v>43741</v>
      </c>
    </row>
    <row r="844" spans="1:20">
      <c r="A844" s="253" t="str">
        <f t="shared" si="13"/>
        <v>19</v>
      </c>
      <c r="B844" s="236">
        <v>43739</v>
      </c>
      <c r="C844" s="237" t="s">
        <v>330</v>
      </c>
      <c r="D844" s="258">
        <v>43720</v>
      </c>
      <c r="E844" s="258">
        <v>43721</v>
      </c>
      <c r="F844" s="258">
        <v>43725</v>
      </c>
      <c r="G844" s="258">
        <v>43726</v>
      </c>
      <c r="H844" s="238">
        <v>43727</v>
      </c>
      <c r="I844" s="238">
        <v>43728</v>
      </c>
      <c r="J844" s="238">
        <v>43729</v>
      </c>
      <c r="K844" s="238">
        <v>43732</v>
      </c>
      <c r="L844" s="238">
        <v>43733</v>
      </c>
      <c r="M844" s="238">
        <v>43734</v>
      </c>
      <c r="N844" s="238">
        <v>43735</v>
      </c>
      <c r="O844" s="238">
        <v>43736</v>
      </c>
      <c r="P844" s="238">
        <v>43738</v>
      </c>
      <c r="Q844" s="239">
        <v>43739</v>
      </c>
      <c r="R844" s="240">
        <v>43740</v>
      </c>
      <c r="S844" s="240">
        <v>43741</v>
      </c>
      <c r="T844" s="240">
        <v>43742</v>
      </c>
    </row>
    <row r="845" spans="1:20">
      <c r="A845" s="253" t="str">
        <f t="shared" si="13"/>
        <v>19</v>
      </c>
      <c r="B845" s="236">
        <v>43740</v>
      </c>
      <c r="C845" s="237" t="s">
        <v>331</v>
      </c>
      <c r="D845" s="258">
        <v>43721</v>
      </c>
      <c r="E845" s="258">
        <v>43725</v>
      </c>
      <c r="F845" s="258">
        <v>43726</v>
      </c>
      <c r="G845" s="258">
        <v>43727</v>
      </c>
      <c r="H845" s="238">
        <v>43728</v>
      </c>
      <c r="I845" s="238">
        <v>43729</v>
      </c>
      <c r="J845" s="238">
        <v>43732</v>
      </c>
      <c r="K845" s="238">
        <v>43733</v>
      </c>
      <c r="L845" s="238">
        <v>43734</v>
      </c>
      <c r="M845" s="238">
        <v>43735</v>
      </c>
      <c r="N845" s="238">
        <v>43736</v>
      </c>
      <c r="O845" s="238">
        <v>43738</v>
      </c>
      <c r="P845" s="238">
        <v>43739</v>
      </c>
      <c r="Q845" s="239">
        <v>43740</v>
      </c>
      <c r="R845" s="240">
        <v>43741</v>
      </c>
      <c r="S845" s="240">
        <v>43742</v>
      </c>
      <c r="T845" s="240">
        <v>43745</v>
      </c>
    </row>
    <row r="846" spans="1:20">
      <c r="A846" s="253" t="str">
        <f t="shared" si="13"/>
        <v>19</v>
      </c>
      <c r="B846" s="236">
        <v>43741</v>
      </c>
      <c r="C846" s="237" t="s">
        <v>332</v>
      </c>
      <c r="D846" s="258">
        <v>43725</v>
      </c>
      <c r="E846" s="258">
        <v>43726</v>
      </c>
      <c r="F846" s="258">
        <v>43727</v>
      </c>
      <c r="G846" s="258">
        <v>43728</v>
      </c>
      <c r="H846" s="238">
        <v>43729</v>
      </c>
      <c r="I846" s="238">
        <v>43732</v>
      </c>
      <c r="J846" s="238">
        <v>43733</v>
      </c>
      <c r="K846" s="238">
        <v>43734</v>
      </c>
      <c r="L846" s="238">
        <v>43735</v>
      </c>
      <c r="M846" s="238">
        <v>43736</v>
      </c>
      <c r="N846" s="238">
        <v>43738</v>
      </c>
      <c r="O846" s="238">
        <v>43739</v>
      </c>
      <c r="P846" s="238">
        <v>43740</v>
      </c>
      <c r="Q846" s="239">
        <v>43741</v>
      </c>
      <c r="R846" s="240">
        <v>43742</v>
      </c>
      <c r="S846" s="240">
        <v>43745</v>
      </c>
      <c r="T846" s="240">
        <v>43746</v>
      </c>
    </row>
    <row r="847" spans="1:20">
      <c r="A847" s="253" t="str">
        <f t="shared" si="13"/>
        <v>19</v>
      </c>
      <c r="B847" s="236">
        <v>43742</v>
      </c>
      <c r="C847" s="237" t="s">
        <v>333</v>
      </c>
      <c r="D847" s="258">
        <v>43726</v>
      </c>
      <c r="E847" s="258">
        <v>43727</v>
      </c>
      <c r="F847" s="258">
        <v>43728</v>
      </c>
      <c r="G847" s="258">
        <v>43729</v>
      </c>
      <c r="H847" s="238">
        <v>43732</v>
      </c>
      <c r="I847" s="238">
        <v>43733</v>
      </c>
      <c r="J847" s="238">
        <v>43734</v>
      </c>
      <c r="K847" s="238">
        <v>43735</v>
      </c>
      <c r="L847" s="238">
        <v>43736</v>
      </c>
      <c r="M847" s="238">
        <v>43738</v>
      </c>
      <c r="N847" s="238">
        <v>43739</v>
      </c>
      <c r="O847" s="238">
        <v>43740</v>
      </c>
      <c r="P847" s="238">
        <v>43741</v>
      </c>
      <c r="Q847" s="239">
        <v>43742</v>
      </c>
      <c r="R847" s="240">
        <v>43745</v>
      </c>
      <c r="S847" s="240">
        <v>43746</v>
      </c>
      <c r="T847" s="240">
        <v>43747</v>
      </c>
    </row>
    <row r="848" spans="1:20">
      <c r="A848" s="253" t="str">
        <f t="shared" si="13"/>
        <v>19</v>
      </c>
      <c r="B848" s="236">
        <v>43745</v>
      </c>
      <c r="C848" s="237" t="s">
        <v>329</v>
      </c>
      <c r="D848" s="258">
        <v>43727</v>
      </c>
      <c r="E848" s="258">
        <v>43728</v>
      </c>
      <c r="F848" s="258">
        <v>43729</v>
      </c>
      <c r="G848" s="258">
        <v>43732</v>
      </c>
      <c r="H848" s="238">
        <v>43733</v>
      </c>
      <c r="I848" s="238">
        <v>43734</v>
      </c>
      <c r="J848" s="238">
        <v>43735</v>
      </c>
      <c r="K848" s="238">
        <v>43736</v>
      </c>
      <c r="L848" s="238">
        <v>43738</v>
      </c>
      <c r="M848" s="238">
        <v>43739</v>
      </c>
      <c r="N848" s="238">
        <v>43740</v>
      </c>
      <c r="O848" s="238">
        <v>43741</v>
      </c>
      <c r="P848" s="238">
        <v>43742</v>
      </c>
      <c r="Q848" s="239">
        <v>43745</v>
      </c>
      <c r="R848" s="240">
        <v>43746</v>
      </c>
      <c r="S848" s="240">
        <v>43747</v>
      </c>
      <c r="T848" s="240">
        <v>43748</v>
      </c>
    </row>
    <row r="849" spans="1:20">
      <c r="A849" s="253" t="str">
        <f t="shared" si="13"/>
        <v>19</v>
      </c>
      <c r="B849" s="236">
        <v>43746</v>
      </c>
      <c r="C849" s="237" t="s">
        <v>330</v>
      </c>
      <c r="D849" s="258">
        <v>43728</v>
      </c>
      <c r="E849" s="258">
        <v>43729</v>
      </c>
      <c r="F849" s="258">
        <v>43732</v>
      </c>
      <c r="G849" s="258">
        <v>43733</v>
      </c>
      <c r="H849" s="238">
        <v>43734</v>
      </c>
      <c r="I849" s="238">
        <v>43735</v>
      </c>
      <c r="J849" s="238">
        <v>43736</v>
      </c>
      <c r="K849" s="238">
        <v>43738</v>
      </c>
      <c r="L849" s="238">
        <v>43739</v>
      </c>
      <c r="M849" s="238">
        <v>43740</v>
      </c>
      <c r="N849" s="238">
        <v>43741</v>
      </c>
      <c r="O849" s="238">
        <v>43742</v>
      </c>
      <c r="P849" s="238">
        <v>43745</v>
      </c>
      <c r="Q849" s="239">
        <v>43746</v>
      </c>
      <c r="R849" s="240">
        <v>43747</v>
      </c>
      <c r="S849" s="240">
        <v>43748</v>
      </c>
      <c r="T849" s="240">
        <v>43749</v>
      </c>
    </row>
    <row r="850" spans="1:20">
      <c r="A850" s="253" t="str">
        <f t="shared" si="13"/>
        <v>19</v>
      </c>
      <c r="B850" s="236">
        <v>43747</v>
      </c>
      <c r="C850" s="237" t="s">
        <v>331</v>
      </c>
      <c r="D850" s="258">
        <v>43729</v>
      </c>
      <c r="E850" s="258">
        <v>43732</v>
      </c>
      <c r="F850" s="258">
        <v>43733</v>
      </c>
      <c r="G850" s="258">
        <v>43734</v>
      </c>
      <c r="H850" s="238">
        <v>43735</v>
      </c>
      <c r="I850" s="238">
        <v>43736</v>
      </c>
      <c r="J850" s="238">
        <v>43738</v>
      </c>
      <c r="K850" s="238">
        <v>43739</v>
      </c>
      <c r="L850" s="238">
        <v>43740</v>
      </c>
      <c r="M850" s="238">
        <v>43741</v>
      </c>
      <c r="N850" s="238">
        <v>43742</v>
      </c>
      <c r="O850" s="238">
        <v>43745</v>
      </c>
      <c r="P850" s="238">
        <v>43746</v>
      </c>
      <c r="Q850" s="239">
        <v>43747</v>
      </c>
      <c r="R850" s="240">
        <v>43748</v>
      </c>
      <c r="S850" s="240">
        <v>43749</v>
      </c>
      <c r="T850" s="240">
        <v>43753</v>
      </c>
    </row>
    <row r="851" spans="1:20">
      <c r="A851" s="253" t="str">
        <f t="shared" si="13"/>
        <v>19</v>
      </c>
      <c r="B851" s="236">
        <v>43748</v>
      </c>
      <c r="C851" s="237" t="s">
        <v>332</v>
      </c>
      <c r="D851" s="258">
        <v>43732</v>
      </c>
      <c r="E851" s="258">
        <v>43733</v>
      </c>
      <c r="F851" s="258">
        <v>43734</v>
      </c>
      <c r="G851" s="258">
        <v>43735</v>
      </c>
      <c r="H851" s="238">
        <v>43736</v>
      </c>
      <c r="I851" s="238">
        <v>43738</v>
      </c>
      <c r="J851" s="238">
        <v>43739</v>
      </c>
      <c r="K851" s="238">
        <v>43740</v>
      </c>
      <c r="L851" s="238">
        <v>43741</v>
      </c>
      <c r="M851" s="238">
        <v>43742</v>
      </c>
      <c r="N851" s="238">
        <v>43745</v>
      </c>
      <c r="O851" s="238">
        <v>43746</v>
      </c>
      <c r="P851" s="238">
        <v>43747</v>
      </c>
      <c r="Q851" s="239">
        <v>43748</v>
      </c>
      <c r="R851" s="240">
        <v>43749</v>
      </c>
      <c r="S851" s="240">
        <v>43753</v>
      </c>
      <c r="T851" s="240">
        <v>43754</v>
      </c>
    </row>
    <row r="852" spans="1:20">
      <c r="A852" s="253" t="str">
        <f t="shared" si="13"/>
        <v>19</v>
      </c>
      <c r="B852" s="236">
        <v>43749</v>
      </c>
      <c r="C852" s="237" t="s">
        <v>333</v>
      </c>
      <c r="D852" s="258">
        <v>43733</v>
      </c>
      <c r="E852" s="258">
        <v>43734</v>
      </c>
      <c r="F852" s="258">
        <v>43735</v>
      </c>
      <c r="G852" s="258">
        <v>43736</v>
      </c>
      <c r="H852" s="238">
        <v>43738</v>
      </c>
      <c r="I852" s="238">
        <v>43739</v>
      </c>
      <c r="J852" s="238">
        <v>43740</v>
      </c>
      <c r="K852" s="238">
        <v>43741</v>
      </c>
      <c r="L852" s="238">
        <v>43742</v>
      </c>
      <c r="M852" s="238">
        <v>43745</v>
      </c>
      <c r="N852" s="238">
        <v>43746</v>
      </c>
      <c r="O852" s="238">
        <v>43747</v>
      </c>
      <c r="P852" s="238">
        <v>43748</v>
      </c>
      <c r="Q852" s="239">
        <v>43749</v>
      </c>
      <c r="R852" s="240">
        <v>43753</v>
      </c>
      <c r="S852" s="240">
        <v>43754</v>
      </c>
      <c r="T852" s="240">
        <v>43755</v>
      </c>
    </row>
    <row r="853" spans="1:20">
      <c r="A853" s="253" t="str">
        <f t="shared" si="13"/>
        <v>19</v>
      </c>
      <c r="B853" s="236">
        <v>43753</v>
      </c>
      <c r="C853" s="237" t="s">
        <v>330</v>
      </c>
      <c r="D853" s="258">
        <v>43734</v>
      </c>
      <c r="E853" s="258">
        <v>43735</v>
      </c>
      <c r="F853" s="258">
        <v>43736</v>
      </c>
      <c r="G853" s="258">
        <v>43738</v>
      </c>
      <c r="H853" s="238">
        <v>43739</v>
      </c>
      <c r="I853" s="238">
        <v>43740</v>
      </c>
      <c r="J853" s="238">
        <v>43741</v>
      </c>
      <c r="K853" s="238">
        <v>43742</v>
      </c>
      <c r="L853" s="238">
        <v>43745</v>
      </c>
      <c r="M853" s="238">
        <v>43746</v>
      </c>
      <c r="N853" s="238">
        <v>43747</v>
      </c>
      <c r="O853" s="238">
        <v>43748</v>
      </c>
      <c r="P853" s="238">
        <v>43749</v>
      </c>
      <c r="Q853" s="239">
        <v>43753</v>
      </c>
      <c r="R853" s="240">
        <v>43754</v>
      </c>
      <c r="S853" s="240">
        <v>43755</v>
      </c>
      <c r="T853" s="240">
        <v>43756</v>
      </c>
    </row>
    <row r="854" spans="1:20">
      <c r="A854" s="253" t="str">
        <f t="shared" si="13"/>
        <v>19</v>
      </c>
      <c r="B854" s="236">
        <v>43754</v>
      </c>
      <c r="C854" s="237" t="s">
        <v>331</v>
      </c>
      <c r="D854" s="258">
        <v>43735</v>
      </c>
      <c r="E854" s="258">
        <v>43736</v>
      </c>
      <c r="F854" s="258">
        <v>43738</v>
      </c>
      <c r="G854" s="258">
        <v>43739</v>
      </c>
      <c r="H854" s="238">
        <v>43740</v>
      </c>
      <c r="I854" s="238">
        <v>43741</v>
      </c>
      <c r="J854" s="238">
        <v>43742</v>
      </c>
      <c r="K854" s="238">
        <v>43745</v>
      </c>
      <c r="L854" s="238">
        <v>43746</v>
      </c>
      <c r="M854" s="238">
        <v>43747</v>
      </c>
      <c r="N854" s="238">
        <v>43748</v>
      </c>
      <c r="O854" s="238">
        <v>43749</v>
      </c>
      <c r="P854" s="238">
        <v>43753</v>
      </c>
      <c r="Q854" s="239">
        <v>43754</v>
      </c>
      <c r="R854" s="240">
        <v>43755</v>
      </c>
      <c r="S854" s="240">
        <v>43756</v>
      </c>
      <c r="T854" s="240">
        <v>43759</v>
      </c>
    </row>
    <row r="855" spans="1:20">
      <c r="A855" s="253" t="str">
        <f t="shared" si="13"/>
        <v>19</v>
      </c>
      <c r="B855" s="236">
        <v>43755</v>
      </c>
      <c r="C855" s="237" t="s">
        <v>332</v>
      </c>
      <c r="D855" s="258">
        <v>43736</v>
      </c>
      <c r="E855" s="258">
        <v>43738</v>
      </c>
      <c r="F855" s="258">
        <v>43739</v>
      </c>
      <c r="G855" s="258">
        <v>43740</v>
      </c>
      <c r="H855" s="238">
        <v>43741</v>
      </c>
      <c r="I855" s="238">
        <v>43742</v>
      </c>
      <c r="J855" s="238">
        <v>43745</v>
      </c>
      <c r="K855" s="238">
        <v>43746</v>
      </c>
      <c r="L855" s="238">
        <v>43747</v>
      </c>
      <c r="M855" s="238">
        <v>43748</v>
      </c>
      <c r="N855" s="238">
        <v>43749</v>
      </c>
      <c r="O855" s="238">
        <v>43753</v>
      </c>
      <c r="P855" s="238">
        <v>43754</v>
      </c>
      <c r="Q855" s="239">
        <v>43755</v>
      </c>
      <c r="R855" s="240">
        <v>43756</v>
      </c>
      <c r="S855" s="240">
        <v>43759</v>
      </c>
      <c r="T855" s="240">
        <v>43761</v>
      </c>
    </row>
    <row r="856" spans="1:20">
      <c r="A856" s="253" t="str">
        <f t="shared" si="13"/>
        <v>19</v>
      </c>
      <c r="B856" s="236">
        <v>43756</v>
      </c>
      <c r="C856" s="237" t="s">
        <v>333</v>
      </c>
      <c r="D856" s="258">
        <v>43738</v>
      </c>
      <c r="E856" s="258">
        <v>43739</v>
      </c>
      <c r="F856" s="258">
        <v>43740</v>
      </c>
      <c r="G856" s="258">
        <v>43741</v>
      </c>
      <c r="H856" s="238">
        <v>43742</v>
      </c>
      <c r="I856" s="238">
        <v>43745</v>
      </c>
      <c r="J856" s="238">
        <v>43746</v>
      </c>
      <c r="K856" s="238">
        <v>43747</v>
      </c>
      <c r="L856" s="238">
        <v>43748</v>
      </c>
      <c r="M856" s="238">
        <v>43749</v>
      </c>
      <c r="N856" s="238">
        <v>43753</v>
      </c>
      <c r="O856" s="238">
        <v>43754</v>
      </c>
      <c r="P856" s="238">
        <v>43755</v>
      </c>
      <c r="Q856" s="239">
        <v>43756</v>
      </c>
      <c r="R856" s="240">
        <v>43759</v>
      </c>
      <c r="S856" s="240">
        <v>43761</v>
      </c>
      <c r="T856" s="240">
        <v>43762</v>
      </c>
    </row>
    <row r="857" spans="1:20">
      <c r="A857" s="253" t="str">
        <f t="shared" si="13"/>
        <v>19</v>
      </c>
      <c r="B857" s="236">
        <v>43759</v>
      </c>
      <c r="C857" s="237" t="s">
        <v>329</v>
      </c>
      <c r="D857" s="258">
        <v>43739</v>
      </c>
      <c r="E857" s="258">
        <v>43740</v>
      </c>
      <c r="F857" s="258">
        <v>43741</v>
      </c>
      <c r="G857" s="258">
        <v>43742</v>
      </c>
      <c r="H857" s="238">
        <v>43745</v>
      </c>
      <c r="I857" s="238">
        <v>43746</v>
      </c>
      <c r="J857" s="238">
        <v>43747</v>
      </c>
      <c r="K857" s="238">
        <v>43748</v>
      </c>
      <c r="L857" s="238">
        <v>43749</v>
      </c>
      <c r="M857" s="238">
        <v>43753</v>
      </c>
      <c r="N857" s="238">
        <v>43754</v>
      </c>
      <c r="O857" s="238">
        <v>43755</v>
      </c>
      <c r="P857" s="238">
        <v>43756</v>
      </c>
      <c r="Q857" s="239">
        <v>43759</v>
      </c>
      <c r="R857" s="240">
        <v>43761</v>
      </c>
      <c r="S857" s="240">
        <v>43762</v>
      </c>
      <c r="T857" s="240">
        <v>43763</v>
      </c>
    </row>
    <row r="858" spans="1:20">
      <c r="A858" s="253" t="str">
        <f t="shared" si="13"/>
        <v>19</v>
      </c>
      <c r="B858" s="236">
        <v>43761</v>
      </c>
      <c r="C858" s="237" t="s">
        <v>331</v>
      </c>
      <c r="D858" s="258">
        <v>43740</v>
      </c>
      <c r="E858" s="258">
        <v>43741</v>
      </c>
      <c r="F858" s="258">
        <v>43742</v>
      </c>
      <c r="G858" s="258">
        <v>43745</v>
      </c>
      <c r="H858" s="238">
        <v>43746</v>
      </c>
      <c r="I858" s="238">
        <v>43747</v>
      </c>
      <c r="J858" s="238">
        <v>43748</v>
      </c>
      <c r="K858" s="238">
        <v>43749</v>
      </c>
      <c r="L858" s="238">
        <v>43753</v>
      </c>
      <c r="M858" s="238">
        <v>43754</v>
      </c>
      <c r="N858" s="238">
        <v>43755</v>
      </c>
      <c r="O858" s="238">
        <v>43756</v>
      </c>
      <c r="P858" s="238">
        <v>43759</v>
      </c>
      <c r="Q858" s="239">
        <v>43761</v>
      </c>
      <c r="R858" s="240">
        <v>43762</v>
      </c>
      <c r="S858" s="240">
        <v>43763</v>
      </c>
      <c r="T858" s="240">
        <v>43766</v>
      </c>
    </row>
    <row r="859" spans="1:20">
      <c r="A859" s="253" t="str">
        <f t="shared" si="13"/>
        <v>19</v>
      </c>
      <c r="B859" s="236">
        <v>43762</v>
      </c>
      <c r="C859" s="237" t="s">
        <v>332</v>
      </c>
      <c r="D859" s="258">
        <v>43741</v>
      </c>
      <c r="E859" s="258">
        <v>43742</v>
      </c>
      <c r="F859" s="258">
        <v>43745</v>
      </c>
      <c r="G859" s="258">
        <v>43746</v>
      </c>
      <c r="H859" s="238">
        <v>43747</v>
      </c>
      <c r="I859" s="238">
        <v>43748</v>
      </c>
      <c r="J859" s="238">
        <v>43749</v>
      </c>
      <c r="K859" s="238">
        <v>43753</v>
      </c>
      <c r="L859" s="238">
        <v>43754</v>
      </c>
      <c r="M859" s="238">
        <v>43755</v>
      </c>
      <c r="N859" s="238">
        <v>43756</v>
      </c>
      <c r="O859" s="238">
        <v>43759</v>
      </c>
      <c r="P859" s="238">
        <v>43761</v>
      </c>
      <c r="Q859" s="239">
        <v>43762</v>
      </c>
      <c r="R859" s="240">
        <v>43763</v>
      </c>
      <c r="S859" s="240">
        <v>43766</v>
      </c>
      <c r="T859" s="240">
        <v>43767</v>
      </c>
    </row>
    <row r="860" spans="1:20">
      <c r="A860" s="253" t="str">
        <f t="shared" si="13"/>
        <v>19</v>
      </c>
      <c r="B860" s="236">
        <v>43763</v>
      </c>
      <c r="C860" s="237" t="s">
        <v>333</v>
      </c>
      <c r="D860" s="258">
        <v>43742</v>
      </c>
      <c r="E860" s="258">
        <v>43745</v>
      </c>
      <c r="F860" s="258">
        <v>43746</v>
      </c>
      <c r="G860" s="258">
        <v>43747</v>
      </c>
      <c r="H860" s="238">
        <v>43748</v>
      </c>
      <c r="I860" s="238">
        <v>43749</v>
      </c>
      <c r="J860" s="238">
        <v>43753</v>
      </c>
      <c r="K860" s="238">
        <v>43754</v>
      </c>
      <c r="L860" s="238">
        <v>43755</v>
      </c>
      <c r="M860" s="238">
        <v>43756</v>
      </c>
      <c r="N860" s="238">
        <v>43759</v>
      </c>
      <c r="O860" s="238">
        <v>43761</v>
      </c>
      <c r="P860" s="238">
        <v>43762</v>
      </c>
      <c r="Q860" s="239">
        <v>43763</v>
      </c>
      <c r="R860" s="240">
        <v>43766</v>
      </c>
      <c r="S860" s="240">
        <v>43767</v>
      </c>
      <c r="T860" s="240">
        <v>43768</v>
      </c>
    </row>
    <row r="861" spans="1:20">
      <c r="A861" s="253" t="str">
        <f t="shared" si="13"/>
        <v>19</v>
      </c>
      <c r="B861" s="236">
        <v>43766</v>
      </c>
      <c r="C861" s="237" t="s">
        <v>329</v>
      </c>
      <c r="D861" s="258">
        <v>43745</v>
      </c>
      <c r="E861" s="258">
        <v>43746</v>
      </c>
      <c r="F861" s="258">
        <v>43747</v>
      </c>
      <c r="G861" s="258">
        <v>43748</v>
      </c>
      <c r="H861" s="238">
        <v>43749</v>
      </c>
      <c r="I861" s="238">
        <v>43753</v>
      </c>
      <c r="J861" s="238">
        <v>43754</v>
      </c>
      <c r="K861" s="238">
        <v>43755</v>
      </c>
      <c r="L861" s="238">
        <v>43756</v>
      </c>
      <c r="M861" s="238">
        <v>43759</v>
      </c>
      <c r="N861" s="238">
        <v>43761</v>
      </c>
      <c r="O861" s="238">
        <v>43762</v>
      </c>
      <c r="P861" s="238">
        <v>43763</v>
      </c>
      <c r="Q861" s="239">
        <v>43766</v>
      </c>
      <c r="R861" s="240">
        <v>43767</v>
      </c>
      <c r="S861" s="240">
        <v>43768</v>
      </c>
      <c r="T861" s="240">
        <v>43769</v>
      </c>
    </row>
    <row r="862" spans="1:20">
      <c r="A862" s="253" t="str">
        <f t="shared" si="13"/>
        <v>19</v>
      </c>
      <c r="B862" s="236">
        <v>43767</v>
      </c>
      <c r="C862" s="237" t="s">
        <v>330</v>
      </c>
      <c r="D862" s="258">
        <v>43746</v>
      </c>
      <c r="E862" s="258">
        <v>43747</v>
      </c>
      <c r="F862" s="258">
        <v>43748</v>
      </c>
      <c r="G862" s="258">
        <v>43749</v>
      </c>
      <c r="H862" s="238">
        <v>43753</v>
      </c>
      <c r="I862" s="238">
        <v>43754</v>
      </c>
      <c r="J862" s="238">
        <v>43755</v>
      </c>
      <c r="K862" s="238">
        <v>43756</v>
      </c>
      <c r="L862" s="238">
        <v>43759</v>
      </c>
      <c r="M862" s="238">
        <v>43761</v>
      </c>
      <c r="N862" s="238">
        <v>43762</v>
      </c>
      <c r="O862" s="238">
        <v>43763</v>
      </c>
      <c r="P862" s="238">
        <v>43766</v>
      </c>
      <c r="Q862" s="239">
        <v>43767</v>
      </c>
      <c r="R862" s="240">
        <v>43768</v>
      </c>
      <c r="S862" s="240">
        <v>43769</v>
      </c>
      <c r="T862" s="240">
        <v>43770</v>
      </c>
    </row>
    <row r="863" spans="1:20">
      <c r="A863" s="253" t="str">
        <f t="shared" si="13"/>
        <v>19</v>
      </c>
      <c r="B863" s="236">
        <v>43768</v>
      </c>
      <c r="C863" s="237" t="s">
        <v>331</v>
      </c>
      <c r="D863" s="258">
        <v>43747</v>
      </c>
      <c r="E863" s="258">
        <v>43748</v>
      </c>
      <c r="F863" s="258">
        <v>43749</v>
      </c>
      <c r="G863" s="258">
        <v>43753</v>
      </c>
      <c r="H863" s="238">
        <v>43754</v>
      </c>
      <c r="I863" s="238">
        <v>43755</v>
      </c>
      <c r="J863" s="238">
        <v>43756</v>
      </c>
      <c r="K863" s="238">
        <v>43759</v>
      </c>
      <c r="L863" s="238">
        <v>43761</v>
      </c>
      <c r="M863" s="238">
        <v>43762</v>
      </c>
      <c r="N863" s="238">
        <v>43763</v>
      </c>
      <c r="O863" s="238">
        <v>43766</v>
      </c>
      <c r="P863" s="238">
        <v>43767</v>
      </c>
      <c r="Q863" s="239">
        <v>43768</v>
      </c>
      <c r="R863" s="240">
        <v>43769</v>
      </c>
      <c r="S863" s="240">
        <v>43770</v>
      </c>
      <c r="T863" s="240">
        <v>43774</v>
      </c>
    </row>
    <row r="864" spans="1:20">
      <c r="A864" s="253" t="str">
        <f t="shared" si="13"/>
        <v>19</v>
      </c>
      <c r="B864" s="236">
        <v>43769</v>
      </c>
      <c r="C864" s="237" t="s">
        <v>332</v>
      </c>
      <c r="D864" s="258">
        <v>43748</v>
      </c>
      <c r="E864" s="258">
        <v>43749</v>
      </c>
      <c r="F864" s="258">
        <v>43753</v>
      </c>
      <c r="G864" s="258">
        <v>43754</v>
      </c>
      <c r="H864" s="238">
        <v>43755</v>
      </c>
      <c r="I864" s="238">
        <v>43756</v>
      </c>
      <c r="J864" s="238">
        <v>43759</v>
      </c>
      <c r="K864" s="238">
        <v>43761</v>
      </c>
      <c r="L864" s="238">
        <v>43762</v>
      </c>
      <c r="M864" s="238">
        <v>43763</v>
      </c>
      <c r="N864" s="238">
        <v>43766</v>
      </c>
      <c r="O864" s="238">
        <v>43767</v>
      </c>
      <c r="P864" s="238">
        <v>43768</v>
      </c>
      <c r="Q864" s="239">
        <v>43769</v>
      </c>
      <c r="R864" s="240">
        <v>43770</v>
      </c>
      <c r="S864" s="240">
        <v>43774</v>
      </c>
      <c r="T864" s="240">
        <v>43775</v>
      </c>
    </row>
    <row r="865" spans="1:20">
      <c r="A865" s="253" t="str">
        <f t="shared" si="13"/>
        <v>19</v>
      </c>
      <c r="B865" s="236">
        <v>43770</v>
      </c>
      <c r="C865" s="237" t="s">
        <v>333</v>
      </c>
      <c r="D865" s="258">
        <v>43749</v>
      </c>
      <c r="E865" s="258">
        <v>43753</v>
      </c>
      <c r="F865" s="258">
        <v>43754</v>
      </c>
      <c r="G865" s="258">
        <v>43755</v>
      </c>
      <c r="H865" s="238">
        <v>43756</v>
      </c>
      <c r="I865" s="238">
        <v>43759</v>
      </c>
      <c r="J865" s="238">
        <v>43761</v>
      </c>
      <c r="K865" s="238">
        <v>43762</v>
      </c>
      <c r="L865" s="238">
        <v>43763</v>
      </c>
      <c r="M865" s="238">
        <v>43766</v>
      </c>
      <c r="N865" s="238">
        <v>43767</v>
      </c>
      <c r="O865" s="238">
        <v>43768</v>
      </c>
      <c r="P865" s="238">
        <v>43769</v>
      </c>
      <c r="Q865" s="239">
        <v>43770</v>
      </c>
      <c r="R865" s="240">
        <v>43774</v>
      </c>
      <c r="S865" s="240">
        <v>43775</v>
      </c>
      <c r="T865" s="240">
        <v>43776</v>
      </c>
    </row>
    <row r="866" spans="1:20">
      <c r="A866" s="253" t="str">
        <f t="shared" si="13"/>
        <v>19</v>
      </c>
      <c r="B866" s="236">
        <v>43774</v>
      </c>
      <c r="C866" s="237" t="s">
        <v>330</v>
      </c>
      <c r="D866" s="258">
        <v>43753</v>
      </c>
      <c r="E866" s="258">
        <v>43754</v>
      </c>
      <c r="F866" s="258">
        <v>43755</v>
      </c>
      <c r="G866" s="258">
        <v>43756</v>
      </c>
      <c r="H866" s="238">
        <v>43759</v>
      </c>
      <c r="I866" s="238">
        <v>43761</v>
      </c>
      <c r="J866" s="238">
        <v>43762</v>
      </c>
      <c r="K866" s="238">
        <v>43763</v>
      </c>
      <c r="L866" s="238">
        <v>43766</v>
      </c>
      <c r="M866" s="238">
        <v>43767</v>
      </c>
      <c r="N866" s="238">
        <v>43768</v>
      </c>
      <c r="O866" s="238">
        <v>43769</v>
      </c>
      <c r="P866" s="238">
        <v>43770</v>
      </c>
      <c r="Q866" s="239">
        <v>43774</v>
      </c>
      <c r="R866" s="240">
        <v>43775</v>
      </c>
      <c r="S866" s="240">
        <v>43776</v>
      </c>
      <c r="T866" s="240">
        <v>43777</v>
      </c>
    </row>
    <row r="867" spans="1:20">
      <c r="A867" s="253" t="str">
        <f t="shared" si="13"/>
        <v>19</v>
      </c>
      <c r="B867" s="236">
        <v>43775</v>
      </c>
      <c r="C867" s="237" t="s">
        <v>331</v>
      </c>
      <c r="D867" s="258">
        <v>43754</v>
      </c>
      <c r="E867" s="258">
        <v>43755</v>
      </c>
      <c r="F867" s="258">
        <v>43756</v>
      </c>
      <c r="G867" s="258">
        <v>43759</v>
      </c>
      <c r="H867" s="238">
        <v>43761</v>
      </c>
      <c r="I867" s="238">
        <v>43762</v>
      </c>
      <c r="J867" s="238">
        <v>43763</v>
      </c>
      <c r="K867" s="238">
        <v>43766</v>
      </c>
      <c r="L867" s="238">
        <v>43767</v>
      </c>
      <c r="M867" s="238">
        <v>43768</v>
      </c>
      <c r="N867" s="238">
        <v>43769</v>
      </c>
      <c r="O867" s="238">
        <v>43770</v>
      </c>
      <c r="P867" s="238">
        <v>43774</v>
      </c>
      <c r="Q867" s="239">
        <v>43775</v>
      </c>
      <c r="R867" s="240">
        <v>43776</v>
      </c>
      <c r="S867" s="240">
        <v>43777</v>
      </c>
      <c r="T867" s="240">
        <v>43780</v>
      </c>
    </row>
    <row r="868" spans="1:20">
      <c r="A868" s="253" t="str">
        <f t="shared" si="13"/>
        <v>19</v>
      </c>
      <c r="B868" s="236">
        <v>43776</v>
      </c>
      <c r="C868" s="237" t="s">
        <v>332</v>
      </c>
      <c r="D868" s="258">
        <v>43755</v>
      </c>
      <c r="E868" s="258">
        <v>43756</v>
      </c>
      <c r="F868" s="258">
        <v>43759</v>
      </c>
      <c r="G868" s="258">
        <v>43761</v>
      </c>
      <c r="H868" s="238">
        <v>43762</v>
      </c>
      <c r="I868" s="238">
        <v>43763</v>
      </c>
      <c r="J868" s="238">
        <v>43766</v>
      </c>
      <c r="K868" s="238">
        <v>43767</v>
      </c>
      <c r="L868" s="238">
        <v>43768</v>
      </c>
      <c r="M868" s="238">
        <v>43769</v>
      </c>
      <c r="N868" s="238">
        <v>43770</v>
      </c>
      <c r="O868" s="238">
        <v>43774</v>
      </c>
      <c r="P868" s="238">
        <v>43775</v>
      </c>
      <c r="Q868" s="239">
        <v>43776</v>
      </c>
      <c r="R868" s="240">
        <v>43777</v>
      </c>
      <c r="S868" s="240">
        <v>43780</v>
      </c>
      <c r="T868" s="240">
        <v>43781</v>
      </c>
    </row>
    <row r="869" spans="1:20">
      <c r="A869" s="253" t="str">
        <f t="shared" si="13"/>
        <v>19</v>
      </c>
      <c r="B869" s="236">
        <v>43777</v>
      </c>
      <c r="C869" s="237" t="s">
        <v>333</v>
      </c>
      <c r="D869" s="258">
        <v>43756</v>
      </c>
      <c r="E869" s="258">
        <v>43759</v>
      </c>
      <c r="F869" s="258">
        <v>43761</v>
      </c>
      <c r="G869" s="258">
        <v>43762</v>
      </c>
      <c r="H869" s="238">
        <v>43763</v>
      </c>
      <c r="I869" s="238">
        <v>43766</v>
      </c>
      <c r="J869" s="238">
        <v>43767</v>
      </c>
      <c r="K869" s="238">
        <v>43768</v>
      </c>
      <c r="L869" s="238">
        <v>43769</v>
      </c>
      <c r="M869" s="238">
        <v>43770</v>
      </c>
      <c r="N869" s="238">
        <v>43774</v>
      </c>
      <c r="O869" s="238">
        <v>43775</v>
      </c>
      <c r="P869" s="238">
        <v>43776</v>
      </c>
      <c r="Q869" s="239">
        <v>43777</v>
      </c>
      <c r="R869" s="240">
        <v>43780</v>
      </c>
      <c r="S869" s="240">
        <v>43781</v>
      </c>
      <c r="T869" s="240">
        <v>43782</v>
      </c>
    </row>
    <row r="870" spans="1:20">
      <c r="A870" s="253" t="str">
        <f t="shared" si="13"/>
        <v>19</v>
      </c>
      <c r="B870" s="236">
        <v>43780</v>
      </c>
      <c r="C870" s="237" t="s">
        <v>329</v>
      </c>
      <c r="D870" s="258">
        <v>43759</v>
      </c>
      <c r="E870" s="258">
        <v>43761</v>
      </c>
      <c r="F870" s="258">
        <v>43762</v>
      </c>
      <c r="G870" s="258">
        <v>43763</v>
      </c>
      <c r="H870" s="238">
        <v>43766</v>
      </c>
      <c r="I870" s="238">
        <v>43767</v>
      </c>
      <c r="J870" s="238">
        <v>43768</v>
      </c>
      <c r="K870" s="238">
        <v>43769</v>
      </c>
      <c r="L870" s="238">
        <v>43770</v>
      </c>
      <c r="M870" s="238">
        <v>43774</v>
      </c>
      <c r="N870" s="238">
        <v>43775</v>
      </c>
      <c r="O870" s="238">
        <v>43776</v>
      </c>
      <c r="P870" s="238">
        <v>43777</v>
      </c>
      <c r="Q870" s="239">
        <v>43780</v>
      </c>
      <c r="R870" s="240">
        <v>43781</v>
      </c>
      <c r="S870" s="240">
        <v>43782</v>
      </c>
      <c r="T870" s="240">
        <v>43783</v>
      </c>
    </row>
    <row r="871" spans="1:20">
      <c r="A871" s="253" t="str">
        <f t="shared" si="13"/>
        <v>19</v>
      </c>
      <c r="B871" s="236">
        <v>43781</v>
      </c>
      <c r="C871" s="237" t="s">
        <v>330</v>
      </c>
      <c r="D871" s="258">
        <v>43761</v>
      </c>
      <c r="E871" s="258">
        <v>43762</v>
      </c>
      <c r="F871" s="258">
        <v>43763</v>
      </c>
      <c r="G871" s="258">
        <v>43766</v>
      </c>
      <c r="H871" s="238">
        <v>43767</v>
      </c>
      <c r="I871" s="238">
        <v>43768</v>
      </c>
      <c r="J871" s="238">
        <v>43769</v>
      </c>
      <c r="K871" s="238">
        <v>43770</v>
      </c>
      <c r="L871" s="238">
        <v>43774</v>
      </c>
      <c r="M871" s="238">
        <v>43775</v>
      </c>
      <c r="N871" s="238">
        <v>43776</v>
      </c>
      <c r="O871" s="238">
        <v>43777</v>
      </c>
      <c r="P871" s="238">
        <v>43780</v>
      </c>
      <c r="Q871" s="239">
        <v>43781</v>
      </c>
      <c r="R871" s="240">
        <v>43782</v>
      </c>
      <c r="S871" s="240">
        <v>43783</v>
      </c>
      <c r="T871" s="240">
        <v>43784</v>
      </c>
    </row>
    <row r="872" spans="1:20">
      <c r="A872" s="253" t="str">
        <f t="shared" si="13"/>
        <v>19</v>
      </c>
      <c r="B872" s="236">
        <v>43782</v>
      </c>
      <c r="C872" s="237" t="s">
        <v>331</v>
      </c>
      <c r="D872" s="258">
        <v>43762</v>
      </c>
      <c r="E872" s="258">
        <v>43763</v>
      </c>
      <c r="F872" s="258">
        <v>43766</v>
      </c>
      <c r="G872" s="258">
        <v>43767</v>
      </c>
      <c r="H872" s="238">
        <v>43768</v>
      </c>
      <c r="I872" s="238">
        <v>43769</v>
      </c>
      <c r="J872" s="238">
        <v>43770</v>
      </c>
      <c r="K872" s="238">
        <v>43774</v>
      </c>
      <c r="L872" s="238">
        <v>43775</v>
      </c>
      <c r="M872" s="238">
        <v>43776</v>
      </c>
      <c r="N872" s="238">
        <v>43777</v>
      </c>
      <c r="O872" s="238">
        <v>43780</v>
      </c>
      <c r="P872" s="238">
        <v>43781</v>
      </c>
      <c r="Q872" s="239">
        <v>43782</v>
      </c>
      <c r="R872" s="240">
        <v>43783</v>
      </c>
      <c r="S872" s="240">
        <v>43784</v>
      </c>
      <c r="T872" s="240">
        <v>43787</v>
      </c>
    </row>
    <row r="873" spans="1:20">
      <c r="A873" s="253" t="str">
        <f t="shared" si="13"/>
        <v>19</v>
      </c>
      <c r="B873" s="236">
        <v>43783</v>
      </c>
      <c r="C873" s="237" t="s">
        <v>332</v>
      </c>
      <c r="D873" s="258">
        <v>43763</v>
      </c>
      <c r="E873" s="258">
        <v>43766</v>
      </c>
      <c r="F873" s="258">
        <v>43767</v>
      </c>
      <c r="G873" s="258">
        <v>43768</v>
      </c>
      <c r="H873" s="238">
        <v>43769</v>
      </c>
      <c r="I873" s="238">
        <v>43770</v>
      </c>
      <c r="J873" s="238">
        <v>43774</v>
      </c>
      <c r="K873" s="238">
        <v>43775</v>
      </c>
      <c r="L873" s="238">
        <v>43776</v>
      </c>
      <c r="M873" s="238">
        <v>43777</v>
      </c>
      <c r="N873" s="238">
        <v>43780</v>
      </c>
      <c r="O873" s="238">
        <v>43781</v>
      </c>
      <c r="P873" s="238">
        <v>43782</v>
      </c>
      <c r="Q873" s="239">
        <v>43783</v>
      </c>
      <c r="R873" s="240">
        <v>43784</v>
      </c>
      <c r="S873" s="240">
        <v>43787</v>
      </c>
      <c r="T873" s="240">
        <v>43788</v>
      </c>
    </row>
    <row r="874" spans="1:20">
      <c r="A874" s="253" t="str">
        <f t="shared" si="13"/>
        <v>19</v>
      </c>
      <c r="B874" s="236">
        <v>43784</v>
      </c>
      <c r="C874" s="237" t="s">
        <v>333</v>
      </c>
      <c r="D874" s="258">
        <v>43766</v>
      </c>
      <c r="E874" s="258">
        <v>43767</v>
      </c>
      <c r="F874" s="258">
        <v>43768</v>
      </c>
      <c r="G874" s="258">
        <v>43769</v>
      </c>
      <c r="H874" s="238">
        <v>43770</v>
      </c>
      <c r="I874" s="238">
        <v>43774</v>
      </c>
      <c r="J874" s="238">
        <v>43775</v>
      </c>
      <c r="K874" s="238">
        <v>43776</v>
      </c>
      <c r="L874" s="238">
        <v>43777</v>
      </c>
      <c r="M874" s="238">
        <v>43780</v>
      </c>
      <c r="N874" s="238">
        <v>43781</v>
      </c>
      <c r="O874" s="238">
        <v>43782</v>
      </c>
      <c r="P874" s="238">
        <v>43783</v>
      </c>
      <c r="Q874" s="239">
        <v>43784</v>
      </c>
      <c r="R874" s="240">
        <v>43787</v>
      </c>
      <c r="S874" s="240">
        <v>43788</v>
      </c>
      <c r="T874" s="240">
        <v>43789</v>
      </c>
    </row>
    <row r="875" spans="1:20">
      <c r="A875" s="253" t="str">
        <f t="shared" si="13"/>
        <v>19</v>
      </c>
      <c r="B875" s="236">
        <v>43787</v>
      </c>
      <c r="C875" s="237" t="s">
        <v>329</v>
      </c>
      <c r="D875" s="258">
        <v>43767</v>
      </c>
      <c r="E875" s="258">
        <v>43768</v>
      </c>
      <c r="F875" s="258">
        <v>43769</v>
      </c>
      <c r="G875" s="258">
        <v>43770</v>
      </c>
      <c r="H875" s="238">
        <v>43774</v>
      </c>
      <c r="I875" s="238">
        <v>43775</v>
      </c>
      <c r="J875" s="238">
        <v>43776</v>
      </c>
      <c r="K875" s="238">
        <v>43777</v>
      </c>
      <c r="L875" s="238">
        <v>43780</v>
      </c>
      <c r="M875" s="238">
        <v>43781</v>
      </c>
      <c r="N875" s="238">
        <v>43782</v>
      </c>
      <c r="O875" s="238">
        <v>43783</v>
      </c>
      <c r="P875" s="238">
        <v>43784</v>
      </c>
      <c r="Q875" s="239">
        <v>43787</v>
      </c>
      <c r="R875" s="240">
        <v>43788</v>
      </c>
      <c r="S875" s="240">
        <v>43789</v>
      </c>
      <c r="T875" s="240">
        <v>43790</v>
      </c>
    </row>
    <row r="876" spans="1:20">
      <c r="A876" s="253" t="str">
        <f t="shared" si="13"/>
        <v>19</v>
      </c>
      <c r="B876" s="236">
        <v>43788</v>
      </c>
      <c r="C876" s="237" t="s">
        <v>330</v>
      </c>
      <c r="D876" s="258">
        <v>43768</v>
      </c>
      <c r="E876" s="258">
        <v>43769</v>
      </c>
      <c r="F876" s="258">
        <v>43770</v>
      </c>
      <c r="G876" s="258">
        <v>43774</v>
      </c>
      <c r="H876" s="238">
        <v>43775</v>
      </c>
      <c r="I876" s="238">
        <v>43776</v>
      </c>
      <c r="J876" s="238">
        <v>43777</v>
      </c>
      <c r="K876" s="238">
        <v>43780</v>
      </c>
      <c r="L876" s="238">
        <v>43781</v>
      </c>
      <c r="M876" s="238">
        <v>43782</v>
      </c>
      <c r="N876" s="238">
        <v>43783</v>
      </c>
      <c r="O876" s="238">
        <v>43784</v>
      </c>
      <c r="P876" s="238">
        <v>43787</v>
      </c>
      <c r="Q876" s="239">
        <v>43788</v>
      </c>
      <c r="R876" s="240">
        <v>43789</v>
      </c>
      <c r="S876" s="240">
        <v>43790</v>
      </c>
      <c r="T876" s="240">
        <v>43791</v>
      </c>
    </row>
    <row r="877" spans="1:20">
      <c r="A877" s="253" t="str">
        <f t="shared" si="13"/>
        <v>19</v>
      </c>
      <c r="B877" s="236">
        <v>43789</v>
      </c>
      <c r="C877" s="237" t="s">
        <v>331</v>
      </c>
      <c r="D877" s="258">
        <v>43769</v>
      </c>
      <c r="E877" s="258">
        <v>43770</v>
      </c>
      <c r="F877" s="258">
        <v>43774</v>
      </c>
      <c r="G877" s="258">
        <v>43775</v>
      </c>
      <c r="H877" s="238">
        <v>43776</v>
      </c>
      <c r="I877" s="238">
        <v>43777</v>
      </c>
      <c r="J877" s="238">
        <v>43780</v>
      </c>
      <c r="K877" s="238">
        <v>43781</v>
      </c>
      <c r="L877" s="238">
        <v>43782</v>
      </c>
      <c r="M877" s="238">
        <v>43783</v>
      </c>
      <c r="N877" s="238">
        <v>43784</v>
      </c>
      <c r="O877" s="238">
        <v>43787</v>
      </c>
      <c r="P877" s="238">
        <v>43788</v>
      </c>
      <c r="Q877" s="239">
        <v>43789</v>
      </c>
      <c r="R877" s="240">
        <v>43790</v>
      </c>
      <c r="S877" s="240">
        <v>43791</v>
      </c>
      <c r="T877" s="240">
        <v>43794</v>
      </c>
    </row>
    <row r="878" spans="1:20">
      <c r="A878" s="253" t="str">
        <f t="shared" si="13"/>
        <v>19</v>
      </c>
      <c r="B878" s="236">
        <v>43790</v>
      </c>
      <c r="C878" s="237" t="s">
        <v>332</v>
      </c>
      <c r="D878" s="258">
        <v>43770</v>
      </c>
      <c r="E878" s="258">
        <v>43774</v>
      </c>
      <c r="F878" s="258">
        <v>43775</v>
      </c>
      <c r="G878" s="258">
        <v>43776</v>
      </c>
      <c r="H878" s="238">
        <v>43777</v>
      </c>
      <c r="I878" s="238">
        <v>43780</v>
      </c>
      <c r="J878" s="238">
        <v>43781</v>
      </c>
      <c r="K878" s="238">
        <v>43782</v>
      </c>
      <c r="L878" s="238">
        <v>43783</v>
      </c>
      <c r="M878" s="238">
        <v>43784</v>
      </c>
      <c r="N878" s="238">
        <v>43787</v>
      </c>
      <c r="O878" s="238">
        <v>43788</v>
      </c>
      <c r="P878" s="238">
        <v>43789</v>
      </c>
      <c r="Q878" s="239">
        <v>43790</v>
      </c>
      <c r="R878" s="240">
        <v>43791</v>
      </c>
      <c r="S878" s="240">
        <v>43794</v>
      </c>
      <c r="T878" s="240">
        <v>43795</v>
      </c>
    </row>
    <row r="879" spans="1:20">
      <c r="A879" s="253" t="str">
        <f t="shared" si="13"/>
        <v>19</v>
      </c>
      <c r="B879" s="236">
        <v>43791</v>
      </c>
      <c r="C879" s="237" t="s">
        <v>333</v>
      </c>
      <c r="D879" s="258">
        <v>43774</v>
      </c>
      <c r="E879" s="258">
        <v>43775</v>
      </c>
      <c r="F879" s="258">
        <v>43776</v>
      </c>
      <c r="G879" s="258">
        <v>43777</v>
      </c>
      <c r="H879" s="238">
        <v>43780</v>
      </c>
      <c r="I879" s="238">
        <v>43781</v>
      </c>
      <c r="J879" s="238">
        <v>43782</v>
      </c>
      <c r="K879" s="238">
        <v>43783</v>
      </c>
      <c r="L879" s="238">
        <v>43784</v>
      </c>
      <c r="M879" s="238">
        <v>43787</v>
      </c>
      <c r="N879" s="238">
        <v>43788</v>
      </c>
      <c r="O879" s="238">
        <v>43789</v>
      </c>
      <c r="P879" s="238">
        <v>43790</v>
      </c>
      <c r="Q879" s="239">
        <v>43791</v>
      </c>
      <c r="R879" s="240">
        <v>43794</v>
      </c>
      <c r="S879" s="240">
        <v>43795</v>
      </c>
      <c r="T879" s="240">
        <v>43796</v>
      </c>
    </row>
    <row r="880" spans="1:20">
      <c r="A880" s="253" t="str">
        <f t="shared" si="13"/>
        <v>19</v>
      </c>
      <c r="B880" s="236">
        <v>43794</v>
      </c>
      <c r="C880" s="237" t="s">
        <v>329</v>
      </c>
      <c r="D880" s="258">
        <v>43775</v>
      </c>
      <c r="E880" s="258">
        <v>43776</v>
      </c>
      <c r="F880" s="258">
        <v>43777</v>
      </c>
      <c r="G880" s="258">
        <v>43780</v>
      </c>
      <c r="H880" s="238">
        <v>43781</v>
      </c>
      <c r="I880" s="238">
        <v>43782</v>
      </c>
      <c r="J880" s="238">
        <v>43783</v>
      </c>
      <c r="K880" s="238">
        <v>43784</v>
      </c>
      <c r="L880" s="238">
        <v>43787</v>
      </c>
      <c r="M880" s="238">
        <v>43788</v>
      </c>
      <c r="N880" s="238">
        <v>43789</v>
      </c>
      <c r="O880" s="238">
        <v>43790</v>
      </c>
      <c r="P880" s="238">
        <v>43791</v>
      </c>
      <c r="Q880" s="239">
        <v>43794</v>
      </c>
      <c r="R880" s="240">
        <v>43795</v>
      </c>
      <c r="S880" s="240">
        <v>43796</v>
      </c>
      <c r="T880" s="240">
        <v>43797</v>
      </c>
    </row>
    <row r="881" spans="1:20">
      <c r="A881" s="253" t="str">
        <f t="shared" si="13"/>
        <v>19</v>
      </c>
      <c r="B881" s="236">
        <v>43795</v>
      </c>
      <c r="C881" s="237" t="s">
        <v>330</v>
      </c>
      <c r="D881" s="258">
        <v>43776</v>
      </c>
      <c r="E881" s="258">
        <v>43777</v>
      </c>
      <c r="F881" s="258">
        <v>43780</v>
      </c>
      <c r="G881" s="258">
        <v>43781</v>
      </c>
      <c r="H881" s="238">
        <v>43782</v>
      </c>
      <c r="I881" s="238">
        <v>43783</v>
      </c>
      <c r="J881" s="238">
        <v>43784</v>
      </c>
      <c r="K881" s="238">
        <v>43787</v>
      </c>
      <c r="L881" s="238">
        <v>43788</v>
      </c>
      <c r="M881" s="238">
        <v>43789</v>
      </c>
      <c r="N881" s="238">
        <v>43790</v>
      </c>
      <c r="O881" s="238">
        <v>43791</v>
      </c>
      <c r="P881" s="238">
        <v>43794</v>
      </c>
      <c r="Q881" s="239">
        <v>43795</v>
      </c>
      <c r="R881" s="240">
        <v>43796</v>
      </c>
      <c r="S881" s="240">
        <v>43797</v>
      </c>
      <c r="T881" s="240">
        <v>43798</v>
      </c>
    </row>
    <row r="882" spans="1:20">
      <c r="A882" s="253" t="str">
        <f t="shared" si="13"/>
        <v>19</v>
      </c>
      <c r="B882" s="236">
        <v>43796</v>
      </c>
      <c r="C882" s="237" t="s">
        <v>331</v>
      </c>
      <c r="D882" s="258">
        <v>43777</v>
      </c>
      <c r="E882" s="258">
        <v>43780</v>
      </c>
      <c r="F882" s="258">
        <v>43781</v>
      </c>
      <c r="G882" s="258">
        <v>43782</v>
      </c>
      <c r="H882" s="238">
        <v>43783</v>
      </c>
      <c r="I882" s="238">
        <v>43784</v>
      </c>
      <c r="J882" s="238">
        <v>43787</v>
      </c>
      <c r="K882" s="238">
        <v>43788</v>
      </c>
      <c r="L882" s="238">
        <v>43789</v>
      </c>
      <c r="M882" s="238">
        <v>43790</v>
      </c>
      <c r="N882" s="238">
        <v>43791</v>
      </c>
      <c r="O882" s="238">
        <v>43794</v>
      </c>
      <c r="P882" s="238">
        <v>43795</v>
      </c>
      <c r="Q882" s="239">
        <v>43796</v>
      </c>
      <c r="R882" s="240">
        <v>43797</v>
      </c>
      <c r="S882" s="240">
        <v>43798</v>
      </c>
      <c r="T882" s="240">
        <v>43801</v>
      </c>
    </row>
    <row r="883" spans="1:20">
      <c r="A883" s="253" t="str">
        <f t="shared" si="13"/>
        <v>19</v>
      </c>
      <c r="B883" s="236">
        <v>43797</v>
      </c>
      <c r="C883" s="237" t="s">
        <v>332</v>
      </c>
      <c r="D883" s="258">
        <v>43780</v>
      </c>
      <c r="E883" s="258">
        <v>43781</v>
      </c>
      <c r="F883" s="258">
        <v>43782</v>
      </c>
      <c r="G883" s="258">
        <v>43783</v>
      </c>
      <c r="H883" s="238">
        <v>43784</v>
      </c>
      <c r="I883" s="238">
        <v>43787</v>
      </c>
      <c r="J883" s="238">
        <v>43788</v>
      </c>
      <c r="K883" s="238">
        <v>43789</v>
      </c>
      <c r="L883" s="238">
        <v>43790</v>
      </c>
      <c r="M883" s="238">
        <v>43791</v>
      </c>
      <c r="N883" s="238">
        <v>43794</v>
      </c>
      <c r="O883" s="238">
        <v>43795</v>
      </c>
      <c r="P883" s="238">
        <v>43796</v>
      </c>
      <c r="Q883" s="239">
        <v>43797</v>
      </c>
      <c r="R883" s="240">
        <v>43798</v>
      </c>
      <c r="S883" s="240">
        <v>43801</v>
      </c>
      <c r="T883" s="240">
        <v>43802</v>
      </c>
    </row>
    <row r="884" spans="1:20">
      <c r="A884" s="253" t="str">
        <f t="shared" si="13"/>
        <v>19</v>
      </c>
      <c r="B884" s="236">
        <v>43798</v>
      </c>
      <c r="C884" s="237" t="s">
        <v>333</v>
      </c>
      <c r="D884" s="258">
        <v>43781</v>
      </c>
      <c r="E884" s="258">
        <v>43782</v>
      </c>
      <c r="F884" s="258">
        <v>43783</v>
      </c>
      <c r="G884" s="258">
        <v>43784</v>
      </c>
      <c r="H884" s="238">
        <v>43787</v>
      </c>
      <c r="I884" s="238">
        <v>43788</v>
      </c>
      <c r="J884" s="238">
        <v>43789</v>
      </c>
      <c r="K884" s="238">
        <v>43790</v>
      </c>
      <c r="L884" s="238">
        <v>43791</v>
      </c>
      <c r="M884" s="238">
        <v>43794</v>
      </c>
      <c r="N884" s="238">
        <v>43795</v>
      </c>
      <c r="O884" s="238">
        <v>43796</v>
      </c>
      <c r="P884" s="238">
        <v>43797</v>
      </c>
      <c r="Q884" s="239">
        <v>43798</v>
      </c>
      <c r="R884" s="240">
        <v>43801</v>
      </c>
      <c r="S884" s="240">
        <v>43802</v>
      </c>
      <c r="T884" s="240">
        <v>43803</v>
      </c>
    </row>
    <row r="885" spans="1:20">
      <c r="A885" s="253" t="str">
        <f t="shared" si="13"/>
        <v>19</v>
      </c>
      <c r="B885" s="236">
        <v>43801</v>
      </c>
      <c r="C885" s="237" t="s">
        <v>329</v>
      </c>
      <c r="D885" s="258">
        <v>43782</v>
      </c>
      <c r="E885" s="258">
        <v>43783</v>
      </c>
      <c r="F885" s="258">
        <v>43784</v>
      </c>
      <c r="G885" s="258">
        <v>43787</v>
      </c>
      <c r="H885" s="238">
        <v>43788</v>
      </c>
      <c r="I885" s="238">
        <v>43789</v>
      </c>
      <c r="J885" s="238">
        <v>43790</v>
      </c>
      <c r="K885" s="238">
        <v>43791</v>
      </c>
      <c r="L885" s="238">
        <v>43794</v>
      </c>
      <c r="M885" s="238">
        <v>43795</v>
      </c>
      <c r="N885" s="238">
        <v>43796</v>
      </c>
      <c r="O885" s="238">
        <v>43797</v>
      </c>
      <c r="P885" s="238">
        <v>43798</v>
      </c>
      <c r="Q885" s="239">
        <v>43801</v>
      </c>
      <c r="R885" s="240">
        <v>43802</v>
      </c>
      <c r="S885" s="240">
        <v>43803</v>
      </c>
      <c r="T885" s="240">
        <v>43804</v>
      </c>
    </row>
    <row r="886" spans="1:20">
      <c r="A886" s="253" t="str">
        <f t="shared" si="13"/>
        <v>19</v>
      </c>
      <c r="B886" s="236">
        <v>43802</v>
      </c>
      <c r="C886" s="237" t="s">
        <v>330</v>
      </c>
      <c r="D886" s="258">
        <v>43783</v>
      </c>
      <c r="E886" s="258">
        <v>43784</v>
      </c>
      <c r="F886" s="258">
        <v>43787</v>
      </c>
      <c r="G886" s="258">
        <v>43788</v>
      </c>
      <c r="H886" s="238">
        <v>43789</v>
      </c>
      <c r="I886" s="238">
        <v>43790</v>
      </c>
      <c r="J886" s="238">
        <v>43791</v>
      </c>
      <c r="K886" s="238">
        <v>43794</v>
      </c>
      <c r="L886" s="238">
        <v>43795</v>
      </c>
      <c r="M886" s="238">
        <v>43796</v>
      </c>
      <c r="N886" s="238">
        <v>43797</v>
      </c>
      <c r="O886" s="238">
        <v>43798</v>
      </c>
      <c r="P886" s="238">
        <v>43801</v>
      </c>
      <c r="Q886" s="239">
        <v>43802</v>
      </c>
      <c r="R886" s="240">
        <v>43803</v>
      </c>
      <c r="S886" s="240">
        <v>43804</v>
      </c>
      <c r="T886" s="240">
        <v>43805</v>
      </c>
    </row>
    <row r="887" spans="1:20">
      <c r="A887" s="253" t="str">
        <f t="shared" si="13"/>
        <v>19</v>
      </c>
      <c r="B887" s="236">
        <v>43803</v>
      </c>
      <c r="C887" s="237" t="s">
        <v>331</v>
      </c>
      <c r="D887" s="258">
        <v>43784</v>
      </c>
      <c r="E887" s="258">
        <v>43787</v>
      </c>
      <c r="F887" s="258">
        <v>43788</v>
      </c>
      <c r="G887" s="258">
        <v>43789</v>
      </c>
      <c r="H887" s="238">
        <v>43790</v>
      </c>
      <c r="I887" s="238">
        <v>43791</v>
      </c>
      <c r="J887" s="238">
        <v>43794</v>
      </c>
      <c r="K887" s="238">
        <v>43795</v>
      </c>
      <c r="L887" s="238">
        <v>43796</v>
      </c>
      <c r="M887" s="238">
        <v>43797</v>
      </c>
      <c r="N887" s="238">
        <v>43798</v>
      </c>
      <c r="O887" s="238">
        <v>43801</v>
      </c>
      <c r="P887" s="238">
        <v>43802</v>
      </c>
      <c r="Q887" s="239">
        <v>43803</v>
      </c>
      <c r="R887" s="240">
        <v>43804</v>
      </c>
      <c r="S887" s="240">
        <v>43805</v>
      </c>
      <c r="T887" s="240">
        <v>43808</v>
      </c>
    </row>
    <row r="888" spans="1:20">
      <c r="A888" s="253" t="str">
        <f t="shared" si="13"/>
        <v>19</v>
      </c>
      <c r="B888" s="236">
        <v>43804</v>
      </c>
      <c r="C888" s="237" t="s">
        <v>332</v>
      </c>
      <c r="D888" s="258">
        <v>43787</v>
      </c>
      <c r="E888" s="258">
        <v>43788</v>
      </c>
      <c r="F888" s="258">
        <v>43789</v>
      </c>
      <c r="G888" s="258">
        <v>43790</v>
      </c>
      <c r="H888" s="238">
        <v>43791</v>
      </c>
      <c r="I888" s="238">
        <v>43794</v>
      </c>
      <c r="J888" s="238">
        <v>43795</v>
      </c>
      <c r="K888" s="238">
        <v>43796</v>
      </c>
      <c r="L888" s="238">
        <v>43797</v>
      </c>
      <c r="M888" s="238">
        <v>43798</v>
      </c>
      <c r="N888" s="238">
        <v>43801</v>
      </c>
      <c r="O888" s="238">
        <v>43802</v>
      </c>
      <c r="P888" s="238">
        <v>43803</v>
      </c>
      <c r="Q888" s="239">
        <v>43804</v>
      </c>
      <c r="R888" s="240">
        <v>43805</v>
      </c>
      <c r="S888" s="240">
        <v>43808</v>
      </c>
      <c r="T888" s="240">
        <v>43809</v>
      </c>
    </row>
    <row r="889" spans="1:20">
      <c r="A889" s="253" t="str">
        <f t="shared" si="13"/>
        <v>19</v>
      </c>
      <c r="B889" s="236">
        <v>43805</v>
      </c>
      <c r="C889" s="237" t="s">
        <v>333</v>
      </c>
      <c r="D889" s="258">
        <v>43788</v>
      </c>
      <c r="E889" s="258">
        <v>43789</v>
      </c>
      <c r="F889" s="258">
        <v>43790</v>
      </c>
      <c r="G889" s="258">
        <v>43791</v>
      </c>
      <c r="H889" s="238">
        <v>43794</v>
      </c>
      <c r="I889" s="238">
        <v>43795</v>
      </c>
      <c r="J889" s="238">
        <v>43796</v>
      </c>
      <c r="K889" s="238">
        <v>43797</v>
      </c>
      <c r="L889" s="238">
        <v>43798</v>
      </c>
      <c r="M889" s="238">
        <v>43801</v>
      </c>
      <c r="N889" s="238">
        <v>43802</v>
      </c>
      <c r="O889" s="238">
        <v>43803</v>
      </c>
      <c r="P889" s="238">
        <v>43804</v>
      </c>
      <c r="Q889" s="239">
        <v>43805</v>
      </c>
      <c r="R889" s="240">
        <v>43808</v>
      </c>
      <c r="S889" s="240">
        <v>43809</v>
      </c>
      <c r="T889" s="240">
        <v>43810</v>
      </c>
    </row>
    <row r="890" spans="1:20">
      <c r="A890" s="253" t="str">
        <f t="shared" si="13"/>
        <v>19</v>
      </c>
      <c r="B890" s="236">
        <v>43808</v>
      </c>
      <c r="C890" s="237" t="s">
        <v>329</v>
      </c>
      <c r="D890" s="258">
        <v>43789</v>
      </c>
      <c r="E890" s="258">
        <v>43790</v>
      </c>
      <c r="F890" s="258">
        <v>43791</v>
      </c>
      <c r="G890" s="258">
        <v>43794</v>
      </c>
      <c r="H890" s="238">
        <v>43795</v>
      </c>
      <c r="I890" s="238">
        <v>43796</v>
      </c>
      <c r="J890" s="238">
        <v>43797</v>
      </c>
      <c r="K890" s="238">
        <v>43798</v>
      </c>
      <c r="L890" s="238">
        <v>43801</v>
      </c>
      <c r="M890" s="238">
        <v>43802</v>
      </c>
      <c r="N890" s="238">
        <v>43803</v>
      </c>
      <c r="O890" s="238">
        <v>43804</v>
      </c>
      <c r="P890" s="238">
        <v>43805</v>
      </c>
      <c r="Q890" s="239">
        <v>43808</v>
      </c>
      <c r="R890" s="240">
        <v>43809</v>
      </c>
      <c r="S890" s="240">
        <v>43810</v>
      </c>
      <c r="T890" s="240">
        <v>43811</v>
      </c>
    </row>
    <row r="891" spans="1:20">
      <c r="A891" s="253" t="str">
        <f t="shared" si="13"/>
        <v>19</v>
      </c>
      <c r="B891" s="236">
        <v>43809</v>
      </c>
      <c r="C891" s="237" t="s">
        <v>330</v>
      </c>
      <c r="D891" s="258">
        <v>43790</v>
      </c>
      <c r="E891" s="258">
        <v>43791</v>
      </c>
      <c r="F891" s="258">
        <v>43794</v>
      </c>
      <c r="G891" s="258">
        <v>43795</v>
      </c>
      <c r="H891" s="238">
        <v>43796</v>
      </c>
      <c r="I891" s="238">
        <v>43797</v>
      </c>
      <c r="J891" s="238">
        <v>43798</v>
      </c>
      <c r="K891" s="238">
        <v>43801</v>
      </c>
      <c r="L891" s="238">
        <v>43802</v>
      </c>
      <c r="M891" s="238">
        <v>43803</v>
      </c>
      <c r="N891" s="238">
        <v>43804</v>
      </c>
      <c r="O891" s="238">
        <v>43805</v>
      </c>
      <c r="P891" s="238">
        <v>43808</v>
      </c>
      <c r="Q891" s="239">
        <v>43809</v>
      </c>
      <c r="R891" s="240">
        <v>43810</v>
      </c>
      <c r="S891" s="240">
        <v>43811</v>
      </c>
      <c r="T891" s="240">
        <v>43812</v>
      </c>
    </row>
    <row r="892" spans="1:20">
      <c r="A892" s="253" t="str">
        <f t="shared" si="13"/>
        <v>19</v>
      </c>
      <c r="B892" s="236">
        <v>43810</v>
      </c>
      <c r="C892" s="237" t="s">
        <v>331</v>
      </c>
      <c r="D892" s="258">
        <v>43791</v>
      </c>
      <c r="E892" s="258">
        <v>43794</v>
      </c>
      <c r="F892" s="258">
        <v>43795</v>
      </c>
      <c r="G892" s="258">
        <v>43796</v>
      </c>
      <c r="H892" s="238">
        <v>43797</v>
      </c>
      <c r="I892" s="238">
        <v>43798</v>
      </c>
      <c r="J892" s="238">
        <v>43801</v>
      </c>
      <c r="K892" s="238">
        <v>43802</v>
      </c>
      <c r="L892" s="238">
        <v>43803</v>
      </c>
      <c r="M892" s="238">
        <v>43804</v>
      </c>
      <c r="N892" s="238">
        <v>43805</v>
      </c>
      <c r="O892" s="238">
        <v>43808</v>
      </c>
      <c r="P892" s="238">
        <v>43809</v>
      </c>
      <c r="Q892" s="239">
        <v>43810</v>
      </c>
      <c r="R892" s="240">
        <v>43811</v>
      </c>
      <c r="S892" s="240">
        <v>43812</v>
      </c>
      <c r="T892" s="240">
        <v>43815</v>
      </c>
    </row>
    <row r="893" spans="1:20">
      <c r="A893" s="253" t="str">
        <f t="shared" si="13"/>
        <v>19</v>
      </c>
      <c r="B893" s="236">
        <v>43811</v>
      </c>
      <c r="C893" s="237" t="s">
        <v>332</v>
      </c>
      <c r="D893" s="258">
        <v>43794</v>
      </c>
      <c r="E893" s="258">
        <v>43795</v>
      </c>
      <c r="F893" s="258">
        <v>43796</v>
      </c>
      <c r="G893" s="258">
        <v>43797</v>
      </c>
      <c r="H893" s="238">
        <v>43798</v>
      </c>
      <c r="I893" s="238">
        <v>43801</v>
      </c>
      <c r="J893" s="238">
        <v>43802</v>
      </c>
      <c r="K893" s="238">
        <v>43803</v>
      </c>
      <c r="L893" s="238">
        <v>43804</v>
      </c>
      <c r="M893" s="238">
        <v>43805</v>
      </c>
      <c r="N893" s="238">
        <v>43808</v>
      </c>
      <c r="O893" s="238">
        <v>43809</v>
      </c>
      <c r="P893" s="238">
        <v>43810</v>
      </c>
      <c r="Q893" s="239">
        <v>43811</v>
      </c>
      <c r="R893" s="240">
        <v>43812</v>
      </c>
      <c r="S893" s="240">
        <v>43815</v>
      </c>
      <c r="T893" s="240">
        <v>43816</v>
      </c>
    </row>
    <row r="894" spans="1:20">
      <c r="A894" s="253" t="str">
        <f t="shared" si="13"/>
        <v>19</v>
      </c>
      <c r="B894" s="236">
        <v>43812</v>
      </c>
      <c r="C894" s="237" t="s">
        <v>333</v>
      </c>
      <c r="D894" s="258">
        <v>43795</v>
      </c>
      <c r="E894" s="258">
        <v>43796</v>
      </c>
      <c r="F894" s="258">
        <v>43797</v>
      </c>
      <c r="G894" s="258">
        <v>43798</v>
      </c>
      <c r="H894" s="238">
        <v>43801</v>
      </c>
      <c r="I894" s="238">
        <v>43802</v>
      </c>
      <c r="J894" s="238">
        <v>43803</v>
      </c>
      <c r="K894" s="238">
        <v>43804</v>
      </c>
      <c r="L894" s="238">
        <v>43805</v>
      </c>
      <c r="M894" s="238">
        <v>43808</v>
      </c>
      <c r="N894" s="238">
        <v>43809</v>
      </c>
      <c r="O894" s="238">
        <v>43810</v>
      </c>
      <c r="P894" s="238">
        <v>43811</v>
      </c>
      <c r="Q894" s="239">
        <v>43812</v>
      </c>
      <c r="R894" s="240">
        <v>43815</v>
      </c>
      <c r="S894" s="240">
        <v>43816</v>
      </c>
      <c r="T894" s="240">
        <v>43817</v>
      </c>
    </row>
    <row r="895" spans="1:20">
      <c r="A895" s="253" t="str">
        <f t="shared" si="13"/>
        <v>19</v>
      </c>
      <c r="B895" s="236">
        <v>43815</v>
      </c>
      <c r="C895" s="237" t="s">
        <v>329</v>
      </c>
      <c r="D895" s="258">
        <v>43796</v>
      </c>
      <c r="E895" s="258">
        <v>43797</v>
      </c>
      <c r="F895" s="258">
        <v>43798</v>
      </c>
      <c r="G895" s="258">
        <v>43801</v>
      </c>
      <c r="H895" s="238">
        <v>43802</v>
      </c>
      <c r="I895" s="238">
        <v>43803</v>
      </c>
      <c r="J895" s="238">
        <v>43804</v>
      </c>
      <c r="K895" s="238">
        <v>43805</v>
      </c>
      <c r="L895" s="238">
        <v>43808</v>
      </c>
      <c r="M895" s="238">
        <v>43809</v>
      </c>
      <c r="N895" s="238">
        <v>43810</v>
      </c>
      <c r="O895" s="238">
        <v>43811</v>
      </c>
      <c r="P895" s="238">
        <v>43812</v>
      </c>
      <c r="Q895" s="239">
        <v>43815</v>
      </c>
      <c r="R895" s="240">
        <v>43816</v>
      </c>
      <c r="S895" s="240">
        <v>43817</v>
      </c>
      <c r="T895" s="240">
        <v>43818</v>
      </c>
    </row>
    <row r="896" spans="1:20">
      <c r="A896" s="253" t="str">
        <f t="shared" si="13"/>
        <v>19</v>
      </c>
      <c r="B896" s="236">
        <v>43816</v>
      </c>
      <c r="C896" s="237" t="s">
        <v>330</v>
      </c>
      <c r="D896" s="258">
        <v>43797</v>
      </c>
      <c r="E896" s="258">
        <v>43798</v>
      </c>
      <c r="F896" s="258">
        <v>43801</v>
      </c>
      <c r="G896" s="258">
        <v>43802</v>
      </c>
      <c r="H896" s="238">
        <v>43803</v>
      </c>
      <c r="I896" s="238">
        <v>43804</v>
      </c>
      <c r="J896" s="238">
        <v>43805</v>
      </c>
      <c r="K896" s="238">
        <v>43808</v>
      </c>
      <c r="L896" s="238">
        <v>43809</v>
      </c>
      <c r="M896" s="238">
        <v>43810</v>
      </c>
      <c r="N896" s="238">
        <v>43811</v>
      </c>
      <c r="O896" s="238">
        <v>43812</v>
      </c>
      <c r="P896" s="238">
        <v>43815</v>
      </c>
      <c r="Q896" s="239">
        <v>43816</v>
      </c>
      <c r="R896" s="240">
        <v>43817</v>
      </c>
      <c r="S896" s="240">
        <v>43818</v>
      </c>
      <c r="T896" s="240">
        <v>43819</v>
      </c>
    </row>
    <row r="897" spans="1:20">
      <c r="A897" s="253" t="str">
        <f t="shared" si="13"/>
        <v>19</v>
      </c>
      <c r="B897" s="236">
        <v>43817</v>
      </c>
      <c r="C897" s="237" t="s">
        <v>331</v>
      </c>
      <c r="D897" s="258">
        <v>43798</v>
      </c>
      <c r="E897" s="258">
        <v>43801</v>
      </c>
      <c r="F897" s="258">
        <v>43802</v>
      </c>
      <c r="G897" s="258">
        <v>43803</v>
      </c>
      <c r="H897" s="238">
        <v>43804</v>
      </c>
      <c r="I897" s="238">
        <v>43805</v>
      </c>
      <c r="J897" s="238">
        <v>43808</v>
      </c>
      <c r="K897" s="238">
        <v>43809</v>
      </c>
      <c r="L897" s="238">
        <v>43810</v>
      </c>
      <c r="M897" s="238">
        <v>43811</v>
      </c>
      <c r="N897" s="238">
        <v>43812</v>
      </c>
      <c r="O897" s="238">
        <v>43815</v>
      </c>
      <c r="P897" s="238">
        <v>43816</v>
      </c>
      <c r="Q897" s="239">
        <v>43817</v>
      </c>
      <c r="R897" s="240">
        <v>43818</v>
      </c>
      <c r="S897" s="240">
        <v>43819</v>
      </c>
      <c r="T897" s="240">
        <v>43822</v>
      </c>
    </row>
    <row r="898" spans="1:20">
      <c r="A898" s="253" t="str">
        <f t="shared" si="13"/>
        <v>19</v>
      </c>
      <c r="B898" s="236">
        <v>43818</v>
      </c>
      <c r="C898" s="237" t="s">
        <v>332</v>
      </c>
      <c r="D898" s="258">
        <v>43801</v>
      </c>
      <c r="E898" s="258">
        <v>43802</v>
      </c>
      <c r="F898" s="258">
        <v>43803</v>
      </c>
      <c r="G898" s="258">
        <v>43804</v>
      </c>
      <c r="H898" s="238">
        <v>43805</v>
      </c>
      <c r="I898" s="238">
        <v>43808</v>
      </c>
      <c r="J898" s="238">
        <v>43809</v>
      </c>
      <c r="K898" s="238">
        <v>43810</v>
      </c>
      <c r="L898" s="238">
        <v>43811</v>
      </c>
      <c r="M898" s="238">
        <v>43812</v>
      </c>
      <c r="N898" s="238">
        <v>43815</v>
      </c>
      <c r="O898" s="238">
        <v>43816</v>
      </c>
      <c r="P898" s="238">
        <v>43817</v>
      </c>
      <c r="Q898" s="239">
        <v>43818</v>
      </c>
      <c r="R898" s="240">
        <v>43819</v>
      </c>
      <c r="S898" s="240">
        <v>43822</v>
      </c>
      <c r="T898" s="240">
        <v>43823</v>
      </c>
    </row>
    <row r="899" spans="1:20">
      <c r="A899" s="253" t="str">
        <f t="shared" si="13"/>
        <v>19</v>
      </c>
      <c r="B899" s="236">
        <v>43819</v>
      </c>
      <c r="C899" s="237" t="s">
        <v>333</v>
      </c>
      <c r="D899" s="258">
        <v>43802</v>
      </c>
      <c r="E899" s="258">
        <v>43803</v>
      </c>
      <c r="F899" s="258">
        <v>43804</v>
      </c>
      <c r="G899" s="258">
        <v>43805</v>
      </c>
      <c r="H899" s="238">
        <v>43808</v>
      </c>
      <c r="I899" s="238">
        <v>43809</v>
      </c>
      <c r="J899" s="238">
        <v>43810</v>
      </c>
      <c r="K899" s="238">
        <v>43811</v>
      </c>
      <c r="L899" s="238">
        <v>43812</v>
      </c>
      <c r="M899" s="238">
        <v>43815</v>
      </c>
      <c r="N899" s="238">
        <v>43816</v>
      </c>
      <c r="O899" s="238">
        <v>43817</v>
      </c>
      <c r="P899" s="238">
        <v>43818</v>
      </c>
      <c r="Q899" s="239">
        <v>43819</v>
      </c>
      <c r="R899" s="240">
        <v>43822</v>
      </c>
      <c r="S899" s="240">
        <v>43823</v>
      </c>
      <c r="T899" s="240">
        <v>43824</v>
      </c>
    </row>
    <row r="900" spans="1:20">
      <c r="A900" s="253" t="str">
        <f t="shared" ref="A900:A963" si="14">TEXT(B900,"yy")</f>
        <v>19</v>
      </c>
      <c r="B900" s="236">
        <v>43822</v>
      </c>
      <c r="C900" s="237" t="s">
        <v>329</v>
      </c>
      <c r="D900" s="258">
        <v>43803</v>
      </c>
      <c r="E900" s="258">
        <v>43804</v>
      </c>
      <c r="F900" s="258">
        <v>43805</v>
      </c>
      <c r="G900" s="258">
        <v>43808</v>
      </c>
      <c r="H900" s="238">
        <v>43809</v>
      </c>
      <c r="I900" s="238">
        <v>43810</v>
      </c>
      <c r="J900" s="238">
        <v>43811</v>
      </c>
      <c r="K900" s="238">
        <v>43812</v>
      </c>
      <c r="L900" s="238">
        <v>43815</v>
      </c>
      <c r="M900" s="238">
        <v>43816</v>
      </c>
      <c r="N900" s="238">
        <v>43817</v>
      </c>
      <c r="O900" s="238">
        <v>43818</v>
      </c>
      <c r="P900" s="238">
        <v>43819</v>
      </c>
      <c r="Q900" s="239">
        <v>43822</v>
      </c>
      <c r="R900" s="240">
        <v>43823</v>
      </c>
      <c r="S900" s="240">
        <v>43824</v>
      </c>
      <c r="T900" s="240">
        <v>43825</v>
      </c>
    </row>
    <row r="901" spans="1:20">
      <c r="A901" s="253" t="str">
        <f t="shared" si="14"/>
        <v>19</v>
      </c>
      <c r="B901" s="236">
        <v>43823</v>
      </c>
      <c r="C901" s="237" t="s">
        <v>330</v>
      </c>
      <c r="D901" s="258">
        <v>43804</v>
      </c>
      <c r="E901" s="258">
        <v>43805</v>
      </c>
      <c r="F901" s="258">
        <v>43808</v>
      </c>
      <c r="G901" s="258">
        <v>43809</v>
      </c>
      <c r="H901" s="238">
        <v>43810</v>
      </c>
      <c r="I901" s="238">
        <v>43811</v>
      </c>
      <c r="J901" s="238">
        <v>43812</v>
      </c>
      <c r="K901" s="238">
        <v>43815</v>
      </c>
      <c r="L901" s="238">
        <v>43816</v>
      </c>
      <c r="M901" s="238">
        <v>43817</v>
      </c>
      <c r="N901" s="238">
        <v>43818</v>
      </c>
      <c r="O901" s="238">
        <v>43819</v>
      </c>
      <c r="P901" s="238">
        <v>43822</v>
      </c>
      <c r="Q901" s="239">
        <v>43823</v>
      </c>
      <c r="R901" s="240">
        <v>43824</v>
      </c>
      <c r="S901" s="240">
        <v>43825</v>
      </c>
      <c r="T901" s="240">
        <v>43826</v>
      </c>
    </row>
    <row r="902" spans="1:20">
      <c r="A902" s="253" t="str">
        <f t="shared" si="14"/>
        <v>19</v>
      </c>
      <c r="B902" s="236">
        <v>43824</v>
      </c>
      <c r="C902" s="237" t="s">
        <v>331</v>
      </c>
      <c r="D902" s="258">
        <v>43805</v>
      </c>
      <c r="E902" s="258">
        <v>43808</v>
      </c>
      <c r="F902" s="258">
        <v>43809</v>
      </c>
      <c r="G902" s="258">
        <v>43810</v>
      </c>
      <c r="H902" s="238">
        <v>43811</v>
      </c>
      <c r="I902" s="238">
        <v>43812</v>
      </c>
      <c r="J902" s="238">
        <v>43815</v>
      </c>
      <c r="K902" s="238">
        <v>43816</v>
      </c>
      <c r="L902" s="238">
        <v>43817</v>
      </c>
      <c r="M902" s="238">
        <v>43818</v>
      </c>
      <c r="N902" s="238">
        <v>43819</v>
      </c>
      <c r="O902" s="238">
        <v>43822</v>
      </c>
      <c r="P902" s="238">
        <v>43823</v>
      </c>
      <c r="Q902" s="239">
        <v>43824</v>
      </c>
      <c r="R902" s="240">
        <v>43825</v>
      </c>
      <c r="S902" s="240">
        <v>43826</v>
      </c>
      <c r="T902" s="240">
        <v>43836</v>
      </c>
    </row>
    <row r="903" spans="1:20">
      <c r="A903" s="253" t="str">
        <f t="shared" si="14"/>
        <v>19</v>
      </c>
      <c r="B903" s="236">
        <v>43825</v>
      </c>
      <c r="C903" s="237" t="s">
        <v>332</v>
      </c>
      <c r="D903" s="258">
        <v>43808</v>
      </c>
      <c r="E903" s="258">
        <v>43809</v>
      </c>
      <c r="F903" s="258">
        <v>43810</v>
      </c>
      <c r="G903" s="258">
        <v>43811</v>
      </c>
      <c r="H903" s="238">
        <v>43812</v>
      </c>
      <c r="I903" s="238">
        <v>43815</v>
      </c>
      <c r="J903" s="238">
        <v>43816</v>
      </c>
      <c r="K903" s="238">
        <v>43817</v>
      </c>
      <c r="L903" s="238">
        <v>43818</v>
      </c>
      <c r="M903" s="238">
        <v>43819</v>
      </c>
      <c r="N903" s="238">
        <v>43822</v>
      </c>
      <c r="O903" s="238">
        <v>43823</v>
      </c>
      <c r="P903" s="238">
        <v>43824</v>
      </c>
      <c r="Q903" s="239">
        <v>43825</v>
      </c>
      <c r="R903" s="240">
        <v>43826</v>
      </c>
      <c r="S903" s="240">
        <v>43836</v>
      </c>
      <c r="T903" s="240">
        <v>43837</v>
      </c>
    </row>
    <row r="904" spans="1:20">
      <c r="A904" s="253" t="str">
        <f t="shared" si="14"/>
        <v>19</v>
      </c>
      <c r="B904" s="236">
        <v>43826</v>
      </c>
      <c r="C904" s="237" t="s">
        <v>333</v>
      </c>
      <c r="D904" s="258">
        <v>43809</v>
      </c>
      <c r="E904" s="258">
        <v>43810</v>
      </c>
      <c r="F904" s="258">
        <v>43811</v>
      </c>
      <c r="G904" s="258">
        <v>43812</v>
      </c>
      <c r="H904" s="238">
        <v>43815</v>
      </c>
      <c r="I904" s="238">
        <v>43816</v>
      </c>
      <c r="J904" s="238">
        <v>43817</v>
      </c>
      <c r="K904" s="238">
        <v>43818</v>
      </c>
      <c r="L904" s="238">
        <v>43819</v>
      </c>
      <c r="M904" s="238">
        <v>43822</v>
      </c>
      <c r="N904" s="238">
        <v>43823</v>
      </c>
      <c r="O904" s="238">
        <v>43824</v>
      </c>
      <c r="P904" s="238">
        <v>43825</v>
      </c>
      <c r="Q904" s="239">
        <v>43826</v>
      </c>
      <c r="R904" s="240">
        <v>43836</v>
      </c>
      <c r="S904" s="240">
        <v>43837</v>
      </c>
      <c r="T904" s="240">
        <v>43838</v>
      </c>
    </row>
    <row r="905" spans="1:20">
      <c r="A905" s="253" t="str">
        <f t="shared" si="14"/>
        <v>20</v>
      </c>
      <c r="B905" s="236">
        <v>43836</v>
      </c>
      <c r="C905" s="237" t="s">
        <v>329</v>
      </c>
      <c r="D905" s="258">
        <v>43810</v>
      </c>
      <c r="E905" s="258">
        <v>43811</v>
      </c>
      <c r="F905" s="258">
        <v>43812</v>
      </c>
      <c r="G905" s="258">
        <v>43815</v>
      </c>
      <c r="H905" s="238">
        <v>43816</v>
      </c>
      <c r="I905" s="238">
        <v>43817</v>
      </c>
      <c r="J905" s="238">
        <v>43818</v>
      </c>
      <c r="K905" s="238">
        <v>43819</v>
      </c>
      <c r="L905" s="238">
        <v>43822</v>
      </c>
      <c r="M905" s="238">
        <v>43823</v>
      </c>
      <c r="N905" s="238">
        <v>43824</v>
      </c>
      <c r="O905" s="238">
        <v>43825</v>
      </c>
      <c r="P905" s="238">
        <v>43826</v>
      </c>
      <c r="Q905" s="239">
        <v>43836</v>
      </c>
      <c r="R905" s="240">
        <v>43837</v>
      </c>
      <c r="S905" s="240">
        <v>43838</v>
      </c>
      <c r="T905" s="240">
        <v>43839</v>
      </c>
    </row>
    <row r="906" spans="1:20">
      <c r="A906" s="253" t="str">
        <f t="shared" si="14"/>
        <v>20</v>
      </c>
      <c r="B906" s="236">
        <v>43837</v>
      </c>
      <c r="C906" s="237" t="s">
        <v>330</v>
      </c>
      <c r="D906" s="258">
        <v>43811</v>
      </c>
      <c r="E906" s="258">
        <v>43812</v>
      </c>
      <c r="F906" s="258">
        <v>43815</v>
      </c>
      <c r="G906" s="258">
        <v>43816</v>
      </c>
      <c r="H906" s="238">
        <v>43817</v>
      </c>
      <c r="I906" s="238">
        <v>43818</v>
      </c>
      <c r="J906" s="238">
        <v>43819</v>
      </c>
      <c r="K906" s="238">
        <v>43822</v>
      </c>
      <c r="L906" s="238">
        <v>43823</v>
      </c>
      <c r="M906" s="238">
        <v>43824</v>
      </c>
      <c r="N906" s="238">
        <v>43825</v>
      </c>
      <c r="O906" s="238">
        <v>43826</v>
      </c>
      <c r="P906" s="238">
        <v>43836</v>
      </c>
      <c r="Q906" s="239">
        <v>43837</v>
      </c>
      <c r="R906" s="240">
        <v>43838</v>
      </c>
      <c r="S906" s="240">
        <v>43839</v>
      </c>
      <c r="T906" s="240">
        <v>43840</v>
      </c>
    </row>
    <row r="907" spans="1:20">
      <c r="A907" s="253" t="str">
        <f t="shared" si="14"/>
        <v>20</v>
      </c>
      <c r="B907" s="236">
        <v>43838</v>
      </c>
      <c r="C907" s="237" t="s">
        <v>331</v>
      </c>
      <c r="D907" s="258">
        <v>43812</v>
      </c>
      <c r="E907" s="258">
        <v>43815</v>
      </c>
      <c r="F907" s="258">
        <v>43816</v>
      </c>
      <c r="G907" s="258">
        <v>43817</v>
      </c>
      <c r="H907" s="238">
        <v>43818</v>
      </c>
      <c r="I907" s="238">
        <v>43819</v>
      </c>
      <c r="J907" s="238">
        <v>43822</v>
      </c>
      <c r="K907" s="238">
        <v>43823</v>
      </c>
      <c r="L907" s="238">
        <v>43824</v>
      </c>
      <c r="M907" s="238">
        <v>43825</v>
      </c>
      <c r="N907" s="238">
        <v>43826</v>
      </c>
      <c r="O907" s="238">
        <v>43836</v>
      </c>
      <c r="P907" s="238">
        <v>43837</v>
      </c>
      <c r="Q907" s="239">
        <v>43838</v>
      </c>
      <c r="R907" s="240">
        <v>43839</v>
      </c>
      <c r="S907" s="240">
        <v>43840</v>
      </c>
      <c r="T907" s="240">
        <v>43844</v>
      </c>
    </row>
    <row r="908" spans="1:20">
      <c r="A908" s="253" t="str">
        <f t="shared" si="14"/>
        <v>20</v>
      </c>
      <c r="B908" s="236">
        <v>43839</v>
      </c>
      <c r="C908" s="237" t="s">
        <v>332</v>
      </c>
      <c r="D908" s="258">
        <v>43815</v>
      </c>
      <c r="E908" s="258">
        <v>43816</v>
      </c>
      <c r="F908" s="258">
        <v>43817</v>
      </c>
      <c r="G908" s="258">
        <v>43818</v>
      </c>
      <c r="H908" s="238">
        <v>43819</v>
      </c>
      <c r="I908" s="238">
        <v>43822</v>
      </c>
      <c r="J908" s="238">
        <v>43823</v>
      </c>
      <c r="K908" s="238">
        <v>43824</v>
      </c>
      <c r="L908" s="238">
        <v>43825</v>
      </c>
      <c r="M908" s="238">
        <v>43826</v>
      </c>
      <c r="N908" s="238">
        <v>43836</v>
      </c>
      <c r="O908" s="238">
        <v>43837</v>
      </c>
      <c r="P908" s="238">
        <v>43838</v>
      </c>
      <c r="Q908" s="239">
        <v>43839</v>
      </c>
      <c r="R908" s="240">
        <v>43840</v>
      </c>
      <c r="S908" s="240">
        <v>43844</v>
      </c>
      <c r="T908" s="240">
        <v>43845</v>
      </c>
    </row>
    <row r="909" spans="1:20">
      <c r="A909" s="253" t="str">
        <f t="shared" si="14"/>
        <v>20</v>
      </c>
      <c r="B909" s="236">
        <v>43840</v>
      </c>
      <c r="C909" s="237" t="s">
        <v>333</v>
      </c>
      <c r="D909" s="258">
        <v>43816</v>
      </c>
      <c r="E909" s="258">
        <v>43817</v>
      </c>
      <c r="F909" s="258">
        <v>43818</v>
      </c>
      <c r="G909" s="258">
        <v>43819</v>
      </c>
      <c r="H909" s="238">
        <v>43822</v>
      </c>
      <c r="I909" s="238">
        <v>43823</v>
      </c>
      <c r="J909" s="238">
        <v>43824</v>
      </c>
      <c r="K909" s="238">
        <v>43825</v>
      </c>
      <c r="L909" s="238">
        <v>43826</v>
      </c>
      <c r="M909" s="238">
        <v>43836</v>
      </c>
      <c r="N909" s="238">
        <v>43837</v>
      </c>
      <c r="O909" s="238">
        <v>43838</v>
      </c>
      <c r="P909" s="238">
        <v>43839</v>
      </c>
      <c r="Q909" s="239">
        <v>43840</v>
      </c>
      <c r="R909" s="240">
        <v>43844</v>
      </c>
      <c r="S909" s="240">
        <v>43845</v>
      </c>
      <c r="T909" s="240">
        <v>43846</v>
      </c>
    </row>
    <row r="910" spans="1:20">
      <c r="A910" s="253" t="str">
        <f t="shared" si="14"/>
        <v>20</v>
      </c>
      <c r="B910" s="236">
        <v>43844</v>
      </c>
      <c r="C910" s="237" t="s">
        <v>330</v>
      </c>
      <c r="D910" s="258">
        <v>43817</v>
      </c>
      <c r="E910" s="258">
        <v>43818</v>
      </c>
      <c r="F910" s="258">
        <v>43819</v>
      </c>
      <c r="G910" s="258">
        <v>43822</v>
      </c>
      <c r="H910" s="238">
        <v>43823</v>
      </c>
      <c r="I910" s="238">
        <v>43824</v>
      </c>
      <c r="J910" s="238">
        <v>43825</v>
      </c>
      <c r="K910" s="238">
        <v>43826</v>
      </c>
      <c r="L910" s="238">
        <v>43836</v>
      </c>
      <c r="M910" s="238">
        <v>43837</v>
      </c>
      <c r="N910" s="238">
        <v>43838</v>
      </c>
      <c r="O910" s="238">
        <v>43839</v>
      </c>
      <c r="P910" s="238">
        <v>43840</v>
      </c>
      <c r="Q910" s="239">
        <v>43844</v>
      </c>
      <c r="R910" s="240">
        <v>43845</v>
      </c>
      <c r="S910" s="240">
        <v>43846</v>
      </c>
      <c r="T910" s="240">
        <v>43847</v>
      </c>
    </row>
    <row r="911" spans="1:20">
      <c r="A911" s="253" t="str">
        <f t="shared" si="14"/>
        <v>20</v>
      </c>
      <c r="B911" s="236">
        <v>43845</v>
      </c>
      <c r="C911" s="237" t="s">
        <v>331</v>
      </c>
      <c r="D911" s="258">
        <v>43818</v>
      </c>
      <c r="E911" s="258">
        <v>43819</v>
      </c>
      <c r="F911" s="258">
        <v>43822</v>
      </c>
      <c r="G911" s="258">
        <v>43823</v>
      </c>
      <c r="H911" s="238">
        <v>43824</v>
      </c>
      <c r="I911" s="238">
        <v>43825</v>
      </c>
      <c r="J911" s="238">
        <v>43826</v>
      </c>
      <c r="K911" s="238">
        <v>43836</v>
      </c>
      <c r="L911" s="238">
        <v>43837</v>
      </c>
      <c r="M911" s="238">
        <v>43838</v>
      </c>
      <c r="N911" s="238">
        <v>43839</v>
      </c>
      <c r="O911" s="238">
        <v>43840</v>
      </c>
      <c r="P911" s="238">
        <v>43844</v>
      </c>
      <c r="Q911" s="239">
        <v>43845</v>
      </c>
      <c r="R911" s="240">
        <v>43846</v>
      </c>
      <c r="S911" s="240">
        <v>43847</v>
      </c>
      <c r="T911" s="240">
        <v>43848</v>
      </c>
    </row>
    <row r="912" spans="1:20">
      <c r="A912" s="253" t="str">
        <f t="shared" si="14"/>
        <v>20</v>
      </c>
      <c r="B912" s="236">
        <v>43846</v>
      </c>
      <c r="C912" s="237" t="s">
        <v>332</v>
      </c>
      <c r="D912" s="258">
        <v>43819</v>
      </c>
      <c r="E912" s="258">
        <v>43822</v>
      </c>
      <c r="F912" s="258">
        <v>43823</v>
      </c>
      <c r="G912" s="258">
        <v>43824</v>
      </c>
      <c r="H912" s="238">
        <v>43825</v>
      </c>
      <c r="I912" s="238">
        <v>43826</v>
      </c>
      <c r="J912" s="238">
        <v>43836</v>
      </c>
      <c r="K912" s="238">
        <v>43837</v>
      </c>
      <c r="L912" s="238">
        <v>43838</v>
      </c>
      <c r="M912" s="238">
        <v>43839</v>
      </c>
      <c r="N912" s="238">
        <v>43840</v>
      </c>
      <c r="O912" s="238">
        <v>43844</v>
      </c>
      <c r="P912" s="238">
        <v>43845</v>
      </c>
      <c r="Q912" s="239">
        <v>43846</v>
      </c>
      <c r="R912" s="240">
        <v>43847</v>
      </c>
      <c r="S912" s="240">
        <v>43848</v>
      </c>
      <c r="T912" s="240">
        <v>43850</v>
      </c>
    </row>
    <row r="913" spans="1:20">
      <c r="A913" s="253" t="str">
        <f t="shared" si="14"/>
        <v>20</v>
      </c>
      <c r="B913" s="236">
        <v>43847</v>
      </c>
      <c r="C913" s="237" t="s">
        <v>333</v>
      </c>
      <c r="D913" s="258">
        <v>43822</v>
      </c>
      <c r="E913" s="258">
        <v>43823</v>
      </c>
      <c r="F913" s="258">
        <v>43824</v>
      </c>
      <c r="G913" s="258">
        <v>43825</v>
      </c>
      <c r="H913" s="238">
        <v>43826</v>
      </c>
      <c r="I913" s="238">
        <v>43836</v>
      </c>
      <c r="J913" s="238">
        <v>43837</v>
      </c>
      <c r="K913" s="238">
        <v>43838</v>
      </c>
      <c r="L913" s="238">
        <v>43839</v>
      </c>
      <c r="M913" s="238">
        <v>43840</v>
      </c>
      <c r="N913" s="238">
        <v>43844</v>
      </c>
      <c r="O913" s="238">
        <v>43845</v>
      </c>
      <c r="P913" s="238">
        <v>43846</v>
      </c>
      <c r="Q913" s="239">
        <v>43847</v>
      </c>
      <c r="R913" s="240">
        <v>43848</v>
      </c>
      <c r="S913" s="240">
        <v>43850</v>
      </c>
      <c r="T913" s="240">
        <v>43851</v>
      </c>
    </row>
    <row r="914" spans="1:20">
      <c r="A914" s="253" t="str">
        <f t="shared" si="14"/>
        <v>20</v>
      </c>
      <c r="B914" s="236">
        <v>43848</v>
      </c>
      <c r="C914" s="237" t="s">
        <v>334</v>
      </c>
      <c r="D914" s="258">
        <v>43823</v>
      </c>
      <c r="E914" s="258">
        <v>43824</v>
      </c>
      <c r="F914" s="258">
        <v>43825</v>
      </c>
      <c r="G914" s="258">
        <v>43826</v>
      </c>
      <c r="H914" s="238">
        <v>43836</v>
      </c>
      <c r="I914" s="238">
        <v>43837</v>
      </c>
      <c r="J914" s="238">
        <v>43838</v>
      </c>
      <c r="K914" s="238">
        <v>43839</v>
      </c>
      <c r="L914" s="238">
        <v>43840</v>
      </c>
      <c r="M914" s="238">
        <v>43844</v>
      </c>
      <c r="N914" s="238">
        <v>43845</v>
      </c>
      <c r="O914" s="238">
        <v>43846</v>
      </c>
      <c r="P914" s="238">
        <v>43847</v>
      </c>
      <c r="Q914" s="239">
        <v>43848</v>
      </c>
      <c r="R914" s="240">
        <v>43850</v>
      </c>
      <c r="S914" s="240">
        <v>43851</v>
      </c>
      <c r="T914" s="240">
        <v>43852</v>
      </c>
    </row>
    <row r="915" spans="1:20">
      <c r="A915" s="253" t="str">
        <f t="shared" si="14"/>
        <v>20</v>
      </c>
      <c r="B915" s="236">
        <v>43850</v>
      </c>
      <c r="C915" s="237" t="s">
        <v>329</v>
      </c>
      <c r="D915" s="258">
        <v>43824</v>
      </c>
      <c r="E915" s="258">
        <v>43825</v>
      </c>
      <c r="F915" s="258">
        <v>43826</v>
      </c>
      <c r="G915" s="258">
        <v>43836</v>
      </c>
      <c r="H915" s="238">
        <v>43837</v>
      </c>
      <c r="I915" s="238">
        <v>43838</v>
      </c>
      <c r="J915" s="238">
        <v>43839</v>
      </c>
      <c r="K915" s="238">
        <v>43840</v>
      </c>
      <c r="L915" s="238">
        <v>43844</v>
      </c>
      <c r="M915" s="238">
        <v>43845</v>
      </c>
      <c r="N915" s="238">
        <v>43846</v>
      </c>
      <c r="O915" s="238">
        <v>43847</v>
      </c>
      <c r="P915" s="238">
        <v>43848</v>
      </c>
      <c r="Q915" s="239">
        <v>43850</v>
      </c>
      <c r="R915" s="240">
        <v>43851</v>
      </c>
      <c r="S915" s="240">
        <v>43852</v>
      </c>
      <c r="T915" s="240">
        <v>43853</v>
      </c>
    </row>
    <row r="916" spans="1:20">
      <c r="A916" s="253" t="str">
        <f t="shared" si="14"/>
        <v>20</v>
      </c>
      <c r="B916" s="236">
        <v>43851</v>
      </c>
      <c r="C916" s="237" t="s">
        <v>330</v>
      </c>
      <c r="D916" s="258">
        <v>43825</v>
      </c>
      <c r="E916" s="258">
        <v>43826</v>
      </c>
      <c r="F916" s="258">
        <v>43836</v>
      </c>
      <c r="G916" s="258">
        <v>43837</v>
      </c>
      <c r="H916" s="238">
        <v>43838</v>
      </c>
      <c r="I916" s="238">
        <v>43839</v>
      </c>
      <c r="J916" s="238">
        <v>43840</v>
      </c>
      <c r="K916" s="238">
        <v>43844</v>
      </c>
      <c r="L916" s="238">
        <v>43845</v>
      </c>
      <c r="M916" s="238">
        <v>43846</v>
      </c>
      <c r="N916" s="238">
        <v>43847</v>
      </c>
      <c r="O916" s="238">
        <v>43848</v>
      </c>
      <c r="P916" s="238">
        <v>43850</v>
      </c>
      <c r="Q916" s="239">
        <v>43851</v>
      </c>
      <c r="R916" s="240">
        <v>43852</v>
      </c>
      <c r="S916" s="240">
        <v>43853</v>
      </c>
      <c r="T916" s="240">
        <v>43854</v>
      </c>
    </row>
    <row r="917" spans="1:20">
      <c r="A917" s="253" t="str">
        <f t="shared" si="14"/>
        <v>20</v>
      </c>
      <c r="B917" s="236">
        <v>43852</v>
      </c>
      <c r="C917" s="237" t="s">
        <v>331</v>
      </c>
      <c r="D917" s="258">
        <v>43826</v>
      </c>
      <c r="E917" s="258">
        <v>43836</v>
      </c>
      <c r="F917" s="258">
        <v>43837</v>
      </c>
      <c r="G917" s="258">
        <v>43838</v>
      </c>
      <c r="H917" s="238">
        <v>43839</v>
      </c>
      <c r="I917" s="238">
        <v>43840</v>
      </c>
      <c r="J917" s="238">
        <v>43844</v>
      </c>
      <c r="K917" s="238">
        <v>43845</v>
      </c>
      <c r="L917" s="238">
        <v>43846</v>
      </c>
      <c r="M917" s="238">
        <v>43847</v>
      </c>
      <c r="N917" s="238">
        <v>43848</v>
      </c>
      <c r="O917" s="238">
        <v>43850</v>
      </c>
      <c r="P917" s="238">
        <v>43851</v>
      </c>
      <c r="Q917" s="239">
        <v>43852</v>
      </c>
      <c r="R917" s="240">
        <v>43853</v>
      </c>
      <c r="S917" s="240">
        <v>43854</v>
      </c>
      <c r="T917" s="240">
        <v>43857</v>
      </c>
    </row>
    <row r="918" spans="1:20">
      <c r="A918" s="253" t="str">
        <f t="shared" si="14"/>
        <v>20</v>
      </c>
      <c r="B918" s="236">
        <v>43853</v>
      </c>
      <c r="C918" s="237" t="s">
        <v>332</v>
      </c>
      <c r="D918" s="258">
        <v>43836</v>
      </c>
      <c r="E918" s="258">
        <v>43837</v>
      </c>
      <c r="F918" s="258">
        <v>43838</v>
      </c>
      <c r="G918" s="258">
        <v>43839</v>
      </c>
      <c r="H918" s="238">
        <v>43840</v>
      </c>
      <c r="I918" s="238">
        <v>43844</v>
      </c>
      <c r="J918" s="238">
        <v>43845</v>
      </c>
      <c r="K918" s="238">
        <v>43846</v>
      </c>
      <c r="L918" s="238">
        <v>43847</v>
      </c>
      <c r="M918" s="238">
        <v>43848</v>
      </c>
      <c r="N918" s="238">
        <v>43850</v>
      </c>
      <c r="O918" s="238">
        <v>43851</v>
      </c>
      <c r="P918" s="238">
        <v>43852</v>
      </c>
      <c r="Q918" s="239">
        <v>43853</v>
      </c>
      <c r="R918" s="240">
        <v>43854</v>
      </c>
      <c r="S918" s="240">
        <v>43857</v>
      </c>
      <c r="T918" s="240">
        <v>43858</v>
      </c>
    </row>
    <row r="919" spans="1:20">
      <c r="A919" s="253" t="str">
        <f t="shared" si="14"/>
        <v>20</v>
      </c>
      <c r="B919" s="236">
        <v>43854</v>
      </c>
      <c r="C919" s="237" t="s">
        <v>333</v>
      </c>
      <c r="D919" s="258">
        <v>43837</v>
      </c>
      <c r="E919" s="258">
        <v>43838</v>
      </c>
      <c r="F919" s="258">
        <v>43839</v>
      </c>
      <c r="G919" s="258">
        <v>43840</v>
      </c>
      <c r="H919" s="238">
        <v>43844</v>
      </c>
      <c r="I919" s="238">
        <v>43845</v>
      </c>
      <c r="J919" s="238">
        <v>43846</v>
      </c>
      <c r="K919" s="238">
        <v>43847</v>
      </c>
      <c r="L919" s="238">
        <v>43848</v>
      </c>
      <c r="M919" s="238">
        <v>43850</v>
      </c>
      <c r="N919" s="238">
        <v>43851</v>
      </c>
      <c r="O919" s="238">
        <v>43852</v>
      </c>
      <c r="P919" s="238">
        <v>43853</v>
      </c>
      <c r="Q919" s="239">
        <v>43854</v>
      </c>
      <c r="R919" s="240">
        <v>43857</v>
      </c>
      <c r="S919" s="240">
        <v>43858</v>
      </c>
      <c r="T919" s="240">
        <v>43859</v>
      </c>
    </row>
    <row r="920" spans="1:20">
      <c r="A920" s="253" t="str">
        <f t="shared" si="14"/>
        <v>20</v>
      </c>
      <c r="B920" s="236">
        <v>43857</v>
      </c>
      <c r="C920" s="237" t="s">
        <v>329</v>
      </c>
      <c r="D920" s="258">
        <v>43838</v>
      </c>
      <c r="E920" s="258">
        <v>43839</v>
      </c>
      <c r="F920" s="258">
        <v>43840</v>
      </c>
      <c r="G920" s="258">
        <v>43844</v>
      </c>
      <c r="H920" s="238">
        <v>43845</v>
      </c>
      <c r="I920" s="238">
        <v>43846</v>
      </c>
      <c r="J920" s="238">
        <v>43847</v>
      </c>
      <c r="K920" s="238">
        <v>43848</v>
      </c>
      <c r="L920" s="238">
        <v>43850</v>
      </c>
      <c r="M920" s="238">
        <v>43851</v>
      </c>
      <c r="N920" s="238">
        <v>43852</v>
      </c>
      <c r="O920" s="238">
        <v>43853</v>
      </c>
      <c r="P920" s="238">
        <v>43854</v>
      </c>
      <c r="Q920" s="239">
        <v>43857</v>
      </c>
      <c r="R920" s="240">
        <v>43858</v>
      </c>
      <c r="S920" s="240">
        <v>43859</v>
      </c>
      <c r="T920" s="240">
        <v>43860</v>
      </c>
    </row>
    <row r="921" spans="1:20">
      <c r="A921" s="253" t="str">
        <f t="shared" si="14"/>
        <v>20</v>
      </c>
      <c r="B921" s="236">
        <v>43858</v>
      </c>
      <c r="C921" s="237" t="s">
        <v>330</v>
      </c>
      <c r="D921" s="258">
        <v>43839</v>
      </c>
      <c r="E921" s="258">
        <v>43840</v>
      </c>
      <c r="F921" s="258">
        <v>43844</v>
      </c>
      <c r="G921" s="258">
        <v>43845</v>
      </c>
      <c r="H921" s="238">
        <v>43846</v>
      </c>
      <c r="I921" s="238">
        <v>43847</v>
      </c>
      <c r="J921" s="238">
        <v>43848</v>
      </c>
      <c r="K921" s="238">
        <v>43850</v>
      </c>
      <c r="L921" s="238">
        <v>43851</v>
      </c>
      <c r="M921" s="238">
        <v>43852</v>
      </c>
      <c r="N921" s="238">
        <v>43853</v>
      </c>
      <c r="O921" s="238">
        <v>43854</v>
      </c>
      <c r="P921" s="238">
        <v>43857</v>
      </c>
      <c r="Q921" s="239">
        <v>43858</v>
      </c>
      <c r="R921" s="240">
        <v>43859</v>
      </c>
      <c r="S921" s="240">
        <v>43860</v>
      </c>
      <c r="T921" s="240">
        <v>43861</v>
      </c>
    </row>
    <row r="922" spans="1:20">
      <c r="A922" s="253" t="str">
        <f t="shared" si="14"/>
        <v>20</v>
      </c>
      <c r="B922" s="236">
        <v>43859</v>
      </c>
      <c r="C922" s="237" t="s">
        <v>331</v>
      </c>
      <c r="D922" s="258">
        <v>43840</v>
      </c>
      <c r="E922" s="258">
        <v>43844</v>
      </c>
      <c r="F922" s="258">
        <v>43845</v>
      </c>
      <c r="G922" s="258">
        <v>43846</v>
      </c>
      <c r="H922" s="238">
        <v>43847</v>
      </c>
      <c r="I922" s="238">
        <v>43848</v>
      </c>
      <c r="J922" s="238">
        <v>43850</v>
      </c>
      <c r="K922" s="238">
        <v>43851</v>
      </c>
      <c r="L922" s="238">
        <v>43852</v>
      </c>
      <c r="M922" s="238">
        <v>43853</v>
      </c>
      <c r="N922" s="238">
        <v>43854</v>
      </c>
      <c r="O922" s="238">
        <v>43857</v>
      </c>
      <c r="P922" s="238">
        <v>43858</v>
      </c>
      <c r="Q922" s="239">
        <v>43859</v>
      </c>
      <c r="R922" s="240">
        <v>43860</v>
      </c>
      <c r="S922" s="240">
        <v>43861</v>
      </c>
      <c r="T922" s="240">
        <v>43864</v>
      </c>
    </row>
    <row r="923" spans="1:20">
      <c r="A923" s="253" t="str">
        <f t="shared" si="14"/>
        <v>20</v>
      </c>
      <c r="B923" s="236">
        <v>43860</v>
      </c>
      <c r="C923" s="237" t="s">
        <v>332</v>
      </c>
      <c r="D923" s="258">
        <v>43844</v>
      </c>
      <c r="E923" s="258">
        <v>43845</v>
      </c>
      <c r="F923" s="258">
        <v>43846</v>
      </c>
      <c r="G923" s="258">
        <v>43847</v>
      </c>
      <c r="H923" s="238">
        <v>43848</v>
      </c>
      <c r="I923" s="238">
        <v>43850</v>
      </c>
      <c r="J923" s="238">
        <v>43851</v>
      </c>
      <c r="K923" s="238">
        <v>43852</v>
      </c>
      <c r="L923" s="238">
        <v>43853</v>
      </c>
      <c r="M923" s="238">
        <v>43854</v>
      </c>
      <c r="N923" s="238">
        <v>43857</v>
      </c>
      <c r="O923" s="238">
        <v>43858</v>
      </c>
      <c r="P923" s="238">
        <v>43859</v>
      </c>
      <c r="Q923" s="239">
        <v>43860</v>
      </c>
      <c r="R923" s="240">
        <v>43861</v>
      </c>
      <c r="S923" s="240">
        <v>43864</v>
      </c>
      <c r="T923" s="240">
        <v>43865</v>
      </c>
    </row>
    <row r="924" spans="1:20">
      <c r="A924" s="253" t="str">
        <f t="shared" si="14"/>
        <v>20</v>
      </c>
      <c r="B924" s="236">
        <v>43861</v>
      </c>
      <c r="C924" s="237" t="s">
        <v>333</v>
      </c>
      <c r="D924" s="258">
        <v>43845</v>
      </c>
      <c r="E924" s="258">
        <v>43846</v>
      </c>
      <c r="F924" s="258">
        <v>43847</v>
      </c>
      <c r="G924" s="258">
        <v>43848</v>
      </c>
      <c r="H924" s="238">
        <v>43850</v>
      </c>
      <c r="I924" s="238">
        <v>43851</v>
      </c>
      <c r="J924" s="238">
        <v>43852</v>
      </c>
      <c r="K924" s="238">
        <v>43853</v>
      </c>
      <c r="L924" s="238">
        <v>43854</v>
      </c>
      <c r="M924" s="238">
        <v>43857</v>
      </c>
      <c r="N924" s="238">
        <v>43858</v>
      </c>
      <c r="O924" s="238">
        <v>43859</v>
      </c>
      <c r="P924" s="238">
        <v>43860</v>
      </c>
      <c r="Q924" s="239">
        <v>43861</v>
      </c>
      <c r="R924" s="240">
        <v>43864</v>
      </c>
      <c r="S924" s="240">
        <v>43865</v>
      </c>
      <c r="T924" s="240">
        <v>43866</v>
      </c>
    </row>
    <row r="925" spans="1:20">
      <c r="A925" s="253" t="str">
        <f t="shared" si="14"/>
        <v>20</v>
      </c>
      <c r="B925" s="236">
        <v>43864</v>
      </c>
      <c r="C925" s="237" t="s">
        <v>329</v>
      </c>
      <c r="D925" s="258">
        <v>43846</v>
      </c>
      <c r="E925" s="258">
        <v>43847</v>
      </c>
      <c r="F925" s="258">
        <v>43848</v>
      </c>
      <c r="G925" s="258">
        <v>43850</v>
      </c>
      <c r="H925" s="238">
        <v>43851</v>
      </c>
      <c r="I925" s="238">
        <v>43852</v>
      </c>
      <c r="J925" s="238">
        <v>43853</v>
      </c>
      <c r="K925" s="238">
        <v>43854</v>
      </c>
      <c r="L925" s="238">
        <v>43857</v>
      </c>
      <c r="M925" s="238">
        <v>43858</v>
      </c>
      <c r="N925" s="238">
        <v>43859</v>
      </c>
      <c r="O925" s="238">
        <v>43860</v>
      </c>
      <c r="P925" s="238">
        <v>43861</v>
      </c>
      <c r="Q925" s="239">
        <v>43864</v>
      </c>
      <c r="R925" s="240">
        <v>43865</v>
      </c>
      <c r="S925" s="240">
        <v>43866</v>
      </c>
      <c r="T925" s="240">
        <v>43867</v>
      </c>
    </row>
    <row r="926" spans="1:20">
      <c r="A926" s="253" t="str">
        <f t="shared" si="14"/>
        <v>20</v>
      </c>
      <c r="B926" s="236">
        <v>43865</v>
      </c>
      <c r="C926" s="237" t="s">
        <v>330</v>
      </c>
      <c r="D926" s="258">
        <v>43847</v>
      </c>
      <c r="E926" s="258">
        <v>43848</v>
      </c>
      <c r="F926" s="258">
        <v>43850</v>
      </c>
      <c r="G926" s="258">
        <v>43851</v>
      </c>
      <c r="H926" s="238">
        <v>43852</v>
      </c>
      <c r="I926" s="238">
        <v>43853</v>
      </c>
      <c r="J926" s="238">
        <v>43854</v>
      </c>
      <c r="K926" s="238">
        <v>43857</v>
      </c>
      <c r="L926" s="238">
        <v>43858</v>
      </c>
      <c r="M926" s="238">
        <v>43859</v>
      </c>
      <c r="N926" s="238">
        <v>43860</v>
      </c>
      <c r="O926" s="238">
        <v>43861</v>
      </c>
      <c r="P926" s="238">
        <v>43864</v>
      </c>
      <c r="Q926" s="239">
        <v>43865</v>
      </c>
      <c r="R926" s="240">
        <v>43866</v>
      </c>
      <c r="S926" s="240">
        <v>43867</v>
      </c>
      <c r="T926" s="240">
        <v>43868</v>
      </c>
    </row>
    <row r="927" spans="1:20">
      <c r="A927" s="253" t="str">
        <f t="shared" si="14"/>
        <v>20</v>
      </c>
      <c r="B927" s="236">
        <v>43866</v>
      </c>
      <c r="C927" s="237" t="s">
        <v>331</v>
      </c>
      <c r="D927" s="258">
        <v>43848</v>
      </c>
      <c r="E927" s="258">
        <v>43850</v>
      </c>
      <c r="F927" s="258">
        <v>43851</v>
      </c>
      <c r="G927" s="258">
        <v>43852</v>
      </c>
      <c r="H927" s="238">
        <v>43853</v>
      </c>
      <c r="I927" s="238">
        <v>43854</v>
      </c>
      <c r="J927" s="238">
        <v>43857</v>
      </c>
      <c r="K927" s="238">
        <v>43858</v>
      </c>
      <c r="L927" s="238">
        <v>43859</v>
      </c>
      <c r="M927" s="238">
        <v>43860</v>
      </c>
      <c r="N927" s="238">
        <v>43861</v>
      </c>
      <c r="O927" s="238">
        <v>43864</v>
      </c>
      <c r="P927" s="238">
        <v>43865</v>
      </c>
      <c r="Q927" s="239">
        <v>43866</v>
      </c>
      <c r="R927" s="240">
        <v>43867</v>
      </c>
      <c r="S927" s="240">
        <v>43868</v>
      </c>
      <c r="T927" s="240">
        <v>43871</v>
      </c>
    </row>
    <row r="928" spans="1:20">
      <c r="A928" s="253" t="str">
        <f t="shared" si="14"/>
        <v>20</v>
      </c>
      <c r="B928" s="236">
        <v>43867</v>
      </c>
      <c r="C928" s="237" t="s">
        <v>332</v>
      </c>
      <c r="D928" s="258">
        <v>43850</v>
      </c>
      <c r="E928" s="258">
        <v>43851</v>
      </c>
      <c r="F928" s="258">
        <v>43852</v>
      </c>
      <c r="G928" s="258">
        <v>43853</v>
      </c>
      <c r="H928" s="238">
        <v>43854</v>
      </c>
      <c r="I928" s="238">
        <v>43857</v>
      </c>
      <c r="J928" s="238">
        <v>43858</v>
      </c>
      <c r="K928" s="238">
        <v>43859</v>
      </c>
      <c r="L928" s="238">
        <v>43860</v>
      </c>
      <c r="M928" s="238">
        <v>43861</v>
      </c>
      <c r="N928" s="238">
        <v>43864</v>
      </c>
      <c r="O928" s="238">
        <v>43865</v>
      </c>
      <c r="P928" s="238">
        <v>43866</v>
      </c>
      <c r="Q928" s="239">
        <v>43867</v>
      </c>
      <c r="R928" s="240">
        <v>43868</v>
      </c>
      <c r="S928" s="240">
        <v>43871</v>
      </c>
      <c r="T928" s="240">
        <v>43873</v>
      </c>
    </row>
    <row r="929" spans="1:20">
      <c r="A929" s="253" t="str">
        <f t="shared" si="14"/>
        <v>20</v>
      </c>
      <c r="B929" s="236">
        <v>43868</v>
      </c>
      <c r="C929" s="237" t="s">
        <v>333</v>
      </c>
      <c r="D929" s="258">
        <v>43851</v>
      </c>
      <c r="E929" s="258">
        <v>43852</v>
      </c>
      <c r="F929" s="258">
        <v>43853</v>
      </c>
      <c r="G929" s="258">
        <v>43854</v>
      </c>
      <c r="H929" s="238">
        <v>43857</v>
      </c>
      <c r="I929" s="238">
        <v>43858</v>
      </c>
      <c r="J929" s="238">
        <v>43859</v>
      </c>
      <c r="K929" s="238">
        <v>43860</v>
      </c>
      <c r="L929" s="238">
        <v>43861</v>
      </c>
      <c r="M929" s="238">
        <v>43864</v>
      </c>
      <c r="N929" s="238">
        <v>43865</v>
      </c>
      <c r="O929" s="238">
        <v>43866</v>
      </c>
      <c r="P929" s="238">
        <v>43867</v>
      </c>
      <c r="Q929" s="239">
        <v>43868</v>
      </c>
      <c r="R929" s="240">
        <v>43871</v>
      </c>
      <c r="S929" s="240">
        <v>43873</v>
      </c>
      <c r="T929" s="240">
        <v>43874</v>
      </c>
    </row>
    <row r="930" spans="1:20">
      <c r="A930" s="253" t="str">
        <f t="shared" si="14"/>
        <v>20</v>
      </c>
      <c r="B930" s="236">
        <v>43871</v>
      </c>
      <c r="C930" s="237" t="s">
        <v>329</v>
      </c>
      <c r="D930" s="258">
        <v>43852</v>
      </c>
      <c r="E930" s="258">
        <v>43853</v>
      </c>
      <c r="F930" s="258">
        <v>43854</v>
      </c>
      <c r="G930" s="258">
        <v>43857</v>
      </c>
      <c r="H930" s="238">
        <v>43858</v>
      </c>
      <c r="I930" s="238">
        <v>43859</v>
      </c>
      <c r="J930" s="238">
        <v>43860</v>
      </c>
      <c r="K930" s="238">
        <v>43861</v>
      </c>
      <c r="L930" s="238">
        <v>43864</v>
      </c>
      <c r="M930" s="238">
        <v>43865</v>
      </c>
      <c r="N930" s="238">
        <v>43866</v>
      </c>
      <c r="O930" s="238">
        <v>43867</v>
      </c>
      <c r="P930" s="238">
        <v>43868</v>
      </c>
      <c r="Q930" s="239">
        <v>43871</v>
      </c>
      <c r="R930" s="240">
        <v>43873</v>
      </c>
      <c r="S930" s="240">
        <v>43874</v>
      </c>
      <c r="T930" s="240">
        <v>43875</v>
      </c>
    </row>
    <row r="931" spans="1:20">
      <c r="A931" s="253" t="str">
        <f t="shared" si="14"/>
        <v>20</v>
      </c>
      <c r="B931" s="236">
        <v>43873</v>
      </c>
      <c r="C931" s="237" t="s">
        <v>331</v>
      </c>
      <c r="D931" s="258">
        <v>43853</v>
      </c>
      <c r="E931" s="258">
        <v>43854</v>
      </c>
      <c r="F931" s="258">
        <v>43857</v>
      </c>
      <c r="G931" s="258">
        <v>43858</v>
      </c>
      <c r="H931" s="238">
        <v>43859</v>
      </c>
      <c r="I931" s="238">
        <v>43860</v>
      </c>
      <c r="J931" s="238">
        <v>43861</v>
      </c>
      <c r="K931" s="238">
        <v>43864</v>
      </c>
      <c r="L931" s="238">
        <v>43865</v>
      </c>
      <c r="M931" s="238">
        <v>43866</v>
      </c>
      <c r="N931" s="238">
        <v>43867</v>
      </c>
      <c r="O931" s="238">
        <v>43868</v>
      </c>
      <c r="P931" s="238">
        <v>43871</v>
      </c>
      <c r="Q931" s="239">
        <v>43873</v>
      </c>
      <c r="R931" s="240">
        <v>43874</v>
      </c>
      <c r="S931" s="240">
        <v>43875</v>
      </c>
      <c r="T931" s="240">
        <v>43876</v>
      </c>
    </row>
    <row r="932" spans="1:20">
      <c r="A932" s="253" t="str">
        <f t="shared" si="14"/>
        <v>20</v>
      </c>
      <c r="B932" s="236">
        <v>43874</v>
      </c>
      <c r="C932" s="237" t="s">
        <v>332</v>
      </c>
      <c r="D932" s="258">
        <v>43854</v>
      </c>
      <c r="E932" s="258">
        <v>43857</v>
      </c>
      <c r="F932" s="258">
        <v>43858</v>
      </c>
      <c r="G932" s="258">
        <v>43859</v>
      </c>
      <c r="H932" s="238">
        <v>43860</v>
      </c>
      <c r="I932" s="238">
        <v>43861</v>
      </c>
      <c r="J932" s="238">
        <v>43864</v>
      </c>
      <c r="K932" s="238">
        <v>43865</v>
      </c>
      <c r="L932" s="238">
        <v>43866</v>
      </c>
      <c r="M932" s="238">
        <v>43867</v>
      </c>
      <c r="N932" s="238">
        <v>43868</v>
      </c>
      <c r="O932" s="238">
        <v>43871</v>
      </c>
      <c r="P932" s="238">
        <v>43873</v>
      </c>
      <c r="Q932" s="239">
        <v>43874</v>
      </c>
      <c r="R932" s="240">
        <v>43875</v>
      </c>
      <c r="S932" s="240">
        <v>43876</v>
      </c>
      <c r="T932" s="240">
        <v>43878</v>
      </c>
    </row>
    <row r="933" spans="1:20">
      <c r="A933" s="253" t="str">
        <f t="shared" si="14"/>
        <v>20</v>
      </c>
      <c r="B933" s="236">
        <v>43875</v>
      </c>
      <c r="C933" s="237" t="s">
        <v>333</v>
      </c>
      <c r="D933" s="258">
        <v>43857</v>
      </c>
      <c r="E933" s="258">
        <v>43858</v>
      </c>
      <c r="F933" s="258">
        <v>43859</v>
      </c>
      <c r="G933" s="258">
        <v>43860</v>
      </c>
      <c r="H933" s="238">
        <v>43861</v>
      </c>
      <c r="I933" s="238">
        <v>43864</v>
      </c>
      <c r="J933" s="238">
        <v>43865</v>
      </c>
      <c r="K933" s="238">
        <v>43866</v>
      </c>
      <c r="L933" s="238">
        <v>43867</v>
      </c>
      <c r="M933" s="238">
        <v>43868</v>
      </c>
      <c r="N933" s="238">
        <v>43871</v>
      </c>
      <c r="O933" s="238">
        <v>43873</v>
      </c>
      <c r="P933" s="238">
        <v>43874</v>
      </c>
      <c r="Q933" s="239">
        <v>43875</v>
      </c>
      <c r="R933" s="240">
        <v>43876</v>
      </c>
      <c r="S933" s="240">
        <v>43878</v>
      </c>
      <c r="T933" s="240">
        <v>43879</v>
      </c>
    </row>
    <row r="934" spans="1:20">
      <c r="A934" s="253" t="str">
        <f t="shared" si="14"/>
        <v>20</v>
      </c>
      <c r="B934" s="236">
        <v>43876</v>
      </c>
      <c r="C934" s="237" t="s">
        <v>334</v>
      </c>
      <c r="D934" s="258">
        <v>43858</v>
      </c>
      <c r="E934" s="258">
        <v>43859</v>
      </c>
      <c r="F934" s="258">
        <v>43860</v>
      </c>
      <c r="G934" s="258">
        <v>43861</v>
      </c>
      <c r="H934" s="238">
        <v>43864</v>
      </c>
      <c r="I934" s="238">
        <v>43865</v>
      </c>
      <c r="J934" s="238">
        <v>43866</v>
      </c>
      <c r="K934" s="238">
        <v>43867</v>
      </c>
      <c r="L934" s="238">
        <v>43868</v>
      </c>
      <c r="M934" s="238">
        <v>43871</v>
      </c>
      <c r="N934" s="238">
        <v>43873</v>
      </c>
      <c r="O934" s="238">
        <v>43874</v>
      </c>
      <c r="P934" s="238">
        <v>43875</v>
      </c>
      <c r="Q934" s="239">
        <v>43876</v>
      </c>
      <c r="R934" s="240">
        <v>43878</v>
      </c>
      <c r="S934" s="240">
        <v>43879</v>
      </c>
      <c r="T934" s="240">
        <v>43880</v>
      </c>
    </row>
    <row r="935" spans="1:20">
      <c r="A935" s="253" t="str">
        <f t="shared" si="14"/>
        <v>20</v>
      </c>
      <c r="B935" s="236">
        <v>43878</v>
      </c>
      <c r="C935" s="237" t="s">
        <v>329</v>
      </c>
      <c r="D935" s="258">
        <v>43859</v>
      </c>
      <c r="E935" s="258">
        <v>43860</v>
      </c>
      <c r="F935" s="258">
        <v>43861</v>
      </c>
      <c r="G935" s="258">
        <v>43864</v>
      </c>
      <c r="H935" s="238">
        <v>43865</v>
      </c>
      <c r="I935" s="238">
        <v>43866</v>
      </c>
      <c r="J935" s="238">
        <v>43867</v>
      </c>
      <c r="K935" s="238">
        <v>43868</v>
      </c>
      <c r="L935" s="238">
        <v>43871</v>
      </c>
      <c r="M935" s="238">
        <v>43873</v>
      </c>
      <c r="N935" s="238">
        <v>43874</v>
      </c>
      <c r="O935" s="238">
        <v>43875</v>
      </c>
      <c r="P935" s="238">
        <v>43876</v>
      </c>
      <c r="Q935" s="239">
        <v>43878</v>
      </c>
      <c r="R935" s="240">
        <v>43879</v>
      </c>
      <c r="S935" s="240">
        <v>43880</v>
      </c>
      <c r="T935" s="240">
        <v>43881</v>
      </c>
    </row>
    <row r="936" spans="1:20">
      <c r="A936" s="253" t="str">
        <f t="shared" si="14"/>
        <v>20</v>
      </c>
      <c r="B936" s="236">
        <v>43879</v>
      </c>
      <c r="C936" s="237" t="s">
        <v>330</v>
      </c>
      <c r="D936" s="258">
        <v>43860</v>
      </c>
      <c r="E936" s="258">
        <v>43861</v>
      </c>
      <c r="F936" s="258">
        <v>43864</v>
      </c>
      <c r="G936" s="258">
        <v>43865</v>
      </c>
      <c r="H936" s="238">
        <v>43866</v>
      </c>
      <c r="I936" s="238">
        <v>43867</v>
      </c>
      <c r="J936" s="238">
        <v>43868</v>
      </c>
      <c r="K936" s="238">
        <v>43871</v>
      </c>
      <c r="L936" s="238">
        <v>43873</v>
      </c>
      <c r="M936" s="238">
        <v>43874</v>
      </c>
      <c r="N936" s="238">
        <v>43875</v>
      </c>
      <c r="O936" s="238">
        <v>43876</v>
      </c>
      <c r="P936" s="238">
        <v>43878</v>
      </c>
      <c r="Q936" s="239">
        <v>43879</v>
      </c>
      <c r="R936" s="240">
        <v>43880</v>
      </c>
      <c r="S936" s="240">
        <v>43881</v>
      </c>
      <c r="T936" s="240">
        <v>43882</v>
      </c>
    </row>
    <row r="937" spans="1:20">
      <c r="A937" s="253" t="str">
        <f t="shared" si="14"/>
        <v>20</v>
      </c>
      <c r="B937" s="236">
        <v>43880</v>
      </c>
      <c r="C937" s="237" t="s">
        <v>331</v>
      </c>
      <c r="D937" s="258">
        <v>43861</v>
      </c>
      <c r="E937" s="258">
        <v>43864</v>
      </c>
      <c r="F937" s="258">
        <v>43865</v>
      </c>
      <c r="G937" s="258">
        <v>43866</v>
      </c>
      <c r="H937" s="238">
        <v>43867</v>
      </c>
      <c r="I937" s="238">
        <v>43868</v>
      </c>
      <c r="J937" s="238">
        <v>43871</v>
      </c>
      <c r="K937" s="238">
        <v>43873</v>
      </c>
      <c r="L937" s="238">
        <v>43874</v>
      </c>
      <c r="M937" s="238">
        <v>43875</v>
      </c>
      <c r="N937" s="238">
        <v>43876</v>
      </c>
      <c r="O937" s="238">
        <v>43878</v>
      </c>
      <c r="P937" s="238">
        <v>43879</v>
      </c>
      <c r="Q937" s="239">
        <v>43880</v>
      </c>
      <c r="R937" s="240">
        <v>43881</v>
      </c>
      <c r="S937" s="240">
        <v>43882</v>
      </c>
      <c r="T937" s="240">
        <v>43886</v>
      </c>
    </row>
    <row r="938" spans="1:20">
      <c r="A938" s="253" t="str">
        <f t="shared" si="14"/>
        <v>20</v>
      </c>
      <c r="B938" s="236">
        <v>43881</v>
      </c>
      <c r="C938" s="237" t="s">
        <v>332</v>
      </c>
      <c r="D938" s="258">
        <v>43864</v>
      </c>
      <c r="E938" s="258">
        <v>43865</v>
      </c>
      <c r="F938" s="258">
        <v>43866</v>
      </c>
      <c r="G938" s="258">
        <v>43867</v>
      </c>
      <c r="H938" s="238">
        <v>43868</v>
      </c>
      <c r="I938" s="238">
        <v>43871</v>
      </c>
      <c r="J938" s="238">
        <v>43873</v>
      </c>
      <c r="K938" s="238">
        <v>43874</v>
      </c>
      <c r="L938" s="238">
        <v>43875</v>
      </c>
      <c r="M938" s="238">
        <v>43876</v>
      </c>
      <c r="N938" s="238">
        <v>43878</v>
      </c>
      <c r="O938" s="238">
        <v>43879</v>
      </c>
      <c r="P938" s="238">
        <v>43880</v>
      </c>
      <c r="Q938" s="239">
        <v>43881</v>
      </c>
      <c r="R938" s="240">
        <v>43882</v>
      </c>
      <c r="S938" s="240">
        <v>43886</v>
      </c>
      <c r="T938" s="240">
        <v>43887</v>
      </c>
    </row>
    <row r="939" spans="1:20">
      <c r="A939" s="253" t="str">
        <f t="shared" si="14"/>
        <v>20</v>
      </c>
      <c r="B939" s="236">
        <v>43882</v>
      </c>
      <c r="C939" s="237" t="s">
        <v>333</v>
      </c>
      <c r="D939" s="258">
        <v>43865</v>
      </c>
      <c r="E939" s="258">
        <v>43866</v>
      </c>
      <c r="F939" s="258">
        <v>43867</v>
      </c>
      <c r="G939" s="258">
        <v>43868</v>
      </c>
      <c r="H939" s="238">
        <v>43871</v>
      </c>
      <c r="I939" s="238">
        <v>43873</v>
      </c>
      <c r="J939" s="238">
        <v>43874</v>
      </c>
      <c r="K939" s="238">
        <v>43875</v>
      </c>
      <c r="L939" s="238">
        <v>43876</v>
      </c>
      <c r="M939" s="238">
        <v>43878</v>
      </c>
      <c r="N939" s="238">
        <v>43879</v>
      </c>
      <c r="O939" s="238">
        <v>43880</v>
      </c>
      <c r="P939" s="238">
        <v>43881</v>
      </c>
      <c r="Q939" s="239">
        <v>43882</v>
      </c>
      <c r="R939" s="240">
        <v>43886</v>
      </c>
      <c r="S939" s="240">
        <v>43887</v>
      </c>
      <c r="T939" s="240">
        <v>43888</v>
      </c>
    </row>
    <row r="940" spans="1:20">
      <c r="A940" s="253" t="str">
        <f t="shared" si="14"/>
        <v>20</v>
      </c>
      <c r="B940" s="236">
        <v>43886</v>
      </c>
      <c r="C940" s="237" t="s">
        <v>330</v>
      </c>
      <c r="D940" s="258">
        <v>43866</v>
      </c>
      <c r="E940" s="258">
        <v>43867</v>
      </c>
      <c r="F940" s="258">
        <v>43868</v>
      </c>
      <c r="G940" s="258">
        <v>43871</v>
      </c>
      <c r="H940" s="238">
        <v>43873</v>
      </c>
      <c r="I940" s="238">
        <v>43874</v>
      </c>
      <c r="J940" s="238">
        <v>43875</v>
      </c>
      <c r="K940" s="238">
        <v>43876</v>
      </c>
      <c r="L940" s="238">
        <v>43878</v>
      </c>
      <c r="M940" s="238">
        <v>43879</v>
      </c>
      <c r="N940" s="238">
        <v>43880</v>
      </c>
      <c r="O940" s="238">
        <v>43881</v>
      </c>
      <c r="P940" s="238">
        <v>43882</v>
      </c>
      <c r="Q940" s="239">
        <v>43886</v>
      </c>
      <c r="R940" s="240">
        <v>43887</v>
      </c>
      <c r="S940" s="240">
        <v>43888</v>
      </c>
      <c r="T940" s="240">
        <v>43889</v>
      </c>
    </row>
    <row r="941" spans="1:20">
      <c r="A941" s="253" t="str">
        <f t="shared" si="14"/>
        <v>20</v>
      </c>
      <c r="B941" s="236">
        <v>43887</v>
      </c>
      <c r="C941" s="237" t="s">
        <v>331</v>
      </c>
      <c r="D941" s="258">
        <v>43867</v>
      </c>
      <c r="E941" s="258">
        <v>43868</v>
      </c>
      <c r="F941" s="258">
        <v>43871</v>
      </c>
      <c r="G941" s="258">
        <v>43873</v>
      </c>
      <c r="H941" s="238">
        <v>43874</v>
      </c>
      <c r="I941" s="238">
        <v>43875</v>
      </c>
      <c r="J941" s="238">
        <v>43876</v>
      </c>
      <c r="K941" s="238">
        <v>43878</v>
      </c>
      <c r="L941" s="238">
        <v>43879</v>
      </c>
      <c r="M941" s="238">
        <v>43880</v>
      </c>
      <c r="N941" s="238">
        <v>43881</v>
      </c>
      <c r="O941" s="238">
        <v>43882</v>
      </c>
      <c r="P941" s="238">
        <v>43886</v>
      </c>
      <c r="Q941" s="239">
        <v>43887</v>
      </c>
      <c r="R941" s="240">
        <v>43888</v>
      </c>
      <c r="S941" s="240">
        <v>43889</v>
      </c>
      <c r="T941" s="240">
        <v>43890</v>
      </c>
    </row>
    <row r="942" spans="1:20">
      <c r="A942" s="253" t="str">
        <f t="shared" si="14"/>
        <v>20</v>
      </c>
      <c r="B942" s="236">
        <v>43888</v>
      </c>
      <c r="C942" s="237" t="s">
        <v>332</v>
      </c>
      <c r="D942" s="258">
        <v>43868</v>
      </c>
      <c r="E942" s="258">
        <v>43871</v>
      </c>
      <c r="F942" s="258">
        <v>43873</v>
      </c>
      <c r="G942" s="258">
        <v>43874</v>
      </c>
      <c r="H942" s="238">
        <v>43875</v>
      </c>
      <c r="I942" s="238">
        <v>43876</v>
      </c>
      <c r="J942" s="238">
        <v>43878</v>
      </c>
      <c r="K942" s="238">
        <v>43879</v>
      </c>
      <c r="L942" s="238">
        <v>43880</v>
      </c>
      <c r="M942" s="238">
        <v>43881</v>
      </c>
      <c r="N942" s="238">
        <v>43882</v>
      </c>
      <c r="O942" s="238">
        <v>43886</v>
      </c>
      <c r="P942" s="238">
        <v>43887</v>
      </c>
      <c r="Q942" s="239">
        <v>43888</v>
      </c>
      <c r="R942" s="240">
        <v>43889</v>
      </c>
      <c r="S942" s="240">
        <v>43890</v>
      </c>
      <c r="T942" s="240">
        <v>43892</v>
      </c>
    </row>
    <row r="943" spans="1:20">
      <c r="A943" s="253" t="str">
        <f t="shared" si="14"/>
        <v>20</v>
      </c>
      <c r="B943" s="236">
        <v>43889</v>
      </c>
      <c r="C943" s="237" t="s">
        <v>333</v>
      </c>
      <c r="D943" s="258">
        <v>43871</v>
      </c>
      <c r="E943" s="258">
        <v>43873</v>
      </c>
      <c r="F943" s="258">
        <v>43874</v>
      </c>
      <c r="G943" s="258">
        <v>43875</v>
      </c>
      <c r="H943" s="238">
        <v>43876</v>
      </c>
      <c r="I943" s="238">
        <v>43878</v>
      </c>
      <c r="J943" s="238">
        <v>43879</v>
      </c>
      <c r="K943" s="238">
        <v>43880</v>
      </c>
      <c r="L943" s="238">
        <v>43881</v>
      </c>
      <c r="M943" s="238">
        <v>43882</v>
      </c>
      <c r="N943" s="238">
        <v>43886</v>
      </c>
      <c r="O943" s="238">
        <v>43887</v>
      </c>
      <c r="P943" s="238">
        <v>43888</v>
      </c>
      <c r="Q943" s="239">
        <v>43889</v>
      </c>
      <c r="R943" s="240">
        <v>43890</v>
      </c>
      <c r="S943" s="240">
        <v>43892</v>
      </c>
      <c r="T943" s="240">
        <v>43893</v>
      </c>
    </row>
    <row r="944" spans="1:20">
      <c r="A944" s="253" t="str">
        <f t="shared" si="14"/>
        <v>20</v>
      </c>
      <c r="B944" s="236">
        <v>43890</v>
      </c>
      <c r="C944" s="237" t="s">
        <v>334</v>
      </c>
      <c r="D944" s="258">
        <v>43873</v>
      </c>
      <c r="E944" s="258">
        <v>43874</v>
      </c>
      <c r="F944" s="258">
        <v>43875</v>
      </c>
      <c r="G944" s="258">
        <v>43876</v>
      </c>
      <c r="H944" s="238">
        <v>43878</v>
      </c>
      <c r="I944" s="238">
        <v>43879</v>
      </c>
      <c r="J944" s="238">
        <v>43880</v>
      </c>
      <c r="K944" s="238">
        <v>43881</v>
      </c>
      <c r="L944" s="238">
        <v>43882</v>
      </c>
      <c r="M944" s="238">
        <v>43886</v>
      </c>
      <c r="N944" s="238">
        <v>43887</v>
      </c>
      <c r="O944" s="238">
        <v>43888</v>
      </c>
      <c r="P944" s="238">
        <v>43889</v>
      </c>
      <c r="Q944" s="239">
        <v>43890</v>
      </c>
      <c r="R944" s="240">
        <v>43892</v>
      </c>
      <c r="S944" s="240">
        <v>43893</v>
      </c>
      <c r="T944" s="240">
        <v>43894</v>
      </c>
    </row>
    <row r="945" spans="1:20">
      <c r="A945" s="253" t="str">
        <f t="shared" si="14"/>
        <v>20</v>
      </c>
      <c r="B945" s="236">
        <v>43892</v>
      </c>
      <c r="C945" s="237" t="s">
        <v>329</v>
      </c>
      <c r="D945" s="258">
        <v>43874</v>
      </c>
      <c r="E945" s="258">
        <v>43875</v>
      </c>
      <c r="F945" s="258">
        <v>43876</v>
      </c>
      <c r="G945" s="258">
        <v>43878</v>
      </c>
      <c r="H945" s="238">
        <v>43879</v>
      </c>
      <c r="I945" s="238">
        <v>43880</v>
      </c>
      <c r="J945" s="238">
        <v>43881</v>
      </c>
      <c r="K945" s="238">
        <v>43882</v>
      </c>
      <c r="L945" s="238">
        <v>43886</v>
      </c>
      <c r="M945" s="238">
        <v>43887</v>
      </c>
      <c r="N945" s="238">
        <v>43888</v>
      </c>
      <c r="O945" s="238">
        <v>43889</v>
      </c>
      <c r="P945" s="238">
        <v>43890</v>
      </c>
      <c r="Q945" s="239">
        <v>43892</v>
      </c>
      <c r="R945" s="240">
        <v>43893</v>
      </c>
      <c r="S945" s="240">
        <v>43894</v>
      </c>
      <c r="T945" s="240">
        <v>43895</v>
      </c>
    </row>
    <row r="946" spans="1:20">
      <c r="A946" s="253" t="str">
        <f t="shared" si="14"/>
        <v>20</v>
      </c>
      <c r="B946" s="236">
        <v>43893</v>
      </c>
      <c r="C946" s="237" t="s">
        <v>330</v>
      </c>
      <c r="D946" s="258">
        <v>43875</v>
      </c>
      <c r="E946" s="258">
        <v>43876</v>
      </c>
      <c r="F946" s="258">
        <v>43878</v>
      </c>
      <c r="G946" s="258">
        <v>43879</v>
      </c>
      <c r="H946" s="238">
        <v>43880</v>
      </c>
      <c r="I946" s="238">
        <v>43881</v>
      </c>
      <c r="J946" s="238">
        <v>43882</v>
      </c>
      <c r="K946" s="238">
        <v>43886</v>
      </c>
      <c r="L946" s="238">
        <v>43887</v>
      </c>
      <c r="M946" s="238">
        <v>43888</v>
      </c>
      <c r="N946" s="238">
        <v>43889</v>
      </c>
      <c r="O946" s="238">
        <v>43890</v>
      </c>
      <c r="P946" s="238">
        <v>43892</v>
      </c>
      <c r="Q946" s="239">
        <v>43893</v>
      </c>
      <c r="R946" s="240">
        <v>43894</v>
      </c>
      <c r="S946" s="240">
        <v>43895</v>
      </c>
      <c r="T946" s="240">
        <v>43896</v>
      </c>
    </row>
    <row r="947" spans="1:20">
      <c r="A947" s="253" t="str">
        <f t="shared" si="14"/>
        <v>20</v>
      </c>
      <c r="B947" s="236">
        <v>43894</v>
      </c>
      <c r="C947" s="237" t="s">
        <v>331</v>
      </c>
      <c r="D947" s="258">
        <v>43876</v>
      </c>
      <c r="E947" s="258">
        <v>43878</v>
      </c>
      <c r="F947" s="258">
        <v>43879</v>
      </c>
      <c r="G947" s="258">
        <v>43880</v>
      </c>
      <c r="H947" s="238">
        <v>43881</v>
      </c>
      <c r="I947" s="238">
        <v>43882</v>
      </c>
      <c r="J947" s="238">
        <v>43886</v>
      </c>
      <c r="K947" s="238">
        <v>43887</v>
      </c>
      <c r="L947" s="238">
        <v>43888</v>
      </c>
      <c r="M947" s="238">
        <v>43889</v>
      </c>
      <c r="N947" s="238">
        <v>43890</v>
      </c>
      <c r="O947" s="238">
        <v>43892</v>
      </c>
      <c r="P947" s="238">
        <v>43893</v>
      </c>
      <c r="Q947" s="239">
        <v>43894</v>
      </c>
      <c r="R947" s="240">
        <v>43895</v>
      </c>
      <c r="S947" s="240">
        <v>43896</v>
      </c>
      <c r="T947" s="240">
        <v>43899</v>
      </c>
    </row>
    <row r="948" spans="1:20">
      <c r="A948" s="253" t="str">
        <f t="shared" si="14"/>
        <v>20</v>
      </c>
      <c r="B948" s="236">
        <v>43895</v>
      </c>
      <c r="C948" s="237" t="s">
        <v>332</v>
      </c>
      <c r="D948" s="258">
        <v>43878</v>
      </c>
      <c r="E948" s="258">
        <v>43879</v>
      </c>
      <c r="F948" s="258">
        <v>43880</v>
      </c>
      <c r="G948" s="258">
        <v>43881</v>
      </c>
      <c r="H948" s="238">
        <v>43882</v>
      </c>
      <c r="I948" s="238">
        <v>43886</v>
      </c>
      <c r="J948" s="238">
        <v>43887</v>
      </c>
      <c r="K948" s="238">
        <v>43888</v>
      </c>
      <c r="L948" s="238">
        <v>43889</v>
      </c>
      <c r="M948" s="238">
        <v>43890</v>
      </c>
      <c r="N948" s="238">
        <v>43892</v>
      </c>
      <c r="O948" s="238">
        <v>43893</v>
      </c>
      <c r="P948" s="238">
        <v>43894</v>
      </c>
      <c r="Q948" s="239">
        <v>43895</v>
      </c>
      <c r="R948" s="240">
        <v>43896</v>
      </c>
      <c r="S948" s="240">
        <v>43899</v>
      </c>
      <c r="T948" s="240">
        <v>43900</v>
      </c>
    </row>
    <row r="949" spans="1:20">
      <c r="A949" s="253" t="str">
        <f t="shared" si="14"/>
        <v>20</v>
      </c>
      <c r="B949" s="236">
        <v>43896</v>
      </c>
      <c r="C949" s="237" t="s">
        <v>333</v>
      </c>
      <c r="D949" s="258">
        <v>43879</v>
      </c>
      <c r="E949" s="258">
        <v>43880</v>
      </c>
      <c r="F949" s="258">
        <v>43881</v>
      </c>
      <c r="G949" s="258">
        <v>43882</v>
      </c>
      <c r="H949" s="238">
        <v>43886</v>
      </c>
      <c r="I949" s="238">
        <v>43887</v>
      </c>
      <c r="J949" s="238">
        <v>43888</v>
      </c>
      <c r="K949" s="238">
        <v>43889</v>
      </c>
      <c r="L949" s="238">
        <v>43890</v>
      </c>
      <c r="M949" s="238">
        <v>43892</v>
      </c>
      <c r="N949" s="238">
        <v>43893</v>
      </c>
      <c r="O949" s="238">
        <v>43894</v>
      </c>
      <c r="P949" s="238">
        <v>43895</v>
      </c>
      <c r="Q949" s="239">
        <v>43896</v>
      </c>
      <c r="R949" s="240">
        <v>43899</v>
      </c>
      <c r="S949" s="240">
        <v>43900</v>
      </c>
      <c r="T949" s="240">
        <v>43901</v>
      </c>
    </row>
    <row r="950" spans="1:20">
      <c r="A950" s="253" t="str">
        <f t="shared" si="14"/>
        <v>20</v>
      </c>
      <c r="B950" s="236">
        <v>43899</v>
      </c>
      <c r="C950" s="237" t="s">
        <v>329</v>
      </c>
      <c r="D950" s="258">
        <v>43880</v>
      </c>
      <c r="E950" s="258">
        <v>43881</v>
      </c>
      <c r="F950" s="258">
        <v>43882</v>
      </c>
      <c r="G950" s="258">
        <v>43886</v>
      </c>
      <c r="H950" s="238">
        <v>43887</v>
      </c>
      <c r="I950" s="238">
        <v>43888</v>
      </c>
      <c r="J950" s="238">
        <v>43889</v>
      </c>
      <c r="K950" s="238">
        <v>43890</v>
      </c>
      <c r="L950" s="238">
        <v>43892</v>
      </c>
      <c r="M950" s="238">
        <v>43893</v>
      </c>
      <c r="N950" s="238">
        <v>43894</v>
      </c>
      <c r="O950" s="238">
        <v>43895</v>
      </c>
      <c r="P950" s="238">
        <v>43896</v>
      </c>
      <c r="Q950" s="239">
        <v>43899</v>
      </c>
      <c r="R950" s="240">
        <v>43900</v>
      </c>
      <c r="S950" s="240">
        <v>43901</v>
      </c>
      <c r="T950" s="240">
        <v>43902</v>
      </c>
    </row>
    <row r="951" spans="1:20">
      <c r="A951" s="253" t="str">
        <f t="shared" si="14"/>
        <v>20</v>
      </c>
      <c r="B951" s="236">
        <v>43900</v>
      </c>
      <c r="C951" s="237" t="s">
        <v>330</v>
      </c>
      <c r="D951" s="258">
        <v>43881</v>
      </c>
      <c r="E951" s="258">
        <v>43882</v>
      </c>
      <c r="F951" s="258">
        <v>43886</v>
      </c>
      <c r="G951" s="258">
        <v>43887</v>
      </c>
      <c r="H951" s="238">
        <v>43888</v>
      </c>
      <c r="I951" s="238">
        <v>43889</v>
      </c>
      <c r="J951" s="238">
        <v>43890</v>
      </c>
      <c r="K951" s="238">
        <v>43892</v>
      </c>
      <c r="L951" s="238">
        <v>43893</v>
      </c>
      <c r="M951" s="238">
        <v>43894</v>
      </c>
      <c r="N951" s="238">
        <v>43895</v>
      </c>
      <c r="O951" s="238">
        <v>43896</v>
      </c>
      <c r="P951" s="238">
        <v>43899</v>
      </c>
      <c r="Q951" s="239">
        <v>43900</v>
      </c>
      <c r="R951" s="240">
        <v>43901</v>
      </c>
      <c r="S951" s="240">
        <v>43902</v>
      </c>
      <c r="T951" s="240">
        <v>43903</v>
      </c>
    </row>
    <row r="952" spans="1:20">
      <c r="A952" s="253" t="str">
        <f t="shared" si="14"/>
        <v>20</v>
      </c>
      <c r="B952" s="236">
        <v>43901</v>
      </c>
      <c r="C952" s="237" t="s">
        <v>331</v>
      </c>
      <c r="D952" s="258">
        <v>43882</v>
      </c>
      <c r="E952" s="258">
        <v>43886</v>
      </c>
      <c r="F952" s="258">
        <v>43887</v>
      </c>
      <c r="G952" s="258">
        <v>43888</v>
      </c>
      <c r="H952" s="238">
        <v>43889</v>
      </c>
      <c r="I952" s="238">
        <v>43890</v>
      </c>
      <c r="J952" s="238">
        <v>43892</v>
      </c>
      <c r="K952" s="238">
        <v>43893</v>
      </c>
      <c r="L952" s="238">
        <v>43894</v>
      </c>
      <c r="M952" s="238">
        <v>43895</v>
      </c>
      <c r="N952" s="238">
        <v>43896</v>
      </c>
      <c r="O952" s="238">
        <v>43899</v>
      </c>
      <c r="P952" s="238">
        <v>43900</v>
      </c>
      <c r="Q952" s="239">
        <v>43901</v>
      </c>
      <c r="R952" s="240">
        <v>43902</v>
      </c>
      <c r="S952" s="240">
        <v>43903</v>
      </c>
      <c r="T952" s="240">
        <v>43906</v>
      </c>
    </row>
    <row r="953" spans="1:20">
      <c r="A953" s="253" t="str">
        <f t="shared" si="14"/>
        <v>20</v>
      </c>
      <c r="B953" s="236">
        <v>43902</v>
      </c>
      <c r="C953" s="237" t="s">
        <v>332</v>
      </c>
      <c r="D953" s="258">
        <v>43886</v>
      </c>
      <c r="E953" s="258">
        <v>43887</v>
      </c>
      <c r="F953" s="258">
        <v>43888</v>
      </c>
      <c r="G953" s="258">
        <v>43889</v>
      </c>
      <c r="H953" s="238">
        <v>43890</v>
      </c>
      <c r="I953" s="238">
        <v>43892</v>
      </c>
      <c r="J953" s="238">
        <v>43893</v>
      </c>
      <c r="K953" s="238">
        <v>43894</v>
      </c>
      <c r="L953" s="238">
        <v>43895</v>
      </c>
      <c r="M953" s="238">
        <v>43896</v>
      </c>
      <c r="N953" s="238">
        <v>43899</v>
      </c>
      <c r="O953" s="238">
        <v>43900</v>
      </c>
      <c r="P953" s="238">
        <v>43901</v>
      </c>
      <c r="Q953" s="239">
        <v>43902</v>
      </c>
      <c r="R953" s="240">
        <v>43903</v>
      </c>
      <c r="S953" s="240">
        <v>43906</v>
      </c>
      <c r="T953" s="240">
        <v>43907</v>
      </c>
    </row>
    <row r="954" spans="1:20">
      <c r="A954" s="253" t="str">
        <f t="shared" si="14"/>
        <v>20</v>
      </c>
      <c r="B954" s="236">
        <v>43903</v>
      </c>
      <c r="C954" s="237" t="s">
        <v>333</v>
      </c>
      <c r="D954" s="258">
        <v>43887</v>
      </c>
      <c r="E954" s="258">
        <v>43888</v>
      </c>
      <c r="F954" s="258">
        <v>43889</v>
      </c>
      <c r="G954" s="258">
        <v>43890</v>
      </c>
      <c r="H954" s="238">
        <v>43892</v>
      </c>
      <c r="I954" s="238">
        <v>43893</v>
      </c>
      <c r="J954" s="238">
        <v>43894</v>
      </c>
      <c r="K954" s="238">
        <v>43895</v>
      </c>
      <c r="L954" s="238">
        <v>43896</v>
      </c>
      <c r="M954" s="238">
        <v>43899</v>
      </c>
      <c r="N954" s="238">
        <v>43900</v>
      </c>
      <c r="O954" s="238">
        <v>43901</v>
      </c>
      <c r="P954" s="238">
        <v>43902</v>
      </c>
      <c r="Q954" s="239">
        <v>43903</v>
      </c>
      <c r="R954" s="240">
        <v>43906</v>
      </c>
      <c r="S954" s="240">
        <v>43907</v>
      </c>
      <c r="T954" s="240">
        <v>43908</v>
      </c>
    </row>
    <row r="955" spans="1:20">
      <c r="A955" s="253" t="str">
        <f t="shared" si="14"/>
        <v>20</v>
      </c>
      <c r="B955" s="236">
        <v>43906</v>
      </c>
      <c r="C955" s="237" t="s">
        <v>329</v>
      </c>
      <c r="D955" s="258">
        <v>43888</v>
      </c>
      <c r="E955" s="258">
        <v>43889</v>
      </c>
      <c r="F955" s="258">
        <v>43890</v>
      </c>
      <c r="G955" s="258">
        <v>43892</v>
      </c>
      <c r="H955" s="238">
        <v>43893</v>
      </c>
      <c r="I955" s="238">
        <v>43894</v>
      </c>
      <c r="J955" s="238">
        <v>43895</v>
      </c>
      <c r="K955" s="238">
        <v>43896</v>
      </c>
      <c r="L955" s="238">
        <v>43899</v>
      </c>
      <c r="M955" s="238">
        <v>43900</v>
      </c>
      <c r="N955" s="238">
        <v>43901</v>
      </c>
      <c r="O955" s="238">
        <v>43902</v>
      </c>
      <c r="P955" s="238">
        <v>43903</v>
      </c>
      <c r="Q955" s="239">
        <v>43906</v>
      </c>
      <c r="R955" s="240">
        <v>43907</v>
      </c>
      <c r="S955" s="240">
        <v>43908</v>
      </c>
      <c r="T955" s="240">
        <v>43909</v>
      </c>
    </row>
    <row r="956" spans="1:20">
      <c r="A956" s="253" t="str">
        <f t="shared" si="14"/>
        <v>20</v>
      </c>
      <c r="B956" s="236">
        <v>43907</v>
      </c>
      <c r="C956" s="237" t="s">
        <v>330</v>
      </c>
      <c r="D956" s="258">
        <v>43889</v>
      </c>
      <c r="E956" s="258">
        <v>43890</v>
      </c>
      <c r="F956" s="258">
        <v>43892</v>
      </c>
      <c r="G956" s="258">
        <v>43893</v>
      </c>
      <c r="H956" s="238">
        <v>43894</v>
      </c>
      <c r="I956" s="238">
        <v>43895</v>
      </c>
      <c r="J956" s="238">
        <v>43896</v>
      </c>
      <c r="K956" s="238">
        <v>43899</v>
      </c>
      <c r="L956" s="238">
        <v>43900</v>
      </c>
      <c r="M956" s="238">
        <v>43901</v>
      </c>
      <c r="N956" s="238">
        <v>43902</v>
      </c>
      <c r="O956" s="238">
        <v>43903</v>
      </c>
      <c r="P956" s="238">
        <v>43906</v>
      </c>
      <c r="Q956" s="239">
        <v>43907</v>
      </c>
      <c r="R956" s="240">
        <v>43908</v>
      </c>
      <c r="S956" s="240">
        <v>43909</v>
      </c>
      <c r="T956" s="240">
        <v>43913</v>
      </c>
    </row>
    <row r="957" spans="1:20">
      <c r="A957" s="253" t="str">
        <f t="shared" si="14"/>
        <v>20</v>
      </c>
      <c r="B957" s="236">
        <v>43908</v>
      </c>
      <c r="C957" s="237" t="s">
        <v>331</v>
      </c>
      <c r="D957" s="258">
        <v>43890</v>
      </c>
      <c r="E957" s="258">
        <v>43892</v>
      </c>
      <c r="F957" s="258">
        <v>43893</v>
      </c>
      <c r="G957" s="258">
        <v>43894</v>
      </c>
      <c r="H957" s="238">
        <v>43895</v>
      </c>
      <c r="I957" s="238">
        <v>43896</v>
      </c>
      <c r="J957" s="238">
        <v>43899</v>
      </c>
      <c r="K957" s="238">
        <v>43900</v>
      </c>
      <c r="L957" s="238">
        <v>43901</v>
      </c>
      <c r="M957" s="238">
        <v>43902</v>
      </c>
      <c r="N957" s="238">
        <v>43903</v>
      </c>
      <c r="O957" s="238">
        <v>43906</v>
      </c>
      <c r="P957" s="238">
        <v>43907</v>
      </c>
      <c r="Q957" s="239">
        <v>43908</v>
      </c>
      <c r="R957" s="240">
        <v>43909</v>
      </c>
      <c r="S957" s="240">
        <v>43913</v>
      </c>
      <c r="T957" s="240">
        <v>43914</v>
      </c>
    </row>
    <row r="958" spans="1:20">
      <c r="A958" s="253" t="str">
        <f t="shared" si="14"/>
        <v>20</v>
      </c>
      <c r="B958" s="236">
        <v>43909</v>
      </c>
      <c r="C958" s="237" t="s">
        <v>332</v>
      </c>
      <c r="D958" s="258">
        <v>43892</v>
      </c>
      <c r="E958" s="258">
        <v>43893</v>
      </c>
      <c r="F958" s="258">
        <v>43894</v>
      </c>
      <c r="G958" s="258">
        <v>43895</v>
      </c>
      <c r="H958" s="238">
        <v>43896</v>
      </c>
      <c r="I958" s="238">
        <v>43899</v>
      </c>
      <c r="J958" s="238">
        <v>43900</v>
      </c>
      <c r="K958" s="238">
        <v>43901</v>
      </c>
      <c r="L958" s="238">
        <v>43902</v>
      </c>
      <c r="M958" s="238">
        <v>43903</v>
      </c>
      <c r="N958" s="238">
        <v>43906</v>
      </c>
      <c r="O958" s="238">
        <v>43907</v>
      </c>
      <c r="P958" s="238">
        <v>43908</v>
      </c>
      <c r="Q958" s="239">
        <v>43909</v>
      </c>
      <c r="R958" s="240">
        <v>43913</v>
      </c>
      <c r="S958" s="240">
        <v>43914</v>
      </c>
      <c r="T958" s="240">
        <v>43915</v>
      </c>
    </row>
    <row r="959" spans="1:20">
      <c r="A959" s="253" t="str">
        <f t="shared" si="14"/>
        <v>20</v>
      </c>
      <c r="B959" s="236">
        <v>43913</v>
      </c>
      <c r="C959" s="237" t="s">
        <v>329</v>
      </c>
      <c r="D959" s="258">
        <v>43893</v>
      </c>
      <c r="E959" s="258">
        <v>43894</v>
      </c>
      <c r="F959" s="258">
        <v>43895</v>
      </c>
      <c r="G959" s="258">
        <v>43896</v>
      </c>
      <c r="H959" s="238">
        <v>43899</v>
      </c>
      <c r="I959" s="238">
        <v>43900</v>
      </c>
      <c r="J959" s="238">
        <v>43901</v>
      </c>
      <c r="K959" s="238">
        <v>43902</v>
      </c>
      <c r="L959" s="238">
        <v>43903</v>
      </c>
      <c r="M959" s="238">
        <v>43906</v>
      </c>
      <c r="N959" s="238">
        <v>43907</v>
      </c>
      <c r="O959" s="238">
        <v>43908</v>
      </c>
      <c r="P959" s="238">
        <v>43909</v>
      </c>
      <c r="Q959" s="239">
        <v>43913</v>
      </c>
      <c r="R959" s="240">
        <v>43914</v>
      </c>
      <c r="S959" s="240">
        <v>43915</v>
      </c>
      <c r="T959" s="240">
        <v>43916</v>
      </c>
    </row>
    <row r="960" spans="1:20">
      <c r="A960" s="253" t="str">
        <f t="shared" si="14"/>
        <v>20</v>
      </c>
      <c r="B960" s="236">
        <v>43914</v>
      </c>
      <c r="C960" s="237" t="s">
        <v>330</v>
      </c>
      <c r="D960" s="258">
        <v>43894</v>
      </c>
      <c r="E960" s="258">
        <v>43895</v>
      </c>
      <c r="F960" s="258">
        <v>43896</v>
      </c>
      <c r="G960" s="258">
        <v>43899</v>
      </c>
      <c r="H960" s="238">
        <v>43900</v>
      </c>
      <c r="I960" s="238">
        <v>43901</v>
      </c>
      <c r="J960" s="238">
        <v>43902</v>
      </c>
      <c r="K960" s="238">
        <v>43903</v>
      </c>
      <c r="L960" s="238">
        <v>43906</v>
      </c>
      <c r="M960" s="238">
        <v>43907</v>
      </c>
      <c r="N960" s="238">
        <v>43908</v>
      </c>
      <c r="O960" s="238">
        <v>43909</v>
      </c>
      <c r="P960" s="238">
        <v>43913</v>
      </c>
      <c r="Q960" s="239">
        <v>43914</v>
      </c>
      <c r="R960" s="240">
        <v>43915</v>
      </c>
      <c r="S960" s="240">
        <v>43916</v>
      </c>
      <c r="T960" s="240">
        <v>43917</v>
      </c>
    </row>
    <row r="961" spans="1:20">
      <c r="A961" s="253" t="str">
        <f t="shared" si="14"/>
        <v>20</v>
      </c>
      <c r="B961" s="236">
        <v>43915</v>
      </c>
      <c r="C961" s="237" t="s">
        <v>331</v>
      </c>
      <c r="D961" s="258">
        <v>43895</v>
      </c>
      <c r="E961" s="258">
        <v>43896</v>
      </c>
      <c r="F961" s="258">
        <v>43899</v>
      </c>
      <c r="G961" s="258">
        <v>43900</v>
      </c>
      <c r="H961" s="238">
        <v>43901</v>
      </c>
      <c r="I961" s="238">
        <v>43902</v>
      </c>
      <c r="J961" s="238">
        <v>43903</v>
      </c>
      <c r="K961" s="238">
        <v>43906</v>
      </c>
      <c r="L961" s="238">
        <v>43907</v>
      </c>
      <c r="M961" s="238">
        <v>43908</v>
      </c>
      <c r="N961" s="238">
        <v>43909</v>
      </c>
      <c r="O961" s="238">
        <v>43913</v>
      </c>
      <c r="P961" s="238">
        <v>43914</v>
      </c>
      <c r="Q961" s="239">
        <v>43915</v>
      </c>
      <c r="R961" s="240">
        <v>43916</v>
      </c>
      <c r="S961" s="240">
        <v>43917</v>
      </c>
      <c r="T961" s="240">
        <v>43920</v>
      </c>
    </row>
    <row r="962" spans="1:20">
      <c r="A962" s="253" t="str">
        <f t="shared" si="14"/>
        <v>20</v>
      </c>
      <c r="B962" s="236">
        <v>43916</v>
      </c>
      <c r="C962" s="237" t="s">
        <v>332</v>
      </c>
      <c r="D962" s="258">
        <v>43896</v>
      </c>
      <c r="E962" s="258">
        <v>43899</v>
      </c>
      <c r="F962" s="258">
        <v>43900</v>
      </c>
      <c r="G962" s="258">
        <v>43901</v>
      </c>
      <c r="H962" s="238">
        <v>43902</v>
      </c>
      <c r="I962" s="238">
        <v>43903</v>
      </c>
      <c r="J962" s="238">
        <v>43906</v>
      </c>
      <c r="K962" s="238">
        <v>43907</v>
      </c>
      <c r="L962" s="238">
        <v>43908</v>
      </c>
      <c r="M962" s="238">
        <v>43909</v>
      </c>
      <c r="N962" s="238">
        <v>43913</v>
      </c>
      <c r="O962" s="238">
        <v>43914</v>
      </c>
      <c r="P962" s="238">
        <v>43915</v>
      </c>
      <c r="Q962" s="239">
        <v>43916</v>
      </c>
      <c r="R962" s="240">
        <v>43917</v>
      </c>
      <c r="S962" s="240">
        <v>43920</v>
      </c>
      <c r="T962" s="240">
        <v>43921</v>
      </c>
    </row>
    <row r="963" spans="1:20">
      <c r="A963" s="253" t="str">
        <f t="shared" si="14"/>
        <v>20</v>
      </c>
      <c r="B963" s="236">
        <v>43917</v>
      </c>
      <c r="C963" s="237" t="s">
        <v>333</v>
      </c>
      <c r="D963" s="258">
        <v>43899</v>
      </c>
      <c r="E963" s="258">
        <v>43900</v>
      </c>
      <c r="F963" s="258">
        <v>43901</v>
      </c>
      <c r="G963" s="258">
        <v>43902</v>
      </c>
      <c r="H963" s="238">
        <v>43903</v>
      </c>
      <c r="I963" s="238">
        <v>43906</v>
      </c>
      <c r="J963" s="238">
        <v>43907</v>
      </c>
      <c r="K963" s="238">
        <v>43908</v>
      </c>
      <c r="L963" s="238">
        <v>43909</v>
      </c>
      <c r="M963" s="238">
        <v>43913</v>
      </c>
      <c r="N963" s="238">
        <v>43914</v>
      </c>
      <c r="O963" s="238">
        <v>43915</v>
      </c>
      <c r="P963" s="238">
        <v>43916</v>
      </c>
      <c r="Q963" s="239">
        <v>43917</v>
      </c>
      <c r="R963" s="240">
        <v>43920</v>
      </c>
      <c r="S963" s="240">
        <v>43921</v>
      </c>
      <c r="T963" s="240">
        <v>43922</v>
      </c>
    </row>
    <row r="964" spans="1:20">
      <c r="A964" s="253" t="str">
        <f t="shared" ref="A964:A1027" si="15">TEXT(B964,"yy")</f>
        <v>20</v>
      </c>
      <c r="B964" s="236">
        <v>43920</v>
      </c>
      <c r="C964" s="237" t="s">
        <v>329</v>
      </c>
      <c r="D964" s="258">
        <v>43900</v>
      </c>
      <c r="E964" s="258">
        <v>43901</v>
      </c>
      <c r="F964" s="258">
        <v>43902</v>
      </c>
      <c r="G964" s="258">
        <v>43903</v>
      </c>
      <c r="H964" s="238">
        <v>43906</v>
      </c>
      <c r="I964" s="238">
        <v>43907</v>
      </c>
      <c r="J964" s="238">
        <v>43908</v>
      </c>
      <c r="K964" s="238">
        <v>43909</v>
      </c>
      <c r="L964" s="238">
        <v>43913</v>
      </c>
      <c r="M964" s="238">
        <v>43914</v>
      </c>
      <c r="N964" s="238">
        <v>43915</v>
      </c>
      <c r="O964" s="238">
        <v>43916</v>
      </c>
      <c r="P964" s="238">
        <v>43917</v>
      </c>
      <c r="Q964" s="239">
        <v>43920</v>
      </c>
      <c r="R964" s="240">
        <v>43921</v>
      </c>
      <c r="S964" s="240">
        <v>43922</v>
      </c>
      <c r="T964" s="240">
        <v>43923</v>
      </c>
    </row>
    <row r="965" spans="1:20">
      <c r="A965" s="253" t="str">
        <f t="shared" si="15"/>
        <v>20</v>
      </c>
      <c r="B965" s="236">
        <v>43921</v>
      </c>
      <c r="C965" s="237" t="s">
        <v>330</v>
      </c>
      <c r="D965" s="258">
        <v>43901</v>
      </c>
      <c r="E965" s="258">
        <v>43902</v>
      </c>
      <c r="F965" s="258">
        <v>43903</v>
      </c>
      <c r="G965" s="258">
        <v>43906</v>
      </c>
      <c r="H965" s="238">
        <v>43907</v>
      </c>
      <c r="I965" s="238">
        <v>43908</v>
      </c>
      <c r="J965" s="238">
        <v>43909</v>
      </c>
      <c r="K965" s="238">
        <v>43913</v>
      </c>
      <c r="L965" s="238">
        <v>43914</v>
      </c>
      <c r="M965" s="238">
        <v>43915</v>
      </c>
      <c r="N965" s="238">
        <v>43916</v>
      </c>
      <c r="O965" s="238">
        <v>43917</v>
      </c>
      <c r="P965" s="238">
        <v>43920</v>
      </c>
      <c r="Q965" s="239">
        <v>43921</v>
      </c>
      <c r="R965" s="240">
        <v>43922</v>
      </c>
      <c r="S965" s="240">
        <v>43923</v>
      </c>
      <c r="T965" s="240">
        <v>43924</v>
      </c>
    </row>
    <row r="966" spans="1:20">
      <c r="A966" s="253" t="str">
        <f t="shared" si="15"/>
        <v>20</v>
      </c>
      <c r="B966" s="236">
        <v>43922</v>
      </c>
      <c r="C966" s="237" t="s">
        <v>331</v>
      </c>
      <c r="D966" s="258">
        <v>43902</v>
      </c>
      <c r="E966" s="258">
        <v>43903</v>
      </c>
      <c r="F966" s="258">
        <v>43906</v>
      </c>
      <c r="G966" s="258">
        <v>43907</v>
      </c>
      <c r="H966" s="238">
        <v>43908</v>
      </c>
      <c r="I966" s="238">
        <v>43909</v>
      </c>
      <c r="J966" s="238">
        <v>43913</v>
      </c>
      <c r="K966" s="238">
        <v>43914</v>
      </c>
      <c r="L966" s="238">
        <v>43915</v>
      </c>
      <c r="M966" s="238">
        <v>43916</v>
      </c>
      <c r="N966" s="238">
        <v>43917</v>
      </c>
      <c r="O966" s="238">
        <v>43920</v>
      </c>
      <c r="P966" s="238">
        <v>43921</v>
      </c>
      <c r="Q966" s="239">
        <v>43922</v>
      </c>
      <c r="R966" s="240">
        <v>43923</v>
      </c>
      <c r="S966" s="240">
        <v>43924</v>
      </c>
      <c r="T966" s="240">
        <v>43927</v>
      </c>
    </row>
    <row r="967" spans="1:20">
      <c r="A967" s="253" t="str">
        <f t="shared" si="15"/>
        <v>20</v>
      </c>
      <c r="B967" s="236">
        <v>43923</v>
      </c>
      <c r="C967" s="237" t="s">
        <v>332</v>
      </c>
      <c r="D967" s="258">
        <v>43903</v>
      </c>
      <c r="E967" s="258">
        <v>43906</v>
      </c>
      <c r="F967" s="258">
        <v>43907</v>
      </c>
      <c r="G967" s="258">
        <v>43908</v>
      </c>
      <c r="H967" s="238">
        <v>43909</v>
      </c>
      <c r="I967" s="238">
        <v>43913</v>
      </c>
      <c r="J967" s="238">
        <v>43914</v>
      </c>
      <c r="K967" s="238">
        <v>43915</v>
      </c>
      <c r="L967" s="238">
        <v>43916</v>
      </c>
      <c r="M967" s="238">
        <v>43917</v>
      </c>
      <c r="N967" s="238">
        <v>43920</v>
      </c>
      <c r="O967" s="238">
        <v>43921</v>
      </c>
      <c r="P967" s="238">
        <v>43922</v>
      </c>
      <c r="Q967" s="239">
        <v>43923</v>
      </c>
      <c r="R967" s="240">
        <v>43924</v>
      </c>
      <c r="S967" s="240">
        <v>43927</v>
      </c>
      <c r="T967" s="240">
        <v>43928</v>
      </c>
    </row>
    <row r="968" spans="1:20">
      <c r="A968" s="253" t="str">
        <f t="shared" si="15"/>
        <v>20</v>
      </c>
      <c r="B968" s="236">
        <v>43924</v>
      </c>
      <c r="C968" s="237" t="s">
        <v>333</v>
      </c>
      <c r="D968" s="258">
        <v>43906</v>
      </c>
      <c r="E968" s="258">
        <v>43907</v>
      </c>
      <c r="F968" s="258">
        <v>43908</v>
      </c>
      <c r="G968" s="258">
        <v>43909</v>
      </c>
      <c r="H968" s="238">
        <v>43913</v>
      </c>
      <c r="I968" s="238">
        <v>43914</v>
      </c>
      <c r="J968" s="238">
        <v>43915</v>
      </c>
      <c r="K968" s="238">
        <v>43916</v>
      </c>
      <c r="L968" s="238">
        <v>43917</v>
      </c>
      <c r="M968" s="238">
        <v>43920</v>
      </c>
      <c r="N968" s="238">
        <v>43921</v>
      </c>
      <c r="O968" s="238">
        <v>43922</v>
      </c>
      <c r="P968" s="238">
        <v>43923</v>
      </c>
      <c r="Q968" s="239">
        <v>43924</v>
      </c>
      <c r="R968" s="240">
        <v>43927</v>
      </c>
      <c r="S968" s="240">
        <v>43928</v>
      </c>
      <c r="T968" s="240">
        <v>43929</v>
      </c>
    </row>
    <row r="969" spans="1:20">
      <c r="A969" s="253" t="str">
        <f t="shared" si="15"/>
        <v>20</v>
      </c>
      <c r="B969" s="236">
        <v>43927</v>
      </c>
      <c r="C969" s="237" t="s">
        <v>329</v>
      </c>
      <c r="D969" s="258">
        <v>43907</v>
      </c>
      <c r="E969" s="258">
        <v>43908</v>
      </c>
      <c r="F969" s="258">
        <v>43909</v>
      </c>
      <c r="G969" s="258">
        <v>43913</v>
      </c>
      <c r="H969" s="238">
        <v>43914</v>
      </c>
      <c r="I969" s="238">
        <v>43915</v>
      </c>
      <c r="J969" s="238">
        <v>43916</v>
      </c>
      <c r="K969" s="238">
        <v>43917</v>
      </c>
      <c r="L969" s="238">
        <v>43920</v>
      </c>
      <c r="M969" s="238">
        <v>43921</v>
      </c>
      <c r="N969" s="238">
        <v>43922</v>
      </c>
      <c r="O969" s="238">
        <v>43923</v>
      </c>
      <c r="P969" s="238">
        <v>43924</v>
      </c>
      <c r="Q969" s="239">
        <v>43927</v>
      </c>
      <c r="R969" s="240">
        <v>43928</v>
      </c>
      <c r="S969" s="240">
        <v>43929</v>
      </c>
      <c r="T969" s="240">
        <v>43930</v>
      </c>
    </row>
    <row r="970" spans="1:20">
      <c r="A970" s="253" t="str">
        <f t="shared" si="15"/>
        <v>20</v>
      </c>
      <c r="B970" s="236">
        <v>43928</v>
      </c>
      <c r="C970" s="237" t="s">
        <v>330</v>
      </c>
      <c r="D970" s="258">
        <v>43908</v>
      </c>
      <c r="E970" s="258">
        <v>43909</v>
      </c>
      <c r="F970" s="258">
        <v>43913</v>
      </c>
      <c r="G970" s="258">
        <v>43914</v>
      </c>
      <c r="H970" s="238">
        <v>43915</v>
      </c>
      <c r="I970" s="238">
        <v>43916</v>
      </c>
      <c r="J970" s="238">
        <v>43917</v>
      </c>
      <c r="K970" s="238">
        <v>43920</v>
      </c>
      <c r="L970" s="238">
        <v>43921</v>
      </c>
      <c r="M970" s="238">
        <v>43922</v>
      </c>
      <c r="N970" s="238">
        <v>43923</v>
      </c>
      <c r="O970" s="238">
        <v>43924</v>
      </c>
      <c r="P970" s="238">
        <v>43927</v>
      </c>
      <c r="Q970" s="239">
        <v>43928</v>
      </c>
      <c r="R970" s="240">
        <v>43929</v>
      </c>
      <c r="S970" s="240">
        <v>43930</v>
      </c>
      <c r="T970" s="240">
        <v>43931</v>
      </c>
    </row>
    <row r="971" spans="1:20">
      <c r="A971" s="253" t="str">
        <f t="shared" si="15"/>
        <v>20</v>
      </c>
      <c r="B971" s="236">
        <v>43929</v>
      </c>
      <c r="C971" s="237" t="s">
        <v>331</v>
      </c>
      <c r="D971" s="258">
        <v>43909</v>
      </c>
      <c r="E971" s="258">
        <v>43913</v>
      </c>
      <c r="F971" s="258">
        <v>43914</v>
      </c>
      <c r="G971" s="258">
        <v>43915</v>
      </c>
      <c r="H971" s="238">
        <v>43916</v>
      </c>
      <c r="I971" s="238">
        <v>43917</v>
      </c>
      <c r="J971" s="238">
        <v>43920</v>
      </c>
      <c r="K971" s="238">
        <v>43921</v>
      </c>
      <c r="L971" s="238">
        <v>43922</v>
      </c>
      <c r="M971" s="238">
        <v>43923</v>
      </c>
      <c r="N971" s="238">
        <v>43924</v>
      </c>
      <c r="O971" s="238">
        <v>43927</v>
      </c>
      <c r="P971" s="238">
        <v>43928</v>
      </c>
      <c r="Q971" s="239">
        <v>43929</v>
      </c>
      <c r="R971" s="240">
        <v>43930</v>
      </c>
      <c r="S971" s="240">
        <v>43931</v>
      </c>
      <c r="T971" s="240">
        <v>43934</v>
      </c>
    </row>
    <row r="972" spans="1:20">
      <c r="A972" s="253" t="str">
        <f t="shared" si="15"/>
        <v>20</v>
      </c>
      <c r="B972" s="236">
        <v>43930</v>
      </c>
      <c r="C972" s="237" t="s">
        <v>332</v>
      </c>
      <c r="D972" s="258">
        <v>43913</v>
      </c>
      <c r="E972" s="258">
        <v>43914</v>
      </c>
      <c r="F972" s="258">
        <v>43915</v>
      </c>
      <c r="G972" s="258">
        <v>43916</v>
      </c>
      <c r="H972" s="238">
        <v>43917</v>
      </c>
      <c r="I972" s="238">
        <v>43920</v>
      </c>
      <c r="J972" s="238">
        <v>43921</v>
      </c>
      <c r="K972" s="238">
        <v>43922</v>
      </c>
      <c r="L972" s="238">
        <v>43923</v>
      </c>
      <c r="M972" s="238">
        <v>43924</v>
      </c>
      <c r="N972" s="238">
        <v>43927</v>
      </c>
      <c r="O972" s="238">
        <v>43928</v>
      </c>
      <c r="P972" s="238">
        <v>43929</v>
      </c>
      <c r="Q972" s="239">
        <v>43930</v>
      </c>
      <c r="R972" s="240">
        <v>43931</v>
      </c>
      <c r="S972" s="240">
        <v>43934</v>
      </c>
      <c r="T972" s="240">
        <v>43935</v>
      </c>
    </row>
    <row r="973" spans="1:20">
      <c r="A973" s="253" t="str">
        <f t="shared" si="15"/>
        <v>20</v>
      </c>
      <c r="B973" s="236">
        <v>43931</v>
      </c>
      <c r="C973" s="237" t="s">
        <v>333</v>
      </c>
      <c r="D973" s="258">
        <v>43914</v>
      </c>
      <c r="E973" s="258">
        <v>43915</v>
      </c>
      <c r="F973" s="258">
        <v>43916</v>
      </c>
      <c r="G973" s="258">
        <v>43917</v>
      </c>
      <c r="H973" s="238">
        <v>43920</v>
      </c>
      <c r="I973" s="238">
        <v>43921</v>
      </c>
      <c r="J973" s="238">
        <v>43922</v>
      </c>
      <c r="K973" s="238">
        <v>43923</v>
      </c>
      <c r="L973" s="238">
        <v>43924</v>
      </c>
      <c r="M973" s="238">
        <v>43927</v>
      </c>
      <c r="N973" s="238">
        <v>43928</v>
      </c>
      <c r="O973" s="238">
        <v>43929</v>
      </c>
      <c r="P973" s="238">
        <v>43930</v>
      </c>
      <c r="Q973" s="239">
        <v>43931</v>
      </c>
      <c r="R973" s="240">
        <v>43934</v>
      </c>
      <c r="S973" s="240">
        <v>43935</v>
      </c>
      <c r="T973" s="240">
        <v>43936</v>
      </c>
    </row>
    <row r="974" spans="1:20">
      <c r="A974" s="253" t="str">
        <f t="shared" si="15"/>
        <v>20</v>
      </c>
      <c r="B974" s="236">
        <v>43934</v>
      </c>
      <c r="C974" s="237" t="s">
        <v>329</v>
      </c>
      <c r="D974" s="258">
        <v>43915</v>
      </c>
      <c r="E974" s="258">
        <v>43916</v>
      </c>
      <c r="F974" s="258">
        <v>43917</v>
      </c>
      <c r="G974" s="258">
        <v>43920</v>
      </c>
      <c r="H974" s="238">
        <v>43921</v>
      </c>
      <c r="I974" s="238">
        <v>43922</v>
      </c>
      <c r="J974" s="238">
        <v>43923</v>
      </c>
      <c r="K974" s="238">
        <v>43924</v>
      </c>
      <c r="L974" s="238">
        <v>43927</v>
      </c>
      <c r="M974" s="238">
        <v>43928</v>
      </c>
      <c r="N974" s="238">
        <v>43929</v>
      </c>
      <c r="O974" s="238">
        <v>43930</v>
      </c>
      <c r="P974" s="238">
        <v>43931</v>
      </c>
      <c r="Q974" s="239">
        <v>43934</v>
      </c>
      <c r="R974" s="240">
        <v>43935</v>
      </c>
      <c r="S974" s="240">
        <v>43936</v>
      </c>
      <c r="T974" s="240">
        <v>43937</v>
      </c>
    </row>
    <row r="975" spans="1:20">
      <c r="A975" s="253" t="str">
        <f t="shared" si="15"/>
        <v>20</v>
      </c>
      <c r="B975" s="236">
        <v>43935</v>
      </c>
      <c r="C975" s="237" t="s">
        <v>330</v>
      </c>
      <c r="D975" s="258">
        <v>43916</v>
      </c>
      <c r="E975" s="258">
        <v>43917</v>
      </c>
      <c r="F975" s="258">
        <v>43920</v>
      </c>
      <c r="G975" s="258">
        <v>43921</v>
      </c>
      <c r="H975" s="238">
        <v>43922</v>
      </c>
      <c r="I975" s="238">
        <v>43923</v>
      </c>
      <c r="J975" s="238">
        <v>43924</v>
      </c>
      <c r="K975" s="238">
        <v>43927</v>
      </c>
      <c r="L975" s="238">
        <v>43928</v>
      </c>
      <c r="M975" s="238">
        <v>43929</v>
      </c>
      <c r="N975" s="238">
        <v>43930</v>
      </c>
      <c r="O975" s="238">
        <v>43931</v>
      </c>
      <c r="P975" s="238">
        <v>43934</v>
      </c>
      <c r="Q975" s="239">
        <v>43935</v>
      </c>
      <c r="R975" s="240">
        <v>43936</v>
      </c>
      <c r="S975" s="240">
        <v>43937</v>
      </c>
      <c r="T975" s="240">
        <v>43938</v>
      </c>
    </row>
    <row r="976" spans="1:20">
      <c r="A976" s="253" t="str">
        <f t="shared" si="15"/>
        <v>20</v>
      </c>
      <c r="B976" s="236">
        <v>43936</v>
      </c>
      <c r="C976" s="237" t="s">
        <v>331</v>
      </c>
      <c r="D976" s="258">
        <v>43917</v>
      </c>
      <c r="E976" s="258">
        <v>43920</v>
      </c>
      <c r="F976" s="258">
        <v>43921</v>
      </c>
      <c r="G976" s="258">
        <v>43922</v>
      </c>
      <c r="H976" s="238">
        <v>43923</v>
      </c>
      <c r="I976" s="238">
        <v>43924</v>
      </c>
      <c r="J976" s="238">
        <v>43927</v>
      </c>
      <c r="K976" s="238">
        <v>43928</v>
      </c>
      <c r="L976" s="238">
        <v>43929</v>
      </c>
      <c r="M976" s="238">
        <v>43930</v>
      </c>
      <c r="N976" s="238">
        <v>43931</v>
      </c>
      <c r="O976" s="238">
        <v>43934</v>
      </c>
      <c r="P976" s="238">
        <v>43935</v>
      </c>
      <c r="Q976" s="239">
        <v>43936</v>
      </c>
      <c r="R976" s="240">
        <v>43937</v>
      </c>
      <c r="S976" s="240">
        <v>43938</v>
      </c>
      <c r="T976" s="240">
        <v>43941</v>
      </c>
    </row>
    <row r="977" spans="1:20">
      <c r="A977" s="253" t="str">
        <f t="shared" si="15"/>
        <v>20</v>
      </c>
      <c r="B977" s="236">
        <v>43937</v>
      </c>
      <c r="C977" s="237" t="s">
        <v>332</v>
      </c>
      <c r="D977" s="258">
        <v>43920</v>
      </c>
      <c r="E977" s="258">
        <v>43921</v>
      </c>
      <c r="F977" s="258">
        <v>43922</v>
      </c>
      <c r="G977" s="258">
        <v>43923</v>
      </c>
      <c r="H977" s="238">
        <v>43924</v>
      </c>
      <c r="I977" s="238">
        <v>43927</v>
      </c>
      <c r="J977" s="238">
        <v>43928</v>
      </c>
      <c r="K977" s="238">
        <v>43929</v>
      </c>
      <c r="L977" s="238">
        <v>43930</v>
      </c>
      <c r="M977" s="238">
        <v>43931</v>
      </c>
      <c r="N977" s="238">
        <v>43934</v>
      </c>
      <c r="O977" s="238">
        <v>43935</v>
      </c>
      <c r="P977" s="238">
        <v>43936</v>
      </c>
      <c r="Q977" s="239">
        <v>43937</v>
      </c>
      <c r="R977" s="240">
        <v>43938</v>
      </c>
      <c r="S977" s="240">
        <v>43941</v>
      </c>
      <c r="T977" s="240">
        <v>43942</v>
      </c>
    </row>
    <row r="978" spans="1:20">
      <c r="A978" s="253" t="str">
        <f t="shared" si="15"/>
        <v>20</v>
      </c>
      <c r="B978" s="236">
        <v>43938</v>
      </c>
      <c r="C978" s="237" t="s">
        <v>333</v>
      </c>
      <c r="D978" s="258">
        <v>43921</v>
      </c>
      <c r="E978" s="258">
        <v>43922</v>
      </c>
      <c r="F978" s="258">
        <v>43923</v>
      </c>
      <c r="G978" s="258">
        <v>43924</v>
      </c>
      <c r="H978" s="238">
        <v>43927</v>
      </c>
      <c r="I978" s="238">
        <v>43928</v>
      </c>
      <c r="J978" s="238">
        <v>43929</v>
      </c>
      <c r="K978" s="238">
        <v>43930</v>
      </c>
      <c r="L978" s="238">
        <v>43931</v>
      </c>
      <c r="M978" s="238">
        <v>43934</v>
      </c>
      <c r="N978" s="238">
        <v>43935</v>
      </c>
      <c r="O978" s="238">
        <v>43936</v>
      </c>
      <c r="P978" s="238">
        <v>43937</v>
      </c>
      <c r="Q978" s="239">
        <v>43938</v>
      </c>
      <c r="R978" s="240">
        <v>43941</v>
      </c>
      <c r="S978" s="240">
        <v>43942</v>
      </c>
      <c r="T978" s="240">
        <v>43943</v>
      </c>
    </row>
    <row r="979" spans="1:20">
      <c r="A979" s="253" t="str">
        <f t="shared" si="15"/>
        <v>20</v>
      </c>
      <c r="B979" s="236">
        <v>43941</v>
      </c>
      <c r="C979" s="237" t="s">
        <v>329</v>
      </c>
      <c r="D979" s="258">
        <v>43922</v>
      </c>
      <c r="E979" s="258">
        <v>43923</v>
      </c>
      <c r="F979" s="258">
        <v>43924</v>
      </c>
      <c r="G979" s="258">
        <v>43927</v>
      </c>
      <c r="H979" s="238">
        <v>43928</v>
      </c>
      <c r="I979" s="238">
        <v>43929</v>
      </c>
      <c r="J979" s="238">
        <v>43930</v>
      </c>
      <c r="K979" s="238">
        <v>43931</v>
      </c>
      <c r="L979" s="238">
        <v>43934</v>
      </c>
      <c r="M979" s="238">
        <v>43935</v>
      </c>
      <c r="N979" s="238">
        <v>43936</v>
      </c>
      <c r="O979" s="238">
        <v>43937</v>
      </c>
      <c r="P979" s="238">
        <v>43938</v>
      </c>
      <c r="Q979" s="239">
        <v>43941</v>
      </c>
      <c r="R979" s="240">
        <v>43942</v>
      </c>
      <c r="S979" s="240">
        <v>43943</v>
      </c>
      <c r="T979" s="240">
        <v>43944</v>
      </c>
    </row>
    <row r="980" spans="1:20">
      <c r="A980" s="253" t="str">
        <f t="shared" si="15"/>
        <v>20</v>
      </c>
      <c r="B980" s="236">
        <v>43942</v>
      </c>
      <c r="C980" s="237" t="s">
        <v>330</v>
      </c>
      <c r="D980" s="258">
        <v>43923</v>
      </c>
      <c r="E980" s="258">
        <v>43924</v>
      </c>
      <c r="F980" s="258">
        <v>43927</v>
      </c>
      <c r="G980" s="258">
        <v>43928</v>
      </c>
      <c r="H980" s="238">
        <v>43929</v>
      </c>
      <c r="I980" s="238">
        <v>43930</v>
      </c>
      <c r="J980" s="238">
        <v>43931</v>
      </c>
      <c r="K980" s="238">
        <v>43934</v>
      </c>
      <c r="L980" s="238">
        <v>43935</v>
      </c>
      <c r="M980" s="238">
        <v>43936</v>
      </c>
      <c r="N980" s="238">
        <v>43937</v>
      </c>
      <c r="O980" s="238">
        <v>43938</v>
      </c>
      <c r="P980" s="238">
        <v>43941</v>
      </c>
      <c r="Q980" s="239">
        <v>43942</v>
      </c>
      <c r="R980" s="240">
        <v>43943</v>
      </c>
      <c r="S980" s="240">
        <v>43944</v>
      </c>
      <c r="T980" s="240">
        <v>43945</v>
      </c>
    </row>
    <row r="981" spans="1:20">
      <c r="A981" s="253" t="str">
        <f t="shared" si="15"/>
        <v>20</v>
      </c>
      <c r="B981" s="236">
        <v>43943</v>
      </c>
      <c r="C981" s="237" t="s">
        <v>331</v>
      </c>
      <c r="D981" s="258">
        <v>43924</v>
      </c>
      <c r="E981" s="258">
        <v>43927</v>
      </c>
      <c r="F981" s="258">
        <v>43928</v>
      </c>
      <c r="G981" s="258">
        <v>43929</v>
      </c>
      <c r="H981" s="238">
        <v>43930</v>
      </c>
      <c r="I981" s="238">
        <v>43931</v>
      </c>
      <c r="J981" s="238">
        <v>43934</v>
      </c>
      <c r="K981" s="238">
        <v>43935</v>
      </c>
      <c r="L981" s="238">
        <v>43936</v>
      </c>
      <c r="M981" s="238">
        <v>43937</v>
      </c>
      <c r="N981" s="238">
        <v>43938</v>
      </c>
      <c r="O981" s="238">
        <v>43941</v>
      </c>
      <c r="P981" s="238">
        <v>43942</v>
      </c>
      <c r="Q981" s="239">
        <v>43943</v>
      </c>
      <c r="R981" s="240">
        <v>43944</v>
      </c>
      <c r="S981" s="240">
        <v>43945</v>
      </c>
      <c r="T981" s="240">
        <v>43948</v>
      </c>
    </row>
    <row r="982" spans="1:20">
      <c r="A982" s="253" t="str">
        <f t="shared" si="15"/>
        <v>20</v>
      </c>
      <c r="B982" s="236">
        <v>43944</v>
      </c>
      <c r="C982" s="237" t="s">
        <v>332</v>
      </c>
      <c r="D982" s="258">
        <v>43927</v>
      </c>
      <c r="E982" s="258">
        <v>43928</v>
      </c>
      <c r="F982" s="258">
        <v>43929</v>
      </c>
      <c r="G982" s="258">
        <v>43930</v>
      </c>
      <c r="H982" s="238">
        <v>43931</v>
      </c>
      <c r="I982" s="238">
        <v>43934</v>
      </c>
      <c r="J982" s="238">
        <v>43935</v>
      </c>
      <c r="K982" s="238">
        <v>43936</v>
      </c>
      <c r="L982" s="238">
        <v>43937</v>
      </c>
      <c r="M982" s="238">
        <v>43938</v>
      </c>
      <c r="N982" s="238">
        <v>43941</v>
      </c>
      <c r="O982" s="238">
        <v>43942</v>
      </c>
      <c r="P982" s="238">
        <v>43943</v>
      </c>
      <c r="Q982" s="239">
        <v>43944</v>
      </c>
      <c r="R982" s="240">
        <v>43945</v>
      </c>
      <c r="S982" s="240">
        <v>43948</v>
      </c>
      <c r="T982" s="240">
        <v>43949</v>
      </c>
    </row>
    <row r="983" spans="1:20">
      <c r="A983" s="253" t="str">
        <f t="shared" si="15"/>
        <v>20</v>
      </c>
      <c r="B983" s="236">
        <v>43945</v>
      </c>
      <c r="C983" s="237" t="s">
        <v>333</v>
      </c>
      <c r="D983" s="258">
        <v>43928</v>
      </c>
      <c r="E983" s="258">
        <v>43929</v>
      </c>
      <c r="F983" s="258">
        <v>43930</v>
      </c>
      <c r="G983" s="258">
        <v>43931</v>
      </c>
      <c r="H983" s="238">
        <v>43934</v>
      </c>
      <c r="I983" s="238">
        <v>43935</v>
      </c>
      <c r="J983" s="238">
        <v>43936</v>
      </c>
      <c r="K983" s="238">
        <v>43937</v>
      </c>
      <c r="L983" s="238">
        <v>43938</v>
      </c>
      <c r="M983" s="238">
        <v>43941</v>
      </c>
      <c r="N983" s="238">
        <v>43942</v>
      </c>
      <c r="O983" s="238">
        <v>43943</v>
      </c>
      <c r="P983" s="238">
        <v>43944</v>
      </c>
      <c r="Q983" s="239">
        <v>43945</v>
      </c>
      <c r="R983" s="240">
        <v>43948</v>
      </c>
      <c r="S983" s="240">
        <v>43949</v>
      </c>
      <c r="T983" s="240">
        <v>43958</v>
      </c>
    </row>
    <row r="984" spans="1:20">
      <c r="A984" s="253" t="str">
        <f t="shared" si="15"/>
        <v>20</v>
      </c>
      <c r="B984" s="236">
        <v>43948</v>
      </c>
      <c r="C984" s="237" t="s">
        <v>329</v>
      </c>
      <c r="D984" s="258">
        <v>43929</v>
      </c>
      <c r="E984" s="258">
        <v>43930</v>
      </c>
      <c r="F984" s="258">
        <v>43931</v>
      </c>
      <c r="G984" s="258">
        <v>43934</v>
      </c>
      <c r="H984" s="238">
        <v>43935</v>
      </c>
      <c r="I984" s="238">
        <v>43936</v>
      </c>
      <c r="J984" s="238">
        <v>43937</v>
      </c>
      <c r="K984" s="238">
        <v>43938</v>
      </c>
      <c r="L984" s="238">
        <v>43941</v>
      </c>
      <c r="M984" s="238">
        <v>43942</v>
      </c>
      <c r="N984" s="238">
        <v>43943</v>
      </c>
      <c r="O984" s="238">
        <v>43944</v>
      </c>
      <c r="P984" s="238">
        <v>43945</v>
      </c>
      <c r="Q984" s="239">
        <v>43948</v>
      </c>
      <c r="R984" s="240">
        <v>43949</v>
      </c>
      <c r="S984" s="240">
        <v>43958</v>
      </c>
      <c r="T984" s="240">
        <v>43959</v>
      </c>
    </row>
    <row r="985" spans="1:20">
      <c r="A985" s="253" t="str">
        <f t="shared" si="15"/>
        <v>20</v>
      </c>
      <c r="B985" s="236">
        <v>43949</v>
      </c>
      <c r="C985" s="237" t="s">
        <v>330</v>
      </c>
      <c r="D985" s="258">
        <v>43930</v>
      </c>
      <c r="E985" s="258">
        <v>43931</v>
      </c>
      <c r="F985" s="258">
        <v>43934</v>
      </c>
      <c r="G985" s="258">
        <v>43935</v>
      </c>
      <c r="H985" s="238">
        <v>43936</v>
      </c>
      <c r="I985" s="238">
        <v>43937</v>
      </c>
      <c r="J985" s="238">
        <v>43938</v>
      </c>
      <c r="K985" s="238">
        <v>43941</v>
      </c>
      <c r="L985" s="238">
        <v>43942</v>
      </c>
      <c r="M985" s="238">
        <v>43943</v>
      </c>
      <c r="N985" s="238">
        <v>43944</v>
      </c>
      <c r="O985" s="238">
        <v>43945</v>
      </c>
      <c r="P985" s="238">
        <v>43948</v>
      </c>
      <c r="Q985" s="239">
        <v>43949</v>
      </c>
      <c r="R985" s="240">
        <v>43958</v>
      </c>
      <c r="S985" s="240">
        <v>43959</v>
      </c>
      <c r="T985" s="240">
        <v>43960</v>
      </c>
    </row>
    <row r="986" spans="1:20">
      <c r="A986" s="253" t="str">
        <f t="shared" si="15"/>
        <v>20</v>
      </c>
      <c r="B986" s="236">
        <v>43958</v>
      </c>
      <c r="C986" s="237" t="s">
        <v>332</v>
      </c>
      <c r="D986" s="258">
        <v>43931</v>
      </c>
      <c r="E986" s="258">
        <v>43934</v>
      </c>
      <c r="F986" s="258">
        <v>43935</v>
      </c>
      <c r="G986" s="258">
        <v>43936</v>
      </c>
      <c r="H986" s="238">
        <v>43937</v>
      </c>
      <c r="I986" s="238">
        <v>43938</v>
      </c>
      <c r="J986" s="238">
        <v>43941</v>
      </c>
      <c r="K986" s="238">
        <v>43942</v>
      </c>
      <c r="L986" s="238">
        <v>43943</v>
      </c>
      <c r="M986" s="238">
        <v>43944</v>
      </c>
      <c r="N986" s="238">
        <v>43945</v>
      </c>
      <c r="O986" s="238">
        <v>43948</v>
      </c>
      <c r="P986" s="238">
        <v>43949</v>
      </c>
      <c r="Q986" s="239">
        <v>43958</v>
      </c>
      <c r="R986" s="240">
        <v>43959</v>
      </c>
      <c r="S986" s="240">
        <v>43960</v>
      </c>
      <c r="T986" s="240">
        <v>43962</v>
      </c>
    </row>
    <row r="987" spans="1:20">
      <c r="A987" s="253" t="str">
        <f t="shared" si="15"/>
        <v>20</v>
      </c>
      <c r="B987" s="236">
        <v>43959</v>
      </c>
      <c r="C987" s="237" t="s">
        <v>333</v>
      </c>
      <c r="D987" s="258">
        <v>43934</v>
      </c>
      <c r="E987" s="258">
        <v>43935</v>
      </c>
      <c r="F987" s="258">
        <v>43936</v>
      </c>
      <c r="G987" s="258">
        <v>43937</v>
      </c>
      <c r="H987" s="238">
        <v>43938</v>
      </c>
      <c r="I987" s="238">
        <v>43941</v>
      </c>
      <c r="J987" s="238">
        <v>43942</v>
      </c>
      <c r="K987" s="238">
        <v>43943</v>
      </c>
      <c r="L987" s="238">
        <v>43944</v>
      </c>
      <c r="M987" s="238">
        <v>43945</v>
      </c>
      <c r="N987" s="238">
        <v>43948</v>
      </c>
      <c r="O987" s="238">
        <v>43949</v>
      </c>
      <c r="P987" s="238">
        <v>43958</v>
      </c>
      <c r="Q987" s="239">
        <v>43959</v>
      </c>
      <c r="R987" s="240">
        <v>43960</v>
      </c>
      <c r="S987" s="240">
        <v>43962</v>
      </c>
      <c r="T987" s="240">
        <v>43963</v>
      </c>
    </row>
    <row r="988" spans="1:20">
      <c r="A988" s="253" t="str">
        <f t="shared" si="15"/>
        <v>20</v>
      </c>
      <c r="B988" s="236">
        <v>43960</v>
      </c>
      <c r="C988" s="237" t="s">
        <v>334</v>
      </c>
      <c r="D988" s="258">
        <v>43935</v>
      </c>
      <c r="E988" s="258">
        <v>43936</v>
      </c>
      <c r="F988" s="258">
        <v>43937</v>
      </c>
      <c r="G988" s="258">
        <v>43938</v>
      </c>
      <c r="H988" s="238">
        <v>43941</v>
      </c>
      <c r="I988" s="238">
        <v>43942</v>
      </c>
      <c r="J988" s="238">
        <v>43943</v>
      </c>
      <c r="K988" s="238">
        <v>43944</v>
      </c>
      <c r="L988" s="238">
        <v>43945</v>
      </c>
      <c r="M988" s="238">
        <v>43948</v>
      </c>
      <c r="N988" s="238">
        <v>43949</v>
      </c>
      <c r="O988" s="238">
        <v>43958</v>
      </c>
      <c r="P988" s="238">
        <v>43959</v>
      </c>
      <c r="Q988" s="239">
        <v>43960</v>
      </c>
      <c r="R988" s="240">
        <v>43962</v>
      </c>
      <c r="S988" s="240">
        <v>43963</v>
      </c>
      <c r="T988" s="240">
        <v>43964</v>
      </c>
    </row>
    <row r="989" spans="1:20">
      <c r="A989" s="253" t="str">
        <f t="shared" si="15"/>
        <v>20</v>
      </c>
      <c r="B989" s="236">
        <v>43962</v>
      </c>
      <c r="C989" s="237" t="s">
        <v>329</v>
      </c>
      <c r="D989" s="258">
        <v>43936</v>
      </c>
      <c r="E989" s="258">
        <v>43937</v>
      </c>
      <c r="F989" s="258">
        <v>43938</v>
      </c>
      <c r="G989" s="258">
        <v>43941</v>
      </c>
      <c r="H989" s="238">
        <v>43942</v>
      </c>
      <c r="I989" s="238">
        <v>43943</v>
      </c>
      <c r="J989" s="238">
        <v>43944</v>
      </c>
      <c r="K989" s="238">
        <v>43945</v>
      </c>
      <c r="L989" s="238">
        <v>43948</v>
      </c>
      <c r="M989" s="238">
        <v>43949</v>
      </c>
      <c r="N989" s="238">
        <v>43958</v>
      </c>
      <c r="O989" s="238">
        <v>43959</v>
      </c>
      <c r="P989" s="238">
        <v>43960</v>
      </c>
      <c r="Q989" s="239">
        <v>43962</v>
      </c>
      <c r="R989" s="240">
        <v>43963</v>
      </c>
      <c r="S989" s="240">
        <v>43964</v>
      </c>
      <c r="T989" s="240">
        <v>43965</v>
      </c>
    </row>
    <row r="990" spans="1:20">
      <c r="A990" s="253" t="str">
        <f t="shared" si="15"/>
        <v>20</v>
      </c>
      <c r="B990" s="236">
        <v>43963</v>
      </c>
      <c r="C990" s="237" t="s">
        <v>330</v>
      </c>
      <c r="D990" s="258">
        <v>43937</v>
      </c>
      <c r="E990" s="258">
        <v>43938</v>
      </c>
      <c r="F990" s="258">
        <v>43941</v>
      </c>
      <c r="G990" s="258">
        <v>43942</v>
      </c>
      <c r="H990" s="238">
        <v>43943</v>
      </c>
      <c r="I990" s="238">
        <v>43944</v>
      </c>
      <c r="J990" s="238">
        <v>43945</v>
      </c>
      <c r="K990" s="238">
        <v>43948</v>
      </c>
      <c r="L990" s="238">
        <v>43949</v>
      </c>
      <c r="M990" s="238">
        <v>43958</v>
      </c>
      <c r="N990" s="238">
        <v>43959</v>
      </c>
      <c r="O990" s="238">
        <v>43960</v>
      </c>
      <c r="P990" s="238">
        <v>43962</v>
      </c>
      <c r="Q990" s="239">
        <v>43963</v>
      </c>
      <c r="R990" s="240">
        <v>43964</v>
      </c>
      <c r="S990" s="240">
        <v>43965</v>
      </c>
      <c r="T990" s="240">
        <v>43966</v>
      </c>
    </row>
    <row r="991" spans="1:20">
      <c r="A991" s="253" t="str">
        <f t="shared" si="15"/>
        <v>20</v>
      </c>
      <c r="B991" s="236">
        <v>43964</v>
      </c>
      <c r="C991" s="237" t="s">
        <v>331</v>
      </c>
      <c r="D991" s="258">
        <v>43938</v>
      </c>
      <c r="E991" s="258">
        <v>43941</v>
      </c>
      <c r="F991" s="258">
        <v>43942</v>
      </c>
      <c r="G991" s="258">
        <v>43943</v>
      </c>
      <c r="H991" s="238">
        <v>43944</v>
      </c>
      <c r="I991" s="238">
        <v>43945</v>
      </c>
      <c r="J991" s="238">
        <v>43948</v>
      </c>
      <c r="K991" s="238">
        <v>43949</v>
      </c>
      <c r="L991" s="238">
        <v>43958</v>
      </c>
      <c r="M991" s="238">
        <v>43959</v>
      </c>
      <c r="N991" s="238">
        <v>43960</v>
      </c>
      <c r="O991" s="238">
        <v>43962</v>
      </c>
      <c r="P991" s="238">
        <v>43963</v>
      </c>
      <c r="Q991" s="239">
        <v>43964</v>
      </c>
      <c r="R991" s="240">
        <v>43965</v>
      </c>
      <c r="S991" s="240">
        <v>43966</v>
      </c>
      <c r="T991" s="240">
        <v>43969</v>
      </c>
    </row>
    <row r="992" spans="1:20">
      <c r="A992" s="253" t="str">
        <f t="shared" si="15"/>
        <v>20</v>
      </c>
      <c r="B992" s="236">
        <v>43965</v>
      </c>
      <c r="C992" s="237" t="s">
        <v>332</v>
      </c>
      <c r="D992" s="258">
        <v>43941</v>
      </c>
      <c r="E992" s="258">
        <v>43942</v>
      </c>
      <c r="F992" s="258">
        <v>43943</v>
      </c>
      <c r="G992" s="258">
        <v>43944</v>
      </c>
      <c r="H992" s="238">
        <v>43945</v>
      </c>
      <c r="I992" s="238">
        <v>43948</v>
      </c>
      <c r="J992" s="238">
        <v>43949</v>
      </c>
      <c r="K992" s="238">
        <v>43958</v>
      </c>
      <c r="L992" s="238">
        <v>43959</v>
      </c>
      <c r="M992" s="238">
        <v>43960</v>
      </c>
      <c r="N992" s="238">
        <v>43962</v>
      </c>
      <c r="O992" s="238">
        <v>43963</v>
      </c>
      <c r="P992" s="238">
        <v>43964</v>
      </c>
      <c r="Q992" s="239">
        <v>43965</v>
      </c>
      <c r="R992" s="240">
        <v>43966</v>
      </c>
      <c r="S992" s="240">
        <v>43969</v>
      </c>
      <c r="T992" s="240">
        <v>43970</v>
      </c>
    </row>
    <row r="993" spans="1:20">
      <c r="A993" s="253" t="str">
        <f t="shared" si="15"/>
        <v>20</v>
      </c>
      <c r="B993" s="236">
        <v>43966</v>
      </c>
      <c r="C993" s="237" t="s">
        <v>333</v>
      </c>
      <c r="D993" s="258">
        <v>43942</v>
      </c>
      <c r="E993" s="258">
        <v>43943</v>
      </c>
      <c r="F993" s="258">
        <v>43944</v>
      </c>
      <c r="G993" s="258">
        <v>43945</v>
      </c>
      <c r="H993" s="238">
        <v>43948</v>
      </c>
      <c r="I993" s="238">
        <v>43949</v>
      </c>
      <c r="J993" s="238">
        <v>43958</v>
      </c>
      <c r="K993" s="238">
        <v>43959</v>
      </c>
      <c r="L993" s="238">
        <v>43960</v>
      </c>
      <c r="M993" s="238">
        <v>43962</v>
      </c>
      <c r="N993" s="238">
        <v>43963</v>
      </c>
      <c r="O993" s="238">
        <v>43964</v>
      </c>
      <c r="P993" s="238">
        <v>43965</v>
      </c>
      <c r="Q993" s="239">
        <v>43966</v>
      </c>
      <c r="R993" s="240">
        <v>43969</v>
      </c>
      <c r="S993" s="240">
        <v>43970</v>
      </c>
      <c r="T993" s="240">
        <v>43971</v>
      </c>
    </row>
    <row r="994" spans="1:20">
      <c r="A994" s="253" t="str">
        <f t="shared" si="15"/>
        <v>20</v>
      </c>
      <c r="B994" s="236">
        <v>43969</v>
      </c>
      <c r="C994" s="237" t="s">
        <v>329</v>
      </c>
      <c r="D994" s="258">
        <v>43943</v>
      </c>
      <c r="E994" s="258">
        <v>43944</v>
      </c>
      <c r="F994" s="258">
        <v>43945</v>
      </c>
      <c r="G994" s="258">
        <v>43948</v>
      </c>
      <c r="H994" s="238">
        <v>43949</v>
      </c>
      <c r="I994" s="238">
        <v>43958</v>
      </c>
      <c r="J994" s="238">
        <v>43959</v>
      </c>
      <c r="K994" s="238">
        <v>43960</v>
      </c>
      <c r="L994" s="238">
        <v>43962</v>
      </c>
      <c r="M994" s="238">
        <v>43963</v>
      </c>
      <c r="N994" s="238">
        <v>43964</v>
      </c>
      <c r="O994" s="238">
        <v>43965</v>
      </c>
      <c r="P994" s="238">
        <v>43966</v>
      </c>
      <c r="Q994" s="239">
        <v>43969</v>
      </c>
      <c r="R994" s="240">
        <v>43970</v>
      </c>
      <c r="S994" s="240">
        <v>43971</v>
      </c>
      <c r="T994" s="240">
        <v>43972</v>
      </c>
    </row>
    <row r="995" spans="1:20">
      <c r="A995" s="253" t="str">
        <f t="shared" si="15"/>
        <v>20</v>
      </c>
      <c r="B995" s="236">
        <v>43970</v>
      </c>
      <c r="C995" s="237" t="s">
        <v>330</v>
      </c>
      <c r="D995" s="258">
        <v>43944</v>
      </c>
      <c r="E995" s="258">
        <v>43945</v>
      </c>
      <c r="F995" s="258">
        <v>43948</v>
      </c>
      <c r="G995" s="258">
        <v>43949</v>
      </c>
      <c r="H995" s="238">
        <v>43958</v>
      </c>
      <c r="I995" s="238">
        <v>43959</v>
      </c>
      <c r="J995" s="238">
        <v>43960</v>
      </c>
      <c r="K995" s="238">
        <v>43962</v>
      </c>
      <c r="L995" s="238">
        <v>43963</v>
      </c>
      <c r="M995" s="238">
        <v>43964</v>
      </c>
      <c r="N995" s="238">
        <v>43965</v>
      </c>
      <c r="O995" s="238">
        <v>43966</v>
      </c>
      <c r="P995" s="238">
        <v>43969</v>
      </c>
      <c r="Q995" s="239">
        <v>43970</v>
      </c>
      <c r="R995" s="240">
        <v>43971</v>
      </c>
      <c r="S995" s="240">
        <v>43972</v>
      </c>
      <c r="T995" s="240">
        <v>43973</v>
      </c>
    </row>
    <row r="996" spans="1:20">
      <c r="A996" s="253" t="str">
        <f t="shared" si="15"/>
        <v>20</v>
      </c>
      <c r="B996" s="236">
        <v>43971</v>
      </c>
      <c r="C996" s="237" t="s">
        <v>331</v>
      </c>
      <c r="D996" s="258">
        <v>43945</v>
      </c>
      <c r="E996" s="258">
        <v>43948</v>
      </c>
      <c r="F996" s="258">
        <v>43949</v>
      </c>
      <c r="G996" s="258">
        <v>43958</v>
      </c>
      <c r="H996" s="238">
        <v>43959</v>
      </c>
      <c r="I996" s="238">
        <v>43960</v>
      </c>
      <c r="J996" s="238">
        <v>43962</v>
      </c>
      <c r="K996" s="238">
        <v>43963</v>
      </c>
      <c r="L996" s="238">
        <v>43964</v>
      </c>
      <c r="M996" s="238">
        <v>43965</v>
      </c>
      <c r="N996" s="238">
        <v>43966</v>
      </c>
      <c r="O996" s="238">
        <v>43969</v>
      </c>
      <c r="P996" s="238">
        <v>43970</v>
      </c>
      <c r="Q996" s="239">
        <v>43971</v>
      </c>
      <c r="R996" s="240">
        <v>43972</v>
      </c>
      <c r="S996" s="240">
        <v>43973</v>
      </c>
      <c r="T996" s="240">
        <v>43976</v>
      </c>
    </row>
    <row r="997" spans="1:20">
      <c r="A997" s="253" t="str">
        <f t="shared" si="15"/>
        <v>20</v>
      </c>
      <c r="B997" s="236">
        <v>43972</v>
      </c>
      <c r="C997" s="237" t="s">
        <v>332</v>
      </c>
      <c r="D997" s="258">
        <v>43948</v>
      </c>
      <c r="E997" s="258">
        <v>43949</v>
      </c>
      <c r="F997" s="258">
        <v>43958</v>
      </c>
      <c r="G997" s="258">
        <v>43959</v>
      </c>
      <c r="H997" s="238">
        <v>43960</v>
      </c>
      <c r="I997" s="238">
        <v>43962</v>
      </c>
      <c r="J997" s="238">
        <v>43963</v>
      </c>
      <c r="K997" s="238">
        <v>43964</v>
      </c>
      <c r="L997" s="238">
        <v>43965</v>
      </c>
      <c r="M997" s="238">
        <v>43966</v>
      </c>
      <c r="N997" s="238">
        <v>43969</v>
      </c>
      <c r="O997" s="238">
        <v>43970</v>
      </c>
      <c r="P997" s="238">
        <v>43971</v>
      </c>
      <c r="Q997" s="239">
        <v>43972</v>
      </c>
      <c r="R997" s="240">
        <v>43973</v>
      </c>
      <c r="S997" s="240">
        <v>43976</v>
      </c>
      <c r="T997" s="240">
        <v>43977</v>
      </c>
    </row>
    <row r="998" spans="1:20">
      <c r="A998" s="253" t="str">
        <f t="shared" si="15"/>
        <v>20</v>
      </c>
      <c r="B998" s="236">
        <v>43973</v>
      </c>
      <c r="C998" s="237" t="s">
        <v>333</v>
      </c>
      <c r="D998" s="258">
        <v>43949</v>
      </c>
      <c r="E998" s="258">
        <v>43958</v>
      </c>
      <c r="F998" s="258">
        <v>43959</v>
      </c>
      <c r="G998" s="258">
        <v>43960</v>
      </c>
      <c r="H998" s="238">
        <v>43962</v>
      </c>
      <c r="I998" s="238">
        <v>43963</v>
      </c>
      <c r="J998" s="238">
        <v>43964</v>
      </c>
      <c r="K998" s="238">
        <v>43965</v>
      </c>
      <c r="L998" s="238">
        <v>43966</v>
      </c>
      <c r="M998" s="238">
        <v>43969</v>
      </c>
      <c r="N998" s="238">
        <v>43970</v>
      </c>
      <c r="O998" s="238">
        <v>43971</v>
      </c>
      <c r="P998" s="238">
        <v>43972</v>
      </c>
      <c r="Q998" s="239">
        <v>43973</v>
      </c>
      <c r="R998" s="240">
        <v>43976</v>
      </c>
      <c r="S998" s="240">
        <v>43977</v>
      </c>
      <c r="T998" s="240">
        <v>43978</v>
      </c>
    </row>
    <row r="999" spans="1:20">
      <c r="A999" s="253" t="str">
        <f t="shared" si="15"/>
        <v>20</v>
      </c>
      <c r="B999" s="236">
        <v>43976</v>
      </c>
      <c r="C999" s="237" t="s">
        <v>329</v>
      </c>
      <c r="D999" s="258">
        <v>43958</v>
      </c>
      <c r="E999" s="258">
        <v>43959</v>
      </c>
      <c r="F999" s="258">
        <v>43960</v>
      </c>
      <c r="G999" s="258">
        <v>43962</v>
      </c>
      <c r="H999" s="238">
        <v>43963</v>
      </c>
      <c r="I999" s="238">
        <v>43964</v>
      </c>
      <c r="J999" s="238">
        <v>43965</v>
      </c>
      <c r="K999" s="238">
        <v>43966</v>
      </c>
      <c r="L999" s="238">
        <v>43969</v>
      </c>
      <c r="M999" s="238">
        <v>43970</v>
      </c>
      <c r="N999" s="238">
        <v>43971</v>
      </c>
      <c r="O999" s="238">
        <v>43972</v>
      </c>
      <c r="P999" s="238">
        <v>43973</v>
      </c>
      <c r="Q999" s="239">
        <v>43976</v>
      </c>
      <c r="R999" s="240">
        <v>43977</v>
      </c>
      <c r="S999" s="240">
        <v>43978</v>
      </c>
      <c r="T999" s="240">
        <v>43979</v>
      </c>
    </row>
    <row r="1000" spans="1:20">
      <c r="A1000" s="253" t="str">
        <f t="shared" si="15"/>
        <v>20</v>
      </c>
      <c r="B1000" s="236">
        <v>43977</v>
      </c>
      <c r="C1000" s="237" t="s">
        <v>330</v>
      </c>
      <c r="D1000" s="258">
        <v>43959</v>
      </c>
      <c r="E1000" s="258">
        <v>43960</v>
      </c>
      <c r="F1000" s="258">
        <v>43962</v>
      </c>
      <c r="G1000" s="258">
        <v>43963</v>
      </c>
      <c r="H1000" s="238">
        <v>43964</v>
      </c>
      <c r="I1000" s="238">
        <v>43965</v>
      </c>
      <c r="J1000" s="238">
        <v>43966</v>
      </c>
      <c r="K1000" s="238">
        <v>43969</v>
      </c>
      <c r="L1000" s="238">
        <v>43970</v>
      </c>
      <c r="M1000" s="238">
        <v>43971</v>
      </c>
      <c r="N1000" s="238">
        <v>43972</v>
      </c>
      <c r="O1000" s="238">
        <v>43973</v>
      </c>
      <c r="P1000" s="238">
        <v>43976</v>
      </c>
      <c r="Q1000" s="239">
        <v>43977</v>
      </c>
      <c r="R1000" s="240">
        <v>43978</v>
      </c>
      <c r="S1000" s="240">
        <v>43979</v>
      </c>
      <c r="T1000" s="240">
        <v>43980</v>
      </c>
    </row>
    <row r="1001" spans="1:20">
      <c r="A1001" s="253" t="str">
        <f t="shared" si="15"/>
        <v>20</v>
      </c>
      <c r="B1001" s="236">
        <v>43978</v>
      </c>
      <c r="C1001" s="237" t="s">
        <v>331</v>
      </c>
      <c r="D1001" s="258">
        <v>43960</v>
      </c>
      <c r="E1001" s="258">
        <v>43962</v>
      </c>
      <c r="F1001" s="258">
        <v>43963</v>
      </c>
      <c r="G1001" s="258">
        <v>43964</v>
      </c>
      <c r="H1001" s="238">
        <v>43965</v>
      </c>
      <c r="I1001" s="238">
        <v>43966</v>
      </c>
      <c r="J1001" s="238">
        <v>43969</v>
      </c>
      <c r="K1001" s="238">
        <v>43970</v>
      </c>
      <c r="L1001" s="238">
        <v>43971</v>
      </c>
      <c r="M1001" s="238">
        <v>43972</v>
      </c>
      <c r="N1001" s="238">
        <v>43973</v>
      </c>
      <c r="O1001" s="238">
        <v>43976</v>
      </c>
      <c r="P1001" s="238">
        <v>43977</v>
      </c>
      <c r="Q1001" s="239">
        <v>43978</v>
      </c>
      <c r="R1001" s="240">
        <v>43979</v>
      </c>
      <c r="S1001" s="240">
        <v>43980</v>
      </c>
      <c r="T1001" s="240">
        <v>43983</v>
      </c>
    </row>
    <row r="1002" spans="1:20">
      <c r="A1002" s="253" t="str">
        <f t="shared" si="15"/>
        <v>20</v>
      </c>
      <c r="B1002" s="236">
        <v>43979</v>
      </c>
      <c r="C1002" s="237" t="s">
        <v>332</v>
      </c>
      <c r="D1002" s="258">
        <v>43962</v>
      </c>
      <c r="E1002" s="258">
        <v>43963</v>
      </c>
      <c r="F1002" s="258">
        <v>43964</v>
      </c>
      <c r="G1002" s="258">
        <v>43965</v>
      </c>
      <c r="H1002" s="238">
        <v>43966</v>
      </c>
      <c r="I1002" s="238">
        <v>43969</v>
      </c>
      <c r="J1002" s="238">
        <v>43970</v>
      </c>
      <c r="K1002" s="238">
        <v>43971</v>
      </c>
      <c r="L1002" s="238">
        <v>43972</v>
      </c>
      <c r="M1002" s="238">
        <v>43973</v>
      </c>
      <c r="N1002" s="238">
        <v>43976</v>
      </c>
      <c r="O1002" s="238">
        <v>43977</v>
      </c>
      <c r="P1002" s="238">
        <v>43978</v>
      </c>
      <c r="Q1002" s="239">
        <v>43979</v>
      </c>
      <c r="R1002" s="240">
        <v>43980</v>
      </c>
      <c r="S1002" s="240">
        <v>43983</v>
      </c>
      <c r="T1002" s="240">
        <v>43984</v>
      </c>
    </row>
    <row r="1003" spans="1:20">
      <c r="A1003" s="253" t="str">
        <f t="shared" si="15"/>
        <v>20</v>
      </c>
      <c r="B1003" s="236">
        <v>43980</v>
      </c>
      <c r="C1003" s="237" t="s">
        <v>333</v>
      </c>
      <c r="D1003" s="258">
        <v>43963</v>
      </c>
      <c r="E1003" s="258">
        <v>43964</v>
      </c>
      <c r="F1003" s="258">
        <v>43965</v>
      </c>
      <c r="G1003" s="258">
        <v>43966</v>
      </c>
      <c r="H1003" s="238">
        <v>43969</v>
      </c>
      <c r="I1003" s="238">
        <v>43970</v>
      </c>
      <c r="J1003" s="238">
        <v>43971</v>
      </c>
      <c r="K1003" s="238">
        <v>43972</v>
      </c>
      <c r="L1003" s="238">
        <v>43973</v>
      </c>
      <c r="M1003" s="238">
        <v>43976</v>
      </c>
      <c r="N1003" s="238">
        <v>43977</v>
      </c>
      <c r="O1003" s="238">
        <v>43978</v>
      </c>
      <c r="P1003" s="238">
        <v>43979</v>
      </c>
      <c r="Q1003" s="239">
        <v>43980</v>
      </c>
      <c r="R1003" s="240">
        <v>43983</v>
      </c>
      <c r="S1003" s="240">
        <v>43984</v>
      </c>
      <c r="T1003" s="240">
        <v>43985</v>
      </c>
    </row>
    <row r="1004" spans="1:20">
      <c r="A1004" s="253" t="str">
        <f t="shared" si="15"/>
        <v>20</v>
      </c>
      <c r="B1004" s="236">
        <v>43983</v>
      </c>
      <c r="C1004" s="237" t="s">
        <v>329</v>
      </c>
      <c r="D1004" s="258">
        <v>43964</v>
      </c>
      <c r="E1004" s="258">
        <v>43965</v>
      </c>
      <c r="F1004" s="258">
        <v>43966</v>
      </c>
      <c r="G1004" s="258">
        <v>43969</v>
      </c>
      <c r="H1004" s="238">
        <v>43970</v>
      </c>
      <c r="I1004" s="238">
        <v>43971</v>
      </c>
      <c r="J1004" s="238">
        <v>43972</v>
      </c>
      <c r="K1004" s="238">
        <v>43973</v>
      </c>
      <c r="L1004" s="238">
        <v>43976</v>
      </c>
      <c r="M1004" s="238">
        <v>43977</v>
      </c>
      <c r="N1004" s="238">
        <v>43978</v>
      </c>
      <c r="O1004" s="238">
        <v>43979</v>
      </c>
      <c r="P1004" s="238">
        <v>43980</v>
      </c>
      <c r="Q1004" s="239">
        <v>43983</v>
      </c>
      <c r="R1004" s="240">
        <v>43984</v>
      </c>
      <c r="S1004" s="240">
        <v>43985</v>
      </c>
      <c r="T1004" s="240">
        <v>43986</v>
      </c>
    </row>
    <row r="1005" spans="1:20">
      <c r="A1005" s="253" t="str">
        <f t="shared" si="15"/>
        <v>20</v>
      </c>
      <c r="B1005" s="236">
        <v>43984</v>
      </c>
      <c r="C1005" s="237" t="s">
        <v>330</v>
      </c>
      <c r="D1005" s="258">
        <v>43965</v>
      </c>
      <c r="E1005" s="258">
        <v>43966</v>
      </c>
      <c r="F1005" s="258">
        <v>43969</v>
      </c>
      <c r="G1005" s="258">
        <v>43970</v>
      </c>
      <c r="H1005" s="238">
        <v>43971</v>
      </c>
      <c r="I1005" s="238">
        <v>43972</v>
      </c>
      <c r="J1005" s="238">
        <v>43973</v>
      </c>
      <c r="K1005" s="238">
        <v>43976</v>
      </c>
      <c r="L1005" s="238">
        <v>43977</v>
      </c>
      <c r="M1005" s="238">
        <v>43978</v>
      </c>
      <c r="N1005" s="238">
        <v>43979</v>
      </c>
      <c r="O1005" s="238">
        <v>43980</v>
      </c>
      <c r="P1005" s="238">
        <v>43983</v>
      </c>
      <c r="Q1005" s="239">
        <v>43984</v>
      </c>
      <c r="R1005" s="240">
        <v>43985</v>
      </c>
      <c r="S1005" s="240">
        <v>43986</v>
      </c>
      <c r="T1005" s="240">
        <v>43987</v>
      </c>
    </row>
    <row r="1006" spans="1:20">
      <c r="A1006" s="253" t="str">
        <f t="shared" si="15"/>
        <v>20</v>
      </c>
      <c r="B1006" s="236">
        <v>43985</v>
      </c>
      <c r="C1006" s="237" t="s">
        <v>331</v>
      </c>
      <c r="D1006" s="258">
        <v>43966</v>
      </c>
      <c r="E1006" s="258">
        <v>43969</v>
      </c>
      <c r="F1006" s="258">
        <v>43970</v>
      </c>
      <c r="G1006" s="258">
        <v>43971</v>
      </c>
      <c r="H1006" s="238">
        <v>43972</v>
      </c>
      <c r="I1006" s="238">
        <v>43973</v>
      </c>
      <c r="J1006" s="238">
        <v>43976</v>
      </c>
      <c r="K1006" s="238">
        <v>43977</v>
      </c>
      <c r="L1006" s="238">
        <v>43978</v>
      </c>
      <c r="M1006" s="238">
        <v>43979</v>
      </c>
      <c r="N1006" s="238">
        <v>43980</v>
      </c>
      <c r="O1006" s="238">
        <v>43983</v>
      </c>
      <c r="P1006" s="238">
        <v>43984</v>
      </c>
      <c r="Q1006" s="239">
        <v>43985</v>
      </c>
      <c r="R1006" s="240">
        <v>43986</v>
      </c>
      <c r="S1006" s="240">
        <v>43987</v>
      </c>
      <c r="T1006" s="240">
        <v>43990</v>
      </c>
    </row>
    <row r="1007" spans="1:20">
      <c r="A1007" s="253" t="str">
        <f t="shared" si="15"/>
        <v>20</v>
      </c>
      <c r="B1007" s="236">
        <v>43986</v>
      </c>
      <c r="C1007" s="237" t="s">
        <v>332</v>
      </c>
      <c r="D1007" s="258">
        <v>43969</v>
      </c>
      <c r="E1007" s="258">
        <v>43970</v>
      </c>
      <c r="F1007" s="258">
        <v>43971</v>
      </c>
      <c r="G1007" s="258">
        <v>43972</v>
      </c>
      <c r="H1007" s="238">
        <v>43973</v>
      </c>
      <c r="I1007" s="238">
        <v>43976</v>
      </c>
      <c r="J1007" s="238">
        <v>43977</v>
      </c>
      <c r="K1007" s="238">
        <v>43978</v>
      </c>
      <c r="L1007" s="238">
        <v>43979</v>
      </c>
      <c r="M1007" s="238">
        <v>43980</v>
      </c>
      <c r="N1007" s="238">
        <v>43983</v>
      </c>
      <c r="O1007" s="238">
        <v>43984</v>
      </c>
      <c r="P1007" s="238">
        <v>43985</v>
      </c>
      <c r="Q1007" s="239">
        <v>43986</v>
      </c>
      <c r="R1007" s="240">
        <v>43987</v>
      </c>
      <c r="S1007" s="240">
        <v>43990</v>
      </c>
      <c r="T1007" s="240">
        <v>43991</v>
      </c>
    </row>
    <row r="1008" spans="1:20">
      <c r="A1008" s="253" t="str">
        <f t="shared" si="15"/>
        <v>20</v>
      </c>
      <c r="B1008" s="236">
        <v>43987</v>
      </c>
      <c r="C1008" s="237" t="s">
        <v>333</v>
      </c>
      <c r="D1008" s="258">
        <v>43970</v>
      </c>
      <c r="E1008" s="258">
        <v>43971</v>
      </c>
      <c r="F1008" s="258">
        <v>43972</v>
      </c>
      <c r="G1008" s="258">
        <v>43973</v>
      </c>
      <c r="H1008" s="238">
        <v>43976</v>
      </c>
      <c r="I1008" s="238">
        <v>43977</v>
      </c>
      <c r="J1008" s="238">
        <v>43978</v>
      </c>
      <c r="K1008" s="238">
        <v>43979</v>
      </c>
      <c r="L1008" s="238">
        <v>43980</v>
      </c>
      <c r="M1008" s="238">
        <v>43983</v>
      </c>
      <c r="N1008" s="238">
        <v>43984</v>
      </c>
      <c r="O1008" s="238">
        <v>43985</v>
      </c>
      <c r="P1008" s="238">
        <v>43986</v>
      </c>
      <c r="Q1008" s="239">
        <v>43987</v>
      </c>
      <c r="R1008" s="240">
        <v>43990</v>
      </c>
      <c r="S1008" s="240">
        <v>43991</v>
      </c>
      <c r="T1008" s="240">
        <v>43992</v>
      </c>
    </row>
    <row r="1009" spans="1:20">
      <c r="A1009" s="253" t="str">
        <f t="shared" si="15"/>
        <v>20</v>
      </c>
      <c r="B1009" s="236">
        <v>43990</v>
      </c>
      <c r="C1009" s="237" t="s">
        <v>329</v>
      </c>
      <c r="D1009" s="258">
        <v>43971</v>
      </c>
      <c r="E1009" s="258">
        <v>43972</v>
      </c>
      <c r="F1009" s="258">
        <v>43973</v>
      </c>
      <c r="G1009" s="258">
        <v>43976</v>
      </c>
      <c r="H1009" s="238">
        <v>43977</v>
      </c>
      <c r="I1009" s="238">
        <v>43978</v>
      </c>
      <c r="J1009" s="238">
        <v>43979</v>
      </c>
      <c r="K1009" s="238">
        <v>43980</v>
      </c>
      <c r="L1009" s="238">
        <v>43983</v>
      </c>
      <c r="M1009" s="238">
        <v>43984</v>
      </c>
      <c r="N1009" s="238">
        <v>43985</v>
      </c>
      <c r="O1009" s="238">
        <v>43986</v>
      </c>
      <c r="P1009" s="238">
        <v>43987</v>
      </c>
      <c r="Q1009" s="239">
        <v>43990</v>
      </c>
      <c r="R1009" s="240">
        <v>43991</v>
      </c>
      <c r="S1009" s="240">
        <v>43992</v>
      </c>
      <c r="T1009" s="240">
        <v>43993</v>
      </c>
    </row>
    <row r="1010" spans="1:20">
      <c r="A1010" s="253" t="str">
        <f t="shared" si="15"/>
        <v>20</v>
      </c>
      <c r="B1010" s="236">
        <v>43991</v>
      </c>
      <c r="C1010" s="237" t="s">
        <v>330</v>
      </c>
      <c r="D1010" s="258">
        <v>43972</v>
      </c>
      <c r="E1010" s="258">
        <v>43973</v>
      </c>
      <c r="F1010" s="258">
        <v>43976</v>
      </c>
      <c r="G1010" s="258">
        <v>43977</v>
      </c>
      <c r="H1010" s="238">
        <v>43978</v>
      </c>
      <c r="I1010" s="238">
        <v>43979</v>
      </c>
      <c r="J1010" s="238">
        <v>43980</v>
      </c>
      <c r="K1010" s="238">
        <v>43983</v>
      </c>
      <c r="L1010" s="238">
        <v>43984</v>
      </c>
      <c r="M1010" s="238">
        <v>43985</v>
      </c>
      <c r="N1010" s="238">
        <v>43986</v>
      </c>
      <c r="O1010" s="238">
        <v>43987</v>
      </c>
      <c r="P1010" s="238">
        <v>43990</v>
      </c>
      <c r="Q1010" s="239">
        <v>43991</v>
      </c>
      <c r="R1010" s="240">
        <v>43992</v>
      </c>
      <c r="S1010" s="240">
        <v>43993</v>
      </c>
      <c r="T1010" s="240">
        <v>43994</v>
      </c>
    </row>
    <row r="1011" spans="1:20">
      <c r="A1011" s="253" t="str">
        <f t="shared" si="15"/>
        <v>20</v>
      </c>
      <c r="B1011" s="236">
        <v>43992</v>
      </c>
      <c r="C1011" s="237" t="s">
        <v>331</v>
      </c>
      <c r="D1011" s="258">
        <v>43973</v>
      </c>
      <c r="E1011" s="258">
        <v>43976</v>
      </c>
      <c r="F1011" s="258">
        <v>43977</v>
      </c>
      <c r="G1011" s="258">
        <v>43978</v>
      </c>
      <c r="H1011" s="238">
        <v>43979</v>
      </c>
      <c r="I1011" s="238">
        <v>43980</v>
      </c>
      <c r="J1011" s="238">
        <v>43983</v>
      </c>
      <c r="K1011" s="238">
        <v>43984</v>
      </c>
      <c r="L1011" s="238">
        <v>43985</v>
      </c>
      <c r="M1011" s="238">
        <v>43986</v>
      </c>
      <c r="N1011" s="238">
        <v>43987</v>
      </c>
      <c r="O1011" s="238">
        <v>43990</v>
      </c>
      <c r="P1011" s="238">
        <v>43991</v>
      </c>
      <c r="Q1011" s="239">
        <v>43992</v>
      </c>
      <c r="R1011" s="240">
        <v>43993</v>
      </c>
      <c r="S1011" s="240">
        <v>43994</v>
      </c>
      <c r="T1011" s="240">
        <v>43997</v>
      </c>
    </row>
    <row r="1012" spans="1:20">
      <c r="A1012" s="253" t="str">
        <f t="shared" si="15"/>
        <v>20</v>
      </c>
      <c r="B1012" s="236">
        <v>43993</v>
      </c>
      <c r="C1012" s="237" t="s">
        <v>332</v>
      </c>
      <c r="D1012" s="258">
        <v>43976</v>
      </c>
      <c r="E1012" s="258">
        <v>43977</v>
      </c>
      <c r="F1012" s="258">
        <v>43978</v>
      </c>
      <c r="G1012" s="258">
        <v>43979</v>
      </c>
      <c r="H1012" s="238">
        <v>43980</v>
      </c>
      <c r="I1012" s="238">
        <v>43983</v>
      </c>
      <c r="J1012" s="238">
        <v>43984</v>
      </c>
      <c r="K1012" s="238">
        <v>43985</v>
      </c>
      <c r="L1012" s="238">
        <v>43986</v>
      </c>
      <c r="M1012" s="238">
        <v>43987</v>
      </c>
      <c r="N1012" s="238">
        <v>43990</v>
      </c>
      <c r="O1012" s="238">
        <v>43991</v>
      </c>
      <c r="P1012" s="238">
        <v>43992</v>
      </c>
      <c r="Q1012" s="239">
        <v>43993</v>
      </c>
      <c r="R1012" s="240">
        <v>43994</v>
      </c>
      <c r="S1012" s="240">
        <v>43997</v>
      </c>
      <c r="T1012" s="240">
        <v>43998</v>
      </c>
    </row>
    <row r="1013" spans="1:20">
      <c r="A1013" s="253" t="str">
        <f t="shared" si="15"/>
        <v>20</v>
      </c>
      <c r="B1013" s="236">
        <v>43994</v>
      </c>
      <c r="C1013" s="237" t="s">
        <v>333</v>
      </c>
      <c r="D1013" s="258">
        <v>43977</v>
      </c>
      <c r="E1013" s="258">
        <v>43978</v>
      </c>
      <c r="F1013" s="258">
        <v>43979</v>
      </c>
      <c r="G1013" s="258">
        <v>43980</v>
      </c>
      <c r="H1013" s="238">
        <v>43983</v>
      </c>
      <c r="I1013" s="238">
        <v>43984</v>
      </c>
      <c r="J1013" s="238">
        <v>43985</v>
      </c>
      <c r="K1013" s="238">
        <v>43986</v>
      </c>
      <c r="L1013" s="238">
        <v>43987</v>
      </c>
      <c r="M1013" s="238">
        <v>43990</v>
      </c>
      <c r="N1013" s="238">
        <v>43991</v>
      </c>
      <c r="O1013" s="238">
        <v>43992</v>
      </c>
      <c r="P1013" s="238">
        <v>43993</v>
      </c>
      <c r="Q1013" s="239">
        <v>43994</v>
      </c>
      <c r="R1013" s="240">
        <v>43997</v>
      </c>
      <c r="S1013" s="240">
        <v>43998</v>
      </c>
      <c r="T1013" s="240">
        <v>43999</v>
      </c>
    </row>
    <row r="1014" spans="1:20">
      <c r="A1014" s="253" t="str">
        <f t="shared" si="15"/>
        <v>20</v>
      </c>
      <c r="B1014" s="236">
        <v>43997</v>
      </c>
      <c r="C1014" s="237" t="s">
        <v>329</v>
      </c>
      <c r="D1014" s="258">
        <v>43978</v>
      </c>
      <c r="E1014" s="258">
        <v>43979</v>
      </c>
      <c r="F1014" s="258">
        <v>43980</v>
      </c>
      <c r="G1014" s="258">
        <v>43983</v>
      </c>
      <c r="H1014" s="238">
        <v>43984</v>
      </c>
      <c r="I1014" s="238">
        <v>43985</v>
      </c>
      <c r="J1014" s="238">
        <v>43986</v>
      </c>
      <c r="K1014" s="238">
        <v>43987</v>
      </c>
      <c r="L1014" s="238">
        <v>43990</v>
      </c>
      <c r="M1014" s="238">
        <v>43991</v>
      </c>
      <c r="N1014" s="238">
        <v>43992</v>
      </c>
      <c r="O1014" s="238">
        <v>43993</v>
      </c>
      <c r="P1014" s="238">
        <v>43994</v>
      </c>
      <c r="Q1014" s="239">
        <v>43997</v>
      </c>
      <c r="R1014" s="240">
        <v>43998</v>
      </c>
      <c r="S1014" s="240">
        <v>43999</v>
      </c>
      <c r="T1014" s="240">
        <v>44000</v>
      </c>
    </row>
    <row r="1015" spans="1:20">
      <c r="A1015" s="253" t="str">
        <f t="shared" si="15"/>
        <v>20</v>
      </c>
      <c r="B1015" s="236">
        <v>43998</v>
      </c>
      <c r="C1015" s="237" t="s">
        <v>330</v>
      </c>
      <c r="D1015" s="258">
        <v>43979</v>
      </c>
      <c r="E1015" s="258">
        <v>43980</v>
      </c>
      <c r="F1015" s="258">
        <v>43983</v>
      </c>
      <c r="G1015" s="258">
        <v>43984</v>
      </c>
      <c r="H1015" s="238">
        <v>43985</v>
      </c>
      <c r="I1015" s="238">
        <v>43986</v>
      </c>
      <c r="J1015" s="238">
        <v>43987</v>
      </c>
      <c r="K1015" s="238">
        <v>43990</v>
      </c>
      <c r="L1015" s="238">
        <v>43991</v>
      </c>
      <c r="M1015" s="238">
        <v>43992</v>
      </c>
      <c r="N1015" s="238">
        <v>43993</v>
      </c>
      <c r="O1015" s="238">
        <v>43994</v>
      </c>
      <c r="P1015" s="238">
        <v>43997</v>
      </c>
      <c r="Q1015" s="239">
        <v>43998</v>
      </c>
      <c r="R1015" s="240">
        <v>43999</v>
      </c>
      <c r="S1015" s="240">
        <v>44000</v>
      </c>
      <c r="T1015" s="240">
        <v>44001</v>
      </c>
    </row>
    <row r="1016" spans="1:20">
      <c r="A1016" s="253" t="str">
        <f t="shared" si="15"/>
        <v>20</v>
      </c>
      <c r="B1016" s="236">
        <v>43999</v>
      </c>
      <c r="C1016" s="237" t="s">
        <v>331</v>
      </c>
      <c r="D1016" s="258">
        <v>43980</v>
      </c>
      <c r="E1016" s="258">
        <v>43983</v>
      </c>
      <c r="F1016" s="258">
        <v>43984</v>
      </c>
      <c r="G1016" s="258">
        <v>43985</v>
      </c>
      <c r="H1016" s="238">
        <v>43986</v>
      </c>
      <c r="I1016" s="238">
        <v>43987</v>
      </c>
      <c r="J1016" s="238">
        <v>43990</v>
      </c>
      <c r="K1016" s="238">
        <v>43991</v>
      </c>
      <c r="L1016" s="238">
        <v>43992</v>
      </c>
      <c r="M1016" s="238">
        <v>43993</v>
      </c>
      <c r="N1016" s="238">
        <v>43994</v>
      </c>
      <c r="O1016" s="238">
        <v>43997</v>
      </c>
      <c r="P1016" s="238">
        <v>43998</v>
      </c>
      <c r="Q1016" s="239">
        <v>43999</v>
      </c>
      <c r="R1016" s="240">
        <v>44000</v>
      </c>
      <c r="S1016" s="240">
        <v>44001</v>
      </c>
      <c r="T1016" s="240">
        <v>44004</v>
      </c>
    </row>
    <row r="1017" spans="1:20">
      <c r="A1017" s="253" t="str">
        <f t="shared" si="15"/>
        <v>20</v>
      </c>
      <c r="B1017" s="236">
        <v>44000</v>
      </c>
      <c r="C1017" s="237" t="s">
        <v>332</v>
      </c>
      <c r="D1017" s="258">
        <v>43983</v>
      </c>
      <c r="E1017" s="258">
        <v>43984</v>
      </c>
      <c r="F1017" s="258">
        <v>43985</v>
      </c>
      <c r="G1017" s="258">
        <v>43986</v>
      </c>
      <c r="H1017" s="238">
        <v>43987</v>
      </c>
      <c r="I1017" s="238">
        <v>43990</v>
      </c>
      <c r="J1017" s="238">
        <v>43991</v>
      </c>
      <c r="K1017" s="238">
        <v>43992</v>
      </c>
      <c r="L1017" s="238">
        <v>43993</v>
      </c>
      <c r="M1017" s="238">
        <v>43994</v>
      </c>
      <c r="N1017" s="238">
        <v>43997</v>
      </c>
      <c r="O1017" s="238">
        <v>43998</v>
      </c>
      <c r="P1017" s="238">
        <v>43999</v>
      </c>
      <c r="Q1017" s="239">
        <v>44000</v>
      </c>
      <c r="R1017" s="240">
        <v>44001</v>
      </c>
      <c r="S1017" s="240">
        <v>44004</v>
      </c>
      <c r="T1017" s="240">
        <v>44005</v>
      </c>
    </row>
    <row r="1018" spans="1:20">
      <c r="A1018" s="253" t="str">
        <f t="shared" si="15"/>
        <v>20</v>
      </c>
      <c r="B1018" s="236">
        <v>44001</v>
      </c>
      <c r="C1018" s="237" t="s">
        <v>333</v>
      </c>
      <c r="D1018" s="258">
        <v>43984</v>
      </c>
      <c r="E1018" s="258">
        <v>43985</v>
      </c>
      <c r="F1018" s="258">
        <v>43986</v>
      </c>
      <c r="G1018" s="258">
        <v>43987</v>
      </c>
      <c r="H1018" s="238">
        <v>43990</v>
      </c>
      <c r="I1018" s="238">
        <v>43991</v>
      </c>
      <c r="J1018" s="238">
        <v>43992</v>
      </c>
      <c r="K1018" s="238">
        <v>43993</v>
      </c>
      <c r="L1018" s="238">
        <v>43994</v>
      </c>
      <c r="M1018" s="238">
        <v>43997</v>
      </c>
      <c r="N1018" s="238">
        <v>43998</v>
      </c>
      <c r="O1018" s="238">
        <v>43999</v>
      </c>
      <c r="P1018" s="238">
        <v>44000</v>
      </c>
      <c r="Q1018" s="239">
        <v>44001</v>
      </c>
      <c r="R1018" s="240">
        <v>44004</v>
      </c>
      <c r="S1018" s="240">
        <v>44005</v>
      </c>
      <c r="T1018" s="240">
        <v>44006</v>
      </c>
    </row>
    <row r="1019" spans="1:20">
      <c r="A1019" s="253" t="str">
        <f t="shared" si="15"/>
        <v>20</v>
      </c>
      <c r="B1019" s="236">
        <v>44004</v>
      </c>
      <c r="C1019" s="237" t="s">
        <v>329</v>
      </c>
      <c r="D1019" s="258">
        <v>43985</v>
      </c>
      <c r="E1019" s="258">
        <v>43986</v>
      </c>
      <c r="F1019" s="258">
        <v>43987</v>
      </c>
      <c r="G1019" s="258">
        <v>43990</v>
      </c>
      <c r="H1019" s="238">
        <v>43991</v>
      </c>
      <c r="I1019" s="238">
        <v>43992</v>
      </c>
      <c r="J1019" s="238">
        <v>43993</v>
      </c>
      <c r="K1019" s="238">
        <v>43994</v>
      </c>
      <c r="L1019" s="238">
        <v>43997</v>
      </c>
      <c r="M1019" s="238">
        <v>43998</v>
      </c>
      <c r="N1019" s="238">
        <v>43999</v>
      </c>
      <c r="O1019" s="238">
        <v>44000</v>
      </c>
      <c r="P1019" s="238">
        <v>44001</v>
      </c>
      <c r="Q1019" s="239">
        <v>44004</v>
      </c>
      <c r="R1019" s="240">
        <v>44005</v>
      </c>
      <c r="S1019" s="240">
        <v>44006</v>
      </c>
      <c r="T1019" s="240">
        <v>44007</v>
      </c>
    </row>
    <row r="1020" spans="1:20">
      <c r="A1020" s="253" t="str">
        <f t="shared" si="15"/>
        <v>20</v>
      </c>
      <c r="B1020" s="236">
        <v>44005</v>
      </c>
      <c r="C1020" s="237" t="s">
        <v>330</v>
      </c>
      <c r="D1020" s="258">
        <v>43986</v>
      </c>
      <c r="E1020" s="258">
        <v>43987</v>
      </c>
      <c r="F1020" s="258">
        <v>43990</v>
      </c>
      <c r="G1020" s="258">
        <v>43991</v>
      </c>
      <c r="H1020" s="238">
        <v>43992</v>
      </c>
      <c r="I1020" s="238">
        <v>43993</v>
      </c>
      <c r="J1020" s="238">
        <v>43994</v>
      </c>
      <c r="K1020" s="238">
        <v>43997</v>
      </c>
      <c r="L1020" s="238">
        <v>43998</v>
      </c>
      <c r="M1020" s="238">
        <v>43999</v>
      </c>
      <c r="N1020" s="238">
        <v>44000</v>
      </c>
      <c r="O1020" s="238">
        <v>44001</v>
      </c>
      <c r="P1020" s="238">
        <v>44004</v>
      </c>
      <c r="Q1020" s="239">
        <v>44005</v>
      </c>
      <c r="R1020" s="240">
        <v>44006</v>
      </c>
      <c r="S1020" s="240">
        <v>44007</v>
      </c>
      <c r="T1020" s="240">
        <v>44008</v>
      </c>
    </row>
    <row r="1021" spans="1:20">
      <c r="A1021" s="253" t="str">
        <f t="shared" si="15"/>
        <v>20</v>
      </c>
      <c r="B1021" s="236">
        <v>44006</v>
      </c>
      <c r="C1021" s="237" t="s">
        <v>331</v>
      </c>
      <c r="D1021" s="258">
        <v>43987</v>
      </c>
      <c r="E1021" s="258">
        <v>43990</v>
      </c>
      <c r="F1021" s="258">
        <v>43991</v>
      </c>
      <c r="G1021" s="258">
        <v>43992</v>
      </c>
      <c r="H1021" s="238">
        <v>43993</v>
      </c>
      <c r="I1021" s="238">
        <v>43994</v>
      </c>
      <c r="J1021" s="238">
        <v>43997</v>
      </c>
      <c r="K1021" s="238">
        <v>43998</v>
      </c>
      <c r="L1021" s="238">
        <v>43999</v>
      </c>
      <c r="M1021" s="238">
        <v>44000</v>
      </c>
      <c r="N1021" s="238">
        <v>44001</v>
      </c>
      <c r="O1021" s="238">
        <v>44004</v>
      </c>
      <c r="P1021" s="238">
        <v>44005</v>
      </c>
      <c r="Q1021" s="239">
        <v>44006</v>
      </c>
      <c r="R1021" s="240">
        <v>44007</v>
      </c>
      <c r="S1021" s="240">
        <v>44008</v>
      </c>
      <c r="T1021" s="240">
        <v>44011</v>
      </c>
    </row>
    <row r="1022" spans="1:20">
      <c r="A1022" s="253" t="str">
        <f t="shared" si="15"/>
        <v>20</v>
      </c>
      <c r="B1022" s="236">
        <v>44007</v>
      </c>
      <c r="C1022" s="237" t="s">
        <v>332</v>
      </c>
      <c r="D1022" s="258">
        <v>43990</v>
      </c>
      <c r="E1022" s="258">
        <v>43991</v>
      </c>
      <c r="F1022" s="258">
        <v>43992</v>
      </c>
      <c r="G1022" s="258">
        <v>43993</v>
      </c>
      <c r="H1022" s="238">
        <v>43994</v>
      </c>
      <c r="I1022" s="238">
        <v>43997</v>
      </c>
      <c r="J1022" s="238">
        <v>43998</v>
      </c>
      <c r="K1022" s="238">
        <v>43999</v>
      </c>
      <c r="L1022" s="238">
        <v>44000</v>
      </c>
      <c r="M1022" s="238">
        <v>44001</v>
      </c>
      <c r="N1022" s="238">
        <v>44004</v>
      </c>
      <c r="O1022" s="238">
        <v>44005</v>
      </c>
      <c r="P1022" s="238">
        <v>44006</v>
      </c>
      <c r="Q1022" s="239">
        <v>44007</v>
      </c>
      <c r="R1022" s="240">
        <v>44008</v>
      </c>
      <c r="S1022" s="240">
        <v>44011</v>
      </c>
      <c r="T1022" s="240">
        <v>44012</v>
      </c>
    </row>
    <row r="1023" spans="1:20">
      <c r="A1023" s="253" t="str">
        <f t="shared" si="15"/>
        <v>20</v>
      </c>
      <c r="B1023" s="236">
        <v>44008</v>
      </c>
      <c r="C1023" s="237" t="s">
        <v>333</v>
      </c>
      <c r="D1023" s="258">
        <v>43991</v>
      </c>
      <c r="E1023" s="258">
        <v>43992</v>
      </c>
      <c r="F1023" s="258">
        <v>43993</v>
      </c>
      <c r="G1023" s="258">
        <v>43994</v>
      </c>
      <c r="H1023" s="238">
        <v>43997</v>
      </c>
      <c r="I1023" s="238">
        <v>43998</v>
      </c>
      <c r="J1023" s="238">
        <v>43999</v>
      </c>
      <c r="K1023" s="238">
        <v>44000</v>
      </c>
      <c r="L1023" s="238">
        <v>44001</v>
      </c>
      <c r="M1023" s="238">
        <v>44004</v>
      </c>
      <c r="N1023" s="238">
        <v>44005</v>
      </c>
      <c r="O1023" s="238">
        <v>44006</v>
      </c>
      <c r="P1023" s="238">
        <v>44007</v>
      </c>
      <c r="Q1023" s="239">
        <v>44008</v>
      </c>
      <c r="R1023" s="240">
        <v>44011</v>
      </c>
      <c r="S1023" s="240">
        <v>44012</v>
      </c>
      <c r="T1023" s="240">
        <v>44013</v>
      </c>
    </row>
    <row r="1024" spans="1:20">
      <c r="A1024" s="253" t="str">
        <f t="shared" si="15"/>
        <v>20</v>
      </c>
      <c r="B1024" s="236">
        <v>44011</v>
      </c>
      <c r="C1024" s="237" t="s">
        <v>329</v>
      </c>
      <c r="D1024" s="258">
        <v>43992</v>
      </c>
      <c r="E1024" s="258">
        <v>43993</v>
      </c>
      <c r="F1024" s="258">
        <v>43994</v>
      </c>
      <c r="G1024" s="258">
        <v>43997</v>
      </c>
      <c r="H1024" s="238">
        <v>43998</v>
      </c>
      <c r="I1024" s="238">
        <v>43999</v>
      </c>
      <c r="J1024" s="238">
        <v>44000</v>
      </c>
      <c r="K1024" s="238">
        <v>44001</v>
      </c>
      <c r="L1024" s="238">
        <v>44004</v>
      </c>
      <c r="M1024" s="238">
        <v>44005</v>
      </c>
      <c r="N1024" s="238">
        <v>44006</v>
      </c>
      <c r="O1024" s="238">
        <v>44007</v>
      </c>
      <c r="P1024" s="238">
        <v>44008</v>
      </c>
      <c r="Q1024" s="239">
        <v>44011</v>
      </c>
      <c r="R1024" s="240">
        <v>44012</v>
      </c>
      <c r="S1024" s="240">
        <v>44013</v>
      </c>
      <c r="T1024" s="240">
        <v>44014</v>
      </c>
    </row>
    <row r="1025" spans="1:20">
      <c r="A1025" s="253" t="str">
        <f t="shared" si="15"/>
        <v>20</v>
      </c>
      <c r="B1025" s="236">
        <v>44012</v>
      </c>
      <c r="C1025" s="237" t="s">
        <v>330</v>
      </c>
      <c r="D1025" s="258">
        <v>43993</v>
      </c>
      <c r="E1025" s="258">
        <v>43994</v>
      </c>
      <c r="F1025" s="258">
        <v>43997</v>
      </c>
      <c r="G1025" s="258">
        <v>43998</v>
      </c>
      <c r="H1025" s="238">
        <v>43999</v>
      </c>
      <c r="I1025" s="238">
        <v>44000</v>
      </c>
      <c r="J1025" s="238">
        <v>44001</v>
      </c>
      <c r="K1025" s="238">
        <v>44004</v>
      </c>
      <c r="L1025" s="238">
        <v>44005</v>
      </c>
      <c r="M1025" s="238">
        <v>44006</v>
      </c>
      <c r="N1025" s="238">
        <v>44007</v>
      </c>
      <c r="O1025" s="238">
        <v>44008</v>
      </c>
      <c r="P1025" s="238">
        <v>44011</v>
      </c>
      <c r="Q1025" s="239">
        <v>44012</v>
      </c>
      <c r="R1025" s="240">
        <v>44013</v>
      </c>
      <c r="S1025" s="240">
        <v>44014</v>
      </c>
      <c r="T1025" s="240">
        <v>44015</v>
      </c>
    </row>
    <row r="1026" spans="1:20">
      <c r="A1026" s="253" t="str">
        <f t="shared" si="15"/>
        <v>20</v>
      </c>
      <c r="B1026" s="236">
        <v>44013</v>
      </c>
      <c r="C1026" s="237" t="s">
        <v>331</v>
      </c>
      <c r="D1026" s="258">
        <v>43994</v>
      </c>
      <c r="E1026" s="258">
        <v>43997</v>
      </c>
      <c r="F1026" s="258">
        <v>43998</v>
      </c>
      <c r="G1026" s="258">
        <v>43999</v>
      </c>
      <c r="H1026" s="238">
        <v>44000</v>
      </c>
      <c r="I1026" s="238">
        <v>44001</v>
      </c>
      <c r="J1026" s="238">
        <v>44004</v>
      </c>
      <c r="K1026" s="238">
        <v>44005</v>
      </c>
      <c r="L1026" s="238">
        <v>44006</v>
      </c>
      <c r="M1026" s="238">
        <v>44007</v>
      </c>
      <c r="N1026" s="238">
        <v>44008</v>
      </c>
      <c r="O1026" s="238">
        <v>44011</v>
      </c>
      <c r="P1026" s="238">
        <v>44012</v>
      </c>
      <c r="Q1026" s="239">
        <v>44013</v>
      </c>
      <c r="R1026" s="240">
        <v>44014</v>
      </c>
      <c r="S1026" s="240">
        <v>44015</v>
      </c>
      <c r="T1026" s="240">
        <v>44018</v>
      </c>
    </row>
    <row r="1027" spans="1:20">
      <c r="A1027" s="253" t="str">
        <f t="shared" si="15"/>
        <v>20</v>
      </c>
      <c r="B1027" s="236">
        <v>44014</v>
      </c>
      <c r="C1027" s="237" t="s">
        <v>332</v>
      </c>
      <c r="D1027" s="258">
        <v>43997</v>
      </c>
      <c r="E1027" s="258">
        <v>43998</v>
      </c>
      <c r="F1027" s="258">
        <v>43999</v>
      </c>
      <c r="G1027" s="258">
        <v>44000</v>
      </c>
      <c r="H1027" s="238">
        <v>44001</v>
      </c>
      <c r="I1027" s="238">
        <v>44004</v>
      </c>
      <c r="J1027" s="238">
        <v>44005</v>
      </c>
      <c r="K1027" s="238">
        <v>44006</v>
      </c>
      <c r="L1027" s="238">
        <v>44007</v>
      </c>
      <c r="M1027" s="238">
        <v>44008</v>
      </c>
      <c r="N1027" s="238">
        <v>44011</v>
      </c>
      <c r="O1027" s="238">
        <v>44012</v>
      </c>
      <c r="P1027" s="238">
        <v>44013</v>
      </c>
      <c r="Q1027" s="239">
        <v>44014</v>
      </c>
      <c r="R1027" s="240">
        <v>44015</v>
      </c>
      <c r="S1027" s="240">
        <v>44018</v>
      </c>
      <c r="T1027" s="240">
        <v>44019</v>
      </c>
    </row>
    <row r="1028" spans="1:20">
      <c r="A1028" s="253" t="str">
        <f t="shared" ref="A1028:A1091" si="16">TEXT(B1028,"yy")</f>
        <v>20</v>
      </c>
      <c r="B1028" s="236">
        <v>44015</v>
      </c>
      <c r="C1028" s="237" t="s">
        <v>333</v>
      </c>
      <c r="D1028" s="258">
        <v>43998</v>
      </c>
      <c r="E1028" s="258">
        <v>43999</v>
      </c>
      <c r="F1028" s="258">
        <v>44000</v>
      </c>
      <c r="G1028" s="258">
        <v>44001</v>
      </c>
      <c r="H1028" s="238">
        <v>44004</v>
      </c>
      <c r="I1028" s="238">
        <v>44005</v>
      </c>
      <c r="J1028" s="238">
        <v>44006</v>
      </c>
      <c r="K1028" s="238">
        <v>44007</v>
      </c>
      <c r="L1028" s="238">
        <v>44008</v>
      </c>
      <c r="M1028" s="238">
        <v>44011</v>
      </c>
      <c r="N1028" s="238">
        <v>44012</v>
      </c>
      <c r="O1028" s="238">
        <v>44013</v>
      </c>
      <c r="P1028" s="238">
        <v>44014</v>
      </c>
      <c r="Q1028" s="239">
        <v>44015</v>
      </c>
      <c r="R1028" s="240">
        <v>44018</v>
      </c>
      <c r="S1028" s="240">
        <v>44019</v>
      </c>
      <c r="T1028" s="240">
        <v>44020</v>
      </c>
    </row>
    <row r="1029" spans="1:20">
      <c r="A1029" s="253" t="str">
        <f t="shared" si="16"/>
        <v>20</v>
      </c>
      <c r="B1029" s="236">
        <v>44018</v>
      </c>
      <c r="C1029" s="237" t="s">
        <v>329</v>
      </c>
      <c r="D1029" s="258">
        <v>43999</v>
      </c>
      <c r="E1029" s="258">
        <v>44000</v>
      </c>
      <c r="F1029" s="258">
        <v>44001</v>
      </c>
      <c r="G1029" s="258">
        <v>44004</v>
      </c>
      <c r="H1029" s="238">
        <v>44005</v>
      </c>
      <c r="I1029" s="238">
        <v>44006</v>
      </c>
      <c r="J1029" s="238">
        <v>44007</v>
      </c>
      <c r="K1029" s="238">
        <v>44008</v>
      </c>
      <c r="L1029" s="238">
        <v>44011</v>
      </c>
      <c r="M1029" s="238">
        <v>44012</v>
      </c>
      <c r="N1029" s="238">
        <v>44013</v>
      </c>
      <c r="O1029" s="238">
        <v>44014</v>
      </c>
      <c r="P1029" s="238">
        <v>44015</v>
      </c>
      <c r="Q1029" s="239">
        <v>44018</v>
      </c>
      <c r="R1029" s="240">
        <v>44019</v>
      </c>
      <c r="S1029" s="240">
        <v>44020</v>
      </c>
      <c r="T1029" s="240">
        <v>44021</v>
      </c>
    </row>
    <row r="1030" spans="1:20">
      <c r="A1030" s="253" t="str">
        <f t="shared" si="16"/>
        <v>20</v>
      </c>
      <c r="B1030" s="236">
        <v>44019</v>
      </c>
      <c r="C1030" s="237" t="s">
        <v>330</v>
      </c>
      <c r="D1030" s="258">
        <v>44000</v>
      </c>
      <c r="E1030" s="258">
        <v>44001</v>
      </c>
      <c r="F1030" s="258">
        <v>44004</v>
      </c>
      <c r="G1030" s="258">
        <v>44005</v>
      </c>
      <c r="H1030" s="258">
        <v>44006</v>
      </c>
      <c r="I1030" s="258">
        <v>44007</v>
      </c>
      <c r="J1030" s="258">
        <v>44008</v>
      </c>
      <c r="K1030" s="258">
        <v>44011</v>
      </c>
      <c r="L1030" s="258">
        <v>44012</v>
      </c>
      <c r="M1030" s="258">
        <v>44013</v>
      </c>
      <c r="N1030" s="258">
        <v>44014</v>
      </c>
      <c r="O1030" s="258">
        <v>44015</v>
      </c>
      <c r="P1030" s="258">
        <v>44018</v>
      </c>
      <c r="Q1030" s="259">
        <v>44019</v>
      </c>
      <c r="R1030" s="260">
        <v>44020</v>
      </c>
      <c r="S1030" s="260">
        <v>44021</v>
      </c>
      <c r="T1030" s="260">
        <v>44022</v>
      </c>
    </row>
    <row r="1031" spans="1:20">
      <c r="A1031" s="253" t="str">
        <f t="shared" si="16"/>
        <v>20</v>
      </c>
      <c r="B1031" s="236">
        <v>44020</v>
      </c>
      <c r="C1031" s="237" t="s">
        <v>331</v>
      </c>
      <c r="D1031" s="258">
        <v>44001</v>
      </c>
      <c r="E1031" s="258">
        <v>44004</v>
      </c>
      <c r="F1031" s="258">
        <v>44005</v>
      </c>
      <c r="G1031" s="258">
        <v>44006</v>
      </c>
      <c r="H1031" s="258">
        <v>44007</v>
      </c>
      <c r="I1031" s="258">
        <v>44008</v>
      </c>
      <c r="J1031" s="258">
        <v>44011</v>
      </c>
      <c r="K1031" s="258">
        <v>44012</v>
      </c>
      <c r="L1031" s="258">
        <v>44013</v>
      </c>
      <c r="M1031" s="258">
        <v>44014</v>
      </c>
      <c r="N1031" s="258">
        <v>44015</v>
      </c>
      <c r="O1031" s="258">
        <v>44018</v>
      </c>
      <c r="P1031" s="258">
        <v>44019</v>
      </c>
      <c r="Q1031" s="259">
        <v>44020</v>
      </c>
      <c r="R1031" s="260">
        <v>44021</v>
      </c>
      <c r="S1031" s="260">
        <v>44022</v>
      </c>
      <c r="T1031" s="260">
        <v>44025</v>
      </c>
    </row>
    <row r="1032" spans="1:20">
      <c r="A1032" s="253" t="str">
        <f t="shared" si="16"/>
        <v>20</v>
      </c>
      <c r="B1032" s="236">
        <v>44021</v>
      </c>
      <c r="C1032" s="237" t="s">
        <v>332</v>
      </c>
      <c r="D1032" s="258">
        <v>44004</v>
      </c>
      <c r="E1032" s="258">
        <v>44005</v>
      </c>
      <c r="F1032" s="258">
        <v>44006</v>
      </c>
      <c r="G1032" s="258">
        <v>44007</v>
      </c>
      <c r="H1032" s="258">
        <v>44008</v>
      </c>
      <c r="I1032" s="258">
        <v>44011</v>
      </c>
      <c r="J1032" s="258">
        <v>44012</v>
      </c>
      <c r="K1032" s="258">
        <v>44013</v>
      </c>
      <c r="L1032" s="258">
        <v>44014</v>
      </c>
      <c r="M1032" s="258">
        <v>44015</v>
      </c>
      <c r="N1032" s="258">
        <v>44018</v>
      </c>
      <c r="O1032" s="258">
        <v>44019</v>
      </c>
      <c r="P1032" s="258">
        <v>44020</v>
      </c>
      <c r="Q1032" s="259">
        <v>44021</v>
      </c>
      <c r="R1032" s="260">
        <v>44022</v>
      </c>
      <c r="S1032" s="260">
        <v>44025</v>
      </c>
      <c r="T1032" s="260">
        <v>44026</v>
      </c>
    </row>
    <row r="1033" spans="1:20">
      <c r="A1033" s="253" t="str">
        <f t="shared" si="16"/>
        <v>20</v>
      </c>
      <c r="B1033" s="236">
        <v>44022</v>
      </c>
      <c r="C1033" s="237" t="s">
        <v>333</v>
      </c>
      <c r="D1033" s="258">
        <v>44005</v>
      </c>
      <c r="E1033" s="258">
        <v>44006</v>
      </c>
      <c r="F1033" s="258">
        <v>44007</v>
      </c>
      <c r="G1033" s="258">
        <v>44008</v>
      </c>
      <c r="H1033" s="258">
        <v>44011</v>
      </c>
      <c r="I1033" s="258">
        <v>44012</v>
      </c>
      <c r="J1033" s="258">
        <v>44013</v>
      </c>
      <c r="K1033" s="258">
        <v>44014</v>
      </c>
      <c r="L1033" s="258">
        <v>44015</v>
      </c>
      <c r="M1033" s="258">
        <v>44018</v>
      </c>
      <c r="N1033" s="258">
        <v>44019</v>
      </c>
      <c r="O1033" s="258">
        <v>44020</v>
      </c>
      <c r="P1033" s="258">
        <v>44021</v>
      </c>
      <c r="Q1033" s="259">
        <v>44022</v>
      </c>
      <c r="R1033" s="260">
        <v>44025</v>
      </c>
      <c r="S1033" s="260">
        <v>44026</v>
      </c>
      <c r="T1033" s="260">
        <v>44027</v>
      </c>
    </row>
    <row r="1034" spans="1:20">
      <c r="A1034" s="253" t="str">
        <f t="shared" si="16"/>
        <v>20</v>
      </c>
      <c r="B1034" s="236">
        <v>44025</v>
      </c>
      <c r="C1034" s="237" t="s">
        <v>329</v>
      </c>
      <c r="D1034" s="258">
        <v>44006</v>
      </c>
      <c r="E1034" s="258">
        <v>44007</v>
      </c>
      <c r="F1034" s="258">
        <v>44008</v>
      </c>
      <c r="G1034" s="258">
        <v>44011</v>
      </c>
      <c r="H1034" s="258">
        <v>44012</v>
      </c>
      <c r="I1034" s="258">
        <v>44013</v>
      </c>
      <c r="J1034" s="258">
        <v>44014</v>
      </c>
      <c r="K1034" s="258">
        <v>44015</v>
      </c>
      <c r="L1034" s="258">
        <v>44018</v>
      </c>
      <c r="M1034" s="258">
        <v>44019</v>
      </c>
      <c r="N1034" s="258">
        <v>44020</v>
      </c>
      <c r="O1034" s="258">
        <v>44021</v>
      </c>
      <c r="P1034" s="258">
        <v>44022</v>
      </c>
      <c r="Q1034" s="259">
        <v>44025</v>
      </c>
      <c r="R1034" s="260">
        <v>44026</v>
      </c>
      <c r="S1034" s="260">
        <v>44027</v>
      </c>
      <c r="T1034" s="260">
        <v>44028</v>
      </c>
    </row>
    <row r="1035" spans="1:20">
      <c r="A1035" s="253" t="str">
        <f t="shared" si="16"/>
        <v>20</v>
      </c>
      <c r="B1035" s="236">
        <v>44026</v>
      </c>
      <c r="C1035" s="237" t="s">
        <v>330</v>
      </c>
      <c r="D1035" s="258">
        <v>44007</v>
      </c>
      <c r="E1035" s="258">
        <v>44008</v>
      </c>
      <c r="F1035" s="258">
        <v>44011</v>
      </c>
      <c r="G1035" s="258">
        <v>44012</v>
      </c>
      <c r="H1035" s="258">
        <v>44013</v>
      </c>
      <c r="I1035" s="258">
        <v>44014</v>
      </c>
      <c r="J1035" s="258">
        <v>44015</v>
      </c>
      <c r="K1035" s="258">
        <v>44018</v>
      </c>
      <c r="L1035" s="258">
        <v>44019</v>
      </c>
      <c r="M1035" s="258">
        <v>44020</v>
      </c>
      <c r="N1035" s="258">
        <v>44021</v>
      </c>
      <c r="O1035" s="258">
        <v>44022</v>
      </c>
      <c r="P1035" s="258">
        <v>44025</v>
      </c>
      <c r="Q1035" s="259">
        <v>44026</v>
      </c>
      <c r="R1035" s="260">
        <v>44027</v>
      </c>
      <c r="S1035" s="260">
        <v>44028</v>
      </c>
      <c r="T1035" s="260">
        <v>44029</v>
      </c>
    </row>
    <row r="1036" spans="1:20">
      <c r="A1036" s="253" t="str">
        <f t="shared" si="16"/>
        <v>20</v>
      </c>
      <c r="B1036" s="236">
        <v>44027</v>
      </c>
      <c r="C1036" s="237" t="s">
        <v>331</v>
      </c>
      <c r="D1036" s="258">
        <v>44008</v>
      </c>
      <c r="E1036" s="258">
        <v>44011</v>
      </c>
      <c r="F1036" s="258">
        <v>44012</v>
      </c>
      <c r="G1036" s="258">
        <v>44013</v>
      </c>
      <c r="H1036" s="258">
        <v>44014</v>
      </c>
      <c r="I1036" s="258">
        <v>44015</v>
      </c>
      <c r="J1036" s="258">
        <v>44018</v>
      </c>
      <c r="K1036" s="258">
        <v>44019</v>
      </c>
      <c r="L1036" s="258">
        <v>44020</v>
      </c>
      <c r="M1036" s="258">
        <v>44021</v>
      </c>
      <c r="N1036" s="258">
        <v>44022</v>
      </c>
      <c r="O1036" s="258">
        <v>44025</v>
      </c>
      <c r="P1036" s="258">
        <v>44026</v>
      </c>
      <c r="Q1036" s="259">
        <v>44027</v>
      </c>
      <c r="R1036" s="260">
        <v>44028</v>
      </c>
      <c r="S1036" s="260">
        <v>44029</v>
      </c>
      <c r="T1036" s="260">
        <v>44032</v>
      </c>
    </row>
    <row r="1037" spans="1:20">
      <c r="A1037" s="253" t="str">
        <f t="shared" si="16"/>
        <v>20</v>
      </c>
      <c r="B1037" s="236">
        <v>44028</v>
      </c>
      <c r="C1037" s="237" t="s">
        <v>332</v>
      </c>
      <c r="D1037" s="258">
        <v>44011</v>
      </c>
      <c r="E1037" s="258">
        <v>44012</v>
      </c>
      <c r="F1037" s="258">
        <v>44013</v>
      </c>
      <c r="G1037" s="258">
        <v>44014</v>
      </c>
      <c r="H1037" s="258">
        <v>44015</v>
      </c>
      <c r="I1037" s="258">
        <v>44018</v>
      </c>
      <c r="J1037" s="258">
        <v>44019</v>
      </c>
      <c r="K1037" s="258">
        <v>44020</v>
      </c>
      <c r="L1037" s="258">
        <v>44021</v>
      </c>
      <c r="M1037" s="258">
        <v>44022</v>
      </c>
      <c r="N1037" s="258">
        <v>44025</v>
      </c>
      <c r="O1037" s="258">
        <v>44026</v>
      </c>
      <c r="P1037" s="258">
        <v>44027</v>
      </c>
      <c r="Q1037" s="259">
        <v>44028</v>
      </c>
      <c r="R1037" s="260">
        <v>44029</v>
      </c>
      <c r="S1037" s="260">
        <v>44032</v>
      </c>
      <c r="T1037" s="260">
        <v>44033</v>
      </c>
    </row>
    <row r="1038" spans="1:20">
      <c r="A1038" s="253" t="str">
        <f t="shared" si="16"/>
        <v>20</v>
      </c>
      <c r="B1038" s="236">
        <v>44029</v>
      </c>
      <c r="C1038" s="237" t="s">
        <v>333</v>
      </c>
      <c r="D1038" s="258">
        <v>44012</v>
      </c>
      <c r="E1038" s="258">
        <v>44013</v>
      </c>
      <c r="F1038" s="258">
        <v>44014</v>
      </c>
      <c r="G1038" s="258">
        <v>44015</v>
      </c>
      <c r="H1038" s="258">
        <v>44018</v>
      </c>
      <c r="I1038" s="258">
        <v>44019</v>
      </c>
      <c r="J1038" s="258">
        <v>44020</v>
      </c>
      <c r="K1038" s="258">
        <v>44021</v>
      </c>
      <c r="L1038" s="258">
        <v>44022</v>
      </c>
      <c r="M1038" s="258">
        <v>44025</v>
      </c>
      <c r="N1038" s="258">
        <v>44026</v>
      </c>
      <c r="O1038" s="258">
        <v>44027</v>
      </c>
      <c r="P1038" s="258">
        <v>44028</v>
      </c>
      <c r="Q1038" s="259">
        <v>44029</v>
      </c>
      <c r="R1038" s="260">
        <v>44032</v>
      </c>
      <c r="S1038" s="260">
        <v>44033</v>
      </c>
      <c r="T1038" s="260">
        <v>44034</v>
      </c>
    </row>
    <row r="1039" spans="1:20">
      <c r="A1039" s="253" t="str">
        <f t="shared" si="16"/>
        <v>20</v>
      </c>
      <c r="B1039" s="236">
        <v>44032</v>
      </c>
      <c r="C1039" s="237" t="s">
        <v>329</v>
      </c>
      <c r="D1039" s="258">
        <v>44013</v>
      </c>
      <c r="E1039" s="258">
        <v>44014</v>
      </c>
      <c r="F1039" s="258">
        <v>44015</v>
      </c>
      <c r="G1039" s="258">
        <v>44018</v>
      </c>
      <c r="H1039" s="258">
        <v>44019</v>
      </c>
      <c r="I1039" s="258">
        <v>44020</v>
      </c>
      <c r="J1039" s="258">
        <v>44021</v>
      </c>
      <c r="K1039" s="258">
        <v>44022</v>
      </c>
      <c r="L1039" s="258">
        <v>44025</v>
      </c>
      <c r="M1039" s="258">
        <v>44026</v>
      </c>
      <c r="N1039" s="258">
        <v>44027</v>
      </c>
      <c r="O1039" s="258">
        <v>44028</v>
      </c>
      <c r="P1039" s="258">
        <v>44029</v>
      </c>
      <c r="Q1039" s="259">
        <v>44032</v>
      </c>
      <c r="R1039" s="260">
        <v>44033</v>
      </c>
      <c r="S1039" s="260">
        <v>44034</v>
      </c>
      <c r="T1039" s="260">
        <v>44039</v>
      </c>
    </row>
    <row r="1040" spans="1:20">
      <c r="A1040" s="253" t="str">
        <f t="shared" si="16"/>
        <v>20</v>
      </c>
      <c r="B1040" s="236">
        <v>44033</v>
      </c>
      <c r="C1040" s="237" t="s">
        <v>330</v>
      </c>
      <c r="D1040" s="258">
        <v>44014</v>
      </c>
      <c r="E1040" s="258">
        <v>44015</v>
      </c>
      <c r="F1040" s="258">
        <v>44018</v>
      </c>
      <c r="G1040" s="258">
        <v>44019</v>
      </c>
      <c r="H1040" s="258">
        <v>44020</v>
      </c>
      <c r="I1040" s="258">
        <v>44021</v>
      </c>
      <c r="J1040" s="258">
        <v>44022</v>
      </c>
      <c r="K1040" s="258">
        <v>44025</v>
      </c>
      <c r="L1040" s="258">
        <v>44026</v>
      </c>
      <c r="M1040" s="258">
        <v>44027</v>
      </c>
      <c r="N1040" s="258">
        <v>44028</v>
      </c>
      <c r="O1040" s="258">
        <v>44029</v>
      </c>
      <c r="P1040" s="258">
        <v>44032</v>
      </c>
      <c r="Q1040" s="259">
        <v>44033</v>
      </c>
      <c r="R1040" s="260">
        <v>44034</v>
      </c>
      <c r="S1040" s="260">
        <v>44039</v>
      </c>
      <c r="T1040" s="260">
        <v>44040</v>
      </c>
    </row>
    <row r="1041" spans="1:20">
      <c r="A1041" s="253" t="str">
        <f t="shared" si="16"/>
        <v>20</v>
      </c>
      <c r="B1041" s="236">
        <v>44034</v>
      </c>
      <c r="C1041" s="237" t="s">
        <v>331</v>
      </c>
      <c r="D1041" s="258">
        <v>44015</v>
      </c>
      <c r="E1041" s="258">
        <v>44018</v>
      </c>
      <c r="F1041" s="258">
        <v>44019</v>
      </c>
      <c r="G1041" s="258">
        <v>44020</v>
      </c>
      <c r="H1041" s="258">
        <v>44021</v>
      </c>
      <c r="I1041" s="258">
        <v>44022</v>
      </c>
      <c r="J1041" s="258">
        <v>44025</v>
      </c>
      <c r="K1041" s="258">
        <v>44026</v>
      </c>
      <c r="L1041" s="258">
        <v>44027</v>
      </c>
      <c r="M1041" s="258">
        <v>44028</v>
      </c>
      <c r="N1041" s="258">
        <v>44029</v>
      </c>
      <c r="O1041" s="258">
        <v>44032</v>
      </c>
      <c r="P1041" s="258">
        <v>44033</v>
      </c>
      <c r="Q1041" s="259">
        <v>44034</v>
      </c>
      <c r="R1041" s="260">
        <v>44039</v>
      </c>
      <c r="S1041" s="260">
        <v>44040</v>
      </c>
      <c r="T1041" s="260">
        <v>44041</v>
      </c>
    </row>
    <row r="1042" spans="1:20">
      <c r="A1042" s="253" t="str">
        <f t="shared" si="16"/>
        <v>20</v>
      </c>
      <c r="B1042" s="236">
        <v>44039</v>
      </c>
      <c r="C1042" s="237" t="s">
        <v>329</v>
      </c>
      <c r="D1042" s="258">
        <v>44018</v>
      </c>
      <c r="E1042" s="258">
        <v>44019</v>
      </c>
      <c r="F1042" s="258">
        <v>44020</v>
      </c>
      <c r="G1042" s="258">
        <v>44021</v>
      </c>
      <c r="H1042" s="258">
        <v>44022</v>
      </c>
      <c r="I1042" s="258">
        <v>44025</v>
      </c>
      <c r="J1042" s="258">
        <v>44026</v>
      </c>
      <c r="K1042" s="258">
        <v>44027</v>
      </c>
      <c r="L1042" s="258">
        <v>44028</v>
      </c>
      <c r="M1042" s="258">
        <v>44029</v>
      </c>
      <c r="N1042" s="258">
        <v>44032</v>
      </c>
      <c r="O1042" s="258">
        <v>44033</v>
      </c>
      <c r="P1042" s="258">
        <v>44034</v>
      </c>
      <c r="Q1042" s="259">
        <v>44039</v>
      </c>
      <c r="R1042" s="260">
        <v>44040</v>
      </c>
      <c r="S1042" s="260">
        <v>44041</v>
      </c>
      <c r="T1042" s="260">
        <v>44042</v>
      </c>
    </row>
    <row r="1043" spans="1:20">
      <c r="A1043" s="253" t="str">
        <f t="shared" si="16"/>
        <v>20</v>
      </c>
      <c r="B1043" s="236">
        <v>44040</v>
      </c>
      <c r="C1043" s="237" t="s">
        <v>330</v>
      </c>
      <c r="D1043" s="258">
        <v>44019</v>
      </c>
      <c r="E1043" s="258">
        <v>44020</v>
      </c>
      <c r="F1043" s="258">
        <v>44021</v>
      </c>
      <c r="G1043" s="258">
        <v>44022</v>
      </c>
      <c r="H1043" s="258">
        <v>44025</v>
      </c>
      <c r="I1043" s="258">
        <v>44026</v>
      </c>
      <c r="J1043" s="258">
        <v>44027</v>
      </c>
      <c r="K1043" s="258">
        <v>44028</v>
      </c>
      <c r="L1043" s="258">
        <v>44029</v>
      </c>
      <c r="M1043" s="258">
        <v>44032</v>
      </c>
      <c r="N1043" s="258">
        <v>44033</v>
      </c>
      <c r="O1043" s="258">
        <v>44034</v>
      </c>
      <c r="P1043" s="258">
        <v>44039</v>
      </c>
      <c r="Q1043" s="259">
        <v>44040</v>
      </c>
      <c r="R1043" s="260">
        <v>44041</v>
      </c>
      <c r="S1043" s="260">
        <v>44042</v>
      </c>
      <c r="T1043" s="260">
        <v>44043</v>
      </c>
    </row>
    <row r="1044" spans="1:20">
      <c r="A1044" s="253" t="str">
        <f t="shared" si="16"/>
        <v>20</v>
      </c>
      <c r="B1044" s="236">
        <v>44041</v>
      </c>
      <c r="C1044" s="237" t="s">
        <v>331</v>
      </c>
      <c r="D1044" s="258">
        <v>44020</v>
      </c>
      <c r="E1044" s="258">
        <v>44021</v>
      </c>
      <c r="F1044" s="258">
        <v>44022</v>
      </c>
      <c r="G1044" s="258">
        <v>44025</v>
      </c>
      <c r="H1044" s="258">
        <v>44026</v>
      </c>
      <c r="I1044" s="258">
        <v>44027</v>
      </c>
      <c r="J1044" s="258">
        <v>44028</v>
      </c>
      <c r="K1044" s="258">
        <v>44029</v>
      </c>
      <c r="L1044" s="258">
        <v>44032</v>
      </c>
      <c r="M1044" s="258">
        <v>44033</v>
      </c>
      <c r="N1044" s="258">
        <v>44034</v>
      </c>
      <c r="O1044" s="258">
        <v>44039</v>
      </c>
      <c r="P1044" s="258">
        <v>44040</v>
      </c>
      <c r="Q1044" s="259">
        <v>44041</v>
      </c>
      <c r="R1044" s="260">
        <v>44042</v>
      </c>
      <c r="S1044" s="260">
        <v>44043</v>
      </c>
      <c r="T1044" s="260">
        <v>44046</v>
      </c>
    </row>
    <row r="1045" spans="1:20">
      <c r="A1045" s="253" t="str">
        <f t="shared" si="16"/>
        <v>20</v>
      </c>
      <c r="B1045" s="236">
        <v>44042</v>
      </c>
      <c r="C1045" s="237" t="s">
        <v>332</v>
      </c>
      <c r="D1045" s="258">
        <v>44021</v>
      </c>
      <c r="E1045" s="258">
        <v>44022</v>
      </c>
      <c r="F1045" s="258">
        <v>44025</v>
      </c>
      <c r="G1045" s="258">
        <v>44026</v>
      </c>
      <c r="H1045" s="258">
        <v>44027</v>
      </c>
      <c r="I1045" s="258">
        <v>44028</v>
      </c>
      <c r="J1045" s="258">
        <v>44029</v>
      </c>
      <c r="K1045" s="258">
        <v>44032</v>
      </c>
      <c r="L1045" s="258">
        <v>44033</v>
      </c>
      <c r="M1045" s="258">
        <v>44034</v>
      </c>
      <c r="N1045" s="258">
        <v>44039</v>
      </c>
      <c r="O1045" s="258">
        <v>44040</v>
      </c>
      <c r="P1045" s="258">
        <v>44041</v>
      </c>
      <c r="Q1045" s="259">
        <v>44042</v>
      </c>
      <c r="R1045" s="260">
        <v>44043</v>
      </c>
      <c r="S1045" s="260">
        <v>44046</v>
      </c>
      <c r="T1045" s="260">
        <v>44047</v>
      </c>
    </row>
    <row r="1046" spans="1:20">
      <c r="A1046" s="253" t="str">
        <f t="shared" si="16"/>
        <v>20</v>
      </c>
      <c r="B1046" s="236">
        <v>44043</v>
      </c>
      <c r="C1046" s="237" t="s">
        <v>333</v>
      </c>
      <c r="D1046" s="258">
        <v>44022</v>
      </c>
      <c r="E1046" s="258">
        <v>44025</v>
      </c>
      <c r="F1046" s="258">
        <v>44026</v>
      </c>
      <c r="G1046" s="258">
        <v>44027</v>
      </c>
      <c r="H1046" s="258">
        <v>44028</v>
      </c>
      <c r="I1046" s="258">
        <v>44029</v>
      </c>
      <c r="J1046" s="258">
        <v>44032</v>
      </c>
      <c r="K1046" s="258">
        <v>44033</v>
      </c>
      <c r="L1046" s="258">
        <v>44034</v>
      </c>
      <c r="M1046" s="258">
        <v>44039</v>
      </c>
      <c r="N1046" s="258">
        <v>44040</v>
      </c>
      <c r="O1046" s="258">
        <v>44041</v>
      </c>
      <c r="P1046" s="258">
        <v>44042</v>
      </c>
      <c r="Q1046" s="259">
        <v>44043</v>
      </c>
      <c r="R1046" s="260">
        <v>44046</v>
      </c>
      <c r="S1046" s="260">
        <v>44047</v>
      </c>
      <c r="T1046" s="260">
        <v>44048</v>
      </c>
    </row>
    <row r="1047" spans="1:20">
      <c r="A1047" s="253" t="str">
        <f t="shared" si="16"/>
        <v>20</v>
      </c>
      <c r="B1047" s="236">
        <v>44046</v>
      </c>
      <c r="C1047" s="237" t="s">
        <v>329</v>
      </c>
      <c r="D1047" s="258">
        <v>44025</v>
      </c>
      <c r="E1047" s="258">
        <v>44026</v>
      </c>
      <c r="F1047" s="258">
        <v>44027</v>
      </c>
      <c r="G1047" s="258">
        <v>44028</v>
      </c>
      <c r="H1047" s="258">
        <v>44029</v>
      </c>
      <c r="I1047" s="258">
        <v>44032</v>
      </c>
      <c r="J1047" s="258">
        <v>44033</v>
      </c>
      <c r="K1047" s="258">
        <v>44034</v>
      </c>
      <c r="L1047" s="258">
        <v>44039</v>
      </c>
      <c r="M1047" s="258">
        <v>44040</v>
      </c>
      <c r="N1047" s="258">
        <v>44041</v>
      </c>
      <c r="O1047" s="258">
        <v>44042</v>
      </c>
      <c r="P1047" s="258">
        <v>44043</v>
      </c>
      <c r="Q1047" s="259">
        <v>44046</v>
      </c>
      <c r="R1047" s="260">
        <v>44047</v>
      </c>
      <c r="S1047" s="260">
        <v>44048</v>
      </c>
      <c r="T1047" s="260">
        <v>44049</v>
      </c>
    </row>
    <row r="1048" spans="1:20">
      <c r="A1048" s="253" t="str">
        <f t="shared" si="16"/>
        <v>20</v>
      </c>
      <c r="B1048" s="236">
        <v>44047</v>
      </c>
      <c r="C1048" s="237" t="s">
        <v>330</v>
      </c>
      <c r="D1048" s="258">
        <v>44026</v>
      </c>
      <c r="E1048" s="258">
        <v>44027</v>
      </c>
      <c r="F1048" s="258">
        <v>44028</v>
      </c>
      <c r="G1048" s="258">
        <v>44029</v>
      </c>
      <c r="H1048" s="258">
        <v>44032</v>
      </c>
      <c r="I1048" s="258">
        <v>44033</v>
      </c>
      <c r="J1048" s="258">
        <v>44034</v>
      </c>
      <c r="K1048" s="258">
        <v>44039</v>
      </c>
      <c r="L1048" s="258">
        <v>44040</v>
      </c>
      <c r="M1048" s="258">
        <v>44041</v>
      </c>
      <c r="N1048" s="258">
        <v>44042</v>
      </c>
      <c r="O1048" s="258">
        <v>44043</v>
      </c>
      <c r="P1048" s="258">
        <v>44046</v>
      </c>
      <c r="Q1048" s="259">
        <v>44047</v>
      </c>
      <c r="R1048" s="260">
        <v>44048</v>
      </c>
      <c r="S1048" s="260">
        <v>44049</v>
      </c>
      <c r="T1048" s="260">
        <v>44050</v>
      </c>
    </row>
    <row r="1049" spans="1:20">
      <c r="A1049" s="253" t="str">
        <f t="shared" si="16"/>
        <v>20</v>
      </c>
      <c r="B1049" s="236">
        <v>44048</v>
      </c>
      <c r="C1049" s="237" t="s">
        <v>331</v>
      </c>
      <c r="D1049" s="258">
        <v>44027</v>
      </c>
      <c r="E1049" s="258">
        <v>44028</v>
      </c>
      <c r="F1049" s="258">
        <v>44029</v>
      </c>
      <c r="G1049" s="258">
        <v>44032</v>
      </c>
      <c r="H1049" s="258">
        <v>44033</v>
      </c>
      <c r="I1049" s="258">
        <v>44034</v>
      </c>
      <c r="J1049" s="258">
        <v>44039</v>
      </c>
      <c r="K1049" s="258">
        <v>44040</v>
      </c>
      <c r="L1049" s="258">
        <v>44041</v>
      </c>
      <c r="M1049" s="258">
        <v>44042</v>
      </c>
      <c r="N1049" s="258">
        <v>44043</v>
      </c>
      <c r="O1049" s="258">
        <v>44046</v>
      </c>
      <c r="P1049" s="258">
        <v>44047</v>
      </c>
      <c r="Q1049" s="259">
        <v>44048</v>
      </c>
      <c r="R1049" s="260">
        <v>44049</v>
      </c>
      <c r="S1049" s="260">
        <v>44050</v>
      </c>
      <c r="T1049" s="260">
        <v>44060</v>
      </c>
    </row>
    <row r="1050" spans="1:20">
      <c r="A1050" s="253" t="str">
        <f t="shared" si="16"/>
        <v>20</v>
      </c>
      <c r="B1050" s="236">
        <v>44049</v>
      </c>
      <c r="C1050" s="237" t="s">
        <v>332</v>
      </c>
      <c r="D1050" s="258">
        <v>44028</v>
      </c>
      <c r="E1050" s="258">
        <v>44029</v>
      </c>
      <c r="F1050" s="258">
        <v>44032</v>
      </c>
      <c r="G1050" s="258">
        <v>44033</v>
      </c>
      <c r="H1050" s="258">
        <v>44034</v>
      </c>
      <c r="I1050" s="258">
        <v>44039</v>
      </c>
      <c r="J1050" s="258">
        <v>44040</v>
      </c>
      <c r="K1050" s="258">
        <v>44041</v>
      </c>
      <c r="L1050" s="258">
        <v>44042</v>
      </c>
      <c r="M1050" s="258">
        <v>44043</v>
      </c>
      <c r="N1050" s="258">
        <v>44046</v>
      </c>
      <c r="O1050" s="258">
        <v>44047</v>
      </c>
      <c r="P1050" s="258">
        <v>44048</v>
      </c>
      <c r="Q1050" s="259">
        <v>44049</v>
      </c>
      <c r="R1050" s="260">
        <v>44050</v>
      </c>
      <c r="S1050" s="260">
        <v>44060</v>
      </c>
      <c r="T1050" s="260">
        <v>44061</v>
      </c>
    </row>
    <row r="1051" spans="1:20">
      <c r="A1051" s="253" t="str">
        <f t="shared" si="16"/>
        <v>20</v>
      </c>
      <c r="B1051" s="236">
        <v>44050</v>
      </c>
      <c r="C1051" s="237" t="s">
        <v>333</v>
      </c>
      <c r="D1051" s="258">
        <v>44029</v>
      </c>
      <c r="E1051" s="258">
        <v>44032</v>
      </c>
      <c r="F1051" s="258">
        <v>44033</v>
      </c>
      <c r="G1051" s="258">
        <v>44034</v>
      </c>
      <c r="H1051" s="258">
        <v>44039</v>
      </c>
      <c r="I1051" s="258">
        <v>44040</v>
      </c>
      <c r="J1051" s="258">
        <v>44041</v>
      </c>
      <c r="K1051" s="258">
        <v>44042</v>
      </c>
      <c r="L1051" s="258">
        <v>44043</v>
      </c>
      <c r="M1051" s="258">
        <v>44046</v>
      </c>
      <c r="N1051" s="258">
        <v>44047</v>
      </c>
      <c r="O1051" s="258">
        <v>44048</v>
      </c>
      <c r="P1051" s="258">
        <v>44049</v>
      </c>
      <c r="Q1051" s="259">
        <v>44050</v>
      </c>
      <c r="R1051" s="260">
        <v>44060</v>
      </c>
      <c r="S1051" s="260">
        <v>44061</v>
      </c>
      <c r="T1051" s="260">
        <v>44062</v>
      </c>
    </row>
    <row r="1052" spans="1:20">
      <c r="A1052" s="253" t="str">
        <f t="shared" si="16"/>
        <v>20</v>
      </c>
      <c r="B1052" s="236">
        <v>44060</v>
      </c>
      <c r="C1052" s="237" t="s">
        <v>329</v>
      </c>
      <c r="D1052" s="258">
        <v>44032</v>
      </c>
      <c r="E1052" s="258">
        <v>44033</v>
      </c>
      <c r="F1052" s="258">
        <v>44034</v>
      </c>
      <c r="G1052" s="258">
        <v>44039</v>
      </c>
      <c r="H1052" s="258">
        <v>44040</v>
      </c>
      <c r="I1052" s="258">
        <v>44041</v>
      </c>
      <c r="J1052" s="258">
        <v>44042</v>
      </c>
      <c r="K1052" s="258">
        <v>44043</v>
      </c>
      <c r="L1052" s="258">
        <v>44046</v>
      </c>
      <c r="M1052" s="258">
        <v>44047</v>
      </c>
      <c r="N1052" s="258">
        <v>44048</v>
      </c>
      <c r="O1052" s="258">
        <v>44049</v>
      </c>
      <c r="P1052" s="258">
        <v>44050</v>
      </c>
      <c r="Q1052" s="259">
        <v>44060</v>
      </c>
      <c r="R1052" s="260">
        <v>44061</v>
      </c>
      <c r="S1052" s="260">
        <v>44062</v>
      </c>
      <c r="T1052" s="260">
        <v>44063</v>
      </c>
    </row>
    <row r="1053" spans="1:20">
      <c r="A1053" s="253" t="str">
        <f t="shared" si="16"/>
        <v>20</v>
      </c>
      <c r="B1053" s="236">
        <v>44061</v>
      </c>
      <c r="C1053" s="237" t="s">
        <v>330</v>
      </c>
      <c r="D1053" s="258">
        <v>44033</v>
      </c>
      <c r="E1053" s="258">
        <v>44034</v>
      </c>
      <c r="F1053" s="258">
        <v>44039</v>
      </c>
      <c r="G1053" s="258">
        <v>44040</v>
      </c>
      <c r="H1053" s="258">
        <v>44041</v>
      </c>
      <c r="I1053" s="258">
        <v>44042</v>
      </c>
      <c r="J1053" s="258">
        <v>44043</v>
      </c>
      <c r="K1053" s="258">
        <v>44046</v>
      </c>
      <c r="L1053" s="258">
        <v>44047</v>
      </c>
      <c r="M1053" s="258">
        <v>44048</v>
      </c>
      <c r="N1053" s="258">
        <v>44049</v>
      </c>
      <c r="O1053" s="258">
        <v>44050</v>
      </c>
      <c r="P1053" s="258">
        <v>44060</v>
      </c>
      <c r="Q1053" s="259">
        <v>44061</v>
      </c>
      <c r="R1053" s="260">
        <v>44062</v>
      </c>
      <c r="S1053" s="260">
        <v>44063</v>
      </c>
      <c r="T1053" s="260">
        <v>44064</v>
      </c>
    </row>
    <row r="1054" spans="1:20">
      <c r="A1054" s="253" t="str">
        <f t="shared" si="16"/>
        <v>20</v>
      </c>
      <c r="B1054" s="236">
        <v>44062</v>
      </c>
      <c r="C1054" s="237" t="s">
        <v>331</v>
      </c>
      <c r="D1054" s="258">
        <v>44034</v>
      </c>
      <c r="E1054" s="258">
        <v>44039</v>
      </c>
      <c r="F1054" s="258">
        <v>44040</v>
      </c>
      <c r="G1054" s="258">
        <v>44041</v>
      </c>
      <c r="H1054" s="258">
        <v>44042</v>
      </c>
      <c r="I1054" s="258">
        <v>44043</v>
      </c>
      <c r="J1054" s="258">
        <v>44046</v>
      </c>
      <c r="K1054" s="258">
        <v>44047</v>
      </c>
      <c r="L1054" s="258">
        <v>44048</v>
      </c>
      <c r="M1054" s="258">
        <v>44049</v>
      </c>
      <c r="N1054" s="258">
        <v>44050</v>
      </c>
      <c r="O1054" s="258">
        <v>44060</v>
      </c>
      <c r="P1054" s="258">
        <v>44061</v>
      </c>
      <c r="Q1054" s="259">
        <v>44062</v>
      </c>
      <c r="R1054" s="260">
        <v>44063</v>
      </c>
      <c r="S1054" s="260">
        <v>44064</v>
      </c>
      <c r="T1054" s="260">
        <v>44067</v>
      </c>
    </row>
    <row r="1055" spans="1:20">
      <c r="A1055" s="253" t="str">
        <f t="shared" si="16"/>
        <v>20</v>
      </c>
      <c r="B1055" s="236">
        <v>44063</v>
      </c>
      <c r="C1055" s="237" t="s">
        <v>332</v>
      </c>
      <c r="D1055" s="258">
        <v>44039</v>
      </c>
      <c r="E1055" s="258">
        <v>44040</v>
      </c>
      <c r="F1055" s="258">
        <v>44041</v>
      </c>
      <c r="G1055" s="258">
        <v>44042</v>
      </c>
      <c r="H1055" s="258">
        <v>44043</v>
      </c>
      <c r="I1055" s="258">
        <v>44046</v>
      </c>
      <c r="J1055" s="258">
        <v>44047</v>
      </c>
      <c r="K1055" s="258">
        <v>44048</v>
      </c>
      <c r="L1055" s="258">
        <v>44049</v>
      </c>
      <c r="M1055" s="258">
        <v>44050</v>
      </c>
      <c r="N1055" s="258">
        <v>44060</v>
      </c>
      <c r="O1055" s="258">
        <v>44061</v>
      </c>
      <c r="P1055" s="258">
        <v>44062</v>
      </c>
      <c r="Q1055" s="259">
        <v>44063</v>
      </c>
      <c r="R1055" s="260">
        <v>44064</v>
      </c>
      <c r="S1055" s="260">
        <v>44067</v>
      </c>
      <c r="T1055" s="260">
        <v>44068</v>
      </c>
    </row>
    <row r="1056" spans="1:20">
      <c r="A1056" s="253" t="str">
        <f t="shared" si="16"/>
        <v>20</v>
      </c>
      <c r="B1056" s="236">
        <v>44064</v>
      </c>
      <c r="C1056" s="237" t="s">
        <v>333</v>
      </c>
      <c r="D1056" s="258">
        <v>44040</v>
      </c>
      <c r="E1056" s="258">
        <v>44041</v>
      </c>
      <c r="F1056" s="258">
        <v>44042</v>
      </c>
      <c r="G1056" s="258">
        <v>44043</v>
      </c>
      <c r="H1056" s="258">
        <v>44046</v>
      </c>
      <c r="I1056" s="258">
        <v>44047</v>
      </c>
      <c r="J1056" s="258">
        <v>44048</v>
      </c>
      <c r="K1056" s="258">
        <v>44049</v>
      </c>
      <c r="L1056" s="258">
        <v>44050</v>
      </c>
      <c r="M1056" s="258">
        <v>44060</v>
      </c>
      <c r="N1056" s="258">
        <v>44061</v>
      </c>
      <c r="O1056" s="258">
        <v>44062</v>
      </c>
      <c r="P1056" s="258">
        <v>44063</v>
      </c>
      <c r="Q1056" s="259">
        <v>44064</v>
      </c>
      <c r="R1056" s="260">
        <v>44067</v>
      </c>
      <c r="S1056" s="260">
        <v>44068</v>
      </c>
      <c r="T1056" s="260">
        <v>44069</v>
      </c>
    </row>
    <row r="1057" spans="1:20">
      <c r="A1057" s="253" t="str">
        <f t="shared" si="16"/>
        <v>20</v>
      </c>
      <c r="B1057" s="236">
        <v>44067</v>
      </c>
      <c r="C1057" s="237" t="s">
        <v>329</v>
      </c>
      <c r="D1057" s="258">
        <v>44041</v>
      </c>
      <c r="E1057" s="258">
        <v>44042</v>
      </c>
      <c r="F1057" s="258">
        <v>44043</v>
      </c>
      <c r="G1057" s="258">
        <v>44046</v>
      </c>
      <c r="H1057" s="258">
        <v>44047</v>
      </c>
      <c r="I1057" s="258">
        <v>44048</v>
      </c>
      <c r="J1057" s="258">
        <v>44049</v>
      </c>
      <c r="K1057" s="258">
        <v>44050</v>
      </c>
      <c r="L1057" s="258">
        <v>44060</v>
      </c>
      <c r="M1057" s="258">
        <v>44061</v>
      </c>
      <c r="N1057" s="258">
        <v>44062</v>
      </c>
      <c r="O1057" s="258">
        <v>44063</v>
      </c>
      <c r="P1057" s="258">
        <v>44064</v>
      </c>
      <c r="Q1057" s="259">
        <v>44067</v>
      </c>
      <c r="R1057" s="260">
        <v>44068</v>
      </c>
      <c r="S1057" s="260">
        <v>44069</v>
      </c>
      <c r="T1057" s="260">
        <v>44070</v>
      </c>
    </row>
    <row r="1058" spans="1:20">
      <c r="A1058" s="253" t="str">
        <f t="shared" si="16"/>
        <v>20</v>
      </c>
      <c r="B1058" s="236">
        <v>44068</v>
      </c>
      <c r="C1058" s="237" t="s">
        <v>330</v>
      </c>
      <c r="D1058" s="258">
        <v>44042</v>
      </c>
      <c r="E1058" s="258">
        <v>44043</v>
      </c>
      <c r="F1058" s="258">
        <v>44046</v>
      </c>
      <c r="G1058" s="258">
        <v>44047</v>
      </c>
      <c r="H1058" s="258">
        <v>44048</v>
      </c>
      <c r="I1058" s="258">
        <v>44049</v>
      </c>
      <c r="J1058" s="258">
        <v>44050</v>
      </c>
      <c r="K1058" s="258">
        <v>44060</v>
      </c>
      <c r="L1058" s="258">
        <v>44061</v>
      </c>
      <c r="M1058" s="258">
        <v>44062</v>
      </c>
      <c r="N1058" s="258">
        <v>44063</v>
      </c>
      <c r="O1058" s="258">
        <v>44064</v>
      </c>
      <c r="P1058" s="258">
        <v>44067</v>
      </c>
      <c r="Q1058" s="259">
        <v>44068</v>
      </c>
      <c r="R1058" s="260">
        <v>44069</v>
      </c>
      <c r="S1058" s="260">
        <v>44070</v>
      </c>
      <c r="T1058" s="260">
        <v>44071</v>
      </c>
    </row>
    <row r="1059" spans="1:20">
      <c r="A1059" s="253" t="str">
        <f t="shared" si="16"/>
        <v>20</v>
      </c>
      <c r="B1059" s="236">
        <v>44069</v>
      </c>
      <c r="C1059" s="237" t="s">
        <v>331</v>
      </c>
      <c r="D1059" s="258">
        <v>44043</v>
      </c>
      <c r="E1059" s="258">
        <v>44046</v>
      </c>
      <c r="F1059" s="258">
        <v>44047</v>
      </c>
      <c r="G1059" s="258">
        <v>44048</v>
      </c>
      <c r="H1059" s="258">
        <v>44049</v>
      </c>
      <c r="I1059" s="258">
        <v>44050</v>
      </c>
      <c r="J1059" s="258">
        <v>44060</v>
      </c>
      <c r="K1059" s="258">
        <v>44061</v>
      </c>
      <c r="L1059" s="258">
        <v>44062</v>
      </c>
      <c r="M1059" s="258">
        <v>44063</v>
      </c>
      <c r="N1059" s="258">
        <v>44064</v>
      </c>
      <c r="O1059" s="258">
        <v>44067</v>
      </c>
      <c r="P1059" s="258">
        <v>44068</v>
      </c>
      <c r="Q1059" s="259">
        <v>44069</v>
      </c>
      <c r="R1059" s="260">
        <v>44070</v>
      </c>
      <c r="S1059" s="260">
        <v>44071</v>
      </c>
      <c r="T1059" s="260">
        <v>44074</v>
      </c>
    </row>
    <row r="1060" spans="1:20">
      <c r="A1060" s="253" t="str">
        <f t="shared" si="16"/>
        <v>20</v>
      </c>
      <c r="B1060" s="236">
        <v>44070</v>
      </c>
      <c r="C1060" s="237" t="s">
        <v>332</v>
      </c>
      <c r="D1060" s="258">
        <v>44046</v>
      </c>
      <c r="E1060" s="258">
        <v>44047</v>
      </c>
      <c r="F1060" s="258">
        <v>44048</v>
      </c>
      <c r="G1060" s="258">
        <v>44049</v>
      </c>
      <c r="H1060" s="258">
        <v>44050</v>
      </c>
      <c r="I1060" s="258">
        <v>44060</v>
      </c>
      <c r="J1060" s="258">
        <v>44061</v>
      </c>
      <c r="K1060" s="258">
        <v>44062</v>
      </c>
      <c r="L1060" s="258">
        <v>44063</v>
      </c>
      <c r="M1060" s="258">
        <v>44064</v>
      </c>
      <c r="N1060" s="258">
        <v>44067</v>
      </c>
      <c r="O1060" s="258">
        <v>44068</v>
      </c>
      <c r="P1060" s="258">
        <v>44069</v>
      </c>
      <c r="Q1060" s="259">
        <v>44070</v>
      </c>
      <c r="R1060" s="260">
        <v>44071</v>
      </c>
      <c r="S1060" s="260">
        <v>44074</v>
      </c>
      <c r="T1060" s="260">
        <v>44075</v>
      </c>
    </row>
    <row r="1061" spans="1:20">
      <c r="A1061" s="253" t="str">
        <f t="shared" si="16"/>
        <v>20</v>
      </c>
      <c r="B1061" s="236">
        <v>44071</v>
      </c>
      <c r="C1061" s="237" t="s">
        <v>333</v>
      </c>
      <c r="D1061" s="258">
        <v>44047</v>
      </c>
      <c r="E1061" s="258">
        <v>44048</v>
      </c>
      <c r="F1061" s="258">
        <v>44049</v>
      </c>
      <c r="G1061" s="258">
        <v>44050</v>
      </c>
      <c r="H1061" s="258">
        <v>44060</v>
      </c>
      <c r="I1061" s="258">
        <v>44061</v>
      </c>
      <c r="J1061" s="258">
        <v>44062</v>
      </c>
      <c r="K1061" s="258">
        <v>44063</v>
      </c>
      <c r="L1061" s="258">
        <v>44064</v>
      </c>
      <c r="M1061" s="258">
        <v>44067</v>
      </c>
      <c r="N1061" s="258">
        <v>44068</v>
      </c>
      <c r="O1061" s="258">
        <v>44069</v>
      </c>
      <c r="P1061" s="258">
        <v>44070</v>
      </c>
      <c r="Q1061" s="259">
        <v>44071</v>
      </c>
      <c r="R1061" s="260">
        <v>44074</v>
      </c>
      <c r="S1061" s="260">
        <v>44075</v>
      </c>
      <c r="T1061" s="260">
        <v>44076</v>
      </c>
    </row>
    <row r="1062" spans="1:20">
      <c r="A1062" s="253" t="str">
        <f t="shared" si="16"/>
        <v>20</v>
      </c>
      <c r="B1062" s="236">
        <v>44074</v>
      </c>
      <c r="C1062" s="237" t="s">
        <v>329</v>
      </c>
      <c r="D1062" s="258">
        <v>44048</v>
      </c>
      <c r="E1062" s="258">
        <v>44049</v>
      </c>
      <c r="F1062" s="258">
        <v>44050</v>
      </c>
      <c r="G1062" s="258">
        <v>44060</v>
      </c>
      <c r="H1062" s="258">
        <v>44061</v>
      </c>
      <c r="I1062" s="258">
        <v>44062</v>
      </c>
      <c r="J1062" s="258">
        <v>44063</v>
      </c>
      <c r="K1062" s="258">
        <v>44064</v>
      </c>
      <c r="L1062" s="258">
        <v>44067</v>
      </c>
      <c r="M1062" s="258">
        <v>44068</v>
      </c>
      <c r="N1062" s="258">
        <v>44069</v>
      </c>
      <c r="O1062" s="258">
        <v>44070</v>
      </c>
      <c r="P1062" s="258">
        <v>44071</v>
      </c>
      <c r="Q1062" s="259">
        <v>44074</v>
      </c>
      <c r="R1062" s="260">
        <v>44075</v>
      </c>
      <c r="S1062" s="260">
        <v>44076</v>
      </c>
      <c r="T1062" s="260">
        <v>44077</v>
      </c>
    </row>
    <row r="1063" spans="1:20">
      <c r="A1063" s="253" t="str">
        <f t="shared" si="16"/>
        <v>20</v>
      </c>
      <c r="B1063" s="236">
        <v>44075</v>
      </c>
      <c r="C1063" s="237" t="s">
        <v>330</v>
      </c>
      <c r="D1063" s="258">
        <v>44049</v>
      </c>
      <c r="E1063" s="258">
        <v>44050</v>
      </c>
      <c r="F1063" s="258">
        <v>44060</v>
      </c>
      <c r="G1063" s="258">
        <v>44061</v>
      </c>
      <c r="H1063" s="258">
        <v>44062</v>
      </c>
      <c r="I1063" s="258">
        <v>44063</v>
      </c>
      <c r="J1063" s="258">
        <v>44064</v>
      </c>
      <c r="K1063" s="258">
        <v>44067</v>
      </c>
      <c r="L1063" s="258">
        <v>44068</v>
      </c>
      <c r="M1063" s="258">
        <v>44069</v>
      </c>
      <c r="N1063" s="258">
        <v>44070</v>
      </c>
      <c r="O1063" s="258">
        <v>44071</v>
      </c>
      <c r="P1063" s="258">
        <v>44074</v>
      </c>
      <c r="Q1063" s="259">
        <v>44075</v>
      </c>
      <c r="R1063" s="260">
        <v>44076</v>
      </c>
      <c r="S1063" s="260">
        <v>44077</v>
      </c>
      <c r="T1063" s="260">
        <v>44078</v>
      </c>
    </row>
    <row r="1064" spans="1:20">
      <c r="A1064" s="253" t="str">
        <f t="shared" si="16"/>
        <v>20</v>
      </c>
      <c r="B1064" s="236">
        <v>44076</v>
      </c>
      <c r="C1064" s="237" t="s">
        <v>331</v>
      </c>
      <c r="D1064" s="258">
        <v>44050</v>
      </c>
      <c r="E1064" s="258">
        <v>44060</v>
      </c>
      <c r="F1064" s="258">
        <v>44061</v>
      </c>
      <c r="G1064" s="258">
        <v>44062</v>
      </c>
      <c r="H1064" s="258">
        <v>44063</v>
      </c>
      <c r="I1064" s="258">
        <v>44064</v>
      </c>
      <c r="J1064" s="258">
        <v>44067</v>
      </c>
      <c r="K1064" s="258">
        <v>44068</v>
      </c>
      <c r="L1064" s="258">
        <v>44069</v>
      </c>
      <c r="M1064" s="258">
        <v>44070</v>
      </c>
      <c r="N1064" s="258">
        <v>44071</v>
      </c>
      <c r="O1064" s="258">
        <v>44074</v>
      </c>
      <c r="P1064" s="258">
        <v>44075</v>
      </c>
      <c r="Q1064" s="259">
        <v>44076</v>
      </c>
      <c r="R1064" s="260">
        <v>44077</v>
      </c>
      <c r="S1064" s="260">
        <v>44078</v>
      </c>
      <c r="T1064" s="260">
        <v>44081</v>
      </c>
    </row>
    <row r="1065" spans="1:20">
      <c r="A1065" s="253" t="str">
        <f t="shared" si="16"/>
        <v>20</v>
      </c>
      <c r="B1065" s="236">
        <v>44077</v>
      </c>
      <c r="C1065" s="237" t="s">
        <v>332</v>
      </c>
      <c r="D1065" s="258">
        <v>44060</v>
      </c>
      <c r="E1065" s="258">
        <v>44061</v>
      </c>
      <c r="F1065" s="258">
        <v>44062</v>
      </c>
      <c r="G1065" s="258">
        <v>44063</v>
      </c>
      <c r="H1065" s="258">
        <v>44064</v>
      </c>
      <c r="I1065" s="258">
        <v>44067</v>
      </c>
      <c r="J1065" s="258">
        <v>44068</v>
      </c>
      <c r="K1065" s="258">
        <v>44069</v>
      </c>
      <c r="L1065" s="258">
        <v>44070</v>
      </c>
      <c r="M1065" s="258">
        <v>44071</v>
      </c>
      <c r="N1065" s="258">
        <v>44074</v>
      </c>
      <c r="O1065" s="258">
        <v>44075</v>
      </c>
      <c r="P1065" s="258">
        <v>44076</v>
      </c>
      <c r="Q1065" s="259">
        <v>44077</v>
      </c>
      <c r="R1065" s="260">
        <v>44078</v>
      </c>
      <c r="S1065" s="260">
        <v>44081</v>
      </c>
      <c r="T1065" s="260">
        <v>44082</v>
      </c>
    </row>
    <row r="1066" spans="1:20">
      <c r="A1066" s="253" t="str">
        <f t="shared" si="16"/>
        <v>20</v>
      </c>
      <c r="B1066" s="236">
        <v>44078</v>
      </c>
      <c r="C1066" s="237" t="s">
        <v>333</v>
      </c>
      <c r="D1066" s="258">
        <v>44061</v>
      </c>
      <c r="E1066" s="258">
        <v>44062</v>
      </c>
      <c r="F1066" s="258">
        <v>44063</v>
      </c>
      <c r="G1066" s="258">
        <v>44064</v>
      </c>
      <c r="H1066" s="258">
        <v>44067</v>
      </c>
      <c r="I1066" s="258">
        <v>44068</v>
      </c>
      <c r="J1066" s="258">
        <v>44069</v>
      </c>
      <c r="K1066" s="258">
        <v>44070</v>
      </c>
      <c r="L1066" s="258">
        <v>44071</v>
      </c>
      <c r="M1066" s="258">
        <v>44074</v>
      </c>
      <c r="N1066" s="258">
        <v>44075</v>
      </c>
      <c r="O1066" s="258">
        <v>44076</v>
      </c>
      <c r="P1066" s="258">
        <v>44077</v>
      </c>
      <c r="Q1066" s="259">
        <v>44078</v>
      </c>
      <c r="R1066" s="260">
        <v>44081</v>
      </c>
      <c r="S1066" s="260">
        <v>44082</v>
      </c>
      <c r="T1066" s="260">
        <v>44083</v>
      </c>
    </row>
    <row r="1067" spans="1:20">
      <c r="A1067" s="253" t="str">
        <f t="shared" si="16"/>
        <v>20</v>
      </c>
      <c r="B1067" s="236">
        <v>44081</v>
      </c>
      <c r="C1067" s="237" t="s">
        <v>329</v>
      </c>
      <c r="D1067" s="258">
        <v>44062</v>
      </c>
      <c r="E1067" s="258">
        <v>44063</v>
      </c>
      <c r="F1067" s="258">
        <v>44064</v>
      </c>
      <c r="G1067" s="258">
        <v>44067</v>
      </c>
      <c r="H1067" s="258">
        <v>44068</v>
      </c>
      <c r="I1067" s="258">
        <v>44069</v>
      </c>
      <c r="J1067" s="258">
        <v>44070</v>
      </c>
      <c r="K1067" s="258">
        <v>44071</v>
      </c>
      <c r="L1067" s="258">
        <v>44074</v>
      </c>
      <c r="M1067" s="258">
        <v>44075</v>
      </c>
      <c r="N1067" s="258">
        <v>44076</v>
      </c>
      <c r="O1067" s="258">
        <v>44077</v>
      </c>
      <c r="P1067" s="258">
        <v>44078</v>
      </c>
      <c r="Q1067" s="259">
        <v>44081</v>
      </c>
      <c r="R1067" s="260">
        <v>44082</v>
      </c>
      <c r="S1067" s="260">
        <v>44083</v>
      </c>
      <c r="T1067" s="260">
        <v>44084</v>
      </c>
    </row>
    <row r="1068" spans="1:20">
      <c r="A1068" s="253" t="str">
        <f t="shared" si="16"/>
        <v>20</v>
      </c>
      <c r="B1068" s="236">
        <v>44082</v>
      </c>
      <c r="C1068" s="237" t="s">
        <v>330</v>
      </c>
      <c r="D1068" s="258">
        <v>44063</v>
      </c>
      <c r="E1068" s="258">
        <v>44064</v>
      </c>
      <c r="F1068" s="258">
        <v>44067</v>
      </c>
      <c r="G1068" s="258">
        <v>44068</v>
      </c>
      <c r="H1068" s="258">
        <v>44069</v>
      </c>
      <c r="I1068" s="258">
        <v>44070</v>
      </c>
      <c r="J1068" s="258">
        <v>44071</v>
      </c>
      <c r="K1068" s="258">
        <v>44074</v>
      </c>
      <c r="L1068" s="258">
        <v>44075</v>
      </c>
      <c r="M1068" s="258">
        <v>44076</v>
      </c>
      <c r="N1068" s="258">
        <v>44077</v>
      </c>
      <c r="O1068" s="258">
        <v>44078</v>
      </c>
      <c r="P1068" s="258">
        <v>44081</v>
      </c>
      <c r="Q1068" s="259">
        <v>44082</v>
      </c>
      <c r="R1068" s="260">
        <v>44083</v>
      </c>
      <c r="S1068" s="260">
        <v>44084</v>
      </c>
      <c r="T1068" s="260">
        <v>44085</v>
      </c>
    </row>
    <row r="1069" spans="1:20">
      <c r="A1069" s="253" t="str">
        <f t="shared" si="16"/>
        <v>20</v>
      </c>
      <c r="B1069" s="236">
        <v>44083</v>
      </c>
      <c r="C1069" s="237" t="s">
        <v>331</v>
      </c>
      <c r="D1069" s="258">
        <v>44064</v>
      </c>
      <c r="E1069" s="258">
        <v>44067</v>
      </c>
      <c r="F1069" s="258">
        <v>44068</v>
      </c>
      <c r="G1069" s="258">
        <v>44069</v>
      </c>
      <c r="H1069" s="258">
        <v>44070</v>
      </c>
      <c r="I1069" s="258">
        <v>44071</v>
      </c>
      <c r="J1069" s="258">
        <v>44074</v>
      </c>
      <c r="K1069" s="258">
        <v>44075</v>
      </c>
      <c r="L1069" s="258">
        <v>44076</v>
      </c>
      <c r="M1069" s="258">
        <v>44077</v>
      </c>
      <c r="N1069" s="258">
        <v>44078</v>
      </c>
      <c r="O1069" s="258">
        <v>44081</v>
      </c>
      <c r="P1069" s="258">
        <v>44082</v>
      </c>
      <c r="Q1069" s="259">
        <v>44083</v>
      </c>
      <c r="R1069" s="260">
        <v>44084</v>
      </c>
      <c r="S1069" s="260">
        <v>44085</v>
      </c>
      <c r="T1069" s="260">
        <v>44088</v>
      </c>
    </row>
    <row r="1070" spans="1:20">
      <c r="A1070" s="253" t="str">
        <f t="shared" si="16"/>
        <v>20</v>
      </c>
      <c r="B1070" s="236">
        <v>44084</v>
      </c>
      <c r="C1070" s="237" t="s">
        <v>332</v>
      </c>
      <c r="D1070" s="258">
        <v>44067</v>
      </c>
      <c r="E1070" s="258">
        <v>44068</v>
      </c>
      <c r="F1070" s="258">
        <v>44069</v>
      </c>
      <c r="G1070" s="258">
        <v>44070</v>
      </c>
      <c r="H1070" s="258">
        <v>44071</v>
      </c>
      <c r="I1070" s="258">
        <v>44074</v>
      </c>
      <c r="J1070" s="258">
        <v>44075</v>
      </c>
      <c r="K1070" s="258">
        <v>44076</v>
      </c>
      <c r="L1070" s="258">
        <v>44077</v>
      </c>
      <c r="M1070" s="258">
        <v>44078</v>
      </c>
      <c r="N1070" s="258">
        <v>44081</v>
      </c>
      <c r="O1070" s="258">
        <v>44082</v>
      </c>
      <c r="P1070" s="258">
        <v>44083</v>
      </c>
      <c r="Q1070" s="259">
        <v>44084</v>
      </c>
      <c r="R1070" s="260">
        <v>44085</v>
      </c>
      <c r="S1070" s="260">
        <v>44088</v>
      </c>
      <c r="T1070" s="260">
        <v>44089</v>
      </c>
    </row>
    <row r="1071" spans="1:20">
      <c r="A1071" s="253" t="str">
        <f t="shared" si="16"/>
        <v>20</v>
      </c>
      <c r="B1071" s="236">
        <v>44085</v>
      </c>
      <c r="C1071" s="237" t="s">
        <v>333</v>
      </c>
      <c r="D1071" s="258">
        <v>44068</v>
      </c>
      <c r="E1071" s="258">
        <v>44069</v>
      </c>
      <c r="F1071" s="258">
        <v>44070</v>
      </c>
      <c r="G1071" s="258">
        <v>44071</v>
      </c>
      <c r="H1071" s="258">
        <v>44074</v>
      </c>
      <c r="I1071" s="258">
        <v>44075</v>
      </c>
      <c r="J1071" s="258">
        <v>44076</v>
      </c>
      <c r="K1071" s="258">
        <v>44077</v>
      </c>
      <c r="L1071" s="258">
        <v>44078</v>
      </c>
      <c r="M1071" s="258">
        <v>44081</v>
      </c>
      <c r="N1071" s="258">
        <v>44082</v>
      </c>
      <c r="O1071" s="258">
        <v>44083</v>
      </c>
      <c r="P1071" s="258">
        <v>44084</v>
      </c>
      <c r="Q1071" s="259">
        <v>44085</v>
      </c>
      <c r="R1071" s="260">
        <v>44088</v>
      </c>
      <c r="S1071" s="260">
        <v>44089</v>
      </c>
      <c r="T1071" s="260">
        <v>44090</v>
      </c>
    </row>
    <row r="1072" spans="1:20">
      <c r="A1072" s="253" t="str">
        <f t="shared" si="16"/>
        <v>20</v>
      </c>
      <c r="B1072" s="236">
        <v>44088</v>
      </c>
      <c r="C1072" s="237" t="s">
        <v>329</v>
      </c>
      <c r="D1072" s="258">
        <v>44069</v>
      </c>
      <c r="E1072" s="258">
        <v>44070</v>
      </c>
      <c r="F1072" s="258">
        <v>44071</v>
      </c>
      <c r="G1072" s="258">
        <v>44074</v>
      </c>
      <c r="H1072" s="258">
        <v>44075</v>
      </c>
      <c r="I1072" s="258">
        <v>44076</v>
      </c>
      <c r="J1072" s="258">
        <v>44077</v>
      </c>
      <c r="K1072" s="258">
        <v>44078</v>
      </c>
      <c r="L1072" s="258">
        <v>44081</v>
      </c>
      <c r="M1072" s="258">
        <v>44082</v>
      </c>
      <c r="N1072" s="258">
        <v>44083</v>
      </c>
      <c r="O1072" s="258">
        <v>44084</v>
      </c>
      <c r="P1072" s="258">
        <v>44085</v>
      </c>
      <c r="Q1072" s="259">
        <v>44088</v>
      </c>
      <c r="R1072" s="260">
        <v>44089</v>
      </c>
      <c r="S1072" s="260">
        <v>44090</v>
      </c>
      <c r="T1072" s="260">
        <v>44091</v>
      </c>
    </row>
    <row r="1073" spans="1:20">
      <c r="A1073" s="253" t="str">
        <f t="shared" si="16"/>
        <v>20</v>
      </c>
      <c r="B1073" s="236">
        <v>44089</v>
      </c>
      <c r="C1073" s="237" t="s">
        <v>330</v>
      </c>
      <c r="D1073" s="258">
        <v>44070</v>
      </c>
      <c r="E1073" s="258">
        <v>44071</v>
      </c>
      <c r="F1073" s="258">
        <v>44074</v>
      </c>
      <c r="G1073" s="258">
        <v>44075</v>
      </c>
      <c r="H1073" s="258">
        <v>44076</v>
      </c>
      <c r="I1073" s="258">
        <v>44077</v>
      </c>
      <c r="J1073" s="258">
        <v>44078</v>
      </c>
      <c r="K1073" s="258">
        <v>44081</v>
      </c>
      <c r="L1073" s="258">
        <v>44082</v>
      </c>
      <c r="M1073" s="258">
        <v>44083</v>
      </c>
      <c r="N1073" s="258">
        <v>44084</v>
      </c>
      <c r="O1073" s="258">
        <v>44085</v>
      </c>
      <c r="P1073" s="258">
        <v>44088</v>
      </c>
      <c r="Q1073" s="259">
        <v>44089</v>
      </c>
      <c r="R1073" s="260">
        <v>44090</v>
      </c>
      <c r="S1073" s="260">
        <v>44091</v>
      </c>
      <c r="T1073" s="260">
        <v>44092</v>
      </c>
    </row>
    <row r="1074" spans="1:20">
      <c r="A1074" s="253" t="str">
        <f t="shared" si="16"/>
        <v>20</v>
      </c>
      <c r="B1074" s="236">
        <v>44090</v>
      </c>
      <c r="C1074" s="237" t="s">
        <v>331</v>
      </c>
      <c r="D1074" s="258">
        <v>44071</v>
      </c>
      <c r="E1074" s="258">
        <v>44074</v>
      </c>
      <c r="F1074" s="258">
        <v>44075</v>
      </c>
      <c r="G1074" s="258">
        <v>44076</v>
      </c>
      <c r="H1074" s="258">
        <v>44077</v>
      </c>
      <c r="I1074" s="258">
        <v>44078</v>
      </c>
      <c r="J1074" s="258">
        <v>44081</v>
      </c>
      <c r="K1074" s="258">
        <v>44082</v>
      </c>
      <c r="L1074" s="258">
        <v>44083</v>
      </c>
      <c r="M1074" s="258">
        <v>44084</v>
      </c>
      <c r="N1074" s="258">
        <v>44085</v>
      </c>
      <c r="O1074" s="258">
        <v>44088</v>
      </c>
      <c r="P1074" s="258">
        <v>44089</v>
      </c>
      <c r="Q1074" s="259">
        <v>44090</v>
      </c>
      <c r="R1074" s="260">
        <v>44091</v>
      </c>
      <c r="S1074" s="260">
        <v>44092</v>
      </c>
      <c r="T1074" s="260">
        <v>44097</v>
      </c>
    </row>
    <row r="1075" spans="1:20">
      <c r="A1075" s="253" t="str">
        <f t="shared" si="16"/>
        <v>20</v>
      </c>
      <c r="B1075" s="236">
        <v>44091</v>
      </c>
      <c r="C1075" s="237" t="s">
        <v>332</v>
      </c>
      <c r="D1075" s="258">
        <v>44074</v>
      </c>
      <c r="E1075" s="258">
        <v>44075</v>
      </c>
      <c r="F1075" s="258">
        <v>44076</v>
      </c>
      <c r="G1075" s="258">
        <v>44077</v>
      </c>
      <c r="H1075" s="258">
        <v>44078</v>
      </c>
      <c r="I1075" s="258">
        <v>44081</v>
      </c>
      <c r="J1075" s="258">
        <v>44082</v>
      </c>
      <c r="K1075" s="258">
        <v>44083</v>
      </c>
      <c r="L1075" s="258">
        <v>44084</v>
      </c>
      <c r="M1075" s="258">
        <v>44085</v>
      </c>
      <c r="N1075" s="258">
        <v>44088</v>
      </c>
      <c r="O1075" s="258">
        <v>44089</v>
      </c>
      <c r="P1075" s="258">
        <v>44090</v>
      </c>
      <c r="Q1075" s="259">
        <v>44091</v>
      </c>
      <c r="R1075" s="260">
        <v>44092</v>
      </c>
      <c r="S1075" s="260">
        <v>44097</v>
      </c>
      <c r="T1075" s="260">
        <v>44098</v>
      </c>
    </row>
    <row r="1076" spans="1:20">
      <c r="A1076" s="253" t="str">
        <f t="shared" si="16"/>
        <v>20</v>
      </c>
      <c r="B1076" s="236">
        <v>44092</v>
      </c>
      <c r="C1076" s="237" t="s">
        <v>333</v>
      </c>
      <c r="D1076" s="258">
        <v>44075</v>
      </c>
      <c r="E1076" s="258">
        <v>44076</v>
      </c>
      <c r="F1076" s="258">
        <v>44077</v>
      </c>
      <c r="G1076" s="258">
        <v>44078</v>
      </c>
      <c r="H1076" s="258">
        <v>44081</v>
      </c>
      <c r="I1076" s="258">
        <v>44082</v>
      </c>
      <c r="J1076" s="258">
        <v>44083</v>
      </c>
      <c r="K1076" s="258">
        <v>44084</v>
      </c>
      <c r="L1076" s="258">
        <v>44085</v>
      </c>
      <c r="M1076" s="258">
        <v>44088</v>
      </c>
      <c r="N1076" s="258">
        <v>44089</v>
      </c>
      <c r="O1076" s="258">
        <v>44090</v>
      </c>
      <c r="P1076" s="258">
        <v>44091</v>
      </c>
      <c r="Q1076" s="259">
        <v>44092</v>
      </c>
      <c r="R1076" s="260">
        <v>44097</v>
      </c>
      <c r="S1076" s="260">
        <v>44098</v>
      </c>
      <c r="T1076" s="260">
        <v>44099</v>
      </c>
    </row>
    <row r="1077" spans="1:20">
      <c r="A1077" s="253" t="str">
        <f t="shared" si="16"/>
        <v>20</v>
      </c>
      <c r="B1077" s="236">
        <v>44097</v>
      </c>
      <c r="C1077" s="237" t="s">
        <v>331</v>
      </c>
      <c r="D1077" s="258">
        <v>44076</v>
      </c>
      <c r="E1077" s="258">
        <v>44077</v>
      </c>
      <c r="F1077" s="258">
        <v>44078</v>
      </c>
      <c r="G1077" s="258">
        <v>44081</v>
      </c>
      <c r="H1077" s="258">
        <v>44082</v>
      </c>
      <c r="I1077" s="258">
        <v>44083</v>
      </c>
      <c r="J1077" s="258">
        <v>44084</v>
      </c>
      <c r="K1077" s="258">
        <v>44085</v>
      </c>
      <c r="L1077" s="258">
        <v>44088</v>
      </c>
      <c r="M1077" s="258">
        <v>44089</v>
      </c>
      <c r="N1077" s="258">
        <v>44090</v>
      </c>
      <c r="O1077" s="258">
        <v>44091</v>
      </c>
      <c r="P1077" s="258">
        <v>44092</v>
      </c>
      <c r="Q1077" s="259">
        <v>44097</v>
      </c>
      <c r="R1077" s="260">
        <v>44098</v>
      </c>
      <c r="S1077" s="260">
        <v>44099</v>
      </c>
      <c r="T1077" s="260">
        <v>44100</v>
      </c>
    </row>
    <row r="1078" spans="1:20">
      <c r="A1078" s="253" t="str">
        <f t="shared" si="16"/>
        <v>20</v>
      </c>
      <c r="B1078" s="236">
        <v>44098</v>
      </c>
      <c r="C1078" s="237" t="s">
        <v>332</v>
      </c>
      <c r="D1078" s="258">
        <v>44077</v>
      </c>
      <c r="E1078" s="258">
        <v>44078</v>
      </c>
      <c r="F1078" s="258">
        <v>44081</v>
      </c>
      <c r="G1078" s="258">
        <v>44082</v>
      </c>
      <c r="H1078" s="258">
        <v>44083</v>
      </c>
      <c r="I1078" s="258">
        <v>44084</v>
      </c>
      <c r="J1078" s="258">
        <v>44085</v>
      </c>
      <c r="K1078" s="258">
        <v>44088</v>
      </c>
      <c r="L1078" s="258">
        <v>44089</v>
      </c>
      <c r="M1078" s="258">
        <v>44090</v>
      </c>
      <c r="N1078" s="258">
        <v>44091</v>
      </c>
      <c r="O1078" s="258">
        <v>44092</v>
      </c>
      <c r="P1078" s="258">
        <v>44097</v>
      </c>
      <c r="Q1078" s="259">
        <v>44098</v>
      </c>
      <c r="R1078" s="260">
        <v>44099</v>
      </c>
      <c r="S1078" s="260">
        <v>44100</v>
      </c>
      <c r="T1078" s="260">
        <v>44102</v>
      </c>
    </row>
    <row r="1079" spans="1:20">
      <c r="A1079" s="253" t="str">
        <f t="shared" si="16"/>
        <v>20</v>
      </c>
      <c r="B1079" s="236">
        <v>44099</v>
      </c>
      <c r="C1079" s="237" t="s">
        <v>333</v>
      </c>
      <c r="D1079" s="258">
        <v>44078</v>
      </c>
      <c r="E1079" s="258">
        <v>44081</v>
      </c>
      <c r="F1079" s="258">
        <v>44082</v>
      </c>
      <c r="G1079" s="258">
        <v>44083</v>
      </c>
      <c r="H1079" s="258">
        <v>44084</v>
      </c>
      <c r="I1079" s="258">
        <v>44085</v>
      </c>
      <c r="J1079" s="258">
        <v>44088</v>
      </c>
      <c r="K1079" s="258">
        <v>44089</v>
      </c>
      <c r="L1079" s="258">
        <v>44090</v>
      </c>
      <c r="M1079" s="258">
        <v>44091</v>
      </c>
      <c r="N1079" s="258">
        <v>44092</v>
      </c>
      <c r="O1079" s="258">
        <v>44097</v>
      </c>
      <c r="P1079" s="258">
        <v>44098</v>
      </c>
      <c r="Q1079" s="259">
        <v>44099</v>
      </c>
      <c r="R1079" s="260">
        <v>44100</v>
      </c>
      <c r="S1079" s="260">
        <v>44102</v>
      </c>
      <c r="T1079" s="260">
        <v>44103</v>
      </c>
    </row>
    <row r="1080" spans="1:20">
      <c r="A1080" s="253" t="str">
        <f t="shared" si="16"/>
        <v>20</v>
      </c>
      <c r="B1080" s="236">
        <v>44100</v>
      </c>
      <c r="C1080" s="237" t="s">
        <v>334</v>
      </c>
      <c r="D1080" s="258">
        <v>44081</v>
      </c>
      <c r="E1080" s="258">
        <v>44082</v>
      </c>
      <c r="F1080" s="258">
        <v>44083</v>
      </c>
      <c r="G1080" s="258">
        <v>44084</v>
      </c>
      <c r="H1080" s="258">
        <v>44085</v>
      </c>
      <c r="I1080" s="258">
        <v>44088</v>
      </c>
      <c r="J1080" s="258">
        <v>44089</v>
      </c>
      <c r="K1080" s="258">
        <v>44090</v>
      </c>
      <c r="L1080" s="258">
        <v>44091</v>
      </c>
      <c r="M1080" s="258">
        <v>44092</v>
      </c>
      <c r="N1080" s="258">
        <v>44097</v>
      </c>
      <c r="O1080" s="258">
        <v>44098</v>
      </c>
      <c r="P1080" s="258">
        <v>44099</v>
      </c>
      <c r="Q1080" s="259">
        <v>44100</v>
      </c>
      <c r="R1080" s="260">
        <v>44102</v>
      </c>
      <c r="S1080" s="260">
        <v>44103</v>
      </c>
      <c r="T1080" s="260">
        <v>44104</v>
      </c>
    </row>
    <row r="1081" spans="1:20">
      <c r="A1081" s="253" t="str">
        <f t="shared" si="16"/>
        <v>20</v>
      </c>
      <c r="B1081" s="236">
        <v>44102</v>
      </c>
      <c r="C1081" s="237" t="s">
        <v>329</v>
      </c>
      <c r="D1081" s="258">
        <v>44082</v>
      </c>
      <c r="E1081" s="258">
        <v>44083</v>
      </c>
      <c r="F1081" s="258">
        <v>44084</v>
      </c>
      <c r="G1081" s="258">
        <v>44085</v>
      </c>
      <c r="H1081" s="258">
        <v>44088</v>
      </c>
      <c r="I1081" s="258">
        <v>44089</v>
      </c>
      <c r="J1081" s="258">
        <v>44090</v>
      </c>
      <c r="K1081" s="258">
        <v>44091</v>
      </c>
      <c r="L1081" s="258">
        <v>44092</v>
      </c>
      <c r="M1081" s="258">
        <v>44097</v>
      </c>
      <c r="N1081" s="258">
        <v>44098</v>
      </c>
      <c r="O1081" s="258">
        <v>44099</v>
      </c>
      <c r="P1081" s="258">
        <v>44100</v>
      </c>
      <c r="Q1081" s="259">
        <v>44102</v>
      </c>
      <c r="R1081" s="260">
        <v>44103</v>
      </c>
      <c r="S1081" s="260">
        <v>44104</v>
      </c>
      <c r="T1081" s="260">
        <v>44105</v>
      </c>
    </row>
    <row r="1082" spans="1:20">
      <c r="A1082" s="253" t="str">
        <f t="shared" si="16"/>
        <v>20</v>
      </c>
      <c r="B1082" s="236">
        <v>44103</v>
      </c>
      <c r="C1082" s="237" t="s">
        <v>330</v>
      </c>
      <c r="D1082" s="258">
        <v>44083</v>
      </c>
      <c r="E1082" s="258">
        <v>44084</v>
      </c>
      <c r="F1082" s="258">
        <v>44085</v>
      </c>
      <c r="G1082" s="258">
        <v>44088</v>
      </c>
      <c r="H1082" s="258">
        <v>44089</v>
      </c>
      <c r="I1082" s="258">
        <v>44090</v>
      </c>
      <c r="J1082" s="258">
        <v>44091</v>
      </c>
      <c r="K1082" s="258">
        <v>44092</v>
      </c>
      <c r="L1082" s="258">
        <v>44097</v>
      </c>
      <c r="M1082" s="258">
        <v>44098</v>
      </c>
      <c r="N1082" s="258">
        <v>44099</v>
      </c>
      <c r="O1082" s="258">
        <v>44100</v>
      </c>
      <c r="P1082" s="258">
        <v>44102</v>
      </c>
      <c r="Q1082" s="259">
        <v>44103</v>
      </c>
      <c r="R1082" s="260">
        <v>44104</v>
      </c>
      <c r="S1082" s="260">
        <v>44105</v>
      </c>
      <c r="T1082" s="260">
        <v>44106</v>
      </c>
    </row>
    <row r="1083" spans="1:20">
      <c r="A1083" s="253" t="str">
        <f t="shared" si="16"/>
        <v>20</v>
      </c>
      <c r="B1083" s="236">
        <v>44104</v>
      </c>
      <c r="C1083" s="237" t="s">
        <v>331</v>
      </c>
      <c r="D1083" s="258">
        <v>44084</v>
      </c>
      <c r="E1083" s="258">
        <v>44085</v>
      </c>
      <c r="F1083" s="258">
        <v>44088</v>
      </c>
      <c r="G1083" s="258">
        <v>44089</v>
      </c>
      <c r="H1083" s="258">
        <v>44090</v>
      </c>
      <c r="I1083" s="258">
        <v>44091</v>
      </c>
      <c r="J1083" s="258">
        <v>44092</v>
      </c>
      <c r="K1083" s="258">
        <v>44097</v>
      </c>
      <c r="L1083" s="258">
        <v>44098</v>
      </c>
      <c r="M1083" s="258">
        <v>44099</v>
      </c>
      <c r="N1083" s="258">
        <v>44100</v>
      </c>
      <c r="O1083" s="258">
        <v>44102</v>
      </c>
      <c r="P1083" s="258">
        <v>44103</v>
      </c>
      <c r="Q1083" s="259">
        <v>44104</v>
      </c>
      <c r="R1083" s="260">
        <v>44105</v>
      </c>
      <c r="S1083" s="260">
        <v>44106</v>
      </c>
      <c r="T1083" s="260">
        <v>44109</v>
      </c>
    </row>
    <row r="1084" spans="1:20">
      <c r="A1084" s="253" t="str">
        <f t="shared" si="16"/>
        <v>20</v>
      </c>
      <c r="B1084" s="236">
        <v>44105</v>
      </c>
      <c r="C1084" s="237" t="s">
        <v>332</v>
      </c>
      <c r="D1084" s="258">
        <v>44085</v>
      </c>
      <c r="E1084" s="258">
        <v>44088</v>
      </c>
      <c r="F1084" s="258">
        <v>44089</v>
      </c>
      <c r="G1084" s="258">
        <v>44090</v>
      </c>
      <c r="H1084" s="258">
        <v>44091</v>
      </c>
      <c r="I1084" s="258">
        <v>44092</v>
      </c>
      <c r="J1084" s="258">
        <v>44097</v>
      </c>
      <c r="K1084" s="258">
        <v>44098</v>
      </c>
      <c r="L1084" s="258">
        <v>44099</v>
      </c>
      <c r="M1084" s="258">
        <v>44100</v>
      </c>
      <c r="N1084" s="258">
        <v>44102</v>
      </c>
      <c r="O1084" s="258">
        <v>44103</v>
      </c>
      <c r="P1084" s="258">
        <v>44104</v>
      </c>
      <c r="Q1084" s="259">
        <v>44105</v>
      </c>
      <c r="R1084" s="260">
        <v>44106</v>
      </c>
      <c r="S1084" s="260">
        <v>44109</v>
      </c>
      <c r="T1084" s="260">
        <v>44110</v>
      </c>
    </row>
    <row r="1085" spans="1:20">
      <c r="A1085" s="253" t="str">
        <f t="shared" si="16"/>
        <v>20</v>
      </c>
      <c r="B1085" s="236">
        <v>44106</v>
      </c>
      <c r="C1085" s="237" t="s">
        <v>333</v>
      </c>
      <c r="D1085" s="258">
        <v>44088</v>
      </c>
      <c r="E1085" s="258">
        <v>44089</v>
      </c>
      <c r="F1085" s="258">
        <v>44090</v>
      </c>
      <c r="G1085" s="258">
        <v>44091</v>
      </c>
      <c r="H1085" s="258">
        <v>44092</v>
      </c>
      <c r="I1085" s="258">
        <v>44097</v>
      </c>
      <c r="J1085" s="258">
        <v>44098</v>
      </c>
      <c r="K1085" s="258">
        <v>44099</v>
      </c>
      <c r="L1085" s="258">
        <v>44100</v>
      </c>
      <c r="M1085" s="258">
        <v>44102</v>
      </c>
      <c r="N1085" s="258">
        <v>44103</v>
      </c>
      <c r="O1085" s="258">
        <v>44104</v>
      </c>
      <c r="P1085" s="258">
        <v>44105</v>
      </c>
      <c r="Q1085" s="259">
        <v>44106</v>
      </c>
      <c r="R1085" s="260">
        <v>44109</v>
      </c>
      <c r="S1085" s="260">
        <v>44110</v>
      </c>
      <c r="T1085" s="260">
        <v>44111</v>
      </c>
    </row>
    <row r="1086" spans="1:20">
      <c r="A1086" s="253" t="str">
        <f t="shared" si="16"/>
        <v>20</v>
      </c>
      <c r="B1086" s="236">
        <v>44109</v>
      </c>
      <c r="C1086" s="237" t="s">
        <v>329</v>
      </c>
      <c r="D1086" s="258">
        <v>44089</v>
      </c>
      <c r="E1086" s="258">
        <v>44090</v>
      </c>
      <c r="F1086" s="258">
        <v>44091</v>
      </c>
      <c r="G1086" s="258">
        <v>44092</v>
      </c>
      <c r="H1086" s="258">
        <v>44097</v>
      </c>
      <c r="I1086" s="258">
        <v>44098</v>
      </c>
      <c r="J1086" s="258">
        <v>44099</v>
      </c>
      <c r="K1086" s="258">
        <v>44100</v>
      </c>
      <c r="L1086" s="258">
        <v>44102</v>
      </c>
      <c r="M1086" s="258">
        <v>44103</v>
      </c>
      <c r="N1086" s="258">
        <v>44104</v>
      </c>
      <c r="O1086" s="258">
        <v>44105</v>
      </c>
      <c r="P1086" s="258">
        <v>44106</v>
      </c>
      <c r="Q1086" s="259">
        <v>44109</v>
      </c>
      <c r="R1086" s="260">
        <v>44110</v>
      </c>
      <c r="S1086" s="260">
        <v>44111</v>
      </c>
      <c r="T1086" s="260">
        <v>44112</v>
      </c>
    </row>
    <row r="1087" spans="1:20">
      <c r="A1087" s="253" t="str">
        <f t="shared" si="16"/>
        <v>20</v>
      </c>
      <c r="B1087" s="236">
        <v>44110</v>
      </c>
      <c r="C1087" s="237" t="s">
        <v>330</v>
      </c>
      <c r="D1087" s="258">
        <v>44090</v>
      </c>
      <c r="E1087" s="258">
        <v>44091</v>
      </c>
      <c r="F1087" s="258">
        <v>44092</v>
      </c>
      <c r="G1087" s="258">
        <v>44097</v>
      </c>
      <c r="H1087" s="258">
        <v>44098</v>
      </c>
      <c r="I1087" s="258">
        <v>44099</v>
      </c>
      <c r="J1087" s="258">
        <v>44100</v>
      </c>
      <c r="K1087" s="258">
        <v>44102</v>
      </c>
      <c r="L1087" s="258">
        <v>44103</v>
      </c>
      <c r="M1087" s="258">
        <v>44104</v>
      </c>
      <c r="N1087" s="258">
        <v>44105</v>
      </c>
      <c r="O1087" s="258">
        <v>44106</v>
      </c>
      <c r="P1087" s="258">
        <v>44109</v>
      </c>
      <c r="Q1087" s="259">
        <v>44110</v>
      </c>
      <c r="R1087" s="260">
        <v>44111</v>
      </c>
      <c r="S1087" s="260">
        <v>44112</v>
      </c>
      <c r="T1087" s="260">
        <v>44113</v>
      </c>
    </row>
    <row r="1088" spans="1:20">
      <c r="A1088" s="253" t="str">
        <f t="shared" si="16"/>
        <v>20</v>
      </c>
      <c r="B1088" s="236">
        <v>44111</v>
      </c>
      <c r="C1088" s="237" t="s">
        <v>331</v>
      </c>
      <c r="D1088" s="258">
        <v>44091</v>
      </c>
      <c r="E1088" s="258">
        <v>44092</v>
      </c>
      <c r="F1088" s="258">
        <v>44097</v>
      </c>
      <c r="G1088" s="258">
        <v>44098</v>
      </c>
      <c r="H1088" s="258">
        <v>44099</v>
      </c>
      <c r="I1088" s="258">
        <v>44100</v>
      </c>
      <c r="J1088" s="258">
        <v>44102</v>
      </c>
      <c r="K1088" s="258">
        <v>44103</v>
      </c>
      <c r="L1088" s="258">
        <v>44104</v>
      </c>
      <c r="M1088" s="258">
        <v>44105</v>
      </c>
      <c r="N1088" s="258">
        <v>44106</v>
      </c>
      <c r="O1088" s="258">
        <v>44109</v>
      </c>
      <c r="P1088" s="258">
        <v>44110</v>
      </c>
      <c r="Q1088" s="259">
        <v>44111</v>
      </c>
      <c r="R1088" s="260">
        <v>44112</v>
      </c>
      <c r="S1088" s="260">
        <v>44113</v>
      </c>
      <c r="T1088" s="260">
        <v>44116</v>
      </c>
    </row>
    <row r="1089" spans="1:20">
      <c r="A1089" s="253" t="str">
        <f t="shared" si="16"/>
        <v>20</v>
      </c>
      <c r="B1089" s="236">
        <v>44112</v>
      </c>
      <c r="C1089" s="237" t="s">
        <v>332</v>
      </c>
      <c r="D1089" s="258">
        <v>44092</v>
      </c>
      <c r="E1089" s="258">
        <v>44097</v>
      </c>
      <c r="F1089" s="258">
        <v>44098</v>
      </c>
      <c r="G1089" s="258">
        <v>44099</v>
      </c>
      <c r="H1089" s="258">
        <v>44100</v>
      </c>
      <c r="I1089" s="258">
        <v>44102</v>
      </c>
      <c r="J1089" s="258">
        <v>44103</v>
      </c>
      <c r="K1089" s="258">
        <v>44104</v>
      </c>
      <c r="L1089" s="258">
        <v>44105</v>
      </c>
      <c r="M1089" s="258">
        <v>44106</v>
      </c>
      <c r="N1089" s="258">
        <v>44109</v>
      </c>
      <c r="O1089" s="258">
        <v>44110</v>
      </c>
      <c r="P1089" s="258">
        <v>44111</v>
      </c>
      <c r="Q1089" s="259">
        <v>44112</v>
      </c>
      <c r="R1089" s="260">
        <v>44113</v>
      </c>
      <c r="S1089" s="260">
        <v>44116</v>
      </c>
      <c r="T1089" s="260">
        <v>44117</v>
      </c>
    </row>
    <row r="1090" spans="1:20">
      <c r="A1090" s="253" t="str">
        <f t="shared" si="16"/>
        <v>20</v>
      </c>
      <c r="B1090" s="236">
        <v>44113</v>
      </c>
      <c r="C1090" s="237" t="s">
        <v>333</v>
      </c>
      <c r="D1090" s="258">
        <v>44097</v>
      </c>
      <c r="E1090" s="258">
        <v>44098</v>
      </c>
      <c r="F1090" s="258">
        <v>44099</v>
      </c>
      <c r="G1090" s="258">
        <v>44100</v>
      </c>
      <c r="H1090" s="258">
        <v>44102</v>
      </c>
      <c r="I1090" s="258">
        <v>44103</v>
      </c>
      <c r="J1090" s="258">
        <v>44104</v>
      </c>
      <c r="K1090" s="258">
        <v>44105</v>
      </c>
      <c r="L1090" s="258">
        <v>44106</v>
      </c>
      <c r="M1090" s="258">
        <v>44109</v>
      </c>
      <c r="N1090" s="258">
        <v>44110</v>
      </c>
      <c r="O1090" s="258">
        <v>44111</v>
      </c>
      <c r="P1090" s="258">
        <v>44112</v>
      </c>
      <c r="Q1090" s="259">
        <v>44113</v>
      </c>
      <c r="R1090" s="260">
        <v>44116</v>
      </c>
      <c r="S1090" s="260">
        <v>44117</v>
      </c>
      <c r="T1090" s="260">
        <v>44118</v>
      </c>
    </row>
    <row r="1091" spans="1:20">
      <c r="A1091" s="253" t="str">
        <f t="shared" si="16"/>
        <v>20</v>
      </c>
      <c r="B1091" s="236">
        <v>44116</v>
      </c>
      <c r="C1091" s="237" t="s">
        <v>329</v>
      </c>
      <c r="D1091" s="258">
        <v>44098</v>
      </c>
      <c r="E1091" s="258">
        <v>44099</v>
      </c>
      <c r="F1091" s="258">
        <v>44100</v>
      </c>
      <c r="G1091" s="258">
        <v>44102</v>
      </c>
      <c r="H1091" s="258">
        <v>44103</v>
      </c>
      <c r="I1091" s="258">
        <v>44104</v>
      </c>
      <c r="J1091" s="258">
        <v>44105</v>
      </c>
      <c r="K1091" s="258">
        <v>44106</v>
      </c>
      <c r="L1091" s="258">
        <v>44109</v>
      </c>
      <c r="M1091" s="258">
        <v>44110</v>
      </c>
      <c r="N1091" s="258">
        <v>44111</v>
      </c>
      <c r="O1091" s="258">
        <v>44112</v>
      </c>
      <c r="P1091" s="258">
        <v>44113</v>
      </c>
      <c r="Q1091" s="259">
        <v>44116</v>
      </c>
      <c r="R1091" s="260">
        <v>44117</v>
      </c>
      <c r="S1091" s="260">
        <v>44118</v>
      </c>
      <c r="T1091" s="260">
        <v>44119</v>
      </c>
    </row>
    <row r="1092" spans="1:20">
      <c r="A1092" s="253" t="str">
        <f t="shared" ref="A1092:A1155" si="17">TEXT(B1092,"yy")</f>
        <v>20</v>
      </c>
      <c r="B1092" s="236">
        <v>44117</v>
      </c>
      <c r="C1092" s="237" t="s">
        <v>330</v>
      </c>
      <c r="D1092" s="258">
        <v>44099</v>
      </c>
      <c r="E1092" s="258">
        <v>44100</v>
      </c>
      <c r="F1092" s="258">
        <v>44102</v>
      </c>
      <c r="G1092" s="258">
        <v>44103</v>
      </c>
      <c r="H1092" s="258">
        <v>44104</v>
      </c>
      <c r="I1092" s="258">
        <v>44105</v>
      </c>
      <c r="J1092" s="258">
        <v>44106</v>
      </c>
      <c r="K1092" s="258">
        <v>44109</v>
      </c>
      <c r="L1092" s="258">
        <v>44110</v>
      </c>
      <c r="M1092" s="258">
        <v>44111</v>
      </c>
      <c r="N1092" s="258">
        <v>44112</v>
      </c>
      <c r="O1092" s="258">
        <v>44113</v>
      </c>
      <c r="P1092" s="258">
        <v>44116</v>
      </c>
      <c r="Q1092" s="259">
        <v>44117</v>
      </c>
      <c r="R1092" s="260">
        <v>44118</v>
      </c>
      <c r="S1092" s="260">
        <v>44119</v>
      </c>
      <c r="T1092" s="260">
        <v>44120</v>
      </c>
    </row>
    <row r="1093" spans="1:20">
      <c r="A1093" s="253" t="str">
        <f t="shared" si="17"/>
        <v>20</v>
      </c>
      <c r="B1093" s="236">
        <v>44118</v>
      </c>
      <c r="C1093" s="237" t="s">
        <v>331</v>
      </c>
      <c r="D1093" s="258">
        <v>44100</v>
      </c>
      <c r="E1093" s="258">
        <v>44102</v>
      </c>
      <c r="F1093" s="258">
        <v>44103</v>
      </c>
      <c r="G1093" s="258">
        <v>44104</v>
      </c>
      <c r="H1093" s="258">
        <v>44105</v>
      </c>
      <c r="I1093" s="258">
        <v>44106</v>
      </c>
      <c r="J1093" s="258">
        <v>44109</v>
      </c>
      <c r="K1093" s="258">
        <v>44110</v>
      </c>
      <c r="L1093" s="258">
        <v>44111</v>
      </c>
      <c r="M1093" s="258">
        <v>44112</v>
      </c>
      <c r="N1093" s="258">
        <v>44113</v>
      </c>
      <c r="O1093" s="258">
        <v>44116</v>
      </c>
      <c r="P1093" s="258">
        <v>44117</v>
      </c>
      <c r="Q1093" s="259">
        <v>44118</v>
      </c>
      <c r="R1093" s="260">
        <v>44119</v>
      </c>
      <c r="S1093" s="260">
        <v>44120</v>
      </c>
      <c r="T1093" s="260">
        <v>44123</v>
      </c>
    </row>
    <row r="1094" spans="1:20">
      <c r="A1094" s="253" t="str">
        <f t="shared" si="17"/>
        <v>20</v>
      </c>
      <c r="B1094" s="236">
        <v>44119</v>
      </c>
      <c r="C1094" s="237" t="s">
        <v>332</v>
      </c>
      <c r="D1094" s="258">
        <v>44102</v>
      </c>
      <c r="E1094" s="258">
        <v>44103</v>
      </c>
      <c r="F1094" s="258">
        <v>44104</v>
      </c>
      <c r="G1094" s="258">
        <v>44105</v>
      </c>
      <c r="H1094" s="258">
        <v>44106</v>
      </c>
      <c r="I1094" s="258">
        <v>44109</v>
      </c>
      <c r="J1094" s="258">
        <v>44110</v>
      </c>
      <c r="K1094" s="258">
        <v>44111</v>
      </c>
      <c r="L1094" s="258">
        <v>44112</v>
      </c>
      <c r="M1094" s="258">
        <v>44113</v>
      </c>
      <c r="N1094" s="258">
        <v>44116</v>
      </c>
      <c r="O1094" s="258">
        <v>44117</v>
      </c>
      <c r="P1094" s="258">
        <v>44118</v>
      </c>
      <c r="Q1094" s="259">
        <v>44119</v>
      </c>
      <c r="R1094" s="260">
        <v>44120</v>
      </c>
      <c r="S1094" s="260">
        <v>44123</v>
      </c>
      <c r="T1094" s="260">
        <v>44124</v>
      </c>
    </row>
    <row r="1095" spans="1:20">
      <c r="A1095" s="253" t="str">
        <f t="shared" si="17"/>
        <v>20</v>
      </c>
      <c r="B1095" s="236">
        <v>44120</v>
      </c>
      <c r="C1095" s="237" t="s">
        <v>333</v>
      </c>
      <c r="D1095" s="258">
        <v>44103</v>
      </c>
      <c r="E1095" s="258">
        <v>44104</v>
      </c>
      <c r="F1095" s="258">
        <v>44105</v>
      </c>
      <c r="G1095" s="258">
        <v>44106</v>
      </c>
      <c r="H1095" s="258">
        <v>44109</v>
      </c>
      <c r="I1095" s="258">
        <v>44110</v>
      </c>
      <c r="J1095" s="258">
        <v>44111</v>
      </c>
      <c r="K1095" s="258">
        <v>44112</v>
      </c>
      <c r="L1095" s="258">
        <v>44113</v>
      </c>
      <c r="M1095" s="258">
        <v>44116</v>
      </c>
      <c r="N1095" s="258">
        <v>44117</v>
      </c>
      <c r="O1095" s="258">
        <v>44118</v>
      </c>
      <c r="P1095" s="258">
        <v>44119</v>
      </c>
      <c r="Q1095" s="259">
        <v>44120</v>
      </c>
      <c r="R1095" s="260">
        <v>44123</v>
      </c>
      <c r="S1095" s="260">
        <v>44124</v>
      </c>
      <c r="T1095" s="260">
        <v>44125</v>
      </c>
    </row>
    <row r="1096" spans="1:20">
      <c r="A1096" s="253" t="str">
        <f t="shared" si="17"/>
        <v>20</v>
      </c>
      <c r="B1096" s="236">
        <v>44123</v>
      </c>
      <c r="C1096" s="237" t="s">
        <v>329</v>
      </c>
      <c r="D1096" s="258">
        <v>44104</v>
      </c>
      <c r="E1096" s="258">
        <v>44105</v>
      </c>
      <c r="F1096" s="258">
        <v>44106</v>
      </c>
      <c r="G1096" s="258">
        <v>44109</v>
      </c>
      <c r="H1096" s="258">
        <v>44110</v>
      </c>
      <c r="I1096" s="258">
        <v>44111</v>
      </c>
      <c r="J1096" s="258">
        <v>44112</v>
      </c>
      <c r="K1096" s="258">
        <v>44113</v>
      </c>
      <c r="L1096" s="258">
        <v>44116</v>
      </c>
      <c r="M1096" s="258">
        <v>44117</v>
      </c>
      <c r="N1096" s="258">
        <v>44118</v>
      </c>
      <c r="O1096" s="258">
        <v>44119</v>
      </c>
      <c r="P1096" s="258">
        <v>44120</v>
      </c>
      <c r="Q1096" s="259">
        <v>44123</v>
      </c>
      <c r="R1096" s="260">
        <v>44124</v>
      </c>
      <c r="S1096" s="260">
        <v>44125</v>
      </c>
      <c r="T1096" s="260">
        <v>44126</v>
      </c>
    </row>
    <row r="1097" spans="1:20">
      <c r="A1097" s="253" t="str">
        <f t="shared" si="17"/>
        <v>20</v>
      </c>
      <c r="B1097" s="236">
        <v>44124</v>
      </c>
      <c r="C1097" s="237" t="s">
        <v>330</v>
      </c>
      <c r="D1097" s="258">
        <v>44105</v>
      </c>
      <c r="E1097" s="258">
        <v>44106</v>
      </c>
      <c r="F1097" s="258">
        <v>44109</v>
      </c>
      <c r="G1097" s="258">
        <v>44110</v>
      </c>
      <c r="H1097" s="258">
        <v>44111</v>
      </c>
      <c r="I1097" s="258">
        <v>44112</v>
      </c>
      <c r="J1097" s="258">
        <v>44113</v>
      </c>
      <c r="K1097" s="258">
        <v>44116</v>
      </c>
      <c r="L1097" s="258">
        <v>44117</v>
      </c>
      <c r="M1097" s="258">
        <v>44118</v>
      </c>
      <c r="N1097" s="258">
        <v>44119</v>
      </c>
      <c r="O1097" s="258">
        <v>44120</v>
      </c>
      <c r="P1097" s="258">
        <v>44123</v>
      </c>
      <c r="Q1097" s="259">
        <v>44124</v>
      </c>
      <c r="R1097" s="260">
        <v>44125</v>
      </c>
      <c r="S1097" s="260">
        <v>44126</v>
      </c>
      <c r="T1097" s="260">
        <v>44127</v>
      </c>
    </row>
    <row r="1098" spans="1:20">
      <c r="A1098" s="253" t="str">
        <f t="shared" si="17"/>
        <v>20</v>
      </c>
      <c r="B1098" s="236">
        <v>44125</v>
      </c>
      <c r="C1098" s="237" t="s">
        <v>331</v>
      </c>
      <c r="D1098" s="258">
        <v>44106</v>
      </c>
      <c r="E1098" s="258">
        <v>44109</v>
      </c>
      <c r="F1098" s="258">
        <v>44110</v>
      </c>
      <c r="G1098" s="258">
        <v>44111</v>
      </c>
      <c r="H1098" s="258">
        <v>44112</v>
      </c>
      <c r="I1098" s="258">
        <v>44113</v>
      </c>
      <c r="J1098" s="258">
        <v>44116</v>
      </c>
      <c r="K1098" s="258">
        <v>44117</v>
      </c>
      <c r="L1098" s="258">
        <v>44118</v>
      </c>
      <c r="M1098" s="258">
        <v>44119</v>
      </c>
      <c r="N1098" s="258">
        <v>44120</v>
      </c>
      <c r="O1098" s="258">
        <v>44123</v>
      </c>
      <c r="P1098" s="258">
        <v>44124</v>
      </c>
      <c r="Q1098" s="259">
        <v>44125</v>
      </c>
      <c r="R1098" s="260">
        <v>44126</v>
      </c>
      <c r="S1098" s="260">
        <v>44127</v>
      </c>
      <c r="T1098" s="260">
        <v>44130</v>
      </c>
    </row>
    <row r="1099" spans="1:20">
      <c r="A1099" s="253" t="str">
        <f t="shared" si="17"/>
        <v>20</v>
      </c>
      <c r="B1099" s="236">
        <v>44126</v>
      </c>
      <c r="C1099" s="237" t="s">
        <v>332</v>
      </c>
      <c r="D1099" s="258">
        <v>44109</v>
      </c>
      <c r="E1099" s="258">
        <v>44110</v>
      </c>
      <c r="F1099" s="258">
        <v>44111</v>
      </c>
      <c r="G1099" s="258">
        <v>44112</v>
      </c>
      <c r="H1099" s="258">
        <v>44113</v>
      </c>
      <c r="I1099" s="258">
        <v>44116</v>
      </c>
      <c r="J1099" s="258">
        <v>44117</v>
      </c>
      <c r="K1099" s="258">
        <v>44118</v>
      </c>
      <c r="L1099" s="258">
        <v>44119</v>
      </c>
      <c r="M1099" s="258">
        <v>44120</v>
      </c>
      <c r="N1099" s="258">
        <v>44123</v>
      </c>
      <c r="O1099" s="258">
        <v>44124</v>
      </c>
      <c r="P1099" s="258">
        <v>44125</v>
      </c>
      <c r="Q1099" s="259">
        <v>44126</v>
      </c>
      <c r="R1099" s="260">
        <v>44127</v>
      </c>
      <c r="S1099" s="260">
        <v>44130</v>
      </c>
      <c r="T1099" s="260">
        <v>44131</v>
      </c>
    </row>
    <row r="1100" spans="1:20">
      <c r="A1100" s="253" t="str">
        <f t="shared" si="17"/>
        <v>20</v>
      </c>
      <c r="B1100" s="236">
        <v>44127</v>
      </c>
      <c r="C1100" s="237" t="s">
        <v>333</v>
      </c>
      <c r="D1100" s="258">
        <v>44110</v>
      </c>
      <c r="E1100" s="258">
        <v>44111</v>
      </c>
      <c r="F1100" s="258">
        <v>44112</v>
      </c>
      <c r="G1100" s="258">
        <v>44113</v>
      </c>
      <c r="H1100" s="258">
        <v>44116</v>
      </c>
      <c r="I1100" s="258">
        <v>44117</v>
      </c>
      <c r="J1100" s="258">
        <v>44118</v>
      </c>
      <c r="K1100" s="258">
        <v>44119</v>
      </c>
      <c r="L1100" s="258">
        <v>44120</v>
      </c>
      <c r="M1100" s="258">
        <v>44123</v>
      </c>
      <c r="N1100" s="258">
        <v>44124</v>
      </c>
      <c r="O1100" s="258">
        <v>44125</v>
      </c>
      <c r="P1100" s="258">
        <v>44126</v>
      </c>
      <c r="Q1100" s="259">
        <v>44127</v>
      </c>
      <c r="R1100" s="260">
        <v>44130</v>
      </c>
      <c r="S1100" s="260">
        <v>44131</v>
      </c>
      <c r="T1100" s="260">
        <v>44132</v>
      </c>
    </row>
    <row r="1101" spans="1:20">
      <c r="A1101" s="253" t="str">
        <f t="shared" si="17"/>
        <v>20</v>
      </c>
      <c r="B1101" s="236">
        <v>44130</v>
      </c>
      <c r="C1101" s="237" t="s">
        <v>329</v>
      </c>
      <c r="D1101" s="258">
        <v>44111</v>
      </c>
      <c r="E1101" s="258">
        <v>44112</v>
      </c>
      <c r="F1101" s="258">
        <v>44113</v>
      </c>
      <c r="G1101" s="258">
        <v>44116</v>
      </c>
      <c r="H1101" s="258">
        <v>44117</v>
      </c>
      <c r="I1101" s="258">
        <v>44118</v>
      </c>
      <c r="J1101" s="258">
        <v>44119</v>
      </c>
      <c r="K1101" s="258">
        <v>44120</v>
      </c>
      <c r="L1101" s="258">
        <v>44123</v>
      </c>
      <c r="M1101" s="258">
        <v>44124</v>
      </c>
      <c r="N1101" s="258">
        <v>44125</v>
      </c>
      <c r="O1101" s="258">
        <v>44126</v>
      </c>
      <c r="P1101" s="258">
        <v>44127</v>
      </c>
      <c r="Q1101" s="259">
        <v>44130</v>
      </c>
      <c r="R1101" s="260">
        <v>44131</v>
      </c>
      <c r="S1101" s="260">
        <v>44132</v>
      </c>
      <c r="T1101" s="260">
        <v>44133</v>
      </c>
    </row>
    <row r="1102" spans="1:20">
      <c r="A1102" s="253" t="str">
        <f t="shared" si="17"/>
        <v>20</v>
      </c>
      <c r="B1102" s="236">
        <v>44131</v>
      </c>
      <c r="C1102" s="237" t="s">
        <v>330</v>
      </c>
      <c r="D1102" s="258">
        <v>44112</v>
      </c>
      <c r="E1102" s="258">
        <v>44113</v>
      </c>
      <c r="F1102" s="258">
        <v>44116</v>
      </c>
      <c r="G1102" s="258">
        <v>44117</v>
      </c>
      <c r="H1102" s="258">
        <v>44118</v>
      </c>
      <c r="I1102" s="258">
        <v>44119</v>
      </c>
      <c r="J1102" s="258">
        <v>44120</v>
      </c>
      <c r="K1102" s="258">
        <v>44123</v>
      </c>
      <c r="L1102" s="258">
        <v>44124</v>
      </c>
      <c r="M1102" s="258">
        <v>44125</v>
      </c>
      <c r="N1102" s="258">
        <v>44126</v>
      </c>
      <c r="O1102" s="258">
        <v>44127</v>
      </c>
      <c r="P1102" s="258">
        <v>44130</v>
      </c>
      <c r="Q1102" s="259">
        <v>44131</v>
      </c>
      <c r="R1102" s="260">
        <v>44132</v>
      </c>
      <c r="S1102" s="260">
        <v>44133</v>
      </c>
      <c r="T1102" s="260">
        <v>44134</v>
      </c>
    </row>
    <row r="1103" spans="1:20">
      <c r="A1103" s="253" t="str">
        <f t="shared" si="17"/>
        <v>20</v>
      </c>
      <c r="B1103" s="236">
        <v>44132</v>
      </c>
      <c r="C1103" s="237" t="s">
        <v>331</v>
      </c>
      <c r="D1103" s="258">
        <v>44113</v>
      </c>
      <c r="E1103" s="258">
        <v>44116</v>
      </c>
      <c r="F1103" s="258">
        <v>44117</v>
      </c>
      <c r="G1103" s="258">
        <v>44118</v>
      </c>
      <c r="H1103" s="258">
        <v>44119</v>
      </c>
      <c r="I1103" s="258">
        <v>44120</v>
      </c>
      <c r="J1103" s="258">
        <v>44123</v>
      </c>
      <c r="K1103" s="258">
        <v>44124</v>
      </c>
      <c r="L1103" s="258">
        <v>44125</v>
      </c>
      <c r="M1103" s="258">
        <v>44126</v>
      </c>
      <c r="N1103" s="258">
        <v>44127</v>
      </c>
      <c r="O1103" s="258">
        <v>44130</v>
      </c>
      <c r="P1103" s="258">
        <v>44131</v>
      </c>
      <c r="Q1103" s="259">
        <v>44132</v>
      </c>
      <c r="R1103" s="260">
        <v>44133</v>
      </c>
      <c r="S1103" s="260">
        <v>44134</v>
      </c>
      <c r="T1103" s="260">
        <v>44137</v>
      </c>
    </row>
    <row r="1104" spans="1:20">
      <c r="A1104" s="253" t="str">
        <f t="shared" si="17"/>
        <v>20</v>
      </c>
      <c r="B1104" s="236">
        <v>44133</v>
      </c>
      <c r="C1104" s="237" t="s">
        <v>332</v>
      </c>
      <c r="D1104" s="258">
        <v>44116</v>
      </c>
      <c r="E1104" s="258">
        <v>44117</v>
      </c>
      <c r="F1104" s="258">
        <v>44118</v>
      </c>
      <c r="G1104" s="258">
        <v>44119</v>
      </c>
      <c r="H1104" s="258">
        <v>44120</v>
      </c>
      <c r="I1104" s="258">
        <v>44123</v>
      </c>
      <c r="J1104" s="258">
        <v>44124</v>
      </c>
      <c r="K1104" s="258">
        <v>44125</v>
      </c>
      <c r="L1104" s="258">
        <v>44126</v>
      </c>
      <c r="M1104" s="258">
        <v>44127</v>
      </c>
      <c r="N1104" s="258">
        <v>44130</v>
      </c>
      <c r="O1104" s="258">
        <v>44131</v>
      </c>
      <c r="P1104" s="258">
        <v>44132</v>
      </c>
      <c r="Q1104" s="259">
        <v>44133</v>
      </c>
      <c r="R1104" s="260">
        <v>44134</v>
      </c>
      <c r="S1104" s="260">
        <v>44137</v>
      </c>
      <c r="T1104" s="260">
        <v>44139</v>
      </c>
    </row>
    <row r="1105" spans="1:20">
      <c r="A1105" s="253" t="str">
        <f t="shared" si="17"/>
        <v>20</v>
      </c>
      <c r="B1105" s="236">
        <v>44134</v>
      </c>
      <c r="C1105" s="237" t="s">
        <v>333</v>
      </c>
      <c r="D1105" s="258">
        <v>44117</v>
      </c>
      <c r="E1105" s="258">
        <v>44118</v>
      </c>
      <c r="F1105" s="258">
        <v>44119</v>
      </c>
      <c r="G1105" s="258">
        <v>44120</v>
      </c>
      <c r="H1105" s="258">
        <v>44123</v>
      </c>
      <c r="I1105" s="258">
        <v>44124</v>
      </c>
      <c r="J1105" s="258">
        <v>44125</v>
      </c>
      <c r="K1105" s="258">
        <v>44126</v>
      </c>
      <c r="L1105" s="258">
        <v>44127</v>
      </c>
      <c r="M1105" s="258">
        <v>44130</v>
      </c>
      <c r="N1105" s="258">
        <v>44131</v>
      </c>
      <c r="O1105" s="258">
        <v>44132</v>
      </c>
      <c r="P1105" s="258">
        <v>44133</v>
      </c>
      <c r="Q1105" s="259">
        <v>44134</v>
      </c>
      <c r="R1105" s="260">
        <v>44137</v>
      </c>
      <c r="S1105" s="260">
        <v>44139</v>
      </c>
      <c r="T1105" s="260">
        <v>44140</v>
      </c>
    </row>
    <row r="1106" spans="1:20">
      <c r="A1106" s="253" t="str">
        <f t="shared" si="17"/>
        <v>20</v>
      </c>
      <c r="B1106" s="236">
        <v>44137</v>
      </c>
      <c r="C1106" s="237" t="s">
        <v>329</v>
      </c>
      <c r="D1106" s="258">
        <v>44118</v>
      </c>
      <c r="E1106" s="258">
        <v>44119</v>
      </c>
      <c r="F1106" s="258">
        <v>44120</v>
      </c>
      <c r="G1106" s="258">
        <v>44123</v>
      </c>
      <c r="H1106" s="258">
        <v>44124</v>
      </c>
      <c r="I1106" s="258">
        <v>44125</v>
      </c>
      <c r="J1106" s="258">
        <v>44126</v>
      </c>
      <c r="K1106" s="258">
        <v>44127</v>
      </c>
      <c r="L1106" s="258">
        <v>44130</v>
      </c>
      <c r="M1106" s="258">
        <v>44131</v>
      </c>
      <c r="N1106" s="258">
        <v>44132</v>
      </c>
      <c r="O1106" s="258">
        <v>44133</v>
      </c>
      <c r="P1106" s="258">
        <v>44134</v>
      </c>
      <c r="Q1106" s="259">
        <v>44137</v>
      </c>
      <c r="R1106" s="260">
        <v>44139</v>
      </c>
      <c r="S1106" s="260">
        <v>44140</v>
      </c>
      <c r="T1106" s="260">
        <v>44141</v>
      </c>
    </row>
    <row r="1107" spans="1:20">
      <c r="A1107" s="253" t="str">
        <f t="shared" si="17"/>
        <v>20</v>
      </c>
      <c r="B1107" s="236">
        <v>44139</v>
      </c>
      <c r="C1107" s="237" t="s">
        <v>331</v>
      </c>
      <c r="D1107" s="258">
        <v>44119</v>
      </c>
      <c r="E1107" s="258">
        <v>44120</v>
      </c>
      <c r="F1107" s="258">
        <v>44123</v>
      </c>
      <c r="G1107" s="258">
        <v>44124</v>
      </c>
      <c r="H1107" s="258">
        <v>44125</v>
      </c>
      <c r="I1107" s="258">
        <v>44126</v>
      </c>
      <c r="J1107" s="258">
        <v>44127</v>
      </c>
      <c r="K1107" s="258">
        <v>44130</v>
      </c>
      <c r="L1107" s="258">
        <v>44131</v>
      </c>
      <c r="M1107" s="258">
        <v>44132</v>
      </c>
      <c r="N1107" s="258">
        <v>44133</v>
      </c>
      <c r="O1107" s="258">
        <v>44134</v>
      </c>
      <c r="P1107" s="258">
        <v>44137</v>
      </c>
      <c r="Q1107" s="259">
        <v>44139</v>
      </c>
      <c r="R1107" s="260">
        <v>44140</v>
      </c>
      <c r="S1107" s="260">
        <v>44141</v>
      </c>
      <c r="T1107" s="260">
        <v>44142</v>
      </c>
    </row>
    <row r="1108" spans="1:20">
      <c r="A1108" s="253" t="str">
        <f t="shared" si="17"/>
        <v>20</v>
      </c>
      <c r="B1108" s="236">
        <v>44140</v>
      </c>
      <c r="C1108" s="237" t="s">
        <v>332</v>
      </c>
      <c r="D1108" s="258">
        <v>44120</v>
      </c>
      <c r="E1108" s="258">
        <v>44123</v>
      </c>
      <c r="F1108" s="258">
        <v>44124</v>
      </c>
      <c r="G1108" s="258">
        <v>44125</v>
      </c>
      <c r="H1108" s="258">
        <v>44126</v>
      </c>
      <c r="I1108" s="258">
        <v>44127</v>
      </c>
      <c r="J1108" s="258">
        <v>44130</v>
      </c>
      <c r="K1108" s="258">
        <v>44131</v>
      </c>
      <c r="L1108" s="258">
        <v>44132</v>
      </c>
      <c r="M1108" s="258">
        <v>44133</v>
      </c>
      <c r="N1108" s="258">
        <v>44134</v>
      </c>
      <c r="O1108" s="258">
        <v>44137</v>
      </c>
      <c r="P1108" s="258">
        <v>44139</v>
      </c>
      <c r="Q1108" s="259">
        <v>44140</v>
      </c>
      <c r="R1108" s="260">
        <v>44141</v>
      </c>
      <c r="S1108" s="260">
        <v>44142</v>
      </c>
      <c r="T1108" s="260">
        <v>44144</v>
      </c>
    </row>
    <row r="1109" spans="1:20">
      <c r="A1109" s="253" t="str">
        <f t="shared" si="17"/>
        <v>20</v>
      </c>
      <c r="B1109" s="236">
        <v>44141</v>
      </c>
      <c r="C1109" s="237" t="s">
        <v>333</v>
      </c>
      <c r="D1109" s="258">
        <v>44123</v>
      </c>
      <c r="E1109" s="258">
        <v>44124</v>
      </c>
      <c r="F1109" s="258">
        <v>44125</v>
      </c>
      <c r="G1109" s="258">
        <v>44126</v>
      </c>
      <c r="H1109" s="258">
        <v>44127</v>
      </c>
      <c r="I1109" s="258">
        <v>44130</v>
      </c>
      <c r="J1109" s="258">
        <v>44131</v>
      </c>
      <c r="K1109" s="258">
        <v>44132</v>
      </c>
      <c r="L1109" s="258">
        <v>44133</v>
      </c>
      <c r="M1109" s="258">
        <v>44134</v>
      </c>
      <c r="N1109" s="258">
        <v>44137</v>
      </c>
      <c r="O1109" s="258">
        <v>44139</v>
      </c>
      <c r="P1109" s="258">
        <v>44140</v>
      </c>
      <c r="Q1109" s="259">
        <v>44141</v>
      </c>
      <c r="R1109" s="260">
        <v>44142</v>
      </c>
      <c r="S1109" s="260">
        <v>44144</v>
      </c>
      <c r="T1109" s="260">
        <v>44145</v>
      </c>
    </row>
    <row r="1110" spans="1:20">
      <c r="A1110" s="253" t="str">
        <f t="shared" si="17"/>
        <v>20</v>
      </c>
      <c r="B1110" s="236">
        <v>44142</v>
      </c>
      <c r="C1110" s="237" t="s">
        <v>334</v>
      </c>
      <c r="D1110" s="258">
        <v>44124</v>
      </c>
      <c r="E1110" s="258">
        <v>44125</v>
      </c>
      <c r="F1110" s="258">
        <v>44126</v>
      </c>
      <c r="G1110" s="258">
        <v>44127</v>
      </c>
      <c r="H1110" s="258">
        <v>44130</v>
      </c>
      <c r="I1110" s="258">
        <v>44131</v>
      </c>
      <c r="J1110" s="258">
        <v>44132</v>
      </c>
      <c r="K1110" s="258">
        <v>44133</v>
      </c>
      <c r="L1110" s="258">
        <v>44134</v>
      </c>
      <c r="M1110" s="258">
        <v>44137</v>
      </c>
      <c r="N1110" s="258">
        <v>44139</v>
      </c>
      <c r="O1110" s="258">
        <v>44140</v>
      </c>
      <c r="P1110" s="258">
        <v>44141</v>
      </c>
      <c r="Q1110" s="259">
        <v>44142</v>
      </c>
      <c r="R1110" s="260">
        <v>44144</v>
      </c>
      <c r="S1110" s="260">
        <v>44145</v>
      </c>
      <c r="T1110" s="260">
        <v>44146</v>
      </c>
    </row>
    <row r="1111" spans="1:20">
      <c r="A1111" s="253" t="str">
        <f t="shared" si="17"/>
        <v>20</v>
      </c>
      <c r="B1111" s="236">
        <v>44144</v>
      </c>
      <c r="C1111" s="237" t="s">
        <v>329</v>
      </c>
      <c r="D1111" s="258">
        <v>44125</v>
      </c>
      <c r="E1111" s="258">
        <v>44126</v>
      </c>
      <c r="F1111" s="258">
        <v>44127</v>
      </c>
      <c r="G1111" s="258">
        <v>44130</v>
      </c>
      <c r="H1111" s="258">
        <v>44131</v>
      </c>
      <c r="I1111" s="258">
        <v>44132</v>
      </c>
      <c r="J1111" s="258">
        <v>44133</v>
      </c>
      <c r="K1111" s="258">
        <v>44134</v>
      </c>
      <c r="L1111" s="258">
        <v>44137</v>
      </c>
      <c r="M1111" s="258">
        <v>44139</v>
      </c>
      <c r="N1111" s="258">
        <v>44140</v>
      </c>
      <c r="O1111" s="258">
        <v>44141</v>
      </c>
      <c r="P1111" s="258">
        <v>44142</v>
      </c>
      <c r="Q1111" s="259">
        <v>44144</v>
      </c>
      <c r="R1111" s="260">
        <v>44145</v>
      </c>
      <c r="S1111" s="260">
        <v>44146</v>
      </c>
      <c r="T1111" s="260">
        <v>44147</v>
      </c>
    </row>
    <row r="1112" spans="1:20">
      <c r="A1112" s="253" t="str">
        <f t="shared" si="17"/>
        <v>20</v>
      </c>
      <c r="B1112" s="236">
        <v>44145</v>
      </c>
      <c r="C1112" s="237" t="s">
        <v>330</v>
      </c>
      <c r="D1112" s="258">
        <v>44126</v>
      </c>
      <c r="E1112" s="258">
        <v>44127</v>
      </c>
      <c r="F1112" s="258">
        <v>44130</v>
      </c>
      <c r="G1112" s="258">
        <v>44131</v>
      </c>
      <c r="H1112" s="258">
        <v>44132</v>
      </c>
      <c r="I1112" s="258">
        <v>44133</v>
      </c>
      <c r="J1112" s="258">
        <v>44134</v>
      </c>
      <c r="K1112" s="258">
        <v>44137</v>
      </c>
      <c r="L1112" s="258">
        <v>44139</v>
      </c>
      <c r="M1112" s="258">
        <v>44140</v>
      </c>
      <c r="N1112" s="258">
        <v>44141</v>
      </c>
      <c r="O1112" s="258">
        <v>44142</v>
      </c>
      <c r="P1112" s="258">
        <v>44144</v>
      </c>
      <c r="Q1112" s="259">
        <v>44145</v>
      </c>
      <c r="R1112" s="260">
        <v>44146</v>
      </c>
      <c r="S1112" s="260">
        <v>44147</v>
      </c>
      <c r="T1112" s="260">
        <v>44148</v>
      </c>
    </row>
    <row r="1113" spans="1:20">
      <c r="A1113" s="253" t="str">
        <f t="shared" si="17"/>
        <v>20</v>
      </c>
      <c r="B1113" s="236">
        <v>44146</v>
      </c>
      <c r="C1113" s="237" t="s">
        <v>331</v>
      </c>
      <c r="D1113" s="258">
        <v>44127</v>
      </c>
      <c r="E1113" s="258">
        <v>44130</v>
      </c>
      <c r="F1113" s="258">
        <v>44131</v>
      </c>
      <c r="G1113" s="258">
        <v>44132</v>
      </c>
      <c r="H1113" s="258">
        <v>44133</v>
      </c>
      <c r="I1113" s="258">
        <v>44134</v>
      </c>
      <c r="J1113" s="258">
        <v>44137</v>
      </c>
      <c r="K1113" s="258">
        <v>44139</v>
      </c>
      <c r="L1113" s="258">
        <v>44140</v>
      </c>
      <c r="M1113" s="258">
        <v>44141</v>
      </c>
      <c r="N1113" s="258">
        <v>44142</v>
      </c>
      <c r="O1113" s="258">
        <v>44144</v>
      </c>
      <c r="P1113" s="258">
        <v>44145</v>
      </c>
      <c r="Q1113" s="259">
        <v>44146</v>
      </c>
      <c r="R1113" s="260">
        <v>44147</v>
      </c>
      <c r="S1113" s="260">
        <v>44148</v>
      </c>
      <c r="T1113" s="260">
        <v>44151</v>
      </c>
    </row>
    <row r="1114" spans="1:20">
      <c r="A1114" s="253" t="str">
        <f t="shared" si="17"/>
        <v>20</v>
      </c>
      <c r="B1114" s="236">
        <v>44147</v>
      </c>
      <c r="C1114" s="237" t="s">
        <v>332</v>
      </c>
      <c r="D1114" s="258">
        <v>44130</v>
      </c>
      <c r="E1114" s="258">
        <v>44131</v>
      </c>
      <c r="F1114" s="258">
        <v>44132</v>
      </c>
      <c r="G1114" s="258">
        <v>44133</v>
      </c>
      <c r="H1114" s="258">
        <v>44134</v>
      </c>
      <c r="I1114" s="258">
        <v>44137</v>
      </c>
      <c r="J1114" s="258">
        <v>44139</v>
      </c>
      <c r="K1114" s="258">
        <v>44140</v>
      </c>
      <c r="L1114" s="258">
        <v>44141</v>
      </c>
      <c r="M1114" s="258">
        <v>44142</v>
      </c>
      <c r="N1114" s="258">
        <v>44144</v>
      </c>
      <c r="O1114" s="258">
        <v>44145</v>
      </c>
      <c r="P1114" s="258">
        <v>44146</v>
      </c>
      <c r="Q1114" s="259">
        <v>44147</v>
      </c>
      <c r="R1114" s="260">
        <v>44148</v>
      </c>
      <c r="S1114" s="260">
        <v>44151</v>
      </c>
      <c r="T1114" s="260">
        <v>44152</v>
      </c>
    </row>
    <row r="1115" spans="1:20">
      <c r="A1115" s="253" t="str">
        <f t="shared" si="17"/>
        <v>20</v>
      </c>
      <c r="B1115" s="236">
        <v>44148</v>
      </c>
      <c r="C1115" s="237" t="s">
        <v>333</v>
      </c>
      <c r="D1115" s="258">
        <v>44131</v>
      </c>
      <c r="E1115" s="258">
        <v>44132</v>
      </c>
      <c r="F1115" s="258">
        <v>44133</v>
      </c>
      <c r="G1115" s="258">
        <v>44134</v>
      </c>
      <c r="H1115" s="258">
        <v>44137</v>
      </c>
      <c r="I1115" s="258">
        <v>44139</v>
      </c>
      <c r="J1115" s="258">
        <v>44140</v>
      </c>
      <c r="K1115" s="258">
        <v>44141</v>
      </c>
      <c r="L1115" s="258">
        <v>44142</v>
      </c>
      <c r="M1115" s="258">
        <v>44144</v>
      </c>
      <c r="N1115" s="258">
        <v>44145</v>
      </c>
      <c r="O1115" s="258">
        <v>44146</v>
      </c>
      <c r="P1115" s="258">
        <v>44147</v>
      </c>
      <c r="Q1115" s="259">
        <v>44148</v>
      </c>
      <c r="R1115" s="260">
        <v>44151</v>
      </c>
      <c r="S1115" s="260">
        <v>44152</v>
      </c>
      <c r="T1115" s="260">
        <v>44153</v>
      </c>
    </row>
    <row r="1116" spans="1:20">
      <c r="A1116" s="253" t="str">
        <f t="shared" si="17"/>
        <v>20</v>
      </c>
      <c r="B1116" s="236">
        <v>44151</v>
      </c>
      <c r="C1116" s="237" t="s">
        <v>329</v>
      </c>
      <c r="D1116" s="258">
        <v>44132</v>
      </c>
      <c r="E1116" s="258">
        <v>44133</v>
      </c>
      <c r="F1116" s="258">
        <v>44134</v>
      </c>
      <c r="G1116" s="258">
        <v>44137</v>
      </c>
      <c r="H1116" s="258">
        <v>44139</v>
      </c>
      <c r="I1116" s="258">
        <v>44140</v>
      </c>
      <c r="J1116" s="258">
        <v>44141</v>
      </c>
      <c r="K1116" s="258">
        <v>44142</v>
      </c>
      <c r="L1116" s="258">
        <v>44144</v>
      </c>
      <c r="M1116" s="258">
        <v>44145</v>
      </c>
      <c r="N1116" s="258">
        <v>44146</v>
      </c>
      <c r="O1116" s="258">
        <v>44147</v>
      </c>
      <c r="P1116" s="258">
        <v>44148</v>
      </c>
      <c r="Q1116" s="259">
        <v>44151</v>
      </c>
      <c r="R1116" s="260">
        <v>44152</v>
      </c>
      <c r="S1116" s="260">
        <v>44153</v>
      </c>
      <c r="T1116" s="260">
        <v>44154</v>
      </c>
    </row>
    <row r="1117" spans="1:20">
      <c r="A1117" s="253" t="str">
        <f t="shared" si="17"/>
        <v>20</v>
      </c>
      <c r="B1117" s="236">
        <v>44152</v>
      </c>
      <c r="C1117" s="237" t="s">
        <v>330</v>
      </c>
      <c r="D1117" s="258">
        <v>44133</v>
      </c>
      <c r="E1117" s="258">
        <v>44134</v>
      </c>
      <c r="F1117" s="258">
        <v>44137</v>
      </c>
      <c r="G1117" s="258">
        <v>44139</v>
      </c>
      <c r="H1117" s="258">
        <v>44140</v>
      </c>
      <c r="I1117" s="258">
        <v>44141</v>
      </c>
      <c r="J1117" s="258">
        <v>44142</v>
      </c>
      <c r="K1117" s="258">
        <v>44144</v>
      </c>
      <c r="L1117" s="258">
        <v>44145</v>
      </c>
      <c r="M1117" s="258">
        <v>44146</v>
      </c>
      <c r="N1117" s="258">
        <v>44147</v>
      </c>
      <c r="O1117" s="258">
        <v>44148</v>
      </c>
      <c r="P1117" s="258">
        <v>44151</v>
      </c>
      <c r="Q1117" s="259">
        <v>44152</v>
      </c>
      <c r="R1117" s="260">
        <v>44153</v>
      </c>
      <c r="S1117" s="260">
        <v>44154</v>
      </c>
      <c r="T1117" s="260">
        <v>44155</v>
      </c>
    </row>
    <row r="1118" spans="1:20">
      <c r="A1118" s="253" t="str">
        <f t="shared" si="17"/>
        <v>20</v>
      </c>
      <c r="B1118" s="236">
        <v>44153</v>
      </c>
      <c r="C1118" s="237" t="s">
        <v>331</v>
      </c>
      <c r="D1118" s="258">
        <v>44134</v>
      </c>
      <c r="E1118" s="258">
        <v>44137</v>
      </c>
      <c r="F1118" s="258">
        <v>44139</v>
      </c>
      <c r="G1118" s="258">
        <v>44140</v>
      </c>
      <c r="H1118" s="258">
        <v>44141</v>
      </c>
      <c r="I1118" s="258">
        <v>44142</v>
      </c>
      <c r="J1118" s="258">
        <v>44144</v>
      </c>
      <c r="K1118" s="258">
        <v>44145</v>
      </c>
      <c r="L1118" s="258">
        <v>44146</v>
      </c>
      <c r="M1118" s="258">
        <v>44147</v>
      </c>
      <c r="N1118" s="258">
        <v>44148</v>
      </c>
      <c r="O1118" s="258">
        <v>44151</v>
      </c>
      <c r="P1118" s="258">
        <v>44152</v>
      </c>
      <c r="Q1118" s="259">
        <v>44153</v>
      </c>
      <c r="R1118" s="260">
        <v>44154</v>
      </c>
      <c r="S1118" s="260">
        <v>44155</v>
      </c>
      <c r="T1118" s="260">
        <v>44159</v>
      </c>
    </row>
    <row r="1119" spans="1:20">
      <c r="A1119" s="253" t="str">
        <f t="shared" si="17"/>
        <v>20</v>
      </c>
      <c r="B1119" s="236">
        <v>44154</v>
      </c>
      <c r="C1119" s="237" t="s">
        <v>332</v>
      </c>
      <c r="D1119" s="258">
        <v>44137</v>
      </c>
      <c r="E1119" s="258">
        <v>44139</v>
      </c>
      <c r="F1119" s="258">
        <v>44140</v>
      </c>
      <c r="G1119" s="258">
        <v>44141</v>
      </c>
      <c r="H1119" s="258">
        <v>44142</v>
      </c>
      <c r="I1119" s="258">
        <v>44144</v>
      </c>
      <c r="J1119" s="258">
        <v>44145</v>
      </c>
      <c r="K1119" s="258">
        <v>44146</v>
      </c>
      <c r="L1119" s="258">
        <v>44147</v>
      </c>
      <c r="M1119" s="258">
        <v>44148</v>
      </c>
      <c r="N1119" s="258">
        <v>44151</v>
      </c>
      <c r="O1119" s="258">
        <v>44152</v>
      </c>
      <c r="P1119" s="258">
        <v>44153</v>
      </c>
      <c r="Q1119" s="259">
        <v>44154</v>
      </c>
      <c r="R1119" s="260">
        <v>44155</v>
      </c>
      <c r="S1119" s="260">
        <v>44159</v>
      </c>
      <c r="T1119" s="260">
        <v>44160</v>
      </c>
    </row>
    <row r="1120" spans="1:20">
      <c r="A1120" s="253" t="str">
        <f t="shared" si="17"/>
        <v>20</v>
      </c>
      <c r="B1120" s="236">
        <v>44155</v>
      </c>
      <c r="C1120" s="237" t="s">
        <v>333</v>
      </c>
      <c r="D1120" s="258">
        <v>44139</v>
      </c>
      <c r="E1120" s="258">
        <v>44140</v>
      </c>
      <c r="F1120" s="258">
        <v>44141</v>
      </c>
      <c r="G1120" s="258">
        <v>44142</v>
      </c>
      <c r="H1120" s="258">
        <v>44144</v>
      </c>
      <c r="I1120" s="258">
        <v>44145</v>
      </c>
      <c r="J1120" s="258">
        <v>44146</v>
      </c>
      <c r="K1120" s="258">
        <v>44147</v>
      </c>
      <c r="L1120" s="258">
        <v>44148</v>
      </c>
      <c r="M1120" s="258">
        <v>44151</v>
      </c>
      <c r="N1120" s="258">
        <v>44152</v>
      </c>
      <c r="O1120" s="258">
        <v>44153</v>
      </c>
      <c r="P1120" s="258">
        <v>44154</v>
      </c>
      <c r="Q1120" s="259">
        <v>44155</v>
      </c>
      <c r="R1120" s="260">
        <v>44159</v>
      </c>
      <c r="S1120" s="260">
        <v>44160</v>
      </c>
      <c r="T1120" s="260">
        <v>44161</v>
      </c>
    </row>
    <row r="1121" spans="1:20">
      <c r="A1121" s="253" t="str">
        <f t="shared" si="17"/>
        <v>20</v>
      </c>
      <c r="B1121" s="236">
        <v>44159</v>
      </c>
      <c r="C1121" s="237" t="s">
        <v>330</v>
      </c>
      <c r="D1121" s="258">
        <v>44140</v>
      </c>
      <c r="E1121" s="258">
        <v>44141</v>
      </c>
      <c r="F1121" s="258">
        <v>44142</v>
      </c>
      <c r="G1121" s="258">
        <v>44144</v>
      </c>
      <c r="H1121" s="258">
        <v>44145</v>
      </c>
      <c r="I1121" s="258">
        <v>44146</v>
      </c>
      <c r="J1121" s="258">
        <v>44147</v>
      </c>
      <c r="K1121" s="258">
        <v>44148</v>
      </c>
      <c r="L1121" s="258">
        <v>44151</v>
      </c>
      <c r="M1121" s="258">
        <v>44152</v>
      </c>
      <c r="N1121" s="258">
        <v>44153</v>
      </c>
      <c r="O1121" s="258">
        <v>44154</v>
      </c>
      <c r="P1121" s="258">
        <v>44155</v>
      </c>
      <c r="Q1121" s="259">
        <v>44159</v>
      </c>
      <c r="R1121" s="260">
        <v>44160</v>
      </c>
      <c r="S1121" s="260">
        <v>44161</v>
      </c>
      <c r="T1121" s="260">
        <v>44162</v>
      </c>
    </row>
    <row r="1122" spans="1:20">
      <c r="A1122" s="253" t="str">
        <f t="shared" si="17"/>
        <v>20</v>
      </c>
      <c r="B1122" s="236">
        <v>44160</v>
      </c>
      <c r="C1122" s="237" t="s">
        <v>331</v>
      </c>
      <c r="D1122" s="258">
        <v>44141</v>
      </c>
      <c r="E1122" s="258">
        <v>44142</v>
      </c>
      <c r="F1122" s="258">
        <v>44144</v>
      </c>
      <c r="G1122" s="258">
        <v>44145</v>
      </c>
      <c r="H1122" s="258">
        <v>44146</v>
      </c>
      <c r="I1122" s="258">
        <v>44147</v>
      </c>
      <c r="J1122" s="258">
        <v>44148</v>
      </c>
      <c r="K1122" s="258">
        <v>44151</v>
      </c>
      <c r="L1122" s="258">
        <v>44152</v>
      </c>
      <c r="M1122" s="258">
        <v>44153</v>
      </c>
      <c r="N1122" s="258">
        <v>44154</v>
      </c>
      <c r="O1122" s="258">
        <v>44155</v>
      </c>
      <c r="P1122" s="258">
        <v>44159</v>
      </c>
      <c r="Q1122" s="259">
        <v>44160</v>
      </c>
      <c r="R1122" s="260">
        <v>44161</v>
      </c>
      <c r="S1122" s="260">
        <v>44162</v>
      </c>
      <c r="T1122" s="260">
        <v>44163</v>
      </c>
    </row>
    <row r="1123" spans="1:20">
      <c r="A1123" s="253" t="str">
        <f t="shared" si="17"/>
        <v>20</v>
      </c>
      <c r="B1123" s="236">
        <v>44161</v>
      </c>
      <c r="C1123" s="237" t="s">
        <v>332</v>
      </c>
      <c r="D1123" s="258">
        <v>44142</v>
      </c>
      <c r="E1123" s="258">
        <v>44144</v>
      </c>
      <c r="F1123" s="258">
        <v>44145</v>
      </c>
      <c r="G1123" s="258">
        <v>44146</v>
      </c>
      <c r="H1123" s="258">
        <v>44147</v>
      </c>
      <c r="I1123" s="258">
        <v>44148</v>
      </c>
      <c r="J1123" s="258">
        <v>44151</v>
      </c>
      <c r="K1123" s="258">
        <v>44152</v>
      </c>
      <c r="L1123" s="258">
        <v>44153</v>
      </c>
      <c r="M1123" s="258">
        <v>44154</v>
      </c>
      <c r="N1123" s="258">
        <v>44155</v>
      </c>
      <c r="O1123" s="258">
        <v>44159</v>
      </c>
      <c r="P1123" s="258">
        <v>44160</v>
      </c>
      <c r="Q1123" s="259">
        <v>44161</v>
      </c>
      <c r="R1123" s="260">
        <v>44162</v>
      </c>
      <c r="S1123" s="260">
        <v>44163</v>
      </c>
      <c r="T1123" s="260">
        <v>44165</v>
      </c>
    </row>
    <row r="1124" spans="1:20">
      <c r="A1124" s="253" t="str">
        <f t="shared" si="17"/>
        <v>20</v>
      </c>
      <c r="B1124" s="236">
        <v>44162</v>
      </c>
      <c r="C1124" s="237" t="s">
        <v>333</v>
      </c>
      <c r="D1124" s="258">
        <v>44144</v>
      </c>
      <c r="E1124" s="258">
        <v>44145</v>
      </c>
      <c r="F1124" s="258">
        <v>44146</v>
      </c>
      <c r="G1124" s="258">
        <v>44147</v>
      </c>
      <c r="H1124" s="258">
        <v>44148</v>
      </c>
      <c r="I1124" s="258">
        <v>44151</v>
      </c>
      <c r="J1124" s="258">
        <v>44152</v>
      </c>
      <c r="K1124" s="258">
        <v>44153</v>
      </c>
      <c r="L1124" s="258">
        <v>44154</v>
      </c>
      <c r="M1124" s="258">
        <v>44155</v>
      </c>
      <c r="N1124" s="258">
        <v>44159</v>
      </c>
      <c r="O1124" s="258">
        <v>44160</v>
      </c>
      <c r="P1124" s="258">
        <v>44161</v>
      </c>
      <c r="Q1124" s="259">
        <v>44162</v>
      </c>
      <c r="R1124" s="260">
        <v>44163</v>
      </c>
      <c r="S1124" s="260">
        <v>44165</v>
      </c>
      <c r="T1124" s="260">
        <v>44166</v>
      </c>
    </row>
    <row r="1125" spans="1:20">
      <c r="A1125" s="253" t="str">
        <f t="shared" si="17"/>
        <v>20</v>
      </c>
      <c r="B1125" s="236">
        <v>44163</v>
      </c>
      <c r="C1125" s="237" t="s">
        <v>334</v>
      </c>
      <c r="D1125" s="258">
        <v>44145</v>
      </c>
      <c r="E1125" s="258">
        <v>44146</v>
      </c>
      <c r="F1125" s="258">
        <v>44147</v>
      </c>
      <c r="G1125" s="258">
        <v>44148</v>
      </c>
      <c r="H1125" s="258">
        <v>44151</v>
      </c>
      <c r="I1125" s="258">
        <v>44152</v>
      </c>
      <c r="J1125" s="258">
        <v>44153</v>
      </c>
      <c r="K1125" s="258">
        <v>44154</v>
      </c>
      <c r="L1125" s="258">
        <v>44155</v>
      </c>
      <c r="M1125" s="258">
        <v>44159</v>
      </c>
      <c r="N1125" s="258">
        <v>44160</v>
      </c>
      <c r="O1125" s="258">
        <v>44161</v>
      </c>
      <c r="P1125" s="258">
        <v>44162</v>
      </c>
      <c r="Q1125" s="259">
        <v>44163</v>
      </c>
      <c r="R1125" s="260">
        <v>44165</v>
      </c>
      <c r="S1125" s="260">
        <v>44166</v>
      </c>
      <c r="T1125" s="260">
        <v>44167</v>
      </c>
    </row>
    <row r="1126" spans="1:20">
      <c r="A1126" s="253" t="str">
        <f t="shared" si="17"/>
        <v>20</v>
      </c>
      <c r="B1126" s="236">
        <v>44165</v>
      </c>
      <c r="C1126" s="237" t="s">
        <v>329</v>
      </c>
      <c r="D1126" s="258">
        <v>44146</v>
      </c>
      <c r="E1126" s="258">
        <v>44147</v>
      </c>
      <c r="F1126" s="258">
        <v>44148</v>
      </c>
      <c r="G1126" s="258">
        <v>44151</v>
      </c>
      <c r="H1126" s="258">
        <v>44152</v>
      </c>
      <c r="I1126" s="258">
        <v>44153</v>
      </c>
      <c r="J1126" s="258">
        <v>44154</v>
      </c>
      <c r="K1126" s="258">
        <v>44155</v>
      </c>
      <c r="L1126" s="258">
        <v>44159</v>
      </c>
      <c r="M1126" s="258">
        <v>44160</v>
      </c>
      <c r="N1126" s="258">
        <v>44161</v>
      </c>
      <c r="O1126" s="258">
        <v>44162</v>
      </c>
      <c r="P1126" s="258">
        <v>44163</v>
      </c>
      <c r="Q1126" s="259">
        <v>44165</v>
      </c>
      <c r="R1126" s="260">
        <v>44166</v>
      </c>
      <c r="S1126" s="260">
        <v>44167</v>
      </c>
      <c r="T1126" s="260">
        <v>44168</v>
      </c>
    </row>
    <row r="1127" spans="1:20">
      <c r="A1127" s="253" t="str">
        <f t="shared" si="17"/>
        <v>20</v>
      </c>
      <c r="B1127" s="236">
        <v>44166</v>
      </c>
      <c r="C1127" s="237" t="s">
        <v>330</v>
      </c>
      <c r="D1127" s="258">
        <v>44147</v>
      </c>
      <c r="E1127" s="258">
        <v>44148</v>
      </c>
      <c r="F1127" s="258">
        <v>44151</v>
      </c>
      <c r="G1127" s="258">
        <v>44152</v>
      </c>
      <c r="H1127" s="258">
        <v>44153</v>
      </c>
      <c r="I1127" s="258">
        <v>44154</v>
      </c>
      <c r="J1127" s="258">
        <v>44155</v>
      </c>
      <c r="K1127" s="258">
        <v>44159</v>
      </c>
      <c r="L1127" s="258">
        <v>44160</v>
      </c>
      <c r="M1127" s="258">
        <v>44161</v>
      </c>
      <c r="N1127" s="258">
        <v>44162</v>
      </c>
      <c r="O1127" s="258">
        <v>44163</v>
      </c>
      <c r="P1127" s="258">
        <v>44165</v>
      </c>
      <c r="Q1127" s="259">
        <v>44166</v>
      </c>
      <c r="R1127" s="260">
        <v>44167</v>
      </c>
      <c r="S1127" s="260">
        <v>44168</v>
      </c>
      <c r="T1127" s="260">
        <v>44169</v>
      </c>
    </row>
    <row r="1128" spans="1:20">
      <c r="A1128" s="253" t="str">
        <f t="shared" si="17"/>
        <v>20</v>
      </c>
      <c r="B1128" s="236">
        <v>44167</v>
      </c>
      <c r="C1128" s="237" t="s">
        <v>331</v>
      </c>
      <c r="D1128" s="258">
        <v>44148</v>
      </c>
      <c r="E1128" s="258">
        <v>44151</v>
      </c>
      <c r="F1128" s="258">
        <v>44152</v>
      </c>
      <c r="G1128" s="258">
        <v>44153</v>
      </c>
      <c r="H1128" s="258">
        <v>44154</v>
      </c>
      <c r="I1128" s="258">
        <v>44155</v>
      </c>
      <c r="J1128" s="258">
        <v>44159</v>
      </c>
      <c r="K1128" s="258">
        <v>44160</v>
      </c>
      <c r="L1128" s="258">
        <v>44161</v>
      </c>
      <c r="M1128" s="258">
        <v>44162</v>
      </c>
      <c r="N1128" s="258">
        <v>44163</v>
      </c>
      <c r="O1128" s="258">
        <v>44165</v>
      </c>
      <c r="P1128" s="258">
        <v>44166</v>
      </c>
      <c r="Q1128" s="259">
        <v>44167</v>
      </c>
      <c r="R1128" s="260">
        <v>44168</v>
      </c>
      <c r="S1128" s="260">
        <v>44169</v>
      </c>
      <c r="T1128" s="260">
        <v>44172</v>
      </c>
    </row>
    <row r="1129" spans="1:20">
      <c r="A1129" s="253" t="str">
        <f t="shared" si="17"/>
        <v>20</v>
      </c>
      <c r="B1129" s="236">
        <v>44168</v>
      </c>
      <c r="C1129" s="237" t="s">
        <v>332</v>
      </c>
      <c r="D1129" s="258">
        <v>44151</v>
      </c>
      <c r="E1129" s="258">
        <v>44152</v>
      </c>
      <c r="F1129" s="258">
        <v>44153</v>
      </c>
      <c r="G1129" s="258">
        <v>44154</v>
      </c>
      <c r="H1129" s="258">
        <v>44155</v>
      </c>
      <c r="I1129" s="258">
        <v>44159</v>
      </c>
      <c r="J1129" s="258">
        <v>44160</v>
      </c>
      <c r="K1129" s="258">
        <v>44161</v>
      </c>
      <c r="L1129" s="258">
        <v>44162</v>
      </c>
      <c r="M1129" s="258">
        <v>44163</v>
      </c>
      <c r="N1129" s="258">
        <v>44165</v>
      </c>
      <c r="O1129" s="258">
        <v>44166</v>
      </c>
      <c r="P1129" s="258">
        <v>44167</v>
      </c>
      <c r="Q1129" s="259">
        <v>44168</v>
      </c>
      <c r="R1129" s="260">
        <v>44169</v>
      </c>
      <c r="S1129" s="260">
        <v>44172</v>
      </c>
      <c r="T1129" s="260">
        <v>44173</v>
      </c>
    </row>
    <row r="1130" spans="1:20">
      <c r="A1130" s="253" t="str">
        <f t="shared" si="17"/>
        <v>20</v>
      </c>
      <c r="B1130" s="236">
        <v>44169</v>
      </c>
      <c r="C1130" s="237" t="s">
        <v>333</v>
      </c>
      <c r="D1130" s="258">
        <v>44152</v>
      </c>
      <c r="E1130" s="258">
        <v>44153</v>
      </c>
      <c r="F1130" s="258">
        <v>44154</v>
      </c>
      <c r="G1130" s="258">
        <v>44155</v>
      </c>
      <c r="H1130" s="258">
        <v>44159</v>
      </c>
      <c r="I1130" s="258">
        <v>44160</v>
      </c>
      <c r="J1130" s="258">
        <v>44161</v>
      </c>
      <c r="K1130" s="258">
        <v>44162</v>
      </c>
      <c r="L1130" s="258">
        <v>44163</v>
      </c>
      <c r="M1130" s="258">
        <v>44165</v>
      </c>
      <c r="N1130" s="258">
        <v>44166</v>
      </c>
      <c r="O1130" s="258">
        <v>44167</v>
      </c>
      <c r="P1130" s="258">
        <v>44168</v>
      </c>
      <c r="Q1130" s="259">
        <v>44169</v>
      </c>
      <c r="R1130" s="260">
        <v>44172</v>
      </c>
      <c r="S1130" s="260">
        <v>44173</v>
      </c>
      <c r="T1130" s="260">
        <v>44174</v>
      </c>
    </row>
    <row r="1131" spans="1:20">
      <c r="A1131" s="253" t="str">
        <f t="shared" si="17"/>
        <v>20</v>
      </c>
      <c r="B1131" s="236">
        <v>44172</v>
      </c>
      <c r="C1131" s="237" t="s">
        <v>329</v>
      </c>
      <c r="D1131" s="258">
        <v>44153</v>
      </c>
      <c r="E1131" s="258">
        <v>44154</v>
      </c>
      <c r="F1131" s="258">
        <v>44155</v>
      </c>
      <c r="G1131" s="258">
        <v>44159</v>
      </c>
      <c r="H1131" s="258">
        <v>44160</v>
      </c>
      <c r="I1131" s="258">
        <v>44161</v>
      </c>
      <c r="J1131" s="258">
        <v>44162</v>
      </c>
      <c r="K1131" s="258">
        <v>44163</v>
      </c>
      <c r="L1131" s="258">
        <v>44165</v>
      </c>
      <c r="M1131" s="258">
        <v>44166</v>
      </c>
      <c r="N1131" s="258">
        <v>44167</v>
      </c>
      <c r="O1131" s="258">
        <v>44168</v>
      </c>
      <c r="P1131" s="258">
        <v>44169</v>
      </c>
      <c r="Q1131" s="259">
        <v>44172</v>
      </c>
      <c r="R1131" s="260">
        <v>44173</v>
      </c>
      <c r="S1131" s="260">
        <v>44174</v>
      </c>
      <c r="T1131" s="260">
        <v>44175</v>
      </c>
    </row>
    <row r="1132" spans="1:20">
      <c r="A1132" s="253" t="str">
        <f t="shared" si="17"/>
        <v>20</v>
      </c>
      <c r="B1132" s="236">
        <v>44173</v>
      </c>
      <c r="C1132" s="237" t="s">
        <v>330</v>
      </c>
      <c r="D1132" s="258">
        <v>44154</v>
      </c>
      <c r="E1132" s="258">
        <v>44155</v>
      </c>
      <c r="F1132" s="258">
        <v>44159</v>
      </c>
      <c r="G1132" s="258">
        <v>44160</v>
      </c>
      <c r="H1132" s="258">
        <v>44161</v>
      </c>
      <c r="I1132" s="258">
        <v>44162</v>
      </c>
      <c r="J1132" s="258">
        <v>44163</v>
      </c>
      <c r="K1132" s="258">
        <v>44165</v>
      </c>
      <c r="L1132" s="258">
        <v>44166</v>
      </c>
      <c r="M1132" s="258">
        <v>44167</v>
      </c>
      <c r="N1132" s="258">
        <v>44168</v>
      </c>
      <c r="O1132" s="258">
        <v>44169</v>
      </c>
      <c r="P1132" s="258">
        <v>44172</v>
      </c>
      <c r="Q1132" s="259">
        <v>44173</v>
      </c>
      <c r="R1132" s="260">
        <v>44174</v>
      </c>
      <c r="S1132" s="260">
        <v>44175</v>
      </c>
      <c r="T1132" s="260">
        <v>44176</v>
      </c>
    </row>
    <row r="1133" spans="1:20">
      <c r="A1133" s="253" t="str">
        <f t="shared" si="17"/>
        <v>20</v>
      </c>
      <c r="B1133" s="236">
        <v>44174</v>
      </c>
      <c r="C1133" s="237" t="s">
        <v>331</v>
      </c>
      <c r="D1133" s="258">
        <v>44155</v>
      </c>
      <c r="E1133" s="258">
        <v>44159</v>
      </c>
      <c r="F1133" s="258">
        <v>44160</v>
      </c>
      <c r="G1133" s="258">
        <v>44161</v>
      </c>
      <c r="H1133" s="258">
        <v>44162</v>
      </c>
      <c r="I1133" s="258">
        <v>44163</v>
      </c>
      <c r="J1133" s="258">
        <v>44165</v>
      </c>
      <c r="K1133" s="258">
        <v>44166</v>
      </c>
      <c r="L1133" s="258">
        <v>44167</v>
      </c>
      <c r="M1133" s="258">
        <v>44168</v>
      </c>
      <c r="N1133" s="258">
        <v>44169</v>
      </c>
      <c r="O1133" s="258">
        <v>44172</v>
      </c>
      <c r="P1133" s="258">
        <v>44173</v>
      </c>
      <c r="Q1133" s="259">
        <v>44174</v>
      </c>
      <c r="R1133" s="260">
        <v>44175</v>
      </c>
      <c r="S1133" s="260">
        <v>44176</v>
      </c>
      <c r="T1133" s="260">
        <v>44179</v>
      </c>
    </row>
    <row r="1134" spans="1:20">
      <c r="A1134" s="253" t="str">
        <f t="shared" si="17"/>
        <v>20</v>
      </c>
      <c r="B1134" s="236">
        <v>44175</v>
      </c>
      <c r="C1134" s="237" t="s">
        <v>332</v>
      </c>
      <c r="D1134" s="258">
        <v>44159</v>
      </c>
      <c r="E1134" s="258">
        <v>44160</v>
      </c>
      <c r="F1134" s="258">
        <v>44161</v>
      </c>
      <c r="G1134" s="258">
        <v>44162</v>
      </c>
      <c r="H1134" s="258">
        <v>44163</v>
      </c>
      <c r="I1134" s="258">
        <v>44165</v>
      </c>
      <c r="J1134" s="258">
        <v>44166</v>
      </c>
      <c r="K1134" s="258">
        <v>44167</v>
      </c>
      <c r="L1134" s="258">
        <v>44168</v>
      </c>
      <c r="M1134" s="258">
        <v>44169</v>
      </c>
      <c r="N1134" s="258">
        <v>44172</v>
      </c>
      <c r="O1134" s="258">
        <v>44173</v>
      </c>
      <c r="P1134" s="258">
        <v>44174</v>
      </c>
      <c r="Q1134" s="259">
        <v>44175</v>
      </c>
      <c r="R1134" s="260">
        <v>44176</v>
      </c>
      <c r="S1134" s="260">
        <v>44179</v>
      </c>
      <c r="T1134" s="260">
        <v>44180</v>
      </c>
    </row>
    <row r="1135" spans="1:20">
      <c r="A1135" s="253" t="str">
        <f t="shared" si="17"/>
        <v>20</v>
      </c>
      <c r="B1135" s="236">
        <v>44176</v>
      </c>
      <c r="C1135" s="237" t="s">
        <v>333</v>
      </c>
      <c r="D1135" s="258">
        <v>44160</v>
      </c>
      <c r="E1135" s="258">
        <v>44161</v>
      </c>
      <c r="F1135" s="258">
        <v>44162</v>
      </c>
      <c r="G1135" s="258">
        <v>44163</v>
      </c>
      <c r="H1135" s="258">
        <v>44165</v>
      </c>
      <c r="I1135" s="258">
        <v>44166</v>
      </c>
      <c r="J1135" s="258">
        <v>44167</v>
      </c>
      <c r="K1135" s="258">
        <v>44168</v>
      </c>
      <c r="L1135" s="258">
        <v>44169</v>
      </c>
      <c r="M1135" s="258">
        <v>44172</v>
      </c>
      <c r="N1135" s="258">
        <v>44173</v>
      </c>
      <c r="O1135" s="258">
        <v>44174</v>
      </c>
      <c r="P1135" s="258">
        <v>44175</v>
      </c>
      <c r="Q1135" s="259">
        <v>44176</v>
      </c>
      <c r="R1135" s="260">
        <v>44179</v>
      </c>
      <c r="S1135" s="260">
        <v>44180</v>
      </c>
      <c r="T1135" s="260">
        <v>44181</v>
      </c>
    </row>
    <row r="1136" spans="1:20">
      <c r="A1136" s="253" t="str">
        <f t="shared" si="17"/>
        <v>20</v>
      </c>
      <c r="B1136" s="236">
        <v>44179</v>
      </c>
      <c r="C1136" s="237" t="s">
        <v>329</v>
      </c>
      <c r="D1136" s="258">
        <v>44161</v>
      </c>
      <c r="E1136" s="258">
        <v>44162</v>
      </c>
      <c r="F1136" s="258">
        <v>44163</v>
      </c>
      <c r="G1136" s="258">
        <v>44165</v>
      </c>
      <c r="H1136" s="258">
        <v>44166</v>
      </c>
      <c r="I1136" s="258">
        <v>44167</v>
      </c>
      <c r="J1136" s="258">
        <v>44168</v>
      </c>
      <c r="K1136" s="258">
        <v>44169</v>
      </c>
      <c r="L1136" s="258">
        <v>44172</v>
      </c>
      <c r="M1136" s="258">
        <v>44173</v>
      </c>
      <c r="N1136" s="258">
        <v>44174</v>
      </c>
      <c r="O1136" s="258">
        <v>44175</v>
      </c>
      <c r="P1136" s="258">
        <v>44176</v>
      </c>
      <c r="Q1136" s="259">
        <v>44179</v>
      </c>
      <c r="R1136" s="260">
        <v>44180</v>
      </c>
      <c r="S1136" s="260">
        <v>44181</v>
      </c>
      <c r="T1136" s="260">
        <v>44182</v>
      </c>
    </row>
    <row r="1137" spans="1:20">
      <c r="A1137" s="253" t="str">
        <f t="shared" si="17"/>
        <v>20</v>
      </c>
      <c r="B1137" s="236">
        <v>44180</v>
      </c>
      <c r="C1137" s="237" t="s">
        <v>330</v>
      </c>
      <c r="D1137" s="258">
        <v>44162</v>
      </c>
      <c r="E1137" s="258">
        <v>44163</v>
      </c>
      <c r="F1137" s="258">
        <v>44165</v>
      </c>
      <c r="G1137" s="258">
        <v>44166</v>
      </c>
      <c r="H1137" s="258">
        <v>44167</v>
      </c>
      <c r="I1137" s="258">
        <v>44168</v>
      </c>
      <c r="J1137" s="258">
        <v>44169</v>
      </c>
      <c r="K1137" s="258">
        <v>44172</v>
      </c>
      <c r="L1137" s="258">
        <v>44173</v>
      </c>
      <c r="M1137" s="258">
        <v>44174</v>
      </c>
      <c r="N1137" s="258">
        <v>44175</v>
      </c>
      <c r="O1137" s="258">
        <v>44176</v>
      </c>
      <c r="P1137" s="258">
        <v>44179</v>
      </c>
      <c r="Q1137" s="259">
        <v>44180</v>
      </c>
      <c r="R1137" s="260">
        <v>44181</v>
      </c>
      <c r="S1137" s="260">
        <v>44182</v>
      </c>
      <c r="T1137" s="260">
        <v>44183</v>
      </c>
    </row>
    <row r="1138" spans="1:20">
      <c r="A1138" s="253" t="str">
        <f t="shared" si="17"/>
        <v>20</v>
      </c>
      <c r="B1138" s="236">
        <v>44181</v>
      </c>
      <c r="C1138" s="237" t="s">
        <v>331</v>
      </c>
      <c r="D1138" s="258">
        <v>44163</v>
      </c>
      <c r="E1138" s="258">
        <v>44165</v>
      </c>
      <c r="F1138" s="258">
        <v>44166</v>
      </c>
      <c r="G1138" s="258">
        <v>44167</v>
      </c>
      <c r="H1138" s="258">
        <v>44168</v>
      </c>
      <c r="I1138" s="258">
        <v>44169</v>
      </c>
      <c r="J1138" s="258">
        <v>44172</v>
      </c>
      <c r="K1138" s="258">
        <v>44173</v>
      </c>
      <c r="L1138" s="258">
        <v>44174</v>
      </c>
      <c r="M1138" s="258">
        <v>44175</v>
      </c>
      <c r="N1138" s="258">
        <v>44176</v>
      </c>
      <c r="O1138" s="258">
        <v>44179</v>
      </c>
      <c r="P1138" s="258">
        <v>44180</v>
      </c>
      <c r="Q1138" s="259">
        <v>44181</v>
      </c>
      <c r="R1138" s="260">
        <v>44182</v>
      </c>
      <c r="S1138" s="260">
        <v>44183</v>
      </c>
      <c r="T1138" s="260">
        <v>44186</v>
      </c>
    </row>
    <row r="1139" spans="1:20">
      <c r="A1139" s="253" t="str">
        <f t="shared" si="17"/>
        <v>20</v>
      </c>
      <c r="B1139" s="236">
        <v>44182</v>
      </c>
      <c r="C1139" s="237" t="s">
        <v>332</v>
      </c>
      <c r="D1139" s="258">
        <v>44165</v>
      </c>
      <c r="E1139" s="258">
        <v>44166</v>
      </c>
      <c r="F1139" s="258">
        <v>44167</v>
      </c>
      <c r="G1139" s="258">
        <v>44168</v>
      </c>
      <c r="H1139" s="258">
        <v>44169</v>
      </c>
      <c r="I1139" s="258">
        <v>44172</v>
      </c>
      <c r="J1139" s="258">
        <v>44173</v>
      </c>
      <c r="K1139" s="258">
        <v>44174</v>
      </c>
      <c r="L1139" s="258">
        <v>44175</v>
      </c>
      <c r="M1139" s="258">
        <v>44176</v>
      </c>
      <c r="N1139" s="258">
        <v>44179</v>
      </c>
      <c r="O1139" s="258">
        <v>44180</v>
      </c>
      <c r="P1139" s="258">
        <v>44181</v>
      </c>
      <c r="Q1139" s="259">
        <v>44182</v>
      </c>
      <c r="R1139" s="260">
        <v>44183</v>
      </c>
      <c r="S1139" s="260">
        <v>44186</v>
      </c>
      <c r="T1139" s="260">
        <v>44187</v>
      </c>
    </row>
    <row r="1140" spans="1:20">
      <c r="A1140" s="253" t="str">
        <f t="shared" si="17"/>
        <v>20</v>
      </c>
      <c r="B1140" s="236">
        <v>44183</v>
      </c>
      <c r="C1140" s="237" t="s">
        <v>333</v>
      </c>
      <c r="D1140" s="258">
        <v>44166</v>
      </c>
      <c r="E1140" s="258">
        <v>44167</v>
      </c>
      <c r="F1140" s="258">
        <v>44168</v>
      </c>
      <c r="G1140" s="258">
        <v>44169</v>
      </c>
      <c r="H1140" s="258">
        <v>44172</v>
      </c>
      <c r="I1140" s="258">
        <v>44173</v>
      </c>
      <c r="J1140" s="258">
        <v>44174</v>
      </c>
      <c r="K1140" s="258">
        <v>44175</v>
      </c>
      <c r="L1140" s="258">
        <v>44176</v>
      </c>
      <c r="M1140" s="258">
        <v>44179</v>
      </c>
      <c r="N1140" s="258">
        <v>44180</v>
      </c>
      <c r="O1140" s="258">
        <v>44181</v>
      </c>
      <c r="P1140" s="258">
        <v>44182</v>
      </c>
      <c r="Q1140" s="259">
        <v>44183</v>
      </c>
      <c r="R1140" s="260">
        <v>44186</v>
      </c>
      <c r="S1140" s="260">
        <v>44187</v>
      </c>
      <c r="T1140" s="260">
        <v>44188</v>
      </c>
    </row>
    <row r="1141" spans="1:20">
      <c r="A1141" s="253" t="str">
        <f t="shared" si="17"/>
        <v>20</v>
      </c>
      <c r="B1141" s="236">
        <v>44186</v>
      </c>
      <c r="C1141" s="237" t="s">
        <v>329</v>
      </c>
      <c r="D1141" s="258">
        <v>44167</v>
      </c>
      <c r="E1141" s="258">
        <v>44168</v>
      </c>
      <c r="F1141" s="258">
        <v>44169</v>
      </c>
      <c r="G1141" s="258">
        <v>44172</v>
      </c>
      <c r="H1141" s="258">
        <v>44173</v>
      </c>
      <c r="I1141" s="258">
        <v>44174</v>
      </c>
      <c r="J1141" s="258">
        <v>44175</v>
      </c>
      <c r="K1141" s="258">
        <v>44176</v>
      </c>
      <c r="L1141" s="258">
        <v>44179</v>
      </c>
      <c r="M1141" s="258">
        <v>44180</v>
      </c>
      <c r="N1141" s="258">
        <v>44181</v>
      </c>
      <c r="O1141" s="258">
        <v>44182</v>
      </c>
      <c r="P1141" s="258">
        <v>44183</v>
      </c>
      <c r="Q1141" s="259">
        <v>44186</v>
      </c>
      <c r="R1141" s="260">
        <v>44187</v>
      </c>
      <c r="S1141" s="260">
        <v>44188</v>
      </c>
      <c r="T1141" s="260">
        <v>44189</v>
      </c>
    </row>
    <row r="1142" spans="1:20">
      <c r="A1142" s="253" t="str">
        <f t="shared" si="17"/>
        <v>20</v>
      </c>
      <c r="B1142" s="236">
        <v>44187</v>
      </c>
      <c r="C1142" s="237" t="s">
        <v>330</v>
      </c>
      <c r="D1142" s="258">
        <v>44168</v>
      </c>
      <c r="E1142" s="258">
        <v>44169</v>
      </c>
      <c r="F1142" s="258">
        <v>44172</v>
      </c>
      <c r="G1142" s="258">
        <v>44173</v>
      </c>
      <c r="H1142" s="258">
        <v>44174</v>
      </c>
      <c r="I1142" s="258">
        <v>44175</v>
      </c>
      <c r="J1142" s="258">
        <v>44176</v>
      </c>
      <c r="K1142" s="258">
        <v>44179</v>
      </c>
      <c r="L1142" s="258">
        <v>44180</v>
      </c>
      <c r="M1142" s="258">
        <v>44181</v>
      </c>
      <c r="N1142" s="258">
        <v>44182</v>
      </c>
      <c r="O1142" s="258">
        <v>44183</v>
      </c>
      <c r="P1142" s="258">
        <v>44186</v>
      </c>
      <c r="Q1142" s="259">
        <v>44187</v>
      </c>
      <c r="R1142" s="260">
        <v>44188</v>
      </c>
      <c r="S1142" s="260">
        <v>44189</v>
      </c>
      <c r="T1142" s="260">
        <v>44190</v>
      </c>
    </row>
    <row r="1143" spans="1:20">
      <c r="A1143" s="253" t="str">
        <f t="shared" si="17"/>
        <v>20</v>
      </c>
      <c r="B1143" s="236">
        <v>44188</v>
      </c>
      <c r="C1143" s="237" t="s">
        <v>331</v>
      </c>
      <c r="D1143" s="258">
        <v>44169</v>
      </c>
      <c r="E1143" s="258">
        <v>44172</v>
      </c>
      <c r="F1143" s="258">
        <v>44173</v>
      </c>
      <c r="G1143" s="258">
        <v>44174</v>
      </c>
      <c r="H1143" s="258">
        <v>44175</v>
      </c>
      <c r="I1143" s="258">
        <v>44176</v>
      </c>
      <c r="J1143" s="258">
        <v>44179</v>
      </c>
      <c r="K1143" s="258">
        <v>44180</v>
      </c>
      <c r="L1143" s="258">
        <v>44181</v>
      </c>
      <c r="M1143" s="258">
        <v>44182</v>
      </c>
      <c r="N1143" s="258">
        <v>44183</v>
      </c>
      <c r="O1143" s="258">
        <v>44186</v>
      </c>
      <c r="P1143" s="258">
        <v>44187</v>
      </c>
      <c r="Q1143" s="259">
        <v>44188</v>
      </c>
      <c r="R1143" s="260">
        <v>44189</v>
      </c>
      <c r="S1143" s="260">
        <v>44190</v>
      </c>
      <c r="T1143" s="260">
        <v>44193</v>
      </c>
    </row>
    <row r="1144" spans="1:20">
      <c r="A1144" s="253" t="str">
        <f t="shared" si="17"/>
        <v>20</v>
      </c>
      <c r="B1144" s="236">
        <v>44189</v>
      </c>
      <c r="C1144" s="237" t="s">
        <v>332</v>
      </c>
      <c r="D1144" s="258">
        <v>44172</v>
      </c>
      <c r="E1144" s="258">
        <v>44173</v>
      </c>
      <c r="F1144" s="258">
        <v>44174</v>
      </c>
      <c r="G1144" s="258">
        <v>44175</v>
      </c>
      <c r="H1144" s="258">
        <v>44176</v>
      </c>
      <c r="I1144" s="258">
        <v>44179</v>
      </c>
      <c r="J1144" s="258">
        <v>44180</v>
      </c>
      <c r="K1144" s="258">
        <v>44181</v>
      </c>
      <c r="L1144" s="258">
        <v>44182</v>
      </c>
      <c r="M1144" s="258">
        <v>44183</v>
      </c>
      <c r="N1144" s="258">
        <v>44186</v>
      </c>
      <c r="O1144" s="258">
        <v>44187</v>
      </c>
      <c r="P1144" s="258">
        <v>44188</v>
      </c>
      <c r="Q1144" s="259">
        <v>44189</v>
      </c>
      <c r="R1144" s="260">
        <v>44190</v>
      </c>
      <c r="S1144" s="260">
        <v>44193</v>
      </c>
      <c r="T1144" s="260">
        <v>44201</v>
      </c>
    </row>
    <row r="1145" spans="1:20">
      <c r="A1145" s="253" t="str">
        <f t="shared" si="17"/>
        <v>20</v>
      </c>
      <c r="B1145" s="236">
        <v>44190</v>
      </c>
      <c r="C1145" s="237" t="s">
        <v>333</v>
      </c>
      <c r="D1145" s="258">
        <v>44173</v>
      </c>
      <c r="E1145" s="258">
        <v>44174</v>
      </c>
      <c r="F1145" s="258">
        <v>44175</v>
      </c>
      <c r="G1145" s="258">
        <v>44176</v>
      </c>
      <c r="H1145" s="258">
        <v>44179</v>
      </c>
      <c r="I1145" s="258">
        <v>44180</v>
      </c>
      <c r="J1145" s="258">
        <v>44181</v>
      </c>
      <c r="K1145" s="258">
        <v>44182</v>
      </c>
      <c r="L1145" s="258">
        <v>44183</v>
      </c>
      <c r="M1145" s="258">
        <v>44186</v>
      </c>
      <c r="N1145" s="258">
        <v>44187</v>
      </c>
      <c r="O1145" s="258">
        <v>44188</v>
      </c>
      <c r="P1145" s="258">
        <v>44189</v>
      </c>
      <c r="Q1145" s="259">
        <v>44190</v>
      </c>
      <c r="R1145" s="260">
        <v>44193</v>
      </c>
      <c r="S1145" s="260">
        <v>44201</v>
      </c>
      <c r="T1145" s="260">
        <v>44202</v>
      </c>
    </row>
    <row r="1146" spans="1:20">
      <c r="A1146" s="253" t="str">
        <f t="shared" si="17"/>
        <v>20</v>
      </c>
      <c r="B1146" s="236">
        <v>44193</v>
      </c>
      <c r="C1146" s="237" t="s">
        <v>329</v>
      </c>
      <c r="D1146" s="258">
        <v>44174</v>
      </c>
      <c r="E1146" s="258">
        <v>44175</v>
      </c>
      <c r="F1146" s="258">
        <v>44176</v>
      </c>
      <c r="G1146" s="258">
        <v>44179</v>
      </c>
      <c r="H1146" s="258">
        <v>44180</v>
      </c>
      <c r="I1146" s="258">
        <v>44181</v>
      </c>
      <c r="J1146" s="258">
        <v>44182</v>
      </c>
      <c r="K1146" s="258">
        <v>44183</v>
      </c>
      <c r="L1146" s="258">
        <v>44186</v>
      </c>
      <c r="M1146" s="258">
        <v>44187</v>
      </c>
      <c r="N1146" s="258">
        <v>44188</v>
      </c>
      <c r="O1146" s="258">
        <v>44189</v>
      </c>
      <c r="P1146" s="258">
        <v>44190</v>
      </c>
      <c r="Q1146" s="259">
        <v>44193</v>
      </c>
      <c r="R1146" s="260">
        <v>44201</v>
      </c>
      <c r="S1146" s="260">
        <v>44202</v>
      </c>
      <c r="T1146" s="260">
        <v>44203</v>
      </c>
    </row>
    <row r="1147" spans="1:20">
      <c r="A1147" s="253" t="str">
        <f t="shared" si="17"/>
        <v>21</v>
      </c>
      <c r="B1147" s="236">
        <v>44201</v>
      </c>
      <c r="C1147" s="237" t="s">
        <v>330</v>
      </c>
      <c r="D1147" s="258">
        <v>44175</v>
      </c>
      <c r="E1147" s="258">
        <v>44176</v>
      </c>
      <c r="F1147" s="258">
        <v>44179</v>
      </c>
      <c r="G1147" s="258">
        <v>44180</v>
      </c>
      <c r="H1147" s="258">
        <v>44181</v>
      </c>
      <c r="I1147" s="258">
        <v>44182</v>
      </c>
      <c r="J1147" s="258">
        <v>44183</v>
      </c>
      <c r="K1147" s="258">
        <v>44186</v>
      </c>
      <c r="L1147" s="258">
        <v>44187</v>
      </c>
      <c r="M1147" s="258">
        <v>44188</v>
      </c>
      <c r="N1147" s="258">
        <v>44189</v>
      </c>
      <c r="O1147" s="258">
        <v>44190</v>
      </c>
      <c r="P1147" s="258">
        <v>44193</v>
      </c>
      <c r="Q1147" s="259">
        <v>44201</v>
      </c>
      <c r="R1147" s="260">
        <v>44202</v>
      </c>
      <c r="S1147" s="260">
        <v>44203</v>
      </c>
      <c r="T1147" s="260">
        <v>44204</v>
      </c>
    </row>
    <row r="1148" spans="1:20">
      <c r="A1148" s="253" t="str">
        <f t="shared" si="17"/>
        <v>21</v>
      </c>
      <c r="B1148" s="236">
        <v>44202</v>
      </c>
      <c r="C1148" s="237" t="s">
        <v>331</v>
      </c>
      <c r="D1148" s="258">
        <v>44176</v>
      </c>
      <c r="E1148" s="258">
        <v>44179</v>
      </c>
      <c r="F1148" s="258">
        <v>44180</v>
      </c>
      <c r="G1148" s="258">
        <v>44181</v>
      </c>
      <c r="H1148" s="258">
        <v>44182</v>
      </c>
      <c r="I1148" s="258">
        <v>44183</v>
      </c>
      <c r="J1148" s="258">
        <v>44186</v>
      </c>
      <c r="K1148" s="258">
        <v>44187</v>
      </c>
      <c r="L1148" s="258">
        <v>44188</v>
      </c>
      <c r="M1148" s="258">
        <v>44189</v>
      </c>
      <c r="N1148" s="258">
        <v>44190</v>
      </c>
      <c r="O1148" s="258">
        <v>44193</v>
      </c>
      <c r="P1148" s="258">
        <v>44201</v>
      </c>
      <c r="Q1148" s="259">
        <v>44202</v>
      </c>
      <c r="R1148" s="260">
        <v>44203</v>
      </c>
      <c r="S1148" s="260">
        <v>44204</v>
      </c>
      <c r="T1148" s="260">
        <v>44205</v>
      </c>
    </row>
    <row r="1149" spans="1:20">
      <c r="A1149" s="253" t="str">
        <f t="shared" si="17"/>
        <v>21</v>
      </c>
      <c r="B1149" s="236">
        <v>44203</v>
      </c>
      <c r="C1149" s="237" t="s">
        <v>332</v>
      </c>
      <c r="D1149" s="258">
        <v>44179</v>
      </c>
      <c r="E1149" s="258">
        <v>44180</v>
      </c>
      <c r="F1149" s="258">
        <v>44181</v>
      </c>
      <c r="G1149" s="258">
        <v>44182</v>
      </c>
      <c r="H1149" s="258">
        <v>44183</v>
      </c>
      <c r="I1149" s="258">
        <v>44186</v>
      </c>
      <c r="J1149" s="258">
        <v>44187</v>
      </c>
      <c r="K1149" s="258">
        <v>44188</v>
      </c>
      <c r="L1149" s="258">
        <v>44189</v>
      </c>
      <c r="M1149" s="258">
        <v>44190</v>
      </c>
      <c r="N1149" s="258">
        <v>44193</v>
      </c>
      <c r="O1149" s="258">
        <v>44201</v>
      </c>
      <c r="P1149" s="258">
        <v>44202</v>
      </c>
      <c r="Q1149" s="259">
        <v>44203</v>
      </c>
      <c r="R1149" s="260">
        <v>44204</v>
      </c>
      <c r="S1149" s="260">
        <v>44205</v>
      </c>
      <c r="T1149" s="260">
        <v>44208</v>
      </c>
    </row>
    <row r="1150" spans="1:20">
      <c r="A1150" s="253" t="str">
        <f t="shared" si="17"/>
        <v>21</v>
      </c>
      <c r="B1150" s="236">
        <v>44204</v>
      </c>
      <c r="C1150" s="237" t="s">
        <v>333</v>
      </c>
      <c r="D1150" s="258">
        <v>44180</v>
      </c>
      <c r="E1150" s="258">
        <v>44181</v>
      </c>
      <c r="F1150" s="258">
        <v>44182</v>
      </c>
      <c r="G1150" s="258">
        <v>44183</v>
      </c>
      <c r="H1150" s="258">
        <v>44186</v>
      </c>
      <c r="I1150" s="258">
        <v>44187</v>
      </c>
      <c r="J1150" s="258">
        <v>44188</v>
      </c>
      <c r="K1150" s="258">
        <v>44189</v>
      </c>
      <c r="L1150" s="258">
        <v>44190</v>
      </c>
      <c r="M1150" s="258">
        <v>44193</v>
      </c>
      <c r="N1150" s="258">
        <v>44201</v>
      </c>
      <c r="O1150" s="258">
        <v>44202</v>
      </c>
      <c r="P1150" s="258">
        <v>44203</v>
      </c>
      <c r="Q1150" s="259">
        <v>44204</v>
      </c>
      <c r="R1150" s="260">
        <v>44205</v>
      </c>
      <c r="S1150" s="260">
        <v>44208</v>
      </c>
      <c r="T1150" s="260">
        <v>44209</v>
      </c>
    </row>
    <row r="1151" spans="1:20">
      <c r="A1151" s="253" t="str">
        <f t="shared" si="17"/>
        <v>21</v>
      </c>
      <c r="B1151" s="236">
        <v>44205</v>
      </c>
      <c r="C1151" s="237" t="s">
        <v>334</v>
      </c>
      <c r="D1151" s="258">
        <v>44181</v>
      </c>
      <c r="E1151" s="258">
        <v>44182</v>
      </c>
      <c r="F1151" s="258">
        <v>44183</v>
      </c>
      <c r="G1151" s="258">
        <v>44186</v>
      </c>
      <c r="H1151" s="258">
        <v>44187</v>
      </c>
      <c r="I1151" s="258">
        <v>44188</v>
      </c>
      <c r="J1151" s="258">
        <v>44189</v>
      </c>
      <c r="K1151" s="258">
        <v>44190</v>
      </c>
      <c r="L1151" s="258">
        <v>44193</v>
      </c>
      <c r="M1151" s="258">
        <v>44201</v>
      </c>
      <c r="N1151" s="258">
        <v>44202</v>
      </c>
      <c r="O1151" s="258">
        <v>44203</v>
      </c>
      <c r="P1151" s="258">
        <v>44204</v>
      </c>
      <c r="Q1151" s="259">
        <v>44205</v>
      </c>
      <c r="R1151" s="260">
        <v>44208</v>
      </c>
      <c r="S1151" s="260">
        <v>44209</v>
      </c>
      <c r="T1151" s="260">
        <v>44210</v>
      </c>
    </row>
    <row r="1152" spans="1:20">
      <c r="A1152" s="253" t="str">
        <f t="shared" si="17"/>
        <v>21</v>
      </c>
      <c r="B1152" s="236">
        <v>44208</v>
      </c>
      <c r="C1152" s="237" t="s">
        <v>330</v>
      </c>
      <c r="D1152" s="258">
        <v>44182</v>
      </c>
      <c r="E1152" s="258">
        <v>44183</v>
      </c>
      <c r="F1152" s="258">
        <v>44186</v>
      </c>
      <c r="G1152" s="258">
        <v>44187</v>
      </c>
      <c r="H1152" s="258">
        <v>44188</v>
      </c>
      <c r="I1152" s="258">
        <v>44189</v>
      </c>
      <c r="J1152" s="258">
        <v>44190</v>
      </c>
      <c r="K1152" s="258">
        <v>44193</v>
      </c>
      <c r="L1152" s="258">
        <v>44201</v>
      </c>
      <c r="M1152" s="258">
        <v>44202</v>
      </c>
      <c r="N1152" s="258">
        <v>44203</v>
      </c>
      <c r="O1152" s="258">
        <v>44204</v>
      </c>
      <c r="P1152" s="258">
        <v>44205</v>
      </c>
      <c r="Q1152" s="259">
        <v>44208</v>
      </c>
      <c r="R1152" s="260">
        <v>44209</v>
      </c>
      <c r="S1152" s="260">
        <v>44210</v>
      </c>
      <c r="T1152" s="260">
        <v>44211</v>
      </c>
    </row>
    <row r="1153" spans="1:20">
      <c r="A1153" s="253" t="str">
        <f t="shared" si="17"/>
        <v>21</v>
      </c>
      <c r="B1153" s="236">
        <v>44209</v>
      </c>
      <c r="C1153" s="237" t="s">
        <v>331</v>
      </c>
      <c r="D1153" s="258">
        <v>44183</v>
      </c>
      <c r="E1153" s="258">
        <v>44186</v>
      </c>
      <c r="F1153" s="258">
        <v>44187</v>
      </c>
      <c r="G1153" s="258">
        <v>44188</v>
      </c>
      <c r="H1153" s="258">
        <v>44189</v>
      </c>
      <c r="I1153" s="258">
        <v>44190</v>
      </c>
      <c r="J1153" s="258">
        <v>44193</v>
      </c>
      <c r="K1153" s="258">
        <v>44201</v>
      </c>
      <c r="L1153" s="258">
        <v>44202</v>
      </c>
      <c r="M1153" s="258">
        <v>44203</v>
      </c>
      <c r="N1153" s="258">
        <v>44204</v>
      </c>
      <c r="O1153" s="258">
        <v>44205</v>
      </c>
      <c r="P1153" s="258">
        <v>44208</v>
      </c>
      <c r="Q1153" s="259">
        <v>44209</v>
      </c>
      <c r="R1153" s="260">
        <v>44210</v>
      </c>
      <c r="S1153" s="260">
        <v>44211</v>
      </c>
      <c r="T1153" s="260">
        <v>44212</v>
      </c>
    </row>
    <row r="1154" spans="1:20">
      <c r="A1154" s="253" t="str">
        <f t="shared" si="17"/>
        <v>21</v>
      </c>
      <c r="B1154" s="236">
        <v>44210</v>
      </c>
      <c r="C1154" s="237" t="s">
        <v>332</v>
      </c>
      <c r="D1154" s="258">
        <v>44186</v>
      </c>
      <c r="E1154" s="258">
        <v>44187</v>
      </c>
      <c r="F1154" s="258">
        <v>44188</v>
      </c>
      <c r="G1154" s="258">
        <v>44189</v>
      </c>
      <c r="H1154" s="258">
        <v>44190</v>
      </c>
      <c r="I1154" s="258">
        <v>44193</v>
      </c>
      <c r="J1154" s="258">
        <v>44201</v>
      </c>
      <c r="K1154" s="258">
        <v>44202</v>
      </c>
      <c r="L1154" s="258">
        <v>44203</v>
      </c>
      <c r="M1154" s="258">
        <v>44204</v>
      </c>
      <c r="N1154" s="258">
        <v>44205</v>
      </c>
      <c r="O1154" s="258">
        <v>44208</v>
      </c>
      <c r="P1154" s="258">
        <v>44209</v>
      </c>
      <c r="Q1154" s="259">
        <v>44210</v>
      </c>
      <c r="R1154" s="260">
        <v>44211</v>
      </c>
      <c r="S1154" s="260">
        <v>44212</v>
      </c>
      <c r="T1154" s="260">
        <v>44214</v>
      </c>
    </row>
    <row r="1155" spans="1:20">
      <c r="A1155" s="253" t="str">
        <f t="shared" si="17"/>
        <v>21</v>
      </c>
      <c r="B1155" s="236">
        <v>44211</v>
      </c>
      <c r="C1155" s="237" t="s">
        <v>333</v>
      </c>
      <c r="D1155" s="258">
        <v>44187</v>
      </c>
      <c r="E1155" s="258">
        <v>44188</v>
      </c>
      <c r="F1155" s="258">
        <v>44189</v>
      </c>
      <c r="G1155" s="258">
        <v>44190</v>
      </c>
      <c r="H1155" s="258">
        <v>44193</v>
      </c>
      <c r="I1155" s="258">
        <v>44201</v>
      </c>
      <c r="J1155" s="258">
        <v>44202</v>
      </c>
      <c r="K1155" s="258">
        <v>44203</v>
      </c>
      <c r="L1155" s="258">
        <v>44204</v>
      </c>
      <c r="M1155" s="258">
        <v>44205</v>
      </c>
      <c r="N1155" s="258">
        <v>44208</v>
      </c>
      <c r="O1155" s="258">
        <v>44209</v>
      </c>
      <c r="P1155" s="258">
        <v>44210</v>
      </c>
      <c r="Q1155" s="259">
        <v>44211</v>
      </c>
      <c r="R1155" s="260">
        <v>44212</v>
      </c>
      <c r="S1155" s="260">
        <v>44214</v>
      </c>
      <c r="T1155" s="260">
        <v>44215</v>
      </c>
    </row>
    <row r="1156" spans="1:20">
      <c r="A1156" s="253" t="str">
        <f t="shared" ref="A1156:A1219" si="18">TEXT(B1156,"yy")</f>
        <v>21</v>
      </c>
      <c r="B1156" s="236">
        <v>44212</v>
      </c>
      <c r="C1156" s="237" t="s">
        <v>334</v>
      </c>
      <c r="D1156" s="258">
        <v>44188</v>
      </c>
      <c r="E1156" s="258">
        <v>44189</v>
      </c>
      <c r="F1156" s="258">
        <v>44190</v>
      </c>
      <c r="G1156" s="258">
        <v>44193</v>
      </c>
      <c r="H1156" s="258">
        <v>44201</v>
      </c>
      <c r="I1156" s="258">
        <v>44202</v>
      </c>
      <c r="J1156" s="258">
        <v>44203</v>
      </c>
      <c r="K1156" s="258">
        <v>44204</v>
      </c>
      <c r="L1156" s="258">
        <v>44205</v>
      </c>
      <c r="M1156" s="258">
        <v>44208</v>
      </c>
      <c r="N1156" s="258">
        <v>44209</v>
      </c>
      <c r="O1156" s="258">
        <v>44210</v>
      </c>
      <c r="P1156" s="258">
        <v>44211</v>
      </c>
      <c r="Q1156" s="259">
        <v>44212</v>
      </c>
      <c r="R1156" s="260">
        <v>44214</v>
      </c>
      <c r="S1156" s="260">
        <v>44215</v>
      </c>
      <c r="T1156" s="260">
        <v>44216</v>
      </c>
    </row>
    <row r="1157" spans="1:20">
      <c r="A1157" s="253" t="str">
        <f t="shared" si="18"/>
        <v>21</v>
      </c>
      <c r="B1157" s="236">
        <v>44214</v>
      </c>
      <c r="C1157" s="237" t="s">
        <v>329</v>
      </c>
      <c r="D1157" s="258">
        <v>44189</v>
      </c>
      <c r="E1157" s="258">
        <v>44190</v>
      </c>
      <c r="F1157" s="258">
        <v>44193</v>
      </c>
      <c r="G1157" s="258">
        <v>44201</v>
      </c>
      <c r="H1157" s="258">
        <v>44202</v>
      </c>
      <c r="I1157" s="258">
        <v>44203</v>
      </c>
      <c r="J1157" s="258">
        <v>44204</v>
      </c>
      <c r="K1157" s="258">
        <v>44205</v>
      </c>
      <c r="L1157" s="258">
        <v>44208</v>
      </c>
      <c r="M1157" s="258">
        <v>44209</v>
      </c>
      <c r="N1157" s="258">
        <v>44210</v>
      </c>
      <c r="O1157" s="258">
        <v>44211</v>
      </c>
      <c r="P1157" s="258">
        <v>44212</v>
      </c>
      <c r="Q1157" s="259">
        <v>44214</v>
      </c>
      <c r="R1157" s="260">
        <v>44215</v>
      </c>
      <c r="S1157" s="260">
        <v>44216</v>
      </c>
      <c r="T1157" s="260">
        <v>44217</v>
      </c>
    </row>
    <row r="1158" spans="1:20">
      <c r="A1158" s="253" t="str">
        <f t="shared" si="18"/>
        <v>21</v>
      </c>
      <c r="B1158" s="236">
        <v>44215</v>
      </c>
      <c r="C1158" s="237" t="s">
        <v>330</v>
      </c>
      <c r="D1158" s="258">
        <v>44190</v>
      </c>
      <c r="E1158" s="258">
        <v>44193</v>
      </c>
      <c r="F1158" s="258">
        <v>44201</v>
      </c>
      <c r="G1158" s="258">
        <v>44202</v>
      </c>
      <c r="H1158" s="258">
        <v>44203</v>
      </c>
      <c r="I1158" s="258">
        <v>44204</v>
      </c>
      <c r="J1158" s="258">
        <v>44205</v>
      </c>
      <c r="K1158" s="258">
        <v>44208</v>
      </c>
      <c r="L1158" s="258">
        <v>44209</v>
      </c>
      <c r="M1158" s="258">
        <v>44210</v>
      </c>
      <c r="N1158" s="258">
        <v>44211</v>
      </c>
      <c r="O1158" s="258">
        <v>44212</v>
      </c>
      <c r="P1158" s="258">
        <v>44214</v>
      </c>
      <c r="Q1158" s="259">
        <v>44215</v>
      </c>
      <c r="R1158" s="260">
        <v>44216</v>
      </c>
      <c r="S1158" s="260">
        <v>44217</v>
      </c>
      <c r="T1158" s="260">
        <v>44218</v>
      </c>
    </row>
    <row r="1159" spans="1:20">
      <c r="A1159" s="253" t="str">
        <f t="shared" si="18"/>
        <v>21</v>
      </c>
      <c r="B1159" s="236">
        <v>44216</v>
      </c>
      <c r="C1159" s="237" t="s">
        <v>331</v>
      </c>
      <c r="D1159" s="258">
        <v>44193</v>
      </c>
      <c r="E1159" s="258">
        <v>44201</v>
      </c>
      <c r="F1159" s="258">
        <v>44202</v>
      </c>
      <c r="G1159" s="258">
        <v>44203</v>
      </c>
      <c r="H1159" s="258">
        <v>44204</v>
      </c>
      <c r="I1159" s="258">
        <v>44205</v>
      </c>
      <c r="J1159" s="258">
        <v>44208</v>
      </c>
      <c r="K1159" s="258">
        <v>44209</v>
      </c>
      <c r="L1159" s="258">
        <v>44210</v>
      </c>
      <c r="M1159" s="258">
        <v>44211</v>
      </c>
      <c r="N1159" s="258">
        <v>44212</v>
      </c>
      <c r="O1159" s="258">
        <v>44214</v>
      </c>
      <c r="P1159" s="258">
        <v>44215</v>
      </c>
      <c r="Q1159" s="259">
        <v>44216</v>
      </c>
      <c r="R1159" s="260">
        <v>44217</v>
      </c>
      <c r="S1159" s="260">
        <v>44218</v>
      </c>
      <c r="T1159" s="260">
        <v>44221</v>
      </c>
    </row>
    <row r="1160" spans="1:20">
      <c r="A1160" s="253" t="str">
        <f t="shared" si="18"/>
        <v>21</v>
      </c>
      <c r="B1160" s="236">
        <v>44217</v>
      </c>
      <c r="C1160" s="237" t="s">
        <v>332</v>
      </c>
      <c r="D1160" s="258">
        <v>44201</v>
      </c>
      <c r="E1160" s="258">
        <v>44202</v>
      </c>
      <c r="F1160" s="258">
        <v>44203</v>
      </c>
      <c r="G1160" s="258">
        <v>44204</v>
      </c>
      <c r="H1160" s="258">
        <v>44205</v>
      </c>
      <c r="I1160" s="258">
        <v>44208</v>
      </c>
      <c r="J1160" s="258">
        <v>44209</v>
      </c>
      <c r="K1160" s="258">
        <v>44210</v>
      </c>
      <c r="L1160" s="258">
        <v>44211</v>
      </c>
      <c r="M1160" s="258">
        <v>44212</v>
      </c>
      <c r="N1160" s="258">
        <v>44214</v>
      </c>
      <c r="O1160" s="258">
        <v>44215</v>
      </c>
      <c r="P1160" s="258">
        <v>44216</v>
      </c>
      <c r="Q1160" s="259">
        <v>44217</v>
      </c>
      <c r="R1160" s="260">
        <v>44218</v>
      </c>
      <c r="S1160" s="260">
        <v>44221</v>
      </c>
      <c r="T1160" s="260">
        <v>44222</v>
      </c>
    </row>
    <row r="1161" spans="1:20">
      <c r="A1161" s="253" t="str">
        <f t="shared" si="18"/>
        <v>21</v>
      </c>
      <c r="B1161" s="236">
        <v>44218</v>
      </c>
      <c r="C1161" s="237" t="s">
        <v>333</v>
      </c>
      <c r="D1161" s="258">
        <v>44202</v>
      </c>
      <c r="E1161" s="258">
        <v>44203</v>
      </c>
      <c r="F1161" s="258">
        <v>44204</v>
      </c>
      <c r="G1161" s="258">
        <v>44205</v>
      </c>
      <c r="H1161" s="258">
        <v>44208</v>
      </c>
      <c r="I1161" s="258">
        <v>44209</v>
      </c>
      <c r="J1161" s="258">
        <v>44210</v>
      </c>
      <c r="K1161" s="258">
        <v>44211</v>
      </c>
      <c r="L1161" s="258">
        <v>44212</v>
      </c>
      <c r="M1161" s="258">
        <v>44214</v>
      </c>
      <c r="N1161" s="258">
        <v>44215</v>
      </c>
      <c r="O1161" s="258">
        <v>44216</v>
      </c>
      <c r="P1161" s="258">
        <v>44217</v>
      </c>
      <c r="Q1161" s="259">
        <v>44218</v>
      </c>
      <c r="R1161" s="260">
        <v>44221</v>
      </c>
      <c r="S1161" s="260">
        <v>44222</v>
      </c>
      <c r="T1161" s="260">
        <v>44223</v>
      </c>
    </row>
    <row r="1162" spans="1:20">
      <c r="A1162" s="253" t="str">
        <f t="shared" si="18"/>
        <v>21</v>
      </c>
      <c r="B1162" s="236">
        <v>44221</v>
      </c>
      <c r="C1162" s="237" t="s">
        <v>329</v>
      </c>
      <c r="D1162" s="258">
        <v>44203</v>
      </c>
      <c r="E1162" s="258">
        <v>44204</v>
      </c>
      <c r="F1162" s="258">
        <v>44205</v>
      </c>
      <c r="G1162" s="258">
        <v>44208</v>
      </c>
      <c r="H1162" s="258">
        <v>44209</v>
      </c>
      <c r="I1162" s="258">
        <v>44210</v>
      </c>
      <c r="J1162" s="258">
        <v>44211</v>
      </c>
      <c r="K1162" s="258">
        <v>44212</v>
      </c>
      <c r="L1162" s="258">
        <v>44214</v>
      </c>
      <c r="M1162" s="258">
        <v>44215</v>
      </c>
      <c r="N1162" s="258">
        <v>44216</v>
      </c>
      <c r="O1162" s="258">
        <v>44217</v>
      </c>
      <c r="P1162" s="258">
        <v>44218</v>
      </c>
      <c r="Q1162" s="259">
        <v>44221</v>
      </c>
      <c r="R1162" s="260">
        <v>44222</v>
      </c>
      <c r="S1162" s="260">
        <v>44223</v>
      </c>
      <c r="T1162" s="260">
        <v>44224</v>
      </c>
    </row>
    <row r="1163" spans="1:20">
      <c r="A1163" s="253" t="str">
        <f t="shared" si="18"/>
        <v>21</v>
      </c>
      <c r="B1163" s="236">
        <v>44222</v>
      </c>
      <c r="C1163" s="237" t="s">
        <v>330</v>
      </c>
      <c r="D1163" s="258">
        <v>44204</v>
      </c>
      <c r="E1163" s="258">
        <v>44205</v>
      </c>
      <c r="F1163" s="258">
        <v>44208</v>
      </c>
      <c r="G1163" s="258">
        <v>44209</v>
      </c>
      <c r="H1163" s="258">
        <v>44210</v>
      </c>
      <c r="I1163" s="258">
        <v>44211</v>
      </c>
      <c r="J1163" s="258">
        <v>44212</v>
      </c>
      <c r="K1163" s="258">
        <v>44214</v>
      </c>
      <c r="L1163" s="258">
        <v>44215</v>
      </c>
      <c r="M1163" s="258">
        <v>44216</v>
      </c>
      <c r="N1163" s="258">
        <v>44217</v>
      </c>
      <c r="O1163" s="258">
        <v>44218</v>
      </c>
      <c r="P1163" s="258">
        <v>44221</v>
      </c>
      <c r="Q1163" s="259">
        <v>44222</v>
      </c>
      <c r="R1163" s="260">
        <v>44223</v>
      </c>
      <c r="S1163" s="260">
        <v>44224</v>
      </c>
      <c r="T1163" s="260">
        <v>44225</v>
      </c>
    </row>
    <row r="1164" spans="1:20">
      <c r="A1164" s="253" t="str">
        <f t="shared" si="18"/>
        <v>21</v>
      </c>
      <c r="B1164" s="236">
        <v>44223</v>
      </c>
      <c r="C1164" s="237" t="s">
        <v>331</v>
      </c>
      <c r="D1164" s="258">
        <v>44205</v>
      </c>
      <c r="E1164" s="258">
        <v>44208</v>
      </c>
      <c r="F1164" s="258">
        <v>44209</v>
      </c>
      <c r="G1164" s="258">
        <v>44210</v>
      </c>
      <c r="H1164" s="258">
        <v>44211</v>
      </c>
      <c r="I1164" s="258">
        <v>44212</v>
      </c>
      <c r="J1164" s="258">
        <v>44214</v>
      </c>
      <c r="K1164" s="258">
        <v>44215</v>
      </c>
      <c r="L1164" s="258">
        <v>44216</v>
      </c>
      <c r="M1164" s="258">
        <v>44217</v>
      </c>
      <c r="N1164" s="258">
        <v>44218</v>
      </c>
      <c r="O1164" s="258">
        <v>44221</v>
      </c>
      <c r="P1164" s="258">
        <v>44222</v>
      </c>
      <c r="Q1164" s="259">
        <v>44223</v>
      </c>
      <c r="R1164" s="260">
        <v>44224</v>
      </c>
      <c r="S1164" s="260">
        <v>44225</v>
      </c>
      <c r="T1164" s="260">
        <v>44228</v>
      </c>
    </row>
    <row r="1165" spans="1:20">
      <c r="A1165" s="253" t="str">
        <f t="shared" si="18"/>
        <v>21</v>
      </c>
      <c r="B1165" s="236">
        <v>44224</v>
      </c>
      <c r="C1165" s="237" t="s">
        <v>332</v>
      </c>
      <c r="D1165" s="258">
        <v>44208</v>
      </c>
      <c r="E1165" s="258">
        <v>44209</v>
      </c>
      <c r="F1165" s="258">
        <v>44210</v>
      </c>
      <c r="G1165" s="258">
        <v>44211</v>
      </c>
      <c r="H1165" s="258">
        <v>44212</v>
      </c>
      <c r="I1165" s="258">
        <v>44214</v>
      </c>
      <c r="J1165" s="258">
        <v>44215</v>
      </c>
      <c r="K1165" s="258">
        <v>44216</v>
      </c>
      <c r="L1165" s="258">
        <v>44217</v>
      </c>
      <c r="M1165" s="258">
        <v>44218</v>
      </c>
      <c r="N1165" s="258">
        <v>44221</v>
      </c>
      <c r="O1165" s="258">
        <v>44222</v>
      </c>
      <c r="P1165" s="258">
        <v>44223</v>
      </c>
      <c r="Q1165" s="259">
        <v>44224</v>
      </c>
      <c r="R1165" s="260">
        <v>44225</v>
      </c>
      <c r="S1165" s="260">
        <v>44228</v>
      </c>
      <c r="T1165" s="260">
        <v>44229</v>
      </c>
    </row>
    <row r="1166" spans="1:20">
      <c r="A1166" s="253" t="str">
        <f t="shared" si="18"/>
        <v>21</v>
      </c>
      <c r="B1166" s="236">
        <v>44225</v>
      </c>
      <c r="C1166" s="237" t="s">
        <v>333</v>
      </c>
      <c r="D1166" s="258">
        <v>44209</v>
      </c>
      <c r="E1166" s="258">
        <v>44210</v>
      </c>
      <c r="F1166" s="258">
        <v>44211</v>
      </c>
      <c r="G1166" s="258">
        <v>44212</v>
      </c>
      <c r="H1166" s="258">
        <v>44214</v>
      </c>
      <c r="I1166" s="258">
        <v>44215</v>
      </c>
      <c r="J1166" s="258">
        <v>44216</v>
      </c>
      <c r="K1166" s="258">
        <v>44217</v>
      </c>
      <c r="L1166" s="258">
        <v>44218</v>
      </c>
      <c r="M1166" s="258">
        <v>44221</v>
      </c>
      <c r="N1166" s="258">
        <v>44222</v>
      </c>
      <c r="O1166" s="258">
        <v>44223</v>
      </c>
      <c r="P1166" s="258">
        <v>44224</v>
      </c>
      <c r="Q1166" s="259">
        <v>44225</v>
      </c>
      <c r="R1166" s="260">
        <v>44228</v>
      </c>
      <c r="S1166" s="260">
        <v>44229</v>
      </c>
      <c r="T1166" s="260">
        <v>44230</v>
      </c>
    </row>
    <row r="1167" spans="1:20">
      <c r="A1167" s="253" t="str">
        <f t="shared" si="18"/>
        <v>21</v>
      </c>
      <c r="B1167" s="236">
        <v>44228</v>
      </c>
      <c r="C1167" s="237" t="s">
        <v>329</v>
      </c>
      <c r="D1167" s="258">
        <v>44210</v>
      </c>
      <c r="E1167" s="258">
        <v>44211</v>
      </c>
      <c r="F1167" s="258">
        <v>44212</v>
      </c>
      <c r="G1167" s="258">
        <v>44214</v>
      </c>
      <c r="H1167" s="258">
        <v>44215</v>
      </c>
      <c r="I1167" s="258">
        <v>44216</v>
      </c>
      <c r="J1167" s="258">
        <v>44217</v>
      </c>
      <c r="K1167" s="258">
        <v>44218</v>
      </c>
      <c r="L1167" s="258">
        <v>44221</v>
      </c>
      <c r="M1167" s="258">
        <v>44222</v>
      </c>
      <c r="N1167" s="258">
        <v>44223</v>
      </c>
      <c r="O1167" s="258">
        <v>44224</v>
      </c>
      <c r="P1167" s="258">
        <v>44225</v>
      </c>
      <c r="Q1167" s="259">
        <v>44228</v>
      </c>
      <c r="R1167" s="260">
        <v>44229</v>
      </c>
      <c r="S1167" s="260">
        <v>44230</v>
      </c>
      <c r="T1167" s="260">
        <v>44231</v>
      </c>
    </row>
    <row r="1168" spans="1:20">
      <c r="A1168" s="253" t="str">
        <f t="shared" si="18"/>
        <v>21</v>
      </c>
      <c r="B1168" s="236">
        <v>44229</v>
      </c>
      <c r="C1168" s="237" t="s">
        <v>330</v>
      </c>
      <c r="D1168" s="258">
        <v>44211</v>
      </c>
      <c r="E1168" s="258">
        <v>44212</v>
      </c>
      <c r="F1168" s="258">
        <v>44214</v>
      </c>
      <c r="G1168" s="258">
        <v>44215</v>
      </c>
      <c r="H1168" s="258">
        <v>44216</v>
      </c>
      <c r="I1168" s="258">
        <v>44217</v>
      </c>
      <c r="J1168" s="258">
        <v>44218</v>
      </c>
      <c r="K1168" s="258">
        <v>44221</v>
      </c>
      <c r="L1168" s="258">
        <v>44222</v>
      </c>
      <c r="M1168" s="258">
        <v>44223</v>
      </c>
      <c r="N1168" s="258">
        <v>44224</v>
      </c>
      <c r="O1168" s="258">
        <v>44225</v>
      </c>
      <c r="P1168" s="258">
        <v>44228</v>
      </c>
      <c r="Q1168" s="259">
        <v>44229</v>
      </c>
      <c r="R1168" s="260">
        <v>44230</v>
      </c>
      <c r="S1168" s="260">
        <v>44231</v>
      </c>
      <c r="T1168" s="260">
        <v>44232</v>
      </c>
    </row>
    <row r="1169" spans="1:20">
      <c r="A1169" s="253" t="str">
        <f t="shared" si="18"/>
        <v>21</v>
      </c>
      <c r="B1169" s="236">
        <v>44230</v>
      </c>
      <c r="C1169" s="237" t="s">
        <v>331</v>
      </c>
      <c r="D1169" s="258">
        <v>44212</v>
      </c>
      <c r="E1169" s="258">
        <v>44214</v>
      </c>
      <c r="F1169" s="258">
        <v>44215</v>
      </c>
      <c r="G1169" s="258">
        <v>44216</v>
      </c>
      <c r="H1169" s="258">
        <v>44217</v>
      </c>
      <c r="I1169" s="258">
        <v>44218</v>
      </c>
      <c r="J1169" s="258">
        <v>44221</v>
      </c>
      <c r="K1169" s="258">
        <v>44222</v>
      </c>
      <c r="L1169" s="258">
        <v>44223</v>
      </c>
      <c r="M1169" s="258">
        <v>44224</v>
      </c>
      <c r="N1169" s="258">
        <v>44225</v>
      </c>
      <c r="O1169" s="258">
        <v>44228</v>
      </c>
      <c r="P1169" s="258">
        <v>44229</v>
      </c>
      <c r="Q1169" s="259">
        <v>44230</v>
      </c>
      <c r="R1169" s="260">
        <v>44231</v>
      </c>
      <c r="S1169" s="260">
        <v>44232</v>
      </c>
      <c r="T1169" s="260">
        <v>44235</v>
      </c>
    </row>
    <row r="1170" spans="1:20">
      <c r="A1170" s="253" t="str">
        <f t="shared" si="18"/>
        <v>21</v>
      </c>
      <c r="B1170" s="236">
        <v>44231</v>
      </c>
      <c r="C1170" s="237" t="s">
        <v>332</v>
      </c>
      <c r="D1170" s="258">
        <v>44214</v>
      </c>
      <c r="E1170" s="258">
        <v>44215</v>
      </c>
      <c r="F1170" s="258">
        <v>44216</v>
      </c>
      <c r="G1170" s="258">
        <v>44217</v>
      </c>
      <c r="H1170" s="258">
        <v>44218</v>
      </c>
      <c r="I1170" s="258">
        <v>44221</v>
      </c>
      <c r="J1170" s="258">
        <v>44222</v>
      </c>
      <c r="K1170" s="258">
        <v>44223</v>
      </c>
      <c r="L1170" s="258">
        <v>44224</v>
      </c>
      <c r="M1170" s="258">
        <v>44225</v>
      </c>
      <c r="N1170" s="258">
        <v>44228</v>
      </c>
      <c r="O1170" s="258">
        <v>44229</v>
      </c>
      <c r="P1170" s="258">
        <v>44230</v>
      </c>
      <c r="Q1170" s="259">
        <v>44231</v>
      </c>
      <c r="R1170" s="260">
        <v>44232</v>
      </c>
      <c r="S1170" s="260">
        <v>44235</v>
      </c>
      <c r="T1170" s="260">
        <v>44236</v>
      </c>
    </row>
    <row r="1171" spans="1:20">
      <c r="A1171" s="253" t="str">
        <f t="shared" si="18"/>
        <v>21</v>
      </c>
      <c r="B1171" s="236">
        <v>44232</v>
      </c>
      <c r="C1171" s="237" t="s">
        <v>333</v>
      </c>
      <c r="D1171" s="258">
        <v>44215</v>
      </c>
      <c r="E1171" s="258">
        <v>44216</v>
      </c>
      <c r="F1171" s="258">
        <v>44217</v>
      </c>
      <c r="G1171" s="258">
        <v>44218</v>
      </c>
      <c r="H1171" s="258">
        <v>44221</v>
      </c>
      <c r="I1171" s="258">
        <v>44222</v>
      </c>
      <c r="J1171" s="258">
        <v>44223</v>
      </c>
      <c r="K1171" s="258">
        <v>44224</v>
      </c>
      <c r="L1171" s="258">
        <v>44225</v>
      </c>
      <c r="M1171" s="258">
        <v>44228</v>
      </c>
      <c r="N1171" s="258">
        <v>44229</v>
      </c>
      <c r="O1171" s="258">
        <v>44230</v>
      </c>
      <c r="P1171" s="258">
        <v>44231</v>
      </c>
      <c r="Q1171" s="259">
        <v>44232</v>
      </c>
      <c r="R1171" s="260">
        <v>44235</v>
      </c>
      <c r="S1171" s="260">
        <v>44236</v>
      </c>
      <c r="T1171" s="260">
        <v>44237</v>
      </c>
    </row>
    <row r="1172" spans="1:20">
      <c r="A1172" s="253" t="str">
        <f t="shared" si="18"/>
        <v>21</v>
      </c>
      <c r="B1172" s="236">
        <v>44235</v>
      </c>
      <c r="C1172" s="237" t="s">
        <v>329</v>
      </c>
      <c r="D1172" s="258">
        <v>44216</v>
      </c>
      <c r="E1172" s="258">
        <v>44217</v>
      </c>
      <c r="F1172" s="258">
        <v>44218</v>
      </c>
      <c r="G1172" s="258">
        <v>44221</v>
      </c>
      <c r="H1172" s="258">
        <v>44222</v>
      </c>
      <c r="I1172" s="258">
        <v>44223</v>
      </c>
      <c r="J1172" s="258">
        <v>44224</v>
      </c>
      <c r="K1172" s="258">
        <v>44225</v>
      </c>
      <c r="L1172" s="258">
        <v>44228</v>
      </c>
      <c r="M1172" s="258">
        <v>44229</v>
      </c>
      <c r="N1172" s="258">
        <v>44230</v>
      </c>
      <c r="O1172" s="258">
        <v>44231</v>
      </c>
      <c r="P1172" s="258">
        <v>44232</v>
      </c>
      <c r="Q1172" s="259">
        <v>44235</v>
      </c>
      <c r="R1172" s="260">
        <v>44236</v>
      </c>
      <c r="S1172" s="260">
        <v>44237</v>
      </c>
      <c r="T1172" s="260">
        <v>44239</v>
      </c>
    </row>
    <row r="1173" spans="1:20">
      <c r="A1173" s="253" t="str">
        <f t="shared" si="18"/>
        <v>21</v>
      </c>
      <c r="B1173" s="236">
        <v>44236</v>
      </c>
      <c r="C1173" s="237" t="s">
        <v>330</v>
      </c>
      <c r="D1173" s="258">
        <v>44217</v>
      </c>
      <c r="E1173" s="258">
        <v>44218</v>
      </c>
      <c r="F1173" s="258">
        <v>44221</v>
      </c>
      <c r="G1173" s="258">
        <v>44222</v>
      </c>
      <c r="H1173" s="258">
        <v>44223</v>
      </c>
      <c r="I1173" s="258">
        <v>44224</v>
      </c>
      <c r="J1173" s="258">
        <v>44225</v>
      </c>
      <c r="K1173" s="258">
        <v>44228</v>
      </c>
      <c r="L1173" s="258">
        <v>44229</v>
      </c>
      <c r="M1173" s="258">
        <v>44230</v>
      </c>
      <c r="N1173" s="258">
        <v>44231</v>
      </c>
      <c r="O1173" s="258">
        <v>44232</v>
      </c>
      <c r="P1173" s="258">
        <v>44235</v>
      </c>
      <c r="Q1173" s="259">
        <v>44236</v>
      </c>
      <c r="R1173" s="260">
        <v>44237</v>
      </c>
      <c r="S1173" s="260">
        <v>44239</v>
      </c>
      <c r="T1173" s="260">
        <v>44240</v>
      </c>
    </row>
    <row r="1174" spans="1:20">
      <c r="A1174" s="253" t="str">
        <f t="shared" si="18"/>
        <v>21</v>
      </c>
      <c r="B1174" s="236">
        <v>44237</v>
      </c>
      <c r="C1174" s="237" t="s">
        <v>331</v>
      </c>
      <c r="D1174" s="258">
        <v>44218</v>
      </c>
      <c r="E1174" s="258">
        <v>44221</v>
      </c>
      <c r="F1174" s="258">
        <v>44222</v>
      </c>
      <c r="G1174" s="258">
        <v>44223</v>
      </c>
      <c r="H1174" s="258">
        <v>44224</v>
      </c>
      <c r="I1174" s="258">
        <v>44225</v>
      </c>
      <c r="J1174" s="258">
        <v>44228</v>
      </c>
      <c r="K1174" s="258">
        <v>44229</v>
      </c>
      <c r="L1174" s="258">
        <v>44230</v>
      </c>
      <c r="M1174" s="258">
        <v>44231</v>
      </c>
      <c r="N1174" s="258">
        <v>44232</v>
      </c>
      <c r="O1174" s="258">
        <v>44235</v>
      </c>
      <c r="P1174" s="258">
        <v>44236</v>
      </c>
      <c r="Q1174" s="259">
        <v>44237</v>
      </c>
      <c r="R1174" s="260">
        <v>44239</v>
      </c>
      <c r="S1174" s="260">
        <v>44240</v>
      </c>
      <c r="T1174" s="260">
        <v>44242</v>
      </c>
    </row>
    <row r="1175" spans="1:20">
      <c r="A1175" s="253" t="str">
        <f t="shared" si="18"/>
        <v>21</v>
      </c>
      <c r="B1175" s="236">
        <v>44239</v>
      </c>
      <c r="C1175" s="237" t="s">
        <v>333</v>
      </c>
      <c r="D1175" s="258">
        <v>44221</v>
      </c>
      <c r="E1175" s="258">
        <v>44222</v>
      </c>
      <c r="F1175" s="258">
        <v>44223</v>
      </c>
      <c r="G1175" s="258">
        <v>44224</v>
      </c>
      <c r="H1175" s="258">
        <v>44225</v>
      </c>
      <c r="I1175" s="258">
        <v>44228</v>
      </c>
      <c r="J1175" s="258">
        <v>44229</v>
      </c>
      <c r="K1175" s="258">
        <v>44230</v>
      </c>
      <c r="L1175" s="258">
        <v>44231</v>
      </c>
      <c r="M1175" s="258">
        <v>44232</v>
      </c>
      <c r="N1175" s="258">
        <v>44235</v>
      </c>
      <c r="O1175" s="258">
        <v>44236</v>
      </c>
      <c r="P1175" s="258">
        <v>44237</v>
      </c>
      <c r="Q1175" s="259">
        <v>44239</v>
      </c>
      <c r="R1175" s="260">
        <v>44240</v>
      </c>
      <c r="S1175" s="260">
        <v>44242</v>
      </c>
      <c r="T1175" s="260">
        <v>44243</v>
      </c>
    </row>
    <row r="1176" spans="1:20">
      <c r="A1176" s="253" t="str">
        <f t="shared" si="18"/>
        <v>21</v>
      </c>
      <c r="B1176" s="236">
        <v>44240</v>
      </c>
      <c r="C1176" s="237" t="s">
        <v>334</v>
      </c>
      <c r="D1176" s="258">
        <v>44222</v>
      </c>
      <c r="E1176" s="258">
        <v>44223</v>
      </c>
      <c r="F1176" s="258">
        <v>44224</v>
      </c>
      <c r="G1176" s="258">
        <v>44225</v>
      </c>
      <c r="H1176" s="258">
        <v>44228</v>
      </c>
      <c r="I1176" s="258">
        <v>44229</v>
      </c>
      <c r="J1176" s="258">
        <v>44230</v>
      </c>
      <c r="K1176" s="258">
        <v>44231</v>
      </c>
      <c r="L1176" s="258">
        <v>44232</v>
      </c>
      <c r="M1176" s="258">
        <v>44235</v>
      </c>
      <c r="N1176" s="258">
        <v>44236</v>
      </c>
      <c r="O1176" s="258">
        <v>44237</v>
      </c>
      <c r="P1176" s="258">
        <v>44239</v>
      </c>
      <c r="Q1176" s="259">
        <v>44240</v>
      </c>
      <c r="R1176" s="260">
        <v>44242</v>
      </c>
      <c r="S1176" s="260">
        <v>44243</v>
      </c>
      <c r="T1176" s="260">
        <v>44244</v>
      </c>
    </row>
    <row r="1177" spans="1:20">
      <c r="A1177" s="253" t="str">
        <f t="shared" si="18"/>
        <v>21</v>
      </c>
      <c r="B1177" s="236">
        <v>44242</v>
      </c>
      <c r="C1177" s="237" t="s">
        <v>329</v>
      </c>
      <c r="D1177" s="258">
        <v>44223</v>
      </c>
      <c r="E1177" s="258">
        <v>44224</v>
      </c>
      <c r="F1177" s="258">
        <v>44225</v>
      </c>
      <c r="G1177" s="258">
        <v>44228</v>
      </c>
      <c r="H1177" s="258">
        <v>44229</v>
      </c>
      <c r="I1177" s="258">
        <v>44230</v>
      </c>
      <c r="J1177" s="258">
        <v>44231</v>
      </c>
      <c r="K1177" s="258">
        <v>44232</v>
      </c>
      <c r="L1177" s="258">
        <v>44235</v>
      </c>
      <c r="M1177" s="258">
        <v>44236</v>
      </c>
      <c r="N1177" s="258">
        <v>44237</v>
      </c>
      <c r="O1177" s="258">
        <v>44239</v>
      </c>
      <c r="P1177" s="258">
        <v>44240</v>
      </c>
      <c r="Q1177" s="259">
        <v>44242</v>
      </c>
      <c r="R1177" s="260">
        <v>44243</v>
      </c>
      <c r="S1177" s="260">
        <v>44244</v>
      </c>
      <c r="T1177" s="260">
        <v>44245</v>
      </c>
    </row>
    <row r="1178" spans="1:20">
      <c r="A1178" s="253" t="str">
        <f t="shared" si="18"/>
        <v>21</v>
      </c>
      <c r="B1178" s="236">
        <v>44243</v>
      </c>
      <c r="C1178" s="237" t="s">
        <v>330</v>
      </c>
      <c r="D1178" s="258">
        <v>44224</v>
      </c>
      <c r="E1178" s="258">
        <v>44225</v>
      </c>
      <c r="F1178" s="258">
        <v>44228</v>
      </c>
      <c r="G1178" s="258">
        <v>44229</v>
      </c>
      <c r="H1178" s="258">
        <v>44230</v>
      </c>
      <c r="I1178" s="258">
        <v>44231</v>
      </c>
      <c r="J1178" s="258">
        <v>44232</v>
      </c>
      <c r="K1178" s="258">
        <v>44235</v>
      </c>
      <c r="L1178" s="258">
        <v>44236</v>
      </c>
      <c r="M1178" s="258">
        <v>44237</v>
      </c>
      <c r="N1178" s="258">
        <v>44239</v>
      </c>
      <c r="O1178" s="258">
        <v>44240</v>
      </c>
      <c r="P1178" s="258">
        <v>44242</v>
      </c>
      <c r="Q1178" s="259">
        <v>44243</v>
      </c>
      <c r="R1178" s="260">
        <v>44244</v>
      </c>
      <c r="S1178" s="260">
        <v>44245</v>
      </c>
      <c r="T1178" s="260">
        <v>44246</v>
      </c>
    </row>
    <row r="1179" spans="1:20">
      <c r="A1179" s="253" t="str">
        <f t="shared" si="18"/>
        <v>21</v>
      </c>
      <c r="B1179" s="236">
        <v>44244</v>
      </c>
      <c r="C1179" s="237" t="s">
        <v>331</v>
      </c>
      <c r="D1179" s="258">
        <v>44225</v>
      </c>
      <c r="E1179" s="258">
        <v>44228</v>
      </c>
      <c r="F1179" s="258">
        <v>44229</v>
      </c>
      <c r="G1179" s="258">
        <v>44230</v>
      </c>
      <c r="H1179" s="258">
        <v>44231</v>
      </c>
      <c r="I1179" s="258">
        <v>44232</v>
      </c>
      <c r="J1179" s="258">
        <v>44235</v>
      </c>
      <c r="K1179" s="258">
        <v>44236</v>
      </c>
      <c r="L1179" s="258">
        <v>44237</v>
      </c>
      <c r="M1179" s="258">
        <v>44239</v>
      </c>
      <c r="N1179" s="258">
        <v>44240</v>
      </c>
      <c r="O1179" s="258">
        <v>44242</v>
      </c>
      <c r="P1179" s="258">
        <v>44243</v>
      </c>
      <c r="Q1179" s="259">
        <v>44244</v>
      </c>
      <c r="R1179" s="260">
        <v>44245</v>
      </c>
      <c r="S1179" s="260">
        <v>44246</v>
      </c>
      <c r="T1179" s="260">
        <v>44249</v>
      </c>
    </row>
    <row r="1180" spans="1:20">
      <c r="A1180" s="253" t="str">
        <f t="shared" si="18"/>
        <v>21</v>
      </c>
      <c r="B1180" s="236">
        <v>44245</v>
      </c>
      <c r="C1180" s="237" t="s">
        <v>332</v>
      </c>
      <c r="D1180" s="258">
        <v>44228</v>
      </c>
      <c r="E1180" s="258">
        <v>44229</v>
      </c>
      <c r="F1180" s="258">
        <v>44230</v>
      </c>
      <c r="G1180" s="258">
        <v>44231</v>
      </c>
      <c r="H1180" s="258">
        <v>44232</v>
      </c>
      <c r="I1180" s="258">
        <v>44235</v>
      </c>
      <c r="J1180" s="258">
        <v>44236</v>
      </c>
      <c r="K1180" s="258">
        <v>44237</v>
      </c>
      <c r="L1180" s="258">
        <v>44239</v>
      </c>
      <c r="M1180" s="258">
        <v>44240</v>
      </c>
      <c r="N1180" s="258">
        <v>44242</v>
      </c>
      <c r="O1180" s="258">
        <v>44243</v>
      </c>
      <c r="P1180" s="258">
        <v>44244</v>
      </c>
      <c r="Q1180" s="259">
        <v>44245</v>
      </c>
      <c r="R1180" s="260">
        <v>44246</v>
      </c>
      <c r="S1180" s="260">
        <v>44249</v>
      </c>
      <c r="T1180" s="260">
        <v>44251</v>
      </c>
    </row>
    <row r="1181" spans="1:20">
      <c r="A1181" s="253" t="str">
        <f t="shared" si="18"/>
        <v>21</v>
      </c>
      <c r="B1181" s="236">
        <v>44246</v>
      </c>
      <c r="C1181" s="237" t="s">
        <v>333</v>
      </c>
      <c r="D1181" s="258">
        <v>44229</v>
      </c>
      <c r="E1181" s="258">
        <v>44230</v>
      </c>
      <c r="F1181" s="258">
        <v>44231</v>
      </c>
      <c r="G1181" s="258">
        <v>44232</v>
      </c>
      <c r="H1181" s="258">
        <v>44235</v>
      </c>
      <c r="I1181" s="258">
        <v>44236</v>
      </c>
      <c r="J1181" s="258">
        <v>44237</v>
      </c>
      <c r="K1181" s="258">
        <v>44239</v>
      </c>
      <c r="L1181" s="258">
        <v>44240</v>
      </c>
      <c r="M1181" s="258">
        <v>44242</v>
      </c>
      <c r="N1181" s="258">
        <v>44243</v>
      </c>
      <c r="O1181" s="258">
        <v>44244</v>
      </c>
      <c r="P1181" s="258">
        <v>44245</v>
      </c>
      <c r="Q1181" s="259">
        <v>44246</v>
      </c>
      <c r="R1181" s="260">
        <v>44249</v>
      </c>
      <c r="S1181" s="260">
        <v>44251</v>
      </c>
      <c r="T1181" s="260">
        <v>44252</v>
      </c>
    </row>
    <row r="1182" spans="1:20">
      <c r="A1182" s="253" t="str">
        <f t="shared" si="18"/>
        <v>21</v>
      </c>
      <c r="B1182" s="236">
        <v>44249</v>
      </c>
      <c r="C1182" s="237" t="s">
        <v>329</v>
      </c>
      <c r="D1182" s="258">
        <v>44230</v>
      </c>
      <c r="E1182" s="258">
        <v>44231</v>
      </c>
      <c r="F1182" s="258">
        <v>44232</v>
      </c>
      <c r="G1182" s="258">
        <v>44235</v>
      </c>
      <c r="H1182" s="258">
        <v>44236</v>
      </c>
      <c r="I1182" s="258">
        <v>44237</v>
      </c>
      <c r="J1182" s="258">
        <v>44239</v>
      </c>
      <c r="K1182" s="258">
        <v>44240</v>
      </c>
      <c r="L1182" s="258">
        <v>44242</v>
      </c>
      <c r="M1182" s="258">
        <v>44243</v>
      </c>
      <c r="N1182" s="258">
        <v>44244</v>
      </c>
      <c r="O1182" s="258">
        <v>44245</v>
      </c>
      <c r="P1182" s="258">
        <v>44246</v>
      </c>
      <c r="Q1182" s="259">
        <v>44249</v>
      </c>
      <c r="R1182" s="260">
        <v>44251</v>
      </c>
      <c r="S1182" s="260">
        <v>44252</v>
      </c>
      <c r="T1182" s="260">
        <v>44253</v>
      </c>
    </row>
    <row r="1183" spans="1:20">
      <c r="A1183" s="253" t="str">
        <f t="shared" si="18"/>
        <v>21</v>
      </c>
      <c r="B1183" s="236">
        <v>44251</v>
      </c>
      <c r="C1183" s="237" t="s">
        <v>331</v>
      </c>
      <c r="D1183" s="258">
        <v>44231</v>
      </c>
      <c r="E1183" s="258">
        <v>44232</v>
      </c>
      <c r="F1183" s="258">
        <v>44235</v>
      </c>
      <c r="G1183" s="258">
        <v>44236</v>
      </c>
      <c r="H1183" s="258">
        <v>44237</v>
      </c>
      <c r="I1183" s="258">
        <v>44239</v>
      </c>
      <c r="J1183" s="258">
        <v>44240</v>
      </c>
      <c r="K1183" s="258">
        <v>44242</v>
      </c>
      <c r="L1183" s="258">
        <v>44243</v>
      </c>
      <c r="M1183" s="258">
        <v>44244</v>
      </c>
      <c r="N1183" s="258">
        <v>44245</v>
      </c>
      <c r="O1183" s="258">
        <v>44246</v>
      </c>
      <c r="P1183" s="258">
        <v>44249</v>
      </c>
      <c r="Q1183" s="259">
        <v>44251</v>
      </c>
      <c r="R1183" s="260">
        <v>44252</v>
      </c>
      <c r="S1183" s="260">
        <v>44253</v>
      </c>
      <c r="T1183" s="260">
        <v>44254</v>
      </c>
    </row>
    <row r="1184" spans="1:20">
      <c r="A1184" s="253" t="str">
        <f t="shared" si="18"/>
        <v>21</v>
      </c>
      <c r="B1184" s="236">
        <v>44252</v>
      </c>
      <c r="C1184" s="237" t="s">
        <v>332</v>
      </c>
      <c r="D1184" s="258">
        <v>44232</v>
      </c>
      <c r="E1184" s="258">
        <v>44235</v>
      </c>
      <c r="F1184" s="258">
        <v>44236</v>
      </c>
      <c r="G1184" s="258">
        <v>44237</v>
      </c>
      <c r="H1184" s="258">
        <v>44239</v>
      </c>
      <c r="I1184" s="258">
        <v>44240</v>
      </c>
      <c r="J1184" s="258">
        <v>44242</v>
      </c>
      <c r="K1184" s="258">
        <v>44243</v>
      </c>
      <c r="L1184" s="258">
        <v>44244</v>
      </c>
      <c r="M1184" s="258">
        <v>44245</v>
      </c>
      <c r="N1184" s="258">
        <v>44246</v>
      </c>
      <c r="O1184" s="258">
        <v>44249</v>
      </c>
      <c r="P1184" s="258">
        <v>44251</v>
      </c>
      <c r="Q1184" s="259">
        <v>44252</v>
      </c>
      <c r="R1184" s="260">
        <v>44253</v>
      </c>
      <c r="S1184" s="260">
        <v>44254</v>
      </c>
      <c r="T1184" s="260">
        <v>44256</v>
      </c>
    </row>
    <row r="1185" spans="1:20">
      <c r="A1185" s="253" t="str">
        <f t="shared" si="18"/>
        <v>21</v>
      </c>
      <c r="B1185" s="236">
        <v>44253</v>
      </c>
      <c r="C1185" s="237" t="s">
        <v>333</v>
      </c>
      <c r="D1185" s="258">
        <v>44235</v>
      </c>
      <c r="E1185" s="258">
        <v>44236</v>
      </c>
      <c r="F1185" s="258">
        <v>44237</v>
      </c>
      <c r="G1185" s="258">
        <v>44239</v>
      </c>
      <c r="H1185" s="258">
        <v>44240</v>
      </c>
      <c r="I1185" s="258">
        <v>44242</v>
      </c>
      <c r="J1185" s="258">
        <v>44243</v>
      </c>
      <c r="K1185" s="258">
        <v>44244</v>
      </c>
      <c r="L1185" s="258">
        <v>44245</v>
      </c>
      <c r="M1185" s="258">
        <v>44246</v>
      </c>
      <c r="N1185" s="258">
        <v>44249</v>
      </c>
      <c r="O1185" s="258">
        <v>44251</v>
      </c>
      <c r="P1185" s="258">
        <v>44252</v>
      </c>
      <c r="Q1185" s="259">
        <v>44253</v>
      </c>
      <c r="R1185" s="260">
        <v>44254</v>
      </c>
      <c r="S1185" s="260">
        <v>44256</v>
      </c>
      <c r="T1185" s="260">
        <v>44257</v>
      </c>
    </row>
    <row r="1186" spans="1:20">
      <c r="A1186" s="253" t="str">
        <f t="shared" si="18"/>
        <v>21</v>
      </c>
      <c r="B1186" s="236">
        <v>44254</v>
      </c>
      <c r="C1186" s="237" t="s">
        <v>334</v>
      </c>
      <c r="D1186" s="258">
        <v>44236</v>
      </c>
      <c r="E1186" s="258">
        <v>44237</v>
      </c>
      <c r="F1186" s="258">
        <v>44239</v>
      </c>
      <c r="G1186" s="258">
        <v>44240</v>
      </c>
      <c r="H1186" s="258">
        <v>44242</v>
      </c>
      <c r="I1186" s="258">
        <v>44243</v>
      </c>
      <c r="J1186" s="258">
        <v>44244</v>
      </c>
      <c r="K1186" s="258">
        <v>44245</v>
      </c>
      <c r="L1186" s="258">
        <v>44246</v>
      </c>
      <c r="M1186" s="258">
        <v>44249</v>
      </c>
      <c r="N1186" s="258">
        <v>44251</v>
      </c>
      <c r="O1186" s="258">
        <v>44252</v>
      </c>
      <c r="P1186" s="258">
        <v>44253</v>
      </c>
      <c r="Q1186" s="259">
        <v>44254</v>
      </c>
      <c r="R1186" s="260">
        <v>44256</v>
      </c>
      <c r="S1186" s="260">
        <v>44257</v>
      </c>
      <c r="T1186" s="260">
        <v>44258</v>
      </c>
    </row>
    <row r="1187" spans="1:20">
      <c r="A1187" s="253" t="str">
        <f t="shared" si="18"/>
        <v>21</v>
      </c>
      <c r="B1187" s="236">
        <v>44256</v>
      </c>
      <c r="C1187" s="237" t="s">
        <v>329</v>
      </c>
      <c r="D1187" s="258">
        <v>44237</v>
      </c>
      <c r="E1187" s="258">
        <v>44239</v>
      </c>
      <c r="F1187" s="258">
        <v>44240</v>
      </c>
      <c r="G1187" s="258">
        <v>44242</v>
      </c>
      <c r="H1187" s="258">
        <v>44243</v>
      </c>
      <c r="I1187" s="258">
        <v>44244</v>
      </c>
      <c r="J1187" s="258">
        <v>44245</v>
      </c>
      <c r="K1187" s="258">
        <v>44246</v>
      </c>
      <c r="L1187" s="258">
        <v>44249</v>
      </c>
      <c r="M1187" s="258">
        <v>44251</v>
      </c>
      <c r="N1187" s="258">
        <v>44252</v>
      </c>
      <c r="O1187" s="258">
        <v>44253</v>
      </c>
      <c r="P1187" s="258">
        <v>44254</v>
      </c>
      <c r="Q1187" s="259">
        <v>44256</v>
      </c>
      <c r="R1187" s="260">
        <v>44257</v>
      </c>
      <c r="S1187" s="260">
        <v>44258</v>
      </c>
      <c r="T1187" s="260">
        <v>44259</v>
      </c>
    </row>
    <row r="1188" spans="1:20">
      <c r="A1188" s="253" t="str">
        <f t="shared" si="18"/>
        <v>21</v>
      </c>
      <c r="B1188" s="236">
        <v>44257</v>
      </c>
      <c r="C1188" s="237" t="s">
        <v>330</v>
      </c>
      <c r="D1188" s="258">
        <v>44239</v>
      </c>
      <c r="E1188" s="258">
        <v>44240</v>
      </c>
      <c r="F1188" s="258">
        <v>44242</v>
      </c>
      <c r="G1188" s="258">
        <v>44243</v>
      </c>
      <c r="H1188" s="258">
        <v>44244</v>
      </c>
      <c r="I1188" s="258">
        <v>44245</v>
      </c>
      <c r="J1188" s="258">
        <v>44246</v>
      </c>
      <c r="K1188" s="258">
        <v>44249</v>
      </c>
      <c r="L1188" s="258">
        <v>44251</v>
      </c>
      <c r="M1188" s="258">
        <v>44252</v>
      </c>
      <c r="N1188" s="258">
        <v>44253</v>
      </c>
      <c r="O1188" s="258">
        <v>44254</v>
      </c>
      <c r="P1188" s="258">
        <v>44256</v>
      </c>
      <c r="Q1188" s="259">
        <v>44257</v>
      </c>
      <c r="R1188" s="260">
        <v>44258</v>
      </c>
      <c r="S1188" s="260">
        <v>44259</v>
      </c>
      <c r="T1188" s="260">
        <v>44260</v>
      </c>
    </row>
    <row r="1189" spans="1:20">
      <c r="A1189" s="253" t="str">
        <f t="shared" si="18"/>
        <v>21</v>
      </c>
      <c r="B1189" s="236">
        <v>44258</v>
      </c>
      <c r="C1189" s="237" t="s">
        <v>331</v>
      </c>
      <c r="D1189" s="258">
        <v>44240</v>
      </c>
      <c r="E1189" s="258">
        <v>44242</v>
      </c>
      <c r="F1189" s="258">
        <v>44243</v>
      </c>
      <c r="G1189" s="258">
        <v>44244</v>
      </c>
      <c r="H1189" s="258">
        <v>44245</v>
      </c>
      <c r="I1189" s="258">
        <v>44246</v>
      </c>
      <c r="J1189" s="258">
        <v>44249</v>
      </c>
      <c r="K1189" s="258">
        <v>44251</v>
      </c>
      <c r="L1189" s="258">
        <v>44252</v>
      </c>
      <c r="M1189" s="258">
        <v>44253</v>
      </c>
      <c r="N1189" s="258">
        <v>44254</v>
      </c>
      <c r="O1189" s="258">
        <v>44256</v>
      </c>
      <c r="P1189" s="258">
        <v>44257</v>
      </c>
      <c r="Q1189" s="259">
        <v>44258</v>
      </c>
      <c r="R1189" s="260">
        <v>44259</v>
      </c>
      <c r="S1189" s="260">
        <v>44260</v>
      </c>
      <c r="T1189" s="260">
        <v>44263</v>
      </c>
    </row>
    <row r="1190" spans="1:20">
      <c r="A1190" s="253" t="str">
        <f t="shared" si="18"/>
        <v>21</v>
      </c>
      <c r="B1190" s="236">
        <v>44259</v>
      </c>
      <c r="C1190" s="237" t="s">
        <v>332</v>
      </c>
      <c r="D1190" s="258">
        <v>44242</v>
      </c>
      <c r="E1190" s="258">
        <v>44243</v>
      </c>
      <c r="F1190" s="258">
        <v>44244</v>
      </c>
      <c r="G1190" s="258">
        <v>44245</v>
      </c>
      <c r="H1190" s="258">
        <v>44246</v>
      </c>
      <c r="I1190" s="258">
        <v>44249</v>
      </c>
      <c r="J1190" s="258">
        <v>44251</v>
      </c>
      <c r="K1190" s="258">
        <v>44252</v>
      </c>
      <c r="L1190" s="258">
        <v>44253</v>
      </c>
      <c r="M1190" s="258">
        <v>44254</v>
      </c>
      <c r="N1190" s="258">
        <v>44256</v>
      </c>
      <c r="O1190" s="258">
        <v>44257</v>
      </c>
      <c r="P1190" s="258">
        <v>44258</v>
      </c>
      <c r="Q1190" s="259">
        <v>44259</v>
      </c>
      <c r="R1190" s="260">
        <v>44260</v>
      </c>
      <c r="S1190" s="260">
        <v>44263</v>
      </c>
      <c r="T1190" s="260">
        <v>44264</v>
      </c>
    </row>
    <row r="1191" spans="1:20">
      <c r="A1191" s="253" t="str">
        <f t="shared" si="18"/>
        <v>21</v>
      </c>
      <c r="B1191" s="236">
        <v>44260</v>
      </c>
      <c r="C1191" s="237" t="s">
        <v>333</v>
      </c>
      <c r="D1191" s="258">
        <v>44243</v>
      </c>
      <c r="E1191" s="258">
        <v>44244</v>
      </c>
      <c r="F1191" s="258">
        <v>44245</v>
      </c>
      <c r="G1191" s="258">
        <v>44246</v>
      </c>
      <c r="H1191" s="258">
        <v>44249</v>
      </c>
      <c r="I1191" s="258">
        <v>44251</v>
      </c>
      <c r="J1191" s="258">
        <v>44252</v>
      </c>
      <c r="K1191" s="258">
        <v>44253</v>
      </c>
      <c r="L1191" s="258">
        <v>44254</v>
      </c>
      <c r="M1191" s="258">
        <v>44256</v>
      </c>
      <c r="N1191" s="258">
        <v>44257</v>
      </c>
      <c r="O1191" s="258">
        <v>44258</v>
      </c>
      <c r="P1191" s="258">
        <v>44259</v>
      </c>
      <c r="Q1191" s="259">
        <v>44260</v>
      </c>
      <c r="R1191" s="260">
        <v>44263</v>
      </c>
      <c r="S1191" s="260">
        <v>44264</v>
      </c>
      <c r="T1191" s="260">
        <v>44265</v>
      </c>
    </row>
    <row r="1192" spans="1:20">
      <c r="A1192" s="253" t="str">
        <f t="shared" si="18"/>
        <v>21</v>
      </c>
      <c r="B1192" s="236">
        <v>44263</v>
      </c>
      <c r="C1192" s="237" t="s">
        <v>329</v>
      </c>
      <c r="D1192" s="258">
        <v>44244</v>
      </c>
      <c r="E1192" s="258">
        <v>44245</v>
      </c>
      <c r="F1192" s="258">
        <v>44246</v>
      </c>
      <c r="G1192" s="258">
        <v>44249</v>
      </c>
      <c r="H1192" s="258">
        <v>44251</v>
      </c>
      <c r="I1192" s="258">
        <v>44252</v>
      </c>
      <c r="J1192" s="258">
        <v>44253</v>
      </c>
      <c r="K1192" s="258">
        <v>44254</v>
      </c>
      <c r="L1192" s="258">
        <v>44256</v>
      </c>
      <c r="M1192" s="258">
        <v>44257</v>
      </c>
      <c r="N1192" s="258">
        <v>44258</v>
      </c>
      <c r="O1192" s="258">
        <v>44259</v>
      </c>
      <c r="P1192" s="258">
        <v>44260</v>
      </c>
      <c r="Q1192" s="259">
        <v>44263</v>
      </c>
      <c r="R1192" s="260">
        <v>44264</v>
      </c>
      <c r="S1192" s="260">
        <v>44265</v>
      </c>
      <c r="T1192" s="260">
        <v>44266</v>
      </c>
    </row>
    <row r="1193" spans="1:20">
      <c r="A1193" s="253" t="str">
        <f t="shared" si="18"/>
        <v>21</v>
      </c>
      <c r="B1193" s="236">
        <v>44264</v>
      </c>
      <c r="C1193" s="237" t="s">
        <v>330</v>
      </c>
      <c r="D1193" s="258">
        <v>44245</v>
      </c>
      <c r="E1193" s="258">
        <v>44246</v>
      </c>
      <c r="F1193" s="258">
        <v>44249</v>
      </c>
      <c r="G1193" s="258">
        <v>44251</v>
      </c>
      <c r="H1193" s="258">
        <v>44252</v>
      </c>
      <c r="I1193" s="258">
        <v>44253</v>
      </c>
      <c r="J1193" s="258">
        <v>44254</v>
      </c>
      <c r="K1193" s="258">
        <v>44256</v>
      </c>
      <c r="L1193" s="258">
        <v>44257</v>
      </c>
      <c r="M1193" s="258">
        <v>44258</v>
      </c>
      <c r="N1193" s="258">
        <v>44259</v>
      </c>
      <c r="O1193" s="258">
        <v>44260</v>
      </c>
      <c r="P1193" s="258">
        <v>44263</v>
      </c>
      <c r="Q1193" s="259">
        <v>44264</v>
      </c>
      <c r="R1193" s="260">
        <v>44265</v>
      </c>
      <c r="S1193" s="260">
        <v>44266</v>
      </c>
      <c r="T1193" s="260">
        <v>44267</v>
      </c>
    </row>
    <row r="1194" spans="1:20">
      <c r="A1194" s="253" t="str">
        <f t="shared" si="18"/>
        <v>21</v>
      </c>
      <c r="B1194" s="236">
        <v>44265</v>
      </c>
      <c r="C1194" s="237" t="s">
        <v>331</v>
      </c>
      <c r="D1194" s="258">
        <v>44246</v>
      </c>
      <c r="E1194" s="258">
        <v>44249</v>
      </c>
      <c r="F1194" s="258">
        <v>44251</v>
      </c>
      <c r="G1194" s="258">
        <v>44252</v>
      </c>
      <c r="H1194" s="258">
        <v>44253</v>
      </c>
      <c r="I1194" s="258">
        <v>44254</v>
      </c>
      <c r="J1194" s="258">
        <v>44256</v>
      </c>
      <c r="K1194" s="258">
        <v>44257</v>
      </c>
      <c r="L1194" s="258">
        <v>44258</v>
      </c>
      <c r="M1194" s="258">
        <v>44259</v>
      </c>
      <c r="N1194" s="258">
        <v>44260</v>
      </c>
      <c r="O1194" s="258">
        <v>44263</v>
      </c>
      <c r="P1194" s="258">
        <v>44264</v>
      </c>
      <c r="Q1194" s="259">
        <v>44265</v>
      </c>
      <c r="R1194" s="260">
        <v>44266</v>
      </c>
      <c r="S1194" s="260">
        <v>44267</v>
      </c>
      <c r="T1194" s="260">
        <v>44270</v>
      </c>
    </row>
    <row r="1195" spans="1:20">
      <c r="A1195" s="253" t="str">
        <f t="shared" si="18"/>
        <v>21</v>
      </c>
      <c r="B1195" s="236">
        <v>44266</v>
      </c>
      <c r="C1195" s="237" t="s">
        <v>332</v>
      </c>
      <c r="D1195" s="258">
        <v>44249</v>
      </c>
      <c r="E1195" s="258">
        <v>44251</v>
      </c>
      <c r="F1195" s="258">
        <v>44252</v>
      </c>
      <c r="G1195" s="258">
        <v>44253</v>
      </c>
      <c r="H1195" s="258">
        <v>44254</v>
      </c>
      <c r="I1195" s="258">
        <v>44256</v>
      </c>
      <c r="J1195" s="258">
        <v>44257</v>
      </c>
      <c r="K1195" s="258">
        <v>44258</v>
      </c>
      <c r="L1195" s="258">
        <v>44259</v>
      </c>
      <c r="M1195" s="258">
        <v>44260</v>
      </c>
      <c r="N1195" s="258">
        <v>44263</v>
      </c>
      <c r="O1195" s="258">
        <v>44264</v>
      </c>
      <c r="P1195" s="258">
        <v>44265</v>
      </c>
      <c r="Q1195" s="259">
        <v>44266</v>
      </c>
      <c r="R1195" s="260">
        <v>44267</v>
      </c>
      <c r="S1195" s="260">
        <v>44270</v>
      </c>
      <c r="T1195" s="260">
        <v>44271</v>
      </c>
    </row>
    <row r="1196" spans="1:20">
      <c r="A1196" s="253" t="str">
        <f t="shared" si="18"/>
        <v>21</v>
      </c>
      <c r="B1196" s="236">
        <v>44267</v>
      </c>
      <c r="C1196" s="237" t="s">
        <v>333</v>
      </c>
      <c r="D1196" s="258">
        <v>44251</v>
      </c>
      <c r="E1196" s="258">
        <v>44252</v>
      </c>
      <c r="F1196" s="258">
        <v>44253</v>
      </c>
      <c r="G1196" s="258">
        <v>44254</v>
      </c>
      <c r="H1196" s="258">
        <v>44256</v>
      </c>
      <c r="I1196" s="258">
        <v>44257</v>
      </c>
      <c r="J1196" s="258">
        <v>44258</v>
      </c>
      <c r="K1196" s="258">
        <v>44259</v>
      </c>
      <c r="L1196" s="258">
        <v>44260</v>
      </c>
      <c r="M1196" s="258">
        <v>44263</v>
      </c>
      <c r="N1196" s="258">
        <v>44264</v>
      </c>
      <c r="O1196" s="258">
        <v>44265</v>
      </c>
      <c r="P1196" s="258">
        <v>44266</v>
      </c>
      <c r="Q1196" s="259">
        <v>44267</v>
      </c>
      <c r="R1196" s="260">
        <v>44270</v>
      </c>
      <c r="S1196" s="260">
        <v>44271</v>
      </c>
      <c r="T1196" s="260">
        <v>44272</v>
      </c>
    </row>
    <row r="1197" spans="1:20">
      <c r="A1197" s="253" t="str">
        <f t="shared" si="18"/>
        <v>21</v>
      </c>
      <c r="B1197" s="236">
        <v>44270</v>
      </c>
      <c r="C1197" s="237" t="s">
        <v>329</v>
      </c>
      <c r="D1197" s="258">
        <v>44252</v>
      </c>
      <c r="E1197" s="258">
        <v>44253</v>
      </c>
      <c r="F1197" s="258">
        <v>44254</v>
      </c>
      <c r="G1197" s="258">
        <v>44256</v>
      </c>
      <c r="H1197" s="258">
        <v>44257</v>
      </c>
      <c r="I1197" s="258">
        <v>44258</v>
      </c>
      <c r="J1197" s="258">
        <v>44259</v>
      </c>
      <c r="K1197" s="258">
        <v>44260</v>
      </c>
      <c r="L1197" s="258">
        <v>44263</v>
      </c>
      <c r="M1197" s="258">
        <v>44264</v>
      </c>
      <c r="N1197" s="258">
        <v>44265</v>
      </c>
      <c r="O1197" s="258">
        <v>44266</v>
      </c>
      <c r="P1197" s="258">
        <v>44267</v>
      </c>
      <c r="Q1197" s="259">
        <v>44270</v>
      </c>
      <c r="R1197" s="260">
        <v>44271</v>
      </c>
      <c r="S1197" s="260">
        <v>44272</v>
      </c>
      <c r="T1197" s="260">
        <v>44273</v>
      </c>
    </row>
    <row r="1198" spans="1:20">
      <c r="A1198" s="253" t="str">
        <f t="shared" si="18"/>
        <v>21</v>
      </c>
      <c r="B1198" s="236">
        <v>44271</v>
      </c>
      <c r="C1198" s="237" t="s">
        <v>330</v>
      </c>
      <c r="D1198" s="258">
        <v>44253</v>
      </c>
      <c r="E1198" s="258">
        <v>44254</v>
      </c>
      <c r="F1198" s="258">
        <v>44256</v>
      </c>
      <c r="G1198" s="258">
        <v>44257</v>
      </c>
      <c r="H1198" s="258">
        <v>44258</v>
      </c>
      <c r="I1198" s="258">
        <v>44259</v>
      </c>
      <c r="J1198" s="258">
        <v>44260</v>
      </c>
      <c r="K1198" s="258">
        <v>44263</v>
      </c>
      <c r="L1198" s="258">
        <v>44264</v>
      </c>
      <c r="M1198" s="258">
        <v>44265</v>
      </c>
      <c r="N1198" s="258">
        <v>44266</v>
      </c>
      <c r="O1198" s="258">
        <v>44267</v>
      </c>
      <c r="P1198" s="258">
        <v>44270</v>
      </c>
      <c r="Q1198" s="259">
        <v>44271</v>
      </c>
      <c r="R1198" s="260">
        <v>44272</v>
      </c>
      <c r="S1198" s="260">
        <v>44273</v>
      </c>
      <c r="T1198" s="260">
        <v>44274</v>
      </c>
    </row>
    <row r="1199" spans="1:20">
      <c r="A1199" s="253" t="str">
        <f t="shared" si="18"/>
        <v>21</v>
      </c>
      <c r="B1199" s="236">
        <v>44272</v>
      </c>
      <c r="C1199" s="237" t="s">
        <v>331</v>
      </c>
      <c r="D1199" s="258">
        <v>44254</v>
      </c>
      <c r="E1199" s="258">
        <v>44256</v>
      </c>
      <c r="F1199" s="258">
        <v>44257</v>
      </c>
      <c r="G1199" s="258">
        <v>44258</v>
      </c>
      <c r="H1199" s="258">
        <v>44259</v>
      </c>
      <c r="I1199" s="258">
        <v>44260</v>
      </c>
      <c r="J1199" s="258">
        <v>44263</v>
      </c>
      <c r="K1199" s="258">
        <v>44264</v>
      </c>
      <c r="L1199" s="258">
        <v>44265</v>
      </c>
      <c r="M1199" s="258">
        <v>44266</v>
      </c>
      <c r="N1199" s="258">
        <v>44267</v>
      </c>
      <c r="O1199" s="258">
        <v>44270</v>
      </c>
      <c r="P1199" s="258">
        <v>44271</v>
      </c>
      <c r="Q1199" s="259">
        <v>44272</v>
      </c>
      <c r="R1199" s="260">
        <v>44273</v>
      </c>
      <c r="S1199" s="260">
        <v>44274</v>
      </c>
      <c r="T1199" s="260">
        <v>44277</v>
      </c>
    </row>
    <row r="1200" spans="1:20">
      <c r="A1200" s="253" t="str">
        <f t="shared" si="18"/>
        <v>21</v>
      </c>
      <c r="B1200" s="236">
        <v>44273</v>
      </c>
      <c r="C1200" s="237" t="s">
        <v>332</v>
      </c>
      <c r="D1200" s="258">
        <v>44256</v>
      </c>
      <c r="E1200" s="258">
        <v>44257</v>
      </c>
      <c r="F1200" s="258">
        <v>44258</v>
      </c>
      <c r="G1200" s="258">
        <v>44259</v>
      </c>
      <c r="H1200" s="258">
        <v>44260</v>
      </c>
      <c r="I1200" s="258">
        <v>44263</v>
      </c>
      <c r="J1200" s="258">
        <v>44264</v>
      </c>
      <c r="K1200" s="258">
        <v>44265</v>
      </c>
      <c r="L1200" s="258">
        <v>44266</v>
      </c>
      <c r="M1200" s="258">
        <v>44267</v>
      </c>
      <c r="N1200" s="258">
        <v>44270</v>
      </c>
      <c r="O1200" s="258">
        <v>44271</v>
      </c>
      <c r="P1200" s="258">
        <v>44272</v>
      </c>
      <c r="Q1200" s="259">
        <v>44273</v>
      </c>
      <c r="R1200" s="260">
        <v>44274</v>
      </c>
      <c r="S1200" s="260">
        <v>44277</v>
      </c>
      <c r="T1200" s="260">
        <v>44278</v>
      </c>
    </row>
    <row r="1201" spans="1:20">
      <c r="A1201" s="253" t="str">
        <f t="shared" si="18"/>
        <v>21</v>
      </c>
      <c r="B1201" s="236">
        <v>44274</v>
      </c>
      <c r="C1201" s="237" t="s">
        <v>333</v>
      </c>
      <c r="D1201" s="258">
        <v>44257</v>
      </c>
      <c r="E1201" s="258">
        <v>44258</v>
      </c>
      <c r="F1201" s="258">
        <v>44259</v>
      </c>
      <c r="G1201" s="258">
        <v>44260</v>
      </c>
      <c r="H1201" s="258">
        <v>44263</v>
      </c>
      <c r="I1201" s="258">
        <v>44264</v>
      </c>
      <c r="J1201" s="258">
        <v>44265</v>
      </c>
      <c r="K1201" s="258">
        <v>44266</v>
      </c>
      <c r="L1201" s="258">
        <v>44267</v>
      </c>
      <c r="M1201" s="258">
        <v>44270</v>
      </c>
      <c r="N1201" s="258">
        <v>44271</v>
      </c>
      <c r="O1201" s="258">
        <v>44272</v>
      </c>
      <c r="P1201" s="258">
        <v>44273</v>
      </c>
      <c r="Q1201" s="259">
        <v>44274</v>
      </c>
      <c r="R1201" s="260">
        <v>44277</v>
      </c>
      <c r="S1201" s="260">
        <v>44278</v>
      </c>
      <c r="T1201" s="260">
        <v>44279</v>
      </c>
    </row>
    <row r="1202" spans="1:20">
      <c r="A1202" s="253" t="str">
        <f t="shared" si="18"/>
        <v>21</v>
      </c>
      <c r="B1202" s="236">
        <v>44277</v>
      </c>
      <c r="C1202" s="237" t="s">
        <v>329</v>
      </c>
      <c r="D1202" s="258">
        <v>44258</v>
      </c>
      <c r="E1202" s="258">
        <v>44259</v>
      </c>
      <c r="F1202" s="258">
        <v>44260</v>
      </c>
      <c r="G1202" s="258">
        <v>44263</v>
      </c>
      <c r="H1202" s="258">
        <v>44264</v>
      </c>
      <c r="I1202" s="258">
        <v>44265</v>
      </c>
      <c r="J1202" s="258">
        <v>44266</v>
      </c>
      <c r="K1202" s="258">
        <v>44267</v>
      </c>
      <c r="L1202" s="258">
        <v>44270</v>
      </c>
      <c r="M1202" s="258">
        <v>44271</v>
      </c>
      <c r="N1202" s="258">
        <v>44272</v>
      </c>
      <c r="O1202" s="258">
        <v>44273</v>
      </c>
      <c r="P1202" s="258">
        <v>44274</v>
      </c>
      <c r="Q1202" s="259">
        <v>44277</v>
      </c>
      <c r="R1202" s="260">
        <v>44278</v>
      </c>
      <c r="S1202" s="260">
        <v>44279</v>
      </c>
      <c r="T1202" s="260">
        <v>44280</v>
      </c>
    </row>
    <row r="1203" spans="1:20">
      <c r="A1203" s="253" t="str">
        <f t="shared" si="18"/>
        <v>21</v>
      </c>
      <c r="B1203" s="236">
        <v>44278</v>
      </c>
      <c r="C1203" s="237" t="s">
        <v>330</v>
      </c>
      <c r="D1203" s="258">
        <v>44259</v>
      </c>
      <c r="E1203" s="258">
        <v>44260</v>
      </c>
      <c r="F1203" s="258">
        <v>44263</v>
      </c>
      <c r="G1203" s="258">
        <v>44264</v>
      </c>
      <c r="H1203" s="258">
        <v>44265</v>
      </c>
      <c r="I1203" s="258">
        <v>44266</v>
      </c>
      <c r="J1203" s="258">
        <v>44267</v>
      </c>
      <c r="K1203" s="258">
        <v>44270</v>
      </c>
      <c r="L1203" s="258">
        <v>44271</v>
      </c>
      <c r="M1203" s="258">
        <v>44272</v>
      </c>
      <c r="N1203" s="258">
        <v>44273</v>
      </c>
      <c r="O1203" s="258">
        <v>44274</v>
      </c>
      <c r="P1203" s="258">
        <v>44277</v>
      </c>
      <c r="Q1203" s="259">
        <v>44278</v>
      </c>
      <c r="R1203" s="260">
        <v>44279</v>
      </c>
      <c r="S1203" s="260">
        <v>44280</v>
      </c>
      <c r="T1203" s="260">
        <v>44281</v>
      </c>
    </row>
    <row r="1204" spans="1:20">
      <c r="A1204" s="253" t="str">
        <f t="shared" si="18"/>
        <v>21</v>
      </c>
      <c r="B1204" s="236">
        <v>44279</v>
      </c>
      <c r="C1204" s="237" t="s">
        <v>331</v>
      </c>
      <c r="D1204" s="258">
        <v>44260</v>
      </c>
      <c r="E1204" s="258">
        <v>44263</v>
      </c>
      <c r="F1204" s="258">
        <v>44264</v>
      </c>
      <c r="G1204" s="258">
        <v>44265</v>
      </c>
      <c r="H1204" s="258">
        <v>44266</v>
      </c>
      <c r="I1204" s="258">
        <v>44267</v>
      </c>
      <c r="J1204" s="258">
        <v>44270</v>
      </c>
      <c r="K1204" s="258">
        <v>44271</v>
      </c>
      <c r="L1204" s="258">
        <v>44272</v>
      </c>
      <c r="M1204" s="258">
        <v>44273</v>
      </c>
      <c r="N1204" s="258">
        <v>44274</v>
      </c>
      <c r="O1204" s="258">
        <v>44277</v>
      </c>
      <c r="P1204" s="258">
        <v>44278</v>
      </c>
      <c r="Q1204" s="259">
        <v>44279</v>
      </c>
      <c r="R1204" s="260">
        <v>44280</v>
      </c>
      <c r="S1204" s="260">
        <v>44281</v>
      </c>
      <c r="T1204" s="260">
        <v>44284</v>
      </c>
    </row>
    <row r="1205" spans="1:20">
      <c r="A1205" s="253" t="str">
        <f t="shared" si="18"/>
        <v>21</v>
      </c>
      <c r="B1205" s="236">
        <v>44280</v>
      </c>
      <c r="C1205" s="237" t="s">
        <v>332</v>
      </c>
      <c r="D1205" s="258">
        <v>44263</v>
      </c>
      <c r="E1205" s="258">
        <v>44264</v>
      </c>
      <c r="F1205" s="258">
        <v>44265</v>
      </c>
      <c r="G1205" s="258">
        <v>44266</v>
      </c>
      <c r="H1205" s="258">
        <v>44267</v>
      </c>
      <c r="I1205" s="258">
        <v>44270</v>
      </c>
      <c r="J1205" s="258">
        <v>44271</v>
      </c>
      <c r="K1205" s="258">
        <v>44272</v>
      </c>
      <c r="L1205" s="258">
        <v>44273</v>
      </c>
      <c r="M1205" s="258">
        <v>44274</v>
      </c>
      <c r="N1205" s="258">
        <v>44277</v>
      </c>
      <c r="O1205" s="258">
        <v>44278</v>
      </c>
      <c r="P1205" s="258">
        <v>44279</v>
      </c>
      <c r="Q1205" s="259">
        <v>44280</v>
      </c>
      <c r="R1205" s="260">
        <v>44281</v>
      </c>
      <c r="S1205" s="260">
        <v>44284</v>
      </c>
      <c r="T1205" s="260">
        <v>44285</v>
      </c>
    </row>
    <row r="1206" spans="1:20">
      <c r="A1206" s="253" t="str">
        <f t="shared" si="18"/>
        <v>21</v>
      </c>
      <c r="B1206" s="236">
        <v>44281</v>
      </c>
      <c r="C1206" s="237" t="s">
        <v>333</v>
      </c>
      <c r="D1206" s="258">
        <v>44264</v>
      </c>
      <c r="E1206" s="258">
        <v>44265</v>
      </c>
      <c r="F1206" s="258">
        <v>44266</v>
      </c>
      <c r="G1206" s="258">
        <v>44267</v>
      </c>
      <c r="H1206" s="258">
        <v>44270</v>
      </c>
      <c r="I1206" s="258">
        <v>44271</v>
      </c>
      <c r="J1206" s="258">
        <v>44272</v>
      </c>
      <c r="K1206" s="258">
        <v>44273</v>
      </c>
      <c r="L1206" s="258">
        <v>44274</v>
      </c>
      <c r="M1206" s="258">
        <v>44277</v>
      </c>
      <c r="N1206" s="258">
        <v>44278</v>
      </c>
      <c r="O1206" s="258">
        <v>44279</v>
      </c>
      <c r="P1206" s="258">
        <v>44280</v>
      </c>
      <c r="Q1206" s="259">
        <v>44281</v>
      </c>
      <c r="R1206" s="260">
        <v>44284</v>
      </c>
      <c r="S1206" s="260">
        <v>44285</v>
      </c>
      <c r="T1206" s="260">
        <v>44286</v>
      </c>
    </row>
    <row r="1207" spans="1:20">
      <c r="A1207" s="253" t="str">
        <f t="shared" si="18"/>
        <v>21</v>
      </c>
      <c r="B1207" s="236">
        <v>44284</v>
      </c>
      <c r="C1207" s="237" t="s">
        <v>329</v>
      </c>
      <c r="D1207" s="258">
        <v>44265</v>
      </c>
      <c r="E1207" s="258">
        <v>44266</v>
      </c>
      <c r="F1207" s="258">
        <v>44267</v>
      </c>
      <c r="G1207" s="258">
        <v>44270</v>
      </c>
      <c r="H1207" s="258">
        <v>44271</v>
      </c>
      <c r="I1207" s="258">
        <v>44272</v>
      </c>
      <c r="J1207" s="258">
        <v>44273</v>
      </c>
      <c r="K1207" s="258">
        <v>44274</v>
      </c>
      <c r="L1207" s="258">
        <v>44277</v>
      </c>
      <c r="M1207" s="258">
        <v>44278</v>
      </c>
      <c r="N1207" s="258">
        <v>44279</v>
      </c>
      <c r="O1207" s="258">
        <v>44280</v>
      </c>
      <c r="P1207" s="258">
        <v>44281</v>
      </c>
      <c r="Q1207" s="259">
        <v>44284</v>
      </c>
      <c r="R1207" s="260">
        <v>44285</v>
      </c>
      <c r="S1207" s="260">
        <v>44286</v>
      </c>
      <c r="T1207" s="260">
        <v>44287</v>
      </c>
    </row>
    <row r="1208" spans="1:20">
      <c r="A1208" s="253" t="str">
        <f t="shared" si="18"/>
        <v>21</v>
      </c>
      <c r="B1208" s="236">
        <v>44285</v>
      </c>
      <c r="C1208" s="237" t="s">
        <v>330</v>
      </c>
      <c r="D1208" s="258">
        <v>44266</v>
      </c>
      <c r="E1208" s="258">
        <v>44267</v>
      </c>
      <c r="F1208" s="258">
        <v>44270</v>
      </c>
      <c r="G1208" s="258">
        <v>44271</v>
      </c>
      <c r="H1208" s="258">
        <v>44272</v>
      </c>
      <c r="I1208" s="258">
        <v>44273</v>
      </c>
      <c r="J1208" s="258">
        <v>44274</v>
      </c>
      <c r="K1208" s="258">
        <v>44277</v>
      </c>
      <c r="L1208" s="258">
        <v>44278</v>
      </c>
      <c r="M1208" s="258">
        <v>44279</v>
      </c>
      <c r="N1208" s="258">
        <v>44280</v>
      </c>
      <c r="O1208" s="258">
        <v>44281</v>
      </c>
      <c r="P1208" s="258">
        <v>44284</v>
      </c>
      <c r="Q1208" s="259">
        <v>44285</v>
      </c>
      <c r="R1208" s="260">
        <v>44286</v>
      </c>
      <c r="S1208" s="260">
        <v>44287</v>
      </c>
      <c r="T1208" s="260">
        <v>44288</v>
      </c>
    </row>
    <row r="1209" spans="1:20">
      <c r="A1209" s="253" t="str">
        <f t="shared" si="18"/>
        <v>21</v>
      </c>
      <c r="B1209" s="236">
        <v>44286</v>
      </c>
      <c r="C1209" s="237" t="str">
        <f>TEXT(B1209,"aaa")</f>
        <v>水</v>
      </c>
      <c r="D1209" s="258">
        <v>44267</v>
      </c>
      <c r="E1209" s="258">
        <v>44270</v>
      </c>
      <c r="F1209" s="258">
        <v>44271</v>
      </c>
      <c r="G1209" s="258">
        <v>44272</v>
      </c>
      <c r="H1209" s="258">
        <v>44273</v>
      </c>
      <c r="I1209" s="258">
        <v>44274</v>
      </c>
      <c r="J1209" s="258">
        <v>44277</v>
      </c>
      <c r="K1209" s="258">
        <v>44278</v>
      </c>
      <c r="L1209" s="258">
        <v>44279</v>
      </c>
      <c r="M1209" s="258">
        <v>44280</v>
      </c>
      <c r="N1209" s="258">
        <v>44281</v>
      </c>
      <c r="O1209" s="258">
        <v>44284</v>
      </c>
      <c r="P1209" s="258">
        <v>44285</v>
      </c>
      <c r="Q1209" s="259">
        <v>44286</v>
      </c>
      <c r="R1209" s="260">
        <v>44287</v>
      </c>
      <c r="S1209" s="260">
        <v>44288</v>
      </c>
      <c r="T1209" s="260">
        <v>44291</v>
      </c>
    </row>
    <row r="1210" spans="1:20">
      <c r="A1210" s="253" t="str">
        <f t="shared" si="18"/>
        <v>21</v>
      </c>
      <c r="B1210" s="236">
        <v>44287</v>
      </c>
      <c r="C1210" s="237" t="str">
        <f t="shared" ref="C1210:C1273" si="19">TEXT(B1210,"aaa")</f>
        <v>木</v>
      </c>
      <c r="D1210" s="258">
        <v>44270</v>
      </c>
      <c r="E1210" s="258">
        <v>44271</v>
      </c>
      <c r="F1210" s="258">
        <v>44272</v>
      </c>
      <c r="G1210" s="258">
        <v>44273</v>
      </c>
      <c r="H1210" s="258">
        <v>44274</v>
      </c>
      <c r="I1210" s="258">
        <v>44277</v>
      </c>
      <c r="J1210" s="258">
        <v>44278</v>
      </c>
      <c r="K1210" s="258">
        <v>44279</v>
      </c>
      <c r="L1210" s="258">
        <v>44280</v>
      </c>
      <c r="M1210" s="258">
        <v>44281</v>
      </c>
      <c r="N1210" s="258">
        <v>44284</v>
      </c>
      <c r="O1210" s="258">
        <v>44285</v>
      </c>
      <c r="P1210" s="258">
        <v>44286</v>
      </c>
      <c r="Q1210" s="259">
        <v>44287</v>
      </c>
      <c r="R1210" s="260">
        <v>44288</v>
      </c>
      <c r="S1210" s="260">
        <v>44291</v>
      </c>
      <c r="T1210" s="260">
        <v>44292</v>
      </c>
    </row>
    <row r="1211" spans="1:20">
      <c r="A1211" s="253" t="str">
        <f t="shared" si="18"/>
        <v>21</v>
      </c>
      <c r="B1211" s="236">
        <v>44288</v>
      </c>
      <c r="C1211" s="237" t="str">
        <f t="shared" si="19"/>
        <v>金</v>
      </c>
      <c r="D1211" s="258">
        <v>44271</v>
      </c>
      <c r="E1211" s="258">
        <v>44272</v>
      </c>
      <c r="F1211" s="258">
        <v>44273</v>
      </c>
      <c r="G1211" s="258">
        <v>44274</v>
      </c>
      <c r="H1211" s="258">
        <v>44277</v>
      </c>
      <c r="I1211" s="258">
        <v>44278</v>
      </c>
      <c r="J1211" s="258">
        <v>44279</v>
      </c>
      <c r="K1211" s="258">
        <v>44280</v>
      </c>
      <c r="L1211" s="258">
        <v>44281</v>
      </c>
      <c r="M1211" s="258">
        <v>44284</v>
      </c>
      <c r="N1211" s="258">
        <v>44285</v>
      </c>
      <c r="O1211" s="258">
        <v>44286</v>
      </c>
      <c r="P1211" s="258">
        <v>44287</v>
      </c>
      <c r="Q1211" s="259">
        <v>44288</v>
      </c>
      <c r="R1211" s="260">
        <v>44291</v>
      </c>
      <c r="S1211" s="260">
        <v>44292</v>
      </c>
      <c r="T1211" s="260">
        <v>44293</v>
      </c>
    </row>
    <row r="1212" spans="1:20">
      <c r="A1212" s="253" t="str">
        <f t="shared" si="18"/>
        <v>21</v>
      </c>
      <c r="B1212" s="236">
        <v>44291</v>
      </c>
      <c r="C1212" s="237" t="str">
        <f t="shared" si="19"/>
        <v>月</v>
      </c>
      <c r="D1212" s="258">
        <v>44272</v>
      </c>
      <c r="E1212" s="258">
        <v>44273</v>
      </c>
      <c r="F1212" s="258">
        <v>44274</v>
      </c>
      <c r="G1212" s="258">
        <v>44277</v>
      </c>
      <c r="H1212" s="258">
        <v>44278</v>
      </c>
      <c r="I1212" s="258">
        <v>44279</v>
      </c>
      <c r="J1212" s="258">
        <v>44280</v>
      </c>
      <c r="K1212" s="258">
        <v>44281</v>
      </c>
      <c r="L1212" s="258">
        <v>44284</v>
      </c>
      <c r="M1212" s="258">
        <v>44285</v>
      </c>
      <c r="N1212" s="258">
        <v>44286</v>
      </c>
      <c r="O1212" s="258">
        <v>44287</v>
      </c>
      <c r="P1212" s="258">
        <v>44288</v>
      </c>
      <c r="Q1212" s="259">
        <v>44291</v>
      </c>
      <c r="R1212" s="260">
        <v>44292</v>
      </c>
      <c r="S1212" s="260">
        <v>44293</v>
      </c>
      <c r="T1212" s="260">
        <v>44294</v>
      </c>
    </row>
    <row r="1213" spans="1:20">
      <c r="A1213" s="253" t="str">
        <f t="shared" si="18"/>
        <v>21</v>
      </c>
      <c r="B1213" s="236">
        <v>44292</v>
      </c>
      <c r="C1213" s="237" t="str">
        <f t="shared" si="19"/>
        <v>火</v>
      </c>
      <c r="D1213" s="258">
        <v>44273</v>
      </c>
      <c r="E1213" s="258">
        <v>44274</v>
      </c>
      <c r="F1213" s="258">
        <v>44277</v>
      </c>
      <c r="G1213" s="258">
        <v>44278</v>
      </c>
      <c r="H1213" s="258">
        <v>44279</v>
      </c>
      <c r="I1213" s="258">
        <v>44280</v>
      </c>
      <c r="J1213" s="258">
        <v>44281</v>
      </c>
      <c r="K1213" s="258">
        <v>44284</v>
      </c>
      <c r="L1213" s="258">
        <v>44285</v>
      </c>
      <c r="M1213" s="258">
        <v>44286</v>
      </c>
      <c r="N1213" s="258">
        <v>44287</v>
      </c>
      <c r="O1213" s="258">
        <v>44288</v>
      </c>
      <c r="P1213" s="258">
        <v>44291</v>
      </c>
      <c r="Q1213" s="259">
        <v>44292</v>
      </c>
      <c r="R1213" s="260">
        <v>44293</v>
      </c>
      <c r="S1213" s="260">
        <v>44294</v>
      </c>
      <c r="T1213" s="260">
        <v>44295</v>
      </c>
    </row>
    <row r="1214" spans="1:20">
      <c r="A1214" s="253" t="str">
        <f t="shared" si="18"/>
        <v>21</v>
      </c>
      <c r="B1214" s="236">
        <v>44293</v>
      </c>
      <c r="C1214" s="237" t="str">
        <f t="shared" si="19"/>
        <v>水</v>
      </c>
      <c r="D1214" s="258">
        <v>44274</v>
      </c>
      <c r="E1214" s="258">
        <v>44277</v>
      </c>
      <c r="F1214" s="258">
        <v>44278</v>
      </c>
      <c r="G1214" s="258">
        <v>44279</v>
      </c>
      <c r="H1214" s="258">
        <v>44280</v>
      </c>
      <c r="I1214" s="258">
        <v>44281</v>
      </c>
      <c r="J1214" s="258">
        <v>44284</v>
      </c>
      <c r="K1214" s="258">
        <v>44285</v>
      </c>
      <c r="L1214" s="258">
        <v>44286</v>
      </c>
      <c r="M1214" s="258">
        <v>44287</v>
      </c>
      <c r="N1214" s="258">
        <v>44288</v>
      </c>
      <c r="O1214" s="258">
        <v>44291</v>
      </c>
      <c r="P1214" s="258">
        <v>44292</v>
      </c>
      <c r="Q1214" s="259">
        <v>44293</v>
      </c>
      <c r="R1214" s="260">
        <v>44294</v>
      </c>
      <c r="S1214" s="260">
        <v>44295</v>
      </c>
      <c r="T1214" s="260">
        <v>44298</v>
      </c>
    </row>
    <row r="1215" spans="1:20">
      <c r="A1215" s="253" t="str">
        <f t="shared" si="18"/>
        <v>21</v>
      </c>
      <c r="B1215" s="236">
        <v>44294</v>
      </c>
      <c r="C1215" s="237" t="str">
        <f t="shared" si="19"/>
        <v>木</v>
      </c>
      <c r="D1215" s="258">
        <v>44277</v>
      </c>
      <c r="E1215" s="258">
        <v>44278</v>
      </c>
      <c r="F1215" s="258">
        <v>44279</v>
      </c>
      <c r="G1215" s="258">
        <v>44280</v>
      </c>
      <c r="H1215" s="258">
        <v>44281</v>
      </c>
      <c r="I1215" s="258">
        <v>44284</v>
      </c>
      <c r="J1215" s="258">
        <v>44285</v>
      </c>
      <c r="K1215" s="258">
        <v>44286</v>
      </c>
      <c r="L1215" s="258">
        <v>44287</v>
      </c>
      <c r="M1215" s="258">
        <v>44288</v>
      </c>
      <c r="N1215" s="258">
        <v>44291</v>
      </c>
      <c r="O1215" s="258">
        <v>44292</v>
      </c>
      <c r="P1215" s="258">
        <v>44293</v>
      </c>
      <c r="Q1215" s="259">
        <v>44294</v>
      </c>
      <c r="R1215" s="260">
        <v>44295</v>
      </c>
      <c r="S1215" s="260">
        <v>44298</v>
      </c>
      <c r="T1215" s="260">
        <v>44299</v>
      </c>
    </row>
    <row r="1216" spans="1:20">
      <c r="A1216" s="253" t="str">
        <f t="shared" si="18"/>
        <v>21</v>
      </c>
      <c r="B1216" s="236">
        <v>44295</v>
      </c>
      <c r="C1216" s="237" t="str">
        <f t="shared" si="19"/>
        <v>金</v>
      </c>
      <c r="D1216" s="258">
        <v>44278</v>
      </c>
      <c r="E1216" s="258">
        <v>44279</v>
      </c>
      <c r="F1216" s="258">
        <v>44280</v>
      </c>
      <c r="G1216" s="258">
        <v>44281</v>
      </c>
      <c r="H1216" s="258">
        <v>44284</v>
      </c>
      <c r="I1216" s="258">
        <v>44285</v>
      </c>
      <c r="J1216" s="258">
        <v>44286</v>
      </c>
      <c r="K1216" s="258">
        <v>44287</v>
      </c>
      <c r="L1216" s="258">
        <v>44288</v>
      </c>
      <c r="M1216" s="258">
        <v>44291</v>
      </c>
      <c r="N1216" s="258">
        <v>44292</v>
      </c>
      <c r="O1216" s="258">
        <v>44293</v>
      </c>
      <c r="P1216" s="258">
        <v>44294</v>
      </c>
      <c r="Q1216" s="259">
        <v>44295</v>
      </c>
      <c r="R1216" s="260">
        <v>44298</v>
      </c>
      <c r="S1216" s="260">
        <v>44299</v>
      </c>
      <c r="T1216" s="260">
        <v>44300</v>
      </c>
    </row>
    <row r="1217" spans="1:20">
      <c r="A1217" s="253" t="str">
        <f t="shared" si="18"/>
        <v>21</v>
      </c>
      <c r="B1217" s="236">
        <v>44298</v>
      </c>
      <c r="C1217" s="237" t="str">
        <f t="shared" si="19"/>
        <v>月</v>
      </c>
      <c r="D1217" s="258">
        <v>44279</v>
      </c>
      <c r="E1217" s="258">
        <v>44280</v>
      </c>
      <c r="F1217" s="258">
        <v>44281</v>
      </c>
      <c r="G1217" s="258">
        <v>44284</v>
      </c>
      <c r="H1217" s="258">
        <v>44285</v>
      </c>
      <c r="I1217" s="258">
        <v>44286</v>
      </c>
      <c r="J1217" s="258">
        <v>44287</v>
      </c>
      <c r="K1217" s="258">
        <v>44288</v>
      </c>
      <c r="L1217" s="258">
        <v>44291</v>
      </c>
      <c r="M1217" s="258">
        <v>44292</v>
      </c>
      <c r="N1217" s="258">
        <v>44293</v>
      </c>
      <c r="O1217" s="258">
        <v>44294</v>
      </c>
      <c r="P1217" s="258">
        <v>44295</v>
      </c>
      <c r="Q1217" s="259">
        <v>44298</v>
      </c>
      <c r="R1217" s="260">
        <v>44299</v>
      </c>
      <c r="S1217" s="260">
        <v>44300</v>
      </c>
      <c r="T1217" s="260">
        <v>44301</v>
      </c>
    </row>
    <row r="1218" spans="1:20">
      <c r="A1218" s="253" t="str">
        <f t="shared" si="18"/>
        <v>21</v>
      </c>
      <c r="B1218" s="236">
        <v>44299</v>
      </c>
      <c r="C1218" s="237" t="str">
        <f t="shared" si="19"/>
        <v>火</v>
      </c>
      <c r="D1218" s="258">
        <v>44280</v>
      </c>
      <c r="E1218" s="258">
        <v>44281</v>
      </c>
      <c r="F1218" s="258">
        <v>44284</v>
      </c>
      <c r="G1218" s="258">
        <v>44285</v>
      </c>
      <c r="H1218" s="258">
        <v>44286</v>
      </c>
      <c r="I1218" s="258">
        <v>44287</v>
      </c>
      <c r="J1218" s="258">
        <v>44288</v>
      </c>
      <c r="K1218" s="258">
        <v>44291</v>
      </c>
      <c r="L1218" s="258">
        <v>44292</v>
      </c>
      <c r="M1218" s="258">
        <v>44293</v>
      </c>
      <c r="N1218" s="258">
        <v>44294</v>
      </c>
      <c r="O1218" s="258">
        <v>44295</v>
      </c>
      <c r="P1218" s="258">
        <v>44298</v>
      </c>
      <c r="Q1218" s="259">
        <v>44299</v>
      </c>
      <c r="R1218" s="260">
        <v>44300</v>
      </c>
      <c r="S1218" s="260">
        <v>44301</v>
      </c>
      <c r="T1218" s="260">
        <v>44302</v>
      </c>
    </row>
    <row r="1219" spans="1:20">
      <c r="A1219" s="253" t="str">
        <f t="shared" si="18"/>
        <v>21</v>
      </c>
      <c r="B1219" s="236">
        <v>44300</v>
      </c>
      <c r="C1219" s="237" t="str">
        <f t="shared" si="19"/>
        <v>水</v>
      </c>
      <c r="D1219" s="258">
        <v>44281</v>
      </c>
      <c r="E1219" s="258">
        <v>44284</v>
      </c>
      <c r="F1219" s="258">
        <v>44285</v>
      </c>
      <c r="G1219" s="258">
        <v>44286</v>
      </c>
      <c r="H1219" s="258">
        <v>44287</v>
      </c>
      <c r="I1219" s="258">
        <v>44288</v>
      </c>
      <c r="J1219" s="258">
        <v>44291</v>
      </c>
      <c r="K1219" s="258">
        <v>44292</v>
      </c>
      <c r="L1219" s="258">
        <v>44293</v>
      </c>
      <c r="M1219" s="258">
        <v>44294</v>
      </c>
      <c r="N1219" s="258">
        <v>44295</v>
      </c>
      <c r="O1219" s="258">
        <v>44298</v>
      </c>
      <c r="P1219" s="258">
        <v>44299</v>
      </c>
      <c r="Q1219" s="259">
        <v>44300</v>
      </c>
      <c r="R1219" s="260">
        <v>44301</v>
      </c>
      <c r="S1219" s="260">
        <v>44302</v>
      </c>
      <c r="T1219" s="260">
        <v>44305</v>
      </c>
    </row>
    <row r="1220" spans="1:20">
      <c r="A1220" s="253" t="str">
        <f t="shared" ref="A1220:A1283" si="20">TEXT(B1220,"yy")</f>
        <v>21</v>
      </c>
      <c r="B1220" s="236">
        <v>44301</v>
      </c>
      <c r="C1220" s="237" t="str">
        <f t="shared" si="19"/>
        <v>木</v>
      </c>
      <c r="D1220" s="258">
        <v>44284</v>
      </c>
      <c r="E1220" s="258">
        <v>44285</v>
      </c>
      <c r="F1220" s="258">
        <v>44286</v>
      </c>
      <c r="G1220" s="258">
        <v>44287</v>
      </c>
      <c r="H1220" s="258">
        <v>44288</v>
      </c>
      <c r="I1220" s="258">
        <v>44291</v>
      </c>
      <c r="J1220" s="258">
        <v>44292</v>
      </c>
      <c r="K1220" s="258">
        <v>44293</v>
      </c>
      <c r="L1220" s="258">
        <v>44294</v>
      </c>
      <c r="M1220" s="258">
        <v>44295</v>
      </c>
      <c r="N1220" s="258">
        <v>44298</v>
      </c>
      <c r="O1220" s="258">
        <v>44299</v>
      </c>
      <c r="P1220" s="258">
        <v>44300</v>
      </c>
      <c r="Q1220" s="259">
        <v>44301</v>
      </c>
      <c r="R1220" s="260">
        <v>44302</v>
      </c>
      <c r="S1220" s="260">
        <v>44305</v>
      </c>
      <c r="T1220" s="260">
        <v>44306</v>
      </c>
    </row>
    <row r="1221" spans="1:20">
      <c r="A1221" s="253" t="str">
        <f t="shared" si="20"/>
        <v>21</v>
      </c>
      <c r="B1221" s="261">
        <v>44302</v>
      </c>
      <c r="C1221" s="237" t="str">
        <f t="shared" si="19"/>
        <v>金</v>
      </c>
      <c r="D1221" s="258">
        <v>44285</v>
      </c>
      <c r="E1221" s="258">
        <v>44286</v>
      </c>
      <c r="F1221" s="258">
        <v>44287</v>
      </c>
      <c r="G1221" s="258">
        <v>44288</v>
      </c>
      <c r="H1221" s="262">
        <v>44291</v>
      </c>
      <c r="I1221" s="262">
        <v>44292</v>
      </c>
      <c r="J1221" s="262">
        <v>44293</v>
      </c>
      <c r="K1221" s="262">
        <v>44294</v>
      </c>
      <c r="L1221" s="262">
        <v>44295</v>
      </c>
      <c r="M1221" s="262">
        <v>44298</v>
      </c>
      <c r="N1221" s="262">
        <v>44299</v>
      </c>
      <c r="O1221" s="262">
        <v>44300</v>
      </c>
      <c r="P1221" s="262">
        <v>44301</v>
      </c>
      <c r="Q1221" s="263">
        <v>44302</v>
      </c>
      <c r="R1221" s="264">
        <v>44305</v>
      </c>
      <c r="S1221" s="264">
        <v>44306</v>
      </c>
      <c r="T1221" s="264">
        <v>44307</v>
      </c>
    </row>
    <row r="1222" spans="1:20">
      <c r="A1222" s="253" t="str">
        <f t="shared" si="20"/>
        <v>21</v>
      </c>
      <c r="B1222" s="261">
        <v>44305</v>
      </c>
      <c r="C1222" s="237" t="str">
        <f t="shared" si="19"/>
        <v>月</v>
      </c>
      <c r="D1222" s="258">
        <v>44286</v>
      </c>
      <c r="E1222" s="258">
        <v>44287</v>
      </c>
      <c r="F1222" s="258">
        <v>44288</v>
      </c>
      <c r="G1222" s="262">
        <v>44291</v>
      </c>
      <c r="H1222" s="262">
        <v>44292</v>
      </c>
      <c r="I1222" s="262">
        <v>44293</v>
      </c>
      <c r="J1222" s="262">
        <v>44294</v>
      </c>
      <c r="K1222" s="262">
        <v>44295</v>
      </c>
      <c r="L1222" s="262">
        <v>44298</v>
      </c>
      <c r="M1222" s="262">
        <v>44299</v>
      </c>
      <c r="N1222" s="262">
        <v>44300</v>
      </c>
      <c r="O1222" s="262">
        <v>44301</v>
      </c>
      <c r="P1222" s="262">
        <v>44302</v>
      </c>
      <c r="Q1222" s="263">
        <v>44305</v>
      </c>
      <c r="R1222" s="264">
        <v>44306</v>
      </c>
      <c r="S1222" s="264">
        <v>44307</v>
      </c>
      <c r="T1222" s="264">
        <v>44308</v>
      </c>
    </row>
    <row r="1223" spans="1:20">
      <c r="A1223" s="253" t="str">
        <f t="shared" si="20"/>
        <v>21</v>
      </c>
      <c r="B1223" s="261">
        <v>44306</v>
      </c>
      <c r="C1223" s="237" t="str">
        <f t="shared" si="19"/>
        <v>火</v>
      </c>
      <c r="D1223" s="258">
        <v>44287</v>
      </c>
      <c r="E1223" s="258">
        <v>44288</v>
      </c>
      <c r="F1223" s="262">
        <v>44291</v>
      </c>
      <c r="G1223" s="262">
        <v>44292</v>
      </c>
      <c r="H1223" s="262">
        <v>44293</v>
      </c>
      <c r="I1223" s="262">
        <v>44294</v>
      </c>
      <c r="J1223" s="262">
        <v>44295</v>
      </c>
      <c r="K1223" s="262">
        <v>44298</v>
      </c>
      <c r="L1223" s="262">
        <v>44299</v>
      </c>
      <c r="M1223" s="262">
        <v>44300</v>
      </c>
      <c r="N1223" s="262">
        <v>44301</v>
      </c>
      <c r="O1223" s="262">
        <v>44302</v>
      </c>
      <c r="P1223" s="262">
        <v>44305</v>
      </c>
      <c r="Q1223" s="263">
        <v>44306</v>
      </c>
      <c r="R1223" s="264">
        <v>44307</v>
      </c>
      <c r="S1223" s="264">
        <v>44308</v>
      </c>
      <c r="T1223" s="264">
        <v>44309</v>
      </c>
    </row>
    <row r="1224" spans="1:20">
      <c r="A1224" s="253" t="str">
        <f t="shared" si="20"/>
        <v>21</v>
      </c>
      <c r="B1224" s="261">
        <v>44307</v>
      </c>
      <c r="C1224" s="237" t="str">
        <f t="shared" si="19"/>
        <v>水</v>
      </c>
      <c r="D1224" s="258">
        <v>44288</v>
      </c>
      <c r="E1224" s="262">
        <v>44291</v>
      </c>
      <c r="F1224" s="262">
        <v>44292</v>
      </c>
      <c r="G1224" s="262">
        <v>44293</v>
      </c>
      <c r="H1224" s="262">
        <v>44294</v>
      </c>
      <c r="I1224" s="262">
        <v>44295</v>
      </c>
      <c r="J1224" s="262">
        <v>44298</v>
      </c>
      <c r="K1224" s="262">
        <v>44299</v>
      </c>
      <c r="L1224" s="262">
        <v>44300</v>
      </c>
      <c r="M1224" s="262">
        <v>44301</v>
      </c>
      <c r="N1224" s="262">
        <v>44302</v>
      </c>
      <c r="O1224" s="262">
        <v>44305</v>
      </c>
      <c r="P1224" s="262">
        <v>44306</v>
      </c>
      <c r="Q1224" s="263">
        <v>44307</v>
      </c>
      <c r="R1224" s="264">
        <v>44308</v>
      </c>
      <c r="S1224" s="264">
        <v>44309</v>
      </c>
      <c r="T1224" s="264">
        <v>44312</v>
      </c>
    </row>
    <row r="1225" spans="1:20">
      <c r="A1225" s="253" t="str">
        <f t="shared" si="20"/>
        <v>21</v>
      </c>
      <c r="B1225" s="261">
        <v>44308</v>
      </c>
      <c r="C1225" s="237" t="str">
        <f t="shared" si="19"/>
        <v>木</v>
      </c>
      <c r="D1225" s="262">
        <v>44291</v>
      </c>
      <c r="E1225" s="262">
        <v>44292</v>
      </c>
      <c r="F1225" s="262">
        <v>44293</v>
      </c>
      <c r="G1225" s="262">
        <v>44294</v>
      </c>
      <c r="H1225" s="262">
        <v>44295</v>
      </c>
      <c r="I1225" s="262">
        <v>44298</v>
      </c>
      <c r="J1225" s="262">
        <v>44299</v>
      </c>
      <c r="K1225" s="262">
        <v>44300</v>
      </c>
      <c r="L1225" s="262">
        <v>44301</v>
      </c>
      <c r="M1225" s="262">
        <v>44302</v>
      </c>
      <c r="N1225" s="262">
        <v>44305</v>
      </c>
      <c r="O1225" s="262">
        <v>44306</v>
      </c>
      <c r="P1225" s="262">
        <v>44307</v>
      </c>
      <c r="Q1225" s="263">
        <v>44308</v>
      </c>
      <c r="R1225" s="264">
        <v>44309</v>
      </c>
      <c r="S1225" s="264">
        <v>44312</v>
      </c>
      <c r="T1225" s="264">
        <v>44313</v>
      </c>
    </row>
    <row r="1226" spans="1:20">
      <c r="A1226" s="253" t="str">
        <f t="shared" si="20"/>
        <v>21</v>
      </c>
      <c r="B1226" s="261">
        <v>44309</v>
      </c>
      <c r="C1226" s="237" t="str">
        <f t="shared" si="19"/>
        <v>金</v>
      </c>
      <c r="D1226" s="262">
        <v>44292</v>
      </c>
      <c r="E1226" s="262">
        <v>44293</v>
      </c>
      <c r="F1226" s="262">
        <v>44294</v>
      </c>
      <c r="G1226" s="262">
        <v>44295</v>
      </c>
      <c r="H1226" s="262">
        <v>44298</v>
      </c>
      <c r="I1226" s="262">
        <v>44299</v>
      </c>
      <c r="J1226" s="262">
        <v>44300</v>
      </c>
      <c r="K1226" s="262">
        <v>44301</v>
      </c>
      <c r="L1226" s="262">
        <v>44302</v>
      </c>
      <c r="M1226" s="262">
        <v>44305</v>
      </c>
      <c r="N1226" s="262">
        <v>44306</v>
      </c>
      <c r="O1226" s="262">
        <v>44307</v>
      </c>
      <c r="P1226" s="262">
        <v>44308</v>
      </c>
      <c r="Q1226" s="263">
        <v>44309</v>
      </c>
      <c r="R1226" s="264">
        <v>44312</v>
      </c>
      <c r="S1226" s="264">
        <v>44313</v>
      </c>
      <c r="T1226" s="264">
        <v>44314</v>
      </c>
    </row>
    <row r="1227" spans="1:20">
      <c r="A1227" s="253" t="str">
        <f t="shared" si="20"/>
        <v>21</v>
      </c>
      <c r="B1227" s="261">
        <v>44312</v>
      </c>
      <c r="C1227" s="237" t="str">
        <f t="shared" si="19"/>
        <v>月</v>
      </c>
      <c r="D1227" s="262">
        <v>44293</v>
      </c>
      <c r="E1227" s="262">
        <v>44294</v>
      </c>
      <c r="F1227" s="262">
        <v>44295</v>
      </c>
      <c r="G1227" s="262">
        <v>44298</v>
      </c>
      <c r="H1227" s="262">
        <v>44299</v>
      </c>
      <c r="I1227" s="262">
        <v>44300</v>
      </c>
      <c r="J1227" s="262">
        <v>44301</v>
      </c>
      <c r="K1227" s="262">
        <v>44302</v>
      </c>
      <c r="L1227" s="262">
        <v>44305</v>
      </c>
      <c r="M1227" s="262">
        <v>44306</v>
      </c>
      <c r="N1227" s="262">
        <v>44307</v>
      </c>
      <c r="O1227" s="262">
        <v>44308</v>
      </c>
      <c r="P1227" s="262">
        <v>44309</v>
      </c>
      <c r="Q1227" s="263">
        <v>44312</v>
      </c>
      <c r="R1227" s="264">
        <v>44313</v>
      </c>
      <c r="S1227" s="264">
        <v>44314</v>
      </c>
      <c r="T1227" s="264">
        <v>44322</v>
      </c>
    </row>
    <row r="1228" spans="1:20">
      <c r="A1228" s="253" t="str">
        <f t="shared" si="20"/>
        <v>21</v>
      </c>
      <c r="B1228" s="261">
        <v>44313</v>
      </c>
      <c r="C1228" s="237" t="str">
        <f t="shared" si="19"/>
        <v>火</v>
      </c>
      <c r="D1228" s="262">
        <v>44294</v>
      </c>
      <c r="E1228" s="262">
        <v>44295</v>
      </c>
      <c r="F1228" s="262">
        <v>44298</v>
      </c>
      <c r="G1228" s="262">
        <v>44299</v>
      </c>
      <c r="H1228" s="262">
        <v>44300</v>
      </c>
      <c r="I1228" s="262">
        <v>44301</v>
      </c>
      <c r="J1228" s="262">
        <v>44302</v>
      </c>
      <c r="K1228" s="262">
        <v>44305</v>
      </c>
      <c r="L1228" s="262">
        <v>44306</v>
      </c>
      <c r="M1228" s="262">
        <v>44307</v>
      </c>
      <c r="N1228" s="262">
        <v>44308</v>
      </c>
      <c r="O1228" s="262">
        <v>44309</v>
      </c>
      <c r="P1228" s="262">
        <v>44312</v>
      </c>
      <c r="Q1228" s="263">
        <v>44313</v>
      </c>
      <c r="R1228" s="264">
        <v>44314</v>
      </c>
      <c r="S1228" s="264">
        <v>44322</v>
      </c>
      <c r="T1228" s="264">
        <v>44323</v>
      </c>
    </row>
    <row r="1229" spans="1:20">
      <c r="A1229" s="253" t="str">
        <f t="shared" si="20"/>
        <v>21</v>
      </c>
      <c r="B1229" s="261">
        <v>44314</v>
      </c>
      <c r="C1229" s="237" t="str">
        <f t="shared" si="19"/>
        <v>水</v>
      </c>
      <c r="D1229" s="262">
        <v>44295</v>
      </c>
      <c r="E1229" s="262">
        <v>44298</v>
      </c>
      <c r="F1229" s="262">
        <v>44299</v>
      </c>
      <c r="G1229" s="262">
        <v>44300</v>
      </c>
      <c r="H1229" s="262">
        <v>44301</v>
      </c>
      <c r="I1229" s="262">
        <v>44302</v>
      </c>
      <c r="J1229" s="262">
        <v>44305</v>
      </c>
      <c r="K1229" s="262">
        <v>44306</v>
      </c>
      <c r="L1229" s="262">
        <v>44307</v>
      </c>
      <c r="M1229" s="262">
        <v>44308</v>
      </c>
      <c r="N1229" s="262">
        <v>44309</v>
      </c>
      <c r="O1229" s="262">
        <v>44312</v>
      </c>
      <c r="P1229" s="262">
        <v>44313</v>
      </c>
      <c r="Q1229" s="263">
        <v>44314</v>
      </c>
      <c r="R1229" s="264">
        <v>44322</v>
      </c>
      <c r="S1229" s="264">
        <v>44323</v>
      </c>
      <c r="T1229" s="264">
        <v>44324</v>
      </c>
    </row>
    <row r="1230" spans="1:20">
      <c r="A1230" s="253" t="str">
        <f t="shared" si="20"/>
        <v>21</v>
      </c>
      <c r="B1230" s="261">
        <v>44322</v>
      </c>
      <c r="C1230" s="237" t="str">
        <f t="shared" si="19"/>
        <v>木</v>
      </c>
      <c r="D1230" s="262">
        <v>44298</v>
      </c>
      <c r="E1230" s="262">
        <v>44299</v>
      </c>
      <c r="F1230" s="262">
        <v>44300</v>
      </c>
      <c r="G1230" s="262">
        <v>44301</v>
      </c>
      <c r="H1230" s="262">
        <v>44302</v>
      </c>
      <c r="I1230" s="262">
        <v>44305</v>
      </c>
      <c r="J1230" s="262">
        <v>44306</v>
      </c>
      <c r="K1230" s="262">
        <v>44307</v>
      </c>
      <c r="L1230" s="262">
        <v>44308</v>
      </c>
      <c r="M1230" s="262">
        <v>44309</v>
      </c>
      <c r="N1230" s="262">
        <v>44312</v>
      </c>
      <c r="O1230" s="262">
        <v>44313</v>
      </c>
      <c r="P1230" s="262">
        <v>44314</v>
      </c>
      <c r="Q1230" s="263">
        <v>44322</v>
      </c>
      <c r="R1230" s="264">
        <v>44323</v>
      </c>
      <c r="S1230" s="264">
        <v>44324</v>
      </c>
      <c r="T1230" s="264">
        <v>44326</v>
      </c>
    </row>
    <row r="1231" spans="1:20">
      <c r="A1231" s="253" t="str">
        <f t="shared" si="20"/>
        <v>21</v>
      </c>
      <c r="B1231" s="265">
        <v>44323</v>
      </c>
      <c r="C1231" s="237" t="str">
        <f t="shared" si="19"/>
        <v>金</v>
      </c>
      <c r="D1231" s="266">
        <v>44299</v>
      </c>
      <c r="E1231" s="266">
        <v>44300</v>
      </c>
      <c r="F1231" s="266">
        <v>44301</v>
      </c>
      <c r="G1231" s="266">
        <v>44302</v>
      </c>
      <c r="H1231" s="262">
        <v>44305</v>
      </c>
      <c r="I1231" s="262">
        <v>44306</v>
      </c>
      <c r="J1231" s="262">
        <v>44307</v>
      </c>
      <c r="K1231" s="262">
        <v>44308</v>
      </c>
      <c r="L1231" s="262">
        <v>44309</v>
      </c>
      <c r="M1231" s="262">
        <v>44312</v>
      </c>
      <c r="N1231" s="262">
        <v>44313</v>
      </c>
      <c r="O1231" s="262">
        <v>44314</v>
      </c>
      <c r="P1231" s="262">
        <v>44322</v>
      </c>
      <c r="Q1231" s="263">
        <v>44323</v>
      </c>
      <c r="R1231" s="264">
        <v>44324</v>
      </c>
      <c r="S1231" s="264">
        <v>44326</v>
      </c>
      <c r="T1231" s="264">
        <v>44327</v>
      </c>
    </row>
    <row r="1232" spans="1:20">
      <c r="A1232" s="253" t="str">
        <f t="shared" si="20"/>
        <v>21</v>
      </c>
      <c r="B1232" s="265">
        <v>44324</v>
      </c>
      <c r="C1232" s="237" t="str">
        <f t="shared" si="19"/>
        <v>土</v>
      </c>
      <c r="D1232" s="266">
        <v>44300</v>
      </c>
      <c r="E1232" s="266">
        <v>44301</v>
      </c>
      <c r="F1232" s="266">
        <v>44302</v>
      </c>
      <c r="G1232" s="266">
        <v>44305</v>
      </c>
      <c r="H1232" s="262">
        <v>44306</v>
      </c>
      <c r="I1232" s="262">
        <v>44307</v>
      </c>
      <c r="J1232" s="262">
        <v>44308</v>
      </c>
      <c r="K1232" s="262">
        <v>44309</v>
      </c>
      <c r="L1232" s="262">
        <v>44312</v>
      </c>
      <c r="M1232" s="262">
        <v>44313</v>
      </c>
      <c r="N1232" s="262">
        <v>44314</v>
      </c>
      <c r="O1232" s="262">
        <v>44322</v>
      </c>
      <c r="P1232" s="262">
        <v>44323</v>
      </c>
      <c r="Q1232" s="263">
        <v>44324</v>
      </c>
      <c r="R1232" s="264">
        <v>44326</v>
      </c>
      <c r="S1232" s="264">
        <v>44327</v>
      </c>
      <c r="T1232" s="264">
        <v>44328</v>
      </c>
    </row>
    <row r="1233" spans="1:20">
      <c r="A1233" s="253" t="str">
        <f t="shared" si="20"/>
        <v>21</v>
      </c>
      <c r="B1233" s="265">
        <v>44326</v>
      </c>
      <c r="C1233" s="237" t="str">
        <f t="shared" si="19"/>
        <v>月</v>
      </c>
      <c r="D1233" s="266">
        <v>44301</v>
      </c>
      <c r="E1233" s="266">
        <v>44302</v>
      </c>
      <c r="F1233" s="266">
        <v>44305</v>
      </c>
      <c r="G1233" s="266">
        <v>44306</v>
      </c>
      <c r="H1233" s="262">
        <v>44307</v>
      </c>
      <c r="I1233" s="262">
        <v>44308</v>
      </c>
      <c r="J1233" s="262">
        <v>44309</v>
      </c>
      <c r="K1233" s="262">
        <v>44312</v>
      </c>
      <c r="L1233" s="262">
        <v>44313</v>
      </c>
      <c r="M1233" s="262">
        <v>44314</v>
      </c>
      <c r="N1233" s="262">
        <v>44322</v>
      </c>
      <c r="O1233" s="262">
        <v>44323</v>
      </c>
      <c r="P1233" s="262">
        <v>44324</v>
      </c>
      <c r="Q1233" s="263">
        <v>44326</v>
      </c>
      <c r="R1233" s="264">
        <v>44327</v>
      </c>
      <c r="S1233" s="264">
        <v>44328</v>
      </c>
      <c r="T1233" s="264">
        <v>44329</v>
      </c>
    </row>
    <row r="1234" spans="1:20">
      <c r="A1234" s="253" t="str">
        <f t="shared" si="20"/>
        <v>21</v>
      </c>
      <c r="B1234" s="265">
        <v>44327</v>
      </c>
      <c r="C1234" s="237" t="str">
        <f t="shared" si="19"/>
        <v>火</v>
      </c>
      <c r="D1234" s="266">
        <v>44302</v>
      </c>
      <c r="E1234" s="266">
        <v>44305</v>
      </c>
      <c r="F1234" s="266">
        <v>44306</v>
      </c>
      <c r="G1234" s="266">
        <v>44307</v>
      </c>
      <c r="H1234" s="262">
        <v>44308</v>
      </c>
      <c r="I1234" s="262">
        <v>44309</v>
      </c>
      <c r="J1234" s="262">
        <v>44312</v>
      </c>
      <c r="K1234" s="262">
        <v>44313</v>
      </c>
      <c r="L1234" s="262">
        <v>44314</v>
      </c>
      <c r="M1234" s="262">
        <v>44322</v>
      </c>
      <c r="N1234" s="262">
        <v>44323</v>
      </c>
      <c r="O1234" s="262">
        <v>44324</v>
      </c>
      <c r="P1234" s="262">
        <v>44326</v>
      </c>
      <c r="Q1234" s="263">
        <v>44327</v>
      </c>
      <c r="R1234" s="264">
        <v>44328</v>
      </c>
      <c r="S1234" s="264">
        <v>44329</v>
      </c>
      <c r="T1234" s="264">
        <v>44330</v>
      </c>
    </row>
    <row r="1235" spans="1:20">
      <c r="A1235" s="253" t="str">
        <f t="shared" si="20"/>
        <v>21</v>
      </c>
      <c r="B1235" s="265">
        <v>44328</v>
      </c>
      <c r="C1235" s="237" t="str">
        <f t="shared" si="19"/>
        <v>水</v>
      </c>
      <c r="D1235" s="266">
        <v>44305</v>
      </c>
      <c r="E1235" s="266">
        <v>44306</v>
      </c>
      <c r="F1235" s="266">
        <v>44307</v>
      </c>
      <c r="G1235" s="266">
        <v>44308</v>
      </c>
      <c r="H1235" s="262">
        <v>44309</v>
      </c>
      <c r="I1235" s="262">
        <v>44312</v>
      </c>
      <c r="J1235" s="262">
        <v>44313</v>
      </c>
      <c r="K1235" s="262">
        <v>44314</v>
      </c>
      <c r="L1235" s="262">
        <v>44322</v>
      </c>
      <c r="M1235" s="262">
        <v>44323</v>
      </c>
      <c r="N1235" s="262">
        <v>44324</v>
      </c>
      <c r="O1235" s="262">
        <v>44326</v>
      </c>
      <c r="P1235" s="262">
        <v>44327</v>
      </c>
      <c r="Q1235" s="263">
        <v>44328</v>
      </c>
      <c r="R1235" s="264">
        <v>44329</v>
      </c>
      <c r="S1235" s="264">
        <v>44330</v>
      </c>
      <c r="T1235" s="264">
        <v>44333</v>
      </c>
    </row>
    <row r="1236" spans="1:20">
      <c r="A1236" s="253" t="str">
        <f t="shared" si="20"/>
        <v>21</v>
      </c>
      <c r="B1236" s="265">
        <v>44329</v>
      </c>
      <c r="C1236" s="237" t="str">
        <f t="shared" si="19"/>
        <v>木</v>
      </c>
      <c r="D1236" s="266">
        <v>44306</v>
      </c>
      <c r="E1236" s="266">
        <v>44307</v>
      </c>
      <c r="F1236" s="266">
        <v>44308</v>
      </c>
      <c r="G1236" s="266">
        <v>44309</v>
      </c>
      <c r="H1236" s="262">
        <v>44312</v>
      </c>
      <c r="I1236" s="262">
        <v>44313</v>
      </c>
      <c r="J1236" s="262">
        <v>44314</v>
      </c>
      <c r="K1236" s="262">
        <v>44322</v>
      </c>
      <c r="L1236" s="262">
        <v>44323</v>
      </c>
      <c r="M1236" s="262">
        <v>44324</v>
      </c>
      <c r="N1236" s="262">
        <v>44326</v>
      </c>
      <c r="O1236" s="262">
        <v>44327</v>
      </c>
      <c r="P1236" s="262">
        <v>44328</v>
      </c>
      <c r="Q1236" s="263">
        <v>44329</v>
      </c>
      <c r="R1236" s="264">
        <v>44330</v>
      </c>
      <c r="S1236" s="264">
        <v>44333</v>
      </c>
      <c r="T1236" s="264">
        <v>44334</v>
      </c>
    </row>
    <row r="1237" spans="1:20">
      <c r="A1237" s="253" t="str">
        <f t="shared" si="20"/>
        <v>21</v>
      </c>
      <c r="B1237" s="265">
        <v>44330</v>
      </c>
      <c r="C1237" s="237" t="str">
        <f t="shared" si="19"/>
        <v>金</v>
      </c>
      <c r="D1237" s="266">
        <v>44307</v>
      </c>
      <c r="E1237" s="266">
        <v>44308</v>
      </c>
      <c r="F1237" s="266">
        <v>44309</v>
      </c>
      <c r="G1237" s="266">
        <v>44312</v>
      </c>
      <c r="H1237" s="262">
        <v>44313</v>
      </c>
      <c r="I1237" s="262">
        <v>44314</v>
      </c>
      <c r="J1237" s="262">
        <v>44322</v>
      </c>
      <c r="K1237" s="262">
        <v>44323</v>
      </c>
      <c r="L1237" s="262">
        <v>44324</v>
      </c>
      <c r="M1237" s="262">
        <v>44326</v>
      </c>
      <c r="N1237" s="262">
        <v>44327</v>
      </c>
      <c r="O1237" s="262">
        <v>44328</v>
      </c>
      <c r="P1237" s="262">
        <v>44329</v>
      </c>
      <c r="Q1237" s="263">
        <v>44330</v>
      </c>
      <c r="R1237" s="264">
        <v>44333</v>
      </c>
      <c r="S1237" s="264">
        <v>44334</v>
      </c>
      <c r="T1237" s="264">
        <v>44335</v>
      </c>
    </row>
    <row r="1238" spans="1:20">
      <c r="A1238" s="253" t="str">
        <f t="shared" si="20"/>
        <v>21</v>
      </c>
      <c r="B1238" s="265">
        <v>44333</v>
      </c>
      <c r="C1238" s="237" t="str">
        <f t="shared" si="19"/>
        <v>月</v>
      </c>
      <c r="D1238" s="266">
        <v>44308</v>
      </c>
      <c r="E1238" s="266">
        <v>44309</v>
      </c>
      <c r="F1238" s="266">
        <v>44312</v>
      </c>
      <c r="G1238" s="266">
        <v>44313</v>
      </c>
      <c r="H1238" s="262">
        <v>44314</v>
      </c>
      <c r="I1238" s="262">
        <v>44322</v>
      </c>
      <c r="J1238" s="262">
        <v>44323</v>
      </c>
      <c r="K1238" s="262">
        <v>44324</v>
      </c>
      <c r="L1238" s="262">
        <v>44326</v>
      </c>
      <c r="M1238" s="262">
        <v>44327</v>
      </c>
      <c r="N1238" s="262">
        <v>44328</v>
      </c>
      <c r="O1238" s="262">
        <v>44329</v>
      </c>
      <c r="P1238" s="262">
        <v>44330</v>
      </c>
      <c r="Q1238" s="263">
        <v>44333</v>
      </c>
      <c r="R1238" s="264">
        <v>44334</v>
      </c>
      <c r="S1238" s="264">
        <v>44335</v>
      </c>
      <c r="T1238" s="264">
        <v>44336</v>
      </c>
    </row>
    <row r="1239" spans="1:20">
      <c r="A1239" s="253" t="str">
        <f t="shared" si="20"/>
        <v>21</v>
      </c>
      <c r="B1239" s="265">
        <v>44334</v>
      </c>
      <c r="C1239" s="237" t="str">
        <f t="shared" si="19"/>
        <v>火</v>
      </c>
      <c r="D1239" s="266">
        <v>44309</v>
      </c>
      <c r="E1239" s="266">
        <v>44312</v>
      </c>
      <c r="F1239" s="266">
        <v>44313</v>
      </c>
      <c r="G1239" s="266">
        <v>44314</v>
      </c>
      <c r="H1239" s="262">
        <v>44322</v>
      </c>
      <c r="I1239" s="262">
        <v>44323</v>
      </c>
      <c r="J1239" s="262">
        <v>44324</v>
      </c>
      <c r="K1239" s="262">
        <v>44326</v>
      </c>
      <c r="L1239" s="262">
        <v>44327</v>
      </c>
      <c r="M1239" s="262">
        <v>44328</v>
      </c>
      <c r="N1239" s="262">
        <v>44329</v>
      </c>
      <c r="O1239" s="262">
        <v>44330</v>
      </c>
      <c r="P1239" s="262">
        <v>44333</v>
      </c>
      <c r="Q1239" s="263">
        <v>44334</v>
      </c>
      <c r="R1239" s="264">
        <v>44335</v>
      </c>
      <c r="S1239" s="264">
        <v>44336</v>
      </c>
      <c r="T1239" s="264">
        <v>44337</v>
      </c>
    </row>
    <row r="1240" spans="1:20">
      <c r="A1240" s="253" t="str">
        <f t="shared" si="20"/>
        <v>21</v>
      </c>
      <c r="B1240" s="265">
        <v>44335</v>
      </c>
      <c r="C1240" s="237" t="str">
        <f t="shared" si="19"/>
        <v>水</v>
      </c>
      <c r="D1240" s="266">
        <v>44312</v>
      </c>
      <c r="E1240" s="266">
        <v>44313</v>
      </c>
      <c r="F1240" s="266">
        <v>44314</v>
      </c>
      <c r="G1240" s="266">
        <v>44322</v>
      </c>
      <c r="H1240" s="262">
        <v>44323</v>
      </c>
      <c r="I1240" s="262">
        <v>44324</v>
      </c>
      <c r="J1240" s="262">
        <v>44326</v>
      </c>
      <c r="K1240" s="262">
        <v>44327</v>
      </c>
      <c r="L1240" s="262">
        <v>44328</v>
      </c>
      <c r="M1240" s="262">
        <v>44329</v>
      </c>
      <c r="N1240" s="262">
        <v>44330</v>
      </c>
      <c r="O1240" s="262">
        <v>44333</v>
      </c>
      <c r="P1240" s="262">
        <v>44334</v>
      </c>
      <c r="Q1240" s="263">
        <v>44335</v>
      </c>
      <c r="R1240" s="264">
        <v>44336</v>
      </c>
      <c r="S1240" s="264">
        <v>44337</v>
      </c>
      <c r="T1240" s="264">
        <v>44340</v>
      </c>
    </row>
    <row r="1241" spans="1:20">
      <c r="A1241" s="253" t="str">
        <f t="shared" si="20"/>
        <v>21</v>
      </c>
      <c r="B1241" s="265">
        <v>44336</v>
      </c>
      <c r="C1241" s="237" t="str">
        <f t="shared" si="19"/>
        <v>木</v>
      </c>
      <c r="D1241" s="266">
        <v>44313</v>
      </c>
      <c r="E1241" s="266">
        <v>44314</v>
      </c>
      <c r="F1241" s="266">
        <v>44322</v>
      </c>
      <c r="G1241" s="266">
        <v>44323</v>
      </c>
      <c r="H1241" s="262">
        <v>44324</v>
      </c>
      <c r="I1241" s="262">
        <v>44326</v>
      </c>
      <c r="J1241" s="262">
        <v>44327</v>
      </c>
      <c r="K1241" s="262">
        <v>44328</v>
      </c>
      <c r="L1241" s="262">
        <v>44329</v>
      </c>
      <c r="M1241" s="262">
        <v>44330</v>
      </c>
      <c r="N1241" s="262">
        <v>44333</v>
      </c>
      <c r="O1241" s="262">
        <v>44334</v>
      </c>
      <c r="P1241" s="262">
        <v>44335</v>
      </c>
      <c r="Q1241" s="263">
        <v>44336</v>
      </c>
      <c r="R1241" s="264">
        <v>44337</v>
      </c>
      <c r="S1241" s="264">
        <v>44340</v>
      </c>
      <c r="T1241" s="264">
        <v>44341</v>
      </c>
    </row>
    <row r="1242" spans="1:20">
      <c r="A1242" s="253" t="str">
        <f t="shared" si="20"/>
        <v>21</v>
      </c>
      <c r="B1242" s="265">
        <v>44337</v>
      </c>
      <c r="C1242" s="237" t="str">
        <f t="shared" si="19"/>
        <v>金</v>
      </c>
      <c r="D1242" s="266">
        <v>44314</v>
      </c>
      <c r="E1242" s="266">
        <v>44322</v>
      </c>
      <c r="F1242" s="266">
        <v>44323</v>
      </c>
      <c r="G1242" s="266">
        <v>44324</v>
      </c>
      <c r="H1242" s="262">
        <v>44326</v>
      </c>
      <c r="I1242" s="262">
        <v>44327</v>
      </c>
      <c r="J1242" s="262">
        <v>44328</v>
      </c>
      <c r="K1242" s="262">
        <v>44329</v>
      </c>
      <c r="L1242" s="262">
        <v>44330</v>
      </c>
      <c r="M1242" s="262">
        <v>44333</v>
      </c>
      <c r="N1242" s="262">
        <v>44334</v>
      </c>
      <c r="O1242" s="262">
        <v>44335</v>
      </c>
      <c r="P1242" s="262">
        <v>44336</v>
      </c>
      <c r="Q1242" s="263">
        <v>44337</v>
      </c>
      <c r="R1242" s="264">
        <v>44340</v>
      </c>
      <c r="S1242" s="264">
        <v>44341</v>
      </c>
      <c r="T1242" s="264">
        <v>44342</v>
      </c>
    </row>
    <row r="1243" spans="1:20">
      <c r="A1243" s="253" t="str">
        <f t="shared" si="20"/>
        <v>21</v>
      </c>
      <c r="B1243" s="265">
        <v>44340</v>
      </c>
      <c r="C1243" s="237" t="str">
        <f t="shared" si="19"/>
        <v>月</v>
      </c>
      <c r="D1243" s="266">
        <v>44322</v>
      </c>
      <c r="E1243" s="266">
        <v>44323</v>
      </c>
      <c r="F1243" s="266">
        <v>44324</v>
      </c>
      <c r="G1243" s="266">
        <v>44326</v>
      </c>
      <c r="H1243" s="262">
        <v>44327</v>
      </c>
      <c r="I1243" s="262">
        <v>44328</v>
      </c>
      <c r="J1243" s="262">
        <v>44329</v>
      </c>
      <c r="K1243" s="262">
        <v>44330</v>
      </c>
      <c r="L1243" s="262">
        <v>44333</v>
      </c>
      <c r="M1243" s="262">
        <v>44334</v>
      </c>
      <c r="N1243" s="262">
        <v>44335</v>
      </c>
      <c r="O1243" s="262">
        <v>44336</v>
      </c>
      <c r="P1243" s="262">
        <v>44337</v>
      </c>
      <c r="Q1243" s="263">
        <v>44340</v>
      </c>
      <c r="R1243" s="264">
        <v>44341</v>
      </c>
      <c r="S1243" s="264">
        <v>44342</v>
      </c>
      <c r="T1243" s="264">
        <v>44343</v>
      </c>
    </row>
    <row r="1244" spans="1:20">
      <c r="A1244" s="253" t="str">
        <f t="shared" si="20"/>
        <v>21</v>
      </c>
      <c r="B1244" s="265">
        <v>44341</v>
      </c>
      <c r="C1244" s="237" t="str">
        <f t="shared" si="19"/>
        <v>火</v>
      </c>
      <c r="D1244" s="266">
        <v>44323</v>
      </c>
      <c r="E1244" s="266">
        <v>44324</v>
      </c>
      <c r="F1244" s="266">
        <v>44326</v>
      </c>
      <c r="G1244" s="266">
        <v>44327</v>
      </c>
      <c r="H1244" s="262">
        <v>44328</v>
      </c>
      <c r="I1244" s="262">
        <v>44329</v>
      </c>
      <c r="J1244" s="262">
        <v>44330</v>
      </c>
      <c r="K1244" s="262">
        <v>44333</v>
      </c>
      <c r="L1244" s="262">
        <v>44334</v>
      </c>
      <c r="M1244" s="262">
        <v>44335</v>
      </c>
      <c r="N1244" s="262">
        <v>44336</v>
      </c>
      <c r="O1244" s="262">
        <v>44337</v>
      </c>
      <c r="P1244" s="262">
        <v>44340</v>
      </c>
      <c r="Q1244" s="263">
        <v>44341</v>
      </c>
      <c r="R1244" s="264">
        <v>44342</v>
      </c>
      <c r="S1244" s="264">
        <v>44343</v>
      </c>
      <c r="T1244" s="264">
        <v>44344</v>
      </c>
    </row>
    <row r="1245" spans="1:20">
      <c r="A1245" s="253" t="str">
        <f t="shared" si="20"/>
        <v>21</v>
      </c>
      <c r="B1245" s="265">
        <v>44342</v>
      </c>
      <c r="C1245" s="237" t="str">
        <f t="shared" si="19"/>
        <v>水</v>
      </c>
      <c r="D1245" s="266">
        <v>44324</v>
      </c>
      <c r="E1245" s="266">
        <v>44326</v>
      </c>
      <c r="F1245" s="266">
        <v>44327</v>
      </c>
      <c r="G1245" s="266">
        <v>44328</v>
      </c>
      <c r="H1245" s="262">
        <v>44329</v>
      </c>
      <c r="I1245" s="262">
        <v>44330</v>
      </c>
      <c r="J1245" s="262">
        <v>44333</v>
      </c>
      <c r="K1245" s="262">
        <v>44334</v>
      </c>
      <c r="L1245" s="262">
        <v>44335</v>
      </c>
      <c r="M1245" s="262">
        <v>44336</v>
      </c>
      <c r="N1245" s="262">
        <v>44337</v>
      </c>
      <c r="O1245" s="262">
        <v>44340</v>
      </c>
      <c r="P1245" s="262">
        <v>44341</v>
      </c>
      <c r="Q1245" s="263">
        <v>44342</v>
      </c>
      <c r="R1245" s="264">
        <v>44343</v>
      </c>
      <c r="S1245" s="264">
        <v>44344</v>
      </c>
      <c r="T1245" s="264">
        <v>44347</v>
      </c>
    </row>
    <row r="1246" spans="1:20">
      <c r="A1246" s="253" t="str">
        <f t="shared" si="20"/>
        <v>21</v>
      </c>
      <c r="B1246" s="265">
        <v>44343</v>
      </c>
      <c r="C1246" s="237" t="str">
        <f t="shared" si="19"/>
        <v>木</v>
      </c>
      <c r="D1246" s="266">
        <v>44326</v>
      </c>
      <c r="E1246" s="266">
        <v>44327</v>
      </c>
      <c r="F1246" s="266">
        <v>44328</v>
      </c>
      <c r="G1246" s="266">
        <v>44329</v>
      </c>
      <c r="H1246" s="262">
        <v>44330</v>
      </c>
      <c r="I1246" s="262">
        <v>44333</v>
      </c>
      <c r="J1246" s="262">
        <v>44334</v>
      </c>
      <c r="K1246" s="262">
        <v>44335</v>
      </c>
      <c r="L1246" s="262">
        <v>44336</v>
      </c>
      <c r="M1246" s="262">
        <v>44337</v>
      </c>
      <c r="N1246" s="262">
        <v>44340</v>
      </c>
      <c r="O1246" s="262">
        <v>44341</v>
      </c>
      <c r="P1246" s="262">
        <v>44342</v>
      </c>
      <c r="Q1246" s="263">
        <v>44343</v>
      </c>
      <c r="R1246" s="264">
        <v>44344</v>
      </c>
      <c r="S1246" s="264">
        <v>44347</v>
      </c>
      <c r="T1246" s="264">
        <v>44348</v>
      </c>
    </row>
    <row r="1247" spans="1:20">
      <c r="A1247" s="253" t="str">
        <f t="shared" si="20"/>
        <v>21</v>
      </c>
      <c r="B1247" s="265">
        <v>44344</v>
      </c>
      <c r="C1247" s="237" t="str">
        <f t="shared" si="19"/>
        <v>金</v>
      </c>
      <c r="D1247" s="266">
        <v>44327</v>
      </c>
      <c r="E1247" s="266">
        <v>44328</v>
      </c>
      <c r="F1247" s="266">
        <v>44329</v>
      </c>
      <c r="G1247" s="266">
        <v>44330</v>
      </c>
      <c r="H1247" s="262">
        <v>44333</v>
      </c>
      <c r="I1247" s="262">
        <v>44334</v>
      </c>
      <c r="J1247" s="262">
        <v>44335</v>
      </c>
      <c r="K1247" s="262">
        <v>44336</v>
      </c>
      <c r="L1247" s="262">
        <v>44337</v>
      </c>
      <c r="M1247" s="262">
        <v>44340</v>
      </c>
      <c r="N1247" s="262">
        <v>44341</v>
      </c>
      <c r="O1247" s="262">
        <v>44342</v>
      </c>
      <c r="P1247" s="262">
        <v>44343</v>
      </c>
      <c r="Q1247" s="263">
        <v>44344</v>
      </c>
      <c r="R1247" s="264">
        <v>44347</v>
      </c>
      <c r="S1247" s="264">
        <v>44348</v>
      </c>
      <c r="T1247" s="264">
        <v>44349</v>
      </c>
    </row>
    <row r="1248" spans="1:20">
      <c r="A1248" s="253" t="str">
        <f t="shared" si="20"/>
        <v>21</v>
      </c>
      <c r="B1248" s="265">
        <v>44347</v>
      </c>
      <c r="C1248" s="237" t="str">
        <f t="shared" si="19"/>
        <v>月</v>
      </c>
      <c r="D1248" s="266">
        <v>44328</v>
      </c>
      <c r="E1248" s="266">
        <v>44329</v>
      </c>
      <c r="F1248" s="266">
        <v>44330</v>
      </c>
      <c r="G1248" s="266">
        <v>44333</v>
      </c>
      <c r="H1248" s="262">
        <v>44334</v>
      </c>
      <c r="I1248" s="262">
        <v>44335</v>
      </c>
      <c r="J1248" s="262">
        <v>44336</v>
      </c>
      <c r="K1248" s="262">
        <v>44337</v>
      </c>
      <c r="L1248" s="262">
        <v>44340</v>
      </c>
      <c r="M1248" s="262">
        <v>44341</v>
      </c>
      <c r="N1248" s="262">
        <v>44342</v>
      </c>
      <c r="O1248" s="262">
        <v>44343</v>
      </c>
      <c r="P1248" s="262">
        <v>44344</v>
      </c>
      <c r="Q1248" s="263">
        <v>44347</v>
      </c>
      <c r="R1248" s="264">
        <v>44348</v>
      </c>
      <c r="S1248" s="264">
        <v>44349</v>
      </c>
      <c r="T1248" s="264">
        <v>44350</v>
      </c>
    </row>
    <row r="1249" spans="1:20">
      <c r="A1249" s="253" t="str">
        <f t="shared" si="20"/>
        <v>21</v>
      </c>
      <c r="B1249" s="265">
        <v>44348</v>
      </c>
      <c r="C1249" s="237" t="str">
        <f t="shared" si="19"/>
        <v>火</v>
      </c>
      <c r="D1249" s="266">
        <v>44329</v>
      </c>
      <c r="E1249" s="266">
        <v>44330</v>
      </c>
      <c r="F1249" s="266">
        <v>44333</v>
      </c>
      <c r="G1249" s="266">
        <v>44334</v>
      </c>
      <c r="H1249" s="262">
        <v>44335</v>
      </c>
      <c r="I1249" s="262">
        <v>44336</v>
      </c>
      <c r="J1249" s="262">
        <v>44337</v>
      </c>
      <c r="K1249" s="262">
        <v>44340</v>
      </c>
      <c r="L1249" s="262">
        <v>44341</v>
      </c>
      <c r="M1249" s="262">
        <v>44342</v>
      </c>
      <c r="N1249" s="262">
        <v>44343</v>
      </c>
      <c r="O1249" s="262">
        <v>44344</v>
      </c>
      <c r="P1249" s="262">
        <v>44347</v>
      </c>
      <c r="Q1249" s="263">
        <v>44348</v>
      </c>
      <c r="R1249" s="264">
        <v>44349</v>
      </c>
      <c r="S1249" s="264">
        <v>44350</v>
      </c>
      <c r="T1249" s="264">
        <v>44351</v>
      </c>
    </row>
    <row r="1250" spans="1:20">
      <c r="A1250" s="253" t="str">
        <f t="shared" si="20"/>
        <v>21</v>
      </c>
      <c r="B1250" s="265">
        <v>44349</v>
      </c>
      <c r="C1250" s="237" t="str">
        <f t="shared" si="19"/>
        <v>水</v>
      </c>
      <c r="D1250" s="266">
        <v>44330</v>
      </c>
      <c r="E1250" s="266">
        <v>44333</v>
      </c>
      <c r="F1250" s="266">
        <v>44334</v>
      </c>
      <c r="G1250" s="266">
        <v>44335</v>
      </c>
      <c r="H1250" s="262">
        <v>44336</v>
      </c>
      <c r="I1250" s="262">
        <v>44337</v>
      </c>
      <c r="J1250" s="262">
        <v>44340</v>
      </c>
      <c r="K1250" s="262">
        <v>44341</v>
      </c>
      <c r="L1250" s="262">
        <v>44342</v>
      </c>
      <c r="M1250" s="262">
        <v>44343</v>
      </c>
      <c r="N1250" s="262">
        <v>44344</v>
      </c>
      <c r="O1250" s="262">
        <v>44347</v>
      </c>
      <c r="P1250" s="262">
        <v>44348</v>
      </c>
      <c r="Q1250" s="263">
        <v>44349</v>
      </c>
      <c r="R1250" s="264">
        <v>44350</v>
      </c>
      <c r="S1250" s="264">
        <v>44351</v>
      </c>
      <c r="T1250" s="264">
        <v>44354</v>
      </c>
    </row>
    <row r="1251" spans="1:20">
      <c r="A1251" s="253" t="str">
        <f t="shared" si="20"/>
        <v>21</v>
      </c>
      <c r="B1251" s="265">
        <v>44350</v>
      </c>
      <c r="C1251" s="237" t="str">
        <f t="shared" si="19"/>
        <v>木</v>
      </c>
      <c r="D1251" s="266">
        <v>44333</v>
      </c>
      <c r="E1251" s="266">
        <v>44334</v>
      </c>
      <c r="F1251" s="266">
        <v>44335</v>
      </c>
      <c r="G1251" s="266">
        <v>44336</v>
      </c>
      <c r="H1251" s="262">
        <v>44337</v>
      </c>
      <c r="I1251" s="262">
        <v>44340</v>
      </c>
      <c r="J1251" s="262">
        <v>44341</v>
      </c>
      <c r="K1251" s="262">
        <v>44342</v>
      </c>
      <c r="L1251" s="262">
        <v>44343</v>
      </c>
      <c r="M1251" s="262">
        <v>44344</v>
      </c>
      <c r="N1251" s="262">
        <v>44347</v>
      </c>
      <c r="O1251" s="262">
        <v>44348</v>
      </c>
      <c r="P1251" s="262">
        <v>44349</v>
      </c>
      <c r="Q1251" s="263">
        <v>44350</v>
      </c>
      <c r="R1251" s="264">
        <v>44351</v>
      </c>
      <c r="S1251" s="264">
        <v>44354</v>
      </c>
      <c r="T1251" s="264">
        <v>44355</v>
      </c>
    </row>
    <row r="1252" spans="1:20">
      <c r="A1252" s="253" t="str">
        <f t="shared" si="20"/>
        <v>21</v>
      </c>
      <c r="B1252" s="265">
        <v>44351</v>
      </c>
      <c r="C1252" s="237" t="str">
        <f t="shared" si="19"/>
        <v>金</v>
      </c>
      <c r="D1252" s="266">
        <v>44334</v>
      </c>
      <c r="E1252" s="266">
        <v>44335</v>
      </c>
      <c r="F1252" s="266">
        <v>44336</v>
      </c>
      <c r="G1252" s="266">
        <v>44337</v>
      </c>
      <c r="H1252" s="262">
        <v>44340</v>
      </c>
      <c r="I1252" s="262">
        <v>44341</v>
      </c>
      <c r="J1252" s="262">
        <v>44342</v>
      </c>
      <c r="K1252" s="262">
        <v>44343</v>
      </c>
      <c r="L1252" s="262">
        <v>44344</v>
      </c>
      <c r="M1252" s="262">
        <v>44347</v>
      </c>
      <c r="N1252" s="262">
        <v>44348</v>
      </c>
      <c r="O1252" s="262">
        <v>44349</v>
      </c>
      <c r="P1252" s="262">
        <v>44350</v>
      </c>
      <c r="Q1252" s="263">
        <v>44351</v>
      </c>
      <c r="R1252" s="264">
        <v>44354</v>
      </c>
      <c r="S1252" s="264">
        <v>44355</v>
      </c>
      <c r="T1252" s="264">
        <v>44356</v>
      </c>
    </row>
    <row r="1253" spans="1:20">
      <c r="A1253" s="253" t="str">
        <f t="shared" si="20"/>
        <v>21</v>
      </c>
      <c r="B1253" s="265">
        <v>44354</v>
      </c>
      <c r="C1253" s="237" t="str">
        <f t="shared" si="19"/>
        <v>月</v>
      </c>
      <c r="D1253" s="266">
        <v>44335</v>
      </c>
      <c r="E1253" s="266">
        <v>44336</v>
      </c>
      <c r="F1253" s="266">
        <v>44337</v>
      </c>
      <c r="G1253" s="266">
        <v>44340</v>
      </c>
      <c r="H1253" s="262">
        <v>44341</v>
      </c>
      <c r="I1253" s="262">
        <v>44342</v>
      </c>
      <c r="J1253" s="262">
        <v>44343</v>
      </c>
      <c r="K1253" s="262">
        <v>44344</v>
      </c>
      <c r="L1253" s="262">
        <v>44347</v>
      </c>
      <c r="M1253" s="262">
        <v>44348</v>
      </c>
      <c r="N1253" s="262">
        <v>44349</v>
      </c>
      <c r="O1253" s="262">
        <v>44350</v>
      </c>
      <c r="P1253" s="262">
        <v>44351</v>
      </c>
      <c r="Q1253" s="263">
        <v>44354</v>
      </c>
      <c r="R1253" s="264">
        <v>44355</v>
      </c>
      <c r="S1253" s="264">
        <v>44356</v>
      </c>
      <c r="T1253" s="264">
        <v>44357</v>
      </c>
    </row>
    <row r="1254" spans="1:20">
      <c r="A1254" s="253" t="str">
        <f t="shared" si="20"/>
        <v>21</v>
      </c>
      <c r="B1254" s="265">
        <v>44355</v>
      </c>
      <c r="C1254" s="237" t="str">
        <f t="shared" si="19"/>
        <v>火</v>
      </c>
      <c r="D1254" s="266">
        <v>44336</v>
      </c>
      <c r="E1254" s="266">
        <v>44337</v>
      </c>
      <c r="F1254" s="266">
        <v>44340</v>
      </c>
      <c r="G1254" s="266">
        <v>44341</v>
      </c>
      <c r="H1254" s="262">
        <v>44342</v>
      </c>
      <c r="I1254" s="262">
        <v>44343</v>
      </c>
      <c r="J1254" s="262">
        <v>44344</v>
      </c>
      <c r="K1254" s="262">
        <v>44347</v>
      </c>
      <c r="L1254" s="262">
        <v>44348</v>
      </c>
      <c r="M1254" s="262">
        <v>44349</v>
      </c>
      <c r="N1254" s="262">
        <v>44350</v>
      </c>
      <c r="O1254" s="262">
        <v>44351</v>
      </c>
      <c r="P1254" s="262">
        <v>44354</v>
      </c>
      <c r="Q1254" s="263">
        <v>44355</v>
      </c>
      <c r="R1254" s="264">
        <v>44356</v>
      </c>
      <c r="S1254" s="264">
        <v>44357</v>
      </c>
      <c r="T1254" s="264">
        <v>44358</v>
      </c>
    </row>
    <row r="1255" spans="1:20">
      <c r="A1255" s="253" t="str">
        <f t="shared" si="20"/>
        <v>21</v>
      </c>
      <c r="B1255" s="265">
        <v>44356</v>
      </c>
      <c r="C1255" s="237" t="str">
        <f t="shared" si="19"/>
        <v>水</v>
      </c>
      <c r="D1255" s="266">
        <v>44337</v>
      </c>
      <c r="E1255" s="266">
        <v>44340</v>
      </c>
      <c r="F1255" s="266">
        <v>44341</v>
      </c>
      <c r="G1255" s="266">
        <v>44342</v>
      </c>
      <c r="H1255" s="262">
        <v>44343</v>
      </c>
      <c r="I1255" s="262">
        <v>44344</v>
      </c>
      <c r="J1255" s="262">
        <v>44347</v>
      </c>
      <c r="K1255" s="262">
        <v>44348</v>
      </c>
      <c r="L1255" s="262">
        <v>44349</v>
      </c>
      <c r="M1255" s="262">
        <v>44350</v>
      </c>
      <c r="N1255" s="262">
        <v>44351</v>
      </c>
      <c r="O1255" s="262">
        <v>44354</v>
      </c>
      <c r="P1255" s="262">
        <v>44355</v>
      </c>
      <c r="Q1255" s="263">
        <v>44356</v>
      </c>
      <c r="R1255" s="264">
        <v>44357</v>
      </c>
      <c r="S1255" s="264">
        <v>44358</v>
      </c>
      <c r="T1255" s="264">
        <v>44361</v>
      </c>
    </row>
    <row r="1256" spans="1:20">
      <c r="A1256" s="253" t="str">
        <f t="shared" si="20"/>
        <v>21</v>
      </c>
      <c r="B1256" s="265">
        <v>44357</v>
      </c>
      <c r="C1256" s="237" t="str">
        <f t="shared" si="19"/>
        <v>木</v>
      </c>
      <c r="D1256" s="266">
        <v>44340</v>
      </c>
      <c r="E1256" s="266">
        <v>44341</v>
      </c>
      <c r="F1256" s="266">
        <v>44342</v>
      </c>
      <c r="G1256" s="266">
        <v>44343</v>
      </c>
      <c r="H1256" s="262">
        <v>44344</v>
      </c>
      <c r="I1256" s="262">
        <v>44347</v>
      </c>
      <c r="J1256" s="262">
        <v>44348</v>
      </c>
      <c r="K1256" s="262">
        <v>44349</v>
      </c>
      <c r="L1256" s="262">
        <v>44350</v>
      </c>
      <c r="M1256" s="262">
        <v>44351</v>
      </c>
      <c r="N1256" s="262">
        <v>44354</v>
      </c>
      <c r="O1256" s="262">
        <v>44355</v>
      </c>
      <c r="P1256" s="262">
        <v>44356</v>
      </c>
      <c r="Q1256" s="263">
        <v>44357</v>
      </c>
      <c r="R1256" s="264">
        <v>44358</v>
      </c>
      <c r="S1256" s="264">
        <v>44361</v>
      </c>
      <c r="T1256" s="264">
        <v>44362</v>
      </c>
    </row>
    <row r="1257" spans="1:20">
      <c r="A1257" s="253" t="str">
        <f t="shared" si="20"/>
        <v>21</v>
      </c>
      <c r="B1257" s="265">
        <v>44358</v>
      </c>
      <c r="C1257" s="237" t="str">
        <f t="shared" si="19"/>
        <v>金</v>
      </c>
      <c r="D1257" s="266">
        <v>44341</v>
      </c>
      <c r="E1257" s="266">
        <v>44342</v>
      </c>
      <c r="F1257" s="266">
        <v>44343</v>
      </c>
      <c r="G1257" s="266">
        <v>44344</v>
      </c>
      <c r="H1257" s="262">
        <v>44347</v>
      </c>
      <c r="I1257" s="262">
        <v>44348</v>
      </c>
      <c r="J1257" s="262">
        <v>44349</v>
      </c>
      <c r="K1257" s="262">
        <v>44350</v>
      </c>
      <c r="L1257" s="262">
        <v>44351</v>
      </c>
      <c r="M1257" s="262">
        <v>44354</v>
      </c>
      <c r="N1257" s="262">
        <v>44355</v>
      </c>
      <c r="O1257" s="262">
        <v>44356</v>
      </c>
      <c r="P1257" s="262">
        <v>44357</v>
      </c>
      <c r="Q1257" s="263">
        <v>44358</v>
      </c>
      <c r="R1257" s="264">
        <v>44361</v>
      </c>
      <c r="S1257" s="264">
        <v>44362</v>
      </c>
      <c r="T1257" s="264">
        <v>44363</v>
      </c>
    </row>
    <row r="1258" spans="1:20">
      <c r="A1258" s="253" t="str">
        <f t="shared" si="20"/>
        <v>21</v>
      </c>
      <c r="B1258" s="265">
        <v>44361</v>
      </c>
      <c r="C1258" s="237" t="str">
        <f t="shared" si="19"/>
        <v>月</v>
      </c>
      <c r="D1258" s="266">
        <v>44342</v>
      </c>
      <c r="E1258" s="266">
        <v>44343</v>
      </c>
      <c r="F1258" s="266">
        <v>44344</v>
      </c>
      <c r="G1258" s="266">
        <v>44347</v>
      </c>
      <c r="H1258" s="262">
        <v>44348</v>
      </c>
      <c r="I1258" s="262">
        <v>44349</v>
      </c>
      <c r="J1258" s="262">
        <v>44350</v>
      </c>
      <c r="K1258" s="262">
        <v>44351</v>
      </c>
      <c r="L1258" s="262">
        <v>44354</v>
      </c>
      <c r="M1258" s="262">
        <v>44355</v>
      </c>
      <c r="N1258" s="262">
        <v>44356</v>
      </c>
      <c r="O1258" s="262">
        <v>44357</v>
      </c>
      <c r="P1258" s="262">
        <v>44358</v>
      </c>
      <c r="Q1258" s="263">
        <v>44361</v>
      </c>
      <c r="R1258" s="264">
        <v>44362</v>
      </c>
      <c r="S1258" s="264">
        <v>44363</v>
      </c>
      <c r="T1258" s="264">
        <v>44364</v>
      </c>
    </row>
    <row r="1259" spans="1:20">
      <c r="A1259" s="253" t="str">
        <f t="shared" si="20"/>
        <v>21</v>
      </c>
      <c r="B1259" s="265">
        <v>44362</v>
      </c>
      <c r="C1259" s="237" t="str">
        <f t="shared" si="19"/>
        <v>火</v>
      </c>
      <c r="D1259" s="266">
        <v>44343</v>
      </c>
      <c r="E1259" s="266">
        <v>44344</v>
      </c>
      <c r="F1259" s="266">
        <v>44347</v>
      </c>
      <c r="G1259" s="266">
        <v>44348</v>
      </c>
      <c r="H1259" s="262">
        <v>44349</v>
      </c>
      <c r="I1259" s="262">
        <v>44350</v>
      </c>
      <c r="J1259" s="262">
        <v>44351</v>
      </c>
      <c r="K1259" s="262">
        <v>44354</v>
      </c>
      <c r="L1259" s="262">
        <v>44355</v>
      </c>
      <c r="M1259" s="262">
        <v>44356</v>
      </c>
      <c r="N1259" s="262">
        <v>44357</v>
      </c>
      <c r="O1259" s="262">
        <v>44358</v>
      </c>
      <c r="P1259" s="262">
        <v>44361</v>
      </c>
      <c r="Q1259" s="263">
        <v>44362</v>
      </c>
      <c r="R1259" s="264">
        <v>44363</v>
      </c>
      <c r="S1259" s="264">
        <v>44364</v>
      </c>
      <c r="T1259" s="264">
        <v>44365</v>
      </c>
    </row>
    <row r="1260" spans="1:20">
      <c r="A1260" s="253" t="str">
        <f t="shared" si="20"/>
        <v>21</v>
      </c>
      <c r="B1260" s="265">
        <v>44363</v>
      </c>
      <c r="C1260" s="237" t="str">
        <f t="shared" si="19"/>
        <v>水</v>
      </c>
      <c r="D1260" s="266">
        <v>44344</v>
      </c>
      <c r="E1260" s="266">
        <v>44347</v>
      </c>
      <c r="F1260" s="266">
        <v>44348</v>
      </c>
      <c r="G1260" s="266">
        <v>44349</v>
      </c>
      <c r="H1260" s="262">
        <v>44350</v>
      </c>
      <c r="I1260" s="262">
        <v>44351</v>
      </c>
      <c r="J1260" s="262">
        <v>44354</v>
      </c>
      <c r="K1260" s="262">
        <v>44355</v>
      </c>
      <c r="L1260" s="262">
        <v>44356</v>
      </c>
      <c r="M1260" s="262">
        <v>44357</v>
      </c>
      <c r="N1260" s="262">
        <v>44358</v>
      </c>
      <c r="O1260" s="262">
        <v>44361</v>
      </c>
      <c r="P1260" s="262">
        <v>44362</v>
      </c>
      <c r="Q1260" s="263">
        <v>44363</v>
      </c>
      <c r="R1260" s="264">
        <v>44364</v>
      </c>
      <c r="S1260" s="264">
        <v>44365</v>
      </c>
      <c r="T1260" s="264">
        <v>44368</v>
      </c>
    </row>
    <row r="1261" spans="1:20">
      <c r="A1261" s="253" t="str">
        <f t="shared" si="20"/>
        <v>21</v>
      </c>
      <c r="B1261" s="265">
        <v>44364</v>
      </c>
      <c r="C1261" s="237" t="str">
        <f t="shared" si="19"/>
        <v>木</v>
      </c>
      <c r="D1261" s="266">
        <v>44347</v>
      </c>
      <c r="E1261" s="266">
        <v>44348</v>
      </c>
      <c r="F1261" s="266">
        <v>44349</v>
      </c>
      <c r="G1261" s="266">
        <v>44350</v>
      </c>
      <c r="H1261" s="262">
        <v>44351</v>
      </c>
      <c r="I1261" s="262">
        <v>44354</v>
      </c>
      <c r="J1261" s="262">
        <v>44355</v>
      </c>
      <c r="K1261" s="262">
        <v>44356</v>
      </c>
      <c r="L1261" s="262">
        <v>44357</v>
      </c>
      <c r="M1261" s="262">
        <v>44358</v>
      </c>
      <c r="N1261" s="262">
        <v>44361</v>
      </c>
      <c r="O1261" s="262">
        <v>44362</v>
      </c>
      <c r="P1261" s="262">
        <v>44363</v>
      </c>
      <c r="Q1261" s="263">
        <v>44364</v>
      </c>
      <c r="R1261" s="264">
        <v>44365</v>
      </c>
      <c r="S1261" s="264">
        <v>44368</v>
      </c>
      <c r="T1261" s="264">
        <v>44369</v>
      </c>
    </row>
    <row r="1262" spans="1:20">
      <c r="A1262" s="253" t="str">
        <f t="shared" si="20"/>
        <v>21</v>
      </c>
      <c r="B1262" s="265">
        <v>44365</v>
      </c>
      <c r="C1262" s="237" t="str">
        <f t="shared" si="19"/>
        <v>金</v>
      </c>
      <c r="D1262" s="266">
        <v>44348</v>
      </c>
      <c r="E1262" s="266">
        <v>44349</v>
      </c>
      <c r="F1262" s="266">
        <v>44350</v>
      </c>
      <c r="G1262" s="266">
        <v>44351</v>
      </c>
      <c r="H1262" s="262">
        <v>44354</v>
      </c>
      <c r="I1262" s="262">
        <v>44355</v>
      </c>
      <c r="J1262" s="262">
        <v>44356</v>
      </c>
      <c r="K1262" s="262">
        <v>44357</v>
      </c>
      <c r="L1262" s="262">
        <v>44358</v>
      </c>
      <c r="M1262" s="262">
        <v>44361</v>
      </c>
      <c r="N1262" s="262">
        <v>44362</v>
      </c>
      <c r="O1262" s="262">
        <v>44363</v>
      </c>
      <c r="P1262" s="262">
        <v>44364</v>
      </c>
      <c r="Q1262" s="263">
        <v>44365</v>
      </c>
      <c r="R1262" s="264">
        <v>44368</v>
      </c>
      <c r="S1262" s="264">
        <v>44369</v>
      </c>
      <c r="T1262" s="264">
        <v>44370</v>
      </c>
    </row>
    <row r="1263" spans="1:20">
      <c r="A1263" s="253" t="str">
        <f t="shared" si="20"/>
        <v>21</v>
      </c>
      <c r="B1263" s="265">
        <v>44368</v>
      </c>
      <c r="C1263" s="237" t="str">
        <f t="shared" si="19"/>
        <v>月</v>
      </c>
      <c r="D1263" s="266">
        <v>44349</v>
      </c>
      <c r="E1263" s="266">
        <v>44350</v>
      </c>
      <c r="F1263" s="266">
        <v>44351</v>
      </c>
      <c r="G1263" s="266">
        <v>44354</v>
      </c>
      <c r="H1263" s="262">
        <v>44355</v>
      </c>
      <c r="I1263" s="262">
        <v>44356</v>
      </c>
      <c r="J1263" s="262">
        <v>44357</v>
      </c>
      <c r="K1263" s="262">
        <v>44358</v>
      </c>
      <c r="L1263" s="262">
        <v>44361</v>
      </c>
      <c r="M1263" s="262">
        <v>44362</v>
      </c>
      <c r="N1263" s="262">
        <v>44363</v>
      </c>
      <c r="O1263" s="262">
        <v>44364</v>
      </c>
      <c r="P1263" s="262">
        <v>44365</v>
      </c>
      <c r="Q1263" s="263">
        <v>44368</v>
      </c>
      <c r="R1263" s="264">
        <v>44369</v>
      </c>
      <c r="S1263" s="264">
        <v>44370</v>
      </c>
      <c r="T1263" s="264">
        <v>44371</v>
      </c>
    </row>
    <row r="1264" spans="1:20">
      <c r="A1264" s="253" t="str">
        <f t="shared" si="20"/>
        <v>21</v>
      </c>
      <c r="B1264" s="265">
        <v>44369</v>
      </c>
      <c r="C1264" s="237" t="str">
        <f t="shared" si="19"/>
        <v>火</v>
      </c>
      <c r="D1264" s="266">
        <v>44350</v>
      </c>
      <c r="E1264" s="266">
        <v>44351</v>
      </c>
      <c r="F1264" s="266">
        <v>44354</v>
      </c>
      <c r="G1264" s="266">
        <v>44355</v>
      </c>
      <c r="H1264" s="262">
        <v>44356</v>
      </c>
      <c r="I1264" s="262">
        <v>44357</v>
      </c>
      <c r="J1264" s="262">
        <v>44358</v>
      </c>
      <c r="K1264" s="262">
        <v>44361</v>
      </c>
      <c r="L1264" s="262">
        <v>44362</v>
      </c>
      <c r="M1264" s="262">
        <v>44363</v>
      </c>
      <c r="N1264" s="262">
        <v>44364</v>
      </c>
      <c r="O1264" s="262">
        <v>44365</v>
      </c>
      <c r="P1264" s="262">
        <v>44368</v>
      </c>
      <c r="Q1264" s="263">
        <v>44369</v>
      </c>
      <c r="R1264" s="264">
        <v>44370</v>
      </c>
      <c r="S1264" s="264">
        <v>44371</v>
      </c>
      <c r="T1264" s="264">
        <v>44372</v>
      </c>
    </row>
    <row r="1265" spans="1:20">
      <c r="A1265" s="253" t="str">
        <f t="shared" si="20"/>
        <v>21</v>
      </c>
      <c r="B1265" s="265">
        <v>44370</v>
      </c>
      <c r="C1265" s="237" t="str">
        <f t="shared" si="19"/>
        <v>水</v>
      </c>
      <c r="D1265" s="266">
        <v>44351</v>
      </c>
      <c r="E1265" s="266">
        <v>44354</v>
      </c>
      <c r="F1265" s="266">
        <v>44355</v>
      </c>
      <c r="G1265" s="266">
        <v>44356</v>
      </c>
      <c r="H1265" s="262">
        <v>44357</v>
      </c>
      <c r="I1265" s="262">
        <v>44358</v>
      </c>
      <c r="J1265" s="262">
        <v>44361</v>
      </c>
      <c r="K1265" s="262">
        <v>44362</v>
      </c>
      <c r="L1265" s="262">
        <v>44363</v>
      </c>
      <c r="M1265" s="262">
        <v>44364</v>
      </c>
      <c r="N1265" s="262">
        <v>44365</v>
      </c>
      <c r="O1265" s="262">
        <v>44368</v>
      </c>
      <c r="P1265" s="262">
        <v>44369</v>
      </c>
      <c r="Q1265" s="263">
        <v>44370</v>
      </c>
      <c r="R1265" s="264">
        <v>44371</v>
      </c>
      <c r="S1265" s="264">
        <v>44372</v>
      </c>
      <c r="T1265" s="264">
        <v>44375</v>
      </c>
    </row>
    <row r="1266" spans="1:20">
      <c r="A1266" s="253" t="str">
        <f t="shared" si="20"/>
        <v>21</v>
      </c>
      <c r="B1266" s="265">
        <v>44371</v>
      </c>
      <c r="C1266" s="237" t="str">
        <f t="shared" si="19"/>
        <v>木</v>
      </c>
      <c r="D1266" s="266">
        <v>44354</v>
      </c>
      <c r="E1266" s="266">
        <v>44355</v>
      </c>
      <c r="F1266" s="266">
        <v>44356</v>
      </c>
      <c r="G1266" s="266">
        <v>44357</v>
      </c>
      <c r="H1266" s="262">
        <v>44358</v>
      </c>
      <c r="I1266" s="262">
        <v>44361</v>
      </c>
      <c r="J1266" s="262">
        <v>44362</v>
      </c>
      <c r="K1266" s="262">
        <v>44363</v>
      </c>
      <c r="L1266" s="262">
        <v>44364</v>
      </c>
      <c r="M1266" s="262">
        <v>44365</v>
      </c>
      <c r="N1266" s="262">
        <v>44368</v>
      </c>
      <c r="O1266" s="262">
        <v>44369</v>
      </c>
      <c r="P1266" s="262">
        <v>44370</v>
      </c>
      <c r="Q1266" s="263">
        <v>44371</v>
      </c>
      <c r="R1266" s="264">
        <v>44372</v>
      </c>
      <c r="S1266" s="264">
        <v>44375</v>
      </c>
      <c r="T1266" s="264">
        <v>44376</v>
      </c>
    </row>
    <row r="1267" spans="1:20">
      <c r="A1267" s="253" t="str">
        <f t="shared" si="20"/>
        <v>21</v>
      </c>
      <c r="B1267" s="265">
        <v>44372</v>
      </c>
      <c r="C1267" s="237" t="str">
        <f t="shared" si="19"/>
        <v>金</v>
      </c>
      <c r="D1267" s="266">
        <v>44355</v>
      </c>
      <c r="E1267" s="266">
        <v>44356</v>
      </c>
      <c r="F1267" s="266">
        <v>44357</v>
      </c>
      <c r="G1267" s="266">
        <v>44358</v>
      </c>
      <c r="H1267" s="262">
        <v>44361</v>
      </c>
      <c r="I1267" s="262">
        <v>44362</v>
      </c>
      <c r="J1267" s="262">
        <v>44363</v>
      </c>
      <c r="K1267" s="262">
        <v>44364</v>
      </c>
      <c r="L1267" s="262">
        <v>44365</v>
      </c>
      <c r="M1267" s="262">
        <v>44368</v>
      </c>
      <c r="N1267" s="262">
        <v>44369</v>
      </c>
      <c r="O1267" s="262">
        <v>44370</v>
      </c>
      <c r="P1267" s="262">
        <v>44371</v>
      </c>
      <c r="Q1267" s="263">
        <v>44372</v>
      </c>
      <c r="R1267" s="264">
        <v>44375</v>
      </c>
      <c r="S1267" s="264">
        <v>44376</v>
      </c>
      <c r="T1267" s="264">
        <v>44377</v>
      </c>
    </row>
    <row r="1268" spans="1:20">
      <c r="A1268" s="253" t="str">
        <f t="shared" si="20"/>
        <v>21</v>
      </c>
      <c r="B1268" s="265">
        <v>44375</v>
      </c>
      <c r="C1268" s="237" t="str">
        <f t="shared" si="19"/>
        <v>月</v>
      </c>
      <c r="D1268" s="266">
        <v>44356</v>
      </c>
      <c r="E1268" s="266">
        <v>44357</v>
      </c>
      <c r="F1268" s="266">
        <v>44358</v>
      </c>
      <c r="G1268" s="266">
        <v>44361</v>
      </c>
      <c r="H1268" s="262">
        <v>44362</v>
      </c>
      <c r="I1268" s="262">
        <v>44363</v>
      </c>
      <c r="J1268" s="262">
        <v>44364</v>
      </c>
      <c r="K1268" s="262">
        <v>44365</v>
      </c>
      <c r="L1268" s="262">
        <v>44368</v>
      </c>
      <c r="M1268" s="262">
        <v>44369</v>
      </c>
      <c r="N1268" s="262">
        <v>44370</v>
      </c>
      <c r="O1268" s="262">
        <v>44371</v>
      </c>
      <c r="P1268" s="262">
        <v>44372</v>
      </c>
      <c r="Q1268" s="263">
        <v>44375</v>
      </c>
      <c r="R1268" s="264">
        <v>44376</v>
      </c>
      <c r="S1268" s="264">
        <v>44377</v>
      </c>
      <c r="T1268" s="264">
        <v>44378</v>
      </c>
    </row>
    <row r="1269" spans="1:20">
      <c r="A1269" s="253" t="str">
        <f t="shared" si="20"/>
        <v>21</v>
      </c>
      <c r="B1269" s="265">
        <v>44376</v>
      </c>
      <c r="C1269" s="237" t="str">
        <f t="shared" si="19"/>
        <v>火</v>
      </c>
      <c r="D1269" s="266">
        <v>44357</v>
      </c>
      <c r="E1269" s="266">
        <v>44358</v>
      </c>
      <c r="F1269" s="266">
        <v>44361</v>
      </c>
      <c r="G1269" s="266">
        <v>44362</v>
      </c>
      <c r="H1269" s="262">
        <v>44363</v>
      </c>
      <c r="I1269" s="262">
        <v>44364</v>
      </c>
      <c r="J1269" s="262">
        <v>44365</v>
      </c>
      <c r="K1269" s="262">
        <v>44368</v>
      </c>
      <c r="L1269" s="262">
        <v>44369</v>
      </c>
      <c r="M1269" s="262">
        <v>44370</v>
      </c>
      <c r="N1269" s="262">
        <v>44371</v>
      </c>
      <c r="O1269" s="262">
        <v>44372</v>
      </c>
      <c r="P1269" s="262">
        <v>44375</v>
      </c>
      <c r="Q1269" s="263">
        <v>44376</v>
      </c>
      <c r="R1269" s="264">
        <v>44377</v>
      </c>
      <c r="S1269" s="264">
        <v>44378</v>
      </c>
      <c r="T1269" s="264">
        <v>44379</v>
      </c>
    </row>
    <row r="1270" spans="1:20">
      <c r="A1270" s="253" t="str">
        <f t="shared" si="20"/>
        <v>21</v>
      </c>
      <c r="B1270" s="265">
        <v>44377</v>
      </c>
      <c r="C1270" s="237" t="str">
        <f t="shared" si="19"/>
        <v>水</v>
      </c>
      <c r="D1270" s="266">
        <v>44358</v>
      </c>
      <c r="E1270" s="266">
        <v>44361</v>
      </c>
      <c r="F1270" s="266">
        <v>44362</v>
      </c>
      <c r="G1270" s="266">
        <v>44363</v>
      </c>
      <c r="H1270" s="262">
        <v>44364</v>
      </c>
      <c r="I1270" s="262">
        <v>44365</v>
      </c>
      <c r="J1270" s="262">
        <v>44368</v>
      </c>
      <c r="K1270" s="262">
        <v>44369</v>
      </c>
      <c r="L1270" s="262">
        <v>44370</v>
      </c>
      <c r="M1270" s="262">
        <v>44371</v>
      </c>
      <c r="N1270" s="262">
        <v>44372</v>
      </c>
      <c r="O1270" s="262">
        <v>44375</v>
      </c>
      <c r="P1270" s="262">
        <v>44376</v>
      </c>
      <c r="Q1270" s="263">
        <v>44377</v>
      </c>
      <c r="R1270" s="264">
        <v>44378</v>
      </c>
      <c r="S1270" s="264">
        <v>44379</v>
      </c>
      <c r="T1270" s="264">
        <v>44382</v>
      </c>
    </row>
    <row r="1271" spans="1:20">
      <c r="A1271" s="253" t="str">
        <f t="shared" si="20"/>
        <v>21</v>
      </c>
      <c r="B1271" s="265">
        <v>44378</v>
      </c>
      <c r="C1271" s="237" t="str">
        <f t="shared" si="19"/>
        <v>木</v>
      </c>
      <c r="D1271" s="266">
        <v>44361</v>
      </c>
      <c r="E1271" s="266">
        <v>44362</v>
      </c>
      <c r="F1271" s="266">
        <v>44363</v>
      </c>
      <c r="G1271" s="266">
        <v>44364</v>
      </c>
      <c r="H1271" s="262">
        <v>44365</v>
      </c>
      <c r="I1271" s="262">
        <v>44368</v>
      </c>
      <c r="J1271" s="262">
        <v>44369</v>
      </c>
      <c r="K1271" s="262">
        <v>44370</v>
      </c>
      <c r="L1271" s="262">
        <v>44371</v>
      </c>
      <c r="M1271" s="262">
        <v>44372</v>
      </c>
      <c r="N1271" s="262">
        <v>44375</v>
      </c>
      <c r="O1271" s="262">
        <v>44376</v>
      </c>
      <c r="P1271" s="262">
        <v>44377</v>
      </c>
      <c r="Q1271" s="263">
        <v>44378</v>
      </c>
      <c r="R1271" s="264">
        <v>44379</v>
      </c>
      <c r="S1271" s="264">
        <v>44382</v>
      </c>
      <c r="T1271" s="264">
        <v>44383</v>
      </c>
    </row>
    <row r="1272" spans="1:20">
      <c r="A1272" s="253" t="str">
        <f t="shared" si="20"/>
        <v>21</v>
      </c>
      <c r="B1272" s="265">
        <v>44379</v>
      </c>
      <c r="C1272" s="237" t="str">
        <f t="shared" si="19"/>
        <v>金</v>
      </c>
      <c r="D1272" s="266">
        <v>44362</v>
      </c>
      <c r="E1272" s="266">
        <v>44363</v>
      </c>
      <c r="F1272" s="266">
        <v>44364</v>
      </c>
      <c r="G1272" s="266">
        <v>44365</v>
      </c>
      <c r="H1272" s="262">
        <v>44368</v>
      </c>
      <c r="I1272" s="262">
        <v>44369</v>
      </c>
      <c r="J1272" s="262">
        <v>44370</v>
      </c>
      <c r="K1272" s="262">
        <v>44371</v>
      </c>
      <c r="L1272" s="262">
        <v>44372</v>
      </c>
      <c r="M1272" s="262">
        <v>44375</v>
      </c>
      <c r="N1272" s="262">
        <v>44376</v>
      </c>
      <c r="O1272" s="262">
        <v>44377</v>
      </c>
      <c r="P1272" s="262">
        <v>44378</v>
      </c>
      <c r="Q1272" s="263">
        <v>44379</v>
      </c>
      <c r="R1272" s="264">
        <v>44382</v>
      </c>
      <c r="S1272" s="264">
        <v>44383</v>
      </c>
      <c r="T1272" s="264">
        <v>44384</v>
      </c>
    </row>
    <row r="1273" spans="1:20">
      <c r="A1273" s="253" t="str">
        <f t="shared" si="20"/>
        <v>21</v>
      </c>
      <c r="B1273" s="265">
        <v>44382</v>
      </c>
      <c r="C1273" s="237" t="str">
        <f t="shared" si="19"/>
        <v>月</v>
      </c>
      <c r="D1273" s="266">
        <v>44363</v>
      </c>
      <c r="E1273" s="266">
        <v>44364</v>
      </c>
      <c r="F1273" s="266">
        <v>44365</v>
      </c>
      <c r="G1273" s="266">
        <v>44368</v>
      </c>
      <c r="H1273" s="262">
        <v>44369</v>
      </c>
      <c r="I1273" s="262">
        <v>44370</v>
      </c>
      <c r="J1273" s="262">
        <v>44371</v>
      </c>
      <c r="K1273" s="262">
        <v>44372</v>
      </c>
      <c r="L1273" s="262">
        <v>44375</v>
      </c>
      <c r="M1273" s="262">
        <v>44376</v>
      </c>
      <c r="N1273" s="262">
        <v>44377</v>
      </c>
      <c r="O1273" s="262">
        <v>44378</v>
      </c>
      <c r="P1273" s="262">
        <v>44379</v>
      </c>
      <c r="Q1273" s="263">
        <v>44382</v>
      </c>
      <c r="R1273" s="264">
        <v>44383</v>
      </c>
      <c r="S1273" s="264">
        <v>44384</v>
      </c>
      <c r="T1273" s="264">
        <v>44385</v>
      </c>
    </row>
    <row r="1274" spans="1:20">
      <c r="A1274" s="253" t="str">
        <f t="shared" si="20"/>
        <v>21</v>
      </c>
      <c r="B1274" s="265">
        <v>44383</v>
      </c>
      <c r="C1274" s="237" t="str">
        <f t="shared" ref="C1274:C1337" si="21">TEXT(B1274,"aaa")</f>
        <v>火</v>
      </c>
      <c r="D1274" s="266">
        <v>44364</v>
      </c>
      <c r="E1274" s="266">
        <v>44365</v>
      </c>
      <c r="F1274" s="266">
        <v>44368</v>
      </c>
      <c r="G1274" s="266">
        <v>44369</v>
      </c>
      <c r="H1274" s="262">
        <v>44370</v>
      </c>
      <c r="I1274" s="262">
        <v>44371</v>
      </c>
      <c r="J1274" s="262">
        <v>44372</v>
      </c>
      <c r="K1274" s="262">
        <v>44375</v>
      </c>
      <c r="L1274" s="262">
        <v>44376</v>
      </c>
      <c r="M1274" s="262">
        <v>44377</v>
      </c>
      <c r="N1274" s="262">
        <v>44378</v>
      </c>
      <c r="O1274" s="262">
        <v>44379</v>
      </c>
      <c r="P1274" s="262">
        <v>44382</v>
      </c>
      <c r="Q1274" s="263">
        <v>44383</v>
      </c>
      <c r="R1274" s="264">
        <v>44384</v>
      </c>
      <c r="S1274" s="264">
        <v>44385</v>
      </c>
      <c r="T1274" s="264">
        <v>44386</v>
      </c>
    </row>
    <row r="1275" spans="1:20">
      <c r="A1275" s="253" t="str">
        <f t="shared" si="20"/>
        <v>21</v>
      </c>
      <c r="B1275" s="265">
        <v>44384</v>
      </c>
      <c r="C1275" s="237" t="str">
        <f t="shared" si="21"/>
        <v>水</v>
      </c>
      <c r="D1275" s="266">
        <v>44365</v>
      </c>
      <c r="E1275" s="266">
        <v>44368</v>
      </c>
      <c r="F1275" s="266">
        <v>44369</v>
      </c>
      <c r="G1275" s="266">
        <v>44370</v>
      </c>
      <c r="H1275" s="262">
        <v>44371</v>
      </c>
      <c r="I1275" s="262">
        <v>44372</v>
      </c>
      <c r="J1275" s="262">
        <v>44375</v>
      </c>
      <c r="K1275" s="262">
        <v>44376</v>
      </c>
      <c r="L1275" s="262">
        <v>44377</v>
      </c>
      <c r="M1275" s="262">
        <v>44378</v>
      </c>
      <c r="N1275" s="262">
        <v>44379</v>
      </c>
      <c r="O1275" s="262">
        <v>44382</v>
      </c>
      <c r="P1275" s="262">
        <v>44383</v>
      </c>
      <c r="Q1275" s="263">
        <v>44384</v>
      </c>
      <c r="R1275" s="264">
        <v>44385</v>
      </c>
      <c r="S1275" s="264">
        <v>44386</v>
      </c>
      <c r="T1275" s="264">
        <v>44389</v>
      </c>
    </row>
    <row r="1276" spans="1:20">
      <c r="A1276" s="253" t="str">
        <f t="shared" si="20"/>
        <v>21</v>
      </c>
      <c r="B1276" s="265">
        <v>44385</v>
      </c>
      <c r="C1276" s="237" t="str">
        <f t="shared" si="21"/>
        <v>木</v>
      </c>
      <c r="D1276" s="266">
        <v>44368</v>
      </c>
      <c r="E1276" s="266">
        <v>44369</v>
      </c>
      <c r="F1276" s="266">
        <v>44370</v>
      </c>
      <c r="G1276" s="266">
        <v>44371</v>
      </c>
      <c r="H1276" s="262">
        <v>44372</v>
      </c>
      <c r="I1276" s="262">
        <v>44375</v>
      </c>
      <c r="J1276" s="262">
        <v>44376</v>
      </c>
      <c r="K1276" s="262">
        <v>44377</v>
      </c>
      <c r="L1276" s="262">
        <v>44378</v>
      </c>
      <c r="M1276" s="262">
        <v>44379</v>
      </c>
      <c r="N1276" s="262">
        <v>44382</v>
      </c>
      <c r="O1276" s="262">
        <v>44383</v>
      </c>
      <c r="P1276" s="262">
        <v>44384</v>
      </c>
      <c r="Q1276" s="263">
        <v>44385</v>
      </c>
      <c r="R1276" s="264">
        <v>44386</v>
      </c>
      <c r="S1276" s="264">
        <v>44389</v>
      </c>
      <c r="T1276" s="264">
        <v>44390</v>
      </c>
    </row>
    <row r="1277" spans="1:20">
      <c r="A1277" s="253" t="str">
        <f t="shared" si="20"/>
        <v>21</v>
      </c>
      <c r="B1277" s="265">
        <v>44386</v>
      </c>
      <c r="C1277" s="237" t="str">
        <f t="shared" si="21"/>
        <v>金</v>
      </c>
      <c r="D1277" s="266">
        <v>44369</v>
      </c>
      <c r="E1277" s="266">
        <v>44370</v>
      </c>
      <c r="F1277" s="266">
        <v>44371</v>
      </c>
      <c r="G1277" s="266">
        <v>44372</v>
      </c>
      <c r="H1277" s="262">
        <v>44375</v>
      </c>
      <c r="I1277" s="262">
        <v>44376</v>
      </c>
      <c r="J1277" s="262">
        <v>44377</v>
      </c>
      <c r="K1277" s="262">
        <v>44378</v>
      </c>
      <c r="L1277" s="262">
        <v>44379</v>
      </c>
      <c r="M1277" s="262">
        <v>44382</v>
      </c>
      <c r="N1277" s="262">
        <v>44383</v>
      </c>
      <c r="O1277" s="262">
        <v>44384</v>
      </c>
      <c r="P1277" s="262">
        <v>44385</v>
      </c>
      <c r="Q1277" s="263">
        <v>44386</v>
      </c>
      <c r="R1277" s="264">
        <v>44389</v>
      </c>
      <c r="S1277" s="264">
        <v>44390</v>
      </c>
      <c r="T1277" s="264">
        <v>44391</v>
      </c>
    </row>
    <row r="1278" spans="1:20">
      <c r="A1278" s="253" t="str">
        <f t="shared" si="20"/>
        <v>21</v>
      </c>
      <c r="B1278" s="265">
        <v>44389</v>
      </c>
      <c r="C1278" s="237" t="str">
        <f t="shared" si="21"/>
        <v>月</v>
      </c>
      <c r="D1278" s="266">
        <v>44370</v>
      </c>
      <c r="E1278" s="266">
        <v>44371</v>
      </c>
      <c r="F1278" s="266">
        <v>44372</v>
      </c>
      <c r="G1278" s="266">
        <v>44375</v>
      </c>
      <c r="H1278" s="262">
        <v>44376</v>
      </c>
      <c r="I1278" s="262">
        <v>44377</v>
      </c>
      <c r="J1278" s="262">
        <v>44378</v>
      </c>
      <c r="K1278" s="262">
        <v>44379</v>
      </c>
      <c r="L1278" s="262">
        <v>44382</v>
      </c>
      <c r="M1278" s="262">
        <v>44383</v>
      </c>
      <c r="N1278" s="262">
        <v>44384</v>
      </c>
      <c r="O1278" s="262">
        <v>44385</v>
      </c>
      <c r="P1278" s="262">
        <v>44386</v>
      </c>
      <c r="Q1278" s="263">
        <v>44389</v>
      </c>
      <c r="R1278" s="264">
        <v>44390</v>
      </c>
      <c r="S1278" s="264">
        <v>44391</v>
      </c>
      <c r="T1278" s="264">
        <v>44392</v>
      </c>
    </row>
    <row r="1279" spans="1:20">
      <c r="A1279" s="253" t="str">
        <f t="shared" si="20"/>
        <v>21</v>
      </c>
      <c r="B1279" s="265">
        <v>44390</v>
      </c>
      <c r="C1279" s="237" t="str">
        <f t="shared" si="21"/>
        <v>火</v>
      </c>
      <c r="D1279" s="266">
        <v>44371</v>
      </c>
      <c r="E1279" s="266">
        <v>44372</v>
      </c>
      <c r="F1279" s="266">
        <v>44375</v>
      </c>
      <c r="G1279" s="266">
        <v>44376</v>
      </c>
      <c r="H1279" s="262">
        <v>44377</v>
      </c>
      <c r="I1279" s="262">
        <v>44378</v>
      </c>
      <c r="J1279" s="262">
        <v>44379</v>
      </c>
      <c r="K1279" s="262">
        <v>44382</v>
      </c>
      <c r="L1279" s="262">
        <v>44383</v>
      </c>
      <c r="M1279" s="262">
        <v>44384</v>
      </c>
      <c r="N1279" s="262">
        <v>44385</v>
      </c>
      <c r="O1279" s="262">
        <v>44386</v>
      </c>
      <c r="P1279" s="262">
        <v>44389</v>
      </c>
      <c r="Q1279" s="263">
        <v>44390</v>
      </c>
      <c r="R1279" s="264">
        <v>44391</v>
      </c>
      <c r="S1279" s="264">
        <v>44392</v>
      </c>
      <c r="T1279" s="264">
        <v>44393</v>
      </c>
    </row>
    <row r="1280" spans="1:20">
      <c r="A1280" s="253" t="str">
        <f t="shared" si="20"/>
        <v>21</v>
      </c>
      <c r="B1280" s="265">
        <v>44391</v>
      </c>
      <c r="C1280" s="237" t="str">
        <f t="shared" si="21"/>
        <v>水</v>
      </c>
      <c r="D1280" s="266">
        <v>44372</v>
      </c>
      <c r="E1280" s="266">
        <v>44375</v>
      </c>
      <c r="F1280" s="266">
        <v>44376</v>
      </c>
      <c r="G1280" s="266">
        <v>44377</v>
      </c>
      <c r="H1280" s="262">
        <v>44378</v>
      </c>
      <c r="I1280" s="262">
        <v>44379</v>
      </c>
      <c r="J1280" s="262">
        <v>44382</v>
      </c>
      <c r="K1280" s="262">
        <v>44383</v>
      </c>
      <c r="L1280" s="262">
        <v>44384</v>
      </c>
      <c r="M1280" s="262">
        <v>44385</v>
      </c>
      <c r="N1280" s="262">
        <v>44386</v>
      </c>
      <c r="O1280" s="262">
        <v>44389</v>
      </c>
      <c r="P1280" s="262">
        <v>44390</v>
      </c>
      <c r="Q1280" s="263">
        <v>44391</v>
      </c>
      <c r="R1280" s="264">
        <v>44392</v>
      </c>
      <c r="S1280" s="264">
        <v>44393</v>
      </c>
      <c r="T1280" s="264">
        <v>44396</v>
      </c>
    </row>
    <row r="1281" spans="1:20">
      <c r="A1281" s="253" t="str">
        <f t="shared" si="20"/>
        <v>21</v>
      </c>
      <c r="B1281" s="265">
        <v>44392</v>
      </c>
      <c r="C1281" s="237" t="str">
        <f t="shared" si="21"/>
        <v>木</v>
      </c>
      <c r="D1281" s="266">
        <v>44375</v>
      </c>
      <c r="E1281" s="266">
        <v>44376</v>
      </c>
      <c r="F1281" s="266">
        <v>44377</v>
      </c>
      <c r="G1281" s="266">
        <v>44378</v>
      </c>
      <c r="H1281" s="262">
        <v>44379</v>
      </c>
      <c r="I1281" s="262">
        <v>44382</v>
      </c>
      <c r="J1281" s="262">
        <v>44383</v>
      </c>
      <c r="K1281" s="262">
        <v>44384</v>
      </c>
      <c r="L1281" s="262">
        <v>44385</v>
      </c>
      <c r="M1281" s="262">
        <v>44386</v>
      </c>
      <c r="N1281" s="262">
        <v>44389</v>
      </c>
      <c r="O1281" s="262">
        <v>44390</v>
      </c>
      <c r="P1281" s="262">
        <v>44391</v>
      </c>
      <c r="Q1281" s="263">
        <v>44392</v>
      </c>
      <c r="R1281" s="264">
        <v>44393</v>
      </c>
      <c r="S1281" s="264">
        <v>44396</v>
      </c>
      <c r="T1281" s="264">
        <v>44397</v>
      </c>
    </row>
    <row r="1282" spans="1:20">
      <c r="A1282" s="253" t="str">
        <f t="shared" si="20"/>
        <v>21</v>
      </c>
      <c r="B1282" s="265">
        <v>44393</v>
      </c>
      <c r="C1282" s="237" t="str">
        <f t="shared" si="21"/>
        <v>金</v>
      </c>
      <c r="D1282" s="266">
        <v>44376</v>
      </c>
      <c r="E1282" s="266">
        <v>44377</v>
      </c>
      <c r="F1282" s="266">
        <v>44378</v>
      </c>
      <c r="G1282" s="266">
        <v>44379</v>
      </c>
      <c r="H1282" s="262">
        <v>44382</v>
      </c>
      <c r="I1282" s="262">
        <v>44383</v>
      </c>
      <c r="J1282" s="262">
        <v>44384</v>
      </c>
      <c r="K1282" s="262">
        <v>44385</v>
      </c>
      <c r="L1282" s="262">
        <v>44386</v>
      </c>
      <c r="M1282" s="262">
        <v>44389</v>
      </c>
      <c r="N1282" s="262">
        <v>44390</v>
      </c>
      <c r="O1282" s="262">
        <v>44391</v>
      </c>
      <c r="P1282" s="262">
        <v>44392</v>
      </c>
      <c r="Q1282" s="263">
        <v>44393</v>
      </c>
      <c r="R1282" s="264">
        <v>44396</v>
      </c>
      <c r="S1282" s="264">
        <v>44397</v>
      </c>
      <c r="T1282" s="264">
        <v>44398</v>
      </c>
    </row>
    <row r="1283" spans="1:20">
      <c r="A1283" s="253" t="str">
        <f t="shared" si="20"/>
        <v>21</v>
      </c>
      <c r="B1283" s="265">
        <v>44396</v>
      </c>
      <c r="C1283" s="237" t="str">
        <f t="shared" si="21"/>
        <v>月</v>
      </c>
      <c r="D1283" s="266">
        <v>44377</v>
      </c>
      <c r="E1283" s="266">
        <v>44378</v>
      </c>
      <c r="F1283" s="266">
        <v>44379</v>
      </c>
      <c r="G1283" s="266">
        <v>44382</v>
      </c>
      <c r="H1283" s="262">
        <v>44383</v>
      </c>
      <c r="I1283" s="262">
        <v>44384</v>
      </c>
      <c r="J1283" s="262">
        <v>44385</v>
      </c>
      <c r="K1283" s="262">
        <v>44386</v>
      </c>
      <c r="L1283" s="262">
        <v>44389</v>
      </c>
      <c r="M1283" s="262">
        <v>44390</v>
      </c>
      <c r="N1283" s="262">
        <v>44391</v>
      </c>
      <c r="O1283" s="262">
        <v>44392</v>
      </c>
      <c r="P1283" s="262">
        <v>44393</v>
      </c>
      <c r="Q1283" s="263">
        <v>44396</v>
      </c>
      <c r="R1283" s="264">
        <v>44397</v>
      </c>
      <c r="S1283" s="264">
        <v>44398</v>
      </c>
      <c r="T1283" s="264">
        <v>44403</v>
      </c>
    </row>
    <row r="1284" spans="1:20">
      <c r="A1284" s="253" t="str">
        <f t="shared" ref="A1284:A1347" si="22">TEXT(B1284,"yy")</f>
        <v>21</v>
      </c>
      <c r="B1284" s="265">
        <v>44397</v>
      </c>
      <c r="C1284" s="237" t="str">
        <f t="shared" si="21"/>
        <v>火</v>
      </c>
      <c r="D1284" s="266">
        <v>44378</v>
      </c>
      <c r="E1284" s="266">
        <v>44379</v>
      </c>
      <c r="F1284" s="266">
        <v>44382</v>
      </c>
      <c r="G1284" s="266">
        <v>44383</v>
      </c>
      <c r="H1284" s="262">
        <v>44384</v>
      </c>
      <c r="I1284" s="262">
        <v>44385</v>
      </c>
      <c r="J1284" s="262">
        <v>44386</v>
      </c>
      <c r="K1284" s="262">
        <v>44389</v>
      </c>
      <c r="L1284" s="262">
        <v>44390</v>
      </c>
      <c r="M1284" s="262">
        <v>44391</v>
      </c>
      <c r="N1284" s="262">
        <v>44392</v>
      </c>
      <c r="O1284" s="262">
        <v>44393</v>
      </c>
      <c r="P1284" s="262">
        <v>44396</v>
      </c>
      <c r="Q1284" s="263">
        <v>44397</v>
      </c>
      <c r="R1284" s="264">
        <v>44398</v>
      </c>
      <c r="S1284" s="264">
        <v>44403</v>
      </c>
      <c r="T1284" s="264">
        <v>44404</v>
      </c>
    </row>
    <row r="1285" spans="1:20">
      <c r="A1285" s="253" t="str">
        <f t="shared" si="22"/>
        <v>21</v>
      </c>
      <c r="B1285" s="265">
        <v>44398</v>
      </c>
      <c r="C1285" s="237" t="str">
        <f t="shared" si="21"/>
        <v>水</v>
      </c>
      <c r="D1285" s="266">
        <v>44379</v>
      </c>
      <c r="E1285" s="266">
        <v>44382</v>
      </c>
      <c r="F1285" s="266">
        <v>44383</v>
      </c>
      <c r="G1285" s="266">
        <v>44384</v>
      </c>
      <c r="H1285" s="262">
        <v>44385</v>
      </c>
      <c r="I1285" s="262">
        <v>44386</v>
      </c>
      <c r="J1285" s="262">
        <v>44389</v>
      </c>
      <c r="K1285" s="262">
        <v>44390</v>
      </c>
      <c r="L1285" s="262">
        <v>44391</v>
      </c>
      <c r="M1285" s="262">
        <v>44392</v>
      </c>
      <c r="N1285" s="262">
        <v>44393</v>
      </c>
      <c r="O1285" s="262">
        <v>44396</v>
      </c>
      <c r="P1285" s="262">
        <v>44397</v>
      </c>
      <c r="Q1285" s="263">
        <v>44398</v>
      </c>
      <c r="R1285" s="264">
        <v>44403</v>
      </c>
      <c r="S1285" s="264">
        <v>44404</v>
      </c>
      <c r="T1285" s="264">
        <v>44405</v>
      </c>
    </row>
    <row r="1286" spans="1:20">
      <c r="A1286" s="253" t="str">
        <f t="shared" si="22"/>
        <v>21</v>
      </c>
      <c r="B1286" s="265">
        <v>44403</v>
      </c>
      <c r="C1286" s="237" t="str">
        <f t="shared" si="21"/>
        <v>月</v>
      </c>
      <c r="D1286" s="266">
        <v>44382</v>
      </c>
      <c r="E1286" s="266">
        <v>44383</v>
      </c>
      <c r="F1286" s="266">
        <v>44384</v>
      </c>
      <c r="G1286" s="266">
        <v>44385</v>
      </c>
      <c r="H1286" s="262">
        <v>44386</v>
      </c>
      <c r="I1286" s="262">
        <v>44389</v>
      </c>
      <c r="J1286" s="262">
        <v>44390</v>
      </c>
      <c r="K1286" s="262">
        <v>44391</v>
      </c>
      <c r="L1286" s="262">
        <v>44392</v>
      </c>
      <c r="M1286" s="262">
        <v>44393</v>
      </c>
      <c r="N1286" s="262">
        <v>44396</v>
      </c>
      <c r="O1286" s="262">
        <v>44397</v>
      </c>
      <c r="P1286" s="262">
        <v>44398</v>
      </c>
      <c r="Q1286" s="263">
        <v>44403</v>
      </c>
      <c r="R1286" s="264">
        <v>44404</v>
      </c>
      <c r="S1286" s="264">
        <v>44405</v>
      </c>
      <c r="T1286" s="264">
        <v>44406</v>
      </c>
    </row>
    <row r="1287" spans="1:20">
      <c r="A1287" s="253" t="str">
        <f t="shared" si="22"/>
        <v>21</v>
      </c>
      <c r="B1287" s="265">
        <v>44404</v>
      </c>
      <c r="C1287" s="237" t="str">
        <f t="shared" si="21"/>
        <v>火</v>
      </c>
      <c r="D1287" s="266">
        <v>44383</v>
      </c>
      <c r="E1287" s="266">
        <v>44384</v>
      </c>
      <c r="F1287" s="266">
        <v>44385</v>
      </c>
      <c r="G1287" s="266">
        <v>44386</v>
      </c>
      <c r="H1287" s="262">
        <v>44389</v>
      </c>
      <c r="I1287" s="262">
        <v>44390</v>
      </c>
      <c r="J1287" s="262">
        <v>44391</v>
      </c>
      <c r="K1287" s="262">
        <v>44392</v>
      </c>
      <c r="L1287" s="262">
        <v>44393</v>
      </c>
      <c r="M1287" s="262">
        <v>44396</v>
      </c>
      <c r="N1287" s="262">
        <v>44397</v>
      </c>
      <c r="O1287" s="262">
        <v>44398</v>
      </c>
      <c r="P1287" s="262">
        <v>44403</v>
      </c>
      <c r="Q1287" s="263">
        <v>44404</v>
      </c>
      <c r="R1287" s="264">
        <v>44405</v>
      </c>
      <c r="S1287" s="264">
        <v>44406</v>
      </c>
      <c r="T1287" s="264">
        <v>44407</v>
      </c>
    </row>
    <row r="1288" spans="1:20">
      <c r="A1288" s="253" t="str">
        <f t="shared" si="22"/>
        <v>21</v>
      </c>
      <c r="B1288" s="265">
        <v>44405</v>
      </c>
      <c r="C1288" s="237" t="str">
        <f t="shared" si="21"/>
        <v>水</v>
      </c>
      <c r="D1288" s="266">
        <v>44384</v>
      </c>
      <c r="E1288" s="266">
        <v>44385</v>
      </c>
      <c r="F1288" s="266">
        <v>44386</v>
      </c>
      <c r="G1288" s="266">
        <v>44389</v>
      </c>
      <c r="H1288" s="262">
        <v>44390</v>
      </c>
      <c r="I1288" s="262">
        <v>44391</v>
      </c>
      <c r="J1288" s="262">
        <v>44392</v>
      </c>
      <c r="K1288" s="262">
        <v>44393</v>
      </c>
      <c r="L1288" s="262">
        <v>44396</v>
      </c>
      <c r="M1288" s="262">
        <v>44397</v>
      </c>
      <c r="N1288" s="262">
        <v>44398</v>
      </c>
      <c r="O1288" s="262">
        <v>44403</v>
      </c>
      <c r="P1288" s="262">
        <v>44404</v>
      </c>
      <c r="Q1288" s="263">
        <v>44405</v>
      </c>
      <c r="R1288" s="264">
        <v>44406</v>
      </c>
      <c r="S1288" s="264">
        <v>44407</v>
      </c>
      <c r="T1288" s="264">
        <v>44410</v>
      </c>
    </row>
    <row r="1289" spans="1:20">
      <c r="A1289" s="253" t="str">
        <f t="shared" si="22"/>
        <v>21</v>
      </c>
      <c r="B1289" s="265">
        <v>44406</v>
      </c>
      <c r="C1289" s="237" t="str">
        <f t="shared" si="21"/>
        <v>木</v>
      </c>
      <c r="D1289" s="266">
        <v>44385</v>
      </c>
      <c r="E1289" s="266">
        <v>44386</v>
      </c>
      <c r="F1289" s="266">
        <v>44389</v>
      </c>
      <c r="G1289" s="266">
        <v>44390</v>
      </c>
      <c r="H1289" s="262">
        <v>44391</v>
      </c>
      <c r="I1289" s="262">
        <v>44392</v>
      </c>
      <c r="J1289" s="262">
        <v>44393</v>
      </c>
      <c r="K1289" s="262">
        <v>44396</v>
      </c>
      <c r="L1289" s="262">
        <v>44397</v>
      </c>
      <c r="M1289" s="262">
        <v>44398</v>
      </c>
      <c r="N1289" s="262">
        <v>44403</v>
      </c>
      <c r="O1289" s="262">
        <v>44404</v>
      </c>
      <c r="P1289" s="262">
        <v>44405</v>
      </c>
      <c r="Q1289" s="263">
        <v>44406</v>
      </c>
      <c r="R1289" s="264">
        <v>44407</v>
      </c>
      <c r="S1289" s="264">
        <v>44410</v>
      </c>
      <c r="T1289" s="264">
        <v>44411</v>
      </c>
    </row>
    <row r="1290" spans="1:20">
      <c r="A1290" s="253" t="str">
        <f t="shared" si="22"/>
        <v>21</v>
      </c>
      <c r="B1290" s="265">
        <v>44407</v>
      </c>
      <c r="C1290" s="237" t="str">
        <f t="shared" si="21"/>
        <v>金</v>
      </c>
      <c r="D1290" s="266">
        <v>44386</v>
      </c>
      <c r="E1290" s="266">
        <v>44389</v>
      </c>
      <c r="F1290" s="266">
        <v>44390</v>
      </c>
      <c r="G1290" s="266">
        <v>44391</v>
      </c>
      <c r="H1290" s="262">
        <v>44392</v>
      </c>
      <c r="I1290" s="262">
        <v>44393</v>
      </c>
      <c r="J1290" s="262">
        <v>44396</v>
      </c>
      <c r="K1290" s="262">
        <v>44397</v>
      </c>
      <c r="L1290" s="262">
        <v>44398</v>
      </c>
      <c r="M1290" s="262">
        <v>44403</v>
      </c>
      <c r="N1290" s="262">
        <v>44404</v>
      </c>
      <c r="O1290" s="262">
        <v>44405</v>
      </c>
      <c r="P1290" s="262">
        <v>44406</v>
      </c>
      <c r="Q1290" s="263">
        <v>44407</v>
      </c>
      <c r="R1290" s="264">
        <v>44410</v>
      </c>
      <c r="S1290" s="264">
        <v>44411</v>
      </c>
      <c r="T1290" s="264">
        <v>44412</v>
      </c>
    </row>
    <row r="1291" spans="1:20">
      <c r="A1291" s="253" t="str">
        <f t="shared" si="22"/>
        <v>21</v>
      </c>
      <c r="B1291" s="265">
        <v>44410</v>
      </c>
      <c r="C1291" s="237" t="str">
        <f t="shared" si="21"/>
        <v>月</v>
      </c>
      <c r="D1291" s="266">
        <v>44389</v>
      </c>
      <c r="E1291" s="266">
        <v>44390</v>
      </c>
      <c r="F1291" s="266">
        <v>44391</v>
      </c>
      <c r="G1291" s="266">
        <v>44392</v>
      </c>
      <c r="H1291" s="262">
        <v>44393</v>
      </c>
      <c r="I1291" s="262">
        <v>44396</v>
      </c>
      <c r="J1291" s="262">
        <v>44397</v>
      </c>
      <c r="K1291" s="262">
        <v>44398</v>
      </c>
      <c r="L1291" s="262">
        <v>44403</v>
      </c>
      <c r="M1291" s="262">
        <v>44404</v>
      </c>
      <c r="N1291" s="262">
        <v>44405</v>
      </c>
      <c r="O1291" s="262">
        <v>44406</v>
      </c>
      <c r="P1291" s="262">
        <v>44407</v>
      </c>
      <c r="Q1291" s="263">
        <v>44410</v>
      </c>
      <c r="R1291" s="264">
        <v>44411</v>
      </c>
      <c r="S1291" s="264">
        <v>44412</v>
      </c>
      <c r="T1291" s="264">
        <v>44413</v>
      </c>
    </row>
    <row r="1292" spans="1:20">
      <c r="A1292" s="253" t="str">
        <f t="shared" si="22"/>
        <v>21</v>
      </c>
      <c r="B1292" s="265">
        <v>44411</v>
      </c>
      <c r="C1292" s="237" t="str">
        <f t="shared" si="21"/>
        <v>火</v>
      </c>
      <c r="D1292" s="266">
        <v>44390</v>
      </c>
      <c r="E1292" s="266">
        <v>44391</v>
      </c>
      <c r="F1292" s="266">
        <v>44392</v>
      </c>
      <c r="G1292" s="266">
        <v>44393</v>
      </c>
      <c r="H1292" s="262">
        <v>44396</v>
      </c>
      <c r="I1292" s="262">
        <v>44397</v>
      </c>
      <c r="J1292" s="262">
        <v>44398</v>
      </c>
      <c r="K1292" s="262">
        <v>44403</v>
      </c>
      <c r="L1292" s="262">
        <v>44404</v>
      </c>
      <c r="M1292" s="262">
        <v>44405</v>
      </c>
      <c r="N1292" s="262">
        <v>44406</v>
      </c>
      <c r="O1292" s="262">
        <v>44407</v>
      </c>
      <c r="P1292" s="262">
        <v>44410</v>
      </c>
      <c r="Q1292" s="263">
        <v>44411</v>
      </c>
      <c r="R1292" s="264">
        <v>44412</v>
      </c>
      <c r="S1292" s="264">
        <v>44413</v>
      </c>
      <c r="T1292" s="264">
        <v>44414</v>
      </c>
    </row>
    <row r="1293" spans="1:20">
      <c r="A1293" s="253" t="str">
        <f t="shared" si="22"/>
        <v>21</v>
      </c>
      <c r="B1293" s="265">
        <v>44412</v>
      </c>
      <c r="C1293" s="237" t="str">
        <f t="shared" si="21"/>
        <v>水</v>
      </c>
      <c r="D1293" s="266">
        <v>44391</v>
      </c>
      <c r="E1293" s="266">
        <v>44392</v>
      </c>
      <c r="F1293" s="266">
        <v>44393</v>
      </c>
      <c r="G1293" s="266">
        <v>44396</v>
      </c>
      <c r="H1293" s="262">
        <v>44397</v>
      </c>
      <c r="I1293" s="262">
        <v>44398</v>
      </c>
      <c r="J1293" s="262">
        <v>44403</v>
      </c>
      <c r="K1293" s="262">
        <v>44404</v>
      </c>
      <c r="L1293" s="262">
        <v>44405</v>
      </c>
      <c r="M1293" s="262">
        <v>44406</v>
      </c>
      <c r="N1293" s="262">
        <v>44407</v>
      </c>
      <c r="O1293" s="262">
        <v>44410</v>
      </c>
      <c r="P1293" s="262">
        <v>44411</v>
      </c>
      <c r="Q1293" s="263">
        <v>44412</v>
      </c>
      <c r="R1293" s="264">
        <v>44413</v>
      </c>
      <c r="S1293" s="264">
        <v>44414</v>
      </c>
      <c r="T1293" s="264">
        <v>44424</v>
      </c>
    </row>
    <row r="1294" spans="1:20">
      <c r="A1294" s="253" t="str">
        <f t="shared" si="22"/>
        <v>21</v>
      </c>
      <c r="B1294" s="265">
        <v>44413</v>
      </c>
      <c r="C1294" s="237" t="str">
        <f t="shared" si="21"/>
        <v>木</v>
      </c>
      <c r="D1294" s="266">
        <v>44392</v>
      </c>
      <c r="E1294" s="266">
        <v>44393</v>
      </c>
      <c r="F1294" s="266">
        <v>44396</v>
      </c>
      <c r="G1294" s="266">
        <v>44397</v>
      </c>
      <c r="H1294" s="262">
        <v>44398</v>
      </c>
      <c r="I1294" s="262">
        <v>44403</v>
      </c>
      <c r="J1294" s="262">
        <v>44404</v>
      </c>
      <c r="K1294" s="262">
        <v>44405</v>
      </c>
      <c r="L1294" s="262">
        <v>44406</v>
      </c>
      <c r="M1294" s="262">
        <v>44407</v>
      </c>
      <c r="N1294" s="262">
        <v>44410</v>
      </c>
      <c r="O1294" s="262">
        <v>44411</v>
      </c>
      <c r="P1294" s="262">
        <v>44412</v>
      </c>
      <c r="Q1294" s="263">
        <v>44413</v>
      </c>
      <c r="R1294" s="264">
        <v>44414</v>
      </c>
      <c r="S1294" s="264">
        <v>44424</v>
      </c>
      <c r="T1294" s="264">
        <v>44425</v>
      </c>
    </row>
    <row r="1295" spans="1:20">
      <c r="A1295" s="253" t="str">
        <f t="shared" si="22"/>
        <v>21</v>
      </c>
      <c r="B1295" s="265">
        <v>44414</v>
      </c>
      <c r="C1295" s="237" t="str">
        <f t="shared" si="21"/>
        <v>金</v>
      </c>
      <c r="D1295" s="266">
        <v>44393</v>
      </c>
      <c r="E1295" s="266">
        <v>44396</v>
      </c>
      <c r="F1295" s="266">
        <v>44397</v>
      </c>
      <c r="G1295" s="266">
        <v>44398</v>
      </c>
      <c r="H1295" s="262">
        <v>44403</v>
      </c>
      <c r="I1295" s="262">
        <v>44404</v>
      </c>
      <c r="J1295" s="262">
        <v>44405</v>
      </c>
      <c r="K1295" s="262">
        <v>44406</v>
      </c>
      <c r="L1295" s="262">
        <v>44407</v>
      </c>
      <c r="M1295" s="262">
        <v>44410</v>
      </c>
      <c r="N1295" s="262">
        <v>44411</v>
      </c>
      <c r="O1295" s="262">
        <v>44412</v>
      </c>
      <c r="P1295" s="262">
        <v>44413</v>
      </c>
      <c r="Q1295" s="263">
        <v>44414</v>
      </c>
      <c r="R1295" s="264">
        <v>44424</v>
      </c>
      <c r="S1295" s="264">
        <v>44425</v>
      </c>
      <c r="T1295" s="264">
        <v>44426</v>
      </c>
    </row>
    <row r="1296" spans="1:20">
      <c r="A1296" s="253" t="str">
        <f t="shared" si="22"/>
        <v>21</v>
      </c>
      <c r="B1296" s="265">
        <v>44424</v>
      </c>
      <c r="C1296" s="237" t="str">
        <f t="shared" si="21"/>
        <v>月</v>
      </c>
      <c r="D1296" s="266">
        <v>44396</v>
      </c>
      <c r="E1296" s="266">
        <v>44397</v>
      </c>
      <c r="F1296" s="266">
        <v>44398</v>
      </c>
      <c r="G1296" s="266">
        <v>44403</v>
      </c>
      <c r="H1296" s="262">
        <v>44404</v>
      </c>
      <c r="I1296" s="262">
        <v>44405</v>
      </c>
      <c r="J1296" s="262">
        <v>44406</v>
      </c>
      <c r="K1296" s="262">
        <v>44407</v>
      </c>
      <c r="L1296" s="262">
        <v>44410</v>
      </c>
      <c r="M1296" s="262">
        <v>44411</v>
      </c>
      <c r="N1296" s="262">
        <v>44412</v>
      </c>
      <c r="O1296" s="262">
        <v>44413</v>
      </c>
      <c r="P1296" s="262">
        <v>44414</v>
      </c>
      <c r="Q1296" s="263">
        <v>44424</v>
      </c>
      <c r="R1296" s="264">
        <v>44425</v>
      </c>
      <c r="S1296" s="264">
        <v>44426</v>
      </c>
      <c r="T1296" s="264">
        <v>44427</v>
      </c>
    </row>
    <row r="1297" spans="1:20">
      <c r="A1297" s="253" t="str">
        <f t="shared" si="22"/>
        <v>21</v>
      </c>
      <c r="B1297" s="265">
        <v>44425</v>
      </c>
      <c r="C1297" s="237" t="str">
        <f t="shared" si="21"/>
        <v>火</v>
      </c>
      <c r="D1297" s="266">
        <v>44397</v>
      </c>
      <c r="E1297" s="266">
        <v>44398</v>
      </c>
      <c r="F1297" s="266">
        <v>44403</v>
      </c>
      <c r="G1297" s="266">
        <v>44404</v>
      </c>
      <c r="H1297" s="262">
        <v>44405</v>
      </c>
      <c r="I1297" s="262">
        <v>44406</v>
      </c>
      <c r="J1297" s="262">
        <v>44407</v>
      </c>
      <c r="K1297" s="262">
        <v>44410</v>
      </c>
      <c r="L1297" s="262">
        <v>44411</v>
      </c>
      <c r="M1297" s="262">
        <v>44412</v>
      </c>
      <c r="N1297" s="262">
        <v>44413</v>
      </c>
      <c r="O1297" s="262">
        <v>44414</v>
      </c>
      <c r="P1297" s="262">
        <v>44424</v>
      </c>
      <c r="Q1297" s="263">
        <v>44425</v>
      </c>
      <c r="R1297" s="264">
        <v>44426</v>
      </c>
      <c r="S1297" s="264">
        <v>44427</v>
      </c>
      <c r="T1297" s="264">
        <v>44428</v>
      </c>
    </row>
    <row r="1298" spans="1:20">
      <c r="A1298" s="253" t="str">
        <f t="shared" si="22"/>
        <v>21</v>
      </c>
      <c r="B1298" s="265">
        <v>44426</v>
      </c>
      <c r="C1298" s="237" t="str">
        <f t="shared" si="21"/>
        <v>水</v>
      </c>
      <c r="D1298" s="266">
        <v>44398</v>
      </c>
      <c r="E1298" s="266">
        <v>44403</v>
      </c>
      <c r="F1298" s="266">
        <v>44404</v>
      </c>
      <c r="G1298" s="266">
        <v>44405</v>
      </c>
      <c r="H1298" s="262">
        <v>44406</v>
      </c>
      <c r="I1298" s="262">
        <v>44407</v>
      </c>
      <c r="J1298" s="262">
        <v>44410</v>
      </c>
      <c r="K1298" s="262">
        <v>44411</v>
      </c>
      <c r="L1298" s="262">
        <v>44412</v>
      </c>
      <c r="M1298" s="262">
        <v>44413</v>
      </c>
      <c r="N1298" s="262">
        <v>44414</v>
      </c>
      <c r="O1298" s="262">
        <v>44424</v>
      </c>
      <c r="P1298" s="262">
        <v>44425</v>
      </c>
      <c r="Q1298" s="263">
        <v>44426</v>
      </c>
      <c r="R1298" s="264">
        <v>44427</v>
      </c>
      <c r="S1298" s="264">
        <v>44428</v>
      </c>
      <c r="T1298" s="264">
        <v>44431</v>
      </c>
    </row>
    <row r="1299" spans="1:20">
      <c r="A1299" s="253" t="str">
        <f t="shared" si="22"/>
        <v>21</v>
      </c>
      <c r="B1299" s="265">
        <v>44427</v>
      </c>
      <c r="C1299" s="237" t="str">
        <f t="shared" si="21"/>
        <v>木</v>
      </c>
      <c r="D1299" s="266">
        <v>44403</v>
      </c>
      <c r="E1299" s="266">
        <v>44404</v>
      </c>
      <c r="F1299" s="266">
        <v>44405</v>
      </c>
      <c r="G1299" s="266">
        <v>44406</v>
      </c>
      <c r="H1299" s="262">
        <v>44407</v>
      </c>
      <c r="I1299" s="262">
        <v>44410</v>
      </c>
      <c r="J1299" s="262">
        <v>44411</v>
      </c>
      <c r="K1299" s="262">
        <v>44412</v>
      </c>
      <c r="L1299" s="262">
        <v>44413</v>
      </c>
      <c r="M1299" s="262">
        <v>44414</v>
      </c>
      <c r="N1299" s="262">
        <v>44424</v>
      </c>
      <c r="O1299" s="262">
        <v>44425</v>
      </c>
      <c r="P1299" s="262">
        <v>44426</v>
      </c>
      <c r="Q1299" s="263">
        <v>44427</v>
      </c>
      <c r="R1299" s="264">
        <v>44428</v>
      </c>
      <c r="S1299" s="264">
        <v>44431</v>
      </c>
      <c r="T1299" s="264">
        <v>44432</v>
      </c>
    </row>
    <row r="1300" spans="1:20">
      <c r="A1300" s="253" t="str">
        <f t="shared" si="22"/>
        <v>21</v>
      </c>
      <c r="B1300" s="265">
        <v>44428</v>
      </c>
      <c r="C1300" s="237" t="str">
        <f t="shared" si="21"/>
        <v>金</v>
      </c>
      <c r="D1300" s="266">
        <v>44404</v>
      </c>
      <c r="E1300" s="266">
        <v>44405</v>
      </c>
      <c r="F1300" s="266">
        <v>44406</v>
      </c>
      <c r="G1300" s="266">
        <v>44407</v>
      </c>
      <c r="H1300" s="262">
        <v>44410</v>
      </c>
      <c r="I1300" s="262">
        <v>44411</v>
      </c>
      <c r="J1300" s="262">
        <v>44412</v>
      </c>
      <c r="K1300" s="262">
        <v>44413</v>
      </c>
      <c r="L1300" s="262">
        <v>44414</v>
      </c>
      <c r="M1300" s="262">
        <v>44424</v>
      </c>
      <c r="N1300" s="262">
        <v>44425</v>
      </c>
      <c r="O1300" s="262">
        <v>44426</v>
      </c>
      <c r="P1300" s="262">
        <v>44427</v>
      </c>
      <c r="Q1300" s="263">
        <v>44428</v>
      </c>
      <c r="R1300" s="264">
        <v>44431</v>
      </c>
      <c r="S1300" s="264">
        <v>44432</v>
      </c>
      <c r="T1300" s="264">
        <v>44433</v>
      </c>
    </row>
    <row r="1301" spans="1:20">
      <c r="A1301" s="253" t="str">
        <f t="shared" si="22"/>
        <v>21</v>
      </c>
      <c r="B1301" s="265">
        <v>44431</v>
      </c>
      <c r="C1301" s="237" t="str">
        <f t="shared" si="21"/>
        <v>月</v>
      </c>
      <c r="D1301" s="266">
        <v>44405</v>
      </c>
      <c r="E1301" s="266">
        <v>44406</v>
      </c>
      <c r="F1301" s="266">
        <v>44407</v>
      </c>
      <c r="G1301" s="266">
        <v>44410</v>
      </c>
      <c r="H1301" s="262">
        <v>44411</v>
      </c>
      <c r="I1301" s="262">
        <v>44412</v>
      </c>
      <c r="J1301" s="262">
        <v>44413</v>
      </c>
      <c r="K1301" s="262">
        <v>44414</v>
      </c>
      <c r="L1301" s="262">
        <v>44424</v>
      </c>
      <c r="M1301" s="262">
        <v>44425</v>
      </c>
      <c r="N1301" s="262">
        <v>44426</v>
      </c>
      <c r="O1301" s="262">
        <v>44427</v>
      </c>
      <c r="P1301" s="262">
        <v>44428</v>
      </c>
      <c r="Q1301" s="263">
        <v>44431</v>
      </c>
      <c r="R1301" s="264">
        <v>44432</v>
      </c>
      <c r="S1301" s="264">
        <v>44433</v>
      </c>
      <c r="T1301" s="264">
        <v>44434</v>
      </c>
    </row>
    <row r="1302" spans="1:20">
      <c r="A1302" s="253" t="str">
        <f t="shared" si="22"/>
        <v>21</v>
      </c>
      <c r="B1302" s="265">
        <v>44432</v>
      </c>
      <c r="C1302" s="237" t="str">
        <f t="shared" si="21"/>
        <v>火</v>
      </c>
      <c r="D1302" s="266">
        <v>44406</v>
      </c>
      <c r="E1302" s="266">
        <v>44407</v>
      </c>
      <c r="F1302" s="266">
        <v>44410</v>
      </c>
      <c r="G1302" s="266">
        <v>44411</v>
      </c>
      <c r="H1302" s="262">
        <v>44412</v>
      </c>
      <c r="I1302" s="262">
        <v>44413</v>
      </c>
      <c r="J1302" s="262">
        <v>44414</v>
      </c>
      <c r="K1302" s="262">
        <v>44424</v>
      </c>
      <c r="L1302" s="262">
        <v>44425</v>
      </c>
      <c r="M1302" s="262">
        <v>44426</v>
      </c>
      <c r="N1302" s="262">
        <v>44427</v>
      </c>
      <c r="O1302" s="262">
        <v>44428</v>
      </c>
      <c r="P1302" s="262">
        <v>44431</v>
      </c>
      <c r="Q1302" s="263">
        <v>44432</v>
      </c>
      <c r="R1302" s="264">
        <v>44433</v>
      </c>
      <c r="S1302" s="264">
        <v>44434</v>
      </c>
      <c r="T1302" s="264">
        <v>44435</v>
      </c>
    </row>
    <row r="1303" spans="1:20">
      <c r="A1303" s="253" t="str">
        <f t="shared" si="22"/>
        <v>21</v>
      </c>
      <c r="B1303" s="265">
        <v>44433</v>
      </c>
      <c r="C1303" s="237" t="str">
        <f t="shared" si="21"/>
        <v>水</v>
      </c>
      <c r="D1303" s="266">
        <v>44407</v>
      </c>
      <c r="E1303" s="266">
        <v>44410</v>
      </c>
      <c r="F1303" s="266">
        <v>44411</v>
      </c>
      <c r="G1303" s="266">
        <v>44412</v>
      </c>
      <c r="H1303" s="262">
        <v>44413</v>
      </c>
      <c r="I1303" s="262">
        <v>44414</v>
      </c>
      <c r="J1303" s="262">
        <v>44424</v>
      </c>
      <c r="K1303" s="262">
        <v>44425</v>
      </c>
      <c r="L1303" s="262">
        <v>44426</v>
      </c>
      <c r="M1303" s="262">
        <v>44427</v>
      </c>
      <c r="N1303" s="262">
        <v>44428</v>
      </c>
      <c r="O1303" s="262">
        <v>44431</v>
      </c>
      <c r="P1303" s="262">
        <v>44432</v>
      </c>
      <c r="Q1303" s="263">
        <v>44433</v>
      </c>
      <c r="R1303" s="264">
        <v>44434</v>
      </c>
      <c r="S1303" s="264">
        <v>44435</v>
      </c>
      <c r="T1303" s="264">
        <v>44438</v>
      </c>
    </row>
    <row r="1304" spans="1:20">
      <c r="A1304" s="253" t="str">
        <f t="shared" si="22"/>
        <v>21</v>
      </c>
      <c r="B1304" s="265">
        <v>44434</v>
      </c>
      <c r="C1304" s="237" t="str">
        <f t="shared" si="21"/>
        <v>木</v>
      </c>
      <c r="D1304" s="266">
        <v>44410</v>
      </c>
      <c r="E1304" s="266">
        <v>44411</v>
      </c>
      <c r="F1304" s="266">
        <v>44412</v>
      </c>
      <c r="G1304" s="266">
        <v>44413</v>
      </c>
      <c r="H1304" s="262">
        <v>44414</v>
      </c>
      <c r="I1304" s="262">
        <v>44424</v>
      </c>
      <c r="J1304" s="262">
        <v>44425</v>
      </c>
      <c r="K1304" s="262">
        <v>44426</v>
      </c>
      <c r="L1304" s="262">
        <v>44427</v>
      </c>
      <c r="M1304" s="262">
        <v>44428</v>
      </c>
      <c r="N1304" s="262">
        <v>44431</v>
      </c>
      <c r="O1304" s="262">
        <v>44432</v>
      </c>
      <c r="P1304" s="262">
        <v>44433</v>
      </c>
      <c r="Q1304" s="263">
        <v>44434</v>
      </c>
      <c r="R1304" s="264">
        <v>44435</v>
      </c>
      <c r="S1304" s="264">
        <v>44438</v>
      </c>
      <c r="T1304" s="264">
        <v>44439</v>
      </c>
    </row>
    <row r="1305" spans="1:20">
      <c r="A1305" s="253" t="str">
        <f t="shared" si="22"/>
        <v>21</v>
      </c>
      <c r="B1305" s="265">
        <v>44435</v>
      </c>
      <c r="C1305" s="237" t="str">
        <f t="shared" si="21"/>
        <v>金</v>
      </c>
      <c r="D1305" s="266">
        <v>44411</v>
      </c>
      <c r="E1305" s="266">
        <v>44412</v>
      </c>
      <c r="F1305" s="266">
        <v>44413</v>
      </c>
      <c r="G1305" s="266">
        <v>44414</v>
      </c>
      <c r="H1305" s="262">
        <v>44424</v>
      </c>
      <c r="I1305" s="262">
        <v>44425</v>
      </c>
      <c r="J1305" s="262">
        <v>44426</v>
      </c>
      <c r="K1305" s="262">
        <v>44427</v>
      </c>
      <c r="L1305" s="262">
        <v>44428</v>
      </c>
      <c r="M1305" s="262">
        <v>44431</v>
      </c>
      <c r="N1305" s="262">
        <v>44432</v>
      </c>
      <c r="O1305" s="262">
        <v>44433</v>
      </c>
      <c r="P1305" s="262">
        <v>44434</v>
      </c>
      <c r="Q1305" s="263">
        <v>44435</v>
      </c>
      <c r="R1305" s="264">
        <v>44438</v>
      </c>
      <c r="S1305" s="264">
        <v>44439</v>
      </c>
      <c r="T1305" s="264">
        <v>44440</v>
      </c>
    </row>
    <row r="1306" spans="1:20">
      <c r="A1306" s="253" t="str">
        <f t="shared" si="22"/>
        <v>21</v>
      </c>
      <c r="B1306" s="265">
        <v>44438</v>
      </c>
      <c r="C1306" s="237" t="str">
        <f t="shared" si="21"/>
        <v>月</v>
      </c>
      <c r="D1306" s="266">
        <v>44412</v>
      </c>
      <c r="E1306" s="266">
        <v>44413</v>
      </c>
      <c r="F1306" s="266">
        <v>44414</v>
      </c>
      <c r="G1306" s="266">
        <v>44424</v>
      </c>
      <c r="H1306" s="262">
        <v>44425</v>
      </c>
      <c r="I1306" s="262">
        <v>44426</v>
      </c>
      <c r="J1306" s="262">
        <v>44427</v>
      </c>
      <c r="K1306" s="262">
        <v>44428</v>
      </c>
      <c r="L1306" s="262">
        <v>44431</v>
      </c>
      <c r="M1306" s="262">
        <v>44432</v>
      </c>
      <c r="N1306" s="262">
        <v>44433</v>
      </c>
      <c r="O1306" s="262">
        <v>44434</v>
      </c>
      <c r="P1306" s="262">
        <v>44435</v>
      </c>
      <c r="Q1306" s="263">
        <v>44438</v>
      </c>
      <c r="R1306" s="264">
        <v>44439</v>
      </c>
      <c r="S1306" s="264">
        <v>44440</v>
      </c>
      <c r="T1306" s="264">
        <v>44441</v>
      </c>
    </row>
    <row r="1307" spans="1:20">
      <c r="A1307" s="253" t="str">
        <f t="shared" si="22"/>
        <v>21</v>
      </c>
      <c r="B1307" s="265">
        <v>44439</v>
      </c>
      <c r="C1307" s="237" t="str">
        <f t="shared" si="21"/>
        <v>火</v>
      </c>
      <c r="D1307" s="266">
        <v>44413</v>
      </c>
      <c r="E1307" s="266">
        <v>44414</v>
      </c>
      <c r="F1307" s="266">
        <v>44424</v>
      </c>
      <c r="G1307" s="266">
        <v>44425</v>
      </c>
      <c r="H1307" s="262">
        <v>44426</v>
      </c>
      <c r="I1307" s="262">
        <v>44427</v>
      </c>
      <c r="J1307" s="262">
        <v>44428</v>
      </c>
      <c r="K1307" s="262">
        <v>44431</v>
      </c>
      <c r="L1307" s="262">
        <v>44432</v>
      </c>
      <c r="M1307" s="262">
        <v>44433</v>
      </c>
      <c r="N1307" s="262">
        <v>44434</v>
      </c>
      <c r="O1307" s="262">
        <v>44435</v>
      </c>
      <c r="P1307" s="262">
        <v>44438</v>
      </c>
      <c r="Q1307" s="263">
        <v>44439</v>
      </c>
      <c r="R1307" s="264">
        <v>44440</v>
      </c>
      <c r="S1307" s="264">
        <v>44441</v>
      </c>
      <c r="T1307" s="264">
        <v>44442</v>
      </c>
    </row>
    <row r="1308" spans="1:20">
      <c r="A1308" s="253" t="str">
        <f t="shared" si="22"/>
        <v>21</v>
      </c>
      <c r="B1308" s="265">
        <v>44440</v>
      </c>
      <c r="C1308" s="237" t="str">
        <f t="shared" si="21"/>
        <v>水</v>
      </c>
      <c r="D1308" s="266">
        <v>44414</v>
      </c>
      <c r="E1308" s="266">
        <v>44424</v>
      </c>
      <c r="F1308" s="266">
        <v>44425</v>
      </c>
      <c r="G1308" s="266">
        <v>44426</v>
      </c>
      <c r="H1308" s="262">
        <v>44427</v>
      </c>
      <c r="I1308" s="262">
        <v>44428</v>
      </c>
      <c r="J1308" s="262">
        <v>44431</v>
      </c>
      <c r="K1308" s="262">
        <v>44432</v>
      </c>
      <c r="L1308" s="262">
        <v>44433</v>
      </c>
      <c r="M1308" s="262">
        <v>44434</v>
      </c>
      <c r="N1308" s="262">
        <v>44435</v>
      </c>
      <c r="O1308" s="262">
        <v>44438</v>
      </c>
      <c r="P1308" s="262">
        <v>44439</v>
      </c>
      <c r="Q1308" s="263">
        <v>44440</v>
      </c>
      <c r="R1308" s="264">
        <v>44441</v>
      </c>
      <c r="S1308" s="264">
        <v>44442</v>
      </c>
      <c r="T1308" s="264">
        <v>44445</v>
      </c>
    </row>
    <row r="1309" spans="1:20">
      <c r="A1309" s="253" t="str">
        <f t="shared" si="22"/>
        <v>21</v>
      </c>
      <c r="B1309" s="265">
        <v>44441</v>
      </c>
      <c r="C1309" s="237" t="str">
        <f t="shared" si="21"/>
        <v>木</v>
      </c>
      <c r="D1309" s="266">
        <v>44424</v>
      </c>
      <c r="E1309" s="266">
        <v>44425</v>
      </c>
      <c r="F1309" s="266">
        <v>44426</v>
      </c>
      <c r="G1309" s="266">
        <v>44427</v>
      </c>
      <c r="H1309" s="262">
        <v>44428</v>
      </c>
      <c r="I1309" s="262">
        <v>44431</v>
      </c>
      <c r="J1309" s="262">
        <v>44432</v>
      </c>
      <c r="K1309" s="262">
        <v>44433</v>
      </c>
      <c r="L1309" s="262">
        <v>44434</v>
      </c>
      <c r="M1309" s="262">
        <v>44435</v>
      </c>
      <c r="N1309" s="262">
        <v>44438</v>
      </c>
      <c r="O1309" s="262">
        <v>44439</v>
      </c>
      <c r="P1309" s="262">
        <v>44440</v>
      </c>
      <c r="Q1309" s="263">
        <v>44441</v>
      </c>
      <c r="R1309" s="264">
        <v>44442</v>
      </c>
      <c r="S1309" s="264">
        <v>44445</v>
      </c>
      <c r="T1309" s="264">
        <v>44446</v>
      </c>
    </row>
    <row r="1310" spans="1:20">
      <c r="A1310" s="253" t="str">
        <f t="shared" si="22"/>
        <v>21</v>
      </c>
      <c r="B1310" s="265">
        <v>44442</v>
      </c>
      <c r="C1310" s="237" t="str">
        <f t="shared" si="21"/>
        <v>金</v>
      </c>
      <c r="D1310" s="266">
        <v>44425</v>
      </c>
      <c r="E1310" s="266">
        <v>44426</v>
      </c>
      <c r="F1310" s="266">
        <v>44427</v>
      </c>
      <c r="G1310" s="266">
        <v>44428</v>
      </c>
      <c r="H1310" s="262">
        <v>44431</v>
      </c>
      <c r="I1310" s="262">
        <v>44432</v>
      </c>
      <c r="J1310" s="262">
        <v>44433</v>
      </c>
      <c r="K1310" s="262">
        <v>44434</v>
      </c>
      <c r="L1310" s="262">
        <v>44435</v>
      </c>
      <c r="M1310" s="262">
        <v>44438</v>
      </c>
      <c r="N1310" s="262">
        <v>44439</v>
      </c>
      <c r="O1310" s="262">
        <v>44440</v>
      </c>
      <c r="P1310" s="262">
        <v>44441</v>
      </c>
      <c r="Q1310" s="263">
        <v>44442</v>
      </c>
      <c r="R1310" s="264">
        <v>44445</v>
      </c>
      <c r="S1310" s="264">
        <v>44446</v>
      </c>
      <c r="T1310" s="264">
        <v>44447</v>
      </c>
    </row>
    <row r="1311" spans="1:20">
      <c r="A1311" s="253" t="str">
        <f t="shared" si="22"/>
        <v>21</v>
      </c>
      <c r="B1311" s="265">
        <v>44445</v>
      </c>
      <c r="C1311" s="237" t="str">
        <f t="shared" si="21"/>
        <v>月</v>
      </c>
      <c r="D1311" s="266">
        <v>44426</v>
      </c>
      <c r="E1311" s="266">
        <v>44427</v>
      </c>
      <c r="F1311" s="266">
        <v>44428</v>
      </c>
      <c r="G1311" s="266">
        <v>44431</v>
      </c>
      <c r="H1311" s="262">
        <v>44432</v>
      </c>
      <c r="I1311" s="262">
        <v>44433</v>
      </c>
      <c r="J1311" s="262">
        <v>44434</v>
      </c>
      <c r="K1311" s="262">
        <v>44435</v>
      </c>
      <c r="L1311" s="262">
        <v>44438</v>
      </c>
      <c r="M1311" s="262">
        <v>44439</v>
      </c>
      <c r="N1311" s="262">
        <v>44440</v>
      </c>
      <c r="O1311" s="262">
        <v>44441</v>
      </c>
      <c r="P1311" s="262">
        <v>44442</v>
      </c>
      <c r="Q1311" s="263">
        <v>44445</v>
      </c>
      <c r="R1311" s="264">
        <v>44446</v>
      </c>
      <c r="S1311" s="264">
        <v>44447</v>
      </c>
      <c r="T1311" s="264">
        <v>44448</v>
      </c>
    </row>
    <row r="1312" spans="1:20">
      <c r="A1312" s="253" t="str">
        <f t="shared" si="22"/>
        <v>21</v>
      </c>
      <c r="B1312" s="265">
        <v>44446</v>
      </c>
      <c r="C1312" s="237" t="str">
        <f t="shared" si="21"/>
        <v>火</v>
      </c>
      <c r="D1312" s="266">
        <v>44427</v>
      </c>
      <c r="E1312" s="266">
        <v>44428</v>
      </c>
      <c r="F1312" s="266">
        <v>44431</v>
      </c>
      <c r="G1312" s="266">
        <v>44432</v>
      </c>
      <c r="H1312" s="262">
        <v>44433</v>
      </c>
      <c r="I1312" s="262">
        <v>44434</v>
      </c>
      <c r="J1312" s="262">
        <v>44435</v>
      </c>
      <c r="K1312" s="262">
        <v>44438</v>
      </c>
      <c r="L1312" s="262">
        <v>44439</v>
      </c>
      <c r="M1312" s="262">
        <v>44440</v>
      </c>
      <c r="N1312" s="262">
        <v>44441</v>
      </c>
      <c r="O1312" s="262">
        <v>44442</v>
      </c>
      <c r="P1312" s="262">
        <v>44445</v>
      </c>
      <c r="Q1312" s="263">
        <v>44446</v>
      </c>
      <c r="R1312" s="264">
        <v>44447</v>
      </c>
      <c r="S1312" s="264">
        <v>44448</v>
      </c>
      <c r="T1312" s="264">
        <v>44449</v>
      </c>
    </row>
    <row r="1313" spans="1:20">
      <c r="A1313" s="253" t="str">
        <f t="shared" si="22"/>
        <v>21</v>
      </c>
      <c r="B1313" s="265">
        <v>44447</v>
      </c>
      <c r="C1313" s="237" t="str">
        <f t="shared" si="21"/>
        <v>水</v>
      </c>
      <c r="D1313" s="266">
        <v>44428</v>
      </c>
      <c r="E1313" s="266">
        <v>44431</v>
      </c>
      <c r="F1313" s="266">
        <v>44432</v>
      </c>
      <c r="G1313" s="266">
        <v>44433</v>
      </c>
      <c r="H1313" s="262">
        <v>44434</v>
      </c>
      <c r="I1313" s="262">
        <v>44435</v>
      </c>
      <c r="J1313" s="262">
        <v>44438</v>
      </c>
      <c r="K1313" s="262">
        <v>44439</v>
      </c>
      <c r="L1313" s="262">
        <v>44440</v>
      </c>
      <c r="M1313" s="262">
        <v>44441</v>
      </c>
      <c r="N1313" s="262">
        <v>44442</v>
      </c>
      <c r="O1313" s="262">
        <v>44445</v>
      </c>
      <c r="P1313" s="262">
        <v>44446</v>
      </c>
      <c r="Q1313" s="263">
        <v>44447</v>
      </c>
      <c r="R1313" s="264">
        <v>44448</v>
      </c>
      <c r="S1313" s="264">
        <v>44449</v>
      </c>
      <c r="T1313" s="264">
        <v>44452</v>
      </c>
    </row>
    <row r="1314" spans="1:20">
      <c r="A1314" s="253" t="str">
        <f t="shared" si="22"/>
        <v>21</v>
      </c>
      <c r="B1314" s="265">
        <v>44448</v>
      </c>
      <c r="C1314" s="237" t="str">
        <f t="shared" si="21"/>
        <v>木</v>
      </c>
      <c r="D1314" s="266">
        <v>44431</v>
      </c>
      <c r="E1314" s="266">
        <v>44432</v>
      </c>
      <c r="F1314" s="266">
        <v>44433</v>
      </c>
      <c r="G1314" s="266">
        <v>44434</v>
      </c>
      <c r="H1314" s="262">
        <v>44435</v>
      </c>
      <c r="I1314" s="262">
        <v>44438</v>
      </c>
      <c r="J1314" s="262">
        <v>44439</v>
      </c>
      <c r="K1314" s="262">
        <v>44440</v>
      </c>
      <c r="L1314" s="262">
        <v>44441</v>
      </c>
      <c r="M1314" s="262">
        <v>44442</v>
      </c>
      <c r="N1314" s="262">
        <v>44445</v>
      </c>
      <c r="O1314" s="262">
        <v>44446</v>
      </c>
      <c r="P1314" s="262">
        <v>44447</v>
      </c>
      <c r="Q1314" s="263">
        <v>44448</v>
      </c>
      <c r="R1314" s="264">
        <v>44449</v>
      </c>
      <c r="S1314" s="264">
        <v>44452</v>
      </c>
      <c r="T1314" s="264">
        <v>44453</v>
      </c>
    </row>
    <row r="1315" spans="1:20">
      <c r="A1315" s="253" t="str">
        <f t="shared" si="22"/>
        <v>21</v>
      </c>
      <c r="B1315" s="265">
        <v>44449</v>
      </c>
      <c r="C1315" s="237" t="str">
        <f t="shared" si="21"/>
        <v>金</v>
      </c>
      <c r="D1315" s="266">
        <v>44432</v>
      </c>
      <c r="E1315" s="266">
        <v>44433</v>
      </c>
      <c r="F1315" s="266">
        <v>44434</v>
      </c>
      <c r="G1315" s="266">
        <v>44435</v>
      </c>
      <c r="H1315" s="262">
        <v>44438</v>
      </c>
      <c r="I1315" s="262">
        <v>44439</v>
      </c>
      <c r="J1315" s="262">
        <v>44440</v>
      </c>
      <c r="K1315" s="262">
        <v>44441</v>
      </c>
      <c r="L1315" s="262">
        <v>44442</v>
      </c>
      <c r="M1315" s="262">
        <v>44445</v>
      </c>
      <c r="N1315" s="262">
        <v>44446</v>
      </c>
      <c r="O1315" s="262">
        <v>44447</v>
      </c>
      <c r="P1315" s="262">
        <v>44448</v>
      </c>
      <c r="Q1315" s="263">
        <v>44449</v>
      </c>
      <c r="R1315" s="264">
        <v>44452</v>
      </c>
      <c r="S1315" s="264">
        <v>44453</v>
      </c>
      <c r="T1315" s="264">
        <v>44454</v>
      </c>
    </row>
    <row r="1316" spans="1:20">
      <c r="A1316" s="253" t="str">
        <f t="shared" si="22"/>
        <v>21</v>
      </c>
      <c r="B1316" s="265">
        <v>44452</v>
      </c>
      <c r="C1316" s="237" t="str">
        <f t="shared" si="21"/>
        <v>月</v>
      </c>
      <c r="D1316" s="266">
        <v>44433</v>
      </c>
      <c r="E1316" s="266">
        <v>44434</v>
      </c>
      <c r="F1316" s="266">
        <v>44435</v>
      </c>
      <c r="G1316" s="266">
        <v>44438</v>
      </c>
      <c r="H1316" s="262">
        <v>44439</v>
      </c>
      <c r="I1316" s="262">
        <v>44440</v>
      </c>
      <c r="J1316" s="262">
        <v>44441</v>
      </c>
      <c r="K1316" s="262">
        <v>44442</v>
      </c>
      <c r="L1316" s="262">
        <v>44445</v>
      </c>
      <c r="M1316" s="262">
        <v>44446</v>
      </c>
      <c r="N1316" s="262">
        <v>44447</v>
      </c>
      <c r="O1316" s="262">
        <v>44448</v>
      </c>
      <c r="P1316" s="262">
        <v>44449</v>
      </c>
      <c r="Q1316" s="263">
        <v>44452</v>
      </c>
      <c r="R1316" s="264">
        <v>44453</v>
      </c>
      <c r="S1316" s="264">
        <v>44454</v>
      </c>
      <c r="T1316" s="264">
        <v>44455</v>
      </c>
    </row>
    <row r="1317" spans="1:20">
      <c r="A1317" s="253" t="str">
        <f t="shared" si="22"/>
        <v>21</v>
      </c>
      <c r="B1317" s="265">
        <v>44453</v>
      </c>
      <c r="C1317" s="237" t="str">
        <f t="shared" si="21"/>
        <v>火</v>
      </c>
      <c r="D1317" s="266">
        <v>44434</v>
      </c>
      <c r="E1317" s="266">
        <v>44435</v>
      </c>
      <c r="F1317" s="266">
        <v>44438</v>
      </c>
      <c r="G1317" s="266">
        <v>44439</v>
      </c>
      <c r="H1317" s="262">
        <v>44440</v>
      </c>
      <c r="I1317" s="262">
        <v>44441</v>
      </c>
      <c r="J1317" s="262">
        <v>44442</v>
      </c>
      <c r="K1317" s="262">
        <v>44445</v>
      </c>
      <c r="L1317" s="262">
        <v>44446</v>
      </c>
      <c r="M1317" s="262">
        <v>44447</v>
      </c>
      <c r="N1317" s="262">
        <v>44448</v>
      </c>
      <c r="O1317" s="262">
        <v>44449</v>
      </c>
      <c r="P1317" s="262">
        <v>44452</v>
      </c>
      <c r="Q1317" s="263">
        <v>44453</v>
      </c>
      <c r="R1317" s="264">
        <v>44454</v>
      </c>
      <c r="S1317" s="264">
        <v>44455</v>
      </c>
      <c r="T1317" s="264">
        <v>44456</v>
      </c>
    </row>
    <row r="1318" spans="1:20">
      <c r="A1318" s="253" t="str">
        <f t="shared" si="22"/>
        <v>21</v>
      </c>
      <c r="B1318" s="265">
        <v>44454</v>
      </c>
      <c r="C1318" s="237" t="str">
        <f t="shared" si="21"/>
        <v>水</v>
      </c>
      <c r="D1318" s="266">
        <v>44435</v>
      </c>
      <c r="E1318" s="266">
        <v>44438</v>
      </c>
      <c r="F1318" s="266">
        <v>44439</v>
      </c>
      <c r="G1318" s="266">
        <v>44440</v>
      </c>
      <c r="H1318" s="262">
        <v>44441</v>
      </c>
      <c r="I1318" s="262">
        <v>44442</v>
      </c>
      <c r="J1318" s="262">
        <v>44445</v>
      </c>
      <c r="K1318" s="262">
        <v>44446</v>
      </c>
      <c r="L1318" s="262">
        <v>44447</v>
      </c>
      <c r="M1318" s="262">
        <v>44448</v>
      </c>
      <c r="N1318" s="262">
        <v>44449</v>
      </c>
      <c r="O1318" s="262">
        <v>44452</v>
      </c>
      <c r="P1318" s="262">
        <v>44453</v>
      </c>
      <c r="Q1318" s="263">
        <v>44454</v>
      </c>
      <c r="R1318" s="264">
        <v>44455</v>
      </c>
      <c r="S1318" s="264">
        <v>44456</v>
      </c>
      <c r="T1318" s="264">
        <v>44460</v>
      </c>
    </row>
    <row r="1319" spans="1:20">
      <c r="A1319" s="253" t="str">
        <f t="shared" si="22"/>
        <v>21</v>
      </c>
      <c r="B1319" s="265">
        <v>44455</v>
      </c>
      <c r="C1319" s="237" t="str">
        <f t="shared" si="21"/>
        <v>木</v>
      </c>
      <c r="D1319" s="266">
        <v>44438</v>
      </c>
      <c r="E1319" s="266">
        <v>44439</v>
      </c>
      <c r="F1319" s="266">
        <v>44440</v>
      </c>
      <c r="G1319" s="266">
        <v>44441</v>
      </c>
      <c r="H1319" s="262">
        <v>44442</v>
      </c>
      <c r="I1319" s="262">
        <v>44445</v>
      </c>
      <c r="J1319" s="262">
        <v>44446</v>
      </c>
      <c r="K1319" s="262">
        <v>44447</v>
      </c>
      <c r="L1319" s="262">
        <v>44448</v>
      </c>
      <c r="M1319" s="262">
        <v>44449</v>
      </c>
      <c r="N1319" s="262">
        <v>44452</v>
      </c>
      <c r="O1319" s="262">
        <v>44453</v>
      </c>
      <c r="P1319" s="262">
        <v>44454</v>
      </c>
      <c r="Q1319" s="263">
        <v>44455</v>
      </c>
      <c r="R1319" s="264">
        <v>44456</v>
      </c>
      <c r="S1319" s="264">
        <v>44460</v>
      </c>
      <c r="T1319" s="264">
        <v>44461</v>
      </c>
    </row>
    <row r="1320" spans="1:20">
      <c r="A1320" s="253" t="str">
        <f t="shared" si="22"/>
        <v>21</v>
      </c>
      <c r="B1320" s="265">
        <v>44456</v>
      </c>
      <c r="C1320" s="237" t="str">
        <f t="shared" si="21"/>
        <v>金</v>
      </c>
      <c r="D1320" s="266">
        <v>44439</v>
      </c>
      <c r="E1320" s="266">
        <v>44440</v>
      </c>
      <c r="F1320" s="266">
        <v>44441</v>
      </c>
      <c r="G1320" s="266">
        <v>44442</v>
      </c>
      <c r="H1320" s="262">
        <v>44445</v>
      </c>
      <c r="I1320" s="262">
        <v>44446</v>
      </c>
      <c r="J1320" s="262">
        <v>44447</v>
      </c>
      <c r="K1320" s="262">
        <v>44448</v>
      </c>
      <c r="L1320" s="262">
        <v>44449</v>
      </c>
      <c r="M1320" s="262">
        <v>44452</v>
      </c>
      <c r="N1320" s="262">
        <v>44453</v>
      </c>
      <c r="O1320" s="262">
        <v>44454</v>
      </c>
      <c r="P1320" s="262">
        <v>44455</v>
      </c>
      <c r="Q1320" s="263">
        <v>44456</v>
      </c>
      <c r="R1320" s="264">
        <v>44460</v>
      </c>
      <c r="S1320" s="264">
        <v>44461</v>
      </c>
      <c r="T1320" s="264">
        <v>44463</v>
      </c>
    </row>
    <row r="1321" spans="1:20">
      <c r="A1321" s="253" t="str">
        <f t="shared" si="22"/>
        <v>21</v>
      </c>
      <c r="B1321" s="265">
        <v>44460</v>
      </c>
      <c r="C1321" s="237" t="str">
        <f t="shared" si="21"/>
        <v>火</v>
      </c>
      <c r="D1321" s="266">
        <v>44440</v>
      </c>
      <c r="E1321" s="266">
        <v>44441</v>
      </c>
      <c r="F1321" s="266">
        <v>44442</v>
      </c>
      <c r="G1321" s="266">
        <v>44445</v>
      </c>
      <c r="H1321" s="262">
        <v>44446</v>
      </c>
      <c r="I1321" s="262">
        <v>44447</v>
      </c>
      <c r="J1321" s="262">
        <v>44448</v>
      </c>
      <c r="K1321" s="262">
        <v>44449</v>
      </c>
      <c r="L1321" s="262">
        <v>44452</v>
      </c>
      <c r="M1321" s="262">
        <v>44453</v>
      </c>
      <c r="N1321" s="262">
        <v>44454</v>
      </c>
      <c r="O1321" s="262">
        <v>44455</v>
      </c>
      <c r="P1321" s="262">
        <v>44456</v>
      </c>
      <c r="Q1321" s="263">
        <v>44460</v>
      </c>
      <c r="R1321" s="264">
        <v>44461</v>
      </c>
      <c r="S1321" s="264">
        <v>44463</v>
      </c>
      <c r="T1321" s="264">
        <v>44464</v>
      </c>
    </row>
    <row r="1322" spans="1:20">
      <c r="A1322" s="253" t="str">
        <f t="shared" si="22"/>
        <v>21</v>
      </c>
      <c r="B1322" s="265">
        <v>44461</v>
      </c>
      <c r="C1322" s="237" t="str">
        <f t="shared" si="21"/>
        <v>水</v>
      </c>
      <c r="D1322" s="266">
        <v>44441</v>
      </c>
      <c r="E1322" s="266">
        <v>44442</v>
      </c>
      <c r="F1322" s="266">
        <v>44445</v>
      </c>
      <c r="G1322" s="266">
        <v>44446</v>
      </c>
      <c r="H1322" s="262">
        <v>44447</v>
      </c>
      <c r="I1322" s="262">
        <v>44448</v>
      </c>
      <c r="J1322" s="262">
        <v>44449</v>
      </c>
      <c r="K1322" s="262">
        <v>44452</v>
      </c>
      <c r="L1322" s="262">
        <v>44453</v>
      </c>
      <c r="M1322" s="262">
        <v>44454</v>
      </c>
      <c r="N1322" s="262">
        <v>44455</v>
      </c>
      <c r="O1322" s="262">
        <v>44456</v>
      </c>
      <c r="P1322" s="262">
        <v>44460</v>
      </c>
      <c r="Q1322" s="263">
        <v>44461</v>
      </c>
      <c r="R1322" s="264">
        <v>44463</v>
      </c>
      <c r="S1322" s="264">
        <v>44464</v>
      </c>
      <c r="T1322" s="264">
        <v>44466</v>
      </c>
    </row>
    <row r="1323" spans="1:20">
      <c r="A1323" s="253" t="str">
        <f t="shared" si="22"/>
        <v>21</v>
      </c>
      <c r="B1323" s="265">
        <v>44463</v>
      </c>
      <c r="C1323" s="237" t="str">
        <f t="shared" si="21"/>
        <v>金</v>
      </c>
      <c r="D1323" s="266">
        <v>44442</v>
      </c>
      <c r="E1323" s="266">
        <v>44445</v>
      </c>
      <c r="F1323" s="266">
        <v>44446</v>
      </c>
      <c r="G1323" s="266">
        <v>44447</v>
      </c>
      <c r="H1323" s="262">
        <v>44448</v>
      </c>
      <c r="I1323" s="262">
        <v>44449</v>
      </c>
      <c r="J1323" s="262">
        <v>44452</v>
      </c>
      <c r="K1323" s="262">
        <v>44453</v>
      </c>
      <c r="L1323" s="262">
        <v>44454</v>
      </c>
      <c r="M1323" s="262">
        <v>44455</v>
      </c>
      <c r="N1323" s="262">
        <v>44456</v>
      </c>
      <c r="O1323" s="262">
        <v>44460</v>
      </c>
      <c r="P1323" s="262">
        <v>44461</v>
      </c>
      <c r="Q1323" s="263">
        <v>44463</v>
      </c>
      <c r="R1323" s="264">
        <v>44464</v>
      </c>
      <c r="S1323" s="264">
        <v>44466</v>
      </c>
      <c r="T1323" s="264">
        <v>44467</v>
      </c>
    </row>
    <row r="1324" spans="1:20">
      <c r="A1324" s="253" t="str">
        <f t="shared" si="22"/>
        <v>21</v>
      </c>
      <c r="B1324" s="265">
        <v>44464</v>
      </c>
      <c r="C1324" s="237" t="str">
        <f t="shared" si="21"/>
        <v>土</v>
      </c>
      <c r="D1324" s="266">
        <v>44445</v>
      </c>
      <c r="E1324" s="266">
        <v>44446</v>
      </c>
      <c r="F1324" s="266">
        <v>44447</v>
      </c>
      <c r="G1324" s="266">
        <v>44448</v>
      </c>
      <c r="H1324" s="262">
        <v>44449</v>
      </c>
      <c r="I1324" s="262">
        <v>44452</v>
      </c>
      <c r="J1324" s="262">
        <v>44453</v>
      </c>
      <c r="K1324" s="262">
        <v>44454</v>
      </c>
      <c r="L1324" s="262">
        <v>44455</v>
      </c>
      <c r="M1324" s="262">
        <v>44456</v>
      </c>
      <c r="N1324" s="262">
        <v>44460</v>
      </c>
      <c r="O1324" s="262">
        <v>44461</v>
      </c>
      <c r="P1324" s="262">
        <v>44463</v>
      </c>
      <c r="Q1324" s="263">
        <v>44464</v>
      </c>
      <c r="R1324" s="264">
        <v>44466</v>
      </c>
      <c r="S1324" s="264">
        <v>44467</v>
      </c>
      <c r="T1324" s="264">
        <v>44468</v>
      </c>
    </row>
    <row r="1325" spans="1:20">
      <c r="A1325" s="253" t="str">
        <f t="shared" si="22"/>
        <v>21</v>
      </c>
      <c r="B1325" s="265">
        <v>44466</v>
      </c>
      <c r="C1325" s="237" t="str">
        <f t="shared" si="21"/>
        <v>月</v>
      </c>
      <c r="D1325" s="266">
        <v>44446</v>
      </c>
      <c r="E1325" s="266">
        <v>44447</v>
      </c>
      <c r="F1325" s="266">
        <v>44448</v>
      </c>
      <c r="G1325" s="266">
        <v>44449</v>
      </c>
      <c r="H1325" s="262">
        <v>44452</v>
      </c>
      <c r="I1325" s="262">
        <v>44453</v>
      </c>
      <c r="J1325" s="262">
        <v>44454</v>
      </c>
      <c r="K1325" s="262">
        <v>44455</v>
      </c>
      <c r="L1325" s="262">
        <v>44456</v>
      </c>
      <c r="M1325" s="262">
        <v>44460</v>
      </c>
      <c r="N1325" s="262">
        <v>44461</v>
      </c>
      <c r="O1325" s="262">
        <v>44463</v>
      </c>
      <c r="P1325" s="262">
        <v>44464</v>
      </c>
      <c r="Q1325" s="263">
        <v>44466</v>
      </c>
      <c r="R1325" s="264">
        <v>44467</v>
      </c>
      <c r="S1325" s="264">
        <v>44468</v>
      </c>
      <c r="T1325" s="264">
        <v>44469</v>
      </c>
    </row>
    <row r="1326" spans="1:20">
      <c r="A1326" s="253" t="str">
        <f t="shared" si="22"/>
        <v>21</v>
      </c>
      <c r="B1326" s="265">
        <v>44467</v>
      </c>
      <c r="C1326" s="237" t="str">
        <f t="shared" si="21"/>
        <v>火</v>
      </c>
      <c r="D1326" s="266">
        <v>44447</v>
      </c>
      <c r="E1326" s="266">
        <v>44448</v>
      </c>
      <c r="F1326" s="266">
        <v>44449</v>
      </c>
      <c r="G1326" s="266">
        <v>44452</v>
      </c>
      <c r="H1326" s="262">
        <v>44453</v>
      </c>
      <c r="I1326" s="262">
        <v>44454</v>
      </c>
      <c r="J1326" s="262">
        <v>44455</v>
      </c>
      <c r="K1326" s="262">
        <v>44456</v>
      </c>
      <c r="L1326" s="262">
        <v>44460</v>
      </c>
      <c r="M1326" s="262">
        <v>44461</v>
      </c>
      <c r="N1326" s="262">
        <v>44463</v>
      </c>
      <c r="O1326" s="262">
        <v>44464</v>
      </c>
      <c r="P1326" s="262">
        <v>44466</v>
      </c>
      <c r="Q1326" s="263">
        <v>44467</v>
      </c>
      <c r="R1326" s="264">
        <v>44468</v>
      </c>
      <c r="S1326" s="264">
        <v>44469</v>
      </c>
      <c r="T1326" s="264">
        <v>44470</v>
      </c>
    </row>
    <row r="1327" spans="1:20">
      <c r="A1327" s="253" t="str">
        <f t="shared" si="22"/>
        <v>21</v>
      </c>
      <c r="B1327" s="265">
        <v>44468</v>
      </c>
      <c r="C1327" s="237" t="str">
        <f t="shared" si="21"/>
        <v>水</v>
      </c>
      <c r="D1327" s="266">
        <v>44448</v>
      </c>
      <c r="E1327" s="266">
        <v>44449</v>
      </c>
      <c r="F1327" s="266">
        <v>44452</v>
      </c>
      <c r="G1327" s="266">
        <v>44453</v>
      </c>
      <c r="H1327" s="262">
        <v>44454</v>
      </c>
      <c r="I1327" s="262">
        <v>44455</v>
      </c>
      <c r="J1327" s="262">
        <v>44456</v>
      </c>
      <c r="K1327" s="262">
        <v>44460</v>
      </c>
      <c r="L1327" s="262">
        <v>44461</v>
      </c>
      <c r="M1327" s="262">
        <v>44463</v>
      </c>
      <c r="N1327" s="262">
        <v>44464</v>
      </c>
      <c r="O1327" s="262">
        <v>44466</v>
      </c>
      <c r="P1327" s="262">
        <v>44467</v>
      </c>
      <c r="Q1327" s="263">
        <v>44468</v>
      </c>
      <c r="R1327" s="264">
        <v>44469</v>
      </c>
      <c r="S1327" s="264">
        <v>44470</v>
      </c>
      <c r="T1327" s="264">
        <v>44473</v>
      </c>
    </row>
    <row r="1328" spans="1:20">
      <c r="A1328" s="253" t="str">
        <f t="shared" si="22"/>
        <v>21</v>
      </c>
      <c r="B1328" s="265">
        <v>44469</v>
      </c>
      <c r="C1328" s="237" t="str">
        <f t="shared" si="21"/>
        <v>木</v>
      </c>
      <c r="D1328" s="266">
        <v>44449</v>
      </c>
      <c r="E1328" s="266">
        <v>44452</v>
      </c>
      <c r="F1328" s="266">
        <v>44453</v>
      </c>
      <c r="G1328" s="266">
        <v>44454</v>
      </c>
      <c r="H1328" s="262">
        <v>44455</v>
      </c>
      <c r="I1328" s="262">
        <v>44456</v>
      </c>
      <c r="J1328" s="262">
        <v>44460</v>
      </c>
      <c r="K1328" s="262">
        <v>44461</v>
      </c>
      <c r="L1328" s="262">
        <v>44463</v>
      </c>
      <c r="M1328" s="262">
        <v>44464</v>
      </c>
      <c r="N1328" s="262">
        <v>44466</v>
      </c>
      <c r="O1328" s="262">
        <v>44467</v>
      </c>
      <c r="P1328" s="262">
        <v>44468</v>
      </c>
      <c r="Q1328" s="263">
        <v>44469</v>
      </c>
      <c r="R1328" s="264">
        <v>44470</v>
      </c>
      <c r="S1328" s="264">
        <v>44473</v>
      </c>
      <c r="T1328" s="264">
        <v>44474</v>
      </c>
    </row>
    <row r="1329" spans="1:20">
      <c r="A1329" s="253" t="str">
        <f t="shared" si="22"/>
        <v>21</v>
      </c>
      <c r="B1329" s="265">
        <v>44470</v>
      </c>
      <c r="C1329" s="237" t="str">
        <f t="shared" si="21"/>
        <v>金</v>
      </c>
      <c r="D1329" s="266">
        <v>44452</v>
      </c>
      <c r="E1329" s="266">
        <v>44453</v>
      </c>
      <c r="F1329" s="266">
        <v>44454</v>
      </c>
      <c r="G1329" s="266">
        <v>44455</v>
      </c>
      <c r="H1329" s="262">
        <v>44456</v>
      </c>
      <c r="I1329" s="262">
        <v>44460</v>
      </c>
      <c r="J1329" s="262">
        <v>44461</v>
      </c>
      <c r="K1329" s="262">
        <v>44463</v>
      </c>
      <c r="L1329" s="262">
        <v>44464</v>
      </c>
      <c r="M1329" s="262">
        <v>44466</v>
      </c>
      <c r="N1329" s="262">
        <v>44467</v>
      </c>
      <c r="O1329" s="262">
        <v>44468</v>
      </c>
      <c r="P1329" s="262">
        <v>44469</v>
      </c>
      <c r="Q1329" s="263">
        <v>44470</v>
      </c>
      <c r="R1329" s="264">
        <v>44473</v>
      </c>
      <c r="S1329" s="264">
        <v>44474</v>
      </c>
      <c r="T1329" s="264">
        <v>44475</v>
      </c>
    </row>
    <row r="1330" spans="1:20">
      <c r="A1330" s="253" t="str">
        <f t="shared" si="22"/>
        <v>21</v>
      </c>
      <c r="B1330" s="265">
        <v>44473</v>
      </c>
      <c r="C1330" s="237" t="str">
        <f t="shared" si="21"/>
        <v>月</v>
      </c>
      <c r="D1330" s="266">
        <v>44453</v>
      </c>
      <c r="E1330" s="266">
        <v>44454</v>
      </c>
      <c r="F1330" s="266">
        <v>44455</v>
      </c>
      <c r="G1330" s="266">
        <v>44456</v>
      </c>
      <c r="H1330" s="262">
        <v>44460</v>
      </c>
      <c r="I1330" s="262">
        <v>44461</v>
      </c>
      <c r="J1330" s="262">
        <v>44463</v>
      </c>
      <c r="K1330" s="262">
        <v>44464</v>
      </c>
      <c r="L1330" s="262">
        <v>44466</v>
      </c>
      <c r="M1330" s="262">
        <v>44467</v>
      </c>
      <c r="N1330" s="262">
        <v>44468</v>
      </c>
      <c r="O1330" s="262">
        <v>44469</v>
      </c>
      <c r="P1330" s="262">
        <v>44470</v>
      </c>
      <c r="Q1330" s="263">
        <v>44473</v>
      </c>
      <c r="R1330" s="264">
        <v>44474</v>
      </c>
      <c r="S1330" s="264">
        <v>44475</v>
      </c>
      <c r="T1330" s="264">
        <v>44476</v>
      </c>
    </row>
    <row r="1331" spans="1:20">
      <c r="A1331" s="253" t="str">
        <f t="shared" si="22"/>
        <v>21</v>
      </c>
      <c r="B1331" s="265">
        <v>44474</v>
      </c>
      <c r="C1331" s="237" t="str">
        <f t="shared" si="21"/>
        <v>火</v>
      </c>
      <c r="D1331" s="266">
        <v>44454</v>
      </c>
      <c r="E1331" s="266">
        <v>44455</v>
      </c>
      <c r="F1331" s="266">
        <v>44456</v>
      </c>
      <c r="G1331" s="266">
        <v>44460</v>
      </c>
      <c r="H1331" s="262">
        <v>44461</v>
      </c>
      <c r="I1331" s="262">
        <v>44463</v>
      </c>
      <c r="J1331" s="262">
        <v>44464</v>
      </c>
      <c r="K1331" s="262">
        <v>44466</v>
      </c>
      <c r="L1331" s="262">
        <v>44467</v>
      </c>
      <c r="M1331" s="262">
        <v>44468</v>
      </c>
      <c r="N1331" s="262">
        <v>44469</v>
      </c>
      <c r="O1331" s="262">
        <v>44470</v>
      </c>
      <c r="P1331" s="262">
        <v>44473</v>
      </c>
      <c r="Q1331" s="263">
        <v>44474</v>
      </c>
      <c r="R1331" s="264">
        <v>44475</v>
      </c>
      <c r="S1331" s="264">
        <v>44476</v>
      </c>
      <c r="T1331" s="264">
        <v>44477</v>
      </c>
    </row>
    <row r="1332" spans="1:20">
      <c r="A1332" s="253" t="str">
        <f t="shared" si="22"/>
        <v>21</v>
      </c>
      <c r="B1332" s="265">
        <v>44475</v>
      </c>
      <c r="C1332" s="237" t="str">
        <f t="shared" si="21"/>
        <v>水</v>
      </c>
      <c r="D1332" s="266">
        <v>44455</v>
      </c>
      <c r="E1332" s="266">
        <v>44456</v>
      </c>
      <c r="F1332" s="266">
        <v>44460</v>
      </c>
      <c r="G1332" s="266">
        <v>44461</v>
      </c>
      <c r="H1332" s="262">
        <v>44463</v>
      </c>
      <c r="I1332" s="262">
        <v>44464</v>
      </c>
      <c r="J1332" s="262">
        <v>44466</v>
      </c>
      <c r="K1332" s="262">
        <v>44467</v>
      </c>
      <c r="L1332" s="262">
        <v>44468</v>
      </c>
      <c r="M1332" s="262">
        <v>44469</v>
      </c>
      <c r="N1332" s="262">
        <v>44470</v>
      </c>
      <c r="O1332" s="262">
        <v>44473</v>
      </c>
      <c r="P1332" s="262">
        <v>44474</v>
      </c>
      <c r="Q1332" s="263">
        <v>44475</v>
      </c>
      <c r="R1332" s="264">
        <v>44476</v>
      </c>
      <c r="S1332" s="264">
        <v>44477</v>
      </c>
      <c r="T1332" s="264">
        <v>44480</v>
      </c>
    </row>
    <row r="1333" spans="1:20">
      <c r="A1333" s="253" t="str">
        <f t="shared" si="22"/>
        <v>21</v>
      </c>
      <c r="B1333" s="265">
        <v>44476</v>
      </c>
      <c r="C1333" s="237" t="str">
        <f t="shared" si="21"/>
        <v>木</v>
      </c>
      <c r="D1333" s="266">
        <v>44456</v>
      </c>
      <c r="E1333" s="266">
        <v>44460</v>
      </c>
      <c r="F1333" s="266">
        <v>44461</v>
      </c>
      <c r="G1333" s="266">
        <v>44463</v>
      </c>
      <c r="H1333" s="262">
        <v>44464</v>
      </c>
      <c r="I1333" s="262">
        <v>44466</v>
      </c>
      <c r="J1333" s="262">
        <v>44467</v>
      </c>
      <c r="K1333" s="262">
        <v>44468</v>
      </c>
      <c r="L1333" s="262">
        <v>44469</v>
      </c>
      <c r="M1333" s="262">
        <v>44470</v>
      </c>
      <c r="N1333" s="262">
        <v>44473</v>
      </c>
      <c r="O1333" s="262">
        <v>44474</v>
      </c>
      <c r="P1333" s="262">
        <v>44475</v>
      </c>
      <c r="Q1333" s="263">
        <v>44476</v>
      </c>
      <c r="R1333" s="264">
        <v>44477</v>
      </c>
      <c r="S1333" s="264">
        <v>44480</v>
      </c>
      <c r="T1333" s="264">
        <v>44481</v>
      </c>
    </row>
    <row r="1334" spans="1:20">
      <c r="A1334" s="253" t="str">
        <f t="shared" si="22"/>
        <v>21</v>
      </c>
      <c r="B1334" s="265">
        <v>44477</v>
      </c>
      <c r="C1334" s="237" t="str">
        <f t="shared" si="21"/>
        <v>金</v>
      </c>
      <c r="D1334" s="266">
        <v>44460</v>
      </c>
      <c r="E1334" s="266">
        <v>44461</v>
      </c>
      <c r="F1334" s="266">
        <v>44463</v>
      </c>
      <c r="G1334" s="266">
        <v>44464</v>
      </c>
      <c r="H1334" s="262">
        <v>44466</v>
      </c>
      <c r="I1334" s="262">
        <v>44467</v>
      </c>
      <c r="J1334" s="262">
        <v>44468</v>
      </c>
      <c r="K1334" s="262">
        <v>44469</v>
      </c>
      <c r="L1334" s="262">
        <v>44470</v>
      </c>
      <c r="M1334" s="262">
        <v>44473</v>
      </c>
      <c r="N1334" s="262">
        <v>44474</v>
      </c>
      <c r="O1334" s="262">
        <v>44475</v>
      </c>
      <c r="P1334" s="262">
        <v>44476</v>
      </c>
      <c r="Q1334" s="263">
        <v>44477</v>
      </c>
      <c r="R1334" s="264">
        <v>44480</v>
      </c>
      <c r="S1334" s="264">
        <v>44481</v>
      </c>
      <c r="T1334" s="264">
        <v>44482</v>
      </c>
    </row>
    <row r="1335" spans="1:20">
      <c r="A1335" s="253" t="str">
        <f t="shared" si="22"/>
        <v>21</v>
      </c>
      <c r="B1335" s="265">
        <v>44480</v>
      </c>
      <c r="C1335" s="237" t="str">
        <f t="shared" si="21"/>
        <v>月</v>
      </c>
      <c r="D1335" s="266">
        <v>44461</v>
      </c>
      <c r="E1335" s="266">
        <v>44463</v>
      </c>
      <c r="F1335" s="266">
        <v>44464</v>
      </c>
      <c r="G1335" s="266">
        <v>44466</v>
      </c>
      <c r="H1335" s="262">
        <v>44467</v>
      </c>
      <c r="I1335" s="262">
        <v>44468</v>
      </c>
      <c r="J1335" s="262">
        <v>44469</v>
      </c>
      <c r="K1335" s="262">
        <v>44470</v>
      </c>
      <c r="L1335" s="262">
        <v>44473</v>
      </c>
      <c r="M1335" s="262">
        <v>44474</v>
      </c>
      <c r="N1335" s="262">
        <v>44475</v>
      </c>
      <c r="O1335" s="262">
        <v>44476</v>
      </c>
      <c r="P1335" s="262">
        <v>44477</v>
      </c>
      <c r="Q1335" s="263">
        <v>44480</v>
      </c>
      <c r="R1335" s="264">
        <v>44481</v>
      </c>
      <c r="S1335" s="264">
        <v>44482</v>
      </c>
      <c r="T1335" s="264">
        <v>44483</v>
      </c>
    </row>
    <row r="1336" spans="1:20">
      <c r="A1336" s="253" t="str">
        <f t="shared" si="22"/>
        <v>21</v>
      </c>
      <c r="B1336" s="265">
        <v>44481</v>
      </c>
      <c r="C1336" s="237" t="str">
        <f t="shared" si="21"/>
        <v>火</v>
      </c>
      <c r="D1336" s="266">
        <v>44463</v>
      </c>
      <c r="E1336" s="266">
        <v>44464</v>
      </c>
      <c r="F1336" s="266">
        <v>44466</v>
      </c>
      <c r="G1336" s="266">
        <v>44467</v>
      </c>
      <c r="H1336" s="262">
        <v>44468</v>
      </c>
      <c r="I1336" s="262">
        <v>44469</v>
      </c>
      <c r="J1336" s="262">
        <v>44470</v>
      </c>
      <c r="K1336" s="262">
        <v>44473</v>
      </c>
      <c r="L1336" s="262">
        <v>44474</v>
      </c>
      <c r="M1336" s="262">
        <v>44475</v>
      </c>
      <c r="N1336" s="262">
        <v>44476</v>
      </c>
      <c r="O1336" s="262">
        <v>44477</v>
      </c>
      <c r="P1336" s="262">
        <v>44480</v>
      </c>
      <c r="Q1336" s="263">
        <v>44481</v>
      </c>
      <c r="R1336" s="264">
        <v>44482</v>
      </c>
      <c r="S1336" s="264">
        <v>44483</v>
      </c>
      <c r="T1336" s="264">
        <v>44484</v>
      </c>
    </row>
    <row r="1337" spans="1:20">
      <c r="A1337" s="253" t="str">
        <f t="shared" si="22"/>
        <v>21</v>
      </c>
      <c r="B1337" s="265">
        <v>44482</v>
      </c>
      <c r="C1337" s="237" t="str">
        <f t="shared" si="21"/>
        <v>水</v>
      </c>
      <c r="D1337" s="266">
        <v>44464</v>
      </c>
      <c r="E1337" s="266">
        <v>44466</v>
      </c>
      <c r="F1337" s="266">
        <v>44467</v>
      </c>
      <c r="G1337" s="266">
        <v>44468</v>
      </c>
      <c r="H1337" s="262">
        <v>44469</v>
      </c>
      <c r="I1337" s="262">
        <v>44470</v>
      </c>
      <c r="J1337" s="262">
        <v>44473</v>
      </c>
      <c r="K1337" s="262">
        <v>44474</v>
      </c>
      <c r="L1337" s="262">
        <v>44475</v>
      </c>
      <c r="M1337" s="262">
        <v>44476</v>
      </c>
      <c r="N1337" s="262">
        <v>44477</v>
      </c>
      <c r="O1337" s="262">
        <v>44480</v>
      </c>
      <c r="P1337" s="262">
        <v>44481</v>
      </c>
      <c r="Q1337" s="263">
        <v>44482</v>
      </c>
      <c r="R1337" s="264">
        <v>44483</v>
      </c>
      <c r="S1337" s="264">
        <v>44484</v>
      </c>
      <c r="T1337" s="264">
        <v>44487</v>
      </c>
    </row>
    <row r="1338" spans="1:20">
      <c r="A1338" s="253" t="str">
        <f t="shared" si="22"/>
        <v>21</v>
      </c>
      <c r="B1338" s="265">
        <v>44483</v>
      </c>
      <c r="C1338" s="237" t="str">
        <f t="shared" ref="C1338:C1401" si="23">TEXT(B1338,"aaa")</f>
        <v>木</v>
      </c>
      <c r="D1338" s="266">
        <v>44466</v>
      </c>
      <c r="E1338" s="266">
        <v>44467</v>
      </c>
      <c r="F1338" s="266">
        <v>44468</v>
      </c>
      <c r="G1338" s="266">
        <v>44469</v>
      </c>
      <c r="H1338" s="262">
        <v>44470</v>
      </c>
      <c r="I1338" s="262">
        <v>44473</v>
      </c>
      <c r="J1338" s="262">
        <v>44474</v>
      </c>
      <c r="K1338" s="262">
        <v>44475</v>
      </c>
      <c r="L1338" s="262">
        <v>44476</v>
      </c>
      <c r="M1338" s="262">
        <v>44477</v>
      </c>
      <c r="N1338" s="262">
        <v>44480</v>
      </c>
      <c r="O1338" s="262">
        <v>44481</v>
      </c>
      <c r="P1338" s="262">
        <v>44482</v>
      </c>
      <c r="Q1338" s="263">
        <v>44483</v>
      </c>
      <c r="R1338" s="264">
        <v>44484</v>
      </c>
      <c r="S1338" s="264">
        <v>44487</v>
      </c>
      <c r="T1338" s="264">
        <v>44488</v>
      </c>
    </row>
    <row r="1339" spans="1:20">
      <c r="A1339" s="253" t="str">
        <f t="shared" si="22"/>
        <v>21</v>
      </c>
      <c r="B1339" s="265">
        <v>44484</v>
      </c>
      <c r="C1339" s="237" t="str">
        <f t="shared" si="23"/>
        <v>金</v>
      </c>
      <c r="D1339" s="266">
        <v>44467</v>
      </c>
      <c r="E1339" s="266">
        <v>44468</v>
      </c>
      <c r="F1339" s="266">
        <v>44469</v>
      </c>
      <c r="G1339" s="266">
        <v>44470</v>
      </c>
      <c r="H1339" s="262">
        <v>44473</v>
      </c>
      <c r="I1339" s="262">
        <v>44474</v>
      </c>
      <c r="J1339" s="262">
        <v>44475</v>
      </c>
      <c r="K1339" s="262">
        <v>44476</v>
      </c>
      <c r="L1339" s="262">
        <v>44477</v>
      </c>
      <c r="M1339" s="262">
        <v>44480</v>
      </c>
      <c r="N1339" s="262">
        <v>44481</v>
      </c>
      <c r="O1339" s="262">
        <v>44482</v>
      </c>
      <c r="P1339" s="262">
        <v>44483</v>
      </c>
      <c r="Q1339" s="263">
        <v>44484</v>
      </c>
      <c r="R1339" s="264">
        <v>44487</v>
      </c>
      <c r="S1339" s="264">
        <v>44488</v>
      </c>
      <c r="T1339" s="264">
        <v>44489</v>
      </c>
    </row>
    <row r="1340" spans="1:20">
      <c r="A1340" s="253" t="str">
        <f t="shared" si="22"/>
        <v>21</v>
      </c>
      <c r="B1340" s="265">
        <v>44487</v>
      </c>
      <c r="C1340" s="237" t="str">
        <f t="shared" si="23"/>
        <v>月</v>
      </c>
      <c r="D1340" s="266">
        <v>44468</v>
      </c>
      <c r="E1340" s="266">
        <v>44469</v>
      </c>
      <c r="F1340" s="266">
        <v>44470</v>
      </c>
      <c r="G1340" s="266">
        <v>44473</v>
      </c>
      <c r="H1340" s="262">
        <v>44474</v>
      </c>
      <c r="I1340" s="262">
        <v>44475</v>
      </c>
      <c r="J1340" s="262">
        <v>44476</v>
      </c>
      <c r="K1340" s="262">
        <v>44477</v>
      </c>
      <c r="L1340" s="262">
        <v>44480</v>
      </c>
      <c r="M1340" s="262">
        <v>44481</v>
      </c>
      <c r="N1340" s="262">
        <v>44482</v>
      </c>
      <c r="O1340" s="262">
        <v>44483</v>
      </c>
      <c r="P1340" s="262">
        <v>44484</v>
      </c>
      <c r="Q1340" s="263">
        <v>44487</v>
      </c>
      <c r="R1340" s="264">
        <v>44488</v>
      </c>
      <c r="S1340" s="264">
        <v>44489</v>
      </c>
      <c r="T1340" s="264">
        <v>44490</v>
      </c>
    </row>
    <row r="1341" spans="1:20">
      <c r="A1341" s="253" t="str">
        <f t="shared" si="22"/>
        <v>21</v>
      </c>
      <c r="B1341" s="265">
        <v>44488</v>
      </c>
      <c r="C1341" s="237" t="str">
        <f t="shared" si="23"/>
        <v>火</v>
      </c>
      <c r="D1341" s="266">
        <v>44469</v>
      </c>
      <c r="E1341" s="266">
        <v>44470</v>
      </c>
      <c r="F1341" s="266">
        <v>44473</v>
      </c>
      <c r="G1341" s="266">
        <v>44474</v>
      </c>
      <c r="H1341" s="262">
        <v>44475</v>
      </c>
      <c r="I1341" s="262">
        <v>44476</v>
      </c>
      <c r="J1341" s="262">
        <v>44477</v>
      </c>
      <c r="K1341" s="262">
        <v>44480</v>
      </c>
      <c r="L1341" s="262">
        <v>44481</v>
      </c>
      <c r="M1341" s="262">
        <v>44482</v>
      </c>
      <c r="N1341" s="262">
        <v>44483</v>
      </c>
      <c r="O1341" s="262">
        <v>44484</v>
      </c>
      <c r="P1341" s="262">
        <v>44487</v>
      </c>
      <c r="Q1341" s="263">
        <v>44488</v>
      </c>
      <c r="R1341" s="264">
        <v>44489</v>
      </c>
      <c r="S1341" s="264">
        <v>44490</v>
      </c>
      <c r="T1341" s="264">
        <v>44491</v>
      </c>
    </row>
    <row r="1342" spans="1:20">
      <c r="A1342" s="253" t="str">
        <f t="shared" si="22"/>
        <v>21</v>
      </c>
      <c r="B1342" s="265">
        <v>44489</v>
      </c>
      <c r="C1342" s="237" t="str">
        <f t="shared" si="23"/>
        <v>水</v>
      </c>
      <c r="D1342" s="266">
        <v>44470</v>
      </c>
      <c r="E1342" s="266">
        <v>44473</v>
      </c>
      <c r="F1342" s="266">
        <v>44474</v>
      </c>
      <c r="G1342" s="266">
        <v>44475</v>
      </c>
      <c r="H1342" s="262">
        <v>44476</v>
      </c>
      <c r="I1342" s="262">
        <v>44477</v>
      </c>
      <c r="J1342" s="262">
        <v>44480</v>
      </c>
      <c r="K1342" s="262">
        <v>44481</v>
      </c>
      <c r="L1342" s="262">
        <v>44482</v>
      </c>
      <c r="M1342" s="262">
        <v>44483</v>
      </c>
      <c r="N1342" s="262">
        <v>44484</v>
      </c>
      <c r="O1342" s="262">
        <v>44487</v>
      </c>
      <c r="P1342" s="262">
        <v>44488</v>
      </c>
      <c r="Q1342" s="263">
        <v>44489</v>
      </c>
      <c r="R1342" s="264">
        <v>44490</v>
      </c>
      <c r="S1342" s="264">
        <v>44491</v>
      </c>
      <c r="T1342" s="264">
        <v>44494</v>
      </c>
    </row>
    <row r="1343" spans="1:20">
      <c r="A1343" s="253" t="str">
        <f t="shared" si="22"/>
        <v>21</v>
      </c>
      <c r="B1343" s="265">
        <v>44490</v>
      </c>
      <c r="C1343" s="237" t="str">
        <f t="shared" si="23"/>
        <v>木</v>
      </c>
      <c r="D1343" s="266">
        <v>44473</v>
      </c>
      <c r="E1343" s="266">
        <v>44474</v>
      </c>
      <c r="F1343" s="266">
        <v>44475</v>
      </c>
      <c r="G1343" s="266">
        <v>44476</v>
      </c>
      <c r="H1343" s="262">
        <v>44477</v>
      </c>
      <c r="I1343" s="262">
        <v>44480</v>
      </c>
      <c r="J1343" s="262">
        <v>44481</v>
      </c>
      <c r="K1343" s="262">
        <v>44482</v>
      </c>
      <c r="L1343" s="262">
        <v>44483</v>
      </c>
      <c r="M1343" s="262">
        <v>44484</v>
      </c>
      <c r="N1343" s="262">
        <v>44487</v>
      </c>
      <c r="O1343" s="262">
        <v>44488</v>
      </c>
      <c r="P1343" s="262">
        <v>44489</v>
      </c>
      <c r="Q1343" s="263">
        <v>44490</v>
      </c>
      <c r="R1343" s="264">
        <v>44491</v>
      </c>
      <c r="S1343" s="264">
        <v>44494</v>
      </c>
      <c r="T1343" s="264">
        <v>44495</v>
      </c>
    </row>
    <row r="1344" spans="1:20">
      <c r="A1344" s="253" t="str">
        <f t="shared" si="22"/>
        <v>21</v>
      </c>
      <c r="B1344" s="265">
        <v>44491</v>
      </c>
      <c r="C1344" s="237" t="str">
        <f t="shared" si="23"/>
        <v>金</v>
      </c>
      <c r="D1344" s="266">
        <v>44474</v>
      </c>
      <c r="E1344" s="266">
        <v>44475</v>
      </c>
      <c r="F1344" s="266">
        <v>44476</v>
      </c>
      <c r="G1344" s="266">
        <v>44477</v>
      </c>
      <c r="H1344" s="262">
        <v>44480</v>
      </c>
      <c r="I1344" s="262">
        <v>44481</v>
      </c>
      <c r="J1344" s="262">
        <v>44482</v>
      </c>
      <c r="K1344" s="262">
        <v>44483</v>
      </c>
      <c r="L1344" s="262">
        <v>44484</v>
      </c>
      <c r="M1344" s="262">
        <v>44487</v>
      </c>
      <c r="N1344" s="262">
        <v>44488</v>
      </c>
      <c r="O1344" s="262">
        <v>44489</v>
      </c>
      <c r="P1344" s="262">
        <v>44490</v>
      </c>
      <c r="Q1344" s="263">
        <v>44491</v>
      </c>
      <c r="R1344" s="264">
        <v>44494</v>
      </c>
      <c r="S1344" s="264">
        <v>44495</v>
      </c>
      <c r="T1344" s="264">
        <v>44496</v>
      </c>
    </row>
    <row r="1345" spans="1:20">
      <c r="A1345" s="253" t="str">
        <f t="shared" si="22"/>
        <v>21</v>
      </c>
      <c r="B1345" s="265">
        <v>44494</v>
      </c>
      <c r="C1345" s="237" t="str">
        <f t="shared" si="23"/>
        <v>月</v>
      </c>
      <c r="D1345" s="266">
        <v>44475</v>
      </c>
      <c r="E1345" s="266">
        <v>44476</v>
      </c>
      <c r="F1345" s="266">
        <v>44477</v>
      </c>
      <c r="G1345" s="266">
        <v>44480</v>
      </c>
      <c r="H1345" s="262">
        <v>44481</v>
      </c>
      <c r="I1345" s="262">
        <v>44482</v>
      </c>
      <c r="J1345" s="262">
        <v>44483</v>
      </c>
      <c r="K1345" s="262">
        <v>44484</v>
      </c>
      <c r="L1345" s="262">
        <v>44487</v>
      </c>
      <c r="M1345" s="262">
        <v>44488</v>
      </c>
      <c r="N1345" s="262">
        <v>44489</v>
      </c>
      <c r="O1345" s="262">
        <v>44490</v>
      </c>
      <c r="P1345" s="262">
        <v>44491</v>
      </c>
      <c r="Q1345" s="263">
        <v>44494</v>
      </c>
      <c r="R1345" s="264">
        <v>44495</v>
      </c>
      <c r="S1345" s="264">
        <v>44496</v>
      </c>
      <c r="T1345" s="264">
        <v>44497</v>
      </c>
    </row>
    <row r="1346" spans="1:20">
      <c r="A1346" s="253" t="str">
        <f t="shared" si="22"/>
        <v>21</v>
      </c>
      <c r="B1346" s="265">
        <v>44495</v>
      </c>
      <c r="C1346" s="237" t="str">
        <f t="shared" si="23"/>
        <v>火</v>
      </c>
      <c r="D1346" s="266">
        <v>44476</v>
      </c>
      <c r="E1346" s="266">
        <v>44477</v>
      </c>
      <c r="F1346" s="266">
        <v>44480</v>
      </c>
      <c r="G1346" s="266">
        <v>44481</v>
      </c>
      <c r="H1346" s="262">
        <v>44482</v>
      </c>
      <c r="I1346" s="262">
        <v>44483</v>
      </c>
      <c r="J1346" s="262">
        <v>44484</v>
      </c>
      <c r="K1346" s="262">
        <v>44487</v>
      </c>
      <c r="L1346" s="262">
        <v>44488</v>
      </c>
      <c r="M1346" s="262">
        <v>44489</v>
      </c>
      <c r="N1346" s="262">
        <v>44490</v>
      </c>
      <c r="O1346" s="262">
        <v>44491</v>
      </c>
      <c r="P1346" s="262">
        <v>44494</v>
      </c>
      <c r="Q1346" s="263">
        <v>44495</v>
      </c>
      <c r="R1346" s="264">
        <v>44496</v>
      </c>
      <c r="S1346" s="264">
        <v>44497</v>
      </c>
      <c r="T1346" s="264">
        <v>44498</v>
      </c>
    </row>
    <row r="1347" spans="1:20">
      <c r="A1347" s="253" t="str">
        <f t="shared" si="22"/>
        <v>21</v>
      </c>
      <c r="B1347" s="265">
        <v>44496</v>
      </c>
      <c r="C1347" s="237" t="str">
        <f t="shared" si="23"/>
        <v>水</v>
      </c>
      <c r="D1347" s="266">
        <v>44477</v>
      </c>
      <c r="E1347" s="266">
        <v>44480</v>
      </c>
      <c r="F1347" s="266">
        <v>44481</v>
      </c>
      <c r="G1347" s="266">
        <v>44482</v>
      </c>
      <c r="H1347" s="262">
        <v>44483</v>
      </c>
      <c r="I1347" s="262">
        <v>44484</v>
      </c>
      <c r="J1347" s="262">
        <v>44487</v>
      </c>
      <c r="K1347" s="262">
        <v>44488</v>
      </c>
      <c r="L1347" s="262">
        <v>44489</v>
      </c>
      <c r="M1347" s="262">
        <v>44490</v>
      </c>
      <c r="N1347" s="262">
        <v>44491</v>
      </c>
      <c r="O1347" s="262">
        <v>44494</v>
      </c>
      <c r="P1347" s="262">
        <v>44495</v>
      </c>
      <c r="Q1347" s="263">
        <v>44496</v>
      </c>
      <c r="R1347" s="264">
        <v>44497</v>
      </c>
      <c r="S1347" s="264">
        <v>44498</v>
      </c>
      <c r="T1347" s="264">
        <v>44501</v>
      </c>
    </row>
    <row r="1348" spans="1:20">
      <c r="A1348" s="253" t="str">
        <f t="shared" ref="A1348:A1411" si="24">TEXT(B1348,"yy")</f>
        <v>21</v>
      </c>
      <c r="B1348" s="265">
        <v>44497</v>
      </c>
      <c r="C1348" s="237" t="str">
        <f t="shared" si="23"/>
        <v>木</v>
      </c>
      <c r="D1348" s="266">
        <v>44480</v>
      </c>
      <c r="E1348" s="266">
        <v>44481</v>
      </c>
      <c r="F1348" s="266">
        <v>44482</v>
      </c>
      <c r="G1348" s="266">
        <v>44483</v>
      </c>
      <c r="H1348" s="262">
        <v>44484</v>
      </c>
      <c r="I1348" s="262">
        <v>44487</v>
      </c>
      <c r="J1348" s="262">
        <v>44488</v>
      </c>
      <c r="K1348" s="262">
        <v>44489</v>
      </c>
      <c r="L1348" s="262">
        <v>44490</v>
      </c>
      <c r="M1348" s="262">
        <v>44491</v>
      </c>
      <c r="N1348" s="262">
        <v>44494</v>
      </c>
      <c r="O1348" s="262">
        <v>44495</v>
      </c>
      <c r="P1348" s="262">
        <v>44496</v>
      </c>
      <c r="Q1348" s="263">
        <v>44497</v>
      </c>
      <c r="R1348" s="264">
        <v>44498</v>
      </c>
      <c r="S1348" s="264">
        <v>44501</v>
      </c>
      <c r="T1348" s="264">
        <v>44502</v>
      </c>
    </row>
    <row r="1349" spans="1:20">
      <c r="A1349" s="253" t="str">
        <f t="shared" si="24"/>
        <v>21</v>
      </c>
      <c r="B1349" s="265">
        <v>44498</v>
      </c>
      <c r="C1349" s="237" t="str">
        <f t="shared" si="23"/>
        <v>金</v>
      </c>
      <c r="D1349" s="266">
        <v>44481</v>
      </c>
      <c r="E1349" s="266">
        <v>44482</v>
      </c>
      <c r="F1349" s="266">
        <v>44483</v>
      </c>
      <c r="G1349" s="266">
        <v>44484</v>
      </c>
      <c r="H1349" s="262">
        <v>44487</v>
      </c>
      <c r="I1349" s="262">
        <v>44488</v>
      </c>
      <c r="J1349" s="262">
        <v>44489</v>
      </c>
      <c r="K1349" s="262">
        <v>44490</v>
      </c>
      <c r="L1349" s="262">
        <v>44491</v>
      </c>
      <c r="M1349" s="262">
        <v>44494</v>
      </c>
      <c r="N1349" s="262">
        <v>44495</v>
      </c>
      <c r="O1349" s="262">
        <v>44496</v>
      </c>
      <c r="P1349" s="262">
        <v>44497</v>
      </c>
      <c r="Q1349" s="263">
        <v>44498</v>
      </c>
      <c r="R1349" s="264">
        <v>44501</v>
      </c>
      <c r="S1349" s="264">
        <v>44502</v>
      </c>
      <c r="T1349" s="264">
        <v>44504</v>
      </c>
    </row>
    <row r="1350" spans="1:20">
      <c r="A1350" s="253" t="str">
        <f t="shared" si="24"/>
        <v>21</v>
      </c>
      <c r="B1350" s="265">
        <v>44501</v>
      </c>
      <c r="C1350" s="237" t="str">
        <f t="shared" si="23"/>
        <v>月</v>
      </c>
      <c r="D1350" s="266">
        <v>44482</v>
      </c>
      <c r="E1350" s="266">
        <v>44483</v>
      </c>
      <c r="F1350" s="266">
        <v>44484</v>
      </c>
      <c r="G1350" s="266">
        <v>44487</v>
      </c>
      <c r="H1350" s="262">
        <v>44488</v>
      </c>
      <c r="I1350" s="262">
        <v>44489</v>
      </c>
      <c r="J1350" s="262">
        <v>44490</v>
      </c>
      <c r="K1350" s="262">
        <v>44491</v>
      </c>
      <c r="L1350" s="262">
        <v>44494</v>
      </c>
      <c r="M1350" s="262">
        <v>44495</v>
      </c>
      <c r="N1350" s="262">
        <v>44496</v>
      </c>
      <c r="O1350" s="262">
        <v>44497</v>
      </c>
      <c r="P1350" s="262">
        <v>44498</v>
      </c>
      <c r="Q1350" s="263">
        <v>44501</v>
      </c>
      <c r="R1350" s="264">
        <v>44502</v>
      </c>
      <c r="S1350" s="264">
        <v>44504</v>
      </c>
      <c r="T1350" s="264">
        <v>44505</v>
      </c>
    </row>
    <row r="1351" spans="1:20">
      <c r="A1351" s="253" t="str">
        <f t="shared" si="24"/>
        <v>21</v>
      </c>
      <c r="B1351" s="265">
        <v>44502</v>
      </c>
      <c r="C1351" s="237" t="str">
        <f t="shared" si="23"/>
        <v>火</v>
      </c>
      <c r="D1351" s="266">
        <v>44483</v>
      </c>
      <c r="E1351" s="266">
        <v>44484</v>
      </c>
      <c r="F1351" s="266">
        <v>44487</v>
      </c>
      <c r="G1351" s="266">
        <v>44488</v>
      </c>
      <c r="H1351" s="262">
        <v>44489</v>
      </c>
      <c r="I1351" s="262">
        <v>44490</v>
      </c>
      <c r="J1351" s="262">
        <v>44491</v>
      </c>
      <c r="K1351" s="262">
        <v>44494</v>
      </c>
      <c r="L1351" s="262">
        <v>44495</v>
      </c>
      <c r="M1351" s="262">
        <v>44496</v>
      </c>
      <c r="N1351" s="262">
        <v>44497</v>
      </c>
      <c r="O1351" s="262">
        <v>44498</v>
      </c>
      <c r="P1351" s="262">
        <v>44501</v>
      </c>
      <c r="Q1351" s="263">
        <v>44502</v>
      </c>
      <c r="R1351" s="264">
        <v>44504</v>
      </c>
      <c r="S1351" s="264">
        <v>44505</v>
      </c>
      <c r="T1351" s="264">
        <v>44506</v>
      </c>
    </row>
    <row r="1352" spans="1:20">
      <c r="A1352" s="253" t="str">
        <f t="shared" si="24"/>
        <v>21</v>
      </c>
      <c r="B1352" s="265">
        <v>44504</v>
      </c>
      <c r="C1352" s="237" t="str">
        <f t="shared" si="23"/>
        <v>木</v>
      </c>
      <c r="D1352" s="266">
        <v>44484</v>
      </c>
      <c r="E1352" s="266">
        <v>44487</v>
      </c>
      <c r="F1352" s="266">
        <v>44488</v>
      </c>
      <c r="G1352" s="266">
        <v>44489</v>
      </c>
      <c r="H1352" s="262">
        <v>44490</v>
      </c>
      <c r="I1352" s="262">
        <v>44491</v>
      </c>
      <c r="J1352" s="262">
        <v>44494</v>
      </c>
      <c r="K1352" s="262">
        <v>44495</v>
      </c>
      <c r="L1352" s="262">
        <v>44496</v>
      </c>
      <c r="M1352" s="262">
        <v>44497</v>
      </c>
      <c r="N1352" s="262">
        <v>44498</v>
      </c>
      <c r="O1352" s="262">
        <v>44501</v>
      </c>
      <c r="P1352" s="262">
        <v>44502</v>
      </c>
      <c r="Q1352" s="263">
        <v>44504</v>
      </c>
      <c r="R1352" s="264">
        <v>44505</v>
      </c>
      <c r="S1352" s="264">
        <v>44506</v>
      </c>
      <c r="T1352" s="264">
        <v>44508</v>
      </c>
    </row>
    <row r="1353" spans="1:20">
      <c r="A1353" s="253" t="str">
        <f t="shared" si="24"/>
        <v>21</v>
      </c>
      <c r="B1353" s="265">
        <v>44505</v>
      </c>
      <c r="C1353" s="237" t="str">
        <f t="shared" si="23"/>
        <v>金</v>
      </c>
      <c r="D1353" s="266">
        <v>44487</v>
      </c>
      <c r="E1353" s="266">
        <v>44488</v>
      </c>
      <c r="F1353" s="266">
        <v>44489</v>
      </c>
      <c r="G1353" s="266">
        <v>44490</v>
      </c>
      <c r="H1353" s="262">
        <v>44491</v>
      </c>
      <c r="I1353" s="262">
        <v>44494</v>
      </c>
      <c r="J1353" s="262">
        <v>44495</v>
      </c>
      <c r="K1353" s="262">
        <v>44496</v>
      </c>
      <c r="L1353" s="262">
        <v>44497</v>
      </c>
      <c r="M1353" s="262">
        <v>44498</v>
      </c>
      <c r="N1353" s="262">
        <v>44501</v>
      </c>
      <c r="O1353" s="262">
        <v>44502</v>
      </c>
      <c r="P1353" s="262">
        <v>44504</v>
      </c>
      <c r="Q1353" s="263">
        <v>44505</v>
      </c>
      <c r="R1353" s="264">
        <v>44506</v>
      </c>
      <c r="S1353" s="264">
        <v>44508</v>
      </c>
      <c r="T1353" s="264">
        <v>44509</v>
      </c>
    </row>
    <row r="1354" spans="1:20">
      <c r="A1354" s="253" t="str">
        <f t="shared" si="24"/>
        <v>21</v>
      </c>
      <c r="B1354" s="265">
        <v>44506</v>
      </c>
      <c r="C1354" s="237" t="str">
        <f t="shared" si="23"/>
        <v>土</v>
      </c>
      <c r="D1354" s="266">
        <v>44488</v>
      </c>
      <c r="E1354" s="266">
        <v>44489</v>
      </c>
      <c r="F1354" s="266">
        <v>44490</v>
      </c>
      <c r="G1354" s="266">
        <v>44491</v>
      </c>
      <c r="H1354" s="262">
        <v>44494</v>
      </c>
      <c r="I1354" s="262">
        <v>44495</v>
      </c>
      <c r="J1354" s="262">
        <v>44496</v>
      </c>
      <c r="K1354" s="262">
        <v>44497</v>
      </c>
      <c r="L1354" s="262">
        <v>44498</v>
      </c>
      <c r="M1354" s="262">
        <v>44501</v>
      </c>
      <c r="N1354" s="262">
        <v>44502</v>
      </c>
      <c r="O1354" s="262">
        <v>44504</v>
      </c>
      <c r="P1354" s="262">
        <v>44505</v>
      </c>
      <c r="Q1354" s="263">
        <v>44506</v>
      </c>
      <c r="R1354" s="264">
        <v>44508</v>
      </c>
      <c r="S1354" s="264">
        <v>44509</v>
      </c>
      <c r="T1354" s="264">
        <v>44510</v>
      </c>
    </row>
    <row r="1355" spans="1:20">
      <c r="A1355" s="253" t="str">
        <f t="shared" si="24"/>
        <v>21</v>
      </c>
      <c r="B1355" s="265">
        <v>44508</v>
      </c>
      <c r="C1355" s="237" t="str">
        <f t="shared" si="23"/>
        <v>月</v>
      </c>
      <c r="D1355" s="266">
        <v>44489</v>
      </c>
      <c r="E1355" s="266">
        <v>44490</v>
      </c>
      <c r="F1355" s="266">
        <v>44491</v>
      </c>
      <c r="G1355" s="266">
        <v>44494</v>
      </c>
      <c r="H1355" s="262">
        <v>44495</v>
      </c>
      <c r="I1355" s="262">
        <v>44496</v>
      </c>
      <c r="J1355" s="262">
        <v>44497</v>
      </c>
      <c r="K1355" s="262">
        <v>44498</v>
      </c>
      <c r="L1355" s="262">
        <v>44501</v>
      </c>
      <c r="M1355" s="262">
        <v>44502</v>
      </c>
      <c r="N1355" s="262">
        <v>44504</v>
      </c>
      <c r="O1355" s="262">
        <v>44505</v>
      </c>
      <c r="P1355" s="262">
        <v>44506</v>
      </c>
      <c r="Q1355" s="263">
        <v>44508</v>
      </c>
      <c r="R1355" s="264">
        <v>44509</v>
      </c>
      <c r="S1355" s="264">
        <v>44510</v>
      </c>
      <c r="T1355" s="264">
        <v>44511</v>
      </c>
    </row>
    <row r="1356" spans="1:20">
      <c r="A1356" s="253" t="str">
        <f t="shared" si="24"/>
        <v>21</v>
      </c>
      <c r="B1356" s="265">
        <v>44509</v>
      </c>
      <c r="C1356" s="237" t="str">
        <f t="shared" si="23"/>
        <v>火</v>
      </c>
      <c r="D1356" s="266">
        <v>44490</v>
      </c>
      <c r="E1356" s="266">
        <v>44491</v>
      </c>
      <c r="F1356" s="266">
        <v>44494</v>
      </c>
      <c r="G1356" s="266">
        <v>44495</v>
      </c>
      <c r="H1356" s="262">
        <v>44496</v>
      </c>
      <c r="I1356" s="262">
        <v>44497</v>
      </c>
      <c r="J1356" s="262">
        <v>44498</v>
      </c>
      <c r="K1356" s="262">
        <v>44501</v>
      </c>
      <c r="L1356" s="262">
        <v>44502</v>
      </c>
      <c r="M1356" s="262">
        <v>44504</v>
      </c>
      <c r="N1356" s="262">
        <v>44505</v>
      </c>
      <c r="O1356" s="262">
        <v>44506</v>
      </c>
      <c r="P1356" s="262">
        <v>44508</v>
      </c>
      <c r="Q1356" s="263">
        <v>44509</v>
      </c>
      <c r="R1356" s="264">
        <v>44510</v>
      </c>
      <c r="S1356" s="264">
        <v>44511</v>
      </c>
      <c r="T1356" s="264">
        <v>44512</v>
      </c>
    </row>
    <row r="1357" spans="1:20">
      <c r="A1357" s="253" t="str">
        <f t="shared" si="24"/>
        <v>21</v>
      </c>
      <c r="B1357" s="265">
        <v>44510</v>
      </c>
      <c r="C1357" s="237" t="str">
        <f t="shared" si="23"/>
        <v>水</v>
      </c>
      <c r="D1357" s="266">
        <v>44491</v>
      </c>
      <c r="E1357" s="266">
        <v>44494</v>
      </c>
      <c r="F1357" s="266">
        <v>44495</v>
      </c>
      <c r="G1357" s="266">
        <v>44496</v>
      </c>
      <c r="H1357" s="262">
        <v>44497</v>
      </c>
      <c r="I1357" s="262">
        <v>44498</v>
      </c>
      <c r="J1357" s="262">
        <v>44501</v>
      </c>
      <c r="K1357" s="262">
        <v>44502</v>
      </c>
      <c r="L1357" s="262">
        <v>44504</v>
      </c>
      <c r="M1357" s="262">
        <v>44505</v>
      </c>
      <c r="N1357" s="262">
        <v>44506</v>
      </c>
      <c r="O1357" s="262">
        <v>44508</v>
      </c>
      <c r="P1357" s="262">
        <v>44509</v>
      </c>
      <c r="Q1357" s="263">
        <v>44510</v>
      </c>
      <c r="R1357" s="264">
        <v>44511</v>
      </c>
      <c r="S1357" s="264">
        <v>44512</v>
      </c>
      <c r="T1357" s="264">
        <v>44515</v>
      </c>
    </row>
    <row r="1358" spans="1:20">
      <c r="A1358" s="253" t="str">
        <f t="shared" si="24"/>
        <v>21</v>
      </c>
      <c r="B1358" s="265">
        <v>44511</v>
      </c>
      <c r="C1358" s="237" t="str">
        <f t="shared" si="23"/>
        <v>木</v>
      </c>
      <c r="D1358" s="266">
        <v>44494</v>
      </c>
      <c r="E1358" s="266">
        <v>44495</v>
      </c>
      <c r="F1358" s="266">
        <v>44496</v>
      </c>
      <c r="G1358" s="266">
        <v>44497</v>
      </c>
      <c r="H1358" s="262">
        <v>44498</v>
      </c>
      <c r="I1358" s="262">
        <v>44501</v>
      </c>
      <c r="J1358" s="262">
        <v>44502</v>
      </c>
      <c r="K1358" s="262">
        <v>44504</v>
      </c>
      <c r="L1358" s="262">
        <v>44505</v>
      </c>
      <c r="M1358" s="262">
        <v>44506</v>
      </c>
      <c r="N1358" s="262">
        <v>44508</v>
      </c>
      <c r="O1358" s="262">
        <v>44509</v>
      </c>
      <c r="P1358" s="262">
        <v>44510</v>
      </c>
      <c r="Q1358" s="263">
        <v>44511</v>
      </c>
      <c r="R1358" s="264">
        <v>44512</v>
      </c>
      <c r="S1358" s="264">
        <v>44515</v>
      </c>
      <c r="T1358" s="264">
        <v>44516</v>
      </c>
    </row>
    <row r="1359" spans="1:20">
      <c r="A1359" s="253" t="str">
        <f t="shared" si="24"/>
        <v>21</v>
      </c>
      <c r="B1359" s="265">
        <v>44512</v>
      </c>
      <c r="C1359" s="237" t="str">
        <f t="shared" si="23"/>
        <v>金</v>
      </c>
      <c r="D1359" s="266">
        <v>44495</v>
      </c>
      <c r="E1359" s="266">
        <v>44496</v>
      </c>
      <c r="F1359" s="266">
        <v>44497</v>
      </c>
      <c r="G1359" s="266">
        <v>44498</v>
      </c>
      <c r="H1359" s="262">
        <v>44501</v>
      </c>
      <c r="I1359" s="262">
        <v>44502</v>
      </c>
      <c r="J1359" s="262">
        <v>44504</v>
      </c>
      <c r="K1359" s="262">
        <v>44505</v>
      </c>
      <c r="L1359" s="262">
        <v>44506</v>
      </c>
      <c r="M1359" s="262">
        <v>44508</v>
      </c>
      <c r="N1359" s="262">
        <v>44509</v>
      </c>
      <c r="O1359" s="262">
        <v>44510</v>
      </c>
      <c r="P1359" s="262">
        <v>44511</v>
      </c>
      <c r="Q1359" s="263">
        <v>44512</v>
      </c>
      <c r="R1359" s="264">
        <v>44515</v>
      </c>
      <c r="S1359" s="264">
        <v>44516</v>
      </c>
      <c r="T1359" s="264">
        <v>44517</v>
      </c>
    </row>
    <row r="1360" spans="1:20">
      <c r="A1360" s="253" t="str">
        <f t="shared" si="24"/>
        <v>21</v>
      </c>
      <c r="B1360" s="265">
        <v>44515</v>
      </c>
      <c r="C1360" s="237" t="str">
        <f t="shared" si="23"/>
        <v>月</v>
      </c>
      <c r="D1360" s="266">
        <v>44496</v>
      </c>
      <c r="E1360" s="266">
        <v>44497</v>
      </c>
      <c r="F1360" s="266">
        <v>44498</v>
      </c>
      <c r="G1360" s="266">
        <v>44501</v>
      </c>
      <c r="H1360" s="262">
        <v>44502</v>
      </c>
      <c r="I1360" s="262">
        <v>44504</v>
      </c>
      <c r="J1360" s="262">
        <v>44505</v>
      </c>
      <c r="K1360" s="262">
        <v>44506</v>
      </c>
      <c r="L1360" s="262">
        <v>44508</v>
      </c>
      <c r="M1360" s="262">
        <v>44509</v>
      </c>
      <c r="N1360" s="262">
        <v>44510</v>
      </c>
      <c r="O1360" s="262">
        <v>44511</v>
      </c>
      <c r="P1360" s="262">
        <v>44512</v>
      </c>
      <c r="Q1360" s="263">
        <v>44515</v>
      </c>
      <c r="R1360" s="264">
        <v>44516</v>
      </c>
      <c r="S1360" s="264">
        <v>44517</v>
      </c>
      <c r="T1360" s="264">
        <v>44518</v>
      </c>
    </row>
    <row r="1361" spans="1:20">
      <c r="A1361" s="253" t="str">
        <f t="shared" si="24"/>
        <v>21</v>
      </c>
      <c r="B1361" s="265">
        <v>44516</v>
      </c>
      <c r="C1361" s="237" t="str">
        <f t="shared" si="23"/>
        <v>火</v>
      </c>
      <c r="D1361" s="266">
        <v>44497</v>
      </c>
      <c r="E1361" s="266">
        <v>44498</v>
      </c>
      <c r="F1361" s="266">
        <v>44501</v>
      </c>
      <c r="G1361" s="266">
        <v>44502</v>
      </c>
      <c r="H1361" s="262">
        <v>44504</v>
      </c>
      <c r="I1361" s="262">
        <v>44505</v>
      </c>
      <c r="J1361" s="262">
        <v>44506</v>
      </c>
      <c r="K1361" s="262">
        <v>44508</v>
      </c>
      <c r="L1361" s="262">
        <v>44509</v>
      </c>
      <c r="M1361" s="262">
        <v>44510</v>
      </c>
      <c r="N1361" s="262">
        <v>44511</v>
      </c>
      <c r="O1361" s="262">
        <v>44512</v>
      </c>
      <c r="P1361" s="262">
        <v>44515</v>
      </c>
      <c r="Q1361" s="263">
        <v>44516</v>
      </c>
      <c r="R1361" s="264">
        <v>44517</v>
      </c>
      <c r="S1361" s="264">
        <v>44518</v>
      </c>
      <c r="T1361" s="264">
        <v>44519</v>
      </c>
    </row>
    <row r="1362" spans="1:20">
      <c r="A1362" s="253" t="str">
        <f t="shared" si="24"/>
        <v>21</v>
      </c>
      <c r="B1362" s="265">
        <v>44517</v>
      </c>
      <c r="C1362" s="237" t="str">
        <f t="shared" si="23"/>
        <v>水</v>
      </c>
      <c r="D1362" s="266">
        <v>44498</v>
      </c>
      <c r="E1362" s="266">
        <v>44501</v>
      </c>
      <c r="F1362" s="266">
        <v>44502</v>
      </c>
      <c r="G1362" s="266">
        <v>44504</v>
      </c>
      <c r="H1362" s="262">
        <v>44505</v>
      </c>
      <c r="I1362" s="262">
        <v>44506</v>
      </c>
      <c r="J1362" s="262">
        <v>44508</v>
      </c>
      <c r="K1362" s="262">
        <v>44509</v>
      </c>
      <c r="L1362" s="262">
        <v>44510</v>
      </c>
      <c r="M1362" s="262">
        <v>44511</v>
      </c>
      <c r="N1362" s="262">
        <v>44512</v>
      </c>
      <c r="O1362" s="262">
        <v>44515</v>
      </c>
      <c r="P1362" s="262">
        <v>44516</v>
      </c>
      <c r="Q1362" s="263">
        <v>44517</v>
      </c>
      <c r="R1362" s="264">
        <v>44518</v>
      </c>
      <c r="S1362" s="264">
        <v>44519</v>
      </c>
      <c r="T1362" s="264">
        <v>44522</v>
      </c>
    </row>
    <row r="1363" spans="1:20">
      <c r="A1363" s="253" t="str">
        <f t="shared" si="24"/>
        <v>21</v>
      </c>
      <c r="B1363" s="265">
        <v>44518</v>
      </c>
      <c r="C1363" s="237" t="str">
        <f t="shared" si="23"/>
        <v>木</v>
      </c>
      <c r="D1363" s="266">
        <v>44501</v>
      </c>
      <c r="E1363" s="266">
        <v>44502</v>
      </c>
      <c r="F1363" s="266">
        <v>44504</v>
      </c>
      <c r="G1363" s="266">
        <v>44505</v>
      </c>
      <c r="H1363" s="262">
        <v>44506</v>
      </c>
      <c r="I1363" s="262">
        <v>44508</v>
      </c>
      <c r="J1363" s="262">
        <v>44509</v>
      </c>
      <c r="K1363" s="262">
        <v>44510</v>
      </c>
      <c r="L1363" s="262">
        <v>44511</v>
      </c>
      <c r="M1363" s="262">
        <v>44512</v>
      </c>
      <c r="N1363" s="262">
        <v>44515</v>
      </c>
      <c r="O1363" s="262">
        <v>44516</v>
      </c>
      <c r="P1363" s="262">
        <v>44517</v>
      </c>
      <c r="Q1363" s="263">
        <v>44518</v>
      </c>
      <c r="R1363" s="264">
        <v>44519</v>
      </c>
      <c r="S1363" s="264">
        <v>44522</v>
      </c>
      <c r="T1363" s="264">
        <v>44524</v>
      </c>
    </row>
    <row r="1364" spans="1:20">
      <c r="A1364" s="253" t="str">
        <f t="shared" si="24"/>
        <v>21</v>
      </c>
      <c r="B1364" s="265">
        <v>44519</v>
      </c>
      <c r="C1364" s="237" t="str">
        <f t="shared" si="23"/>
        <v>金</v>
      </c>
      <c r="D1364" s="266">
        <v>44502</v>
      </c>
      <c r="E1364" s="266">
        <v>44504</v>
      </c>
      <c r="F1364" s="266">
        <v>44505</v>
      </c>
      <c r="G1364" s="266">
        <v>44506</v>
      </c>
      <c r="H1364" s="262">
        <v>44508</v>
      </c>
      <c r="I1364" s="262">
        <v>44509</v>
      </c>
      <c r="J1364" s="262">
        <v>44510</v>
      </c>
      <c r="K1364" s="262">
        <v>44511</v>
      </c>
      <c r="L1364" s="262">
        <v>44512</v>
      </c>
      <c r="M1364" s="262">
        <v>44515</v>
      </c>
      <c r="N1364" s="262">
        <v>44516</v>
      </c>
      <c r="O1364" s="262">
        <v>44517</v>
      </c>
      <c r="P1364" s="262">
        <v>44518</v>
      </c>
      <c r="Q1364" s="263">
        <v>44519</v>
      </c>
      <c r="R1364" s="264">
        <v>44522</v>
      </c>
      <c r="S1364" s="264">
        <v>44524</v>
      </c>
      <c r="T1364" s="264">
        <v>44525</v>
      </c>
    </row>
    <row r="1365" spans="1:20">
      <c r="A1365" s="253" t="str">
        <f t="shared" si="24"/>
        <v>21</v>
      </c>
      <c r="B1365" s="265">
        <v>44522</v>
      </c>
      <c r="C1365" s="237" t="str">
        <f t="shared" si="23"/>
        <v>月</v>
      </c>
      <c r="D1365" s="266">
        <v>44504</v>
      </c>
      <c r="E1365" s="266">
        <v>44505</v>
      </c>
      <c r="F1365" s="266">
        <v>44506</v>
      </c>
      <c r="G1365" s="266">
        <v>44508</v>
      </c>
      <c r="H1365" s="262">
        <v>44509</v>
      </c>
      <c r="I1365" s="262">
        <v>44510</v>
      </c>
      <c r="J1365" s="262">
        <v>44511</v>
      </c>
      <c r="K1365" s="262">
        <v>44512</v>
      </c>
      <c r="L1365" s="262">
        <v>44515</v>
      </c>
      <c r="M1365" s="262">
        <v>44516</v>
      </c>
      <c r="N1365" s="262">
        <v>44517</v>
      </c>
      <c r="O1365" s="262">
        <v>44518</v>
      </c>
      <c r="P1365" s="262">
        <v>44519</v>
      </c>
      <c r="Q1365" s="263">
        <v>44522</v>
      </c>
      <c r="R1365" s="264">
        <v>44524</v>
      </c>
      <c r="S1365" s="264">
        <v>44525</v>
      </c>
      <c r="T1365" s="264">
        <v>44526</v>
      </c>
    </row>
    <row r="1366" spans="1:20">
      <c r="A1366" s="253" t="str">
        <f t="shared" si="24"/>
        <v>21</v>
      </c>
      <c r="B1366" s="265">
        <v>44524</v>
      </c>
      <c r="C1366" s="237" t="str">
        <f t="shared" si="23"/>
        <v>水</v>
      </c>
      <c r="D1366" s="266">
        <v>44505</v>
      </c>
      <c r="E1366" s="266">
        <v>44506</v>
      </c>
      <c r="F1366" s="266">
        <v>44508</v>
      </c>
      <c r="G1366" s="266">
        <v>44509</v>
      </c>
      <c r="H1366" s="262">
        <v>44510</v>
      </c>
      <c r="I1366" s="262">
        <v>44511</v>
      </c>
      <c r="J1366" s="262">
        <v>44512</v>
      </c>
      <c r="K1366" s="262">
        <v>44515</v>
      </c>
      <c r="L1366" s="262">
        <v>44516</v>
      </c>
      <c r="M1366" s="262">
        <v>44517</v>
      </c>
      <c r="N1366" s="262">
        <v>44518</v>
      </c>
      <c r="O1366" s="262">
        <v>44519</v>
      </c>
      <c r="P1366" s="262">
        <v>44522</v>
      </c>
      <c r="Q1366" s="263">
        <v>44524</v>
      </c>
      <c r="R1366" s="264">
        <v>44525</v>
      </c>
      <c r="S1366" s="264">
        <v>44526</v>
      </c>
      <c r="T1366" s="264">
        <v>44527</v>
      </c>
    </row>
    <row r="1367" spans="1:20">
      <c r="A1367" s="253" t="str">
        <f t="shared" si="24"/>
        <v>21</v>
      </c>
      <c r="B1367" s="265">
        <v>44525</v>
      </c>
      <c r="C1367" s="237" t="str">
        <f t="shared" si="23"/>
        <v>木</v>
      </c>
      <c r="D1367" s="266">
        <v>44506</v>
      </c>
      <c r="E1367" s="266">
        <v>44508</v>
      </c>
      <c r="F1367" s="266">
        <v>44509</v>
      </c>
      <c r="G1367" s="266">
        <v>44510</v>
      </c>
      <c r="H1367" s="262">
        <v>44511</v>
      </c>
      <c r="I1367" s="262">
        <v>44512</v>
      </c>
      <c r="J1367" s="262">
        <v>44515</v>
      </c>
      <c r="K1367" s="262">
        <v>44516</v>
      </c>
      <c r="L1367" s="262">
        <v>44517</v>
      </c>
      <c r="M1367" s="262">
        <v>44518</v>
      </c>
      <c r="N1367" s="262">
        <v>44519</v>
      </c>
      <c r="O1367" s="262">
        <v>44522</v>
      </c>
      <c r="P1367" s="262">
        <v>44524</v>
      </c>
      <c r="Q1367" s="263">
        <v>44525</v>
      </c>
      <c r="R1367" s="264">
        <v>44526</v>
      </c>
      <c r="S1367" s="264">
        <v>44527</v>
      </c>
      <c r="T1367" s="264">
        <v>44529</v>
      </c>
    </row>
    <row r="1368" spans="1:20">
      <c r="A1368" s="253" t="str">
        <f t="shared" si="24"/>
        <v>21</v>
      </c>
      <c r="B1368" s="265">
        <v>44526</v>
      </c>
      <c r="C1368" s="237" t="str">
        <f t="shared" si="23"/>
        <v>金</v>
      </c>
      <c r="D1368" s="266">
        <v>44508</v>
      </c>
      <c r="E1368" s="266">
        <v>44509</v>
      </c>
      <c r="F1368" s="266">
        <v>44510</v>
      </c>
      <c r="G1368" s="266">
        <v>44511</v>
      </c>
      <c r="H1368" s="262">
        <v>44512</v>
      </c>
      <c r="I1368" s="262">
        <v>44515</v>
      </c>
      <c r="J1368" s="262">
        <v>44516</v>
      </c>
      <c r="K1368" s="262">
        <v>44517</v>
      </c>
      <c r="L1368" s="262">
        <v>44518</v>
      </c>
      <c r="M1368" s="262">
        <v>44519</v>
      </c>
      <c r="N1368" s="262">
        <v>44522</v>
      </c>
      <c r="O1368" s="262">
        <v>44524</v>
      </c>
      <c r="P1368" s="262">
        <v>44525</v>
      </c>
      <c r="Q1368" s="263">
        <v>44526</v>
      </c>
      <c r="R1368" s="264">
        <v>44527</v>
      </c>
      <c r="S1368" s="264">
        <v>44529</v>
      </c>
      <c r="T1368" s="264">
        <v>44530</v>
      </c>
    </row>
    <row r="1369" spans="1:20">
      <c r="A1369" s="253" t="str">
        <f t="shared" si="24"/>
        <v>21</v>
      </c>
      <c r="B1369" s="265">
        <v>44527</v>
      </c>
      <c r="C1369" s="237" t="str">
        <f t="shared" si="23"/>
        <v>土</v>
      </c>
      <c r="D1369" s="266">
        <v>44509</v>
      </c>
      <c r="E1369" s="266">
        <v>44510</v>
      </c>
      <c r="F1369" s="266">
        <v>44511</v>
      </c>
      <c r="G1369" s="266">
        <v>44512</v>
      </c>
      <c r="H1369" s="262">
        <v>44515</v>
      </c>
      <c r="I1369" s="262">
        <v>44516</v>
      </c>
      <c r="J1369" s="262">
        <v>44517</v>
      </c>
      <c r="K1369" s="262">
        <v>44518</v>
      </c>
      <c r="L1369" s="262">
        <v>44519</v>
      </c>
      <c r="M1369" s="262">
        <v>44522</v>
      </c>
      <c r="N1369" s="262">
        <v>44524</v>
      </c>
      <c r="O1369" s="262">
        <v>44525</v>
      </c>
      <c r="P1369" s="262">
        <v>44526</v>
      </c>
      <c r="Q1369" s="263">
        <v>44527</v>
      </c>
      <c r="R1369" s="264">
        <v>44529</v>
      </c>
      <c r="S1369" s="264">
        <v>44530</v>
      </c>
      <c r="T1369" s="264">
        <v>44531</v>
      </c>
    </row>
    <row r="1370" spans="1:20">
      <c r="A1370" s="253" t="str">
        <f t="shared" si="24"/>
        <v>21</v>
      </c>
      <c r="B1370" s="265">
        <v>44529</v>
      </c>
      <c r="C1370" s="237" t="str">
        <f t="shared" si="23"/>
        <v>月</v>
      </c>
      <c r="D1370" s="266">
        <v>44510</v>
      </c>
      <c r="E1370" s="266">
        <v>44511</v>
      </c>
      <c r="F1370" s="266">
        <v>44512</v>
      </c>
      <c r="G1370" s="266">
        <v>44515</v>
      </c>
      <c r="H1370" s="262">
        <v>44516</v>
      </c>
      <c r="I1370" s="262">
        <v>44517</v>
      </c>
      <c r="J1370" s="262">
        <v>44518</v>
      </c>
      <c r="K1370" s="262">
        <v>44519</v>
      </c>
      <c r="L1370" s="262">
        <v>44522</v>
      </c>
      <c r="M1370" s="262">
        <v>44524</v>
      </c>
      <c r="N1370" s="262">
        <v>44525</v>
      </c>
      <c r="O1370" s="262">
        <v>44526</v>
      </c>
      <c r="P1370" s="262">
        <v>44527</v>
      </c>
      <c r="Q1370" s="263">
        <v>44529</v>
      </c>
      <c r="R1370" s="264">
        <v>44530</v>
      </c>
      <c r="S1370" s="264">
        <v>44531</v>
      </c>
      <c r="T1370" s="264">
        <v>44532</v>
      </c>
    </row>
    <row r="1371" spans="1:20">
      <c r="A1371" s="253" t="str">
        <f t="shared" si="24"/>
        <v>21</v>
      </c>
      <c r="B1371" s="265">
        <v>44530</v>
      </c>
      <c r="C1371" s="237" t="str">
        <f t="shared" si="23"/>
        <v>火</v>
      </c>
      <c r="D1371" s="266">
        <v>44511</v>
      </c>
      <c r="E1371" s="266">
        <v>44512</v>
      </c>
      <c r="F1371" s="266">
        <v>44515</v>
      </c>
      <c r="G1371" s="266">
        <v>44516</v>
      </c>
      <c r="H1371" s="262">
        <v>44517</v>
      </c>
      <c r="I1371" s="262">
        <v>44518</v>
      </c>
      <c r="J1371" s="262">
        <v>44519</v>
      </c>
      <c r="K1371" s="262">
        <v>44522</v>
      </c>
      <c r="L1371" s="262">
        <v>44524</v>
      </c>
      <c r="M1371" s="262">
        <v>44525</v>
      </c>
      <c r="N1371" s="262">
        <v>44526</v>
      </c>
      <c r="O1371" s="262">
        <v>44527</v>
      </c>
      <c r="P1371" s="262">
        <v>44529</v>
      </c>
      <c r="Q1371" s="263">
        <v>44530</v>
      </c>
      <c r="R1371" s="264">
        <v>44531</v>
      </c>
      <c r="S1371" s="264">
        <v>44532</v>
      </c>
      <c r="T1371" s="264">
        <v>44533</v>
      </c>
    </row>
    <row r="1372" spans="1:20">
      <c r="A1372" s="253" t="str">
        <f t="shared" si="24"/>
        <v>21</v>
      </c>
      <c r="B1372" s="265">
        <v>44531</v>
      </c>
      <c r="C1372" s="237" t="str">
        <f t="shared" si="23"/>
        <v>水</v>
      </c>
      <c r="D1372" s="266">
        <v>44512</v>
      </c>
      <c r="E1372" s="266">
        <v>44515</v>
      </c>
      <c r="F1372" s="266">
        <v>44516</v>
      </c>
      <c r="G1372" s="266">
        <v>44517</v>
      </c>
      <c r="H1372" s="262">
        <v>44518</v>
      </c>
      <c r="I1372" s="262">
        <v>44519</v>
      </c>
      <c r="J1372" s="262">
        <v>44522</v>
      </c>
      <c r="K1372" s="262">
        <v>44524</v>
      </c>
      <c r="L1372" s="262">
        <v>44525</v>
      </c>
      <c r="M1372" s="262">
        <v>44526</v>
      </c>
      <c r="N1372" s="262">
        <v>44527</v>
      </c>
      <c r="O1372" s="262">
        <v>44529</v>
      </c>
      <c r="P1372" s="262">
        <v>44530</v>
      </c>
      <c r="Q1372" s="263">
        <v>44531</v>
      </c>
      <c r="R1372" s="264">
        <v>44532</v>
      </c>
      <c r="S1372" s="264">
        <v>44533</v>
      </c>
      <c r="T1372" s="264">
        <v>44536</v>
      </c>
    </row>
    <row r="1373" spans="1:20">
      <c r="A1373" s="253" t="str">
        <f t="shared" si="24"/>
        <v>21</v>
      </c>
      <c r="B1373" s="265">
        <v>44532</v>
      </c>
      <c r="C1373" s="237" t="str">
        <f t="shared" si="23"/>
        <v>木</v>
      </c>
      <c r="D1373" s="266">
        <v>44515</v>
      </c>
      <c r="E1373" s="266">
        <v>44516</v>
      </c>
      <c r="F1373" s="266">
        <v>44517</v>
      </c>
      <c r="G1373" s="266">
        <v>44518</v>
      </c>
      <c r="H1373" s="262">
        <v>44519</v>
      </c>
      <c r="I1373" s="262">
        <v>44522</v>
      </c>
      <c r="J1373" s="262">
        <v>44524</v>
      </c>
      <c r="K1373" s="262">
        <v>44525</v>
      </c>
      <c r="L1373" s="262">
        <v>44526</v>
      </c>
      <c r="M1373" s="262">
        <v>44527</v>
      </c>
      <c r="N1373" s="262">
        <v>44529</v>
      </c>
      <c r="O1373" s="262">
        <v>44530</v>
      </c>
      <c r="P1373" s="262">
        <v>44531</v>
      </c>
      <c r="Q1373" s="263">
        <v>44532</v>
      </c>
      <c r="R1373" s="264">
        <v>44533</v>
      </c>
      <c r="S1373" s="264">
        <v>44536</v>
      </c>
      <c r="T1373" s="264">
        <v>44537</v>
      </c>
    </row>
    <row r="1374" spans="1:20">
      <c r="A1374" s="253" t="str">
        <f t="shared" si="24"/>
        <v>21</v>
      </c>
      <c r="B1374" s="265">
        <v>44533</v>
      </c>
      <c r="C1374" s="237" t="str">
        <f t="shared" si="23"/>
        <v>金</v>
      </c>
      <c r="D1374" s="266">
        <v>44516</v>
      </c>
      <c r="E1374" s="266">
        <v>44517</v>
      </c>
      <c r="F1374" s="266">
        <v>44518</v>
      </c>
      <c r="G1374" s="266">
        <v>44519</v>
      </c>
      <c r="H1374" s="262">
        <v>44522</v>
      </c>
      <c r="I1374" s="262">
        <v>44524</v>
      </c>
      <c r="J1374" s="262">
        <v>44525</v>
      </c>
      <c r="K1374" s="262">
        <v>44526</v>
      </c>
      <c r="L1374" s="262">
        <v>44527</v>
      </c>
      <c r="M1374" s="262">
        <v>44529</v>
      </c>
      <c r="N1374" s="262">
        <v>44530</v>
      </c>
      <c r="O1374" s="262">
        <v>44531</v>
      </c>
      <c r="P1374" s="262">
        <v>44532</v>
      </c>
      <c r="Q1374" s="263">
        <v>44533</v>
      </c>
      <c r="R1374" s="264">
        <v>44536</v>
      </c>
      <c r="S1374" s="264">
        <v>44537</v>
      </c>
      <c r="T1374" s="264">
        <v>44538</v>
      </c>
    </row>
    <row r="1375" spans="1:20">
      <c r="A1375" s="253" t="str">
        <f t="shared" si="24"/>
        <v>21</v>
      </c>
      <c r="B1375" s="265">
        <v>44536</v>
      </c>
      <c r="C1375" s="237" t="str">
        <f t="shared" si="23"/>
        <v>月</v>
      </c>
      <c r="D1375" s="266">
        <v>44517</v>
      </c>
      <c r="E1375" s="266">
        <v>44518</v>
      </c>
      <c r="F1375" s="266">
        <v>44519</v>
      </c>
      <c r="G1375" s="266">
        <v>44522</v>
      </c>
      <c r="H1375" s="262">
        <v>44524</v>
      </c>
      <c r="I1375" s="262">
        <v>44525</v>
      </c>
      <c r="J1375" s="262">
        <v>44526</v>
      </c>
      <c r="K1375" s="262">
        <v>44527</v>
      </c>
      <c r="L1375" s="262">
        <v>44529</v>
      </c>
      <c r="M1375" s="262">
        <v>44530</v>
      </c>
      <c r="N1375" s="262">
        <v>44531</v>
      </c>
      <c r="O1375" s="262">
        <v>44532</v>
      </c>
      <c r="P1375" s="262">
        <v>44533</v>
      </c>
      <c r="Q1375" s="263">
        <v>44536</v>
      </c>
      <c r="R1375" s="264">
        <v>44537</v>
      </c>
      <c r="S1375" s="264">
        <v>44538</v>
      </c>
      <c r="T1375" s="264">
        <v>44539</v>
      </c>
    </row>
    <row r="1376" spans="1:20">
      <c r="A1376" s="253" t="str">
        <f t="shared" si="24"/>
        <v>21</v>
      </c>
      <c r="B1376" s="265">
        <v>44537</v>
      </c>
      <c r="C1376" s="237" t="str">
        <f t="shared" si="23"/>
        <v>火</v>
      </c>
      <c r="D1376" s="266">
        <v>44518</v>
      </c>
      <c r="E1376" s="266">
        <v>44519</v>
      </c>
      <c r="F1376" s="266">
        <v>44522</v>
      </c>
      <c r="G1376" s="266">
        <v>44524</v>
      </c>
      <c r="H1376" s="262">
        <v>44525</v>
      </c>
      <c r="I1376" s="262">
        <v>44526</v>
      </c>
      <c r="J1376" s="262">
        <v>44527</v>
      </c>
      <c r="K1376" s="262">
        <v>44529</v>
      </c>
      <c r="L1376" s="262">
        <v>44530</v>
      </c>
      <c r="M1376" s="262">
        <v>44531</v>
      </c>
      <c r="N1376" s="262">
        <v>44532</v>
      </c>
      <c r="O1376" s="262">
        <v>44533</v>
      </c>
      <c r="P1376" s="262">
        <v>44536</v>
      </c>
      <c r="Q1376" s="263">
        <v>44537</v>
      </c>
      <c r="R1376" s="264">
        <v>44538</v>
      </c>
      <c r="S1376" s="264">
        <v>44539</v>
      </c>
      <c r="T1376" s="264">
        <v>44540</v>
      </c>
    </row>
    <row r="1377" spans="1:20">
      <c r="A1377" s="253" t="str">
        <f t="shared" si="24"/>
        <v>21</v>
      </c>
      <c r="B1377" s="265">
        <v>44538</v>
      </c>
      <c r="C1377" s="237" t="str">
        <f t="shared" si="23"/>
        <v>水</v>
      </c>
      <c r="D1377" s="266">
        <v>44519</v>
      </c>
      <c r="E1377" s="266">
        <v>44522</v>
      </c>
      <c r="F1377" s="266">
        <v>44524</v>
      </c>
      <c r="G1377" s="266">
        <v>44525</v>
      </c>
      <c r="H1377" s="262">
        <v>44526</v>
      </c>
      <c r="I1377" s="262">
        <v>44527</v>
      </c>
      <c r="J1377" s="262">
        <v>44529</v>
      </c>
      <c r="K1377" s="262">
        <v>44530</v>
      </c>
      <c r="L1377" s="262">
        <v>44531</v>
      </c>
      <c r="M1377" s="262">
        <v>44532</v>
      </c>
      <c r="N1377" s="262">
        <v>44533</v>
      </c>
      <c r="O1377" s="262">
        <v>44536</v>
      </c>
      <c r="P1377" s="262">
        <v>44537</v>
      </c>
      <c r="Q1377" s="263">
        <v>44538</v>
      </c>
      <c r="R1377" s="264">
        <v>44539</v>
      </c>
      <c r="S1377" s="264">
        <v>44540</v>
      </c>
      <c r="T1377" s="264">
        <v>44543</v>
      </c>
    </row>
    <row r="1378" spans="1:20">
      <c r="A1378" s="253" t="str">
        <f t="shared" si="24"/>
        <v>21</v>
      </c>
      <c r="B1378" s="265">
        <v>44539</v>
      </c>
      <c r="C1378" s="237" t="str">
        <f t="shared" si="23"/>
        <v>木</v>
      </c>
      <c r="D1378" s="266">
        <v>44522</v>
      </c>
      <c r="E1378" s="266">
        <v>44524</v>
      </c>
      <c r="F1378" s="266">
        <v>44525</v>
      </c>
      <c r="G1378" s="266">
        <v>44526</v>
      </c>
      <c r="H1378" s="262">
        <v>44527</v>
      </c>
      <c r="I1378" s="262">
        <v>44529</v>
      </c>
      <c r="J1378" s="262">
        <v>44530</v>
      </c>
      <c r="K1378" s="262">
        <v>44531</v>
      </c>
      <c r="L1378" s="262">
        <v>44532</v>
      </c>
      <c r="M1378" s="262">
        <v>44533</v>
      </c>
      <c r="N1378" s="262">
        <v>44536</v>
      </c>
      <c r="O1378" s="262">
        <v>44537</v>
      </c>
      <c r="P1378" s="262">
        <v>44538</v>
      </c>
      <c r="Q1378" s="263">
        <v>44539</v>
      </c>
      <c r="R1378" s="264">
        <v>44540</v>
      </c>
      <c r="S1378" s="264">
        <v>44543</v>
      </c>
      <c r="T1378" s="264">
        <v>44544</v>
      </c>
    </row>
    <row r="1379" spans="1:20">
      <c r="A1379" s="253" t="str">
        <f t="shared" si="24"/>
        <v>21</v>
      </c>
      <c r="B1379" s="265">
        <v>44540</v>
      </c>
      <c r="C1379" s="237" t="str">
        <f t="shared" si="23"/>
        <v>金</v>
      </c>
      <c r="D1379" s="266">
        <v>44524</v>
      </c>
      <c r="E1379" s="266">
        <v>44525</v>
      </c>
      <c r="F1379" s="266">
        <v>44526</v>
      </c>
      <c r="G1379" s="266">
        <v>44527</v>
      </c>
      <c r="H1379" s="262">
        <v>44529</v>
      </c>
      <c r="I1379" s="262">
        <v>44530</v>
      </c>
      <c r="J1379" s="262">
        <v>44531</v>
      </c>
      <c r="K1379" s="262">
        <v>44532</v>
      </c>
      <c r="L1379" s="262">
        <v>44533</v>
      </c>
      <c r="M1379" s="262">
        <v>44536</v>
      </c>
      <c r="N1379" s="262">
        <v>44537</v>
      </c>
      <c r="O1379" s="262">
        <v>44538</v>
      </c>
      <c r="P1379" s="262">
        <v>44539</v>
      </c>
      <c r="Q1379" s="263">
        <v>44540</v>
      </c>
      <c r="R1379" s="264">
        <v>44543</v>
      </c>
      <c r="S1379" s="264">
        <v>44544</v>
      </c>
      <c r="T1379" s="264">
        <v>44545</v>
      </c>
    </row>
    <row r="1380" spans="1:20">
      <c r="A1380" s="253" t="str">
        <f t="shared" si="24"/>
        <v>21</v>
      </c>
      <c r="B1380" s="265">
        <v>44543</v>
      </c>
      <c r="C1380" s="237" t="str">
        <f t="shared" si="23"/>
        <v>月</v>
      </c>
      <c r="D1380" s="266">
        <v>44525</v>
      </c>
      <c r="E1380" s="266">
        <v>44526</v>
      </c>
      <c r="F1380" s="266">
        <v>44527</v>
      </c>
      <c r="G1380" s="266">
        <v>44529</v>
      </c>
      <c r="H1380" s="262">
        <v>44530</v>
      </c>
      <c r="I1380" s="262">
        <v>44531</v>
      </c>
      <c r="J1380" s="262">
        <v>44532</v>
      </c>
      <c r="K1380" s="262">
        <v>44533</v>
      </c>
      <c r="L1380" s="262">
        <v>44536</v>
      </c>
      <c r="M1380" s="262">
        <v>44537</v>
      </c>
      <c r="N1380" s="262">
        <v>44538</v>
      </c>
      <c r="O1380" s="262">
        <v>44539</v>
      </c>
      <c r="P1380" s="262">
        <v>44540</v>
      </c>
      <c r="Q1380" s="263">
        <v>44543</v>
      </c>
      <c r="R1380" s="264">
        <v>44544</v>
      </c>
      <c r="S1380" s="264">
        <v>44545</v>
      </c>
      <c r="T1380" s="264">
        <v>44546</v>
      </c>
    </row>
    <row r="1381" spans="1:20">
      <c r="A1381" s="253" t="str">
        <f t="shared" si="24"/>
        <v>21</v>
      </c>
      <c r="B1381" s="265">
        <v>44544</v>
      </c>
      <c r="C1381" s="237" t="str">
        <f t="shared" si="23"/>
        <v>火</v>
      </c>
      <c r="D1381" s="266">
        <v>44526</v>
      </c>
      <c r="E1381" s="266">
        <v>44527</v>
      </c>
      <c r="F1381" s="266">
        <v>44529</v>
      </c>
      <c r="G1381" s="266">
        <v>44530</v>
      </c>
      <c r="H1381" s="262">
        <v>44531</v>
      </c>
      <c r="I1381" s="262">
        <v>44532</v>
      </c>
      <c r="J1381" s="262">
        <v>44533</v>
      </c>
      <c r="K1381" s="262">
        <v>44536</v>
      </c>
      <c r="L1381" s="262">
        <v>44537</v>
      </c>
      <c r="M1381" s="262">
        <v>44538</v>
      </c>
      <c r="N1381" s="262">
        <v>44539</v>
      </c>
      <c r="O1381" s="262">
        <v>44540</v>
      </c>
      <c r="P1381" s="262">
        <v>44543</v>
      </c>
      <c r="Q1381" s="263">
        <v>44544</v>
      </c>
      <c r="R1381" s="264">
        <v>44545</v>
      </c>
      <c r="S1381" s="264">
        <v>44546</v>
      </c>
      <c r="T1381" s="264">
        <v>44547</v>
      </c>
    </row>
    <row r="1382" spans="1:20">
      <c r="A1382" s="253" t="str">
        <f t="shared" si="24"/>
        <v>21</v>
      </c>
      <c r="B1382" s="265">
        <v>44545</v>
      </c>
      <c r="C1382" s="237" t="str">
        <f t="shared" si="23"/>
        <v>水</v>
      </c>
      <c r="D1382" s="266">
        <v>44527</v>
      </c>
      <c r="E1382" s="266">
        <v>44529</v>
      </c>
      <c r="F1382" s="266">
        <v>44530</v>
      </c>
      <c r="G1382" s="266">
        <v>44531</v>
      </c>
      <c r="H1382" s="262">
        <v>44532</v>
      </c>
      <c r="I1382" s="262">
        <v>44533</v>
      </c>
      <c r="J1382" s="262">
        <v>44536</v>
      </c>
      <c r="K1382" s="262">
        <v>44537</v>
      </c>
      <c r="L1382" s="262">
        <v>44538</v>
      </c>
      <c r="M1382" s="262">
        <v>44539</v>
      </c>
      <c r="N1382" s="262">
        <v>44540</v>
      </c>
      <c r="O1382" s="262">
        <v>44543</v>
      </c>
      <c r="P1382" s="262">
        <v>44544</v>
      </c>
      <c r="Q1382" s="263">
        <v>44545</v>
      </c>
      <c r="R1382" s="264">
        <v>44546</v>
      </c>
      <c r="S1382" s="264">
        <v>44547</v>
      </c>
      <c r="T1382" s="264">
        <v>44550</v>
      </c>
    </row>
    <row r="1383" spans="1:20">
      <c r="A1383" s="253" t="str">
        <f t="shared" si="24"/>
        <v>21</v>
      </c>
      <c r="B1383" s="265">
        <v>44546</v>
      </c>
      <c r="C1383" s="237" t="str">
        <f t="shared" si="23"/>
        <v>木</v>
      </c>
      <c r="D1383" s="266">
        <v>44529</v>
      </c>
      <c r="E1383" s="266">
        <v>44530</v>
      </c>
      <c r="F1383" s="266">
        <v>44531</v>
      </c>
      <c r="G1383" s="266">
        <v>44532</v>
      </c>
      <c r="H1383" s="262">
        <v>44533</v>
      </c>
      <c r="I1383" s="262">
        <v>44536</v>
      </c>
      <c r="J1383" s="262">
        <v>44537</v>
      </c>
      <c r="K1383" s="262">
        <v>44538</v>
      </c>
      <c r="L1383" s="262">
        <v>44539</v>
      </c>
      <c r="M1383" s="262">
        <v>44540</v>
      </c>
      <c r="N1383" s="262">
        <v>44543</v>
      </c>
      <c r="O1383" s="262">
        <v>44544</v>
      </c>
      <c r="P1383" s="262">
        <v>44545</v>
      </c>
      <c r="Q1383" s="263">
        <v>44546</v>
      </c>
      <c r="R1383" s="264">
        <v>44547</v>
      </c>
      <c r="S1383" s="264">
        <v>44550</v>
      </c>
      <c r="T1383" s="264">
        <v>44551</v>
      </c>
    </row>
    <row r="1384" spans="1:20">
      <c r="A1384" s="253" t="str">
        <f t="shared" si="24"/>
        <v>21</v>
      </c>
      <c r="B1384" s="265">
        <v>44547</v>
      </c>
      <c r="C1384" s="237" t="str">
        <f t="shared" si="23"/>
        <v>金</v>
      </c>
      <c r="D1384" s="266">
        <v>44530</v>
      </c>
      <c r="E1384" s="266">
        <v>44531</v>
      </c>
      <c r="F1384" s="266">
        <v>44532</v>
      </c>
      <c r="G1384" s="266">
        <v>44533</v>
      </c>
      <c r="H1384" s="262">
        <v>44536</v>
      </c>
      <c r="I1384" s="262">
        <v>44537</v>
      </c>
      <c r="J1384" s="262">
        <v>44538</v>
      </c>
      <c r="K1384" s="262">
        <v>44539</v>
      </c>
      <c r="L1384" s="262">
        <v>44540</v>
      </c>
      <c r="M1384" s="262">
        <v>44543</v>
      </c>
      <c r="N1384" s="262">
        <v>44544</v>
      </c>
      <c r="O1384" s="262">
        <v>44545</v>
      </c>
      <c r="P1384" s="262">
        <v>44546</v>
      </c>
      <c r="Q1384" s="263">
        <v>44547</v>
      </c>
      <c r="R1384" s="264">
        <v>44550</v>
      </c>
      <c r="S1384" s="264">
        <v>44551</v>
      </c>
      <c r="T1384" s="264">
        <v>44552</v>
      </c>
    </row>
    <row r="1385" spans="1:20">
      <c r="A1385" s="253" t="str">
        <f t="shared" si="24"/>
        <v>21</v>
      </c>
      <c r="B1385" s="265">
        <v>44550</v>
      </c>
      <c r="C1385" s="237" t="str">
        <f t="shared" si="23"/>
        <v>月</v>
      </c>
      <c r="D1385" s="266">
        <v>44531</v>
      </c>
      <c r="E1385" s="266">
        <v>44532</v>
      </c>
      <c r="F1385" s="266">
        <v>44533</v>
      </c>
      <c r="G1385" s="266">
        <v>44536</v>
      </c>
      <c r="H1385" s="262">
        <v>44537</v>
      </c>
      <c r="I1385" s="262">
        <v>44538</v>
      </c>
      <c r="J1385" s="262">
        <v>44539</v>
      </c>
      <c r="K1385" s="262">
        <v>44540</v>
      </c>
      <c r="L1385" s="262">
        <v>44543</v>
      </c>
      <c r="M1385" s="262">
        <v>44544</v>
      </c>
      <c r="N1385" s="262">
        <v>44545</v>
      </c>
      <c r="O1385" s="262">
        <v>44546</v>
      </c>
      <c r="P1385" s="262">
        <v>44547</v>
      </c>
      <c r="Q1385" s="263">
        <v>44550</v>
      </c>
      <c r="R1385" s="264">
        <v>44551</v>
      </c>
      <c r="S1385" s="264">
        <v>44552</v>
      </c>
      <c r="T1385" s="264">
        <v>44553</v>
      </c>
    </row>
    <row r="1386" spans="1:20">
      <c r="A1386" s="253" t="str">
        <f t="shared" si="24"/>
        <v>21</v>
      </c>
      <c r="B1386" s="265">
        <v>44551</v>
      </c>
      <c r="C1386" s="237" t="str">
        <f t="shared" si="23"/>
        <v>火</v>
      </c>
      <c r="D1386" s="266">
        <v>44532</v>
      </c>
      <c r="E1386" s="266">
        <v>44533</v>
      </c>
      <c r="F1386" s="266">
        <v>44536</v>
      </c>
      <c r="G1386" s="266">
        <v>44537</v>
      </c>
      <c r="H1386" s="262">
        <v>44538</v>
      </c>
      <c r="I1386" s="262">
        <v>44539</v>
      </c>
      <c r="J1386" s="262">
        <v>44540</v>
      </c>
      <c r="K1386" s="262">
        <v>44543</v>
      </c>
      <c r="L1386" s="262">
        <v>44544</v>
      </c>
      <c r="M1386" s="262">
        <v>44545</v>
      </c>
      <c r="N1386" s="262">
        <v>44546</v>
      </c>
      <c r="O1386" s="262">
        <v>44547</v>
      </c>
      <c r="P1386" s="262">
        <v>44550</v>
      </c>
      <c r="Q1386" s="263">
        <v>44551</v>
      </c>
      <c r="R1386" s="264">
        <v>44552</v>
      </c>
      <c r="S1386" s="264">
        <v>44553</v>
      </c>
      <c r="T1386" s="264">
        <v>44554</v>
      </c>
    </row>
    <row r="1387" spans="1:20">
      <c r="A1387" s="253" t="str">
        <f t="shared" si="24"/>
        <v>21</v>
      </c>
      <c r="B1387" s="265">
        <v>44552</v>
      </c>
      <c r="C1387" s="237" t="str">
        <f t="shared" si="23"/>
        <v>水</v>
      </c>
      <c r="D1387" s="266">
        <v>44533</v>
      </c>
      <c r="E1387" s="266">
        <v>44536</v>
      </c>
      <c r="F1387" s="266">
        <v>44537</v>
      </c>
      <c r="G1387" s="266">
        <v>44538</v>
      </c>
      <c r="H1387" s="262">
        <v>44539</v>
      </c>
      <c r="I1387" s="262">
        <v>44540</v>
      </c>
      <c r="J1387" s="262">
        <v>44543</v>
      </c>
      <c r="K1387" s="262">
        <v>44544</v>
      </c>
      <c r="L1387" s="262">
        <v>44545</v>
      </c>
      <c r="M1387" s="262">
        <v>44546</v>
      </c>
      <c r="N1387" s="262">
        <v>44547</v>
      </c>
      <c r="O1387" s="262">
        <v>44550</v>
      </c>
      <c r="P1387" s="262">
        <v>44551</v>
      </c>
      <c r="Q1387" s="263">
        <v>44552</v>
      </c>
      <c r="R1387" s="264">
        <v>44553</v>
      </c>
      <c r="S1387" s="264">
        <v>44554</v>
      </c>
      <c r="T1387" s="264">
        <v>44557</v>
      </c>
    </row>
    <row r="1388" spans="1:20">
      <c r="A1388" s="253" t="str">
        <f t="shared" si="24"/>
        <v>21</v>
      </c>
      <c r="B1388" s="265">
        <v>44553</v>
      </c>
      <c r="C1388" s="237" t="str">
        <f t="shared" si="23"/>
        <v>木</v>
      </c>
      <c r="D1388" s="266">
        <v>44536</v>
      </c>
      <c r="E1388" s="266">
        <v>44537</v>
      </c>
      <c r="F1388" s="266">
        <v>44538</v>
      </c>
      <c r="G1388" s="266">
        <v>44539</v>
      </c>
      <c r="H1388" s="262">
        <v>44540</v>
      </c>
      <c r="I1388" s="262">
        <v>44543</v>
      </c>
      <c r="J1388" s="262">
        <v>44544</v>
      </c>
      <c r="K1388" s="262">
        <v>44545</v>
      </c>
      <c r="L1388" s="262">
        <v>44546</v>
      </c>
      <c r="M1388" s="262">
        <v>44547</v>
      </c>
      <c r="N1388" s="262">
        <v>44550</v>
      </c>
      <c r="O1388" s="262">
        <v>44551</v>
      </c>
      <c r="P1388" s="262">
        <v>44552</v>
      </c>
      <c r="Q1388" s="263">
        <v>44553</v>
      </c>
      <c r="R1388" s="264">
        <v>44554</v>
      </c>
      <c r="S1388" s="264">
        <v>44557</v>
      </c>
      <c r="T1388" s="264">
        <v>44558</v>
      </c>
    </row>
    <row r="1389" spans="1:20">
      <c r="A1389" s="253" t="str">
        <f t="shared" si="24"/>
        <v>21</v>
      </c>
      <c r="B1389" s="265">
        <v>44554</v>
      </c>
      <c r="C1389" s="237" t="str">
        <f t="shared" si="23"/>
        <v>金</v>
      </c>
      <c r="D1389" s="266">
        <v>44537</v>
      </c>
      <c r="E1389" s="266">
        <v>44538</v>
      </c>
      <c r="F1389" s="266">
        <v>44539</v>
      </c>
      <c r="G1389" s="266">
        <v>44540</v>
      </c>
      <c r="H1389" s="262">
        <v>44543</v>
      </c>
      <c r="I1389" s="262">
        <v>44544</v>
      </c>
      <c r="J1389" s="262">
        <v>44545</v>
      </c>
      <c r="K1389" s="262">
        <v>44546</v>
      </c>
      <c r="L1389" s="262">
        <v>44547</v>
      </c>
      <c r="M1389" s="262">
        <v>44550</v>
      </c>
      <c r="N1389" s="262">
        <v>44551</v>
      </c>
      <c r="O1389" s="262">
        <v>44552</v>
      </c>
      <c r="P1389" s="262">
        <v>44553</v>
      </c>
      <c r="Q1389" s="263">
        <v>44554</v>
      </c>
      <c r="R1389" s="264">
        <v>44557</v>
      </c>
      <c r="S1389" s="264">
        <v>44558</v>
      </c>
      <c r="T1389" s="264">
        <v>44566</v>
      </c>
    </row>
    <row r="1390" spans="1:20">
      <c r="A1390" s="253" t="str">
        <f t="shared" si="24"/>
        <v>21</v>
      </c>
      <c r="B1390" s="265">
        <v>44557</v>
      </c>
      <c r="C1390" s="237" t="str">
        <f t="shared" si="23"/>
        <v>月</v>
      </c>
      <c r="D1390" s="266">
        <v>44538</v>
      </c>
      <c r="E1390" s="266">
        <v>44539</v>
      </c>
      <c r="F1390" s="266">
        <v>44540</v>
      </c>
      <c r="G1390" s="266">
        <v>44543</v>
      </c>
      <c r="H1390" s="262">
        <v>44544</v>
      </c>
      <c r="I1390" s="262">
        <v>44545</v>
      </c>
      <c r="J1390" s="262">
        <v>44546</v>
      </c>
      <c r="K1390" s="262">
        <v>44547</v>
      </c>
      <c r="L1390" s="262">
        <v>44550</v>
      </c>
      <c r="M1390" s="262">
        <v>44551</v>
      </c>
      <c r="N1390" s="262">
        <v>44552</v>
      </c>
      <c r="O1390" s="262">
        <v>44553</v>
      </c>
      <c r="P1390" s="262">
        <v>44554</v>
      </c>
      <c r="Q1390" s="263">
        <v>44557</v>
      </c>
      <c r="R1390" s="264">
        <v>44558</v>
      </c>
      <c r="S1390" s="264">
        <v>44566</v>
      </c>
      <c r="T1390" s="264">
        <v>44567</v>
      </c>
    </row>
    <row r="1391" spans="1:20">
      <c r="A1391" s="253" t="str">
        <f t="shared" si="24"/>
        <v>21</v>
      </c>
      <c r="B1391" s="265">
        <v>44558</v>
      </c>
      <c r="C1391" s="237" t="str">
        <f t="shared" si="23"/>
        <v>火</v>
      </c>
      <c r="D1391" s="266">
        <v>44539</v>
      </c>
      <c r="E1391" s="266">
        <v>44540</v>
      </c>
      <c r="F1391" s="266">
        <v>44543</v>
      </c>
      <c r="G1391" s="266">
        <v>44544</v>
      </c>
      <c r="H1391" s="262">
        <v>44545</v>
      </c>
      <c r="I1391" s="262">
        <v>44546</v>
      </c>
      <c r="J1391" s="262">
        <v>44547</v>
      </c>
      <c r="K1391" s="262">
        <v>44550</v>
      </c>
      <c r="L1391" s="262">
        <v>44551</v>
      </c>
      <c r="M1391" s="262">
        <v>44552</v>
      </c>
      <c r="N1391" s="262">
        <v>44553</v>
      </c>
      <c r="O1391" s="262">
        <v>44554</v>
      </c>
      <c r="P1391" s="262">
        <v>44557</v>
      </c>
      <c r="Q1391" s="263">
        <v>44558</v>
      </c>
      <c r="R1391" s="264">
        <v>44566</v>
      </c>
      <c r="S1391" s="264">
        <v>44567</v>
      </c>
      <c r="T1391" s="264">
        <v>44568</v>
      </c>
    </row>
    <row r="1392" spans="1:20">
      <c r="A1392" s="253" t="str">
        <f t="shared" si="24"/>
        <v>22</v>
      </c>
      <c r="B1392" s="265">
        <v>44566</v>
      </c>
      <c r="C1392" s="237" t="str">
        <f t="shared" si="23"/>
        <v>水</v>
      </c>
      <c r="D1392" s="266">
        <v>44540</v>
      </c>
      <c r="E1392" s="266">
        <v>44543</v>
      </c>
      <c r="F1392" s="266">
        <v>44544</v>
      </c>
      <c r="G1392" s="266">
        <v>44545</v>
      </c>
      <c r="H1392" s="262">
        <v>44546</v>
      </c>
      <c r="I1392" s="262">
        <v>44547</v>
      </c>
      <c r="J1392" s="262">
        <v>44550</v>
      </c>
      <c r="K1392" s="262">
        <v>44551</v>
      </c>
      <c r="L1392" s="262">
        <v>44552</v>
      </c>
      <c r="M1392" s="262">
        <v>44553</v>
      </c>
      <c r="N1392" s="262">
        <v>44554</v>
      </c>
      <c r="O1392" s="262">
        <v>44557</v>
      </c>
      <c r="P1392" s="262">
        <v>44558</v>
      </c>
      <c r="Q1392" s="263">
        <v>44566</v>
      </c>
      <c r="R1392" s="264">
        <v>44567</v>
      </c>
      <c r="S1392" s="264">
        <v>44568</v>
      </c>
      <c r="T1392" s="264">
        <v>44569</v>
      </c>
    </row>
    <row r="1393" spans="1:20">
      <c r="A1393" s="253" t="str">
        <f t="shared" si="24"/>
        <v>22</v>
      </c>
      <c r="B1393" s="265">
        <v>44567</v>
      </c>
      <c r="C1393" s="237" t="str">
        <f t="shared" si="23"/>
        <v>木</v>
      </c>
      <c r="D1393" s="266">
        <v>44543</v>
      </c>
      <c r="E1393" s="266">
        <v>44544</v>
      </c>
      <c r="F1393" s="266">
        <v>44545</v>
      </c>
      <c r="G1393" s="266">
        <v>44546</v>
      </c>
      <c r="H1393" s="262">
        <v>44547</v>
      </c>
      <c r="I1393" s="262">
        <v>44550</v>
      </c>
      <c r="J1393" s="262">
        <v>44551</v>
      </c>
      <c r="K1393" s="262">
        <v>44552</v>
      </c>
      <c r="L1393" s="262">
        <v>44553</v>
      </c>
      <c r="M1393" s="262">
        <v>44554</v>
      </c>
      <c r="N1393" s="262">
        <v>44557</v>
      </c>
      <c r="O1393" s="262">
        <v>44558</v>
      </c>
      <c r="P1393" s="262">
        <v>44566</v>
      </c>
      <c r="Q1393" s="263">
        <v>44567</v>
      </c>
      <c r="R1393" s="264">
        <v>44568</v>
      </c>
      <c r="S1393" s="264">
        <v>44569</v>
      </c>
      <c r="T1393" s="264">
        <v>44572</v>
      </c>
    </row>
    <row r="1394" spans="1:20">
      <c r="A1394" s="253" t="str">
        <f t="shared" si="24"/>
        <v>22</v>
      </c>
      <c r="B1394" s="265">
        <v>44568</v>
      </c>
      <c r="C1394" s="237" t="str">
        <f t="shared" si="23"/>
        <v>金</v>
      </c>
      <c r="D1394" s="266">
        <v>44544</v>
      </c>
      <c r="E1394" s="266">
        <v>44545</v>
      </c>
      <c r="F1394" s="266">
        <v>44546</v>
      </c>
      <c r="G1394" s="266">
        <v>44547</v>
      </c>
      <c r="H1394" s="262">
        <v>44550</v>
      </c>
      <c r="I1394" s="262">
        <v>44551</v>
      </c>
      <c r="J1394" s="262">
        <v>44552</v>
      </c>
      <c r="K1394" s="262">
        <v>44553</v>
      </c>
      <c r="L1394" s="262">
        <v>44554</v>
      </c>
      <c r="M1394" s="262">
        <v>44557</v>
      </c>
      <c r="N1394" s="262">
        <v>44558</v>
      </c>
      <c r="O1394" s="262">
        <v>44566</v>
      </c>
      <c r="P1394" s="262">
        <v>44567</v>
      </c>
      <c r="Q1394" s="263">
        <v>44568</v>
      </c>
      <c r="R1394" s="264">
        <v>44569</v>
      </c>
      <c r="S1394" s="264">
        <v>44572</v>
      </c>
      <c r="T1394" s="264">
        <v>44573</v>
      </c>
    </row>
    <row r="1395" spans="1:20">
      <c r="A1395" s="253" t="str">
        <f t="shared" si="24"/>
        <v>22</v>
      </c>
      <c r="B1395" s="265">
        <v>44569</v>
      </c>
      <c r="C1395" s="237" t="str">
        <f t="shared" si="23"/>
        <v>土</v>
      </c>
      <c r="D1395" s="266">
        <v>44545</v>
      </c>
      <c r="E1395" s="266">
        <v>44546</v>
      </c>
      <c r="F1395" s="266">
        <v>44547</v>
      </c>
      <c r="G1395" s="266">
        <v>44550</v>
      </c>
      <c r="H1395" s="262">
        <v>44551</v>
      </c>
      <c r="I1395" s="262">
        <v>44552</v>
      </c>
      <c r="J1395" s="262">
        <v>44553</v>
      </c>
      <c r="K1395" s="262">
        <v>44554</v>
      </c>
      <c r="L1395" s="262">
        <v>44557</v>
      </c>
      <c r="M1395" s="262">
        <v>44558</v>
      </c>
      <c r="N1395" s="262">
        <v>44566</v>
      </c>
      <c r="O1395" s="262">
        <v>44567</v>
      </c>
      <c r="P1395" s="262">
        <v>44568</v>
      </c>
      <c r="Q1395" s="263">
        <v>44569</v>
      </c>
      <c r="R1395" s="264">
        <v>44572</v>
      </c>
      <c r="S1395" s="264">
        <v>44573</v>
      </c>
      <c r="T1395" s="264">
        <v>44574</v>
      </c>
    </row>
    <row r="1396" spans="1:20">
      <c r="A1396" s="253" t="str">
        <f t="shared" si="24"/>
        <v>22</v>
      </c>
      <c r="B1396" s="265">
        <v>44572</v>
      </c>
      <c r="C1396" s="237" t="str">
        <f t="shared" si="23"/>
        <v>火</v>
      </c>
      <c r="D1396" s="266">
        <v>44546</v>
      </c>
      <c r="E1396" s="266">
        <v>44547</v>
      </c>
      <c r="F1396" s="266">
        <v>44550</v>
      </c>
      <c r="G1396" s="266">
        <v>44551</v>
      </c>
      <c r="H1396" s="262">
        <v>44552</v>
      </c>
      <c r="I1396" s="262">
        <v>44553</v>
      </c>
      <c r="J1396" s="262">
        <v>44554</v>
      </c>
      <c r="K1396" s="262">
        <v>44557</v>
      </c>
      <c r="L1396" s="262">
        <v>44558</v>
      </c>
      <c r="M1396" s="262">
        <v>44566</v>
      </c>
      <c r="N1396" s="262">
        <v>44567</v>
      </c>
      <c r="O1396" s="262">
        <v>44568</v>
      </c>
      <c r="P1396" s="262">
        <v>44569</v>
      </c>
      <c r="Q1396" s="263">
        <v>44572</v>
      </c>
      <c r="R1396" s="264">
        <v>44573</v>
      </c>
      <c r="S1396" s="264">
        <v>44574</v>
      </c>
      <c r="T1396" s="264">
        <v>44575</v>
      </c>
    </row>
    <row r="1397" spans="1:20">
      <c r="A1397" s="253" t="str">
        <f t="shared" si="24"/>
        <v>22</v>
      </c>
      <c r="B1397" s="265">
        <v>44573</v>
      </c>
      <c r="C1397" s="237" t="str">
        <f t="shared" si="23"/>
        <v>水</v>
      </c>
      <c r="D1397" s="266">
        <v>44547</v>
      </c>
      <c r="E1397" s="266">
        <v>44550</v>
      </c>
      <c r="F1397" s="266">
        <v>44551</v>
      </c>
      <c r="G1397" s="266">
        <v>44552</v>
      </c>
      <c r="H1397" s="262">
        <v>44553</v>
      </c>
      <c r="I1397" s="262">
        <v>44554</v>
      </c>
      <c r="J1397" s="262">
        <v>44557</v>
      </c>
      <c r="K1397" s="262">
        <v>44558</v>
      </c>
      <c r="L1397" s="262">
        <v>44566</v>
      </c>
      <c r="M1397" s="262">
        <v>44567</v>
      </c>
      <c r="N1397" s="262">
        <v>44568</v>
      </c>
      <c r="O1397" s="262">
        <v>44569</v>
      </c>
      <c r="P1397" s="262">
        <v>44572</v>
      </c>
      <c r="Q1397" s="263">
        <v>44573</v>
      </c>
      <c r="R1397" s="264">
        <v>44574</v>
      </c>
      <c r="S1397" s="264">
        <v>44575</v>
      </c>
      <c r="T1397" s="264">
        <v>44576</v>
      </c>
    </row>
    <row r="1398" spans="1:20">
      <c r="A1398" s="253" t="str">
        <f t="shared" si="24"/>
        <v>22</v>
      </c>
      <c r="B1398" s="265">
        <v>44574</v>
      </c>
      <c r="C1398" s="237" t="str">
        <f t="shared" si="23"/>
        <v>木</v>
      </c>
      <c r="D1398" s="266">
        <v>44550</v>
      </c>
      <c r="E1398" s="266">
        <v>44551</v>
      </c>
      <c r="F1398" s="266">
        <v>44552</v>
      </c>
      <c r="G1398" s="266">
        <v>44553</v>
      </c>
      <c r="H1398" s="262">
        <v>44554</v>
      </c>
      <c r="I1398" s="262">
        <v>44557</v>
      </c>
      <c r="J1398" s="262">
        <v>44558</v>
      </c>
      <c r="K1398" s="262">
        <v>44566</v>
      </c>
      <c r="L1398" s="262">
        <v>44567</v>
      </c>
      <c r="M1398" s="262">
        <v>44568</v>
      </c>
      <c r="N1398" s="262">
        <v>44569</v>
      </c>
      <c r="O1398" s="262">
        <v>44572</v>
      </c>
      <c r="P1398" s="262">
        <v>44573</v>
      </c>
      <c r="Q1398" s="263">
        <v>44574</v>
      </c>
      <c r="R1398" s="264">
        <v>44575</v>
      </c>
      <c r="S1398" s="264">
        <v>44576</v>
      </c>
      <c r="T1398" s="264">
        <v>44578</v>
      </c>
    </row>
    <row r="1399" spans="1:20">
      <c r="A1399" s="253" t="str">
        <f t="shared" si="24"/>
        <v>22</v>
      </c>
      <c r="B1399" s="265">
        <v>44575</v>
      </c>
      <c r="C1399" s="237" t="str">
        <f t="shared" si="23"/>
        <v>金</v>
      </c>
      <c r="D1399" s="266">
        <v>44551</v>
      </c>
      <c r="E1399" s="266">
        <v>44552</v>
      </c>
      <c r="F1399" s="266">
        <v>44553</v>
      </c>
      <c r="G1399" s="266">
        <v>44554</v>
      </c>
      <c r="H1399" s="262">
        <v>44557</v>
      </c>
      <c r="I1399" s="262">
        <v>44558</v>
      </c>
      <c r="J1399" s="262">
        <v>44566</v>
      </c>
      <c r="K1399" s="262">
        <v>44567</v>
      </c>
      <c r="L1399" s="262">
        <v>44568</v>
      </c>
      <c r="M1399" s="262">
        <v>44569</v>
      </c>
      <c r="N1399" s="262">
        <v>44572</v>
      </c>
      <c r="O1399" s="262">
        <v>44573</v>
      </c>
      <c r="P1399" s="262">
        <v>44574</v>
      </c>
      <c r="Q1399" s="263">
        <v>44575</v>
      </c>
      <c r="R1399" s="264">
        <v>44576</v>
      </c>
      <c r="S1399" s="264">
        <v>44578</v>
      </c>
      <c r="T1399" s="264">
        <v>44579</v>
      </c>
    </row>
    <row r="1400" spans="1:20">
      <c r="A1400" s="253" t="str">
        <f t="shared" si="24"/>
        <v>22</v>
      </c>
      <c r="B1400" s="265">
        <v>44576</v>
      </c>
      <c r="C1400" s="237" t="str">
        <f t="shared" si="23"/>
        <v>土</v>
      </c>
      <c r="D1400" s="266">
        <v>44552</v>
      </c>
      <c r="E1400" s="266">
        <v>44553</v>
      </c>
      <c r="F1400" s="266">
        <v>44554</v>
      </c>
      <c r="G1400" s="266">
        <v>44557</v>
      </c>
      <c r="H1400" s="262">
        <v>44558</v>
      </c>
      <c r="I1400" s="262">
        <v>44566</v>
      </c>
      <c r="J1400" s="262">
        <v>44567</v>
      </c>
      <c r="K1400" s="262">
        <v>44568</v>
      </c>
      <c r="L1400" s="262">
        <v>44569</v>
      </c>
      <c r="M1400" s="262">
        <v>44572</v>
      </c>
      <c r="N1400" s="262">
        <v>44573</v>
      </c>
      <c r="O1400" s="262">
        <v>44574</v>
      </c>
      <c r="P1400" s="262">
        <v>44575</v>
      </c>
      <c r="Q1400" s="263">
        <v>44576</v>
      </c>
      <c r="R1400" s="264">
        <v>44578</v>
      </c>
      <c r="S1400" s="264">
        <v>44579</v>
      </c>
      <c r="T1400" s="264">
        <v>44580</v>
      </c>
    </row>
    <row r="1401" spans="1:20">
      <c r="A1401" s="253" t="str">
        <f t="shared" si="24"/>
        <v>22</v>
      </c>
      <c r="B1401" s="265">
        <v>44578</v>
      </c>
      <c r="C1401" s="237" t="str">
        <f t="shared" si="23"/>
        <v>月</v>
      </c>
      <c r="D1401" s="266">
        <v>44553</v>
      </c>
      <c r="E1401" s="266">
        <v>44554</v>
      </c>
      <c r="F1401" s="266">
        <v>44557</v>
      </c>
      <c r="G1401" s="266">
        <v>44558</v>
      </c>
      <c r="H1401" s="262">
        <v>44566</v>
      </c>
      <c r="I1401" s="262">
        <v>44567</v>
      </c>
      <c r="J1401" s="262">
        <v>44568</v>
      </c>
      <c r="K1401" s="262">
        <v>44569</v>
      </c>
      <c r="L1401" s="262">
        <v>44572</v>
      </c>
      <c r="M1401" s="262">
        <v>44573</v>
      </c>
      <c r="N1401" s="262">
        <v>44574</v>
      </c>
      <c r="O1401" s="262">
        <v>44575</v>
      </c>
      <c r="P1401" s="262">
        <v>44576</v>
      </c>
      <c r="Q1401" s="263">
        <v>44578</v>
      </c>
      <c r="R1401" s="264">
        <v>44579</v>
      </c>
      <c r="S1401" s="264">
        <v>44580</v>
      </c>
      <c r="T1401" s="264">
        <v>44581</v>
      </c>
    </row>
    <row r="1402" spans="1:20">
      <c r="A1402" s="253" t="str">
        <f t="shared" si="24"/>
        <v>22</v>
      </c>
      <c r="B1402" s="265">
        <v>44579</v>
      </c>
      <c r="C1402" s="237" t="str">
        <f t="shared" ref="C1402:C1465" si="25">TEXT(B1402,"aaa")</f>
        <v>火</v>
      </c>
      <c r="D1402" s="266">
        <v>44554</v>
      </c>
      <c r="E1402" s="266">
        <v>44557</v>
      </c>
      <c r="F1402" s="266">
        <v>44558</v>
      </c>
      <c r="G1402" s="266">
        <v>44566</v>
      </c>
      <c r="H1402" s="262">
        <v>44567</v>
      </c>
      <c r="I1402" s="262">
        <v>44568</v>
      </c>
      <c r="J1402" s="262">
        <v>44569</v>
      </c>
      <c r="K1402" s="262">
        <v>44572</v>
      </c>
      <c r="L1402" s="262">
        <v>44573</v>
      </c>
      <c r="M1402" s="262">
        <v>44574</v>
      </c>
      <c r="N1402" s="262">
        <v>44575</v>
      </c>
      <c r="O1402" s="262">
        <v>44576</v>
      </c>
      <c r="P1402" s="262">
        <v>44578</v>
      </c>
      <c r="Q1402" s="263">
        <v>44579</v>
      </c>
      <c r="R1402" s="264">
        <v>44580</v>
      </c>
      <c r="S1402" s="264">
        <v>44581</v>
      </c>
      <c r="T1402" s="264">
        <v>44582</v>
      </c>
    </row>
    <row r="1403" spans="1:20">
      <c r="A1403" s="253" t="str">
        <f t="shared" si="24"/>
        <v>22</v>
      </c>
      <c r="B1403" s="265">
        <v>44580</v>
      </c>
      <c r="C1403" s="237" t="str">
        <f t="shared" si="25"/>
        <v>水</v>
      </c>
      <c r="D1403" s="266">
        <v>44557</v>
      </c>
      <c r="E1403" s="266">
        <v>44558</v>
      </c>
      <c r="F1403" s="266">
        <v>44566</v>
      </c>
      <c r="G1403" s="266">
        <v>44567</v>
      </c>
      <c r="H1403" s="262">
        <v>44568</v>
      </c>
      <c r="I1403" s="262">
        <v>44569</v>
      </c>
      <c r="J1403" s="262">
        <v>44572</v>
      </c>
      <c r="K1403" s="262">
        <v>44573</v>
      </c>
      <c r="L1403" s="262">
        <v>44574</v>
      </c>
      <c r="M1403" s="262">
        <v>44575</v>
      </c>
      <c r="N1403" s="262">
        <v>44576</v>
      </c>
      <c r="O1403" s="262">
        <v>44578</v>
      </c>
      <c r="P1403" s="262">
        <v>44579</v>
      </c>
      <c r="Q1403" s="263">
        <v>44580</v>
      </c>
      <c r="R1403" s="264">
        <v>44581</v>
      </c>
      <c r="S1403" s="264">
        <v>44582</v>
      </c>
      <c r="T1403" s="264">
        <v>44585</v>
      </c>
    </row>
    <row r="1404" spans="1:20">
      <c r="A1404" s="253" t="str">
        <f t="shared" si="24"/>
        <v>22</v>
      </c>
      <c r="B1404" s="265">
        <v>44581</v>
      </c>
      <c r="C1404" s="237" t="str">
        <f t="shared" si="25"/>
        <v>木</v>
      </c>
      <c r="D1404" s="266">
        <v>44558</v>
      </c>
      <c r="E1404" s="266">
        <v>44566</v>
      </c>
      <c r="F1404" s="266">
        <v>44567</v>
      </c>
      <c r="G1404" s="266">
        <v>44568</v>
      </c>
      <c r="H1404" s="262">
        <v>44569</v>
      </c>
      <c r="I1404" s="262">
        <v>44572</v>
      </c>
      <c r="J1404" s="262">
        <v>44573</v>
      </c>
      <c r="K1404" s="262">
        <v>44574</v>
      </c>
      <c r="L1404" s="262">
        <v>44575</v>
      </c>
      <c r="M1404" s="262">
        <v>44576</v>
      </c>
      <c r="N1404" s="262">
        <v>44578</v>
      </c>
      <c r="O1404" s="262">
        <v>44579</v>
      </c>
      <c r="P1404" s="262">
        <v>44580</v>
      </c>
      <c r="Q1404" s="263">
        <v>44581</v>
      </c>
      <c r="R1404" s="264">
        <v>44582</v>
      </c>
      <c r="S1404" s="264">
        <v>44585</v>
      </c>
      <c r="T1404" s="264">
        <v>44586</v>
      </c>
    </row>
    <row r="1405" spans="1:20">
      <c r="A1405" s="253" t="str">
        <f t="shared" si="24"/>
        <v>22</v>
      </c>
      <c r="B1405" s="265">
        <v>44582</v>
      </c>
      <c r="C1405" s="237" t="str">
        <f t="shared" si="25"/>
        <v>金</v>
      </c>
      <c r="D1405" s="266">
        <v>44566</v>
      </c>
      <c r="E1405" s="266">
        <v>44567</v>
      </c>
      <c r="F1405" s="266">
        <v>44568</v>
      </c>
      <c r="G1405" s="266">
        <v>44569</v>
      </c>
      <c r="H1405" s="262">
        <v>44572</v>
      </c>
      <c r="I1405" s="262">
        <v>44573</v>
      </c>
      <c r="J1405" s="262">
        <v>44574</v>
      </c>
      <c r="K1405" s="262">
        <v>44575</v>
      </c>
      <c r="L1405" s="262">
        <v>44576</v>
      </c>
      <c r="M1405" s="262">
        <v>44578</v>
      </c>
      <c r="N1405" s="262">
        <v>44579</v>
      </c>
      <c r="O1405" s="262">
        <v>44580</v>
      </c>
      <c r="P1405" s="262">
        <v>44581</v>
      </c>
      <c r="Q1405" s="263">
        <v>44582</v>
      </c>
      <c r="R1405" s="264">
        <v>44585</v>
      </c>
      <c r="S1405" s="264">
        <v>44586</v>
      </c>
      <c r="T1405" s="264">
        <v>44587</v>
      </c>
    </row>
    <row r="1406" spans="1:20">
      <c r="A1406" s="253" t="str">
        <f t="shared" si="24"/>
        <v>22</v>
      </c>
      <c r="B1406" s="265">
        <v>44585</v>
      </c>
      <c r="C1406" s="237" t="str">
        <f t="shared" si="25"/>
        <v>月</v>
      </c>
      <c r="D1406" s="266">
        <v>44567</v>
      </c>
      <c r="E1406" s="266">
        <v>44568</v>
      </c>
      <c r="F1406" s="266">
        <v>44569</v>
      </c>
      <c r="G1406" s="266">
        <v>44572</v>
      </c>
      <c r="H1406" s="262">
        <v>44573</v>
      </c>
      <c r="I1406" s="262">
        <v>44574</v>
      </c>
      <c r="J1406" s="262">
        <v>44575</v>
      </c>
      <c r="K1406" s="262">
        <v>44576</v>
      </c>
      <c r="L1406" s="262">
        <v>44578</v>
      </c>
      <c r="M1406" s="262">
        <v>44579</v>
      </c>
      <c r="N1406" s="262">
        <v>44580</v>
      </c>
      <c r="O1406" s="262">
        <v>44581</v>
      </c>
      <c r="P1406" s="262">
        <v>44582</v>
      </c>
      <c r="Q1406" s="263">
        <v>44585</v>
      </c>
      <c r="R1406" s="264">
        <v>44586</v>
      </c>
      <c r="S1406" s="264">
        <v>44587</v>
      </c>
      <c r="T1406" s="264">
        <v>44588</v>
      </c>
    </row>
    <row r="1407" spans="1:20">
      <c r="A1407" s="253" t="str">
        <f t="shared" si="24"/>
        <v>22</v>
      </c>
      <c r="B1407" s="265">
        <v>44586</v>
      </c>
      <c r="C1407" s="237" t="str">
        <f t="shared" si="25"/>
        <v>火</v>
      </c>
      <c r="D1407" s="266">
        <v>44568</v>
      </c>
      <c r="E1407" s="266">
        <v>44569</v>
      </c>
      <c r="F1407" s="266">
        <v>44572</v>
      </c>
      <c r="G1407" s="266">
        <v>44573</v>
      </c>
      <c r="H1407" s="262">
        <v>44574</v>
      </c>
      <c r="I1407" s="262">
        <v>44575</v>
      </c>
      <c r="J1407" s="262">
        <v>44576</v>
      </c>
      <c r="K1407" s="262">
        <v>44578</v>
      </c>
      <c r="L1407" s="262">
        <v>44579</v>
      </c>
      <c r="M1407" s="262">
        <v>44580</v>
      </c>
      <c r="N1407" s="262">
        <v>44581</v>
      </c>
      <c r="O1407" s="262">
        <v>44582</v>
      </c>
      <c r="P1407" s="262">
        <v>44585</v>
      </c>
      <c r="Q1407" s="263">
        <v>44586</v>
      </c>
      <c r="R1407" s="264">
        <v>44587</v>
      </c>
      <c r="S1407" s="264">
        <v>44588</v>
      </c>
      <c r="T1407" s="264">
        <v>44589</v>
      </c>
    </row>
    <row r="1408" spans="1:20">
      <c r="A1408" s="253" t="str">
        <f t="shared" si="24"/>
        <v>22</v>
      </c>
      <c r="B1408" s="265">
        <v>44587</v>
      </c>
      <c r="C1408" s="237" t="str">
        <f t="shared" si="25"/>
        <v>水</v>
      </c>
      <c r="D1408" s="266">
        <v>44569</v>
      </c>
      <c r="E1408" s="266">
        <v>44572</v>
      </c>
      <c r="F1408" s="266">
        <v>44573</v>
      </c>
      <c r="G1408" s="266">
        <v>44574</v>
      </c>
      <c r="H1408" s="262">
        <v>44575</v>
      </c>
      <c r="I1408" s="262">
        <v>44576</v>
      </c>
      <c r="J1408" s="262">
        <v>44578</v>
      </c>
      <c r="K1408" s="262">
        <v>44579</v>
      </c>
      <c r="L1408" s="262">
        <v>44580</v>
      </c>
      <c r="M1408" s="262">
        <v>44581</v>
      </c>
      <c r="N1408" s="262">
        <v>44582</v>
      </c>
      <c r="O1408" s="262">
        <v>44585</v>
      </c>
      <c r="P1408" s="262">
        <v>44586</v>
      </c>
      <c r="Q1408" s="263">
        <v>44587</v>
      </c>
      <c r="R1408" s="264">
        <v>44588</v>
      </c>
      <c r="S1408" s="264">
        <v>44589</v>
      </c>
      <c r="T1408" s="264">
        <v>44592</v>
      </c>
    </row>
    <row r="1409" spans="1:20">
      <c r="A1409" s="253" t="str">
        <f t="shared" si="24"/>
        <v>22</v>
      </c>
      <c r="B1409" s="265">
        <v>44588</v>
      </c>
      <c r="C1409" s="237" t="str">
        <f t="shared" si="25"/>
        <v>木</v>
      </c>
      <c r="D1409" s="266">
        <v>44572</v>
      </c>
      <c r="E1409" s="266">
        <v>44573</v>
      </c>
      <c r="F1409" s="266">
        <v>44574</v>
      </c>
      <c r="G1409" s="266">
        <v>44575</v>
      </c>
      <c r="H1409" s="262">
        <v>44576</v>
      </c>
      <c r="I1409" s="262">
        <v>44578</v>
      </c>
      <c r="J1409" s="262">
        <v>44579</v>
      </c>
      <c r="K1409" s="262">
        <v>44580</v>
      </c>
      <c r="L1409" s="262">
        <v>44581</v>
      </c>
      <c r="M1409" s="262">
        <v>44582</v>
      </c>
      <c r="N1409" s="262">
        <v>44585</v>
      </c>
      <c r="O1409" s="262">
        <v>44586</v>
      </c>
      <c r="P1409" s="262">
        <v>44587</v>
      </c>
      <c r="Q1409" s="263">
        <v>44588</v>
      </c>
      <c r="R1409" s="264">
        <v>44589</v>
      </c>
      <c r="S1409" s="264">
        <v>44592</v>
      </c>
      <c r="T1409" s="264">
        <v>44593</v>
      </c>
    </row>
    <row r="1410" spans="1:20">
      <c r="A1410" s="253" t="str">
        <f t="shared" si="24"/>
        <v>22</v>
      </c>
      <c r="B1410" s="265">
        <v>44589</v>
      </c>
      <c r="C1410" s="237" t="str">
        <f t="shared" si="25"/>
        <v>金</v>
      </c>
      <c r="D1410" s="266">
        <v>44573</v>
      </c>
      <c r="E1410" s="266">
        <v>44574</v>
      </c>
      <c r="F1410" s="266">
        <v>44575</v>
      </c>
      <c r="G1410" s="266">
        <v>44576</v>
      </c>
      <c r="H1410" s="262">
        <v>44578</v>
      </c>
      <c r="I1410" s="262">
        <v>44579</v>
      </c>
      <c r="J1410" s="262">
        <v>44580</v>
      </c>
      <c r="K1410" s="262">
        <v>44581</v>
      </c>
      <c r="L1410" s="262">
        <v>44582</v>
      </c>
      <c r="M1410" s="262">
        <v>44585</v>
      </c>
      <c r="N1410" s="262">
        <v>44586</v>
      </c>
      <c r="O1410" s="262">
        <v>44587</v>
      </c>
      <c r="P1410" s="262">
        <v>44588</v>
      </c>
      <c r="Q1410" s="263">
        <v>44589</v>
      </c>
      <c r="R1410" s="264">
        <v>44592</v>
      </c>
      <c r="S1410" s="264">
        <v>44593</v>
      </c>
      <c r="T1410" s="264">
        <v>44594</v>
      </c>
    </row>
    <row r="1411" spans="1:20">
      <c r="A1411" s="253" t="str">
        <f t="shared" si="24"/>
        <v>22</v>
      </c>
      <c r="B1411" s="265">
        <v>44592</v>
      </c>
      <c r="C1411" s="237" t="str">
        <f t="shared" si="25"/>
        <v>月</v>
      </c>
      <c r="D1411" s="266">
        <v>44574</v>
      </c>
      <c r="E1411" s="266">
        <v>44575</v>
      </c>
      <c r="F1411" s="266">
        <v>44576</v>
      </c>
      <c r="G1411" s="266">
        <v>44578</v>
      </c>
      <c r="H1411" s="262">
        <v>44579</v>
      </c>
      <c r="I1411" s="262">
        <v>44580</v>
      </c>
      <c r="J1411" s="262">
        <v>44581</v>
      </c>
      <c r="K1411" s="262">
        <v>44582</v>
      </c>
      <c r="L1411" s="262">
        <v>44585</v>
      </c>
      <c r="M1411" s="262">
        <v>44586</v>
      </c>
      <c r="N1411" s="262">
        <v>44587</v>
      </c>
      <c r="O1411" s="262">
        <v>44588</v>
      </c>
      <c r="P1411" s="262">
        <v>44589</v>
      </c>
      <c r="Q1411" s="263">
        <v>44592</v>
      </c>
      <c r="R1411" s="264">
        <v>44593</v>
      </c>
      <c r="S1411" s="264">
        <v>44594</v>
      </c>
      <c r="T1411" s="264">
        <v>44595</v>
      </c>
    </row>
    <row r="1412" spans="1:20">
      <c r="A1412" s="253" t="str">
        <f t="shared" ref="A1412:A1475" si="26">TEXT(B1412,"yy")</f>
        <v>22</v>
      </c>
      <c r="B1412" s="265">
        <v>44593</v>
      </c>
      <c r="C1412" s="237" t="str">
        <f t="shared" si="25"/>
        <v>火</v>
      </c>
      <c r="D1412" s="266">
        <v>44575</v>
      </c>
      <c r="E1412" s="266">
        <v>44576</v>
      </c>
      <c r="F1412" s="266">
        <v>44578</v>
      </c>
      <c r="G1412" s="266">
        <v>44579</v>
      </c>
      <c r="H1412" s="262">
        <v>44580</v>
      </c>
      <c r="I1412" s="262">
        <v>44581</v>
      </c>
      <c r="J1412" s="262">
        <v>44582</v>
      </c>
      <c r="K1412" s="262">
        <v>44585</v>
      </c>
      <c r="L1412" s="262">
        <v>44586</v>
      </c>
      <c r="M1412" s="262">
        <v>44587</v>
      </c>
      <c r="N1412" s="262">
        <v>44588</v>
      </c>
      <c r="O1412" s="262">
        <v>44589</v>
      </c>
      <c r="P1412" s="262">
        <v>44592</v>
      </c>
      <c r="Q1412" s="263">
        <v>44593</v>
      </c>
      <c r="R1412" s="264">
        <v>44594</v>
      </c>
      <c r="S1412" s="264">
        <v>44595</v>
      </c>
      <c r="T1412" s="264">
        <v>44596</v>
      </c>
    </row>
    <row r="1413" spans="1:20">
      <c r="A1413" s="253" t="str">
        <f t="shared" si="26"/>
        <v>22</v>
      </c>
      <c r="B1413" s="265">
        <v>44594</v>
      </c>
      <c r="C1413" s="237" t="str">
        <f t="shared" si="25"/>
        <v>水</v>
      </c>
      <c r="D1413" s="266">
        <v>44576</v>
      </c>
      <c r="E1413" s="266">
        <v>44578</v>
      </c>
      <c r="F1413" s="266">
        <v>44579</v>
      </c>
      <c r="G1413" s="266">
        <v>44580</v>
      </c>
      <c r="H1413" s="262">
        <v>44581</v>
      </c>
      <c r="I1413" s="262">
        <v>44582</v>
      </c>
      <c r="J1413" s="262">
        <v>44585</v>
      </c>
      <c r="K1413" s="262">
        <v>44586</v>
      </c>
      <c r="L1413" s="262">
        <v>44587</v>
      </c>
      <c r="M1413" s="262">
        <v>44588</v>
      </c>
      <c r="N1413" s="262">
        <v>44589</v>
      </c>
      <c r="O1413" s="262">
        <v>44592</v>
      </c>
      <c r="P1413" s="262">
        <v>44593</v>
      </c>
      <c r="Q1413" s="263">
        <v>44594</v>
      </c>
      <c r="R1413" s="264">
        <v>44595</v>
      </c>
      <c r="S1413" s="264">
        <v>44596</v>
      </c>
      <c r="T1413" s="264">
        <v>44599</v>
      </c>
    </row>
    <row r="1414" spans="1:20">
      <c r="A1414" s="253" t="str">
        <f t="shared" si="26"/>
        <v>22</v>
      </c>
      <c r="B1414" s="265">
        <v>44595</v>
      </c>
      <c r="C1414" s="237" t="str">
        <f t="shared" si="25"/>
        <v>木</v>
      </c>
      <c r="D1414" s="266">
        <v>44578</v>
      </c>
      <c r="E1414" s="266">
        <v>44579</v>
      </c>
      <c r="F1414" s="266">
        <v>44580</v>
      </c>
      <c r="G1414" s="266">
        <v>44581</v>
      </c>
      <c r="H1414" s="262">
        <v>44582</v>
      </c>
      <c r="I1414" s="262">
        <v>44585</v>
      </c>
      <c r="J1414" s="262">
        <v>44586</v>
      </c>
      <c r="K1414" s="262">
        <v>44587</v>
      </c>
      <c r="L1414" s="262">
        <v>44588</v>
      </c>
      <c r="M1414" s="262">
        <v>44589</v>
      </c>
      <c r="N1414" s="262">
        <v>44592</v>
      </c>
      <c r="O1414" s="262">
        <v>44593</v>
      </c>
      <c r="P1414" s="262">
        <v>44594</v>
      </c>
      <c r="Q1414" s="263">
        <v>44595</v>
      </c>
      <c r="R1414" s="264">
        <v>44596</v>
      </c>
      <c r="S1414" s="264">
        <v>44599</v>
      </c>
      <c r="T1414" s="264">
        <v>44600</v>
      </c>
    </row>
    <row r="1415" spans="1:20">
      <c r="A1415" s="253" t="str">
        <f t="shared" si="26"/>
        <v>22</v>
      </c>
      <c r="B1415" s="265">
        <v>44596</v>
      </c>
      <c r="C1415" s="237" t="str">
        <f t="shared" si="25"/>
        <v>金</v>
      </c>
      <c r="D1415" s="266">
        <v>44579</v>
      </c>
      <c r="E1415" s="266">
        <v>44580</v>
      </c>
      <c r="F1415" s="266">
        <v>44581</v>
      </c>
      <c r="G1415" s="266">
        <v>44582</v>
      </c>
      <c r="H1415" s="262">
        <v>44585</v>
      </c>
      <c r="I1415" s="262">
        <v>44586</v>
      </c>
      <c r="J1415" s="262">
        <v>44587</v>
      </c>
      <c r="K1415" s="262">
        <v>44588</v>
      </c>
      <c r="L1415" s="262">
        <v>44589</v>
      </c>
      <c r="M1415" s="262">
        <v>44592</v>
      </c>
      <c r="N1415" s="262">
        <v>44593</v>
      </c>
      <c r="O1415" s="262">
        <v>44594</v>
      </c>
      <c r="P1415" s="262">
        <v>44595</v>
      </c>
      <c r="Q1415" s="263">
        <v>44596</v>
      </c>
      <c r="R1415" s="264">
        <v>44599</v>
      </c>
      <c r="S1415" s="264">
        <v>44600</v>
      </c>
      <c r="T1415" s="264">
        <v>44601</v>
      </c>
    </row>
    <row r="1416" spans="1:20">
      <c r="A1416" s="253" t="str">
        <f t="shared" si="26"/>
        <v>22</v>
      </c>
      <c r="B1416" s="265">
        <v>44599</v>
      </c>
      <c r="C1416" s="237" t="str">
        <f t="shared" si="25"/>
        <v>月</v>
      </c>
      <c r="D1416" s="266">
        <v>44580</v>
      </c>
      <c r="E1416" s="266">
        <v>44581</v>
      </c>
      <c r="F1416" s="266">
        <v>44582</v>
      </c>
      <c r="G1416" s="266">
        <v>44585</v>
      </c>
      <c r="H1416" s="262">
        <v>44586</v>
      </c>
      <c r="I1416" s="262">
        <v>44587</v>
      </c>
      <c r="J1416" s="262">
        <v>44588</v>
      </c>
      <c r="K1416" s="262">
        <v>44589</v>
      </c>
      <c r="L1416" s="262">
        <v>44592</v>
      </c>
      <c r="M1416" s="262">
        <v>44593</v>
      </c>
      <c r="N1416" s="262">
        <v>44594</v>
      </c>
      <c r="O1416" s="262">
        <v>44595</v>
      </c>
      <c r="P1416" s="262">
        <v>44596</v>
      </c>
      <c r="Q1416" s="263">
        <v>44599</v>
      </c>
      <c r="R1416" s="264">
        <v>44600</v>
      </c>
      <c r="S1416" s="264">
        <v>44601</v>
      </c>
      <c r="T1416" s="264">
        <v>44602</v>
      </c>
    </row>
    <row r="1417" spans="1:20">
      <c r="A1417" s="253" t="str">
        <f t="shared" si="26"/>
        <v>22</v>
      </c>
      <c r="B1417" s="265">
        <v>44600</v>
      </c>
      <c r="C1417" s="237" t="str">
        <f t="shared" si="25"/>
        <v>火</v>
      </c>
      <c r="D1417" s="266">
        <v>44581</v>
      </c>
      <c r="E1417" s="266">
        <v>44582</v>
      </c>
      <c r="F1417" s="266">
        <v>44585</v>
      </c>
      <c r="G1417" s="266">
        <v>44586</v>
      </c>
      <c r="H1417" s="262">
        <v>44587</v>
      </c>
      <c r="I1417" s="262">
        <v>44588</v>
      </c>
      <c r="J1417" s="262">
        <v>44589</v>
      </c>
      <c r="K1417" s="262">
        <v>44592</v>
      </c>
      <c r="L1417" s="262">
        <v>44593</v>
      </c>
      <c r="M1417" s="262">
        <v>44594</v>
      </c>
      <c r="N1417" s="262">
        <v>44595</v>
      </c>
      <c r="O1417" s="262">
        <v>44596</v>
      </c>
      <c r="P1417" s="262">
        <v>44599</v>
      </c>
      <c r="Q1417" s="263">
        <v>44600</v>
      </c>
      <c r="R1417" s="264">
        <v>44601</v>
      </c>
      <c r="S1417" s="264">
        <v>44602</v>
      </c>
      <c r="T1417" s="264">
        <v>44604</v>
      </c>
    </row>
    <row r="1418" spans="1:20">
      <c r="A1418" s="253" t="str">
        <f t="shared" si="26"/>
        <v>22</v>
      </c>
      <c r="B1418" s="265">
        <v>44601</v>
      </c>
      <c r="C1418" s="237" t="str">
        <f t="shared" si="25"/>
        <v>水</v>
      </c>
      <c r="D1418" s="266">
        <v>44582</v>
      </c>
      <c r="E1418" s="266">
        <v>44585</v>
      </c>
      <c r="F1418" s="266">
        <v>44586</v>
      </c>
      <c r="G1418" s="266">
        <v>44587</v>
      </c>
      <c r="H1418" s="262">
        <v>44588</v>
      </c>
      <c r="I1418" s="262">
        <v>44589</v>
      </c>
      <c r="J1418" s="262">
        <v>44592</v>
      </c>
      <c r="K1418" s="262">
        <v>44593</v>
      </c>
      <c r="L1418" s="262">
        <v>44594</v>
      </c>
      <c r="M1418" s="262">
        <v>44595</v>
      </c>
      <c r="N1418" s="262">
        <v>44596</v>
      </c>
      <c r="O1418" s="262">
        <v>44599</v>
      </c>
      <c r="P1418" s="262">
        <v>44600</v>
      </c>
      <c r="Q1418" s="263">
        <v>44601</v>
      </c>
      <c r="R1418" s="264">
        <v>44602</v>
      </c>
      <c r="S1418" s="264">
        <v>44604</v>
      </c>
      <c r="T1418" s="264">
        <v>44606</v>
      </c>
    </row>
    <row r="1419" spans="1:20">
      <c r="A1419" s="253" t="str">
        <f t="shared" si="26"/>
        <v>22</v>
      </c>
      <c r="B1419" s="265">
        <v>44602</v>
      </c>
      <c r="C1419" s="237" t="str">
        <f t="shared" si="25"/>
        <v>木</v>
      </c>
      <c r="D1419" s="266">
        <v>44585</v>
      </c>
      <c r="E1419" s="266">
        <v>44586</v>
      </c>
      <c r="F1419" s="266">
        <v>44587</v>
      </c>
      <c r="G1419" s="266">
        <v>44588</v>
      </c>
      <c r="H1419" s="262">
        <v>44589</v>
      </c>
      <c r="I1419" s="262">
        <v>44592</v>
      </c>
      <c r="J1419" s="262">
        <v>44593</v>
      </c>
      <c r="K1419" s="262">
        <v>44594</v>
      </c>
      <c r="L1419" s="262">
        <v>44595</v>
      </c>
      <c r="M1419" s="262">
        <v>44596</v>
      </c>
      <c r="N1419" s="262">
        <v>44599</v>
      </c>
      <c r="O1419" s="262">
        <v>44600</v>
      </c>
      <c r="P1419" s="262">
        <v>44601</v>
      </c>
      <c r="Q1419" s="263">
        <v>44602</v>
      </c>
      <c r="R1419" s="264">
        <v>44604</v>
      </c>
      <c r="S1419" s="264">
        <v>44606</v>
      </c>
      <c r="T1419" s="264">
        <v>44607</v>
      </c>
    </row>
    <row r="1420" spans="1:20">
      <c r="A1420" s="253" t="str">
        <f t="shared" si="26"/>
        <v>22</v>
      </c>
      <c r="B1420" s="265">
        <v>44604</v>
      </c>
      <c r="C1420" s="237" t="str">
        <f t="shared" si="25"/>
        <v>土</v>
      </c>
      <c r="D1420" s="266">
        <v>44586</v>
      </c>
      <c r="E1420" s="266">
        <v>44587</v>
      </c>
      <c r="F1420" s="266">
        <v>44588</v>
      </c>
      <c r="G1420" s="266">
        <v>44589</v>
      </c>
      <c r="H1420" s="262">
        <v>44592</v>
      </c>
      <c r="I1420" s="262">
        <v>44593</v>
      </c>
      <c r="J1420" s="262">
        <v>44594</v>
      </c>
      <c r="K1420" s="262">
        <v>44595</v>
      </c>
      <c r="L1420" s="262">
        <v>44596</v>
      </c>
      <c r="M1420" s="262">
        <v>44599</v>
      </c>
      <c r="N1420" s="262">
        <v>44600</v>
      </c>
      <c r="O1420" s="262">
        <v>44601</v>
      </c>
      <c r="P1420" s="262">
        <v>44602</v>
      </c>
      <c r="Q1420" s="263">
        <v>44604</v>
      </c>
      <c r="R1420" s="264">
        <v>44606</v>
      </c>
      <c r="S1420" s="264">
        <v>44607</v>
      </c>
      <c r="T1420" s="264">
        <v>44608</v>
      </c>
    </row>
    <row r="1421" spans="1:20">
      <c r="A1421" s="253" t="str">
        <f t="shared" si="26"/>
        <v>22</v>
      </c>
      <c r="B1421" s="265">
        <v>44606</v>
      </c>
      <c r="C1421" s="237" t="str">
        <f t="shared" si="25"/>
        <v>月</v>
      </c>
      <c r="D1421" s="266">
        <v>44587</v>
      </c>
      <c r="E1421" s="266">
        <v>44588</v>
      </c>
      <c r="F1421" s="266">
        <v>44589</v>
      </c>
      <c r="G1421" s="266">
        <v>44592</v>
      </c>
      <c r="H1421" s="262">
        <v>44593</v>
      </c>
      <c r="I1421" s="262">
        <v>44594</v>
      </c>
      <c r="J1421" s="262">
        <v>44595</v>
      </c>
      <c r="K1421" s="262">
        <v>44596</v>
      </c>
      <c r="L1421" s="262">
        <v>44599</v>
      </c>
      <c r="M1421" s="262">
        <v>44600</v>
      </c>
      <c r="N1421" s="262">
        <v>44601</v>
      </c>
      <c r="O1421" s="262">
        <v>44602</v>
      </c>
      <c r="P1421" s="262">
        <v>44604</v>
      </c>
      <c r="Q1421" s="263">
        <v>44606</v>
      </c>
      <c r="R1421" s="264">
        <v>44607</v>
      </c>
      <c r="S1421" s="264">
        <v>44608</v>
      </c>
      <c r="T1421" s="264">
        <v>44609</v>
      </c>
    </row>
    <row r="1422" spans="1:20">
      <c r="A1422" s="253" t="str">
        <f t="shared" si="26"/>
        <v>22</v>
      </c>
      <c r="B1422" s="265">
        <v>44607</v>
      </c>
      <c r="C1422" s="237" t="str">
        <f t="shared" si="25"/>
        <v>火</v>
      </c>
      <c r="D1422" s="266">
        <v>44588</v>
      </c>
      <c r="E1422" s="266">
        <v>44589</v>
      </c>
      <c r="F1422" s="266">
        <v>44592</v>
      </c>
      <c r="G1422" s="266">
        <v>44593</v>
      </c>
      <c r="H1422" s="262">
        <v>44594</v>
      </c>
      <c r="I1422" s="262">
        <v>44595</v>
      </c>
      <c r="J1422" s="262">
        <v>44596</v>
      </c>
      <c r="K1422" s="262">
        <v>44599</v>
      </c>
      <c r="L1422" s="262">
        <v>44600</v>
      </c>
      <c r="M1422" s="262">
        <v>44601</v>
      </c>
      <c r="N1422" s="262">
        <v>44602</v>
      </c>
      <c r="O1422" s="262">
        <v>44604</v>
      </c>
      <c r="P1422" s="262">
        <v>44606</v>
      </c>
      <c r="Q1422" s="263">
        <v>44607</v>
      </c>
      <c r="R1422" s="264">
        <v>44608</v>
      </c>
      <c r="S1422" s="264">
        <v>44609</v>
      </c>
      <c r="T1422" s="264">
        <v>44610</v>
      </c>
    </row>
    <row r="1423" spans="1:20">
      <c r="A1423" s="253" t="str">
        <f t="shared" si="26"/>
        <v>22</v>
      </c>
      <c r="B1423" s="265">
        <v>44608</v>
      </c>
      <c r="C1423" s="237" t="str">
        <f t="shared" si="25"/>
        <v>水</v>
      </c>
      <c r="D1423" s="266">
        <v>44589</v>
      </c>
      <c r="E1423" s="266">
        <v>44592</v>
      </c>
      <c r="F1423" s="266">
        <v>44593</v>
      </c>
      <c r="G1423" s="266">
        <v>44594</v>
      </c>
      <c r="H1423" s="262">
        <v>44595</v>
      </c>
      <c r="I1423" s="262">
        <v>44596</v>
      </c>
      <c r="J1423" s="262">
        <v>44599</v>
      </c>
      <c r="K1423" s="262">
        <v>44600</v>
      </c>
      <c r="L1423" s="262">
        <v>44601</v>
      </c>
      <c r="M1423" s="262">
        <v>44602</v>
      </c>
      <c r="N1423" s="262">
        <v>44604</v>
      </c>
      <c r="O1423" s="262">
        <v>44606</v>
      </c>
      <c r="P1423" s="262">
        <v>44607</v>
      </c>
      <c r="Q1423" s="263">
        <v>44608</v>
      </c>
      <c r="R1423" s="264">
        <v>44609</v>
      </c>
      <c r="S1423" s="264">
        <v>44610</v>
      </c>
      <c r="T1423" s="264">
        <v>44613</v>
      </c>
    </row>
    <row r="1424" spans="1:20">
      <c r="A1424" s="253" t="str">
        <f t="shared" si="26"/>
        <v>22</v>
      </c>
      <c r="B1424" s="265">
        <v>44609</v>
      </c>
      <c r="C1424" s="237" t="str">
        <f t="shared" si="25"/>
        <v>木</v>
      </c>
      <c r="D1424" s="266">
        <v>44592</v>
      </c>
      <c r="E1424" s="266">
        <v>44593</v>
      </c>
      <c r="F1424" s="266">
        <v>44594</v>
      </c>
      <c r="G1424" s="266">
        <v>44595</v>
      </c>
      <c r="H1424" s="262">
        <v>44596</v>
      </c>
      <c r="I1424" s="262">
        <v>44599</v>
      </c>
      <c r="J1424" s="262">
        <v>44600</v>
      </c>
      <c r="K1424" s="262">
        <v>44601</v>
      </c>
      <c r="L1424" s="262">
        <v>44602</v>
      </c>
      <c r="M1424" s="262">
        <v>44604</v>
      </c>
      <c r="N1424" s="262">
        <v>44606</v>
      </c>
      <c r="O1424" s="262">
        <v>44607</v>
      </c>
      <c r="P1424" s="262">
        <v>44608</v>
      </c>
      <c r="Q1424" s="263">
        <v>44609</v>
      </c>
      <c r="R1424" s="264">
        <v>44610</v>
      </c>
      <c r="S1424" s="264">
        <v>44613</v>
      </c>
      <c r="T1424" s="264">
        <v>44614</v>
      </c>
    </row>
    <row r="1425" spans="1:20">
      <c r="A1425" s="253" t="str">
        <f t="shared" si="26"/>
        <v>22</v>
      </c>
      <c r="B1425" s="265">
        <v>44610</v>
      </c>
      <c r="C1425" s="237" t="str">
        <f t="shared" si="25"/>
        <v>金</v>
      </c>
      <c r="D1425" s="266">
        <v>44593</v>
      </c>
      <c r="E1425" s="266">
        <v>44594</v>
      </c>
      <c r="F1425" s="266">
        <v>44595</v>
      </c>
      <c r="G1425" s="266">
        <v>44596</v>
      </c>
      <c r="H1425" s="262">
        <v>44599</v>
      </c>
      <c r="I1425" s="262">
        <v>44600</v>
      </c>
      <c r="J1425" s="262">
        <v>44601</v>
      </c>
      <c r="K1425" s="262">
        <v>44602</v>
      </c>
      <c r="L1425" s="262">
        <v>44604</v>
      </c>
      <c r="M1425" s="262">
        <v>44606</v>
      </c>
      <c r="N1425" s="262">
        <v>44607</v>
      </c>
      <c r="O1425" s="262">
        <v>44608</v>
      </c>
      <c r="P1425" s="262">
        <v>44609</v>
      </c>
      <c r="Q1425" s="263">
        <v>44610</v>
      </c>
      <c r="R1425" s="264">
        <v>44613</v>
      </c>
      <c r="S1425" s="264">
        <v>44614</v>
      </c>
      <c r="T1425" s="264">
        <v>44616</v>
      </c>
    </row>
    <row r="1426" spans="1:20">
      <c r="A1426" s="253" t="str">
        <f t="shared" si="26"/>
        <v>22</v>
      </c>
      <c r="B1426" s="265">
        <v>44613</v>
      </c>
      <c r="C1426" s="237" t="str">
        <f t="shared" si="25"/>
        <v>月</v>
      </c>
      <c r="D1426" s="266">
        <v>44594</v>
      </c>
      <c r="E1426" s="266">
        <v>44595</v>
      </c>
      <c r="F1426" s="266">
        <v>44596</v>
      </c>
      <c r="G1426" s="266">
        <v>44599</v>
      </c>
      <c r="H1426" s="262">
        <v>44600</v>
      </c>
      <c r="I1426" s="262">
        <v>44601</v>
      </c>
      <c r="J1426" s="262">
        <v>44602</v>
      </c>
      <c r="K1426" s="262">
        <v>44604</v>
      </c>
      <c r="L1426" s="262">
        <v>44606</v>
      </c>
      <c r="M1426" s="262">
        <v>44607</v>
      </c>
      <c r="N1426" s="262">
        <v>44608</v>
      </c>
      <c r="O1426" s="262">
        <v>44609</v>
      </c>
      <c r="P1426" s="262">
        <v>44610</v>
      </c>
      <c r="Q1426" s="263">
        <v>44613</v>
      </c>
      <c r="R1426" s="264">
        <v>44614</v>
      </c>
      <c r="S1426" s="264">
        <v>44616</v>
      </c>
      <c r="T1426" s="264">
        <v>44617</v>
      </c>
    </row>
    <row r="1427" spans="1:20">
      <c r="A1427" s="253" t="str">
        <f t="shared" si="26"/>
        <v>22</v>
      </c>
      <c r="B1427" s="265">
        <v>44614</v>
      </c>
      <c r="C1427" s="237" t="str">
        <f t="shared" si="25"/>
        <v>火</v>
      </c>
      <c r="D1427" s="266">
        <v>44595</v>
      </c>
      <c r="E1427" s="266">
        <v>44596</v>
      </c>
      <c r="F1427" s="266">
        <v>44599</v>
      </c>
      <c r="G1427" s="266">
        <v>44600</v>
      </c>
      <c r="H1427" s="262">
        <v>44601</v>
      </c>
      <c r="I1427" s="262">
        <v>44602</v>
      </c>
      <c r="J1427" s="262">
        <v>44604</v>
      </c>
      <c r="K1427" s="262">
        <v>44606</v>
      </c>
      <c r="L1427" s="262">
        <v>44607</v>
      </c>
      <c r="M1427" s="262">
        <v>44608</v>
      </c>
      <c r="N1427" s="262">
        <v>44609</v>
      </c>
      <c r="O1427" s="262">
        <v>44610</v>
      </c>
      <c r="P1427" s="262">
        <v>44613</v>
      </c>
      <c r="Q1427" s="263">
        <v>44614</v>
      </c>
      <c r="R1427" s="264">
        <v>44616</v>
      </c>
      <c r="S1427" s="264">
        <v>44617</v>
      </c>
      <c r="T1427" s="264">
        <v>44618</v>
      </c>
    </row>
    <row r="1428" spans="1:20">
      <c r="A1428" s="253" t="str">
        <f t="shared" si="26"/>
        <v>22</v>
      </c>
      <c r="B1428" s="265">
        <v>44616</v>
      </c>
      <c r="C1428" s="237" t="str">
        <f t="shared" si="25"/>
        <v>木</v>
      </c>
      <c r="D1428" s="266">
        <v>44596</v>
      </c>
      <c r="E1428" s="266">
        <v>44599</v>
      </c>
      <c r="F1428" s="266">
        <v>44600</v>
      </c>
      <c r="G1428" s="266">
        <v>44601</v>
      </c>
      <c r="H1428" s="262">
        <v>44602</v>
      </c>
      <c r="I1428" s="262">
        <v>44604</v>
      </c>
      <c r="J1428" s="262">
        <v>44606</v>
      </c>
      <c r="K1428" s="262">
        <v>44607</v>
      </c>
      <c r="L1428" s="262">
        <v>44608</v>
      </c>
      <c r="M1428" s="262">
        <v>44609</v>
      </c>
      <c r="N1428" s="262">
        <v>44610</v>
      </c>
      <c r="O1428" s="262">
        <v>44613</v>
      </c>
      <c r="P1428" s="262">
        <v>44614</v>
      </c>
      <c r="Q1428" s="263">
        <v>44616</v>
      </c>
      <c r="R1428" s="264">
        <v>44617</v>
      </c>
      <c r="S1428" s="264">
        <v>44618</v>
      </c>
      <c r="T1428" s="264">
        <v>44620</v>
      </c>
    </row>
    <row r="1429" spans="1:20">
      <c r="A1429" s="253" t="str">
        <f t="shared" si="26"/>
        <v>22</v>
      </c>
      <c r="B1429" s="265">
        <v>44617</v>
      </c>
      <c r="C1429" s="237" t="str">
        <f t="shared" si="25"/>
        <v>金</v>
      </c>
      <c r="D1429" s="266">
        <v>44599</v>
      </c>
      <c r="E1429" s="266">
        <v>44600</v>
      </c>
      <c r="F1429" s="266">
        <v>44601</v>
      </c>
      <c r="G1429" s="266">
        <v>44602</v>
      </c>
      <c r="H1429" s="262">
        <v>44604</v>
      </c>
      <c r="I1429" s="262">
        <v>44606</v>
      </c>
      <c r="J1429" s="262">
        <v>44607</v>
      </c>
      <c r="K1429" s="262">
        <v>44608</v>
      </c>
      <c r="L1429" s="262">
        <v>44609</v>
      </c>
      <c r="M1429" s="262">
        <v>44610</v>
      </c>
      <c r="N1429" s="262">
        <v>44613</v>
      </c>
      <c r="O1429" s="262">
        <v>44614</v>
      </c>
      <c r="P1429" s="262">
        <v>44616</v>
      </c>
      <c r="Q1429" s="263">
        <v>44617</v>
      </c>
      <c r="R1429" s="264">
        <v>44618</v>
      </c>
      <c r="S1429" s="264">
        <v>44620</v>
      </c>
      <c r="T1429" s="264">
        <v>44621</v>
      </c>
    </row>
    <row r="1430" spans="1:20">
      <c r="A1430" s="253" t="str">
        <f t="shared" si="26"/>
        <v>22</v>
      </c>
      <c r="B1430" s="265">
        <v>44618</v>
      </c>
      <c r="C1430" s="237" t="str">
        <f t="shared" si="25"/>
        <v>土</v>
      </c>
      <c r="D1430" s="266">
        <v>44600</v>
      </c>
      <c r="E1430" s="266">
        <v>44601</v>
      </c>
      <c r="F1430" s="266">
        <v>44602</v>
      </c>
      <c r="G1430" s="266">
        <v>44604</v>
      </c>
      <c r="H1430" s="262">
        <v>44606</v>
      </c>
      <c r="I1430" s="262">
        <v>44607</v>
      </c>
      <c r="J1430" s="262">
        <v>44608</v>
      </c>
      <c r="K1430" s="262">
        <v>44609</v>
      </c>
      <c r="L1430" s="262">
        <v>44610</v>
      </c>
      <c r="M1430" s="262">
        <v>44613</v>
      </c>
      <c r="N1430" s="262">
        <v>44614</v>
      </c>
      <c r="O1430" s="262">
        <v>44616</v>
      </c>
      <c r="P1430" s="262">
        <v>44617</v>
      </c>
      <c r="Q1430" s="263">
        <v>44618</v>
      </c>
      <c r="R1430" s="264">
        <v>44620</v>
      </c>
      <c r="S1430" s="264">
        <v>44621</v>
      </c>
      <c r="T1430" s="264">
        <v>44622</v>
      </c>
    </row>
    <row r="1431" spans="1:20">
      <c r="A1431" s="253" t="str">
        <f t="shared" si="26"/>
        <v>22</v>
      </c>
      <c r="B1431" s="265">
        <v>44620</v>
      </c>
      <c r="C1431" s="237" t="str">
        <f t="shared" si="25"/>
        <v>月</v>
      </c>
      <c r="D1431" s="266">
        <v>44601</v>
      </c>
      <c r="E1431" s="266">
        <v>44602</v>
      </c>
      <c r="F1431" s="266">
        <v>44604</v>
      </c>
      <c r="G1431" s="266">
        <v>44606</v>
      </c>
      <c r="H1431" s="262">
        <v>44607</v>
      </c>
      <c r="I1431" s="262">
        <v>44608</v>
      </c>
      <c r="J1431" s="262">
        <v>44609</v>
      </c>
      <c r="K1431" s="262">
        <v>44610</v>
      </c>
      <c r="L1431" s="262">
        <v>44613</v>
      </c>
      <c r="M1431" s="262">
        <v>44614</v>
      </c>
      <c r="N1431" s="262">
        <v>44616</v>
      </c>
      <c r="O1431" s="262">
        <v>44617</v>
      </c>
      <c r="P1431" s="262">
        <v>44618</v>
      </c>
      <c r="Q1431" s="263">
        <v>44620</v>
      </c>
      <c r="R1431" s="264">
        <v>44621</v>
      </c>
      <c r="S1431" s="264">
        <v>44622</v>
      </c>
      <c r="T1431" s="264">
        <v>44623</v>
      </c>
    </row>
    <row r="1432" spans="1:20">
      <c r="A1432" s="253" t="str">
        <f t="shared" si="26"/>
        <v>22</v>
      </c>
      <c r="B1432" s="265">
        <v>44621</v>
      </c>
      <c r="C1432" s="237" t="str">
        <f t="shared" si="25"/>
        <v>火</v>
      </c>
      <c r="D1432" s="266">
        <v>44602</v>
      </c>
      <c r="E1432" s="266">
        <v>44604</v>
      </c>
      <c r="F1432" s="266">
        <v>44606</v>
      </c>
      <c r="G1432" s="266">
        <v>44607</v>
      </c>
      <c r="H1432" s="262">
        <v>44608</v>
      </c>
      <c r="I1432" s="262">
        <v>44609</v>
      </c>
      <c r="J1432" s="262">
        <v>44610</v>
      </c>
      <c r="K1432" s="262">
        <v>44613</v>
      </c>
      <c r="L1432" s="262">
        <v>44614</v>
      </c>
      <c r="M1432" s="262">
        <v>44616</v>
      </c>
      <c r="N1432" s="262">
        <v>44617</v>
      </c>
      <c r="O1432" s="262">
        <v>44618</v>
      </c>
      <c r="P1432" s="262">
        <v>44620</v>
      </c>
      <c r="Q1432" s="263">
        <v>44621</v>
      </c>
      <c r="R1432" s="264">
        <v>44622</v>
      </c>
      <c r="S1432" s="264">
        <v>44623</v>
      </c>
      <c r="T1432" s="264">
        <v>44624</v>
      </c>
    </row>
    <row r="1433" spans="1:20">
      <c r="A1433" s="253" t="str">
        <f t="shared" si="26"/>
        <v>22</v>
      </c>
      <c r="B1433" s="265">
        <v>44622</v>
      </c>
      <c r="C1433" s="237" t="str">
        <f t="shared" si="25"/>
        <v>水</v>
      </c>
      <c r="D1433" s="266">
        <v>44604</v>
      </c>
      <c r="E1433" s="266">
        <v>44606</v>
      </c>
      <c r="F1433" s="266">
        <v>44607</v>
      </c>
      <c r="G1433" s="266">
        <v>44608</v>
      </c>
      <c r="H1433" s="262">
        <v>44609</v>
      </c>
      <c r="I1433" s="262">
        <v>44610</v>
      </c>
      <c r="J1433" s="262">
        <v>44613</v>
      </c>
      <c r="K1433" s="262">
        <v>44614</v>
      </c>
      <c r="L1433" s="262">
        <v>44616</v>
      </c>
      <c r="M1433" s="262">
        <v>44617</v>
      </c>
      <c r="N1433" s="262">
        <v>44618</v>
      </c>
      <c r="O1433" s="262">
        <v>44620</v>
      </c>
      <c r="P1433" s="262">
        <v>44621</v>
      </c>
      <c r="Q1433" s="263">
        <v>44622</v>
      </c>
      <c r="R1433" s="264">
        <v>44623</v>
      </c>
      <c r="S1433" s="264">
        <v>44624</v>
      </c>
      <c r="T1433" s="264">
        <v>44627</v>
      </c>
    </row>
    <row r="1434" spans="1:20">
      <c r="A1434" s="253" t="str">
        <f t="shared" si="26"/>
        <v>22</v>
      </c>
      <c r="B1434" s="265">
        <v>44623</v>
      </c>
      <c r="C1434" s="237" t="str">
        <f t="shared" si="25"/>
        <v>木</v>
      </c>
      <c r="D1434" s="266">
        <v>44606</v>
      </c>
      <c r="E1434" s="266">
        <v>44607</v>
      </c>
      <c r="F1434" s="266">
        <v>44608</v>
      </c>
      <c r="G1434" s="266">
        <v>44609</v>
      </c>
      <c r="H1434" s="262">
        <v>44610</v>
      </c>
      <c r="I1434" s="262">
        <v>44613</v>
      </c>
      <c r="J1434" s="262">
        <v>44614</v>
      </c>
      <c r="K1434" s="262">
        <v>44616</v>
      </c>
      <c r="L1434" s="262">
        <v>44617</v>
      </c>
      <c r="M1434" s="262">
        <v>44618</v>
      </c>
      <c r="N1434" s="262">
        <v>44620</v>
      </c>
      <c r="O1434" s="262">
        <v>44621</v>
      </c>
      <c r="P1434" s="262">
        <v>44622</v>
      </c>
      <c r="Q1434" s="263">
        <v>44623</v>
      </c>
      <c r="R1434" s="264">
        <v>44624</v>
      </c>
      <c r="S1434" s="264">
        <v>44627</v>
      </c>
      <c r="T1434" s="264">
        <v>44628</v>
      </c>
    </row>
    <row r="1435" spans="1:20">
      <c r="A1435" s="253" t="str">
        <f t="shared" si="26"/>
        <v>22</v>
      </c>
      <c r="B1435" s="265">
        <v>44624</v>
      </c>
      <c r="C1435" s="237" t="str">
        <f t="shared" si="25"/>
        <v>金</v>
      </c>
      <c r="D1435" s="266">
        <v>44607</v>
      </c>
      <c r="E1435" s="266">
        <v>44608</v>
      </c>
      <c r="F1435" s="266">
        <v>44609</v>
      </c>
      <c r="G1435" s="266">
        <v>44610</v>
      </c>
      <c r="H1435" s="262">
        <v>44613</v>
      </c>
      <c r="I1435" s="262">
        <v>44614</v>
      </c>
      <c r="J1435" s="262">
        <v>44616</v>
      </c>
      <c r="K1435" s="262">
        <v>44617</v>
      </c>
      <c r="L1435" s="262">
        <v>44618</v>
      </c>
      <c r="M1435" s="262">
        <v>44620</v>
      </c>
      <c r="N1435" s="262">
        <v>44621</v>
      </c>
      <c r="O1435" s="262">
        <v>44622</v>
      </c>
      <c r="P1435" s="262">
        <v>44623</v>
      </c>
      <c r="Q1435" s="263">
        <v>44624</v>
      </c>
      <c r="R1435" s="264">
        <v>44627</v>
      </c>
      <c r="S1435" s="264">
        <v>44628</v>
      </c>
      <c r="T1435" s="264">
        <v>44629</v>
      </c>
    </row>
    <row r="1436" spans="1:20">
      <c r="A1436" s="253" t="str">
        <f t="shared" si="26"/>
        <v>22</v>
      </c>
      <c r="B1436" s="265">
        <v>44627</v>
      </c>
      <c r="C1436" s="237" t="str">
        <f t="shared" si="25"/>
        <v>月</v>
      </c>
      <c r="D1436" s="266">
        <v>44608</v>
      </c>
      <c r="E1436" s="266">
        <v>44609</v>
      </c>
      <c r="F1436" s="266">
        <v>44610</v>
      </c>
      <c r="G1436" s="266">
        <v>44613</v>
      </c>
      <c r="H1436" s="262">
        <v>44614</v>
      </c>
      <c r="I1436" s="262">
        <v>44616</v>
      </c>
      <c r="J1436" s="262">
        <v>44617</v>
      </c>
      <c r="K1436" s="262">
        <v>44618</v>
      </c>
      <c r="L1436" s="262">
        <v>44620</v>
      </c>
      <c r="M1436" s="262">
        <v>44621</v>
      </c>
      <c r="N1436" s="262">
        <v>44622</v>
      </c>
      <c r="O1436" s="262">
        <v>44623</v>
      </c>
      <c r="P1436" s="262">
        <v>44624</v>
      </c>
      <c r="Q1436" s="263">
        <v>44627</v>
      </c>
      <c r="R1436" s="264">
        <v>44628</v>
      </c>
      <c r="S1436" s="264">
        <v>44629</v>
      </c>
      <c r="T1436" s="264">
        <v>44630</v>
      </c>
    </row>
    <row r="1437" spans="1:20">
      <c r="A1437" s="253" t="str">
        <f t="shared" si="26"/>
        <v>22</v>
      </c>
      <c r="B1437" s="265">
        <v>44628</v>
      </c>
      <c r="C1437" s="237" t="str">
        <f t="shared" si="25"/>
        <v>火</v>
      </c>
      <c r="D1437" s="266">
        <v>44609</v>
      </c>
      <c r="E1437" s="266">
        <v>44610</v>
      </c>
      <c r="F1437" s="266">
        <v>44613</v>
      </c>
      <c r="G1437" s="266">
        <v>44614</v>
      </c>
      <c r="H1437" s="262">
        <v>44616</v>
      </c>
      <c r="I1437" s="262">
        <v>44617</v>
      </c>
      <c r="J1437" s="262">
        <v>44618</v>
      </c>
      <c r="K1437" s="262">
        <v>44620</v>
      </c>
      <c r="L1437" s="262">
        <v>44621</v>
      </c>
      <c r="M1437" s="262">
        <v>44622</v>
      </c>
      <c r="N1437" s="262">
        <v>44623</v>
      </c>
      <c r="O1437" s="262">
        <v>44624</v>
      </c>
      <c r="P1437" s="262">
        <v>44627</v>
      </c>
      <c r="Q1437" s="263">
        <v>44628</v>
      </c>
      <c r="R1437" s="264">
        <v>44629</v>
      </c>
      <c r="S1437" s="264">
        <v>44630</v>
      </c>
      <c r="T1437" s="264">
        <v>44631</v>
      </c>
    </row>
    <row r="1438" spans="1:20">
      <c r="A1438" s="253" t="str">
        <f t="shared" si="26"/>
        <v>22</v>
      </c>
      <c r="B1438" s="265">
        <v>44629</v>
      </c>
      <c r="C1438" s="237" t="str">
        <f t="shared" si="25"/>
        <v>水</v>
      </c>
      <c r="D1438" s="266">
        <v>44610</v>
      </c>
      <c r="E1438" s="266">
        <v>44613</v>
      </c>
      <c r="F1438" s="266">
        <v>44614</v>
      </c>
      <c r="G1438" s="266">
        <v>44616</v>
      </c>
      <c r="H1438" s="262">
        <v>44617</v>
      </c>
      <c r="I1438" s="262">
        <v>44618</v>
      </c>
      <c r="J1438" s="262">
        <v>44620</v>
      </c>
      <c r="K1438" s="262">
        <v>44621</v>
      </c>
      <c r="L1438" s="262">
        <v>44622</v>
      </c>
      <c r="M1438" s="262">
        <v>44623</v>
      </c>
      <c r="N1438" s="262">
        <v>44624</v>
      </c>
      <c r="O1438" s="262">
        <v>44627</v>
      </c>
      <c r="P1438" s="262">
        <v>44628</v>
      </c>
      <c r="Q1438" s="263">
        <v>44629</v>
      </c>
      <c r="R1438" s="264">
        <v>44630</v>
      </c>
      <c r="S1438" s="264">
        <v>44631</v>
      </c>
      <c r="T1438" s="264">
        <v>44634</v>
      </c>
    </row>
    <row r="1439" spans="1:20">
      <c r="A1439" s="253" t="str">
        <f t="shared" si="26"/>
        <v>22</v>
      </c>
      <c r="B1439" s="265">
        <v>44630</v>
      </c>
      <c r="C1439" s="237" t="str">
        <f t="shared" si="25"/>
        <v>木</v>
      </c>
      <c r="D1439" s="266">
        <v>44613</v>
      </c>
      <c r="E1439" s="266">
        <v>44614</v>
      </c>
      <c r="F1439" s="266">
        <v>44616</v>
      </c>
      <c r="G1439" s="266">
        <v>44617</v>
      </c>
      <c r="H1439" s="262">
        <v>44618</v>
      </c>
      <c r="I1439" s="262">
        <v>44620</v>
      </c>
      <c r="J1439" s="262">
        <v>44621</v>
      </c>
      <c r="K1439" s="262">
        <v>44622</v>
      </c>
      <c r="L1439" s="262">
        <v>44623</v>
      </c>
      <c r="M1439" s="262">
        <v>44624</v>
      </c>
      <c r="N1439" s="262">
        <v>44627</v>
      </c>
      <c r="O1439" s="262">
        <v>44628</v>
      </c>
      <c r="P1439" s="262">
        <v>44629</v>
      </c>
      <c r="Q1439" s="263">
        <v>44630</v>
      </c>
      <c r="R1439" s="264">
        <v>44631</v>
      </c>
      <c r="S1439" s="264">
        <v>44634</v>
      </c>
      <c r="T1439" s="264">
        <v>44635</v>
      </c>
    </row>
    <row r="1440" spans="1:20">
      <c r="A1440" s="253" t="str">
        <f t="shared" si="26"/>
        <v>22</v>
      </c>
      <c r="B1440" s="265">
        <v>44631</v>
      </c>
      <c r="C1440" s="237" t="str">
        <f t="shared" si="25"/>
        <v>金</v>
      </c>
      <c r="D1440" s="266">
        <v>44614</v>
      </c>
      <c r="E1440" s="266">
        <v>44616</v>
      </c>
      <c r="F1440" s="266">
        <v>44617</v>
      </c>
      <c r="G1440" s="266">
        <v>44618</v>
      </c>
      <c r="H1440" s="262">
        <v>44620</v>
      </c>
      <c r="I1440" s="262">
        <v>44621</v>
      </c>
      <c r="J1440" s="262">
        <v>44622</v>
      </c>
      <c r="K1440" s="262">
        <v>44623</v>
      </c>
      <c r="L1440" s="262">
        <v>44624</v>
      </c>
      <c r="M1440" s="262">
        <v>44627</v>
      </c>
      <c r="N1440" s="262">
        <v>44628</v>
      </c>
      <c r="O1440" s="262">
        <v>44629</v>
      </c>
      <c r="P1440" s="262">
        <v>44630</v>
      </c>
      <c r="Q1440" s="263">
        <v>44631</v>
      </c>
      <c r="R1440" s="264">
        <v>44634</v>
      </c>
      <c r="S1440" s="264">
        <v>44635</v>
      </c>
      <c r="T1440" s="264">
        <v>44636</v>
      </c>
    </row>
    <row r="1441" spans="1:20">
      <c r="A1441" s="253" t="str">
        <f t="shared" si="26"/>
        <v>22</v>
      </c>
      <c r="B1441" s="265">
        <v>44634</v>
      </c>
      <c r="C1441" s="237" t="str">
        <f t="shared" si="25"/>
        <v>月</v>
      </c>
      <c r="D1441" s="266">
        <v>44616</v>
      </c>
      <c r="E1441" s="266">
        <v>44617</v>
      </c>
      <c r="F1441" s="266">
        <v>44618</v>
      </c>
      <c r="G1441" s="266">
        <v>44620</v>
      </c>
      <c r="H1441" s="262">
        <v>44621</v>
      </c>
      <c r="I1441" s="262">
        <v>44622</v>
      </c>
      <c r="J1441" s="262">
        <v>44623</v>
      </c>
      <c r="K1441" s="262">
        <v>44624</v>
      </c>
      <c r="L1441" s="262">
        <v>44627</v>
      </c>
      <c r="M1441" s="262">
        <v>44628</v>
      </c>
      <c r="N1441" s="262">
        <v>44629</v>
      </c>
      <c r="O1441" s="262">
        <v>44630</v>
      </c>
      <c r="P1441" s="262">
        <v>44631</v>
      </c>
      <c r="Q1441" s="263">
        <v>44634</v>
      </c>
      <c r="R1441" s="264">
        <v>44635</v>
      </c>
      <c r="S1441" s="264">
        <v>44636</v>
      </c>
      <c r="T1441" s="264">
        <v>44637</v>
      </c>
    </row>
    <row r="1442" spans="1:20">
      <c r="A1442" s="253" t="str">
        <f t="shared" si="26"/>
        <v>22</v>
      </c>
      <c r="B1442" s="265">
        <v>44635</v>
      </c>
      <c r="C1442" s="237" t="str">
        <f t="shared" si="25"/>
        <v>火</v>
      </c>
      <c r="D1442" s="266">
        <v>44617</v>
      </c>
      <c r="E1442" s="266">
        <v>44618</v>
      </c>
      <c r="F1442" s="266">
        <v>44620</v>
      </c>
      <c r="G1442" s="266">
        <v>44621</v>
      </c>
      <c r="H1442" s="262">
        <v>44622</v>
      </c>
      <c r="I1442" s="262">
        <v>44623</v>
      </c>
      <c r="J1442" s="262">
        <v>44624</v>
      </c>
      <c r="K1442" s="262">
        <v>44627</v>
      </c>
      <c r="L1442" s="262">
        <v>44628</v>
      </c>
      <c r="M1442" s="262">
        <v>44629</v>
      </c>
      <c r="N1442" s="262">
        <v>44630</v>
      </c>
      <c r="O1442" s="262">
        <v>44631</v>
      </c>
      <c r="P1442" s="262">
        <v>44634</v>
      </c>
      <c r="Q1442" s="263">
        <v>44635</v>
      </c>
      <c r="R1442" s="264">
        <v>44636</v>
      </c>
      <c r="S1442" s="264">
        <v>44637</v>
      </c>
      <c r="T1442" s="264">
        <v>44638</v>
      </c>
    </row>
    <row r="1443" spans="1:20">
      <c r="A1443" s="253" t="str">
        <f t="shared" si="26"/>
        <v>22</v>
      </c>
      <c r="B1443" s="265">
        <v>44636</v>
      </c>
      <c r="C1443" s="237" t="str">
        <f t="shared" si="25"/>
        <v>水</v>
      </c>
      <c r="D1443" s="266">
        <v>44618</v>
      </c>
      <c r="E1443" s="266">
        <v>44620</v>
      </c>
      <c r="F1443" s="266">
        <v>44621</v>
      </c>
      <c r="G1443" s="266">
        <v>44622</v>
      </c>
      <c r="H1443" s="262">
        <v>44623</v>
      </c>
      <c r="I1443" s="262">
        <v>44624</v>
      </c>
      <c r="J1443" s="262">
        <v>44627</v>
      </c>
      <c r="K1443" s="262">
        <v>44628</v>
      </c>
      <c r="L1443" s="262">
        <v>44629</v>
      </c>
      <c r="M1443" s="262">
        <v>44630</v>
      </c>
      <c r="N1443" s="262">
        <v>44631</v>
      </c>
      <c r="O1443" s="262">
        <v>44634</v>
      </c>
      <c r="P1443" s="262">
        <v>44635</v>
      </c>
      <c r="Q1443" s="263">
        <v>44636</v>
      </c>
      <c r="R1443" s="264">
        <v>44637</v>
      </c>
      <c r="S1443" s="264">
        <v>44638</v>
      </c>
      <c r="T1443" s="264">
        <v>44642</v>
      </c>
    </row>
    <row r="1444" spans="1:20">
      <c r="A1444" s="253" t="str">
        <f t="shared" si="26"/>
        <v>22</v>
      </c>
      <c r="B1444" s="265">
        <v>44637</v>
      </c>
      <c r="C1444" s="237" t="str">
        <f t="shared" si="25"/>
        <v>木</v>
      </c>
      <c r="D1444" s="266">
        <v>44620</v>
      </c>
      <c r="E1444" s="266">
        <v>44621</v>
      </c>
      <c r="F1444" s="266">
        <v>44622</v>
      </c>
      <c r="G1444" s="266">
        <v>44623</v>
      </c>
      <c r="H1444" s="262">
        <v>44624</v>
      </c>
      <c r="I1444" s="262">
        <v>44627</v>
      </c>
      <c r="J1444" s="262">
        <v>44628</v>
      </c>
      <c r="K1444" s="262">
        <v>44629</v>
      </c>
      <c r="L1444" s="262">
        <v>44630</v>
      </c>
      <c r="M1444" s="262">
        <v>44631</v>
      </c>
      <c r="N1444" s="262">
        <v>44634</v>
      </c>
      <c r="O1444" s="262">
        <v>44635</v>
      </c>
      <c r="P1444" s="262">
        <v>44636</v>
      </c>
      <c r="Q1444" s="263">
        <v>44637</v>
      </c>
      <c r="R1444" s="264">
        <v>44638</v>
      </c>
      <c r="S1444" s="264">
        <v>44642</v>
      </c>
      <c r="T1444" s="264">
        <v>44643</v>
      </c>
    </row>
    <row r="1445" spans="1:20">
      <c r="A1445" s="253" t="str">
        <f t="shared" si="26"/>
        <v>22</v>
      </c>
      <c r="B1445" s="265">
        <v>44638</v>
      </c>
      <c r="C1445" s="237" t="str">
        <f t="shared" si="25"/>
        <v>金</v>
      </c>
      <c r="D1445" s="266">
        <v>44621</v>
      </c>
      <c r="E1445" s="266">
        <v>44622</v>
      </c>
      <c r="F1445" s="266">
        <v>44623</v>
      </c>
      <c r="G1445" s="266">
        <v>44624</v>
      </c>
      <c r="H1445" s="262">
        <v>44627</v>
      </c>
      <c r="I1445" s="262">
        <v>44628</v>
      </c>
      <c r="J1445" s="262">
        <v>44629</v>
      </c>
      <c r="K1445" s="262">
        <v>44630</v>
      </c>
      <c r="L1445" s="262">
        <v>44631</v>
      </c>
      <c r="M1445" s="262">
        <v>44634</v>
      </c>
      <c r="N1445" s="262">
        <v>44635</v>
      </c>
      <c r="O1445" s="262">
        <v>44636</v>
      </c>
      <c r="P1445" s="262">
        <v>44637</v>
      </c>
      <c r="Q1445" s="263">
        <v>44638</v>
      </c>
      <c r="R1445" s="264">
        <v>44642</v>
      </c>
      <c r="S1445" s="264">
        <v>44643</v>
      </c>
      <c r="T1445" s="264">
        <v>44644</v>
      </c>
    </row>
    <row r="1446" spans="1:20">
      <c r="A1446" s="253" t="str">
        <f t="shared" si="26"/>
        <v>22</v>
      </c>
      <c r="B1446" s="265">
        <v>44642</v>
      </c>
      <c r="C1446" s="237" t="str">
        <f t="shared" si="25"/>
        <v>火</v>
      </c>
      <c r="D1446" s="266">
        <v>44622</v>
      </c>
      <c r="E1446" s="266">
        <v>44623</v>
      </c>
      <c r="F1446" s="266">
        <v>44624</v>
      </c>
      <c r="G1446" s="266">
        <v>44627</v>
      </c>
      <c r="H1446" s="262">
        <v>44628</v>
      </c>
      <c r="I1446" s="262">
        <v>44629</v>
      </c>
      <c r="J1446" s="262">
        <v>44630</v>
      </c>
      <c r="K1446" s="262">
        <v>44631</v>
      </c>
      <c r="L1446" s="262">
        <v>44634</v>
      </c>
      <c r="M1446" s="262">
        <v>44635</v>
      </c>
      <c r="N1446" s="262">
        <v>44636</v>
      </c>
      <c r="O1446" s="262">
        <v>44637</v>
      </c>
      <c r="P1446" s="262">
        <v>44638</v>
      </c>
      <c r="Q1446" s="263">
        <v>44642</v>
      </c>
      <c r="R1446" s="264">
        <v>44643</v>
      </c>
      <c r="S1446" s="264">
        <v>44644</v>
      </c>
      <c r="T1446" s="264">
        <v>44645</v>
      </c>
    </row>
    <row r="1447" spans="1:20">
      <c r="A1447" s="253" t="str">
        <f t="shared" si="26"/>
        <v>22</v>
      </c>
      <c r="B1447" s="265">
        <v>44643</v>
      </c>
      <c r="C1447" s="237" t="str">
        <f t="shared" si="25"/>
        <v>水</v>
      </c>
      <c r="D1447" s="266">
        <v>44623</v>
      </c>
      <c r="E1447" s="266">
        <v>44624</v>
      </c>
      <c r="F1447" s="266">
        <v>44627</v>
      </c>
      <c r="G1447" s="266">
        <v>44628</v>
      </c>
      <c r="H1447" s="262">
        <v>44629</v>
      </c>
      <c r="I1447" s="262">
        <v>44630</v>
      </c>
      <c r="J1447" s="262">
        <v>44631</v>
      </c>
      <c r="K1447" s="262">
        <v>44634</v>
      </c>
      <c r="L1447" s="262">
        <v>44635</v>
      </c>
      <c r="M1447" s="262">
        <v>44636</v>
      </c>
      <c r="N1447" s="262">
        <v>44637</v>
      </c>
      <c r="O1447" s="262">
        <v>44638</v>
      </c>
      <c r="P1447" s="262">
        <v>44642</v>
      </c>
      <c r="Q1447" s="263">
        <v>44643</v>
      </c>
      <c r="R1447" s="264">
        <v>44644</v>
      </c>
      <c r="S1447" s="264">
        <v>44645</v>
      </c>
      <c r="T1447" s="264">
        <v>44648</v>
      </c>
    </row>
    <row r="1448" spans="1:20">
      <c r="A1448" s="253" t="str">
        <f t="shared" si="26"/>
        <v>22</v>
      </c>
      <c r="B1448" s="265">
        <v>44644</v>
      </c>
      <c r="C1448" s="237" t="str">
        <f t="shared" si="25"/>
        <v>木</v>
      </c>
      <c r="D1448" s="266">
        <v>44624</v>
      </c>
      <c r="E1448" s="266">
        <v>44627</v>
      </c>
      <c r="F1448" s="266">
        <v>44628</v>
      </c>
      <c r="G1448" s="266">
        <v>44629</v>
      </c>
      <c r="H1448" s="262">
        <v>44630</v>
      </c>
      <c r="I1448" s="262">
        <v>44631</v>
      </c>
      <c r="J1448" s="262">
        <v>44634</v>
      </c>
      <c r="K1448" s="262">
        <v>44635</v>
      </c>
      <c r="L1448" s="262">
        <v>44636</v>
      </c>
      <c r="M1448" s="262">
        <v>44637</v>
      </c>
      <c r="N1448" s="262">
        <v>44638</v>
      </c>
      <c r="O1448" s="262">
        <v>44642</v>
      </c>
      <c r="P1448" s="262">
        <v>44643</v>
      </c>
      <c r="Q1448" s="263">
        <v>44644</v>
      </c>
      <c r="R1448" s="264">
        <v>44645</v>
      </c>
      <c r="S1448" s="264">
        <v>44648</v>
      </c>
      <c r="T1448" s="264">
        <v>44649</v>
      </c>
    </row>
    <row r="1449" spans="1:20">
      <c r="A1449" s="253" t="str">
        <f t="shared" si="26"/>
        <v>22</v>
      </c>
      <c r="B1449" s="265">
        <v>44645</v>
      </c>
      <c r="C1449" s="237" t="str">
        <f t="shared" si="25"/>
        <v>金</v>
      </c>
      <c r="D1449" s="266">
        <v>44627</v>
      </c>
      <c r="E1449" s="266">
        <v>44628</v>
      </c>
      <c r="F1449" s="266">
        <v>44629</v>
      </c>
      <c r="G1449" s="266">
        <v>44630</v>
      </c>
      <c r="H1449" s="262">
        <v>44631</v>
      </c>
      <c r="I1449" s="262">
        <v>44634</v>
      </c>
      <c r="J1449" s="262">
        <v>44635</v>
      </c>
      <c r="K1449" s="262">
        <v>44636</v>
      </c>
      <c r="L1449" s="262">
        <v>44637</v>
      </c>
      <c r="M1449" s="262">
        <v>44638</v>
      </c>
      <c r="N1449" s="262">
        <v>44642</v>
      </c>
      <c r="O1449" s="262">
        <v>44643</v>
      </c>
      <c r="P1449" s="262">
        <v>44644</v>
      </c>
      <c r="Q1449" s="263">
        <v>44645</v>
      </c>
      <c r="R1449" s="264">
        <v>44648</v>
      </c>
      <c r="S1449" s="264">
        <v>44649</v>
      </c>
      <c r="T1449" s="264">
        <v>44650</v>
      </c>
    </row>
    <row r="1450" spans="1:20">
      <c r="A1450" s="253" t="str">
        <f t="shared" si="26"/>
        <v>22</v>
      </c>
      <c r="B1450" s="265">
        <v>44648</v>
      </c>
      <c r="C1450" s="237" t="str">
        <f t="shared" si="25"/>
        <v>月</v>
      </c>
      <c r="D1450" s="266">
        <v>44628</v>
      </c>
      <c r="E1450" s="266">
        <v>44629</v>
      </c>
      <c r="F1450" s="266">
        <v>44630</v>
      </c>
      <c r="G1450" s="266">
        <v>44631</v>
      </c>
      <c r="H1450" s="262">
        <v>44634</v>
      </c>
      <c r="I1450" s="262">
        <v>44635</v>
      </c>
      <c r="J1450" s="262">
        <v>44636</v>
      </c>
      <c r="K1450" s="262">
        <v>44637</v>
      </c>
      <c r="L1450" s="262">
        <v>44638</v>
      </c>
      <c r="M1450" s="262">
        <v>44642</v>
      </c>
      <c r="N1450" s="262">
        <v>44643</v>
      </c>
      <c r="O1450" s="262">
        <v>44644</v>
      </c>
      <c r="P1450" s="262">
        <v>44645</v>
      </c>
      <c r="Q1450" s="263">
        <v>44648</v>
      </c>
      <c r="R1450" s="264">
        <v>44649</v>
      </c>
      <c r="S1450" s="264">
        <v>44650</v>
      </c>
      <c r="T1450" s="264">
        <v>44651</v>
      </c>
    </row>
    <row r="1451" spans="1:20">
      <c r="A1451" s="253" t="str">
        <f t="shared" si="26"/>
        <v>22</v>
      </c>
      <c r="B1451" s="265">
        <v>44649</v>
      </c>
      <c r="C1451" s="237" t="str">
        <f t="shared" si="25"/>
        <v>火</v>
      </c>
      <c r="D1451" s="266">
        <v>44629</v>
      </c>
      <c r="E1451" s="266">
        <v>44630</v>
      </c>
      <c r="F1451" s="266">
        <v>44631</v>
      </c>
      <c r="G1451" s="266">
        <v>44634</v>
      </c>
      <c r="H1451" s="262">
        <v>44635</v>
      </c>
      <c r="I1451" s="262">
        <v>44636</v>
      </c>
      <c r="J1451" s="262">
        <v>44637</v>
      </c>
      <c r="K1451" s="262">
        <v>44638</v>
      </c>
      <c r="L1451" s="262">
        <v>44642</v>
      </c>
      <c r="M1451" s="262">
        <v>44643</v>
      </c>
      <c r="N1451" s="262">
        <v>44644</v>
      </c>
      <c r="O1451" s="262">
        <v>44645</v>
      </c>
      <c r="P1451" s="262">
        <v>44648</v>
      </c>
      <c r="Q1451" s="263">
        <v>44649</v>
      </c>
      <c r="R1451" s="264">
        <v>44650</v>
      </c>
      <c r="S1451" s="264">
        <v>44651</v>
      </c>
      <c r="T1451" s="262">
        <v>44652</v>
      </c>
    </row>
    <row r="1452" spans="1:20">
      <c r="A1452" s="253" t="str">
        <f t="shared" si="26"/>
        <v>22</v>
      </c>
      <c r="B1452" s="265">
        <v>44650</v>
      </c>
      <c r="C1452" s="237" t="str">
        <f t="shared" si="25"/>
        <v>水</v>
      </c>
      <c r="D1452" s="266">
        <v>44630</v>
      </c>
      <c r="E1452" s="266">
        <v>44631</v>
      </c>
      <c r="F1452" s="266">
        <v>44634</v>
      </c>
      <c r="G1452" s="266">
        <v>44635</v>
      </c>
      <c r="H1452" s="262">
        <v>44636</v>
      </c>
      <c r="I1452" s="262">
        <v>44637</v>
      </c>
      <c r="J1452" s="262">
        <v>44638</v>
      </c>
      <c r="K1452" s="262">
        <v>44642</v>
      </c>
      <c r="L1452" s="262">
        <v>44643</v>
      </c>
      <c r="M1452" s="262">
        <v>44644</v>
      </c>
      <c r="N1452" s="262">
        <v>44645</v>
      </c>
      <c r="O1452" s="262">
        <v>44648</v>
      </c>
      <c r="P1452" s="262">
        <v>44649</v>
      </c>
      <c r="Q1452" s="263">
        <v>44650</v>
      </c>
      <c r="R1452" s="264">
        <v>44651</v>
      </c>
      <c r="S1452" s="262">
        <v>44652</v>
      </c>
      <c r="T1452" s="262">
        <v>44655</v>
      </c>
    </row>
    <row r="1453" spans="1:20">
      <c r="A1453" s="253" t="str">
        <f t="shared" si="26"/>
        <v>22</v>
      </c>
      <c r="B1453" s="265">
        <v>44651</v>
      </c>
      <c r="C1453" s="237" t="str">
        <f t="shared" si="25"/>
        <v>木</v>
      </c>
      <c r="D1453" s="266">
        <v>44631</v>
      </c>
      <c r="E1453" s="266">
        <v>44634</v>
      </c>
      <c r="F1453" s="266">
        <v>44635</v>
      </c>
      <c r="G1453" s="266">
        <v>44636</v>
      </c>
      <c r="H1453" s="262">
        <v>44637</v>
      </c>
      <c r="I1453" s="262">
        <v>44638</v>
      </c>
      <c r="J1453" s="262">
        <v>44642</v>
      </c>
      <c r="K1453" s="262">
        <v>44643</v>
      </c>
      <c r="L1453" s="262">
        <v>44644</v>
      </c>
      <c r="M1453" s="262">
        <v>44645</v>
      </c>
      <c r="N1453" s="262">
        <v>44648</v>
      </c>
      <c r="O1453" s="262">
        <v>44649</v>
      </c>
      <c r="P1453" s="262">
        <v>44650</v>
      </c>
      <c r="Q1453" s="263">
        <v>44651</v>
      </c>
      <c r="R1453" s="262">
        <v>44652</v>
      </c>
      <c r="S1453" s="262">
        <v>44655</v>
      </c>
      <c r="T1453" s="262">
        <v>44656</v>
      </c>
    </row>
    <row r="1454" spans="1:20">
      <c r="A1454" s="253" t="str">
        <f t="shared" si="26"/>
        <v>22</v>
      </c>
      <c r="B1454" s="265">
        <v>44652</v>
      </c>
      <c r="C1454" s="237" t="str">
        <f t="shared" si="25"/>
        <v>金</v>
      </c>
      <c r="D1454" s="266">
        <v>44634</v>
      </c>
      <c r="E1454" s="266">
        <v>44635</v>
      </c>
      <c r="F1454" s="266">
        <v>44636</v>
      </c>
      <c r="G1454" s="266">
        <v>44637</v>
      </c>
      <c r="H1454" s="262">
        <v>44638</v>
      </c>
      <c r="I1454" s="262">
        <v>44642</v>
      </c>
      <c r="J1454" s="262">
        <v>44643</v>
      </c>
      <c r="K1454" s="262">
        <v>44644</v>
      </c>
      <c r="L1454" s="262">
        <v>44645</v>
      </c>
      <c r="M1454" s="262">
        <v>44648</v>
      </c>
      <c r="N1454" s="262">
        <v>44649</v>
      </c>
      <c r="O1454" s="262">
        <v>44650</v>
      </c>
      <c r="P1454" s="262">
        <v>44651</v>
      </c>
      <c r="Q1454" s="263">
        <v>44652</v>
      </c>
      <c r="R1454" s="262">
        <v>44655</v>
      </c>
      <c r="S1454" s="262">
        <v>44656</v>
      </c>
      <c r="T1454" s="262">
        <v>44657</v>
      </c>
    </row>
    <row r="1455" spans="1:20">
      <c r="A1455" s="253" t="str">
        <f t="shared" si="26"/>
        <v>22</v>
      </c>
      <c r="B1455" s="265">
        <v>44655</v>
      </c>
      <c r="C1455" s="237" t="str">
        <f t="shared" si="25"/>
        <v>月</v>
      </c>
      <c r="D1455" s="266">
        <v>44635</v>
      </c>
      <c r="E1455" s="266">
        <v>44636</v>
      </c>
      <c r="F1455" s="266">
        <v>44637</v>
      </c>
      <c r="G1455" s="266">
        <v>44638</v>
      </c>
      <c r="H1455" s="262">
        <v>44642</v>
      </c>
      <c r="I1455" s="262">
        <v>44643</v>
      </c>
      <c r="J1455" s="262">
        <v>44644</v>
      </c>
      <c r="K1455" s="262">
        <v>44645</v>
      </c>
      <c r="L1455" s="262">
        <v>44648</v>
      </c>
      <c r="M1455" s="262">
        <v>44649</v>
      </c>
      <c r="N1455" s="262">
        <v>44650</v>
      </c>
      <c r="O1455" s="262">
        <v>44651</v>
      </c>
      <c r="P1455" s="262">
        <v>44652</v>
      </c>
      <c r="Q1455" s="263">
        <v>44655</v>
      </c>
      <c r="R1455" s="262">
        <v>44656</v>
      </c>
      <c r="S1455" s="262">
        <v>44657</v>
      </c>
      <c r="T1455" s="262">
        <v>44658</v>
      </c>
    </row>
    <row r="1456" spans="1:20">
      <c r="A1456" s="253" t="str">
        <f t="shared" si="26"/>
        <v>22</v>
      </c>
      <c r="B1456" s="265">
        <v>44656</v>
      </c>
      <c r="C1456" s="237" t="str">
        <f t="shared" si="25"/>
        <v>火</v>
      </c>
      <c r="D1456" s="266">
        <v>44636</v>
      </c>
      <c r="E1456" s="266">
        <v>44637</v>
      </c>
      <c r="F1456" s="266">
        <v>44638</v>
      </c>
      <c r="G1456" s="266">
        <v>44642</v>
      </c>
      <c r="H1456" s="262">
        <v>44643</v>
      </c>
      <c r="I1456" s="262">
        <v>44644</v>
      </c>
      <c r="J1456" s="262">
        <v>44645</v>
      </c>
      <c r="K1456" s="262">
        <v>44648</v>
      </c>
      <c r="L1456" s="262">
        <v>44649</v>
      </c>
      <c r="M1456" s="262">
        <v>44650</v>
      </c>
      <c r="N1456" s="262">
        <v>44651</v>
      </c>
      <c r="O1456" s="262">
        <v>44652</v>
      </c>
      <c r="P1456" s="262">
        <v>44655</v>
      </c>
      <c r="Q1456" s="263">
        <v>44656</v>
      </c>
      <c r="R1456" s="262">
        <v>44657</v>
      </c>
      <c r="S1456" s="262">
        <v>44658</v>
      </c>
      <c r="T1456" s="262">
        <v>44659</v>
      </c>
    </row>
    <row r="1457" spans="1:20">
      <c r="A1457" s="253" t="str">
        <f t="shared" si="26"/>
        <v>22</v>
      </c>
      <c r="B1457" s="265">
        <v>44657</v>
      </c>
      <c r="C1457" s="237" t="str">
        <f t="shared" si="25"/>
        <v>水</v>
      </c>
      <c r="D1457" s="266">
        <v>44637</v>
      </c>
      <c r="E1457" s="266">
        <v>44638</v>
      </c>
      <c r="F1457" s="266">
        <v>44642</v>
      </c>
      <c r="G1457" s="266">
        <v>44643</v>
      </c>
      <c r="H1457" s="262">
        <v>44644</v>
      </c>
      <c r="I1457" s="262">
        <v>44645</v>
      </c>
      <c r="J1457" s="262">
        <v>44648</v>
      </c>
      <c r="K1457" s="262">
        <v>44649</v>
      </c>
      <c r="L1457" s="262">
        <v>44650</v>
      </c>
      <c r="M1457" s="262">
        <v>44651</v>
      </c>
      <c r="N1457" s="262">
        <v>44652</v>
      </c>
      <c r="O1457" s="262">
        <v>44655</v>
      </c>
      <c r="P1457" s="262">
        <v>44656</v>
      </c>
      <c r="Q1457" s="263">
        <v>44657</v>
      </c>
      <c r="R1457" s="262">
        <v>44658</v>
      </c>
      <c r="S1457" s="262">
        <v>44659</v>
      </c>
      <c r="T1457" s="262">
        <v>44662</v>
      </c>
    </row>
    <row r="1458" spans="1:20">
      <c r="A1458" s="253" t="str">
        <f t="shared" si="26"/>
        <v>22</v>
      </c>
      <c r="B1458" s="265">
        <v>44658</v>
      </c>
      <c r="C1458" s="237" t="str">
        <f t="shared" si="25"/>
        <v>木</v>
      </c>
      <c r="D1458" s="266">
        <v>44638</v>
      </c>
      <c r="E1458" s="266">
        <v>44642</v>
      </c>
      <c r="F1458" s="266">
        <v>44643</v>
      </c>
      <c r="G1458" s="266">
        <v>44644</v>
      </c>
      <c r="H1458" s="262">
        <v>44645</v>
      </c>
      <c r="I1458" s="262">
        <v>44648</v>
      </c>
      <c r="J1458" s="262">
        <v>44649</v>
      </c>
      <c r="K1458" s="262">
        <v>44650</v>
      </c>
      <c r="L1458" s="262">
        <v>44651</v>
      </c>
      <c r="M1458" s="262">
        <v>44652</v>
      </c>
      <c r="N1458" s="262">
        <v>44655</v>
      </c>
      <c r="O1458" s="262">
        <v>44656</v>
      </c>
      <c r="P1458" s="262">
        <v>44657</v>
      </c>
      <c r="Q1458" s="263">
        <v>44658</v>
      </c>
      <c r="R1458" s="262">
        <v>44659</v>
      </c>
      <c r="S1458" s="262">
        <v>44662</v>
      </c>
      <c r="T1458" s="262">
        <v>44663</v>
      </c>
    </row>
    <row r="1459" spans="1:20">
      <c r="A1459" s="253" t="str">
        <f t="shared" si="26"/>
        <v>22</v>
      </c>
      <c r="B1459" s="265">
        <v>44659</v>
      </c>
      <c r="C1459" s="237" t="str">
        <f t="shared" si="25"/>
        <v>金</v>
      </c>
      <c r="D1459" s="266">
        <v>44642</v>
      </c>
      <c r="E1459" s="266">
        <v>44643</v>
      </c>
      <c r="F1459" s="266">
        <v>44644</v>
      </c>
      <c r="G1459" s="266">
        <v>44645</v>
      </c>
      <c r="H1459" s="262">
        <v>44648</v>
      </c>
      <c r="I1459" s="262">
        <v>44649</v>
      </c>
      <c r="J1459" s="262">
        <v>44650</v>
      </c>
      <c r="K1459" s="262">
        <v>44651</v>
      </c>
      <c r="L1459" s="262">
        <v>44652</v>
      </c>
      <c r="M1459" s="262">
        <v>44655</v>
      </c>
      <c r="N1459" s="262">
        <v>44656</v>
      </c>
      <c r="O1459" s="262">
        <v>44657</v>
      </c>
      <c r="P1459" s="262">
        <v>44658</v>
      </c>
      <c r="Q1459" s="263">
        <v>44659</v>
      </c>
      <c r="R1459" s="262">
        <v>44662</v>
      </c>
      <c r="S1459" s="262">
        <v>44663</v>
      </c>
      <c r="T1459" s="262">
        <v>44664</v>
      </c>
    </row>
    <row r="1460" spans="1:20">
      <c r="A1460" s="253" t="str">
        <f t="shared" si="26"/>
        <v>22</v>
      </c>
      <c r="B1460" s="265">
        <v>44662</v>
      </c>
      <c r="C1460" s="237" t="str">
        <f t="shared" si="25"/>
        <v>月</v>
      </c>
      <c r="D1460" s="266">
        <v>44643</v>
      </c>
      <c r="E1460" s="266">
        <v>44644</v>
      </c>
      <c r="F1460" s="266">
        <v>44645</v>
      </c>
      <c r="G1460" s="266">
        <v>44648</v>
      </c>
      <c r="H1460" s="262">
        <v>44649</v>
      </c>
      <c r="I1460" s="262">
        <v>44650</v>
      </c>
      <c r="J1460" s="262">
        <v>44651</v>
      </c>
      <c r="K1460" s="262">
        <v>44652</v>
      </c>
      <c r="L1460" s="262">
        <v>44655</v>
      </c>
      <c r="M1460" s="262">
        <v>44656</v>
      </c>
      <c r="N1460" s="262">
        <v>44657</v>
      </c>
      <c r="O1460" s="262">
        <v>44658</v>
      </c>
      <c r="P1460" s="262">
        <v>44659</v>
      </c>
      <c r="Q1460" s="263">
        <v>44662</v>
      </c>
      <c r="R1460" s="262">
        <v>44663</v>
      </c>
      <c r="S1460" s="262">
        <v>44664</v>
      </c>
      <c r="T1460" s="262">
        <v>44665</v>
      </c>
    </row>
    <row r="1461" spans="1:20">
      <c r="A1461" s="253" t="str">
        <f t="shared" si="26"/>
        <v>22</v>
      </c>
      <c r="B1461" s="265">
        <v>44663</v>
      </c>
      <c r="C1461" s="237" t="str">
        <f t="shared" si="25"/>
        <v>火</v>
      </c>
      <c r="D1461" s="266">
        <v>44644</v>
      </c>
      <c r="E1461" s="266">
        <v>44645</v>
      </c>
      <c r="F1461" s="266">
        <v>44648</v>
      </c>
      <c r="G1461" s="266">
        <v>44649</v>
      </c>
      <c r="H1461" s="262">
        <v>44650</v>
      </c>
      <c r="I1461" s="262">
        <v>44651</v>
      </c>
      <c r="J1461" s="262">
        <v>44652</v>
      </c>
      <c r="K1461" s="262">
        <v>44655</v>
      </c>
      <c r="L1461" s="262">
        <v>44656</v>
      </c>
      <c r="M1461" s="262">
        <v>44657</v>
      </c>
      <c r="N1461" s="262">
        <v>44658</v>
      </c>
      <c r="O1461" s="262">
        <v>44659</v>
      </c>
      <c r="P1461" s="262">
        <v>44662</v>
      </c>
      <c r="Q1461" s="263">
        <v>44663</v>
      </c>
      <c r="R1461" s="262">
        <v>44664</v>
      </c>
      <c r="S1461" s="262">
        <v>44665</v>
      </c>
      <c r="T1461" s="262">
        <v>44666</v>
      </c>
    </row>
    <row r="1462" spans="1:20">
      <c r="A1462" s="253" t="str">
        <f t="shared" si="26"/>
        <v>22</v>
      </c>
      <c r="B1462" s="265">
        <v>44664</v>
      </c>
      <c r="C1462" s="237" t="str">
        <f t="shared" si="25"/>
        <v>水</v>
      </c>
      <c r="D1462" s="266">
        <v>44645</v>
      </c>
      <c r="E1462" s="266">
        <v>44648</v>
      </c>
      <c r="F1462" s="266">
        <v>44649</v>
      </c>
      <c r="G1462" s="266">
        <v>44650</v>
      </c>
      <c r="H1462" s="262">
        <v>44651</v>
      </c>
      <c r="I1462" s="262">
        <v>44652</v>
      </c>
      <c r="J1462" s="262">
        <v>44655</v>
      </c>
      <c r="K1462" s="262">
        <v>44656</v>
      </c>
      <c r="L1462" s="262">
        <v>44657</v>
      </c>
      <c r="M1462" s="262">
        <v>44658</v>
      </c>
      <c r="N1462" s="262">
        <v>44659</v>
      </c>
      <c r="O1462" s="262">
        <v>44662</v>
      </c>
      <c r="P1462" s="262">
        <v>44663</v>
      </c>
      <c r="Q1462" s="263">
        <v>44664</v>
      </c>
      <c r="R1462" s="262">
        <v>44665</v>
      </c>
      <c r="S1462" s="262">
        <v>44666</v>
      </c>
      <c r="T1462" s="262">
        <v>44669</v>
      </c>
    </row>
    <row r="1463" spans="1:20">
      <c r="A1463" s="253" t="str">
        <f t="shared" si="26"/>
        <v>22</v>
      </c>
      <c r="B1463" s="265">
        <v>44665</v>
      </c>
      <c r="C1463" s="237" t="str">
        <f t="shared" si="25"/>
        <v>木</v>
      </c>
      <c r="D1463" s="266">
        <v>44648</v>
      </c>
      <c r="E1463" s="266">
        <v>44649</v>
      </c>
      <c r="F1463" s="266">
        <v>44650</v>
      </c>
      <c r="G1463" s="266">
        <v>44651</v>
      </c>
      <c r="H1463" s="262">
        <v>44652</v>
      </c>
      <c r="I1463" s="262">
        <v>44655</v>
      </c>
      <c r="J1463" s="262">
        <v>44656</v>
      </c>
      <c r="K1463" s="262">
        <v>44657</v>
      </c>
      <c r="L1463" s="262">
        <v>44658</v>
      </c>
      <c r="M1463" s="262">
        <v>44659</v>
      </c>
      <c r="N1463" s="262">
        <v>44662</v>
      </c>
      <c r="O1463" s="262">
        <v>44663</v>
      </c>
      <c r="P1463" s="262">
        <v>44664</v>
      </c>
      <c r="Q1463" s="263">
        <v>44665</v>
      </c>
      <c r="R1463" s="262">
        <v>44666</v>
      </c>
      <c r="S1463" s="262">
        <v>44669</v>
      </c>
      <c r="T1463" s="262">
        <v>44670</v>
      </c>
    </row>
    <row r="1464" spans="1:20">
      <c r="A1464" s="253" t="str">
        <f t="shared" si="26"/>
        <v>22</v>
      </c>
      <c r="B1464" s="265">
        <v>44666</v>
      </c>
      <c r="C1464" s="237" t="str">
        <f t="shared" si="25"/>
        <v>金</v>
      </c>
      <c r="D1464" s="266">
        <v>44649</v>
      </c>
      <c r="E1464" s="266">
        <v>44650</v>
      </c>
      <c r="F1464" s="266">
        <v>44651</v>
      </c>
      <c r="G1464" s="266">
        <v>44652</v>
      </c>
      <c r="H1464" s="262">
        <v>44655</v>
      </c>
      <c r="I1464" s="262">
        <v>44656</v>
      </c>
      <c r="J1464" s="262">
        <v>44657</v>
      </c>
      <c r="K1464" s="262">
        <v>44658</v>
      </c>
      <c r="L1464" s="262">
        <v>44659</v>
      </c>
      <c r="M1464" s="262">
        <v>44662</v>
      </c>
      <c r="N1464" s="262">
        <v>44663</v>
      </c>
      <c r="O1464" s="262">
        <v>44664</v>
      </c>
      <c r="P1464" s="262">
        <v>44665</v>
      </c>
      <c r="Q1464" s="263">
        <v>44666</v>
      </c>
      <c r="R1464" s="262">
        <v>44669</v>
      </c>
      <c r="S1464" s="262">
        <v>44670</v>
      </c>
      <c r="T1464" s="262">
        <v>44671</v>
      </c>
    </row>
    <row r="1465" spans="1:20">
      <c r="A1465" s="253" t="str">
        <f t="shared" si="26"/>
        <v>22</v>
      </c>
      <c r="B1465" s="265">
        <v>44669</v>
      </c>
      <c r="C1465" s="237" t="str">
        <f t="shared" si="25"/>
        <v>月</v>
      </c>
      <c r="D1465" s="266">
        <v>44650</v>
      </c>
      <c r="E1465" s="266">
        <v>44651</v>
      </c>
      <c r="F1465" s="266">
        <v>44652</v>
      </c>
      <c r="G1465" s="266">
        <v>44655</v>
      </c>
      <c r="H1465" s="262">
        <v>44656</v>
      </c>
      <c r="I1465" s="262">
        <v>44657</v>
      </c>
      <c r="J1465" s="262">
        <v>44658</v>
      </c>
      <c r="K1465" s="262">
        <v>44659</v>
      </c>
      <c r="L1465" s="262">
        <v>44662</v>
      </c>
      <c r="M1465" s="262">
        <v>44663</v>
      </c>
      <c r="N1465" s="262">
        <v>44664</v>
      </c>
      <c r="O1465" s="262">
        <v>44665</v>
      </c>
      <c r="P1465" s="262">
        <v>44666</v>
      </c>
      <c r="Q1465" s="263">
        <v>44669</v>
      </c>
      <c r="R1465" s="262">
        <v>44670</v>
      </c>
      <c r="S1465" s="262">
        <v>44671</v>
      </c>
      <c r="T1465" s="262">
        <v>44672</v>
      </c>
    </row>
    <row r="1466" spans="1:20">
      <c r="A1466" s="253" t="str">
        <f t="shared" si="26"/>
        <v>22</v>
      </c>
      <c r="B1466" s="265">
        <v>44670</v>
      </c>
      <c r="C1466" s="237" t="str">
        <f t="shared" ref="C1466:C1529" si="27">TEXT(B1466,"aaa")</f>
        <v>火</v>
      </c>
      <c r="D1466" s="266">
        <v>44651</v>
      </c>
      <c r="E1466" s="266">
        <v>44652</v>
      </c>
      <c r="F1466" s="266">
        <v>44655</v>
      </c>
      <c r="G1466" s="266">
        <v>44656</v>
      </c>
      <c r="H1466" s="262">
        <v>44657</v>
      </c>
      <c r="I1466" s="262">
        <v>44658</v>
      </c>
      <c r="J1466" s="262">
        <v>44659</v>
      </c>
      <c r="K1466" s="262">
        <v>44662</v>
      </c>
      <c r="L1466" s="262">
        <v>44663</v>
      </c>
      <c r="M1466" s="262">
        <v>44664</v>
      </c>
      <c r="N1466" s="262">
        <v>44665</v>
      </c>
      <c r="O1466" s="262">
        <v>44666</v>
      </c>
      <c r="P1466" s="262">
        <v>44669</v>
      </c>
      <c r="Q1466" s="263">
        <v>44670</v>
      </c>
      <c r="R1466" s="262">
        <v>44671</v>
      </c>
      <c r="S1466" s="262">
        <v>44672</v>
      </c>
      <c r="T1466" s="262">
        <v>44673</v>
      </c>
    </row>
    <row r="1467" spans="1:20">
      <c r="A1467" s="253" t="str">
        <f t="shared" si="26"/>
        <v>22</v>
      </c>
      <c r="B1467" s="265">
        <v>44671</v>
      </c>
      <c r="C1467" s="237" t="str">
        <f t="shared" si="27"/>
        <v>水</v>
      </c>
      <c r="D1467" s="266">
        <v>44652</v>
      </c>
      <c r="E1467" s="266">
        <v>44655</v>
      </c>
      <c r="F1467" s="266">
        <v>44656</v>
      </c>
      <c r="G1467" s="266">
        <v>44657</v>
      </c>
      <c r="H1467" s="262">
        <v>44658</v>
      </c>
      <c r="I1467" s="262">
        <v>44659</v>
      </c>
      <c r="J1467" s="262">
        <v>44662</v>
      </c>
      <c r="K1467" s="262">
        <v>44663</v>
      </c>
      <c r="L1467" s="262">
        <v>44664</v>
      </c>
      <c r="M1467" s="262">
        <v>44665</v>
      </c>
      <c r="N1467" s="262">
        <v>44666</v>
      </c>
      <c r="O1467" s="262">
        <v>44669</v>
      </c>
      <c r="P1467" s="262">
        <v>44670</v>
      </c>
      <c r="Q1467" s="263">
        <v>44671</v>
      </c>
      <c r="R1467" s="262">
        <v>44672</v>
      </c>
      <c r="S1467" s="262">
        <v>44673</v>
      </c>
      <c r="T1467" s="262">
        <v>44676</v>
      </c>
    </row>
    <row r="1468" spans="1:20">
      <c r="A1468" s="253" t="str">
        <f t="shared" si="26"/>
        <v>22</v>
      </c>
      <c r="B1468" s="265">
        <v>44672</v>
      </c>
      <c r="C1468" s="237" t="str">
        <f t="shared" si="27"/>
        <v>木</v>
      </c>
      <c r="D1468" s="266">
        <v>44655</v>
      </c>
      <c r="E1468" s="266">
        <v>44656</v>
      </c>
      <c r="F1468" s="266">
        <v>44657</v>
      </c>
      <c r="G1468" s="266">
        <v>44658</v>
      </c>
      <c r="H1468" s="262">
        <v>44659</v>
      </c>
      <c r="I1468" s="262">
        <v>44662</v>
      </c>
      <c r="J1468" s="262">
        <v>44663</v>
      </c>
      <c r="K1468" s="262">
        <v>44664</v>
      </c>
      <c r="L1468" s="262">
        <v>44665</v>
      </c>
      <c r="M1468" s="262">
        <v>44666</v>
      </c>
      <c r="N1468" s="262">
        <v>44669</v>
      </c>
      <c r="O1468" s="262">
        <v>44670</v>
      </c>
      <c r="P1468" s="262">
        <v>44671</v>
      </c>
      <c r="Q1468" s="263">
        <v>44672</v>
      </c>
      <c r="R1468" s="262">
        <v>44673</v>
      </c>
      <c r="S1468" s="262">
        <v>44676</v>
      </c>
      <c r="T1468" s="262">
        <v>44677</v>
      </c>
    </row>
    <row r="1469" spans="1:20">
      <c r="A1469" s="253" t="str">
        <f t="shared" si="26"/>
        <v>22</v>
      </c>
      <c r="B1469" s="265">
        <v>44673</v>
      </c>
      <c r="C1469" s="237" t="str">
        <f t="shared" si="27"/>
        <v>金</v>
      </c>
      <c r="D1469" s="266">
        <v>44656</v>
      </c>
      <c r="E1469" s="266">
        <v>44657</v>
      </c>
      <c r="F1469" s="266">
        <v>44658</v>
      </c>
      <c r="G1469" s="266">
        <v>44659</v>
      </c>
      <c r="H1469" s="262">
        <v>44662</v>
      </c>
      <c r="I1469" s="262">
        <v>44663</v>
      </c>
      <c r="J1469" s="262">
        <v>44664</v>
      </c>
      <c r="K1469" s="262">
        <v>44665</v>
      </c>
      <c r="L1469" s="262">
        <v>44666</v>
      </c>
      <c r="M1469" s="262">
        <v>44669</v>
      </c>
      <c r="N1469" s="262">
        <v>44670</v>
      </c>
      <c r="O1469" s="262">
        <v>44671</v>
      </c>
      <c r="P1469" s="262">
        <v>44672</v>
      </c>
      <c r="Q1469" s="263">
        <v>44673</v>
      </c>
      <c r="R1469" s="262">
        <v>44676</v>
      </c>
      <c r="S1469" s="262">
        <v>44677</v>
      </c>
      <c r="T1469" s="262">
        <v>44678</v>
      </c>
    </row>
    <row r="1470" spans="1:20">
      <c r="A1470" s="253" t="str">
        <f t="shared" si="26"/>
        <v>22</v>
      </c>
      <c r="B1470" s="265">
        <v>44676</v>
      </c>
      <c r="C1470" s="237" t="str">
        <f t="shared" si="27"/>
        <v>月</v>
      </c>
      <c r="D1470" s="266">
        <v>44657</v>
      </c>
      <c r="E1470" s="266">
        <v>44658</v>
      </c>
      <c r="F1470" s="266">
        <v>44659</v>
      </c>
      <c r="G1470" s="266">
        <v>44662</v>
      </c>
      <c r="H1470" s="262">
        <v>44663</v>
      </c>
      <c r="I1470" s="262">
        <v>44664</v>
      </c>
      <c r="J1470" s="262">
        <v>44665</v>
      </c>
      <c r="K1470" s="262">
        <v>44666</v>
      </c>
      <c r="L1470" s="262">
        <v>44669</v>
      </c>
      <c r="M1470" s="262">
        <v>44670</v>
      </c>
      <c r="N1470" s="262">
        <v>44671</v>
      </c>
      <c r="O1470" s="262">
        <v>44672</v>
      </c>
      <c r="P1470" s="262">
        <v>44673</v>
      </c>
      <c r="Q1470" s="263">
        <v>44676</v>
      </c>
      <c r="R1470" s="262">
        <v>44677</v>
      </c>
      <c r="S1470" s="262">
        <v>44678</v>
      </c>
      <c r="T1470" s="262">
        <v>44679</v>
      </c>
    </row>
    <row r="1471" spans="1:20">
      <c r="A1471" s="253" t="str">
        <f t="shared" si="26"/>
        <v>22</v>
      </c>
      <c r="B1471" s="265">
        <v>44677</v>
      </c>
      <c r="C1471" s="237" t="str">
        <f t="shared" si="27"/>
        <v>火</v>
      </c>
      <c r="D1471" s="266">
        <v>44658</v>
      </c>
      <c r="E1471" s="266">
        <v>44659</v>
      </c>
      <c r="F1471" s="266">
        <v>44662</v>
      </c>
      <c r="G1471" s="266">
        <v>44663</v>
      </c>
      <c r="H1471" s="262">
        <v>44664</v>
      </c>
      <c r="I1471" s="262">
        <v>44665</v>
      </c>
      <c r="J1471" s="262">
        <v>44666</v>
      </c>
      <c r="K1471" s="262">
        <v>44669</v>
      </c>
      <c r="L1471" s="262">
        <v>44670</v>
      </c>
      <c r="M1471" s="262">
        <v>44671</v>
      </c>
      <c r="N1471" s="262">
        <v>44672</v>
      </c>
      <c r="O1471" s="262">
        <v>44673</v>
      </c>
      <c r="P1471" s="262">
        <v>44676</v>
      </c>
      <c r="Q1471" s="263">
        <v>44677</v>
      </c>
      <c r="R1471" s="262">
        <v>44678</v>
      </c>
      <c r="S1471" s="262">
        <v>44679</v>
      </c>
      <c r="T1471" s="262">
        <v>44683</v>
      </c>
    </row>
    <row r="1472" spans="1:20">
      <c r="A1472" s="253" t="str">
        <f t="shared" si="26"/>
        <v>22</v>
      </c>
      <c r="B1472" s="265">
        <v>44678</v>
      </c>
      <c r="C1472" s="237" t="str">
        <f t="shared" si="27"/>
        <v>水</v>
      </c>
      <c r="D1472" s="266">
        <v>44659</v>
      </c>
      <c r="E1472" s="266">
        <v>44662</v>
      </c>
      <c r="F1472" s="266">
        <v>44663</v>
      </c>
      <c r="G1472" s="266">
        <v>44664</v>
      </c>
      <c r="H1472" s="262">
        <v>44665</v>
      </c>
      <c r="I1472" s="262">
        <v>44666</v>
      </c>
      <c r="J1472" s="262">
        <v>44669</v>
      </c>
      <c r="K1472" s="262">
        <v>44670</v>
      </c>
      <c r="L1472" s="262">
        <v>44671</v>
      </c>
      <c r="M1472" s="262">
        <v>44672</v>
      </c>
      <c r="N1472" s="262">
        <v>44673</v>
      </c>
      <c r="O1472" s="262">
        <v>44676</v>
      </c>
      <c r="P1472" s="262">
        <v>44677</v>
      </c>
      <c r="Q1472" s="263">
        <v>44678</v>
      </c>
      <c r="R1472" s="262">
        <v>44679</v>
      </c>
      <c r="S1472" s="262">
        <v>44683</v>
      </c>
      <c r="T1472" s="262">
        <v>44687</v>
      </c>
    </row>
    <row r="1473" spans="1:20">
      <c r="A1473" s="253" t="str">
        <f t="shared" si="26"/>
        <v>22</v>
      </c>
      <c r="B1473" s="265">
        <v>44679</v>
      </c>
      <c r="C1473" s="237" t="str">
        <f t="shared" si="27"/>
        <v>木</v>
      </c>
      <c r="D1473" s="266">
        <v>44662</v>
      </c>
      <c r="E1473" s="266">
        <v>44663</v>
      </c>
      <c r="F1473" s="266">
        <v>44664</v>
      </c>
      <c r="G1473" s="266">
        <v>44665</v>
      </c>
      <c r="H1473" s="262">
        <v>44666</v>
      </c>
      <c r="I1473" s="262">
        <v>44669</v>
      </c>
      <c r="J1473" s="262">
        <v>44670</v>
      </c>
      <c r="K1473" s="262">
        <v>44671</v>
      </c>
      <c r="L1473" s="262">
        <v>44672</v>
      </c>
      <c r="M1473" s="262">
        <v>44673</v>
      </c>
      <c r="N1473" s="262">
        <v>44676</v>
      </c>
      <c r="O1473" s="262">
        <v>44677</v>
      </c>
      <c r="P1473" s="262">
        <v>44678</v>
      </c>
      <c r="Q1473" s="263">
        <v>44679</v>
      </c>
      <c r="R1473" s="262">
        <v>44683</v>
      </c>
      <c r="S1473" s="262">
        <v>44687</v>
      </c>
      <c r="T1473" s="262">
        <v>44690</v>
      </c>
    </row>
    <row r="1474" spans="1:20">
      <c r="A1474" s="253" t="str">
        <f t="shared" si="26"/>
        <v>22</v>
      </c>
      <c r="B1474" s="265">
        <v>44683</v>
      </c>
      <c r="C1474" s="237" t="str">
        <f t="shared" si="27"/>
        <v>月</v>
      </c>
      <c r="D1474" s="266">
        <v>44663</v>
      </c>
      <c r="E1474" s="266">
        <v>44664</v>
      </c>
      <c r="F1474" s="266">
        <v>44665</v>
      </c>
      <c r="G1474" s="266">
        <v>44666</v>
      </c>
      <c r="H1474" s="262">
        <v>44669</v>
      </c>
      <c r="I1474" s="262">
        <v>44670</v>
      </c>
      <c r="J1474" s="262">
        <v>44671</v>
      </c>
      <c r="K1474" s="262">
        <v>44672</v>
      </c>
      <c r="L1474" s="262">
        <v>44673</v>
      </c>
      <c r="M1474" s="262">
        <v>44676</v>
      </c>
      <c r="N1474" s="262">
        <v>44677</v>
      </c>
      <c r="O1474" s="262">
        <v>44678</v>
      </c>
      <c r="P1474" s="262">
        <v>44679</v>
      </c>
      <c r="Q1474" s="263">
        <v>44683</v>
      </c>
      <c r="R1474" s="262">
        <v>44687</v>
      </c>
      <c r="S1474" s="262">
        <v>44690</v>
      </c>
      <c r="T1474" s="262">
        <v>44691</v>
      </c>
    </row>
    <row r="1475" spans="1:20">
      <c r="A1475" s="253" t="str">
        <f t="shared" si="26"/>
        <v>22</v>
      </c>
      <c r="B1475" s="265">
        <v>44687</v>
      </c>
      <c r="C1475" s="237" t="str">
        <f t="shared" si="27"/>
        <v>金</v>
      </c>
      <c r="D1475" s="266">
        <v>44664</v>
      </c>
      <c r="E1475" s="266">
        <v>44665</v>
      </c>
      <c r="F1475" s="266">
        <v>44666</v>
      </c>
      <c r="G1475" s="266">
        <v>44669</v>
      </c>
      <c r="H1475" s="262">
        <v>44670</v>
      </c>
      <c r="I1475" s="262">
        <v>44671</v>
      </c>
      <c r="J1475" s="262">
        <v>44672</v>
      </c>
      <c r="K1475" s="262">
        <v>44673</v>
      </c>
      <c r="L1475" s="262">
        <v>44676</v>
      </c>
      <c r="M1475" s="262">
        <v>44677</v>
      </c>
      <c r="N1475" s="262">
        <v>44678</v>
      </c>
      <c r="O1475" s="262">
        <v>44679</v>
      </c>
      <c r="P1475" s="262">
        <v>44683</v>
      </c>
      <c r="Q1475" s="263">
        <v>44687</v>
      </c>
      <c r="R1475" s="262">
        <v>44690</v>
      </c>
      <c r="S1475" s="262">
        <v>44691</v>
      </c>
      <c r="T1475" s="262">
        <v>44692</v>
      </c>
    </row>
    <row r="1476" spans="1:20">
      <c r="A1476" s="253" t="str">
        <f t="shared" ref="A1476:A1539" si="28">TEXT(B1476,"yy")</f>
        <v>22</v>
      </c>
      <c r="B1476" s="265">
        <v>44690</v>
      </c>
      <c r="C1476" s="237" t="str">
        <f t="shared" si="27"/>
        <v>月</v>
      </c>
      <c r="D1476" s="266">
        <v>44665</v>
      </c>
      <c r="E1476" s="266">
        <v>44666</v>
      </c>
      <c r="F1476" s="266">
        <v>44669</v>
      </c>
      <c r="G1476" s="266">
        <v>44670</v>
      </c>
      <c r="H1476" s="262">
        <v>44671</v>
      </c>
      <c r="I1476" s="262">
        <v>44672</v>
      </c>
      <c r="J1476" s="262">
        <v>44673</v>
      </c>
      <c r="K1476" s="262">
        <v>44676</v>
      </c>
      <c r="L1476" s="262">
        <v>44677</v>
      </c>
      <c r="M1476" s="262">
        <v>44678</v>
      </c>
      <c r="N1476" s="262">
        <v>44679</v>
      </c>
      <c r="O1476" s="262">
        <v>44683</v>
      </c>
      <c r="P1476" s="262">
        <v>44687</v>
      </c>
      <c r="Q1476" s="263">
        <v>44690</v>
      </c>
      <c r="R1476" s="262">
        <v>44691</v>
      </c>
      <c r="S1476" s="262">
        <v>44692</v>
      </c>
      <c r="T1476" s="262">
        <v>44693</v>
      </c>
    </row>
    <row r="1477" spans="1:20">
      <c r="A1477" s="253" t="str">
        <f t="shared" si="28"/>
        <v>22</v>
      </c>
      <c r="B1477" s="265">
        <v>44691</v>
      </c>
      <c r="C1477" s="237" t="str">
        <f t="shared" si="27"/>
        <v>火</v>
      </c>
      <c r="D1477" s="266">
        <v>44666</v>
      </c>
      <c r="E1477" s="266">
        <v>44669</v>
      </c>
      <c r="F1477" s="266">
        <v>44670</v>
      </c>
      <c r="G1477" s="266">
        <v>44671</v>
      </c>
      <c r="H1477" s="262">
        <v>44672</v>
      </c>
      <c r="I1477" s="262">
        <v>44673</v>
      </c>
      <c r="J1477" s="262">
        <v>44676</v>
      </c>
      <c r="K1477" s="262">
        <v>44677</v>
      </c>
      <c r="L1477" s="262">
        <v>44678</v>
      </c>
      <c r="M1477" s="262">
        <v>44679</v>
      </c>
      <c r="N1477" s="262">
        <v>44683</v>
      </c>
      <c r="O1477" s="262">
        <v>44687</v>
      </c>
      <c r="P1477" s="262">
        <v>44690</v>
      </c>
      <c r="Q1477" s="263">
        <v>44691</v>
      </c>
      <c r="R1477" s="262">
        <v>44692</v>
      </c>
      <c r="S1477" s="262">
        <v>44693</v>
      </c>
      <c r="T1477" s="262">
        <v>44694</v>
      </c>
    </row>
    <row r="1478" spans="1:20">
      <c r="A1478" s="253" t="str">
        <f t="shared" si="28"/>
        <v>22</v>
      </c>
      <c r="B1478" s="265">
        <v>44692</v>
      </c>
      <c r="C1478" s="237" t="str">
        <f t="shared" si="27"/>
        <v>水</v>
      </c>
      <c r="D1478" s="266">
        <v>44669</v>
      </c>
      <c r="E1478" s="266">
        <v>44670</v>
      </c>
      <c r="F1478" s="266">
        <v>44671</v>
      </c>
      <c r="G1478" s="266">
        <v>44672</v>
      </c>
      <c r="H1478" s="262">
        <v>44673</v>
      </c>
      <c r="I1478" s="262">
        <v>44676</v>
      </c>
      <c r="J1478" s="262">
        <v>44677</v>
      </c>
      <c r="K1478" s="262">
        <v>44678</v>
      </c>
      <c r="L1478" s="262">
        <v>44679</v>
      </c>
      <c r="M1478" s="262">
        <v>44683</v>
      </c>
      <c r="N1478" s="262">
        <v>44687</v>
      </c>
      <c r="O1478" s="262">
        <v>44690</v>
      </c>
      <c r="P1478" s="262">
        <v>44691</v>
      </c>
      <c r="Q1478" s="263">
        <v>44692</v>
      </c>
      <c r="R1478" s="262">
        <v>44693</v>
      </c>
      <c r="S1478" s="262">
        <v>44694</v>
      </c>
      <c r="T1478" s="262">
        <v>44697</v>
      </c>
    </row>
    <row r="1479" spans="1:20">
      <c r="A1479" s="253" t="str">
        <f t="shared" si="28"/>
        <v>22</v>
      </c>
      <c r="B1479" s="265">
        <v>44693</v>
      </c>
      <c r="C1479" s="237" t="str">
        <f t="shared" si="27"/>
        <v>木</v>
      </c>
      <c r="D1479" s="266">
        <v>44670</v>
      </c>
      <c r="E1479" s="266">
        <v>44671</v>
      </c>
      <c r="F1479" s="266">
        <v>44672</v>
      </c>
      <c r="G1479" s="266">
        <v>44673</v>
      </c>
      <c r="H1479" s="262">
        <v>44676</v>
      </c>
      <c r="I1479" s="262">
        <v>44677</v>
      </c>
      <c r="J1479" s="262">
        <v>44678</v>
      </c>
      <c r="K1479" s="262">
        <v>44679</v>
      </c>
      <c r="L1479" s="262">
        <v>44683</v>
      </c>
      <c r="M1479" s="262">
        <v>44687</v>
      </c>
      <c r="N1479" s="262">
        <v>44690</v>
      </c>
      <c r="O1479" s="262">
        <v>44691</v>
      </c>
      <c r="P1479" s="262">
        <v>44692</v>
      </c>
      <c r="Q1479" s="263">
        <v>44693</v>
      </c>
      <c r="R1479" s="262">
        <v>44694</v>
      </c>
      <c r="S1479" s="262">
        <v>44697</v>
      </c>
      <c r="T1479" s="262">
        <v>44698</v>
      </c>
    </row>
    <row r="1480" spans="1:20">
      <c r="A1480" s="253" t="str">
        <f t="shared" si="28"/>
        <v>22</v>
      </c>
      <c r="B1480" s="265">
        <v>44694</v>
      </c>
      <c r="C1480" s="237" t="str">
        <f t="shared" si="27"/>
        <v>金</v>
      </c>
      <c r="D1480" s="266">
        <v>44671</v>
      </c>
      <c r="E1480" s="266">
        <v>44672</v>
      </c>
      <c r="F1480" s="266">
        <v>44673</v>
      </c>
      <c r="G1480" s="266">
        <v>44676</v>
      </c>
      <c r="H1480" s="262">
        <v>44677</v>
      </c>
      <c r="I1480" s="262">
        <v>44678</v>
      </c>
      <c r="J1480" s="262">
        <v>44679</v>
      </c>
      <c r="K1480" s="262">
        <v>44683</v>
      </c>
      <c r="L1480" s="262">
        <v>44687</v>
      </c>
      <c r="M1480" s="262">
        <v>44690</v>
      </c>
      <c r="N1480" s="262">
        <v>44691</v>
      </c>
      <c r="O1480" s="262">
        <v>44692</v>
      </c>
      <c r="P1480" s="262">
        <v>44693</v>
      </c>
      <c r="Q1480" s="263">
        <v>44694</v>
      </c>
      <c r="R1480" s="262">
        <v>44697</v>
      </c>
      <c r="S1480" s="262">
        <v>44698</v>
      </c>
      <c r="T1480" s="262">
        <v>44699</v>
      </c>
    </row>
    <row r="1481" spans="1:20">
      <c r="A1481" s="253" t="str">
        <f t="shared" si="28"/>
        <v>22</v>
      </c>
      <c r="B1481" s="265">
        <v>44697</v>
      </c>
      <c r="C1481" s="237" t="str">
        <f t="shared" si="27"/>
        <v>月</v>
      </c>
      <c r="D1481" s="266">
        <v>44672</v>
      </c>
      <c r="E1481" s="266">
        <v>44673</v>
      </c>
      <c r="F1481" s="266">
        <v>44676</v>
      </c>
      <c r="G1481" s="266">
        <v>44677</v>
      </c>
      <c r="H1481" s="262">
        <v>44678</v>
      </c>
      <c r="I1481" s="262">
        <v>44679</v>
      </c>
      <c r="J1481" s="262">
        <v>44683</v>
      </c>
      <c r="K1481" s="262">
        <v>44687</v>
      </c>
      <c r="L1481" s="262">
        <v>44690</v>
      </c>
      <c r="M1481" s="262">
        <v>44691</v>
      </c>
      <c r="N1481" s="262">
        <v>44692</v>
      </c>
      <c r="O1481" s="262">
        <v>44693</v>
      </c>
      <c r="P1481" s="262">
        <v>44694</v>
      </c>
      <c r="Q1481" s="263">
        <v>44697</v>
      </c>
      <c r="R1481" s="262">
        <v>44698</v>
      </c>
      <c r="S1481" s="262">
        <v>44699</v>
      </c>
      <c r="T1481" s="262">
        <v>44700</v>
      </c>
    </row>
    <row r="1482" spans="1:20">
      <c r="A1482" s="253" t="str">
        <f t="shared" si="28"/>
        <v>22</v>
      </c>
      <c r="B1482" s="265">
        <v>44698</v>
      </c>
      <c r="C1482" s="237" t="str">
        <f t="shared" si="27"/>
        <v>火</v>
      </c>
      <c r="D1482" s="266">
        <v>44673</v>
      </c>
      <c r="E1482" s="266">
        <v>44676</v>
      </c>
      <c r="F1482" s="266">
        <v>44677</v>
      </c>
      <c r="G1482" s="266">
        <v>44678</v>
      </c>
      <c r="H1482" s="262">
        <v>44679</v>
      </c>
      <c r="I1482" s="262">
        <v>44683</v>
      </c>
      <c r="J1482" s="262">
        <v>44687</v>
      </c>
      <c r="K1482" s="262">
        <v>44690</v>
      </c>
      <c r="L1482" s="262">
        <v>44691</v>
      </c>
      <c r="M1482" s="262">
        <v>44692</v>
      </c>
      <c r="N1482" s="262">
        <v>44693</v>
      </c>
      <c r="O1482" s="262">
        <v>44694</v>
      </c>
      <c r="P1482" s="262">
        <v>44697</v>
      </c>
      <c r="Q1482" s="263">
        <v>44698</v>
      </c>
      <c r="R1482" s="262">
        <v>44699</v>
      </c>
      <c r="S1482" s="262">
        <v>44700</v>
      </c>
      <c r="T1482" s="262">
        <v>44701</v>
      </c>
    </row>
    <row r="1483" spans="1:20">
      <c r="A1483" s="253" t="str">
        <f t="shared" si="28"/>
        <v>22</v>
      </c>
      <c r="B1483" s="265">
        <v>44699</v>
      </c>
      <c r="C1483" s="237" t="str">
        <f t="shared" si="27"/>
        <v>水</v>
      </c>
      <c r="D1483" s="266">
        <v>44676</v>
      </c>
      <c r="E1483" s="266">
        <v>44677</v>
      </c>
      <c r="F1483" s="266">
        <v>44678</v>
      </c>
      <c r="G1483" s="266">
        <v>44679</v>
      </c>
      <c r="H1483" s="262">
        <v>44683</v>
      </c>
      <c r="I1483" s="262">
        <v>44687</v>
      </c>
      <c r="J1483" s="262">
        <v>44690</v>
      </c>
      <c r="K1483" s="262">
        <v>44691</v>
      </c>
      <c r="L1483" s="262">
        <v>44692</v>
      </c>
      <c r="M1483" s="262">
        <v>44693</v>
      </c>
      <c r="N1483" s="262">
        <v>44694</v>
      </c>
      <c r="O1483" s="262">
        <v>44697</v>
      </c>
      <c r="P1483" s="262">
        <v>44698</v>
      </c>
      <c r="Q1483" s="263">
        <v>44699</v>
      </c>
      <c r="R1483" s="262">
        <v>44700</v>
      </c>
      <c r="S1483" s="262">
        <v>44701</v>
      </c>
      <c r="T1483" s="262">
        <v>44704</v>
      </c>
    </row>
    <row r="1484" spans="1:20">
      <c r="A1484" s="253" t="str">
        <f t="shared" si="28"/>
        <v>22</v>
      </c>
      <c r="B1484" s="265">
        <v>44700</v>
      </c>
      <c r="C1484" s="237" t="str">
        <f t="shared" si="27"/>
        <v>木</v>
      </c>
      <c r="D1484" s="266">
        <v>44677</v>
      </c>
      <c r="E1484" s="266">
        <v>44678</v>
      </c>
      <c r="F1484" s="266">
        <v>44679</v>
      </c>
      <c r="G1484" s="266">
        <v>44683</v>
      </c>
      <c r="H1484" s="262">
        <v>44687</v>
      </c>
      <c r="I1484" s="262">
        <v>44690</v>
      </c>
      <c r="J1484" s="262">
        <v>44691</v>
      </c>
      <c r="K1484" s="262">
        <v>44692</v>
      </c>
      <c r="L1484" s="262">
        <v>44693</v>
      </c>
      <c r="M1484" s="262">
        <v>44694</v>
      </c>
      <c r="N1484" s="262">
        <v>44697</v>
      </c>
      <c r="O1484" s="262">
        <v>44698</v>
      </c>
      <c r="P1484" s="262">
        <v>44699</v>
      </c>
      <c r="Q1484" s="263">
        <v>44700</v>
      </c>
      <c r="R1484" s="262">
        <v>44701</v>
      </c>
      <c r="S1484" s="262">
        <v>44704</v>
      </c>
      <c r="T1484" s="262">
        <v>44705</v>
      </c>
    </row>
    <row r="1485" spans="1:20">
      <c r="A1485" s="253" t="str">
        <f t="shared" si="28"/>
        <v>22</v>
      </c>
      <c r="B1485" s="265">
        <v>44701</v>
      </c>
      <c r="C1485" s="237" t="str">
        <f t="shared" si="27"/>
        <v>金</v>
      </c>
      <c r="D1485" s="266">
        <v>44678</v>
      </c>
      <c r="E1485" s="266">
        <v>44679</v>
      </c>
      <c r="F1485" s="266">
        <v>44683</v>
      </c>
      <c r="G1485" s="266">
        <v>44687</v>
      </c>
      <c r="H1485" s="262">
        <v>44690</v>
      </c>
      <c r="I1485" s="262">
        <v>44691</v>
      </c>
      <c r="J1485" s="262">
        <v>44692</v>
      </c>
      <c r="K1485" s="262">
        <v>44693</v>
      </c>
      <c r="L1485" s="262">
        <v>44694</v>
      </c>
      <c r="M1485" s="262">
        <v>44697</v>
      </c>
      <c r="N1485" s="262">
        <v>44698</v>
      </c>
      <c r="O1485" s="262">
        <v>44699</v>
      </c>
      <c r="P1485" s="262">
        <v>44700</v>
      </c>
      <c r="Q1485" s="263">
        <v>44701</v>
      </c>
      <c r="R1485" s="262">
        <v>44704</v>
      </c>
      <c r="S1485" s="262">
        <v>44705</v>
      </c>
      <c r="T1485" s="262">
        <v>44706</v>
      </c>
    </row>
    <row r="1486" spans="1:20">
      <c r="A1486" s="253" t="str">
        <f t="shared" si="28"/>
        <v>22</v>
      </c>
      <c r="B1486" s="265">
        <v>44704</v>
      </c>
      <c r="C1486" s="237" t="str">
        <f t="shared" si="27"/>
        <v>月</v>
      </c>
      <c r="D1486" s="266">
        <v>44679</v>
      </c>
      <c r="E1486" s="266">
        <v>44683</v>
      </c>
      <c r="F1486" s="266">
        <v>44687</v>
      </c>
      <c r="G1486" s="266">
        <v>44690</v>
      </c>
      <c r="H1486" s="262">
        <v>44691</v>
      </c>
      <c r="I1486" s="262">
        <v>44692</v>
      </c>
      <c r="J1486" s="262">
        <v>44693</v>
      </c>
      <c r="K1486" s="262">
        <v>44694</v>
      </c>
      <c r="L1486" s="262">
        <v>44697</v>
      </c>
      <c r="M1486" s="262">
        <v>44698</v>
      </c>
      <c r="N1486" s="262">
        <v>44699</v>
      </c>
      <c r="O1486" s="262">
        <v>44700</v>
      </c>
      <c r="P1486" s="262">
        <v>44701</v>
      </c>
      <c r="Q1486" s="263">
        <v>44704</v>
      </c>
      <c r="R1486" s="262">
        <v>44705</v>
      </c>
      <c r="S1486" s="262">
        <v>44706</v>
      </c>
      <c r="T1486" s="262">
        <v>44707</v>
      </c>
    </row>
    <row r="1487" spans="1:20">
      <c r="A1487" s="253" t="str">
        <f t="shared" si="28"/>
        <v>22</v>
      </c>
      <c r="B1487" s="265">
        <v>44705</v>
      </c>
      <c r="C1487" s="237" t="str">
        <f t="shared" si="27"/>
        <v>火</v>
      </c>
      <c r="D1487" s="266">
        <v>44683</v>
      </c>
      <c r="E1487" s="266">
        <v>44687</v>
      </c>
      <c r="F1487" s="266">
        <v>44690</v>
      </c>
      <c r="G1487" s="266">
        <v>44691</v>
      </c>
      <c r="H1487" s="262">
        <v>44692</v>
      </c>
      <c r="I1487" s="262">
        <v>44693</v>
      </c>
      <c r="J1487" s="262">
        <v>44694</v>
      </c>
      <c r="K1487" s="262">
        <v>44697</v>
      </c>
      <c r="L1487" s="262">
        <v>44698</v>
      </c>
      <c r="M1487" s="262">
        <v>44699</v>
      </c>
      <c r="N1487" s="262">
        <v>44700</v>
      </c>
      <c r="O1487" s="262">
        <v>44701</v>
      </c>
      <c r="P1487" s="262">
        <v>44704</v>
      </c>
      <c r="Q1487" s="263">
        <v>44705</v>
      </c>
      <c r="R1487" s="262">
        <v>44706</v>
      </c>
      <c r="S1487" s="262">
        <v>44707</v>
      </c>
      <c r="T1487" s="262">
        <v>44708</v>
      </c>
    </row>
    <row r="1488" spans="1:20">
      <c r="A1488" s="253" t="str">
        <f t="shared" si="28"/>
        <v>22</v>
      </c>
      <c r="B1488" s="265">
        <v>44706</v>
      </c>
      <c r="C1488" s="237" t="str">
        <f t="shared" si="27"/>
        <v>水</v>
      </c>
      <c r="D1488" s="266">
        <v>44687</v>
      </c>
      <c r="E1488" s="266">
        <v>44690</v>
      </c>
      <c r="F1488" s="266">
        <v>44691</v>
      </c>
      <c r="G1488" s="266">
        <v>44692</v>
      </c>
      <c r="H1488" s="262">
        <v>44693</v>
      </c>
      <c r="I1488" s="262">
        <v>44694</v>
      </c>
      <c r="J1488" s="262">
        <v>44697</v>
      </c>
      <c r="K1488" s="262">
        <v>44698</v>
      </c>
      <c r="L1488" s="262">
        <v>44699</v>
      </c>
      <c r="M1488" s="262">
        <v>44700</v>
      </c>
      <c r="N1488" s="262">
        <v>44701</v>
      </c>
      <c r="O1488" s="262">
        <v>44704</v>
      </c>
      <c r="P1488" s="262">
        <v>44705</v>
      </c>
      <c r="Q1488" s="263">
        <v>44706</v>
      </c>
      <c r="R1488" s="262">
        <v>44707</v>
      </c>
      <c r="S1488" s="262">
        <v>44708</v>
      </c>
      <c r="T1488" s="262">
        <v>44711</v>
      </c>
    </row>
    <row r="1489" spans="1:20">
      <c r="A1489" s="253" t="str">
        <f t="shared" si="28"/>
        <v>22</v>
      </c>
      <c r="B1489" s="265">
        <v>44707</v>
      </c>
      <c r="C1489" s="237" t="str">
        <f t="shared" si="27"/>
        <v>木</v>
      </c>
      <c r="D1489" s="266">
        <v>44690</v>
      </c>
      <c r="E1489" s="266">
        <v>44691</v>
      </c>
      <c r="F1489" s="266">
        <v>44692</v>
      </c>
      <c r="G1489" s="266">
        <v>44693</v>
      </c>
      <c r="H1489" s="262">
        <v>44694</v>
      </c>
      <c r="I1489" s="262">
        <v>44697</v>
      </c>
      <c r="J1489" s="262">
        <v>44698</v>
      </c>
      <c r="K1489" s="262">
        <v>44699</v>
      </c>
      <c r="L1489" s="262">
        <v>44700</v>
      </c>
      <c r="M1489" s="262">
        <v>44701</v>
      </c>
      <c r="N1489" s="262">
        <v>44704</v>
      </c>
      <c r="O1489" s="262">
        <v>44705</v>
      </c>
      <c r="P1489" s="262">
        <v>44706</v>
      </c>
      <c r="Q1489" s="263">
        <v>44707</v>
      </c>
      <c r="R1489" s="262">
        <v>44708</v>
      </c>
      <c r="S1489" s="262">
        <v>44711</v>
      </c>
      <c r="T1489" s="262">
        <v>44712</v>
      </c>
    </row>
    <row r="1490" spans="1:20">
      <c r="A1490" s="253" t="str">
        <f t="shared" si="28"/>
        <v>22</v>
      </c>
      <c r="B1490" s="265">
        <v>44708</v>
      </c>
      <c r="C1490" s="237" t="str">
        <f t="shared" si="27"/>
        <v>金</v>
      </c>
      <c r="D1490" s="266">
        <v>44691</v>
      </c>
      <c r="E1490" s="266">
        <v>44692</v>
      </c>
      <c r="F1490" s="266">
        <v>44693</v>
      </c>
      <c r="G1490" s="266">
        <v>44694</v>
      </c>
      <c r="H1490" s="262">
        <v>44697</v>
      </c>
      <c r="I1490" s="262">
        <v>44698</v>
      </c>
      <c r="J1490" s="262">
        <v>44699</v>
      </c>
      <c r="K1490" s="262">
        <v>44700</v>
      </c>
      <c r="L1490" s="262">
        <v>44701</v>
      </c>
      <c r="M1490" s="262">
        <v>44704</v>
      </c>
      <c r="N1490" s="262">
        <v>44705</v>
      </c>
      <c r="O1490" s="262">
        <v>44706</v>
      </c>
      <c r="P1490" s="262">
        <v>44707</v>
      </c>
      <c r="Q1490" s="263">
        <v>44708</v>
      </c>
      <c r="R1490" s="262">
        <v>44711</v>
      </c>
      <c r="S1490" s="262">
        <v>44712</v>
      </c>
      <c r="T1490" s="262">
        <v>44713</v>
      </c>
    </row>
    <row r="1491" spans="1:20">
      <c r="A1491" s="253" t="str">
        <f t="shared" si="28"/>
        <v>22</v>
      </c>
      <c r="B1491" s="265">
        <v>44711</v>
      </c>
      <c r="C1491" s="237" t="str">
        <f t="shared" si="27"/>
        <v>月</v>
      </c>
      <c r="D1491" s="266">
        <v>44692</v>
      </c>
      <c r="E1491" s="266">
        <v>44693</v>
      </c>
      <c r="F1491" s="266">
        <v>44694</v>
      </c>
      <c r="G1491" s="266">
        <v>44697</v>
      </c>
      <c r="H1491" s="262">
        <v>44698</v>
      </c>
      <c r="I1491" s="262">
        <v>44699</v>
      </c>
      <c r="J1491" s="262">
        <v>44700</v>
      </c>
      <c r="K1491" s="262">
        <v>44701</v>
      </c>
      <c r="L1491" s="262">
        <v>44704</v>
      </c>
      <c r="M1491" s="262">
        <v>44705</v>
      </c>
      <c r="N1491" s="262">
        <v>44706</v>
      </c>
      <c r="O1491" s="262">
        <v>44707</v>
      </c>
      <c r="P1491" s="262">
        <v>44708</v>
      </c>
      <c r="Q1491" s="263">
        <v>44711</v>
      </c>
      <c r="R1491" s="262">
        <v>44712</v>
      </c>
      <c r="S1491" s="262">
        <v>44713</v>
      </c>
      <c r="T1491" s="262">
        <v>44714</v>
      </c>
    </row>
    <row r="1492" spans="1:20">
      <c r="A1492" s="253" t="str">
        <f t="shared" si="28"/>
        <v>22</v>
      </c>
      <c r="B1492" s="265">
        <v>44712</v>
      </c>
      <c r="C1492" s="237" t="str">
        <f t="shared" si="27"/>
        <v>火</v>
      </c>
      <c r="D1492" s="266">
        <v>44693</v>
      </c>
      <c r="E1492" s="266">
        <v>44694</v>
      </c>
      <c r="F1492" s="266">
        <v>44697</v>
      </c>
      <c r="G1492" s="266">
        <v>44698</v>
      </c>
      <c r="H1492" s="262">
        <v>44699</v>
      </c>
      <c r="I1492" s="262">
        <v>44700</v>
      </c>
      <c r="J1492" s="262">
        <v>44701</v>
      </c>
      <c r="K1492" s="262">
        <v>44704</v>
      </c>
      <c r="L1492" s="262">
        <v>44705</v>
      </c>
      <c r="M1492" s="262">
        <v>44706</v>
      </c>
      <c r="N1492" s="262">
        <v>44707</v>
      </c>
      <c r="O1492" s="262">
        <v>44708</v>
      </c>
      <c r="P1492" s="262">
        <v>44711</v>
      </c>
      <c r="Q1492" s="263">
        <v>44712</v>
      </c>
      <c r="R1492" s="262">
        <v>44713</v>
      </c>
      <c r="S1492" s="262">
        <v>44714</v>
      </c>
      <c r="T1492" s="262">
        <v>44715</v>
      </c>
    </row>
    <row r="1493" spans="1:20">
      <c r="A1493" s="253" t="str">
        <f t="shared" si="28"/>
        <v>22</v>
      </c>
      <c r="B1493" s="265">
        <v>44713</v>
      </c>
      <c r="C1493" s="237" t="str">
        <f t="shared" si="27"/>
        <v>水</v>
      </c>
      <c r="D1493" s="266">
        <v>44694</v>
      </c>
      <c r="E1493" s="266">
        <v>44697</v>
      </c>
      <c r="F1493" s="266">
        <v>44698</v>
      </c>
      <c r="G1493" s="266">
        <v>44699</v>
      </c>
      <c r="H1493" s="262">
        <v>44700</v>
      </c>
      <c r="I1493" s="262">
        <v>44701</v>
      </c>
      <c r="J1493" s="262">
        <v>44704</v>
      </c>
      <c r="K1493" s="262">
        <v>44705</v>
      </c>
      <c r="L1493" s="262">
        <v>44706</v>
      </c>
      <c r="M1493" s="262">
        <v>44707</v>
      </c>
      <c r="N1493" s="262">
        <v>44708</v>
      </c>
      <c r="O1493" s="262">
        <v>44711</v>
      </c>
      <c r="P1493" s="262">
        <v>44712</v>
      </c>
      <c r="Q1493" s="263">
        <v>44713</v>
      </c>
      <c r="R1493" s="262">
        <v>44714</v>
      </c>
      <c r="S1493" s="262">
        <v>44715</v>
      </c>
      <c r="T1493" s="262">
        <v>44718</v>
      </c>
    </row>
    <row r="1494" spans="1:20">
      <c r="A1494" s="267" t="str">
        <f t="shared" si="28"/>
        <v>22</v>
      </c>
      <c r="B1494" s="265">
        <v>44714</v>
      </c>
      <c r="C1494" s="245" t="str">
        <f t="shared" si="27"/>
        <v>木</v>
      </c>
      <c r="D1494" s="266">
        <v>44697</v>
      </c>
      <c r="E1494" s="266">
        <v>44698</v>
      </c>
      <c r="F1494" s="266">
        <v>44699</v>
      </c>
      <c r="G1494" s="266">
        <v>44700</v>
      </c>
      <c r="H1494" s="262">
        <v>44701</v>
      </c>
      <c r="I1494" s="262">
        <v>44704</v>
      </c>
      <c r="J1494" s="262">
        <v>44705</v>
      </c>
      <c r="K1494" s="262">
        <v>44706</v>
      </c>
      <c r="L1494" s="262">
        <v>44707</v>
      </c>
      <c r="M1494" s="262">
        <v>44708</v>
      </c>
      <c r="N1494" s="262">
        <v>44711</v>
      </c>
      <c r="O1494" s="262">
        <v>44712</v>
      </c>
      <c r="P1494" s="262">
        <v>44713</v>
      </c>
      <c r="Q1494" s="263">
        <v>44714</v>
      </c>
      <c r="R1494" s="262">
        <v>44715</v>
      </c>
      <c r="S1494" s="262">
        <v>44718</v>
      </c>
      <c r="T1494" s="262">
        <v>44719</v>
      </c>
    </row>
    <row r="1495" spans="1:20">
      <c r="A1495" s="253" t="str">
        <f t="shared" si="28"/>
        <v>22</v>
      </c>
      <c r="B1495" s="236">
        <v>44715</v>
      </c>
      <c r="C1495" s="237" t="str">
        <f t="shared" si="27"/>
        <v>金</v>
      </c>
      <c r="D1495" s="268">
        <v>44698</v>
      </c>
      <c r="E1495" s="268">
        <v>44699</v>
      </c>
      <c r="F1495" s="268">
        <v>44700</v>
      </c>
      <c r="G1495" s="268">
        <v>44701</v>
      </c>
      <c r="H1495" s="258">
        <v>44704</v>
      </c>
      <c r="I1495" s="258">
        <v>44705</v>
      </c>
      <c r="J1495" s="258">
        <v>44706</v>
      </c>
      <c r="K1495" s="258">
        <v>44707</v>
      </c>
      <c r="L1495" s="258">
        <v>44708</v>
      </c>
      <c r="M1495" s="258">
        <v>44711</v>
      </c>
      <c r="N1495" s="258">
        <v>44712</v>
      </c>
      <c r="O1495" s="258">
        <v>44713</v>
      </c>
      <c r="P1495" s="258">
        <v>44714</v>
      </c>
      <c r="Q1495" s="259">
        <v>44715</v>
      </c>
      <c r="R1495" s="258">
        <v>44718</v>
      </c>
      <c r="S1495" s="258">
        <v>44719</v>
      </c>
      <c r="T1495" s="258">
        <v>44720</v>
      </c>
    </row>
    <row r="1496" spans="1:20">
      <c r="A1496" s="253" t="str">
        <f t="shared" si="28"/>
        <v>22</v>
      </c>
      <c r="B1496" s="236">
        <v>44718</v>
      </c>
      <c r="C1496" s="237" t="str">
        <f t="shared" si="27"/>
        <v>月</v>
      </c>
      <c r="D1496" s="268">
        <v>44699</v>
      </c>
      <c r="E1496" s="268">
        <v>44700</v>
      </c>
      <c r="F1496" s="268">
        <v>44701</v>
      </c>
      <c r="G1496" s="268">
        <v>44704</v>
      </c>
      <c r="H1496" s="258">
        <v>44705</v>
      </c>
      <c r="I1496" s="258">
        <v>44706</v>
      </c>
      <c r="J1496" s="258">
        <v>44707</v>
      </c>
      <c r="K1496" s="258">
        <v>44708</v>
      </c>
      <c r="L1496" s="258">
        <v>44711</v>
      </c>
      <c r="M1496" s="258">
        <v>44712</v>
      </c>
      <c r="N1496" s="258">
        <v>44713</v>
      </c>
      <c r="O1496" s="258">
        <v>44714</v>
      </c>
      <c r="P1496" s="258">
        <v>44715</v>
      </c>
      <c r="Q1496" s="259">
        <v>44718</v>
      </c>
      <c r="R1496" s="258">
        <v>44719</v>
      </c>
      <c r="S1496" s="258">
        <v>44720</v>
      </c>
      <c r="T1496" s="258">
        <v>44721</v>
      </c>
    </row>
    <row r="1497" spans="1:20">
      <c r="A1497" s="253" t="str">
        <f t="shared" si="28"/>
        <v>22</v>
      </c>
      <c r="B1497" s="236">
        <v>44719</v>
      </c>
      <c r="C1497" s="237" t="str">
        <f t="shared" si="27"/>
        <v>火</v>
      </c>
      <c r="D1497" s="268">
        <v>44700</v>
      </c>
      <c r="E1497" s="268">
        <v>44701</v>
      </c>
      <c r="F1497" s="268">
        <v>44704</v>
      </c>
      <c r="G1497" s="268">
        <v>44705</v>
      </c>
      <c r="H1497" s="258">
        <v>44706</v>
      </c>
      <c r="I1497" s="258">
        <v>44707</v>
      </c>
      <c r="J1497" s="258">
        <v>44708</v>
      </c>
      <c r="K1497" s="258">
        <v>44711</v>
      </c>
      <c r="L1497" s="258">
        <v>44712</v>
      </c>
      <c r="M1497" s="258">
        <v>44713</v>
      </c>
      <c r="N1497" s="258">
        <v>44714</v>
      </c>
      <c r="O1497" s="258">
        <v>44715</v>
      </c>
      <c r="P1497" s="258">
        <v>44718</v>
      </c>
      <c r="Q1497" s="259">
        <v>44719</v>
      </c>
      <c r="R1497" s="258">
        <v>44720</v>
      </c>
      <c r="S1497" s="258">
        <v>44721</v>
      </c>
      <c r="T1497" s="258">
        <v>44722</v>
      </c>
    </row>
    <row r="1498" spans="1:20">
      <c r="A1498" s="253" t="str">
        <f t="shared" si="28"/>
        <v>22</v>
      </c>
      <c r="B1498" s="236">
        <v>44720</v>
      </c>
      <c r="C1498" s="237" t="str">
        <f t="shared" si="27"/>
        <v>水</v>
      </c>
      <c r="D1498" s="268">
        <v>44701</v>
      </c>
      <c r="E1498" s="268">
        <v>44704</v>
      </c>
      <c r="F1498" s="268">
        <v>44705</v>
      </c>
      <c r="G1498" s="268">
        <v>44706</v>
      </c>
      <c r="H1498" s="258">
        <v>44707</v>
      </c>
      <c r="I1498" s="258">
        <v>44708</v>
      </c>
      <c r="J1498" s="258">
        <v>44711</v>
      </c>
      <c r="K1498" s="258">
        <v>44712</v>
      </c>
      <c r="L1498" s="258">
        <v>44713</v>
      </c>
      <c r="M1498" s="258">
        <v>44714</v>
      </c>
      <c r="N1498" s="258">
        <v>44715</v>
      </c>
      <c r="O1498" s="258">
        <v>44718</v>
      </c>
      <c r="P1498" s="258">
        <v>44719</v>
      </c>
      <c r="Q1498" s="259">
        <v>44720</v>
      </c>
      <c r="R1498" s="258">
        <v>44721</v>
      </c>
      <c r="S1498" s="258">
        <v>44722</v>
      </c>
      <c r="T1498" s="258">
        <v>44725</v>
      </c>
    </row>
    <row r="1499" spans="1:20">
      <c r="A1499" s="253" t="str">
        <f t="shared" si="28"/>
        <v>22</v>
      </c>
      <c r="B1499" s="236">
        <v>44721</v>
      </c>
      <c r="C1499" s="237" t="str">
        <f t="shared" si="27"/>
        <v>木</v>
      </c>
      <c r="D1499" s="268">
        <v>44704</v>
      </c>
      <c r="E1499" s="268">
        <v>44705</v>
      </c>
      <c r="F1499" s="268">
        <v>44706</v>
      </c>
      <c r="G1499" s="268">
        <v>44707</v>
      </c>
      <c r="H1499" s="258">
        <v>44708</v>
      </c>
      <c r="I1499" s="258">
        <v>44711</v>
      </c>
      <c r="J1499" s="258">
        <v>44712</v>
      </c>
      <c r="K1499" s="258">
        <v>44713</v>
      </c>
      <c r="L1499" s="258">
        <v>44714</v>
      </c>
      <c r="M1499" s="258">
        <v>44715</v>
      </c>
      <c r="N1499" s="258">
        <v>44718</v>
      </c>
      <c r="O1499" s="258">
        <v>44719</v>
      </c>
      <c r="P1499" s="258">
        <v>44720</v>
      </c>
      <c r="Q1499" s="259">
        <v>44721</v>
      </c>
      <c r="R1499" s="258">
        <v>44722</v>
      </c>
      <c r="S1499" s="258">
        <v>44725</v>
      </c>
      <c r="T1499" s="258">
        <v>44726</v>
      </c>
    </row>
    <row r="1500" spans="1:20">
      <c r="A1500" s="253" t="str">
        <f t="shared" si="28"/>
        <v>22</v>
      </c>
      <c r="B1500" s="236">
        <v>44722</v>
      </c>
      <c r="C1500" s="237" t="str">
        <f t="shared" si="27"/>
        <v>金</v>
      </c>
      <c r="D1500" s="268">
        <v>44705</v>
      </c>
      <c r="E1500" s="268">
        <v>44706</v>
      </c>
      <c r="F1500" s="268">
        <v>44707</v>
      </c>
      <c r="G1500" s="268">
        <v>44708</v>
      </c>
      <c r="H1500" s="258">
        <v>44711</v>
      </c>
      <c r="I1500" s="258">
        <v>44712</v>
      </c>
      <c r="J1500" s="258">
        <v>44713</v>
      </c>
      <c r="K1500" s="258">
        <v>44714</v>
      </c>
      <c r="L1500" s="258">
        <v>44715</v>
      </c>
      <c r="M1500" s="258">
        <v>44718</v>
      </c>
      <c r="N1500" s="258">
        <v>44719</v>
      </c>
      <c r="O1500" s="258">
        <v>44720</v>
      </c>
      <c r="P1500" s="258">
        <v>44721</v>
      </c>
      <c r="Q1500" s="259">
        <v>44722</v>
      </c>
      <c r="R1500" s="258">
        <v>44725</v>
      </c>
      <c r="S1500" s="258">
        <v>44726</v>
      </c>
      <c r="T1500" s="258">
        <v>44727</v>
      </c>
    </row>
    <row r="1501" spans="1:20">
      <c r="A1501" s="253" t="str">
        <f t="shared" si="28"/>
        <v>22</v>
      </c>
      <c r="B1501" s="236">
        <v>44725</v>
      </c>
      <c r="C1501" s="237" t="str">
        <f t="shared" si="27"/>
        <v>月</v>
      </c>
      <c r="D1501" s="268">
        <v>44706</v>
      </c>
      <c r="E1501" s="268">
        <v>44707</v>
      </c>
      <c r="F1501" s="268">
        <v>44708</v>
      </c>
      <c r="G1501" s="268">
        <v>44711</v>
      </c>
      <c r="H1501" s="258">
        <v>44712</v>
      </c>
      <c r="I1501" s="258">
        <v>44713</v>
      </c>
      <c r="J1501" s="258">
        <v>44714</v>
      </c>
      <c r="K1501" s="258">
        <v>44715</v>
      </c>
      <c r="L1501" s="258">
        <v>44718</v>
      </c>
      <c r="M1501" s="258">
        <v>44719</v>
      </c>
      <c r="N1501" s="258">
        <v>44720</v>
      </c>
      <c r="O1501" s="258">
        <v>44721</v>
      </c>
      <c r="P1501" s="258">
        <v>44722</v>
      </c>
      <c r="Q1501" s="259">
        <v>44725</v>
      </c>
      <c r="R1501" s="258">
        <v>44726</v>
      </c>
      <c r="S1501" s="258">
        <v>44727</v>
      </c>
      <c r="T1501" s="258">
        <v>44728</v>
      </c>
    </row>
    <row r="1502" spans="1:20">
      <c r="A1502" s="253" t="str">
        <f t="shared" si="28"/>
        <v>22</v>
      </c>
      <c r="B1502" s="236">
        <v>44726</v>
      </c>
      <c r="C1502" s="237" t="str">
        <f t="shared" si="27"/>
        <v>火</v>
      </c>
      <c r="D1502" s="268">
        <v>44707</v>
      </c>
      <c r="E1502" s="268">
        <v>44708</v>
      </c>
      <c r="F1502" s="268">
        <v>44711</v>
      </c>
      <c r="G1502" s="268">
        <v>44712</v>
      </c>
      <c r="H1502" s="258">
        <v>44713</v>
      </c>
      <c r="I1502" s="258">
        <v>44714</v>
      </c>
      <c r="J1502" s="258">
        <v>44715</v>
      </c>
      <c r="K1502" s="258">
        <v>44718</v>
      </c>
      <c r="L1502" s="258">
        <v>44719</v>
      </c>
      <c r="M1502" s="258">
        <v>44720</v>
      </c>
      <c r="N1502" s="258">
        <v>44721</v>
      </c>
      <c r="O1502" s="258">
        <v>44722</v>
      </c>
      <c r="P1502" s="258">
        <v>44725</v>
      </c>
      <c r="Q1502" s="259">
        <v>44726</v>
      </c>
      <c r="R1502" s="258">
        <v>44727</v>
      </c>
      <c r="S1502" s="258">
        <v>44728</v>
      </c>
      <c r="T1502" s="258">
        <v>44729</v>
      </c>
    </row>
    <row r="1503" spans="1:20">
      <c r="A1503" s="253" t="str">
        <f t="shared" si="28"/>
        <v>22</v>
      </c>
      <c r="B1503" s="236">
        <v>44727</v>
      </c>
      <c r="C1503" s="237" t="str">
        <f t="shared" si="27"/>
        <v>水</v>
      </c>
      <c r="D1503" s="268">
        <v>44708</v>
      </c>
      <c r="E1503" s="268">
        <v>44711</v>
      </c>
      <c r="F1503" s="268">
        <v>44712</v>
      </c>
      <c r="G1503" s="268">
        <v>44713</v>
      </c>
      <c r="H1503" s="258">
        <v>44714</v>
      </c>
      <c r="I1503" s="258">
        <v>44715</v>
      </c>
      <c r="J1503" s="258">
        <v>44718</v>
      </c>
      <c r="K1503" s="258">
        <v>44719</v>
      </c>
      <c r="L1503" s="258">
        <v>44720</v>
      </c>
      <c r="M1503" s="258">
        <v>44721</v>
      </c>
      <c r="N1503" s="258">
        <v>44722</v>
      </c>
      <c r="O1503" s="258">
        <v>44725</v>
      </c>
      <c r="P1503" s="258">
        <v>44726</v>
      </c>
      <c r="Q1503" s="259">
        <v>44727</v>
      </c>
      <c r="R1503" s="258">
        <v>44728</v>
      </c>
      <c r="S1503" s="258">
        <v>44729</v>
      </c>
      <c r="T1503" s="258">
        <v>44732</v>
      </c>
    </row>
    <row r="1504" spans="1:20">
      <c r="A1504" s="253" t="str">
        <f t="shared" si="28"/>
        <v>22</v>
      </c>
      <c r="B1504" s="236">
        <v>44728</v>
      </c>
      <c r="C1504" s="237" t="str">
        <f t="shared" si="27"/>
        <v>木</v>
      </c>
      <c r="D1504" s="268">
        <v>44711</v>
      </c>
      <c r="E1504" s="268">
        <v>44712</v>
      </c>
      <c r="F1504" s="268">
        <v>44713</v>
      </c>
      <c r="G1504" s="268">
        <v>44714</v>
      </c>
      <c r="H1504" s="258">
        <v>44715</v>
      </c>
      <c r="I1504" s="258">
        <v>44718</v>
      </c>
      <c r="J1504" s="258">
        <v>44719</v>
      </c>
      <c r="K1504" s="258">
        <v>44720</v>
      </c>
      <c r="L1504" s="258">
        <v>44721</v>
      </c>
      <c r="M1504" s="258">
        <v>44722</v>
      </c>
      <c r="N1504" s="258">
        <v>44725</v>
      </c>
      <c r="O1504" s="258">
        <v>44726</v>
      </c>
      <c r="P1504" s="258">
        <v>44727</v>
      </c>
      <c r="Q1504" s="259">
        <v>44728</v>
      </c>
      <c r="R1504" s="258">
        <v>44729</v>
      </c>
      <c r="S1504" s="258">
        <v>44732</v>
      </c>
      <c r="T1504" s="258">
        <v>44733</v>
      </c>
    </row>
    <row r="1505" spans="1:20">
      <c r="A1505" s="253" t="str">
        <f t="shared" si="28"/>
        <v>22</v>
      </c>
      <c r="B1505" s="236">
        <v>44729</v>
      </c>
      <c r="C1505" s="237" t="str">
        <f t="shared" si="27"/>
        <v>金</v>
      </c>
      <c r="D1505" s="268">
        <v>44712</v>
      </c>
      <c r="E1505" s="268">
        <v>44713</v>
      </c>
      <c r="F1505" s="268">
        <v>44714</v>
      </c>
      <c r="G1505" s="268">
        <v>44715</v>
      </c>
      <c r="H1505" s="258">
        <v>44718</v>
      </c>
      <c r="I1505" s="258">
        <v>44719</v>
      </c>
      <c r="J1505" s="258">
        <v>44720</v>
      </c>
      <c r="K1505" s="258">
        <v>44721</v>
      </c>
      <c r="L1505" s="258">
        <v>44722</v>
      </c>
      <c r="M1505" s="258">
        <v>44725</v>
      </c>
      <c r="N1505" s="258">
        <v>44726</v>
      </c>
      <c r="O1505" s="258">
        <v>44727</v>
      </c>
      <c r="P1505" s="258">
        <v>44728</v>
      </c>
      <c r="Q1505" s="259">
        <v>44729</v>
      </c>
      <c r="R1505" s="258">
        <v>44732</v>
      </c>
      <c r="S1505" s="258">
        <v>44733</v>
      </c>
      <c r="T1505" s="258">
        <v>44734</v>
      </c>
    </row>
    <row r="1506" spans="1:20">
      <c r="A1506" s="253" t="str">
        <f t="shared" si="28"/>
        <v>22</v>
      </c>
      <c r="B1506" s="236">
        <v>44732</v>
      </c>
      <c r="C1506" s="237" t="str">
        <f t="shared" si="27"/>
        <v>月</v>
      </c>
      <c r="D1506" s="268">
        <v>44713</v>
      </c>
      <c r="E1506" s="268">
        <v>44714</v>
      </c>
      <c r="F1506" s="268">
        <v>44715</v>
      </c>
      <c r="G1506" s="268">
        <v>44718</v>
      </c>
      <c r="H1506" s="258">
        <v>44719</v>
      </c>
      <c r="I1506" s="258">
        <v>44720</v>
      </c>
      <c r="J1506" s="258">
        <v>44721</v>
      </c>
      <c r="K1506" s="258">
        <v>44722</v>
      </c>
      <c r="L1506" s="258">
        <v>44725</v>
      </c>
      <c r="M1506" s="258">
        <v>44726</v>
      </c>
      <c r="N1506" s="258">
        <v>44727</v>
      </c>
      <c r="O1506" s="258">
        <v>44728</v>
      </c>
      <c r="P1506" s="258">
        <v>44729</v>
      </c>
      <c r="Q1506" s="259">
        <v>44732</v>
      </c>
      <c r="R1506" s="258">
        <v>44733</v>
      </c>
      <c r="S1506" s="258">
        <v>44734</v>
      </c>
      <c r="T1506" s="258">
        <v>44735</v>
      </c>
    </row>
    <row r="1507" spans="1:20">
      <c r="A1507" s="253" t="str">
        <f t="shared" si="28"/>
        <v>22</v>
      </c>
      <c r="B1507" s="236">
        <v>44733</v>
      </c>
      <c r="C1507" s="237" t="str">
        <f t="shared" si="27"/>
        <v>火</v>
      </c>
      <c r="D1507" s="268">
        <v>44714</v>
      </c>
      <c r="E1507" s="268">
        <v>44715</v>
      </c>
      <c r="F1507" s="268">
        <v>44718</v>
      </c>
      <c r="G1507" s="268">
        <v>44719</v>
      </c>
      <c r="H1507" s="258">
        <v>44720</v>
      </c>
      <c r="I1507" s="258">
        <v>44721</v>
      </c>
      <c r="J1507" s="258">
        <v>44722</v>
      </c>
      <c r="K1507" s="258">
        <v>44725</v>
      </c>
      <c r="L1507" s="258">
        <v>44726</v>
      </c>
      <c r="M1507" s="258">
        <v>44727</v>
      </c>
      <c r="N1507" s="258">
        <v>44728</v>
      </c>
      <c r="O1507" s="258">
        <v>44729</v>
      </c>
      <c r="P1507" s="258">
        <v>44732</v>
      </c>
      <c r="Q1507" s="259">
        <v>44733</v>
      </c>
      <c r="R1507" s="258">
        <v>44734</v>
      </c>
      <c r="S1507" s="258">
        <v>44735</v>
      </c>
      <c r="T1507" s="258">
        <v>44736</v>
      </c>
    </row>
    <row r="1508" spans="1:20">
      <c r="A1508" s="253" t="str">
        <f t="shared" si="28"/>
        <v>22</v>
      </c>
      <c r="B1508" s="236">
        <v>44734</v>
      </c>
      <c r="C1508" s="237" t="str">
        <f t="shared" si="27"/>
        <v>水</v>
      </c>
      <c r="D1508" s="268">
        <v>44715</v>
      </c>
      <c r="E1508" s="268">
        <v>44718</v>
      </c>
      <c r="F1508" s="268">
        <v>44719</v>
      </c>
      <c r="G1508" s="268">
        <v>44720</v>
      </c>
      <c r="H1508" s="258">
        <v>44721</v>
      </c>
      <c r="I1508" s="258">
        <v>44722</v>
      </c>
      <c r="J1508" s="258">
        <v>44725</v>
      </c>
      <c r="K1508" s="258">
        <v>44726</v>
      </c>
      <c r="L1508" s="258">
        <v>44727</v>
      </c>
      <c r="M1508" s="258">
        <v>44728</v>
      </c>
      <c r="N1508" s="258">
        <v>44729</v>
      </c>
      <c r="O1508" s="258">
        <v>44732</v>
      </c>
      <c r="P1508" s="258">
        <v>44733</v>
      </c>
      <c r="Q1508" s="259">
        <v>44734</v>
      </c>
      <c r="R1508" s="258">
        <v>44735</v>
      </c>
      <c r="S1508" s="258">
        <v>44736</v>
      </c>
      <c r="T1508" s="258">
        <v>44739</v>
      </c>
    </row>
    <row r="1509" spans="1:20">
      <c r="A1509" s="253" t="str">
        <f t="shared" si="28"/>
        <v>22</v>
      </c>
      <c r="B1509" s="236">
        <v>44735</v>
      </c>
      <c r="C1509" s="237" t="str">
        <f t="shared" si="27"/>
        <v>木</v>
      </c>
      <c r="D1509" s="268">
        <v>44718</v>
      </c>
      <c r="E1509" s="268">
        <v>44719</v>
      </c>
      <c r="F1509" s="268">
        <v>44720</v>
      </c>
      <c r="G1509" s="268">
        <v>44721</v>
      </c>
      <c r="H1509" s="258">
        <v>44722</v>
      </c>
      <c r="I1509" s="258">
        <v>44725</v>
      </c>
      <c r="J1509" s="258">
        <v>44726</v>
      </c>
      <c r="K1509" s="258">
        <v>44727</v>
      </c>
      <c r="L1509" s="258">
        <v>44728</v>
      </c>
      <c r="M1509" s="258">
        <v>44729</v>
      </c>
      <c r="N1509" s="258">
        <v>44732</v>
      </c>
      <c r="O1509" s="258">
        <v>44733</v>
      </c>
      <c r="P1509" s="258">
        <v>44734</v>
      </c>
      <c r="Q1509" s="259">
        <v>44735</v>
      </c>
      <c r="R1509" s="258">
        <v>44736</v>
      </c>
      <c r="S1509" s="258">
        <v>44739</v>
      </c>
      <c r="T1509" s="258">
        <v>44740</v>
      </c>
    </row>
    <row r="1510" spans="1:20">
      <c r="A1510" s="253" t="str">
        <f t="shared" si="28"/>
        <v>22</v>
      </c>
      <c r="B1510" s="236">
        <v>44736</v>
      </c>
      <c r="C1510" s="237" t="str">
        <f t="shared" si="27"/>
        <v>金</v>
      </c>
      <c r="D1510" s="268">
        <v>44719</v>
      </c>
      <c r="E1510" s="268">
        <v>44720</v>
      </c>
      <c r="F1510" s="268">
        <v>44721</v>
      </c>
      <c r="G1510" s="268">
        <v>44722</v>
      </c>
      <c r="H1510" s="258">
        <v>44725</v>
      </c>
      <c r="I1510" s="258">
        <v>44726</v>
      </c>
      <c r="J1510" s="258">
        <v>44727</v>
      </c>
      <c r="K1510" s="258">
        <v>44728</v>
      </c>
      <c r="L1510" s="258">
        <v>44729</v>
      </c>
      <c r="M1510" s="258">
        <v>44732</v>
      </c>
      <c r="N1510" s="258">
        <v>44733</v>
      </c>
      <c r="O1510" s="258">
        <v>44734</v>
      </c>
      <c r="P1510" s="258">
        <v>44735</v>
      </c>
      <c r="Q1510" s="259">
        <v>44736</v>
      </c>
      <c r="R1510" s="258">
        <v>44739</v>
      </c>
      <c r="S1510" s="258">
        <v>44740</v>
      </c>
      <c r="T1510" s="258">
        <v>44741</v>
      </c>
    </row>
    <row r="1511" spans="1:20">
      <c r="A1511" s="253" t="str">
        <f t="shared" si="28"/>
        <v>22</v>
      </c>
      <c r="B1511" s="236">
        <v>44739</v>
      </c>
      <c r="C1511" s="237" t="str">
        <f t="shared" si="27"/>
        <v>月</v>
      </c>
      <c r="D1511" s="268">
        <v>44720</v>
      </c>
      <c r="E1511" s="268">
        <v>44721</v>
      </c>
      <c r="F1511" s="268">
        <v>44722</v>
      </c>
      <c r="G1511" s="268">
        <v>44725</v>
      </c>
      <c r="H1511" s="258">
        <v>44726</v>
      </c>
      <c r="I1511" s="258">
        <v>44727</v>
      </c>
      <c r="J1511" s="258">
        <v>44728</v>
      </c>
      <c r="K1511" s="258">
        <v>44729</v>
      </c>
      <c r="L1511" s="258">
        <v>44732</v>
      </c>
      <c r="M1511" s="258">
        <v>44733</v>
      </c>
      <c r="N1511" s="258">
        <v>44734</v>
      </c>
      <c r="O1511" s="258">
        <v>44735</v>
      </c>
      <c r="P1511" s="258">
        <v>44736</v>
      </c>
      <c r="Q1511" s="259">
        <v>44739</v>
      </c>
      <c r="R1511" s="258">
        <v>44740</v>
      </c>
      <c r="S1511" s="258">
        <v>44741</v>
      </c>
      <c r="T1511" s="258">
        <v>44742</v>
      </c>
    </row>
    <row r="1512" spans="1:20">
      <c r="A1512" s="253" t="str">
        <f t="shared" si="28"/>
        <v>22</v>
      </c>
      <c r="B1512" s="236">
        <v>44740</v>
      </c>
      <c r="C1512" s="237" t="str">
        <f t="shared" si="27"/>
        <v>火</v>
      </c>
      <c r="D1512" s="268">
        <v>44721</v>
      </c>
      <c r="E1512" s="268">
        <v>44722</v>
      </c>
      <c r="F1512" s="268">
        <v>44725</v>
      </c>
      <c r="G1512" s="268">
        <v>44726</v>
      </c>
      <c r="H1512" s="258">
        <v>44727</v>
      </c>
      <c r="I1512" s="258">
        <v>44728</v>
      </c>
      <c r="J1512" s="258">
        <v>44729</v>
      </c>
      <c r="K1512" s="258">
        <v>44732</v>
      </c>
      <c r="L1512" s="258">
        <v>44733</v>
      </c>
      <c r="M1512" s="258">
        <v>44734</v>
      </c>
      <c r="N1512" s="258">
        <v>44735</v>
      </c>
      <c r="O1512" s="258">
        <v>44736</v>
      </c>
      <c r="P1512" s="258">
        <v>44739</v>
      </c>
      <c r="Q1512" s="259">
        <v>44740</v>
      </c>
      <c r="R1512" s="258">
        <v>44741</v>
      </c>
      <c r="S1512" s="258">
        <v>44742</v>
      </c>
      <c r="T1512" s="258">
        <v>44743</v>
      </c>
    </row>
    <row r="1513" spans="1:20">
      <c r="A1513" s="253" t="str">
        <f t="shared" si="28"/>
        <v>22</v>
      </c>
      <c r="B1513" s="236">
        <v>44741</v>
      </c>
      <c r="C1513" s="237" t="str">
        <f t="shared" si="27"/>
        <v>水</v>
      </c>
      <c r="D1513" s="268">
        <v>44722</v>
      </c>
      <c r="E1513" s="268">
        <v>44725</v>
      </c>
      <c r="F1513" s="268">
        <v>44726</v>
      </c>
      <c r="G1513" s="268">
        <v>44727</v>
      </c>
      <c r="H1513" s="258">
        <v>44728</v>
      </c>
      <c r="I1513" s="258">
        <v>44729</v>
      </c>
      <c r="J1513" s="258">
        <v>44732</v>
      </c>
      <c r="K1513" s="258">
        <v>44733</v>
      </c>
      <c r="L1513" s="258">
        <v>44734</v>
      </c>
      <c r="M1513" s="258">
        <v>44735</v>
      </c>
      <c r="N1513" s="258">
        <v>44736</v>
      </c>
      <c r="O1513" s="258">
        <v>44739</v>
      </c>
      <c r="P1513" s="258">
        <v>44740</v>
      </c>
      <c r="Q1513" s="259">
        <v>44741</v>
      </c>
      <c r="R1513" s="258">
        <v>44742</v>
      </c>
      <c r="S1513" s="258">
        <v>44743</v>
      </c>
      <c r="T1513" s="258">
        <v>44746</v>
      </c>
    </row>
    <row r="1514" spans="1:20">
      <c r="A1514" s="253" t="str">
        <f t="shared" si="28"/>
        <v>22</v>
      </c>
      <c r="B1514" s="236">
        <v>44742</v>
      </c>
      <c r="C1514" s="237" t="str">
        <f t="shared" si="27"/>
        <v>木</v>
      </c>
      <c r="D1514" s="268">
        <v>44725</v>
      </c>
      <c r="E1514" s="268">
        <v>44726</v>
      </c>
      <c r="F1514" s="268">
        <v>44727</v>
      </c>
      <c r="G1514" s="268">
        <v>44728</v>
      </c>
      <c r="H1514" s="258">
        <v>44729</v>
      </c>
      <c r="I1514" s="258">
        <v>44732</v>
      </c>
      <c r="J1514" s="258">
        <v>44733</v>
      </c>
      <c r="K1514" s="258">
        <v>44734</v>
      </c>
      <c r="L1514" s="258">
        <v>44735</v>
      </c>
      <c r="M1514" s="258">
        <v>44736</v>
      </c>
      <c r="N1514" s="258">
        <v>44739</v>
      </c>
      <c r="O1514" s="258">
        <v>44740</v>
      </c>
      <c r="P1514" s="258">
        <v>44741</v>
      </c>
      <c r="Q1514" s="259">
        <v>44742</v>
      </c>
      <c r="R1514" s="258">
        <v>44743</v>
      </c>
      <c r="S1514" s="258">
        <v>44746</v>
      </c>
      <c r="T1514" s="258">
        <v>44747</v>
      </c>
    </row>
    <row r="1515" spans="1:20">
      <c r="A1515" s="253" t="str">
        <f t="shared" si="28"/>
        <v>22</v>
      </c>
      <c r="B1515" s="236">
        <v>44743</v>
      </c>
      <c r="C1515" s="237" t="str">
        <f t="shared" si="27"/>
        <v>金</v>
      </c>
      <c r="D1515" s="268">
        <v>44726</v>
      </c>
      <c r="E1515" s="268">
        <v>44727</v>
      </c>
      <c r="F1515" s="268">
        <v>44728</v>
      </c>
      <c r="G1515" s="268">
        <v>44729</v>
      </c>
      <c r="H1515" s="258">
        <v>44732</v>
      </c>
      <c r="I1515" s="258">
        <v>44733</v>
      </c>
      <c r="J1515" s="258">
        <v>44734</v>
      </c>
      <c r="K1515" s="258">
        <v>44735</v>
      </c>
      <c r="L1515" s="258">
        <v>44736</v>
      </c>
      <c r="M1515" s="258">
        <v>44739</v>
      </c>
      <c r="N1515" s="258">
        <v>44740</v>
      </c>
      <c r="O1515" s="258">
        <v>44741</v>
      </c>
      <c r="P1515" s="258">
        <v>44742</v>
      </c>
      <c r="Q1515" s="259">
        <v>44743</v>
      </c>
      <c r="R1515" s="258">
        <v>44746</v>
      </c>
      <c r="S1515" s="258">
        <v>44747</v>
      </c>
      <c r="T1515" s="258">
        <v>44748</v>
      </c>
    </row>
    <row r="1516" spans="1:20">
      <c r="A1516" s="253" t="str">
        <f t="shared" si="28"/>
        <v>22</v>
      </c>
      <c r="B1516" s="236">
        <v>44746</v>
      </c>
      <c r="C1516" s="237" t="str">
        <f t="shared" si="27"/>
        <v>月</v>
      </c>
      <c r="D1516" s="268">
        <v>44727</v>
      </c>
      <c r="E1516" s="268">
        <v>44728</v>
      </c>
      <c r="F1516" s="268">
        <v>44729</v>
      </c>
      <c r="G1516" s="268">
        <v>44732</v>
      </c>
      <c r="H1516" s="258">
        <v>44733</v>
      </c>
      <c r="I1516" s="258">
        <v>44734</v>
      </c>
      <c r="J1516" s="258">
        <v>44735</v>
      </c>
      <c r="K1516" s="258">
        <v>44736</v>
      </c>
      <c r="L1516" s="258">
        <v>44739</v>
      </c>
      <c r="M1516" s="258">
        <v>44740</v>
      </c>
      <c r="N1516" s="258">
        <v>44741</v>
      </c>
      <c r="O1516" s="258">
        <v>44742</v>
      </c>
      <c r="P1516" s="258">
        <v>44743</v>
      </c>
      <c r="Q1516" s="259">
        <v>44746</v>
      </c>
      <c r="R1516" s="258">
        <v>44747</v>
      </c>
      <c r="S1516" s="258">
        <v>44748</v>
      </c>
      <c r="T1516" s="258">
        <v>44749</v>
      </c>
    </row>
    <row r="1517" spans="1:20">
      <c r="A1517" s="253" t="str">
        <f t="shared" si="28"/>
        <v>22</v>
      </c>
      <c r="B1517" s="236">
        <v>44747</v>
      </c>
      <c r="C1517" s="237" t="str">
        <f t="shared" si="27"/>
        <v>火</v>
      </c>
      <c r="D1517" s="268">
        <v>44728</v>
      </c>
      <c r="E1517" s="268">
        <v>44729</v>
      </c>
      <c r="F1517" s="268">
        <v>44732</v>
      </c>
      <c r="G1517" s="268">
        <v>44733</v>
      </c>
      <c r="H1517" s="258">
        <v>44734</v>
      </c>
      <c r="I1517" s="258">
        <v>44735</v>
      </c>
      <c r="J1517" s="258">
        <v>44736</v>
      </c>
      <c r="K1517" s="258">
        <v>44739</v>
      </c>
      <c r="L1517" s="258">
        <v>44740</v>
      </c>
      <c r="M1517" s="258">
        <v>44741</v>
      </c>
      <c r="N1517" s="258">
        <v>44742</v>
      </c>
      <c r="O1517" s="258">
        <v>44743</v>
      </c>
      <c r="P1517" s="258">
        <v>44746</v>
      </c>
      <c r="Q1517" s="259">
        <v>44747</v>
      </c>
      <c r="R1517" s="258">
        <v>44748</v>
      </c>
      <c r="S1517" s="258">
        <v>44749</v>
      </c>
      <c r="T1517" s="258">
        <v>44750</v>
      </c>
    </row>
    <row r="1518" spans="1:20">
      <c r="A1518" s="253" t="str">
        <f t="shared" si="28"/>
        <v>22</v>
      </c>
      <c r="B1518" s="236">
        <v>44748</v>
      </c>
      <c r="C1518" s="237" t="str">
        <f t="shared" si="27"/>
        <v>水</v>
      </c>
      <c r="D1518" s="268">
        <v>44729</v>
      </c>
      <c r="E1518" s="268">
        <v>44732</v>
      </c>
      <c r="F1518" s="268">
        <v>44733</v>
      </c>
      <c r="G1518" s="268">
        <v>44734</v>
      </c>
      <c r="H1518" s="258">
        <v>44735</v>
      </c>
      <c r="I1518" s="258">
        <v>44736</v>
      </c>
      <c r="J1518" s="258">
        <v>44739</v>
      </c>
      <c r="K1518" s="258">
        <v>44740</v>
      </c>
      <c r="L1518" s="258">
        <v>44741</v>
      </c>
      <c r="M1518" s="258">
        <v>44742</v>
      </c>
      <c r="N1518" s="258">
        <v>44743</v>
      </c>
      <c r="O1518" s="258">
        <v>44746</v>
      </c>
      <c r="P1518" s="258">
        <v>44747</v>
      </c>
      <c r="Q1518" s="259">
        <v>44748</v>
      </c>
      <c r="R1518" s="258">
        <v>44749</v>
      </c>
      <c r="S1518" s="258">
        <v>44750</v>
      </c>
      <c r="T1518" s="258">
        <v>44753</v>
      </c>
    </row>
    <row r="1519" spans="1:20">
      <c r="A1519" s="253" t="str">
        <f t="shared" si="28"/>
        <v>22</v>
      </c>
      <c r="B1519" s="236">
        <v>44749</v>
      </c>
      <c r="C1519" s="237" t="str">
        <f t="shared" si="27"/>
        <v>木</v>
      </c>
      <c r="D1519" s="268">
        <v>44732</v>
      </c>
      <c r="E1519" s="268">
        <v>44733</v>
      </c>
      <c r="F1519" s="268">
        <v>44734</v>
      </c>
      <c r="G1519" s="268">
        <v>44735</v>
      </c>
      <c r="H1519" s="258">
        <v>44736</v>
      </c>
      <c r="I1519" s="258">
        <v>44739</v>
      </c>
      <c r="J1519" s="258">
        <v>44740</v>
      </c>
      <c r="K1519" s="258">
        <v>44741</v>
      </c>
      <c r="L1519" s="258">
        <v>44742</v>
      </c>
      <c r="M1519" s="258">
        <v>44743</v>
      </c>
      <c r="N1519" s="258">
        <v>44746</v>
      </c>
      <c r="O1519" s="258">
        <v>44747</v>
      </c>
      <c r="P1519" s="258">
        <v>44748</v>
      </c>
      <c r="Q1519" s="259">
        <v>44749</v>
      </c>
      <c r="R1519" s="258">
        <v>44750</v>
      </c>
      <c r="S1519" s="258">
        <v>44753</v>
      </c>
      <c r="T1519" s="258">
        <v>44754</v>
      </c>
    </row>
    <row r="1520" spans="1:20">
      <c r="A1520" s="253" t="str">
        <f t="shared" si="28"/>
        <v>22</v>
      </c>
      <c r="B1520" s="236">
        <v>44750</v>
      </c>
      <c r="C1520" s="237" t="str">
        <f t="shared" si="27"/>
        <v>金</v>
      </c>
      <c r="D1520" s="268">
        <v>44733</v>
      </c>
      <c r="E1520" s="268">
        <v>44734</v>
      </c>
      <c r="F1520" s="268">
        <v>44735</v>
      </c>
      <c r="G1520" s="268">
        <v>44736</v>
      </c>
      <c r="H1520" s="258">
        <v>44739</v>
      </c>
      <c r="I1520" s="258">
        <v>44740</v>
      </c>
      <c r="J1520" s="258">
        <v>44741</v>
      </c>
      <c r="K1520" s="258">
        <v>44742</v>
      </c>
      <c r="L1520" s="258">
        <v>44743</v>
      </c>
      <c r="M1520" s="258">
        <v>44746</v>
      </c>
      <c r="N1520" s="258">
        <v>44747</v>
      </c>
      <c r="O1520" s="258">
        <v>44748</v>
      </c>
      <c r="P1520" s="258">
        <v>44749</v>
      </c>
      <c r="Q1520" s="259">
        <v>44750</v>
      </c>
      <c r="R1520" s="258">
        <v>44753</v>
      </c>
      <c r="S1520" s="258">
        <v>44754</v>
      </c>
      <c r="T1520" s="258">
        <v>44755</v>
      </c>
    </row>
    <row r="1521" spans="1:20">
      <c r="A1521" s="253" t="str">
        <f t="shared" si="28"/>
        <v>22</v>
      </c>
      <c r="B1521" s="236">
        <v>44753</v>
      </c>
      <c r="C1521" s="237" t="str">
        <f t="shared" si="27"/>
        <v>月</v>
      </c>
      <c r="D1521" s="268">
        <v>44734</v>
      </c>
      <c r="E1521" s="268">
        <v>44735</v>
      </c>
      <c r="F1521" s="268">
        <v>44736</v>
      </c>
      <c r="G1521" s="268">
        <v>44739</v>
      </c>
      <c r="H1521" s="258">
        <v>44740</v>
      </c>
      <c r="I1521" s="258">
        <v>44741</v>
      </c>
      <c r="J1521" s="258">
        <v>44742</v>
      </c>
      <c r="K1521" s="258">
        <v>44743</v>
      </c>
      <c r="L1521" s="258">
        <v>44746</v>
      </c>
      <c r="M1521" s="258">
        <v>44747</v>
      </c>
      <c r="N1521" s="258">
        <v>44748</v>
      </c>
      <c r="O1521" s="258">
        <v>44749</v>
      </c>
      <c r="P1521" s="258">
        <v>44750</v>
      </c>
      <c r="Q1521" s="259">
        <v>44753</v>
      </c>
      <c r="R1521" s="258">
        <v>44754</v>
      </c>
      <c r="S1521" s="258">
        <v>44755</v>
      </c>
      <c r="T1521" s="258">
        <v>44756</v>
      </c>
    </row>
    <row r="1522" spans="1:20">
      <c r="A1522" s="253" t="str">
        <f t="shared" si="28"/>
        <v>22</v>
      </c>
      <c r="B1522" s="236">
        <v>44754</v>
      </c>
      <c r="C1522" s="237" t="str">
        <f t="shared" si="27"/>
        <v>火</v>
      </c>
      <c r="D1522" s="268">
        <v>44735</v>
      </c>
      <c r="E1522" s="268">
        <v>44736</v>
      </c>
      <c r="F1522" s="268">
        <v>44739</v>
      </c>
      <c r="G1522" s="268">
        <v>44740</v>
      </c>
      <c r="H1522" s="258">
        <v>44741</v>
      </c>
      <c r="I1522" s="258">
        <v>44742</v>
      </c>
      <c r="J1522" s="258">
        <v>44743</v>
      </c>
      <c r="K1522" s="258">
        <v>44746</v>
      </c>
      <c r="L1522" s="258">
        <v>44747</v>
      </c>
      <c r="M1522" s="258">
        <v>44748</v>
      </c>
      <c r="N1522" s="258">
        <v>44749</v>
      </c>
      <c r="O1522" s="258">
        <v>44750</v>
      </c>
      <c r="P1522" s="258">
        <v>44753</v>
      </c>
      <c r="Q1522" s="259">
        <v>44754</v>
      </c>
      <c r="R1522" s="258">
        <v>44755</v>
      </c>
      <c r="S1522" s="258">
        <v>44756</v>
      </c>
      <c r="T1522" s="258">
        <v>44757</v>
      </c>
    </row>
    <row r="1523" spans="1:20">
      <c r="A1523" s="253" t="str">
        <f t="shared" si="28"/>
        <v>22</v>
      </c>
      <c r="B1523" s="236">
        <v>44755</v>
      </c>
      <c r="C1523" s="237" t="str">
        <f t="shared" si="27"/>
        <v>水</v>
      </c>
      <c r="D1523" s="268">
        <v>44736</v>
      </c>
      <c r="E1523" s="268">
        <v>44739</v>
      </c>
      <c r="F1523" s="268">
        <v>44740</v>
      </c>
      <c r="G1523" s="268">
        <v>44741</v>
      </c>
      <c r="H1523" s="258">
        <v>44742</v>
      </c>
      <c r="I1523" s="258">
        <v>44743</v>
      </c>
      <c r="J1523" s="258">
        <v>44746</v>
      </c>
      <c r="K1523" s="258">
        <v>44747</v>
      </c>
      <c r="L1523" s="258">
        <v>44748</v>
      </c>
      <c r="M1523" s="258">
        <v>44749</v>
      </c>
      <c r="N1523" s="258">
        <v>44750</v>
      </c>
      <c r="O1523" s="258">
        <v>44753</v>
      </c>
      <c r="P1523" s="258">
        <v>44754</v>
      </c>
      <c r="Q1523" s="259">
        <v>44755</v>
      </c>
      <c r="R1523" s="258">
        <v>44756</v>
      </c>
      <c r="S1523" s="258">
        <v>44757</v>
      </c>
      <c r="T1523" s="258">
        <v>44761</v>
      </c>
    </row>
    <row r="1524" spans="1:20">
      <c r="A1524" s="253" t="str">
        <f t="shared" si="28"/>
        <v>22</v>
      </c>
      <c r="B1524" s="236">
        <v>44756</v>
      </c>
      <c r="C1524" s="237" t="str">
        <f t="shared" si="27"/>
        <v>木</v>
      </c>
      <c r="D1524" s="268">
        <v>44739</v>
      </c>
      <c r="E1524" s="268">
        <v>44740</v>
      </c>
      <c r="F1524" s="268">
        <v>44741</v>
      </c>
      <c r="G1524" s="268">
        <v>44742</v>
      </c>
      <c r="H1524" s="258">
        <v>44743</v>
      </c>
      <c r="I1524" s="258">
        <v>44746</v>
      </c>
      <c r="J1524" s="258">
        <v>44747</v>
      </c>
      <c r="K1524" s="258">
        <v>44748</v>
      </c>
      <c r="L1524" s="258">
        <v>44749</v>
      </c>
      <c r="M1524" s="258">
        <v>44750</v>
      </c>
      <c r="N1524" s="258">
        <v>44753</v>
      </c>
      <c r="O1524" s="258">
        <v>44754</v>
      </c>
      <c r="P1524" s="258">
        <v>44755</v>
      </c>
      <c r="Q1524" s="259">
        <v>44756</v>
      </c>
      <c r="R1524" s="258">
        <v>44757</v>
      </c>
      <c r="S1524" s="258">
        <v>44761</v>
      </c>
      <c r="T1524" s="258">
        <v>44762</v>
      </c>
    </row>
    <row r="1525" spans="1:20">
      <c r="A1525" s="253" t="str">
        <f t="shared" si="28"/>
        <v>22</v>
      </c>
      <c r="B1525" s="236">
        <v>44757</v>
      </c>
      <c r="C1525" s="237" t="str">
        <f t="shared" si="27"/>
        <v>金</v>
      </c>
      <c r="D1525" s="268">
        <v>44740</v>
      </c>
      <c r="E1525" s="268">
        <v>44741</v>
      </c>
      <c r="F1525" s="268">
        <v>44742</v>
      </c>
      <c r="G1525" s="268">
        <v>44743</v>
      </c>
      <c r="H1525" s="258">
        <v>44746</v>
      </c>
      <c r="I1525" s="258">
        <v>44747</v>
      </c>
      <c r="J1525" s="258">
        <v>44748</v>
      </c>
      <c r="K1525" s="258">
        <v>44749</v>
      </c>
      <c r="L1525" s="258">
        <v>44750</v>
      </c>
      <c r="M1525" s="258">
        <v>44753</v>
      </c>
      <c r="N1525" s="258">
        <v>44754</v>
      </c>
      <c r="O1525" s="258">
        <v>44755</v>
      </c>
      <c r="P1525" s="258">
        <v>44756</v>
      </c>
      <c r="Q1525" s="259">
        <v>44757</v>
      </c>
      <c r="R1525" s="258">
        <v>44761</v>
      </c>
      <c r="S1525" s="258">
        <v>44762</v>
      </c>
      <c r="T1525" s="258">
        <v>44763</v>
      </c>
    </row>
    <row r="1526" spans="1:20">
      <c r="A1526" s="253" t="str">
        <f t="shared" si="28"/>
        <v>22</v>
      </c>
      <c r="B1526" s="236">
        <v>44761</v>
      </c>
      <c r="C1526" s="237" t="str">
        <f t="shared" si="27"/>
        <v>火</v>
      </c>
      <c r="D1526" s="268">
        <v>44741</v>
      </c>
      <c r="E1526" s="268">
        <v>44742</v>
      </c>
      <c r="F1526" s="268">
        <v>44743</v>
      </c>
      <c r="G1526" s="268">
        <v>44746</v>
      </c>
      <c r="H1526" s="258">
        <v>44747</v>
      </c>
      <c r="I1526" s="258">
        <v>44748</v>
      </c>
      <c r="J1526" s="258">
        <v>44749</v>
      </c>
      <c r="K1526" s="258">
        <v>44750</v>
      </c>
      <c r="L1526" s="258">
        <v>44753</v>
      </c>
      <c r="M1526" s="258">
        <v>44754</v>
      </c>
      <c r="N1526" s="258">
        <v>44755</v>
      </c>
      <c r="O1526" s="258">
        <v>44756</v>
      </c>
      <c r="P1526" s="258">
        <v>44757</v>
      </c>
      <c r="Q1526" s="259">
        <v>44761</v>
      </c>
      <c r="R1526" s="258">
        <v>44762</v>
      </c>
      <c r="S1526" s="258">
        <v>44763</v>
      </c>
      <c r="T1526" s="258">
        <v>44764</v>
      </c>
    </row>
    <row r="1527" spans="1:20">
      <c r="A1527" s="253" t="str">
        <f t="shared" si="28"/>
        <v>22</v>
      </c>
      <c r="B1527" s="236">
        <v>44762</v>
      </c>
      <c r="C1527" s="237" t="str">
        <f t="shared" si="27"/>
        <v>水</v>
      </c>
      <c r="D1527" s="268">
        <v>44742</v>
      </c>
      <c r="E1527" s="268">
        <v>44743</v>
      </c>
      <c r="F1527" s="268">
        <v>44746</v>
      </c>
      <c r="G1527" s="268">
        <v>44747</v>
      </c>
      <c r="H1527" s="258">
        <v>44748</v>
      </c>
      <c r="I1527" s="258">
        <v>44749</v>
      </c>
      <c r="J1527" s="258">
        <v>44750</v>
      </c>
      <c r="K1527" s="258">
        <v>44753</v>
      </c>
      <c r="L1527" s="258">
        <v>44754</v>
      </c>
      <c r="M1527" s="258">
        <v>44755</v>
      </c>
      <c r="N1527" s="258">
        <v>44756</v>
      </c>
      <c r="O1527" s="258">
        <v>44757</v>
      </c>
      <c r="P1527" s="258">
        <v>44761</v>
      </c>
      <c r="Q1527" s="259">
        <v>44762</v>
      </c>
      <c r="R1527" s="258">
        <v>44763</v>
      </c>
      <c r="S1527" s="258">
        <v>44764</v>
      </c>
      <c r="T1527" s="258">
        <v>44767</v>
      </c>
    </row>
    <row r="1528" spans="1:20">
      <c r="A1528" s="253" t="str">
        <f t="shared" si="28"/>
        <v>22</v>
      </c>
      <c r="B1528" s="236">
        <v>44763</v>
      </c>
      <c r="C1528" s="237" t="str">
        <f t="shared" si="27"/>
        <v>木</v>
      </c>
      <c r="D1528" s="268">
        <v>44743</v>
      </c>
      <c r="E1528" s="268">
        <v>44746</v>
      </c>
      <c r="F1528" s="268">
        <v>44747</v>
      </c>
      <c r="G1528" s="268">
        <v>44748</v>
      </c>
      <c r="H1528" s="258">
        <v>44749</v>
      </c>
      <c r="I1528" s="258">
        <v>44750</v>
      </c>
      <c r="J1528" s="258">
        <v>44753</v>
      </c>
      <c r="K1528" s="258">
        <v>44754</v>
      </c>
      <c r="L1528" s="258">
        <v>44755</v>
      </c>
      <c r="M1528" s="258">
        <v>44756</v>
      </c>
      <c r="N1528" s="258">
        <v>44757</v>
      </c>
      <c r="O1528" s="258">
        <v>44761</v>
      </c>
      <c r="P1528" s="258">
        <v>44762</v>
      </c>
      <c r="Q1528" s="259">
        <v>44763</v>
      </c>
      <c r="R1528" s="258">
        <v>44764</v>
      </c>
      <c r="S1528" s="258">
        <v>44767</v>
      </c>
      <c r="T1528" s="258">
        <v>44768</v>
      </c>
    </row>
    <row r="1529" spans="1:20">
      <c r="A1529" s="253" t="str">
        <f t="shared" si="28"/>
        <v>22</v>
      </c>
      <c r="B1529" s="236">
        <v>44764</v>
      </c>
      <c r="C1529" s="237" t="str">
        <f t="shared" si="27"/>
        <v>金</v>
      </c>
      <c r="D1529" s="268">
        <v>44746</v>
      </c>
      <c r="E1529" s="268">
        <v>44747</v>
      </c>
      <c r="F1529" s="268">
        <v>44748</v>
      </c>
      <c r="G1529" s="268">
        <v>44749</v>
      </c>
      <c r="H1529" s="258">
        <v>44750</v>
      </c>
      <c r="I1529" s="258">
        <v>44753</v>
      </c>
      <c r="J1529" s="258">
        <v>44754</v>
      </c>
      <c r="K1529" s="258">
        <v>44755</v>
      </c>
      <c r="L1529" s="258">
        <v>44756</v>
      </c>
      <c r="M1529" s="258">
        <v>44757</v>
      </c>
      <c r="N1529" s="258">
        <v>44761</v>
      </c>
      <c r="O1529" s="258">
        <v>44762</v>
      </c>
      <c r="P1529" s="258">
        <v>44763</v>
      </c>
      <c r="Q1529" s="259">
        <v>44764</v>
      </c>
      <c r="R1529" s="258">
        <v>44767</v>
      </c>
      <c r="S1529" s="258">
        <v>44768</v>
      </c>
      <c r="T1529" s="258">
        <v>44769</v>
      </c>
    </row>
    <row r="1530" spans="1:20">
      <c r="A1530" s="253" t="str">
        <f t="shared" si="28"/>
        <v>22</v>
      </c>
      <c r="B1530" s="236">
        <v>44767</v>
      </c>
      <c r="C1530" s="237" t="str">
        <f t="shared" ref="C1530:C1593" si="29">TEXT(B1530,"aaa")</f>
        <v>月</v>
      </c>
      <c r="D1530" s="268">
        <v>44747</v>
      </c>
      <c r="E1530" s="268">
        <v>44748</v>
      </c>
      <c r="F1530" s="268">
        <v>44749</v>
      </c>
      <c r="G1530" s="268">
        <v>44750</v>
      </c>
      <c r="H1530" s="258">
        <v>44753</v>
      </c>
      <c r="I1530" s="258">
        <v>44754</v>
      </c>
      <c r="J1530" s="258">
        <v>44755</v>
      </c>
      <c r="K1530" s="258">
        <v>44756</v>
      </c>
      <c r="L1530" s="258">
        <v>44757</v>
      </c>
      <c r="M1530" s="258">
        <v>44761</v>
      </c>
      <c r="N1530" s="258">
        <v>44762</v>
      </c>
      <c r="O1530" s="258">
        <v>44763</v>
      </c>
      <c r="P1530" s="258">
        <v>44764</v>
      </c>
      <c r="Q1530" s="259">
        <v>44767</v>
      </c>
      <c r="R1530" s="258">
        <v>44768</v>
      </c>
      <c r="S1530" s="258">
        <v>44769</v>
      </c>
      <c r="T1530" s="258">
        <v>44770</v>
      </c>
    </row>
    <row r="1531" spans="1:20">
      <c r="A1531" s="253" t="str">
        <f t="shared" si="28"/>
        <v>22</v>
      </c>
      <c r="B1531" s="236">
        <v>44768</v>
      </c>
      <c r="C1531" s="237" t="str">
        <f t="shared" si="29"/>
        <v>火</v>
      </c>
      <c r="D1531" s="268">
        <v>44748</v>
      </c>
      <c r="E1531" s="268">
        <v>44749</v>
      </c>
      <c r="F1531" s="268">
        <v>44750</v>
      </c>
      <c r="G1531" s="268">
        <v>44753</v>
      </c>
      <c r="H1531" s="258">
        <v>44754</v>
      </c>
      <c r="I1531" s="258">
        <v>44755</v>
      </c>
      <c r="J1531" s="258">
        <v>44756</v>
      </c>
      <c r="K1531" s="258">
        <v>44757</v>
      </c>
      <c r="L1531" s="258">
        <v>44761</v>
      </c>
      <c r="M1531" s="258">
        <v>44762</v>
      </c>
      <c r="N1531" s="258">
        <v>44763</v>
      </c>
      <c r="O1531" s="258">
        <v>44764</v>
      </c>
      <c r="P1531" s="258">
        <v>44767</v>
      </c>
      <c r="Q1531" s="259">
        <v>44768</v>
      </c>
      <c r="R1531" s="258">
        <v>44769</v>
      </c>
      <c r="S1531" s="258">
        <v>44770</v>
      </c>
      <c r="T1531" s="258">
        <v>44771</v>
      </c>
    </row>
    <row r="1532" spans="1:20">
      <c r="A1532" s="253" t="str">
        <f t="shared" si="28"/>
        <v>22</v>
      </c>
      <c r="B1532" s="236">
        <v>44769</v>
      </c>
      <c r="C1532" s="237" t="str">
        <f t="shared" si="29"/>
        <v>水</v>
      </c>
      <c r="D1532" s="268">
        <v>44749</v>
      </c>
      <c r="E1532" s="268">
        <v>44750</v>
      </c>
      <c r="F1532" s="268">
        <v>44753</v>
      </c>
      <c r="G1532" s="268">
        <v>44754</v>
      </c>
      <c r="H1532" s="258">
        <v>44755</v>
      </c>
      <c r="I1532" s="258">
        <v>44756</v>
      </c>
      <c r="J1532" s="258">
        <v>44757</v>
      </c>
      <c r="K1532" s="258">
        <v>44761</v>
      </c>
      <c r="L1532" s="258">
        <v>44762</v>
      </c>
      <c r="M1532" s="258">
        <v>44763</v>
      </c>
      <c r="N1532" s="258">
        <v>44764</v>
      </c>
      <c r="O1532" s="258">
        <v>44767</v>
      </c>
      <c r="P1532" s="258">
        <v>44768</v>
      </c>
      <c r="Q1532" s="259">
        <v>44769</v>
      </c>
      <c r="R1532" s="258">
        <v>44770</v>
      </c>
      <c r="S1532" s="258">
        <v>44771</v>
      </c>
      <c r="T1532" s="258">
        <v>44774</v>
      </c>
    </row>
    <row r="1533" spans="1:20">
      <c r="A1533" s="253" t="str">
        <f t="shared" si="28"/>
        <v>22</v>
      </c>
      <c r="B1533" s="236">
        <v>44770</v>
      </c>
      <c r="C1533" s="237" t="str">
        <f t="shared" si="29"/>
        <v>木</v>
      </c>
      <c r="D1533" s="268">
        <v>44750</v>
      </c>
      <c r="E1533" s="268">
        <v>44753</v>
      </c>
      <c r="F1533" s="268">
        <v>44754</v>
      </c>
      <c r="G1533" s="268">
        <v>44755</v>
      </c>
      <c r="H1533" s="258">
        <v>44756</v>
      </c>
      <c r="I1533" s="258">
        <v>44757</v>
      </c>
      <c r="J1533" s="258">
        <v>44761</v>
      </c>
      <c r="K1533" s="258">
        <v>44762</v>
      </c>
      <c r="L1533" s="258">
        <v>44763</v>
      </c>
      <c r="M1533" s="258">
        <v>44764</v>
      </c>
      <c r="N1533" s="258">
        <v>44767</v>
      </c>
      <c r="O1533" s="258">
        <v>44768</v>
      </c>
      <c r="P1533" s="258">
        <v>44769</v>
      </c>
      <c r="Q1533" s="259">
        <v>44770</v>
      </c>
      <c r="R1533" s="258">
        <v>44771</v>
      </c>
      <c r="S1533" s="258">
        <v>44774</v>
      </c>
      <c r="T1533" s="258">
        <v>44775</v>
      </c>
    </row>
    <row r="1534" spans="1:20">
      <c r="A1534" s="253" t="str">
        <f t="shared" si="28"/>
        <v>22</v>
      </c>
      <c r="B1534" s="236">
        <v>44771</v>
      </c>
      <c r="C1534" s="237" t="str">
        <f t="shared" si="29"/>
        <v>金</v>
      </c>
      <c r="D1534" s="268">
        <v>44753</v>
      </c>
      <c r="E1534" s="268">
        <v>44754</v>
      </c>
      <c r="F1534" s="268">
        <v>44755</v>
      </c>
      <c r="G1534" s="268">
        <v>44756</v>
      </c>
      <c r="H1534" s="258">
        <v>44757</v>
      </c>
      <c r="I1534" s="258">
        <v>44761</v>
      </c>
      <c r="J1534" s="258">
        <v>44762</v>
      </c>
      <c r="K1534" s="258">
        <v>44763</v>
      </c>
      <c r="L1534" s="258">
        <v>44764</v>
      </c>
      <c r="M1534" s="258">
        <v>44767</v>
      </c>
      <c r="N1534" s="258">
        <v>44768</v>
      </c>
      <c r="O1534" s="258">
        <v>44769</v>
      </c>
      <c r="P1534" s="258">
        <v>44770</v>
      </c>
      <c r="Q1534" s="259">
        <v>44771</v>
      </c>
      <c r="R1534" s="258">
        <v>44774</v>
      </c>
      <c r="S1534" s="258">
        <v>44775</v>
      </c>
      <c r="T1534" s="258">
        <v>44776</v>
      </c>
    </row>
    <row r="1535" spans="1:20">
      <c r="A1535" s="253" t="str">
        <f t="shared" si="28"/>
        <v>22</v>
      </c>
      <c r="B1535" s="236">
        <v>44774</v>
      </c>
      <c r="C1535" s="237" t="str">
        <f t="shared" si="29"/>
        <v>月</v>
      </c>
      <c r="D1535" s="268">
        <v>44754</v>
      </c>
      <c r="E1535" s="268">
        <v>44755</v>
      </c>
      <c r="F1535" s="268">
        <v>44756</v>
      </c>
      <c r="G1535" s="268">
        <v>44757</v>
      </c>
      <c r="H1535" s="258">
        <v>44761</v>
      </c>
      <c r="I1535" s="258">
        <v>44762</v>
      </c>
      <c r="J1535" s="258">
        <v>44763</v>
      </c>
      <c r="K1535" s="258">
        <v>44764</v>
      </c>
      <c r="L1535" s="258">
        <v>44767</v>
      </c>
      <c r="M1535" s="258">
        <v>44768</v>
      </c>
      <c r="N1535" s="258">
        <v>44769</v>
      </c>
      <c r="O1535" s="258">
        <v>44770</v>
      </c>
      <c r="P1535" s="258">
        <v>44771</v>
      </c>
      <c r="Q1535" s="259">
        <v>44774</v>
      </c>
      <c r="R1535" s="258">
        <v>44775</v>
      </c>
      <c r="S1535" s="258">
        <v>44776</v>
      </c>
      <c r="T1535" s="258">
        <v>44777</v>
      </c>
    </row>
    <row r="1536" spans="1:20">
      <c r="A1536" s="253" t="str">
        <f t="shared" si="28"/>
        <v>22</v>
      </c>
      <c r="B1536" s="236">
        <v>44775</v>
      </c>
      <c r="C1536" s="237" t="str">
        <f t="shared" si="29"/>
        <v>火</v>
      </c>
      <c r="D1536" s="268">
        <v>44755</v>
      </c>
      <c r="E1536" s="268">
        <v>44756</v>
      </c>
      <c r="F1536" s="268">
        <v>44757</v>
      </c>
      <c r="G1536" s="268">
        <v>44761</v>
      </c>
      <c r="H1536" s="258">
        <v>44762</v>
      </c>
      <c r="I1536" s="258">
        <v>44763</v>
      </c>
      <c r="J1536" s="258">
        <v>44764</v>
      </c>
      <c r="K1536" s="258">
        <v>44767</v>
      </c>
      <c r="L1536" s="258">
        <v>44768</v>
      </c>
      <c r="M1536" s="258">
        <v>44769</v>
      </c>
      <c r="N1536" s="258">
        <v>44770</v>
      </c>
      <c r="O1536" s="258">
        <v>44771</v>
      </c>
      <c r="P1536" s="258">
        <v>44774</v>
      </c>
      <c r="Q1536" s="259">
        <v>44775</v>
      </c>
      <c r="R1536" s="258">
        <v>44776</v>
      </c>
      <c r="S1536" s="258">
        <v>44777</v>
      </c>
      <c r="T1536" s="258">
        <v>44778</v>
      </c>
    </row>
    <row r="1537" spans="1:20">
      <c r="A1537" s="253" t="str">
        <f t="shared" si="28"/>
        <v>22</v>
      </c>
      <c r="B1537" s="236">
        <v>44776</v>
      </c>
      <c r="C1537" s="237" t="str">
        <f t="shared" si="29"/>
        <v>水</v>
      </c>
      <c r="D1537" s="268">
        <v>44756</v>
      </c>
      <c r="E1537" s="268">
        <v>44757</v>
      </c>
      <c r="F1537" s="268">
        <v>44761</v>
      </c>
      <c r="G1537" s="268">
        <v>44762</v>
      </c>
      <c r="H1537" s="258">
        <v>44763</v>
      </c>
      <c r="I1537" s="258">
        <v>44764</v>
      </c>
      <c r="J1537" s="258">
        <v>44767</v>
      </c>
      <c r="K1537" s="258">
        <v>44768</v>
      </c>
      <c r="L1537" s="258">
        <v>44769</v>
      </c>
      <c r="M1537" s="258">
        <v>44770</v>
      </c>
      <c r="N1537" s="258">
        <v>44771</v>
      </c>
      <c r="O1537" s="258">
        <v>44774</v>
      </c>
      <c r="P1537" s="258">
        <v>44775</v>
      </c>
      <c r="Q1537" s="259">
        <v>44776</v>
      </c>
      <c r="R1537" s="258">
        <v>44777</v>
      </c>
      <c r="S1537" s="258">
        <v>44778</v>
      </c>
      <c r="T1537" s="258">
        <v>44781</v>
      </c>
    </row>
    <row r="1538" spans="1:20">
      <c r="A1538" s="253" t="str">
        <f t="shared" si="28"/>
        <v>22</v>
      </c>
      <c r="B1538" s="236">
        <v>44777</v>
      </c>
      <c r="C1538" s="237" t="str">
        <f t="shared" si="29"/>
        <v>木</v>
      </c>
      <c r="D1538" s="268">
        <v>44757</v>
      </c>
      <c r="E1538" s="268">
        <v>44761</v>
      </c>
      <c r="F1538" s="268">
        <v>44762</v>
      </c>
      <c r="G1538" s="268">
        <v>44763</v>
      </c>
      <c r="H1538" s="258">
        <v>44764</v>
      </c>
      <c r="I1538" s="258">
        <v>44767</v>
      </c>
      <c r="J1538" s="258">
        <v>44768</v>
      </c>
      <c r="K1538" s="258">
        <v>44769</v>
      </c>
      <c r="L1538" s="258">
        <v>44770</v>
      </c>
      <c r="M1538" s="258">
        <v>44771</v>
      </c>
      <c r="N1538" s="258">
        <v>44774</v>
      </c>
      <c r="O1538" s="258">
        <v>44775</v>
      </c>
      <c r="P1538" s="258">
        <v>44776</v>
      </c>
      <c r="Q1538" s="259">
        <v>44777</v>
      </c>
      <c r="R1538" s="258">
        <v>44778</v>
      </c>
      <c r="S1538" s="258">
        <v>44781</v>
      </c>
      <c r="T1538" s="258">
        <v>44782</v>
      </c>
    </row>
    <row r="1539" spans="1:20">
      <c r="A1539" s="253" t="str">
        <f t="shared" si="28"/>
        <v>22</v>
      </c>
      <c r="B1539" s="236">
        <v>44778</v>
      </c>
      <c r="C1539" s="237" t="str">
        <f t="shared" si="29"/>
        <v>金</v>
      </c>
      <c r="D1539" s="268">
        <v>44761</v>
      </c>
      <c r="E1539" s="268">
        <v>44762</v>
      </c>
      <c r="F1539" s="268">
        <v>44763</v>
      </c>
      <c r="G1539" s="268">
        <v>44764</v>
      </c>
      <c r="H1539" s="258">
        <v>44767</v>
      </c>
      <c r="I1539" s="258">
        <v>44768</v>
      </c>
      <c r="J1539" s="258">
        <v>44769</v>
      </c>
      <c r="K1539" s="258">
        <v>44770</v>
      </c>
      <c r="L1539" s="258">
        <v>44771</v>
      </c>
      <c r="M1539" s="258">
        <v>44774</v>
      </c>
      <c r="N1539" s="258">
        <v>44775</v>
      </c>
      <c r="O1539" s="258">
        <v>44776</v>
      </c>
      <c r="P1539" s="258">
        <v>44777</v>
      </c>
      <c r="Q1539" s="259">
        <v>44778</v>
      </c>
      <c r="R1539" s="258">
        <v>44781</v>
      </c>
      <c r="S1539" s="258">
        <v>44782</v>
      </c>
      <c r="T1539" s="258">
        <v>44783</v>
      </c>
    </row>
    <row r="1540" spans="1:20">
      <c r="A1540" s="253" t="str">
        <f t="shared" ref="A1540:A1603" si="30">TEXT(B1540,"yy")</f>
        <v>22</v>
      </c>
      <c r="B1540" s="236">
        <v>44781</v>
      </c>
      <c r="C1540" s="237" t="str">
        <f t="shared" si="29"/>
        <v>月</v>
      </c>
      <c r="D1540" s="268">
        <v>44762</v>
      </c>
      <c r="E1540" s="268">
        <v>44763</v>
      </c>
      <c r="F1540" s="268">
        <v>44764</v>
      </c>
      <c r="G1540" s="268">
        <v>44767</v>
      </c>
      <c r="H1540" s="258">
        <v>44768</v>
      </c>
      <c r="I1540" s="258">
        <v>44769</v>
      </c>
      <c r="J1540" s="258">
        <v>44770</v>
      </c>
      <c r="K1540" s="258">
        <v>44771</v>
      </c>
      <c r="L1540" s="258">
        <v>44774</v>
      </c>
      <c r="M1540" s="258">
        <v>44775</v>
      </c>
      <c r="N1540" s="258">
        <v>44776</v>
      </c>
      <c r="O1540" s="258">
        <v>44777</v>
      </c>
      <c r="P1540" s="258">
        <v>44778</v>
      </c>
      <c r="Q1540" s="259">
        <v>44781</v>
      </c>
      <c r="R1540" s="258">
        <v>44782</v>
      </c>
      <c r="S1540" s="258">
        <v>44783</v>
      </c>
      <c r="T1540" s="258">
        <v>44789</v>
      </c>
    </row>
    <row r="1541" spans="1:20">
      <c r="A1541" s="253" t="str">
        <f t="shared" si="30"/>
        <v>22</v>
      </c>
      <c r="B1541" s="236">
        <v>44782</v>
      </c>
      <c r="C1541" s="237" t="str">
        <f t="shared" si="29"/>
        <v>火</v>
      </c>
      <c r="D1541" s="268">
        <v>44763</v>
      </c>
      <c r="E1541" s="268">
        <v>44764</v>
      </c>
      <c r="F1541" s="268">
        <v>44767</v>
      </c>
      <c r="G1541" s="268">
        <v>44768</v>
      </c>
      <c r="H1541" s="258">
        <v>44769</v>
      </c>
      <c r="I1541" s="258">
        <v>44770</v>
      </c>
      <c r="J1541" s="258">
        <v>44771</v>
      </c>
      <c r="K1541" s="258">
        <v>44774</v>
      </c>
      <c r="L1541" s="258">
        <v>44775</v>
      </c>
      <c r="M1541" s="258">
        <v>44776</v>
      </c>
      <c r="N1541" s="258">
        <v>44777</v>
      </c>
      <c r="O1541" s="258">
        <v>44778</v>
      </c>
      <c r="P1541" s="258">
        <v>44781</v>
      </c>
      <c r="Q1541" s="259">
        <v>44782</v>
      </c>
      <c r="R1541" s="258">
        <v>44783</v>
      </c>
      <c r="S1541" s="258">
        <v>44789</v>
      </c>
      <c r="T1541" s="258">
        <v>44790</v>
      </c>
    </row>
    <row r="1542" spans="1:20">
      <c r="A1542" s="253" t="str">
        <f t="shared" si="30"/>
        <v>22</v>
      </c>
      <c r="B1542" s="236">
        <v>44783</v>
      </c>
      <c r="C1542" s="237" t="str">
        <f t="shared" si="29"/>
        <v>水</v>
      </c>
      <c r="D1542" s="268">
        <v>44764</v>
      </c>
      <c r="E1542" s="268">
        <v>44767</v>
      </c>
      <c r="F1542" s="268">
        <v>44768</v>
      </c>
      <c r="G1542" s="268">
        <v>44769</v>
      </c>
      <c r="H1542" s="258">
        <v>44770</v>
      </c>
      <c r="I1542" s="258">
        <v>44771</v>
      </c>
      <c r="J1542" s="258">
        <v>44774</v>
      </c>
      <c r="K1542" s="258">
        <v>44775</v>
      </c>
      <c r="L1542" s="258">
        <v>44776</v>
      </c>
      <c r="M1542" s="258">
        <v>44777</v>
      </c>
      <c r="N1542" s="258">
        <v>44778</v>
      </c>
      <c r="O1542" s="258">
        <v>44781</v>
      </c>
      <c r="P1542" s="258">
        <v>44782</v>
      </c>
      <c r="Q1542" s="259">
        <v>44783</v>
      </c>
      <c r="R1542" s="258">
        <v>44789</v>
      </c>
      <c r="S1542" s="258">
        <v>44790</v>
      </c>
      <c r="T1542" s="258">
        <v>44791</v>
      </c>
    </row>
    <row r="1543" spans="1:20">
      <c r="A1543" s="253" t="str">
        <f t="shared" si="30"/>
        <v>22</v>
      </c>
      <c r="B1543" s="236">
        <v>44789</v>
      </c>
      <c r="C1543" s="237" t="str">
        <f t="shared" si="29"/>
        <v>火</v>
      </c>
      <c r="D1543" s="268">
        <v>44767</v>
      </c>
      <c r="E1543" s="268">
        <v>44768</v>
      </c>
      <c r="F1543" s="268">
        <v>44769</v>
      </c>
      <c r="G1543" s="268">
        <v>44770</v>
      </c>
      <c r="H1543" s="258">
        <v>44771</v>
      </c>
      <c r="I1543" s="258">
        <v>44774</v>
      </c>
      <c r="J1543" s="258">
        <v>44775</v>
      </c>
      <c r="K1543" s="258">
        <v>44776</v>
      </c>
      <c r="L1543" s="258">
        <v>44777</v>
      </c>
      <c r="M1543" s="258">
        <v>44778</v>
      </c>
      <c r="N1543" s="258">
        <v>44781</v>
      </c>
      <c r="O1543" s="258">
        <v>44782</v>
      </c>
      <c r="P1543" s="258">
        <v>44783</v>
      </c>
      <c r="Q1543" s="259">
        <v>44789</v>
      </c>
      <c r="R1543" s="258">
        <v>44790</v>
      </c>
      <c r="S1543" s="258">
        <v>44791</v>
      </c>
      <c r="T1543" s="258">
        <v>44792</v>
      </c>
    </row>
    <row r="1544" spans="1:20">
      <c r="A1544" s="253" t="str">
        <f t="shared" si="30"/>
        <v>22</v>
      </c>
      <c r="B1544" s="236">
        <v>44790</v>
      </c>
      <c r="C1544" s="237" t="str">
        <f t="shared" si="29"/>
        <v>水</v>
      </c>
      <c r="D1544" s="268">
        <v>44768</v>
      </c>
      <c r="E1544" s="268">
        <v>44769</v>
      </c>
      <c r="F1544" s="268">
        <v>44770</v>
      </c>
      <c r="G1544" s="268">
        <v>44771</v>
      </c>
      <c r="H1544" s="258">
        <v>44774</v>
      </c>
      <c r="I1544" s="258">
        <v>44775</v>
      </c>
      <c r="J1544" s="258">
        <v>44776</v>
      </c>
      <c r="K1544" s="258">
        <v>44777</v>
      </c>
      <c r="L1544" s="258">
        <v>44778</v>
      </c>
      <c r="M1544" s="258">
        <v>44781</v>
      </c>
      <c r="N1544" s="258">
        <v>44782</v>
      </c>
      <c r="O1544" s="258">
        <v>44783</v>
      </c>
      <c r="P1544" s="258">
        <v>44789</v>
      </c>
      <c r="Q1544" s="259">
        <v>44790</v>
      </c>
      <c r="R1544" s="258">
        <v>44791</v>
      </c>
      <c r="S1544" s="258">
        <v>44792</v>
      </c>
      <c r="T1544" s="258">
        <v>44795</v>
      </c>
    </row>
    <row r="1545" spans="1:20">
      <c r="A1545" s="253" t="str">
        <f t="shared" si="30"/>
        <v>22</v>
      </c>
      <c r="B1545" s="236">
        <v>44791</v>
      </c>
      <c r="C1545" s="237" t="str">
        <f t="shared" si="29"/>
        <v>木</v>
      </c>
      <c r="D1545" s="268">
        <v>44769</v>
      </c>
      <c r="E1545" s="268">
        <v>44770</v>
      </c>
      <c r="F1545" s="268">
        <v>44771</v>
      </c>
      <c r="G1545" s="268">
        <v>44774</v>
      </c>
      <c r="H1545" s="258">
        <v>44775</v>
      </c>
      <c r="I1545" s="258">
        <v>44776</v>
      </c>
      <c r="J1545" s="258">
        <v>44777</v>
      </c>
      <c r="K1545" s="258">
        <v>44778</v>
      </c>
      <c r="L1545" s="258">
        <v>44781</v>
      </c>
      <c r="M1545" s="258">
        <v>44782</v>
      </c>
      <c r="N1545" s="258">
        <v>44783</v>
      </c>
      <c r="O1545" s="258">
        <v>44789</v>
      </c>
      <c r="P1545" s="258">
        <v>44790</v>
      </c>
      <c r="Q1545" s="259">
        <v>44791</v>
      </c>
      <c r="R1545" s="258">
        <v>44792</v>
      </c>
      <c r="S1545" s="258">
        <v>44795</v>
      </c>
      <c r="T1545" s="258">
        <v>44796</v>
      </c>
    </row>
    <row r="1546" spans="1:20">
      <c r="A1546" s="253" t="str">
        <f t="shared" si="30"/>
        <v>22</v>
      </c>
      <c r="B1546" s="236">
        <v>44792</v>
      </c>
      <c r="C1546" s="237" t="str">
        <f t="shared" si="29"/>
        <v>金</v>
      </c>
      <c r="D1546" s="268">
        <v>44770</v>
      </c>
      <c r="E1546" s="268">
        <v>44771</v>
      </c>
      <c r="F1546" s="268">
        <v>44774</v>
      </c>
      <c r="G1546" s="268">
        <v>44775</v>
      </c>
      <c r="H1546" s="258">
        <v>44776</v>
      </c>
      <c r="I1546" s="258">
        <v>44777</v>
      </c>
      <c r="J1546" s="258">
        <v>44778</v>
      </c>
      <c r="K1546" s="258">
        <v>44781</v>
      </c>
      <c r="L1546" s="258">
        <v>44782</v>
      </c>
      <c r="M1546" s="258">
        <v>44783</v>
      </c>
      <c r="N1546" s="258">
        <v>44789</v>
      </c>
      <c r="O1546" s="258">
        <v>44790</v>
      </c>
      <c r="P1546" s="258">
        <v>44791</v>
      </c>
      <c r="Q1546" s="259">
        <v>44792</v>
      </c>
      <c r="R1546" s="258">
        <v>44795</v>
      </c>
      <c r="S1546" s="258">
        <v>44796</v>
      </c>
      <c r="T1546" s="258">
        <v>44797</v>
      </c>
    </row>
    <row r="1547" spans="1:20">
      <c r="A1547" s="253" t="str">
        <f t="shared" si="30"/>
        <v>22</v>
      </c>
      <c r="B1547" s="236">
        <v>44795</v>
      </c>
      <c r="C1547" s="237" t="str">
        <f t="shared" si="29"/>
        <v>月</v>
      </c>
      <c r="D1547" s="268">
        <v>44771</v>
      </c>
      <c r="E1547" s="268">
        <v>44774</v>
      </c>
      <c r="F1547" s="268">
        <v>44775</v>
      </c>
      <c r="G1547" s="268">
        <v>44776</v>
      </c>
      <c r="H1547" s="258">
        <v>44777</v>
      </c>
      <c r="I1547" s="258">
        <v>44778</v>
      </c>
      <c r="J1547" s="258">
        <v>44781</v>
      </c>
      <c r="K1547" s="258">
        <v>44782</v>
      </c>
      <c r="L1547" s="258">
        <v>44783</v>
      </c>
      <c r="M1547" s="258">
        <v>44789</v>
      </c>
      <c r="N1547" s="258">
        <v>44790</v>
      </c>
      <c r="O1547" s="258">
        <v>44791</v>
      </c>
      <c r="P1547" s="258">
        <v>44792</v>
      </c>
      <c r="Q1547" s="259">
        <v>44795</v>
      </c>
      <c r="R1547" s="258">
        <v>44796</v>
      </c>
      <c r="S1547" s="258">
        <v>44797</v>
      </c>
      <c r="T1547" s="258">
        <v>44798</v>
      </c>
    </row>
    <row r="1548" spans="1:20">
      <c r="A1548" s="253" t="str">
        <f t="shared" si="30"/>
        <v>22</v>
      </c>
      <c r="B1548" s="236">
        <v>44796</v>
      </c>
      <c r="C1548" s="237" t="str">
        <f t="shared" si="29"/>
        <v>火</v>
      </c>
      <c r="D1548" s="268">
        <v>44774</v>
      </c>
      <c r="E1548" s="268">
        <v>44775</v>
      </c>
      <c r="F1548" s="268">
        <v>44776</v>
      </c>
      <c r="G1548" s="268">
        <v>44777</v>
      </c>
      <c r="H1548" s="258">
        <v>44778</v>
      </c>
      <c r="I1548" s="258">
        <v>44781</v>
      </c>
      <c r="J1548" s="258">
        <v>44782</v>
      </c>
      <c r="K1548" s="258">
        <v>44783</v>
      </c>
      <c r="L1548" s="258">
        <v>44789</v>
      </c>
      <c r="M1548" s="258">
        <v>44790</v>
      </c>
      <c r="N1548" s="258">
        <v>44791</v>
      </c>
      <c r="O1548" s="258">
        <v>44792</v>
      </c>
      <c r="P1548" s="258">
        <v>44795</v>
      </c>
      <c r="Q1548" s="259">
        <v>44796</v>
      </c>
      <c r="R1548" s="258">
        <v>44797</v>
      </c>
      <c r="S1548" s="258">
        <v>44798</v>
      </c>
      <c r="T1548" s="258">
        <v>44799</v>
      </c>
    </row>
    <row r="1549" spans="1:20">
      <c r="A1549" s="253" t="str">
        <f t="shared" si="30"/>
        <v>22</v>
      </c>
      <c r="B1549" s="236">
        <v>44797</v>
      </c>
      <c r="C1549" s="237" t="str">
        <f t="shared" si="29"/>
        <v>水</v>
      </c>
      <c r="D1549" s="268">
        <v>44775</v>
      </c>
      <c r="E1549" s="268">
        <v>44776</v>
      </c>
      <c r="F1549" s="268">
        <v>44777</v>
      </c>
      <c r="G1549" s="268">
        <v>44778</v>
      </c>
      <c r="H1549" s="258">
        <v>44781</v>
      </c>
      <c r="I1549" s="258">
        <v>44782</v>
      </c>
      <c r="J1549" s="258">
        <v>44783</v>
      </c>
      <c r="K1549" s="258">
        <v>44789</v>
      </c>
      <c r="L1549" s="258">
        <v>44790</v>
      </c>
      <c r="M1549" s="258">
        <v>44791</v>
      </c>
      <c r="N1549" s="258">
        <v>44792</v>
      </c>
      <c r="O1549" s="258">
        <v>44795</v>
      </c>
      <c r="P1549" s="258">
        <v>44796</v>
      </c>
      <c r="Q1549" s="259">
        <v>44797</v>
      </c>
      <c r="R1549" s="258">
        <v>44798</v>
      </c>
      <c r="S1549" s="258">
        <v>44799</v>
      </c>
      <c r="T1549" s="258">
        <v>44802</v>
      </c>
    </row>
    <row r="1550" spans="1:20">
      <c r="A1550" s="253" t="str">
        <f t="shared" si="30"/>
        <v>22</v>
      </c>
      <c r="B1550" s="236">
        <v>44798</v>
      </c>
      <c r="C1550" s="237" t="str">
        <f t="shared" si="29"/>
        <v>木</v>
      </c>
      <c r="D1550" s="268">
        <v>44776</v>
      </c>
      <c r="E1550" s="268">
        <v>44777</v>
      </c>
      <c r="F1550" s="268">
        <v>44778</v>
      </c>
      <c r="G1550" s="268">
        <v>44781</v>
      </c>
      <c r="H1550" s="258">
        <v>44782</v>
      </c>
      <c r="I1550" s="258">
        <v>44783</v>
      </c>
      <c r="J1550" s="258">
        <v>44789</v>
      </c>
      <c r="K1550" s="258">
        <v>44790</v>
      </c>
      <c r="L1550" s="258">
        <v>44791</v>
      </c>
      <c r="M1550" s="258">
        <v>44792</v>
      </c>
      <c r="N1550" s="258">
        <v>44795</v>
      </c>
      <c r="O1550" s="258">
        <v>44796</v>
      </c>
      <c r="P1550" s="258">
        <v>44797</v>
      </c>
      <c r="Q1550" s="259">
        <v>44798</v>
      </c>
      <c r="R1550" s="258">
        <v>44799</v>
      </c>
      <c r="S1550" s="258">
        <v>44802</v>
      </c>
      <c r="T1550" s="258">
        <v>44803</v>
      </c>
    </row>
    <row r="1551" spans="1:20">
      <c r="A1551" s="253" t="str">
        <f t="shared" si="30"/>
        <v>22</v>
      </c>
      <c r="B1551" s="236">
        <v>44799</v>
      </c>
      <c r="C1551" s="237" t="str">
        <f t="shared" si="29"/>
        <v>金</v>
      </c>
      <c r="D1551" s="268">
        <v>44777</v>
      </c>
      <c r="E1551" s="268">
        <v>44778</v>
      </c>
      <c r="F1551" s="268">
        <v>44781</v>
      </c>
      <c r="G1551" s="268">
        <v>44782</v>
      </c>
      <c r="H1551" s="258">
        <v>44783</v>
      </c>
      <c r="I1551" s="258">
        <v>44789</v>
      </c>
      <c r="J1551" s="258">
        <v>44790</v>
      </c>
      <c r="K1551" s="258">
        <v>44791</v>
      </c>
      <c r="L1551" s="258">
        <v>44792</v>
      </c>
      <c r="M1551" s="258">
        <v>44795</v>
      </c>
      <c r="N1551" s="258">
        <v>44796</v>
      </c>
      <c r="O1551" s="258">
        <v>44797</v>
      </c>
      <c r="P1551" s="258">
        <v>44798</v>
      </c>
      <c r="Q1551" s="259">
        <v>44799</v>
      </c>
      <c r="R1551" s="258">
        <v>44802</v>
      </c>
      <c r="S1551" s="258">
        <v>44803</v>
      </c>
      <c r="T1551" s="258">
        <v>44804</v>
      </c>
    </row>
    <row r="1552" spans="1:20">
      <c r="A1552" s="253" t="str">
        <f t="shared" si="30"/>
        <v>22</v>
      </c>
      <c r="B1552" s="236">
        <v>44802</v>
      </c>
      <c r="C1552" s="237" t="str">
        <f t="shared" si="29"/>
        <v>月</v>
      </c>
      <c r="D1552" s="268">
        <v>44778</v>
      </c>
      <c r="E1552" s="268">
        <v>44781</v>
      </c>
      <c r="F1552" s="268">
        <v>44782</v>
      </c>
      <c r="G1552" s="268">
        <v>44783</v>
      </c>
      <c r="H1552" s="258">
        <v>44789</v>
      </c>
      <c r="I1552" s="258">
        <v>44790</v>
      </c>
      <c r="J1552" s="258">
        <v>44791</v>
      </c>
      <c r="K1552" s="258">
        <v>44792</v>
      </c>
      <c r="L1552" s="258">
        <v>44795</v>
      </c>
      <c r="M1552" s="258">
        <v>44796</v>
      </c>
      <c r="N1552" s="258">
        <v>44797</v>
      </c>
      <c r="O1552" s="258">
        <v>44798</v>
      </c>
      <c r="P1552" s="258">
        <v>44799</v>
      </c>
      <c r="Q1552" s="259">
        <v>44802</v>
      </c>
      <c r="R1552" s="258">
        <v>44803</v>
      </c>
      <c r="S1552" s="258">
        <v>44804</v>
      </c>
      <c r="T1552" s="258">
        <v>44805</v>
      </c>
    </row>
    <row r="1553" spans="1:20">
      <c r="A1553" s="253" t="str">
        <f t="shared" si="30"/>
        <v>22</v>
      </c>
      <c r="B1553" s="236">
        <v>44803</v>
      </c>
      <c r="C1553" s="237" t="str">
        <f t="shared" si="29"/>
        <v>火</v>
      </c>
      <c r="D1553" s="268">
        <v>44781</v>
      </c>
      <c r="E1553" s="268">
        <v>44782</v>
      </c>
      <c r="F1553" s="268">
        <v>44783</v>
      </c>
      <c r="G1553" s="268">
        <v>44789</v>
      </c>
      <c r="H1553" s="258">
        <v>44790</v>
      </c>
      <c r="I1553" s="258">
        <v>44791</v>
      </c>
      <c r="J1553" s="258">
        <v>44792</v>
      </c>
      <c r="K1553" s="258">
        <v>44795</v>
      </c>
      <c r="L1553" s="258">
        <v>44796</v>
      </c>
      <c r="M1553" s="258">
        <v>44797</v>
      </c>
      <c r="N1553" s="258">
        <v>44798</v>
      </c>
      <c r="O1553" s="258">
        <v>44799</v>
      </c>
      <c r="P1553" s="258">
        <v>44802</v>
      </c>
      <c r="Q1553" s="259">
        <v>44803</v>
      </c>
      <c r="R1553" s="258">
        <v>44804</v>
      </c>
      <c r="S1553" s="258">
        <v>44805</v>
      </c>
      <c r="T1553" s="258">
        <v>44806</v>
      </c>
    </row>
    <row r="1554" spans="1:20">
      <c r="A1554" s="253" t="str">
        <f t="shared" si="30"/>
        <v>22</v>
      </c>
      <c r="B1554" s="236">
        <v>44804</v>
      </c>
      <c r="C1554" s="237" t="str">
        <f t="shared" si="29"/>
        <v>水</v>
      </c>
      <c r="D1554" s="268">
        <v>44782</v>
      </c>
      <c r="E1554" s="268">
        <v>44783</v>
      </c>
      <c r="F1554" s="268">
        <v>44789</v>
      </c>
      <c r="G1554" s="268">
        <v>44790</v>
      </c>
      <c r="H1554" s="258">
        <v>44791</v>
      </c>
      <c r="I1554" s="258">
        <v>44792</v>
      </c>
      <c r="J1554" s="258">
        <v>44795</v>
      </c>
      <c r="K1554" s="258">
        <v>44796</v>
      </c>
      <c r="L1554" s="258">
        <v>44797</v>
      </c>
      <c r="M1554" s="258">
        <v>44798</v>
      </c>
      <c r="N1554" s="258">
        <v>44799</v>
      </c>
      <c r="O1554" s="258">
        <v>44802</v>
      </c>
      <c r="P1554" s="258">
        <v>44803</v>
      </c>
      <c r="Q1554" s="259">
        <v>44804</v>
      </c>
      <c r="R1554" s="258">
        <v>44805</v>
      </c>
      <c r="S1554" s="258">
        <v>44806</v>
      </c>
      <c r="T1554" s="258">
        <v>44809</v>
      </c>
    </row>
    <row r="1555" spans="1:20">
      <c r="A1555" s="253" t="str">
        <f t="shared" si="30"/>
        <v>22</v>
      </c>
      <c r="B1555" s="236">
        <v>44805</v>
      </c>
      <c r="C1555" s="237" t="str">
        <f t="shared" si="29"/>
        <v>木</v>
      </c>
      <c r="D1555" s="268">
        <v>44783</v>
      </c>
      <c r="E1555" s="268">
        <v>44789</v>
      </c>
      <c r="F1555" s="268">
        <v>44790</v>
      </c>
      <c r="G1555" s="268">
        <v>44791</v>
      </c>
      <c r="H1555" s="258">
        <v>44792</v>
      </c>
      <c r="I1555" s="258">
        <v>44795</v>
      </c>
      <c r="J1555" s="258">
        <v>44796</v>
      </c>
      <c r="K1555" s="258">
        <v>44797</v>
      </c>
      <c r="L1555" s="258">
        <v>44798</v>
      </c>
      <c r="M1555" s="258">
        <v>44799</v>
      </c>
      <c r="N1555" s="258">
        <v>44802</v>
      </c>
      <c r="O1555" s="258">
        <v>44803</v>
      </c>
      <c r="P1555" s="258">
        <v>44804</v>
      </c>
      <c r="Q1555" s="259">
        <v>44805</v>
      </c>
      <c r="R1555" s="258">
        <v>44806</v>
      </c>
      <c r="S1555" s="258">
        <v>44809</v>
      </c>
      <c r="T1555" s="258">
        <v>44810</v>
      </c>
    </row>
    <row r="1556" spans="1:20">
      <c r="A1556" s="253" t="str">
        <f t="shared" si="30"/>
        <v>22</v>
      </c>
      <c r="B1556" s="236">
        <v>44806</v>
      </c>
      <c r="C1556" s="237" t="str">
        <f t="shared" si="29"/>
        <v>金</v>
      </c>
      <c r="D1556" s="268">
        <v>44789</v>
      </c>
      <c r="E1556" s="268">
        <v>44790</v>
      </c>
      <c r="F1556" s="268">
        <v>44791</v>
      </c>
      <c r="G1556" s="268">
        <v>44792</v>
      </c>
      <c r="H1556" s="258">
        <v>44795</v>
      </c>
      <c r="I1556" s="258">
        <v>44796</v>
      </c>
      <c r="J1556" s="258">
        <v>44797</v>
      </c>
      <c r="K1556" s="258">
        <v>44798</v>
      </c>
      <c r="L1556" s="258">
        <v>44799</v>
      </c>
      <c r="M1556" s="258">
        <v>44802</v>
      </c>
      <c r="N1556" s="258">
        <v>44803</v>
      </c>
      <c r="O1556" s="258">
        <v>44804</v>
      </c>
      <c r="P1556" s="258">
        <v>44805</v>
      </c>
      <c r="Q1556" s="259">
        <v>44806</v>
      </c>
      <c r="R1556" s="258">
        <v>44809</v>
      </c>
      <c r="S1556" s="258">
        <v>44810</v>
      </c>
      <c r="T1556" s="258">
        <v>44811</v>
      </c>
    </row>
    <row r="1557" spans="1:20">
      <c r="A1557" s="253" t="str">
        <f t="shared" si="30"/>
        <v>22</v>
      </c>
      <c r="B1557" s="236">
        <v>44809</v>
      </c>
      <c r="C1557" s="237" t="str">
        <f t="shared" si="29"/>
        <v>月</v>
      </c>
      <c r="D1557" s="268">
        <v>44790</v>
      </c>
      <c r="E1557" s="268">
        <v>44791</v>
      </c>
      <c r="F1557" s="268">
        <v>44792</v>
      </c>
      <c r="G1557" s="268">
        <v>44795</v>
      </c>
      <c r="H1557" s="258">
        <v>44796</v>
      </c>
      <c r="I1557" s="258">
        <v>44797</v>
      </c>
      <c r="J1557" s="258">
        <v>44798</v>
      </c>
      <c r="K1557" s="258">
        <v>44799</v>
      </c>
      <c r="L1557" s="258">
        <v>44802</v>
      </c>
      <c r="M1557" s="258">
        <v>44803</v>
      </c>
      <c r="N1557" s="258">
        <v>44804</v>
      </c>
      <c r="O1557" s="258">
        <v>44805</v>
      </c>
      <c r="P1557" s="258">
        <v>44806</v>
      </c>
      <c r="Q1557" s="259">
        <v>44809</v>
      </c>
      <c r="R1557" s="258">
        <v>44810</v>
      </c>
      <c r="S1557" s="258">
        <v>44811</v>
      </c>
      <c r="T1557" s="258">
        <v>44812</v>
      </c>
    </row>
    <row r="1558" spans="1:20">
      <c r="A1558" s="253" t="str">
        <f t="shared" si="30"/>
        <v>22</v>
      </c>
      <c r="B1558" s="236">
        <v>44810</v>
      </c>
      <c r="C1558" s="237" t="str">
        <f t="shared" si="29"/>
        <v>火</v>
      </c>
      <c r="D1558" s="268">
        <v>44791</v>
      </c>
      <c r="E1558" s="268">
        <v>44792</v>
      </c>
      <c r="F1558" s="268">
        <v>44795</v>
      </c>
      <c r="G1558" s="268">
        <v>44796</v>
      </c>
      <c r="H1558" s="258">
        <v>44797</v>
      </c>
      <c r="I1558" s="258">
        <v>44798</v>
      </c>
      <c r="J1558" s="258">
        <v>44799</v>
      </c>
      <c r="K1558" s="258">
        <v>44802</v>
      </c>
      <c r="L1558" s="258">
        <v>44803</v>
      </c>
      <c r="M1558" s="258">
        <v>44804</v>
      </c>
      <c r="N1558" s="258">
        <v>44805</v>
      </c>
      <c r="O1558" s="258">
        <v>44806</v>
      </c>
      <c r="P1558" s="258">
        <v>44809</v>
      </c>
      <c r="Q1558" s="259">
        <v>44810</v>
      </c>
      <c r="R1558" s="258">
        <v>44811</v>
      </c>
      <c r="S1558" s="258">
        <v>44812</v>
      </c>
      <c r="T1558" s="258">
        <v>44813</v>
      </c>
    </row>
    <row r="1559" spans="1:20">
      <c r="A1559" s="253" t="str">
        <f t="shared" si="30"/>
        <v>22</v>
      </c>
      <c r="B1559" s="236">
        <v>44811</v>
      </c>
      <c r="C1559" s="237" t="str">
        <f t="shared" si="29"/>
        <v>水</v>
      </c>
      <c r="D1559" s="268">
        <v>44792</v>
      </c>
      <c r="E1559" s="268">
        <v>44795</v>
      </c>
      <c r="F1559" s="268">
        <v>44796</v>
      </c>
      <c r="G1559" s="268">
        <v>44797</v>
      </c>
      <c r="H1559" s="258">
        <v>44798</v>
      </c>
      <c r="I1559" s="258">
        <v>44799</v>
      </c>
      <c r="J1559" s="258">
        <v>44802</v>
      </c>
      <c r="K1559" s="258">
        <v>44803</v>
      </c>
      <c r="L1559" s="258">
        <v>44804</v>
      </c>
      <c r="M1559" s="258">
        <v>44805</v>
      </c>
      <c r="N1559" s="258">
        <v>44806</v>
      </c>
      <c r="O1559" s="258">
        <v>44809</v>
      </c>
      <c r="P1559" s="258">
        <v>44810</v>
      </c>
      <c r="Q1559" s="259">
        <v>44811</v>
      </c>
      <c r="R1559" s="258">
        <v>44812</v>
      </c>
      <c r="S1559" s="258">
        <v>44813</v>
      </c>
      <c r="T1559" s="258">
        <v>44816</v>
      </c>
    </row>
    <row r="1560" spans="1:20">
      <c r="A1560" s="253" t="str">
        <f t="shared" si="30"/>
        <v>22</v>
      </c>
      <c r="B1560" s="236">
        <v>44812</v>
      </c>
      <c r="C1560" s="237" t="str">
        <f t="shared" si="29"/>
        <v>木</v>
      </c>
      <c r="D1560" s="268">
        <v>44795</v>
      </c>
      <c r="E1560" s="268">
        <v>44796</v>
      </c>
      <c r="F1560" s="268">
        <v>44797</v>
      </c>
      <c r="G1560" s="268">
        <v>44798</v>
      </c>
      <c r="H1560" s="258">
        <v>44799</v>
      </c>
      <c r="I1560" s="258">
        <v>44802</v>
      </c>
      <c r="J1560" s="258">
        <v>44803</v>
      </c>
      <c r="K1560" s="258">
        <v>44804</v>
      </c>
      <c r="L1560" s="258">
        <v>44805</v>
      </c>
      <c r="M1560" s="258">
        <v>44806</v>
      </c>
      <c r="N1560" s="258">
        <v>44809</v>
      </c>
      <c r="O1560" s="258">
        <v>44810</v>
      </c>
      <c r="P1560" s="258">
        <v>44811</v>
      </c>
      <c r="Q1560" s="259">
        <v>44812</v>
      </c>
      <c r="R1560" s="258">
        <v>44813</v>
      </c>
      <c r="S1560" s="258">
        <v>44816</v>
      </c>
      <c r="T1560" s="258">
        <v>44817</v>
      </c>
    </row>
    <row r="1561" spans="1:20">
      <c r="A1561" s="253" t="str">
        <f t="shared" si="30"/>
        <v>22</v>
      </c>
      <c r="B1561" s="236">
        <v>44813</v>
      </c>
      <c r="C1561" s="237" t="str">
        <f t="shared" si="29"/>
        <v>金</v>
      </c>
      <c r="D1561" s="268">
        <v>44796</v>
      </c>
      <c r="E1561" s="268">
        <v>44797</v>
      </c>
      <c r="F1561" s="268">
        <v>44798</v>
      </c>
      <c r="G1561" s="268">
        <v>44799</v>
      </c>
      <c r="H1561" s="258">
        <v>44802</v>
      </c>
      <c r="I1561" s="258">
        <v>44803</v>
      </c>
      <c r="J1561" s="258">
        <v>44804</v>
      </c>
      <c r="K1561" s="258">
        <v>44805</v>
      </c>
      <c r="L1561" s="258">
        <v>44806</v>
      </c>
      <c r="M1561" s="258">
        <v>44809</v>
      </c>
      <c r="N1561" s="258">
        <v>44810</v>
      </c>
      <c r="O1561" s="258">
        <v>44811</v>
      </c>
      <c r="P1561" s="258">
        <v>44812</v>
      </c>
      <c r="Q1561" s="259">
        <v>44813</v>
      </c>
      <c r="R1561" s="258">
        <v>44816</v>
      </c>
      <c r="S1561" s="258">
        <v>44817</v>
      </c>
      <c r="T1561" s="258">
        <v>44818</v>
      </c>
    </row>
    <row r="1562" spans="1:20">
      <c r="A1562" s="253" t="str">
        <f t="shared" si="30"/>
        <v>22</v>
      </c>
      <c r="B1562" s="236">
        <v>44816</v>
      </c>
      <c r="C1562" s="237" t="str">
        <f t="shared" si="29"/>
        <v>月</v>
      </c>
      <c r="D1562" s="268">
        <v>44797</v>
      </c>
      <c r="E1562" s="268">
        <v>44798</v>
      </c>
      <c r="F1562" s="268">
        <v>44799</v>
      </c>
      <c r="G1562" s="268">
        <v>44802</v>
      </c>
      <c r="H1562" s="258">
        <v>44803</v>
      </c>
      <c r="I1562" s="258">
        <v>44804</v>
      </c>
      <c r="J1562" s="258">
        <v>44805</v>
      </c>
      <c r="K1562" s="258">
        <v>44806</v>
      </c>
      <c r="L1562" s="258">
        <v>44809</v>
      </c>
      <c r="M1562" s="258">
        <v>44810</v>
      </c>
      <c r="N1562" s="258">
        <v>44811</v>
      </c>
      <c r="O1562" s="258">
        <v>44812</v>
      </c>
      <c r="P1562" s="258">
        <v>44813</v>
      </c>
      <c r="Q1562" s="259">
        <v>44816</v>
      </c>
      <c r="R1562" s="258">
        <v>44817</v>
      </c>
      <c r="S1562" s="258">
        <v>44818</v>
      </c>
      <c r="T1562" s="258">
        <v>44819</v>
      </c>
    </row>
    <row r="1563" spans="1:20">
      <c r="A1563" s="253" t="str">
        <f t="shared" si="30"/>
        <v>22</v>
      </c>
      <c r="B1563" s="236">
        <v>44817</v>
      </c>
      <c r="C1563" s="237" t="str">
        <f t="shared" si="29"/>
        <v>火</v>
      </c>
      <c r="D1563" s="268">
        <v>44798</v>
      </c>
      <c r="E1563" s="268">
        <v>44799</v>
      </c>
      <c r="F1563" s="268">
        <v>44802</v>
      </c>
      <c r="G1563" s="268">
        <v>44803</v>
      </c>
      <c r="H1563" s="258">
        <v>44804</v>
      </c>
      <c r="I1563" s="258">
        <v>44805</v>
      </c>
      <c r="J1563" s="258">
        <v>44806</v>
      </c>
      <c r="K1563" s="258">
        <v>44809</v>
      </c>
      <c r="L1563" s="258">
        <v>44810</v>
      </c>
      <c r="M1563" s="258">
        <v>44811</v>
      </c>
      <c r="N1563" s="258">
        <v>44812</v>
      </c>
      <c r="O1563" s="258">
        <v>44813</v>
      </c>
      <c r="P1563" s="258">
        <v>44816</v>
      </c>
      <c r="Q1563" s="259">
        <v>44817</v>
      </c>
      <c r="R1563" s="258">
        <v>44818</v>
      </c>
      <c r="S1563" s="258">
        <v>44819</v>
      </c>
      <c r="T1563" s="258">
        <v>44820</v>
      </c>
    </row>
    <row r="1564" spans="1:20">
      <c r="A1564" s="253" t="str">
        <f t="shared" si="30"/>
        <v>22</v>
      </c>
      <c r="B1564" s="236">
        <v>44818</v>
      </c>
      <c r="C1564" s="237" t="str">
        <f t="shared" si="29"/>
        <v>水</v>
      </c>
      <c r="D1564" s="268">
        <v>44799</v>
      </c>
      <c r="E1564" s="268">
        <v>44802</v>
      </c>
      <c r="F1564" s="268">
        <v>44803</v>
      </c>
      <c r="G1564" s="268">
        <v>44804</v>
      </c>
      <c r="H1564" s="258">
        <v>44805</v>
      </c>
      <c r="I1564" s="258">
        <v>44806</v>
      </c>
      <c r="J1564" s="258">
        <v>44809</v>
      </c>
      <c r="K1564" s="258">
        <v>44810</v>
      </c>
      <c r="L1564" s="258">
        <v>44811</v>
      </c>
      <c r="M1564" s="258">
        <v>44812</v>
      </c>
      <c r="N1564" s="258">
        <v>44813</v>
      </c>
      <c r="O1564" s="258">
        <v>44816</v>
      </c>
      <c r="P1564" s="258">
        <v>44817</v>
      </c>
      <c r="Q1564" s="259">
        <v>44818</v>
      </c>
      <c r="R1564" s="258">
        <v>44819</v>
      </c>
      <c r="S1564" s="258">
        <v>44820</v>
      </c>
      <c r="T1564" s="258">
        <v>44824</v>
      </c>
    </row>
    <row r="1565" spans="1:20">
      <c r="A1565" s="253" t="str">
        <f t="shared" si="30"/>
        <v>22</v>
      </c>
      <c r="B1565" s="236">
        <v>44819</v>
      </c>
      <c r="C1565" s="237" t="str">
        <f t="shared" si="29"/>
        <v>木</v>
      </c>
      <c r="D1565" s="268">
        <v>44802</v>
      </c>
      <c r="E1565" s="268">
        <v>44803</v>
      </c>
      <c r="F1565" s="268">
        <v>44804</v>
      </c>
      <c r="G1565" s="268">
        <v>44805</v>
      </c>
      <c r="H1565" s="258">
        <v>44806</v>
      </c>
      <c r="I1565" s="258">
        <v>44809</v>
      </c>
      <c r="J1565" s="258">
        <v>44810</v>
      </c>
      <c r="K1565" s="258">
        <v>44811</v>
      </c>
      <c r="L1565" s="258">
        <v>44812</v>
      </c>
      <c r="M1565" s="258">
        <v>44813</v>
      </c>
      <c r="N1565" s="258">
        <v>44816</v>
      </c>
      <c r="O1565" s="258">
        <v>44817</v>
      </c>
      <c r="P1565" s="258">
        <v>44818</v>
      </c>
      <c r="Q1565" s="259">
        <v>44819</v>
      </c>
      <c r="R1565" s="258">
        <v>44820</v>
      </c>
      <c r="S1565" s="258">
        <v>44824</v>
      </c>
      <c r="T1565" s="258">
        <v>44825</v>
      </c>
    </row>
    <row r="1566" spans="1:20">
      <c r="A1566" s="253" t="str">
        <f t="shared" si="30"/>
        <v>22</v>
      </c>
      <c r="B1566" s="236">
        <v>44820</v>
      </c>
      <c r="C1566" s="237" t="str">
        <f t="shared" si="29"/>
        <v>金</v>
      </c>
      <c r="D1566" s="268">
        <v>44803</v>
      </c>
      <c r="E1566" s="268">
        <v>44804</v>
      </c>
      <c r="F1566" s="268">
        <v>44805</v>
      </c>
      <c r="G1566" s="268">
        <v>44806</v>
      </c>
      <c r="H1566" s="258">
        <v>44809</v>
      </c>
      <c r="I1566" s="258">
        <v>44810</v>
      </c>
      <c r="J1566" s="258">
        <v>44811</v>
      </c>
      <c r="K1566" s="258">
        <v>44812</v>
      </c>
      <c r="L1566" s="258">
        <v>44813</v>
      </c>
      <c r="M1566" s="258">
        <v>44816</v>
      </c>
      <c r="N1566" s="258">
        <v>44817</v>
      </c>
      <c r="O1566" s="258">
        <v>44818</v>
      </c>
      <c r="P1566" s="258">
        <v>44819</v>
      </c>
      <c r="Q1566" s="259">
        <v>44820</v>
      </c>
      <c r="R1566" s="258">
        <v>44824</v>
      </c>
      <c r="S1566" s="258">
        <v>44825</v>
      </c>
      <c r="T1566" s="258">
        <v>44826</v>
      </c>
    </row>
    <row r="1567" spans="1:20">
      <c r="A1567" s="253" t="str">
        <f t="shared" si="30"/>
        <v>22</v>
      </c>
      <c r="B1567" s="236">
        <v>44824</v>
      </c>
      <c r="C1567" s="237" t="str">
        <f t="shared" si="29"/>
        <v>火</v>
      </c>
      <c r="D1567" s="268">
        <v>44804</v>
      </c>
      <c r="E1567" s="268">
        <v>44805</v>
      </c>
      <c r="F1567" s="268">
        <v>44806</v>
      </c>
      <c r="G1567" s="268">
        <v>44809</v>
      </c>
      <c r="H1567" s="258">
        <v>44810</v>
      </c>
      <c r="I1567" s="258">
        <v>44811</v>
      </c>
      <c r="J1567" s="258">
        <v>44812</v>
      </c>
      <c r="K1567" s="258">
        <v>44813</v>
      </c>
      <c r="L1567" s="258">
        <v>44816</v>
      </c>
      <c r="M1567" s="258">
        <v>44817</v>
      </c>
      <c r="N1567" s="258">
        <v>44818</v>
      </c>
      <c r="O1567" s="258">
        <v>44819</v>
      </c>
      <c r="P1567" s="258">
        <v>44820</v>
      </c>
      <c r="Q1567" s="259">
        <v>44824</v>
      </c>
      <c r="R1567" s="258">
        <v>44825</v>
      </c>
      <c r="S1567" s="258">
        <v>44826</v>
      </c>
      <c r="T1567" s="258">
        <v>44828</v>
      </c>
    </row>
    <row r="1568" spans="1:20">
      <c r="A1568" s="253" t="str">
        <f t="shared" si="30"/>
        <v>22</v>
      </c>
      <c r="B1568" s="236">
        <v>44825</v>
      </c>
      <c r="C1568" s="237" t="str">
        <f t="shared" si="29"/>
        <v>水</v>
      </c>
      <c r="D1568" s="268">
        <v>44805</v>
      </c>
      <c r="E1568" s="268">
        <v>44806</v>
      </c>
      <c r="F1568" s="268">
        <v>44809</v>
      </c>
      <c r="G1568" s="268">
        <v>44810</v>
      </c>
      <c r="H1568" s="258">
        <v>44811</v>
      </c>
      <c r="I1568" s="258">
        <v>44812</v>
      </c>
      <c r="J1568" s="258">
        <v>44813</v>
      </c>
      <c r="K1568" s="258">
        <v>44816</v>
      </c>
      <c r="L1568" s="258">
        <v>44817</v>
      </c>
      <c r="M1568" s="258">
        <v>44818</v>
      </c>
      <c r="N1568" s="258">
        <v>44819</v>
      </c>
      <c r="O1568" s="258">
        <v>44820</v>
      </c>
      <c r="P1568" s="258">
        <v>44824</v>
      </c>
      <c r="Q1568" s="259">
        <v>44825</v>
      </c>
      <c r="R1568" s="258">
        <v>44826</v>
      </c>
      <c r="S1568" s="258">
        <v>44828</v>
      </c>
      <c r="T1568" s="258">
        <v>44830</v>
      </c>
    </row>
    <row r="1569" spans="1:20">
      <c r="A1569" s="253" t="str">
        <f t="shared" si="30"/>
        <v>22</v>
      </c>
      <c r="B1569" s="236">
        <v>44826</v>
      </c>
      <c r="C1569" s="237" t="str">
        <f t="shared" si="29"/>
        <v>木</v>
      </c>
      <c r="D1569" s="268">
        <v>44806</v>
      </c>
      <c r="E1569" s="268">
        <v>44809</v>
      </c>
      <c r="F1569" s="268">
        <v>44810</v>
      </c>
      <c r="G1569" s="268">
        <v>44811</v>
      </c>
      <c r="H1569" s="258">
        <v>44812</v>
      </c>
      <c r="I1569" s="258">
        <v>44813</v>
      </c>
      <c r="J1569" s="258">
        <v>44816</v>
      </c>
      <c r="K1569" s="258">
        <v>44817</v>
      </c>
      <c r="L1569" s="258">
        <v>44818</v>
      </c>
      <c r="M1569" s="258">
        <v>44819</v>
      </c>
      <c r="N1569" s="258">
        <v>44820</v>
      </c>
      <c r="O1569" s="258">
        <v>44824</v>
      </c>
      <c r="P1569" s="258">
        <v>44825</v>
      </c>
      <c r="Q1569" s="259">
        <v>44826</v>
      </c>
      <c r="R1569" s="258">
        <v>44828</v>
      </c>
      <c r="S1569" s="258">
        <v>44830</v>
      </c>
      <c r="T1569" s="258">
        <v>44831</v>
      </c>
    </row>
    <row r="1570" spans="1:20">
      <c r="A1570" s="253" t="str">
        <f t="shared" si="30"/>
        <v>22</v>
      </c>
      <c r="B1570" s="236">
        <v>44828</v>
      </c>
      <c r="C1570" s="237" t="str">
        <f t="shared" si="29"/>
        <v>土</v>
      </c>
      <c r="D1570" s="268">
        <v>44809</v>
      </c>
      <c r="E1570" s="268">
        <v>44810</v>
      </c>
      <c r="F1570" s="268">
        <v>44811</v>
      </c>
      <c r="G1570" s="268">
        <v>44812</v>
      </c>
      <c r="H1570" s="258">
        <v>44813</v>
      </c>
      <c r="I1570" s="258">
        <v>44816</v>
      </c>
      <c r="J1570" s="258">
        <v>44817</v>
      </c>
      <c r="K1570" s="258">
        <v>44818</v>
      </c>
      <c r="L1570" s="258">
        <v>44819</v>
      </c>
      <c r="M1570" s="258">
        <v>44820</v>
      </c>
      <c r="N1570" s="258">
        <v>44824</v>
      </c>
      <c r="O1570" s="258">
        <v>44825</v>
      </c>
      <c r="P1570" s="258">
        <v>44826</v>
      </c>
      <c r="Q1570" s="259">
        <v>44828</v>
      </c>
      <c r="R1570" s="258">
        <v>44830</v>
      </c>
      <c r="S1570" s="258">
        <v>44831</v>
      </c>
      <c r="T1570" s="258">
        <v>44832</v>
      </c>
    </row>
    <row r="1571" spans="1:20">
      <c r="A1571" s="253" t="str">
        <f t="shared" si="30"/>
        <v>22</v>
      </c>
      <c r="B1571" s="236">
        <v>44830</v>
      </c>
      <c r="C1571" s="237" t="str">
        <f t="shared" si="29"/>
        <v>月</v>
      </c>
      <c r="D1571" s="268">
        <v>44810</v>
      </c>
      <c r="E1571" s="268">
        <v>44811</v>
      </c>
      <c r="F1571" s="268">
        <v>44812</v>
      </c>
      <c r="G1571" s="268">
        <v>44813</v>
      </c>
      <c r="H1571" s="258">
        <v>44816</v>
      </c>
      <c r="I1571" s="258">
        <v>44817</v>
      </c>
      <c r="J1571" s="258">
        <v>44818</v>
      </c>
      <c r="K1571" s="258">
        <v>44819</v>
      </c>
      <c r="L1571" s="258">
        <v>44820</v>
      </c>
      <c r="M1571" s="258">
        <v>44824</v>
      </c>
      <c r="N1571" s="258">
        <v>44825</v>
      </c>
      <c r="O1571" s="258">
        <v>44826</v>
      </c>
      <c r="P1571" s="258">
        <v>44828</v>
      </c>
      <c r="Q1571" s="259">
        <v>44830</v>
      </c>
      <c r="R1571" s="258">
        <v>44831</v>
      </c>
      <c r="S1571" s="258">
        <v>44832</v>
      </c>
      <c r="T1571" s="258">
        <v>44833</v>
      </c>
    </row>
    <row r="1572" spans="1:20">
      <c r="A1572" s="253" t="str">
        <f t="shared" si="30"/>
        <v>22</v>
      </c>
      <c r="B1572" s="236">
        <v>44831</v>
      </c>
      <c r="C1572" s="237" t="str">
        <f t="shared" si="29"/>
        <v>火</v>
      </c>
      <c r="D1572" s="268">
        <v>44811</v>
      </c>
      <c r="E1572" s="268">
        <v>44812</v>
      </c>
      <c r="F1572" s="268">
        <v>44813</v>
      </c>
      <c r="G1572" s="268">
        <v>44816</v>
      </c>
      <c r="H1572" s="258">
        <v>44817</v>
      </c>
      <c r="I1572" s="258">
        <v>44818</v>
      </c>
      <c r="J1572" s="258">
        <v>44819</v>
      </c>
      <c r="K1572" s="258">
        <v>44820</v>
      </c>
      <c r="L1572" s="258">
        <v>44824</v>
      </c>
      <c r="M1572" s="258">
        <v>44825</v>
      </c>
      <c r="N1572" s="258">
        <v>44826</v>
      </c>
      <c r="O1572" s="258">
        <v>44828</v>
      </c>
      <c r="P1572" s="258">
        <v>44830</v>
      </c>
      <c r="Q1572" s="259">
        <v>44831</v>
      </c>
      <c r="R1572" s="258">
        <v>44832</v>
      </c>
      <c r="S1572" s="258">
        <v>44833</v>
      </c>
      <c r="T1572" s="258">
        <v>44834</v>
      </c>
    </row>
    <row r="1573" spans="1:20">
      <c r="A1573" s="253" t="str">
        <f t="shared" si="30"/>
        <v>22</v>
      </c>
      <c r="B1573" s="236">
        <v>44832</v>
      </c>
      <c r="C1573" s="237" t="str">
        <f t="shared" si="29"/>
        <v>水</v>
      </c>
      <c r="D1573" s="268">
        <v>44812</v>
      </c>
      <c r="E1573" s="268">
        <v>44813</v>
      </c>
      <c r="F1573" s="268">
        <v>44816</v>
      </c>
      <c r="G1573" s="268">
        <v>44817</v>
      </c>
      <c r="H1573" s="258">
        <v>44818</v>
      </c>
      <c r="I1573" s="258">
        <v>44819</v>
      </c>
      <c r="J1573" s="258">
        <v>44820</v>
      </c>
      <c r="K1573" s="258">
        <v>44824</v>
      </c>
      <c r="L1573" s="258">
        <v>44825</v>
      </c>
      <c r="M1573" s="258">
        <v>44826</v>
      </c>
      <c r="N1573" s="258">
        <v>44828</v>
      </c>
      <c r="O1573" s="258">
        <v>44830</v>
      </c>
      <c r="P1573" s="258">
        <v>44831</v>
      </c>
      <c r="Q1573" s="259">
        <v>44832</v>
      </c>
      <c r="R1573" s="258">
        <v>44833</v>
      </c>
      <c r="S1573" s="258">
        <v>44834</v>
      </c>
      <c r="T1573" s="258">
        <v>44837</v>
      </c>
    </row>
    <row r="1574" spans="1:20">
      <c r="A1574" s="253" t="str">
        <f t="shared" si="30"/>
        <v>22</v>
      </c>
      <c r="B1574" s="236">
        <v>44833</v>
      </c>
      <c r="C1574" s="237" t="str">
        <f t="shared" si="29"/>
        <v>木</v>
      </c>
      <c r="D1574" s="268">
        <v>44813</v>
      </c>
      <c r="E1574" s="268">
        <v>44816</v>
      </c>
      <c r="F1574" s="268">
        <v>44817</v>
      </c>
      <c r="G1574" s="268">
        <v>44818</v>
      </c>
      <c r="H1574" s="258">
        <v>44819</v>
      </c>
      <c r="I1574" s="258">
        <v>44820</v>
      </c>
      <c r="J1574" s="258">
        <v>44824</v>
      </c>
      <c r="K1574" s="258">
        <v>44825</v>
      </c>
      <c r="L1574" s="258">
        <v>44826</v>
      </c>
      <c r="M1574" s="258">
        <v>44828</v>
      </c>
      <c r="N1574" s="258">
        <v>44830</v>
      </c>
      <c r="O1574" s="258">
        <v>44831</v>
      </c>
      <c r="P1574" s="258">
        <v>44832</v>
      </c>
      <c r="Q1574" s="259">
        <v>44833</v>
      </c>
      <c r="R1574" s="258">
        <v>44834</v>
      </c>
      <c r="S1574" s="258">
        <v>44837</v>
      </c>
      <c r="T1574" s="258">
        <v>44838</v>
      </c>
    </row>
    <row r="1575" spans="1:20">
      <c r="A1575" s="253" t="str">
        <f t="shared" si="30"/>
        <v>22</v>
      </c>
      <c r="B1575" s="236">
        <v>44834</v>
      </c>
      <c r="C1575" s="237" t="str">
        <f t="shared" si="29"/>
        <v>金</v>
      </c>
      <c r="D1575" s="268">
        <v>44816</v>
      </c>
      <c r="E1575" s="268">
        <v>44817</v>
      </c>
      <c r="F1575" s="268">
        <v>44818</v>
      </c>
      <c r="G1575" s="268">
        <v>44819</v>
      </c>
      <c r="H1575" s="258">
        <v>44820</v>
      </c>
      <c r="I1575" s="258">
        <v>44824</v>
      </c>
      <c r="J1575" s="258">
        <v>44825</v>
      </c>
      <c r="K1575" s="258">
        <v>44826</v>
      </c>
      <c r="L1575" s="258">
        <v>44828</v>
      </c>
      <c r="M1575" s="258">
        <v>44830</v>
      </c>
      <c r="N1575" s="258">
        <v>44831</v>
      </c>
      <c r="O1575" s="258">
        <v>44832</v>
      </c>
      <c r="P1575" s="258">
        <v>44833</v>
      </c>
      <c r="Q1575" s="259">
        <v>44834</v>
      </c>
      <c r="R1575" s="258">
        <v>44837</v>
      </c>
      <c r="S1575" s="258">
        <v>44838</v>
      </c>
      <c r="T1575" s="258">
        <v>44839</v>
      </c>
    </row>
    <row r="1576" spans="1:20">
      <c r="A1576" s="253" t="str">
        <f t="shared" si="30"/>
        <v>22</v>
      </c>
      <c r="B1576" s="236">
        <v>44837</v>
      </c>
      <c r="C1576" s="237" t="str">
        <f t="shared" si="29"/>
        <v>月</v>
      </c>
      <c r="D1576" s="268">
        <v>44817</v>
      </c>
      <c r="E1576" s="268">
        <v>44818</v>
      </c>
      <c r="F1576" s="268">
        <v>44819</v>
      </c>
      <c r="G1576" s="268">
        <v>44820</v>
      </c>
      <c r="H1576" s="258">
        <v>44824</v>
      </c>
      <c r="I1576" s="258">
        <v>44825</v>
      </c>
      <c r="J1576" s="258">
        <v>44826</v>
      </c>
      <c r="K1576" s="258">
        <v>44828</v>
      </c>
      <c r="L1576" s="258">
        <v>44830</v>
      </c>
      <c r="M1576" s="258">
        <v>44831</v>
      </c>
      <c r="N1576" s="258">
        <v>44832</v>
      </c>
      <c r="O1576" s="258">
        <v>44833</v>
      </c>
      <c r="P1576" s="258">
        <v>44834</v>
      </c>
      <c r="Q1576" s="259">
        <v>44837</v>
      </c>
      <c r="R1576" s="258">
        <v>44838</v>
      </c>
      <c r="S1576" s="258">
        <v>44839</v>
      </c>
      <c r="T1576" s="258">
        <v>44840</v>
      </c>
    </row>
    <row r="1577" spans="1:20">
      <c r="A1577" s="253" t="str">
        <f t="shared" si="30"/>
        <v>22</v>
      </c>
      <c r="B1577" s="236">
        <v>44838</v>
      </c>
      <c r="C1577" s="237" t="str">
        <f t="shared" si="29"/>
        <v>火</v>
      </c>
      <c r="D1577" s="268">
        <v>44818</v>
      </c>
      <c r="E1577" s="268">
        <v>44819</v>
      </c>
      <c r="F1577" s="268">
        <v>44820</v>
      </c>
      <c r="G1577" s="268">
        <v>44824</v>
      </c>
      <c r="H1577" s="258">
        <v>44825</v>
      </c>
      <c r="I1577" s="258">
        <v>44826</v>
      </c>
      <c r="J1577" s="258">
        <v>44828</v>
      </c>
      <c r="K1577" s="258">
        <v>44830</v>
      </c>
      <c r="L1577" s="258">
        <v>44831</v>
      </c>
      <c r="M1577" s="258">
        <v>44832</v>
      </c>
      <c r="N1577" s="258">
        <v>44833</v>
      </c>
      <c r="O1577" s="258">
        <v>44834</v>
      </c>
      <c r="P1577" s="258">
        <v>44837</v>
      </c>
      <c r="Q1577" s="259">
        <v>44838</v>
      </c>
      <c r="R1577" s="258">
        <v>44839</v>
      </c>
      <c r="S1577" s="258">
        <v>44840</v>
      </c>
      <c r="T1577" s="258">
        <v>44841</v>
      </c>
    </row>
    <row r="1578" spans="1:20">
      <c r="A1578" s="253" t="str">
        <f t="shared" si="30"/>
        <v>22</v>
      </c>
      <c r="B1578" s="236">
        <v>44839</v>
      </c>
      <c r="C1578" s="237" t="str">
        <f t="shared" si="29"/>
        <v>水</v>
      </c>
      <c r="D1578" s="268">
        <v>44819</v>
      </c>
      <c r="E1578" s="268">
        <v>44820</v>
      </c>
      <c r="F1578" s="268">
        <v>44824</v>
      </c>
      <c r="G1578" s="268">
        <v>44825</v>
      </c>
      <c r="H1578" s="258">
        <v>44826</v>
      </c>
      <c r="I1578" s="258">
        <v>44828</v>
      </c>
      <c r="J1578" s="258">
        <v>44830</v>
      </c>
      <c r="K1578" s="258">
        <v>44831</v>
      </c>
      <c r="L1578" s="258">
        <v>44832</v>
      </c>
      <c r="M1578" s="258">
        <v>44833</v>
      </c>
      <c r="N1578" s="258">
        <v>44834</v>
      </c>
      <c r="O1578" s="258">
        <v>44837</v>
      </c>
      <c r="P1578" s="258">
        <v>44838</v>
      </c>
      <c r="Q1578" s="259">
        <v>44839</v>
      </c>
      <c r="R1578" s="258">
        <v>44840</v>
      </c>
      <c r="S1578" s="258">
        <v>44841</v>
      </c>
      <c r="T1578" s="258">
        <v>44845</v>
      </c>
    </row>
    <row r="1579" spans="1:20">
      <c r="A1579" s="253" t="str">
        <f t="shared" si="30"/>
        <v>22</v>
      </c>
      <c r="B1579" s="236">
        <v>44840</v>
      </c>
      <c r="C1579" s="237" t="str">
        <f t="shared" si="29"/>
        <v>木</v>
      </c>
      <c r="D1579" s="268">
        <v>44820</v>
      </c>
      <c r="E1579" s="268">
        <v>44824</v>
      </c>
      <c r="F1579" s="268">
        <v>44825</v>
      </c>
      <c r="G1579" s="268">
        <v>44826</v>
      </c>
      <c r="H1579" s="258">
        <v>44828</v>
      </c>
      <c r="I1579" s="258">
        <v>44830</v>
      </c>
      <c r="J1579" s="258">
        <v>44831</v>
      </c>
      <c r="K1579" s="258">
        <v>44832</v>
      </c>
      <c r="L1579" s="258">
        <v>44833</v>
      </c>
      <c r="M1579" s="258">
        <v>44834</v>
      </c>
      <c r="N1579" s="258">
        <v>44837</v>
      </c>
      <c r="O1579" s="258">
        <v>44838</v>
      </c>
      <c r="P1579" s="258">
        <v>44839</v>
      </c>
      <c r="Q1579" s="259">
        <v>44840</v>
      </c>
      <c r="R1579" s="258">
        <v>44841</v>
      </c>
      <c r="S1579" s="258">
        <v>44845</v>
      </c>
      <c r="T1579" s="258">
        <v>44846</v>
      </c>
    </row>
    <row r="1580" spans="1:20">
      <c r="A1580" s="253" t="str">
        <f t="shared" si="30"/>
        <v>22</v>
      </c>
      <c r="B1580" s="236">
        <v>44841</v>
      </c>
      <c r="C1580" s="237" t="str">
        <f t="shared" si="29"/>
        <v>金</v>
      </c>
      <c r="D1580" s="268">
        <v>44824</v>
      </c>
      <c r="E1580" s="268">
        <v>44825</v>
      </c>
      <c r="F1580" s="268">
        <v>44826</v>
      </c>
      <c r="G1580" s="268">
        <v>44828</v>
      </c>
      <c r="H1580" s="258">
        <v>44830</v>
      </c>
      <c r="I1580" s="258">
        <v>44831</v>
      </c>
      <c r="J1580" s="258">
        <v>44832</v>
      </c>
      <c r="K1580" s="258">
        <v>44833</v>
      </c>
      <c r="L1580" s="258">
        <v>44834</v>
      </c>
      <c r="M1580" s="258">
        <v>44837</v>
      </c>
      <c r="N1580" s="258">
        <v>44838</v>
      </c>
      <c r="O1580" s="258">
        <v>44839</v>
      </c>
      <c r="P1580" s="258">
        <v>44840</v>
      </c>
      <c r="Q1580" s="259">
        <v>44841</v>
      </c>
      <c r="R1580" s="258">
        <v>44845</v>
      </c>
      <c r="S1580" s="258">
        <v>44846</v>
      </c>
      <c r="T1580" s="258">
        <v>44847</v>
      </c>
    </row>
    <row r="1581" spans="1:20">
      <c r="A1581" s="253" t="str">
        <f t="shared" si="30"/>
        <v>22</v>
      </c>
      <c r="B1581" s="236">
        <v>44845</v>
      </c>
      <c r="C1581" s="237" t="str">
        <f t="shared" si="29"/>
        <v>火</v>
      </c>
      <c r="D1581" s="268">
        <v>44825</v>
      </c>
      <c r="E1581" s="268">
        <v>44826</v>
      </c>
      <c r="F1581" s="268">
        <v>44828</v>
      </c>
      <c r="G1581" s="268">
        <v>44830</v>
      </c>
      <c r="H1581" s="258">
        <v>44831</v>
      </c>
      <c r="I1581" s="258">
        <v>44832</v>
      </c>
      <c r="J1581" s="258">
        <v>44833</v>
      </c>
      <c r="K1581" s="258">
        <v>44834</v>
      </c>
      <c r="L1581" s="258">
        <v>44837</v>
      </c>
      <c r="M1581" s="258">
        <v>44838</v>
      </c>
      <c r="N1581" s="258">
        <v>44839</v>
      </c>
      <c r="O1581" s="258">
        <v>44840</v>
      </c>
      <c r="P1581" s="258">
        <v>44841</v>
      </c>
      <c r="Q1581" s="259">
        <v>44845</v>
      </c>
      <c r="R1581" s="258">
        <v>44846</v>
      </c>
      <c r="S1581" s="258">
        <v>44847</v>
      </c>
      <c r="T1581" s="258">
        <v>44848</v>
      </c>
    </row>
    <row r="1582" spans="1:20">
      <c r="A1582" s="253" t="str">
        <f t="shared" si="30"/>
        <v>22</v>
      </c>
      <c r="B1582" s="236">
        <v>44846</v>
      </c>
      <c r="C1582" s="237" t="str">
        <f t="shared" si="29"/>
        <v>水</v>
      </c>
      <c r="D1582" s="268">
        <v>44826</v>
      </c>
      <c r="E1582" s="268">
        <v>44828</v>
      </c>
      <c r="F1582" s="268">
        <v>44830</v>
      </c>
      <c r="G1582" s="268">
        <v>44831</v>
      </c>
      <c r="H1582" s="258">
        <v>44832</v>
      </c>
      <c r="I1582" s="258">
        <v>44833</v>
      </c>
      <c r="J1582" s="258">
        <v>44834</v>
      </c>
      <c r="K1582" s="258">
        <v>44837</v>
      </c>
      <c r="L1582" s="258">
        <v>44838</v>
      </c>
      <c r="M1582" s="258">
        <v>44839</v>
      </c>
      <c r="N1582" s="258">
        <v>44840</v>
      </c>
      <c r="O1582" s="258">
        <v>44841</v>
      </c>
      <c r="P1582" s="258">
        <v>44845</v>
      </c>
      <c r="Q1582" s="259">
        <v>44846</v>
      </c>
      <c r="R1582" s="258">
        <v>44847</v>
      </c>
      <c r="S1582" s="258">
        <v>44848</v>
      </c>
      <c r="T1582" s="258">
        <v>44851</v>
      </c>
    </row>
    <row r="1583" spans="1:20">
      <c r="A1583" s="253" t="str">
        <f t="shared" si="30"/>
        <v>22</v>
      </c>
      <c r="B1583" s="236">
        <v>44847</v>
      </c>
      <c r="C1583" s="237" t="str">
        <f t="shared" si="29"/>
        <v>木</v>
      </c>
      <c r="D1583" s="268">
        <v>44828</v>
      </c>
      <c r="E1583" s="268">
        <v>44830</v>
      </c>
      <c r="F1583" s="268">
        <v>44831</v>
      </c>
      <c r="G1583" s="268">
        <v>44832</v>
      </c>
      <c r="H1583" s="258">
        <v>44833</v>
      </c>
      <c r="I1583" s="258">
        <v>44834</v>
      </c>
      <c r="J1583" s="258">
        <v>44837</v>
      </c>
      <c r="K1583" s="258">
        <v>44838</v>
      </c>
      <c r="L1583" s="258">
        <v>44839</v>
      </c>
      <c r="M1583" s="258">
        <v>44840</v>
      </c>
      <c r="N1583" s="258">
        <v>44841</v>
      </c>
      <c r="O1583" s="258">
        <v>44845</v>
      </c>
      <c r="P1583" s="258">
        <v>44846</v>
      </c>
      <c r="Q1583" s="259">
        <v>44847</v>
      </c>
      <c r="R1583" s="258">
        <v>44848</v>
      </c>
      <c r="S1583" s="258">
        <v>44851</v>
      </c>
      <c r="T1583" s="258">
        <v>44852</v>
      </c>
    </row>
    <row r="1584" spans="1:20">
      <c r="A1584" s="253" t="str">
        <f t="shared" si="30"/>
        <v>22</v>
      </c>
      <c r="B1584" s="236">
        <v>44848</v>
      </c>
      <c r="C1584" s="237" t="str">
        <f t="shared" si="29"/>
        <v>金</v>
      </c>
      <c r="D1584" s="268">
        <v>44830</v>
      </c>
      <c r="E1584" s="268">
        <v>44831</v>
      </c>
      <c r="F1584" s="268">
        <v>44832</v>
      </c>
      <c r="G1584" s="268">
        <v>44833</v>
      </c>
      <c r="H1584" s="258">
        <v>44834</v>
      </c>
      <c r="I1584" s="258">
        <v>44837</v>
      </c>
      <c r="J1584" s="258">
        <v>44838</v>
      </c>
      <c r="K1584" s="258">
        <v>44839</v>
      </c>
      <c r="L1584" s="258">
        <v>44840</v>
      </c>
      <c r="M1584" s="258">
        <v>44841</v>
      </c>
      <c r="N1584" s="258">
        <v>44845</v>
      </c>
      <c r="O1584" s="258">
        <v>44846</v>
      </c>
      <c r="P1584" s="258">
        <v>44847</v>
      </c>
      <c r="Q1584" s="259">
        <v>44848</v>
      </c>
      <c r="R1584" s="258">
        <v>44851</v>
      </c>
      <c r="S1584" s="258">
        <v>44852</v>
      </c>
      <c r="T1584" s="258">
        <v>44853</v>
      </c>
    </row>
    <row r="1585" spans="1:20">
      <c r="A1585" s="253" t="str">
        <f t="shared" si="30"/>
        <v>22</v>
      </c>
      <c r="B1585" s="236">
        <v>44851</v>
      </c>
      <c r="C1585" s="237" t="str">
        <f t="shared" si="29"/>
        <v>月</v>
      </c>
      <c r="D1585" s="268">
        <v>44831</v>
      </c>
      <c r="E1585" s="268">
        <v>44832</v>
      </c>
      <c r="F1585" s="268">
        <v>44833</v>
      </c>
      <c r="G1585" s="268">
        <v>44834</v>
      </c>
      <c r="H1585" s="258">
        <v>44837</v>
      </c>
      <c r="I1585" s="258">
        <v>44838</v>
      </c>
      <c r="J1585" s="258">
        <v>44839</v>
      </c>
      <c r="K1585" s="258">
        <v>44840</v>
      </c>
      <c r="L1585" s="258">
        <v>44841</v>
      </c>
      <c r="M1585" s="258">
        <v>44845</v>
      </c>
      <c r="N1585" s="258">
        <v>44846</v>
      </c>
      <c r="O1585" s="258">
        <v>44847</v>
      </c>
      <c r="P1585" s="258">
        <v>44848</v>
      </c>
      <c r="Q1585" s="259">
        <v>44851</v>
      </c>
      <c r="R1585" s="258">
        <v>44852</v>
      </c>
      <c r="S1585" s="258">
        <v>44853</v>
      </c>
      <c r="T1585" s="258">
        <v>44854</v>
      </c>
    </row>
    <row r="1586" spans="1:20">
      <c r="A1586" s="253" t="str">
        <f t="shared" si="30"/>
        <v>22</v>
      </c>
      <c r="B1586" s="236">
        <v>44852</v>
      </c>
      <c r="C1586" s="237" t="str">
        <f t="shared" si="29"/>
        <v>火</v>
      </c>
      <c r="D1586" s="268">
        <v>44832</v>
      </c>
      <c r="E1586" s="268">
        <v>44833</v>
      </c>
      <c r="F1586" s="268">
        <v>44834</v>
      </c>
      <c r="G1586" s="268">
        <v>44837</v>
      </c>
      <c r="H1586" s="258">
        <v>44838</v>
      </c>
      <c r="I1586" s="258">
        <v>44839</v>
      </c>
      <c r="J1586" s="258">
        <v>44840</v>
      </c>
      <c r="K1586" s="258">
        <v>44841</v>
      </c>
      <c r="L1586" s="258">
        <v>44845</v>
      </c>
      <c r="M1586" s="258">
        <v>44846</v>
      </c>
      <c r="N1586" s="258">
        <v>44847</v>
      </c>
      <c r="O1586" s="258">
        <v>44848</v>
      </c>
      <c r="P1586" s="258">
        <v>44851</v>
      </c>
      <c r="Q1586" s="259">
        <v>44852</v>
      </c>
      <c r="R1586" s="258">
        <v>44853</v>
      </c>
      <c r="S1586" s="258">
        <v>44854</v>
      </c>
      <c r="T1586" s="258">
        <v>44855</v>
      </c>
    </row>
    <row r="1587" spans="1:20">
      <c r="A1587" s="253" t="str">
        <f t="shared" si="30"/>
        <v>22</v>
      </c>
      <c r="B1587" s="236">
        <v>44853</v>
      </c>
      <c r="C1587" s="237" t="str">
        <f t="shared" si="29"/>
        <v>水</v>
      </c>
      <c r="D1587" s="268">
        <v>44833</v>
      </c>
      <c r="E1587" s="268">
        <v>44834</v>
      </c>
      <c r="F1587" s="268">
        <v>44837</v>
      </c>
      <c r="G1587" s="268">
        <v>44838</v>
      </c>
      <c r="H1587" s="258">
        <v>44839</v>
      </c>
      <c r="I1587" s="258">
        <v>44840</v>
      </c>
      <c r="J1587" s="258">
        <v>44841</v>
      </c>
      <c r="K1587" s="258">
        <v>44845</v>
      </c>
      <c r="L1587" s="258">
        <v>44846</v>
      </c>
      <c r="M1587" s="258">
        <v>44847</v>
      </c>
      <c r="N1587" s="258">
        <v>44848</v>
      </c>
      <c r="O1587" s="258">
        <v>44851</v>
      </c>
      <c r="P1587" s="258">
        <v>44852</v>
      </c>
      <c r="Q1587" s="259">
        <v>44853</v>
      </c>
      <c r="R1587" s="258">
        <v>44854</v>
      </c>
      <c r="S1587" s="258">
        <v>44855</v>
      </c>
      <c r="T1587" s="258">
        <v>44858</v>
      </c>
    </row>
    <row r="1588" spans="1:20">
      <c r="A1588" s="253" t="str">
        <f t="shared" si="30"/>
        <v>22</v>
      </c>
      <c r="B1588" s="236">
        <v>44854</v>
      </c>
      <c r="C1588" s="237" t="str">
        <f t="shared" si="29"/>
        <v>木</v>
      </c>
      <c r="D1588" s="268">
        <v>44834</v>
      </c>
      <c r="E1588" s="268">
        <v>44837</v>
      </c>
      <c r="F1588" s="268">
        <v>44838</v>
      </c>
      <c r="G1588" s="268">
        <v>44839</v>
      </c>
      <c r="H1588" s="258">
        <v>44840</v>
      </c>
      <c r="I1588" s="258">
        <v>44841</v>
      </c>
      <c r="J1588" s="258">
        <v>44845</v>
      </c>
      <c r="K1588" s="258">
        <v>44846</v>
      </c>
      <c r="L1588" s="258">
        <v>44847</v>
      </c>
      <c r="M1588" s="258">
        <v>44848</v>
      </c>
      <c r="N1588" s="258">
        <v>44851</v>
      </c>
      <c r="O1588" s="258">
        <v>44852</v>
      </c>
      <c r="P1588" s="258">
        <v>44853</v>
      </c>
      <c r="Q1588" s="259">
        <v>44854</v>
      </c>
      <c r="R1588" s="258">
        <v>44855</v>
      </c>
      <c r="S1588" s="258">
        <v>44858</v>
      </c>
      <c r="T1588" s="258">
        <v>44859</v>
      </c>
    </row>
    <row r="1589" spans="1:20">
      <c r="A1589" s="253" t="str">
        <f t="shared" si="30"/>
        <v>22</v>
      </c>
      <c r="B1589" s="236">
        <v>44855</v>
      </c>
      <c r="C1589" s="237" t="str">
        <f t="shared" si="29"/>
        <v>金</v>
      </c>
      <c r="D1589" s="268">
        <v>44837</v>
      </c>
      <c r="E1589" s="268">
        <v>44838</v>
      </c>
      <c r="F1589" s="268">
        <v>44839</v>
      </c>
      <c r="G1589" s="268">
        <v>44840</v>
      </c>
      <c r="H1589" s="258">
        <v>44841</v>
      </c>
      <c r="I1589" s="258">
        <v>44845</v>
      </c>
      <c r="J1589" s="258">
        <v>44846</v>
      </c>
      <c r="K1589" s="258">
        <v>44847</v>
      </c>
      <c r="L1589" s="258">
        <v>44848</v>
      </c>
      <c r="M1589" s="258">
        <v>44851</v>
      </c>
      <c r="N1589" s="258">
        <v>44852</v>
      </c>
      <c r="O1589" s="258">
        <v>44853</v>
      </c>
      <c r="P1589" s="258">
        <v>44854</v>
      </c>
      <c r="Q1589" s="259">
        <v>44855</v>
      </c>
      <c r="R1589" s="258">
        <v>44858</v>
      </c>
      <c r="S1589" s="258">
        <v>44859</v>
      </c>
      <c r="T1589" s="258">
        <v>44860</v>
      </c>
    </row>
    <row r="1590" spans="1:20">
      <c r="A1590" s="253" t="str">
        <f t="shared" si="30"/>
        <v>22</v>
      </c>
      <c r="B1590" s="236">
        <v>44858</v>
      </c>
      <c r="C1590" s="237" t="str">
        <f t="shared" si="29"/>
        <v>月</v>
      </c>
      <c r="D1590" s="268">
        <v>44838</v>
      </c>
      <c r="E1590" s="268">
        <v>44839</v>
      </c>
      <c r="F1590" s="268">
        <v>44840</v>
      </c>
      <c r="G1590" s="268">
        <v>44841</v>
      </c>
      <c r="H1590" s="258">
        <v>44845</v>
      </c>
      <c r="I1590" s="258">
        <v>44846</v>
      </c>
      <c r="J1590" s="258">
        <v>44847</v>
      </c>
      <c r="K1590" s="258">
        <v>44848</v>
      </c>
      <c r="L1590" s="258">
        <v>44851</v>
      </c>
      <c r="M1590" s="258">
        <v>44852</v>
      </c>
      <c r="N1590" s="258">
        <v>44853</v>
      </c>
      <c r="O1590" s="258">
        <v>44854</v>
      </c>
      <c r="P1590" s="258">
        <v>44855</v>
      </c>
      <c r="Q1590" s="259">
        <v>44858</v>
      </c>
      <c r="R1590" s="258">
        <v>44859</v>
      </c>
      <c r="S1590" s="258">
        <v>44860</v>
      </c>
      <c r="T1590" s="258">
        <v>44861</v>
      </c>
    </row>
    <row r="1591" spans="1:20">
      <c r="A1591" s="253" t="str">
        <f t="shared" si="30"/>
        <v>22</v>
      </c>
      <c r="B1591" s="236">
        <v>44859</v>
      </c>
      <c r="C1591" s="237" t="str">
        <f t="shared" si="29"/>
        <v>火</v>
      </c>
      <c r="D1591" s="268">
        <v>44839</v>
      </c>
      <c r="E1591" s="268">
        <v>44840</v>
      </c>
      <c r="F1591" s="268">
        <v>44841</v>
      </c>
      <c r="G1591" s="268">
        <v>44845</v>
      </c>
      <c r="H1591" s="258">
        <v>44846</v>
      </c>
      <c r="I1591" s="258">
        <v>44847</v>
      </c>
      <c r="J1591" s="258">
        <v>44848</v>
      </c>
      <c r="K1591" s="258">
        <v>44851</v>
      </c>
      <c r="L1591" s="258">
        <v>44852</v>
      </c>
      <c r="M1591" s="258">
        <v>44853</v>
      </c>
      <c r="N1591" s="258">
        <v>44854</v>
      </c>
      <c r="O1591" s="258">
        <v>44855</v>
      </c>
      <c r="P1591" s="258">
        <v>44858</v>
      </c>
      <c r="Q1591" s="259">
        <v>44859</v>
      </c>
      <c r="R1591" s="258">
        <v>44860</v>
      </c>
      <c r="S1591" s="258">
        <v>44861</v>
      </c>
      <c r="T1591" s="258">
        <v>44862</v>
      </c>
    </row>
    <row r="1592" spans="1:20">
      <c r="A1592" s="253" t="str">
        <f t="shared" si="30"/>
        <v>22</v>
      </c>
      <c r="B1592" s="236">
        <v>44860</v>
      </c>
      <c r="C1592" s="237" t="str">
        <f t="shared" si="29"/>
        <v>水</v>
      </c>
      <c r="D1592" s="268">
        <v>44840</v>
      </c>
      <c r="E1592" s="268">
        <v>44841</v>
      </c>
      <c r="F1592" s="268">
        <v>44845</v>
      </c>
      <c r="G1592" s="268">
        <v>44846</v>
      </c>
      <c r="H1592" s="258">
        <v>44847</v>
      </c>
      <c r="I1592" s="258">
        <v>44848</v>
      </c>
      <c r="J1592" s="258">
        <v>44851</v>
      </c>
      <c r="K1592" s="258">
        <v>44852</v>
      </c>
      <c r="L1592" s="258">
        <v>44853</v>
      </c>
      <c r="M1592" s="258">
        <v>44854</v>
      </c>
      <c r="N1592" s="258">
        <v>44855</v>
      </c>
      <c r="O1592" s="258">
        <v>44858</v>
      </c>
      <c r="P1592" s="258">
        <v>44859</v>
      </c>
      <c r="Q1592" s="259">
        <v>44860</v>
      </c>
      <c r="R1592" s="258">
        <v>44861</v>
      </c>
      <c r="S1592" s="258">
        <v>44862</v>
      </c>
      <c r="T1592" s="258">
        <v>44865</v>
      </c>
    </row>
    <row r="1593" spans="1:20">
      <c r="A1593" s="253" t="str">
        <f t="shared" si="30"/>
        <v>22</v>
      </c>
      <c r="B1593" s="236">
        <v>44861</v>
      </c>
      <c r="C1593" s="237" t="str">
        <f t="shared" si="29"/>
        <v>木</v>
      </c>
      <c r="D1593" s="268">
        <v>44841</v>
      </c>
      <c r="E1593" s="268">
        <v>44845</v>
      </c>
      <c r="F1593" s="268">
        <v>44846</v>
      </c>
      <c r="G1593" s="268">
        <v>44847</v>
      </c>
      <c r="H1593" s="258">
        <v>44848</v>
      </c>
      <c r="I1593" s="258">
        <v>44851</v>
      </c>
      <c r="J1593" s="258">
        <v>44852</v>
      </c>
      <c r="K1593" s="258">
        <v>44853</v>
      </c>
      <c r="L1593" s="258">
        <v>44854</v>
      </c>
      <c r="M1593" s="258">
        <v>44855</v>
      </c>
      <c r="N1593" s="258">
        <v>44858</v>
      </c>
      <c r="O1593" s="258">
        <v>44859</v>
      </c>
      <c r="P1593" s="258">
        <v>44860</v>
      </c>
      <c r="Q1593" s="259">
        <v>44861</v>
      </c>
      <c r="R1593" s="258">
        <v>44862</v>
      </c>
      <c r="S1593" s="258">
        <v>44865</v>
      </c>
      <c r="T1593" s="258">
        <v>44866</v>
      </c>
    </row>
    <row r="1594" spans="1:20">
      <c r="A1594" s="253" t="str">
        <f t="shared" si="30"/>
        <v>22</v>
      </c>
      <c r="B1594" s="236">
        <v>44862</v>
      </c>
      <c r="C1594" s="237" t="str">
        <f t="shared" ref="C1594:C1657" si="31">TEXT(B1594,"aaa")</f>
        <v>金</v>
      </c>
      <c r="D1594" s="268">
        <v>44845</v>
      </c>
      <c r="E1594" s="268">
        <v>44846</v>
      </c>
      <c r="F1594" s="268">
        <v>44847</v>
      </c>
      <c r="G1594" s="268">
        <v>44848</v>
      </c>
      <c r="H1594" s="258">
        <v>44851</v>
      </c>
      <c r="I1594" s="258">
        <v>44852</v>
      </c>
      <c r="J1594" s="258">
        <v>44853</v>
      </c>
      <c r="K1594" s="258">
        <v>44854</v>
      </c>
      <c r="L1594" s="258">
        <v>44855</v>
      </c>
      <c r="M1594" s="258">
        <v>44858</v>
      </c>
      <c r="N1594" s="258">
        <v>44859</v>
      </c>
      <c r="O1594" s="258">
        <v>44860</v>
      </c>
      <c r="P1594" s="258">
        <v>44861</v>
      </c>
      <c r="Q1594" s="259">
        <v>44862</v>
      </c>
      <c r="R1594" s="258">
        <v>44865</v>
      </c>
      <c r="S1594" s="258">
        <v>44866</v>
      </c>
      <c r="T1594" s="258">
        <v>44867</v>
      </c>
    </row>
    <row r="1595" spans="1:20">
      <c r="A1595" s="253" t="str">
        <f t="shared" si="30"/>
        <v>22</v>
      </c>
      <c r="B1595" s="236">
        <v>44865</v>
      </c>
      <c r="C1595" s="237" t="str">
        <f t="shared" si="31"/>
        <v>月</v>
      </c>
      <c r="D1595" s="268">
        <v>44846</v>
      </c>
      <c r="E1595" s="268">
        <v>44847</v>
      </c>
      <c r="F1595" s="268">
        <v>44848</v>
      </c>
      <c r="G1595" s="268">
        <v>44851</v>
      </c>
      <c r="H1595" s="258">
        <v>44852</v>
      </c>
      <c r="I1595" s="258">
        <v>44853</v>
      </c>
      <c r="J1595" s="258">
        <v>44854</v>
      </c>
      <c r="K1595" s="258">
        <v>44855</v>
      </c>
      <c r="L1595" s="258">
        <v>44858</v>
      </c>
      <c r="M1595" s="258">
        <v>44859</v>
      </c>
      <c r="N1595" s="258">
        <v>44860</v>
      </c>
      <c r="O1595" s="258">
        <v>44861</v>
      </c>
      <c r="P1595" s="258">
        <v>44862</v>
      </c>
      <c r="Q1595" s="259">
        <v>44865</v>
      </c>
      <c r="R1595" s="258">
        <v>44866</v>
      </c>
      <c r="S1595" s="258">
        <v>44867</v>
      </c>
      <c r="T1595" s="258">
        <v>44869</v>
      </c>
    </row>
    <row r="1596" spans="1:20">
      <c r="A1596" s="253" t="str">
        <f t="shared" si="30"/>
        <v>22</v>
      </c>
      <c r="B1596" s="236">
        <v>44866</v>
      </c>
      <c r="C1596" s="237" t="str">
        <f t="shared" si="31"/>
        <v>火</v>
      </c>
      <c r="D1596" s="268">
        <v>44847</v>
      </c>
      <c r="E1596" s="268">
        <v>44848</v>
      </c>
      <c r="F1596" s="268">
        <v>44851</v>
      </c>
      <c r="G1596" s="268">
        <v>44852</v>
      </c>
      <c r="H1596" s="258">
        <v>44853</v>
      </c>
      <c r="I1596" s="258">
        <v>44854</v>
      </c>
      <c r="J1596" s="258">
        <v>44855</v>
      </c>
      <c r="K1596" s="258">
        <v>44858</v>
      </c>
      <c r="L1596" s="258">
        <v>44859</v>
      </c>
      <c r="M1596" s="258">
        <v>44860</v>
      </c>
      <c r="N1596" s="258">
        <v>44861</v>
      </c>
      <c r="O1596" s="258">
        <v>44862</v>
      </c>
      <c r="P1596" s="258">
        <v>44865</v>
      </c>
      <c r="Q1596" s="259">
        <v>44866</v>
      </c>
      <c r="R1596" s="258">
        <v>44867</v>
      </c>
      <c r="S1596" s="258">
        <v>44869</v>
      </c>
      <c r="T1596" s="258">
        <v>44870</v>
      </c>
    </row>
    <row r="1597" spans="1:20">
      <c r="A1597" s="253" t="str">
        <f t="shared" si="30"/>
        <v>22</v>
      </c>
      <c r="B1597" s="236">
        <v>44867</v>
      </c>
      <c r="C1597" s="237" t="str">
        <f t="shared" si="31"/>
        <v>水</v>
      </c>
      <c r="D1597" s="268">
        <v>44848</v>
      </c>
      <c r="E1597" s="268">
        <v>44851</v>
      </c>
      <c r="F1597" s="268">
        <v>44852</v>
      </c>
      <c r="G1597" s="268">
        <v>44853</v>
      </c>
      <c r="H1597" s="258">
        <v>44854</v>
      </c>
      <c r="I1597" s="258">
        <v>44855</v>
      </c>
      <c r="J1597" s="258">
        <v>44858</v>
      </c>
      <c r="K1597" s="258">
        <v>44859</v>
      </c>
      <c r="L1597" s="258">
        <v>44860</v>
      </c>
      <c r="M1597" s="258">
        <v>44861</v>
      </c>
      <c r="N1597" s="258">
        <v>44862</v>
      </c>
      <c r="O1597" s="258">
        <v>44865</v>
      </c>
      <c r="P1597" s="258">
        <v>44866</v>
      </c>
      <c r="Q1597" s="259">
        <v>44867</v>
      </c>
      <c r="R1597" s="258">
        <v>44869</v>
      </c>
      <c r="S1597" s="258">
        <v>44870</v>
      </c>
      <c r="T1597" s="258">
        <v>44872</v>
      </c>
    </row>
    <row r="1598" spans="1:20">
      <c r="A1598" s="253" t="str">
        <f t="shared" si="30"/>
        <v>22</v>
      </c>
      <c r="B1598" s="236">
        <v>44869</v>
      </c>
      <c r="C1598" s="237" t="str">
        <f t="shared" si="31"/>
        <v>金</v>
      </c>
      <c r="D1598" s="268">
        <v>44851</v>
      </c>
      <c r="E1598" s="268">
        <v>44852</v>
      </c>
      <c r="F1598" s="268">
        <v>44853</v>
      </c>
      <c r="G1598" s="268">
        <v>44854</v>
      </c>
      <c r="H1598" s="258">
        <v>44855</v>
      </c>
      <c r="I1598" s="258">
        <v>44858</v>
      </c>
      <c r="J1598" s="258">
        <v>44859</v>
      </c>
      <c r="K1598" s="258">
        <v>44860</v>
      </c>
      <c r="L1598" s="258">
        <v>44861</v>
      </c>
      <c r="M1598" s="258">
        <v>44862</v>
      </c>
      <c r="N1598" s="258">
        <v>44865</v>
      </c>
      <c r="O1598" s="258">
        <v>44866</v>
      </c>
      <c r="P1598" s="258">
        <v>44867</v>
      </c>
      <c r="Q1598" s="259">
        <v>44869</v>
      </c>
      <c r="R1598" s="258">
        <v>44870</v>
      </c>
      <c r="S1598" s="258">
        <v>44872</v>
      </c>
      <c r="T1598" s="258">
        <v>44873</v>
      </c>
    </row>
    <row r="1599" spans="1:20">
      <c r="A1599" s="253" t="str">
        <f t="shared" si="30"/>
        <v>22</v>
      </c>
      <c r="B1599" s="236">
        <v>44870</v>
      </c>
      <c r="C1599" s="237" t="str">
        <f t="shared" si="31"/>
        <v>土</v>
      </c>
      <c r="D1599" s="268">
        <v>44852</v>
      </c>
      <c r="E1599" s="268">
        <v>44853</v>
      </c>
      <c r="F1599" s="268">
        <v>44854</v>
      </c>
      <c r="G1599" s="268">
        <v>44855</v>
      </c>
      <c r="H1599" s="258">
        <v>44858</v>
      </c>
      <c r="I1599" s="258">
        <v>44859</v>
      </c>
      <c r="J1599" s="258">
        <v>44860</v>
      </c>
      <c r="K1599" s="258">
        <v>44861</v>
      </c>
      <c r="L1599" s="258">
        <v>44862</v>
      </c>
      <c r="M1599" s="258">
        <v>44865</v>
      </c>
      <c r="N1599" s="258">
        <v>44866</v>
      </c>
      <c r="O1599" s="258">
        <v>44867</v>
      </c>
      <c r="P1599" s="258">
        <v>44869</v>
      </c>
      <c r="Q1599" s="259">
        <v>44870</v>
      </c>
      <c r="R1599" s="258">
        <v>44872</v>
      </c>
      <c r="S1599" s="258">
        <v>44873</v>
      </c>
      <c r="T1599" s="258">
        <v>44874</v>
      </c>
    </row>
    <row r="1600" spans="1:20">
      <c r="A1600" s="253" t="str">
        <f t="shared" si="30"/>
        <v>22</v>
      </c>
      <c r="B1600" s="236">
        <v>44872</v>
      </c>
      <c r="C1600" s="237" t="str">
        <f t="shared" si="31"/>
        <v>月</v>
      </c>
      <c r="D1600" s="268">
        <v>44853</v>
      </c>
      <c r="E1600" s="268">
        <v>44854</v>
      </c>
      <c r="F1600" s="268">
        <v>44855</v>
      </c>
      <c r="G1600" s="268">
        <v>44858</v>
      </c>
      <c r="H1600" s="258">
        <v>44859</v>
      </c>
      <c r="I1600" s="258">
        <v>44860</v>
      </c>
      <c r="J1600" s="258">
        <v>44861</v>
      </c>
      <c r="K1600" s="258">
        <v>44862</v>
      </c>
      <c r="L1600" s="258">
        <v>44865</v>
      </c>
      <c r="M1600" s="258">
        <v>44866</v>
      </c>
      <c r="N1600" s="258">
        <v>44867</v>
      </c>
      <c r="O1600" s="258">
        <v>44869</v>
      </c>
      <c r="P1600" s="258">
        <v>44870</v>
      </c>
      <c r="Q1600" s="259">
        <v>44872</v>
      </c>
      <c r="R1600" s="258">
        <v>44873</v>
      </c>
      <c r="S1600" s="258">
        <v>44874</v>
      </c>
      <c r="T1600" s="258">
        <v>44875</v>
      </c>
    </row>
    <row r="1601" spans="1:20">
      <c r="A1601" s="253" t="str">
        <f t="shared" si="30"/>
        <v>22</v>
      </c>
      <c r="B1601" s="236">
        <v>44873</v>
      </c>
      <c r="C1601" s="237" t="str">
        <f t="shared" si="31"/>
        <v>火</v>
      </c>
      <c r="D1601" s="268">
        <v>44854</v>
      </c>
      <c r="E1601" s="268">
        <v>44855</v>
      </c>
      <c r="F1601" s="268">
        <v>44858</v>
      </c>
      <c r="G1601" s="268">
        <v>44859</v>
      </c>
      <c r="H1601" s="258">
        <v>44860</v>
      </c>
      <c r="I1601" s="258">
        <v>44861</v>
      </c>
      <c r="J1601" s="258">
        <v>44862</v>
      </c>
      <c r="K1601" s="258">
        <v>44865</v>
      </c>
      <c r="L1601" s="258">
        <v>44866</v>
      </c>
      <c r="M1601" s="258">
        <v>44867</v>
      </c>
      <c r="N1601" s="258">
        <v>44869</v>
      </c>
      <c r="O1601" s="258">
        <v>44870</v>
      </c>
      <c r="P1601" s="258">
        <v>44872</v>
      </c>
      <c r="Q1601" s="259">
        <v>44873</v>
      </c>
      <c r="R1601" s="258">
        <v>44874</v>
      </c>
      <c r="S1601" s="258">
        <v>44875</v>
      </c>
      <c r="T1601" s="258">
        <v>44876</v>
      </c>
    </row>
    <row r="1602" spans="1:20">
      <c r="A1602" s="253" t="str">
        <f t="shared" si="30"/>
        <v>22</v>
      </c>
      <c r="B1602" s="236">
        <v>44874</v>
      </c>
      <c r="C1602" s="237" t="str">
        <f t="shared" si="31"/>
        <v>水</v>
      </c>
      <c r="D1602" s="268">
        <v>44855</v>
      </c>
      <c r="E1602" s="268">
        <v>44858</v>
      </c>
      <c r="F1602" s="268">
        <v>44859</v>
      </c>
      <c r="G1602" s="268">
        <v>44860</v>
      </c>
      <c r="H1602" s="258">
        <v>44861</v>
      </c>
      <c r="I1602" s="258">
        <v>44862</v>
      </c>
      <c r="J1602" s="258">
        <v>44865</v>
      </c>
      <c r="K1602" s="258">
        <v>44866</v>
      </c>
      <c r="L1602" s="258">
        <v>44867</v>
      </c>
      <c r="M1602" s="258">
        <v>44869</v>
      </c>
      <c r="N1602" s="258">
        <v>44870</v>
      </c>
      <c r="O1602" s="258">
        <v>44872</v>
      </c>
      <c r="P1602" s="258">
        <v>44873</v>
      </c>
      <c r="Q1602" s="259">
        <v>44874</v>
      </c>
      <c r="R1602" s="258">
        <v>44875</v>
      </c>
      <c r="S1602" s="258">
        <v>44876</v>
      </c>
      <c r="T1602" s="258">
        <v>44879</v>
      </c>
    </row>
    <row r="1603" spans="1:20">
      <c r="A1603" s="253" t="str">
        <f t="shared" si="30"/>
        <v>22</v>
      </c>
      <c r="B1603" s="236">
        <v>44875</v>
      </c>
      <c r="C1603" s="237" t="str">
        <f t="shared" si="31"/>
        <v>木</v>
      </c>
      <c r="D1603" s="268">
        <v>44858</v>
      </c>
      <c r="E1603" s="268">
        <v>44859</v>
      </c>
      <c r="F1603" s="268">
        <v>44860</v>
      </c>
      <c r="G1603" s="268">
        <v>44861</v>
      </c>
      <c r="H1603" s="258">
        <v>44862</v>
      </c>
      <c r="I1603" s="258">
        <v>44865</v>
      </c>
      <c r="J1603" s="258">
        <v>44866</v>
      </c>
      <c r="K1603" s="258">
        <v>44867</v>
      </c>
      <c r="L1603" s="258">
        <v>44869</v>
      </c>
      <c r="M1603" s="258">
        <v>44870</v>
      </c>
      <c r="N1603" s="258">
        <v>44872</v>
      </c>
      <c r="O1603" s="258">
        <v>44873</v>
      </c>
      <c r="P1603" s="258">
        <v>44874</v>
      </c>
      <c r="Q1603" s="259">
        <v>44875</v>
      </c>
      <c r="R1603" s="258">
        <v>44876</v>
      </c>
      <c r="S1603" s="258">
        <v>44879</v>
      </c>
      <c r="T1603" s="258">
        <v>44880</v>
      </c>
    </row>
    <row r="1604" spans="1:20">
      <c r="A1604" s="253" t="str">
        <f t="shared" ref="A1604:A1667" si="32">TEXT(B1604,"yy")</f>
        <v>22</v>
      </c>
      <c r="B1604" s="236">
        <v>44876</v>
      </c>
      <c r="C1604" s="237" t="str">
        <f t="shared" si="31"/>
        <v>金</v>
      </c>
      <c r="D1604" s="268">
        <v>44859</v>
      </c>
      <c r="E1604" s="268">
        <v>44860</v>
      </c>
      <c r="F1604" s="268">
        <v>44861</v>
      </c>
      <c r="G1604" s="268">
        <v>44862</v>
      </c>
      <c r="H1604" s="258">
        <v>44865</v>
      </c>
      <c r="I1604" s="258">
        <v>44866</v>
      </c>
      <c r="J1604" s="258">
        <v>44867</v>
      </c>
      <c r="K1604" s="258">
        <v>44869</v>
      </c>
      <c r="L1604" s="258">
        <v>44870</v>
      </c>
      <c r="M1604" s="258">
        <v>44872</v>
      </c>
      <c r="N1604" s="258">
        <v>44873</v>
      </c>
      <c r="O1604" s="258">
        <v>44874</v>
      </c>
      <c r="P1604" s="258">
        <v>44875</v>
      </c>
      <c r="Q1604" s="259">
        <v>44876</v>
      </c>
      <c r="R1604" s="258">
        <v>44879</v>
      </c>
      <c r="S1604" s="258">
        <v>44880</v>
      </c>
      <c r="T1604" s="258">
        <v>44881</v>
      </c>
    </row>
    <row r="1605" spans="1:20">
      <c r="A1605" s="253" t="str">
        <f t="shared" si="32"/>
        <v>22</v>
      </c>
      <c r="B1605" s="236">
        <v>44879</v>
      </c>
      <c r="C1605" s="237" t="str">
        <f t="shared" si="31"/>
        <v>月</v>
      </c>
      <c r="D1605" s="268">
        <v>44860</v>
      </c>
      <c r="E1605" s="268">
        <v>44861</v>
      </c>
      <c r="F1605" s="268">
        <v>44862</v>
      </c>
      <c r="G1605" s="268">
        <v>44865</v>
      </c>
      <c r="H1605" s="258">
        <v>44866</v>
      </c>
      <c r="I1605" s="258">
        <v>44867</v>
      </c>
      <c r="J1605" s="258">
        <v>44869</v>
      </c>
      <c r="K1605" s="258">
        <v>44870</v>
      </c>
      <c r="L1605" s="258">
        <v>44872</v>
      </c>
      <c r="M1605" s="258">
        <v>44873</v>
      </c>
      <c r="N1605" s="258">
        <v>44874</v>
      </c>
      <c r="O1605" s="258">
        <v>44875</v>
      </c>
      <c r="P1605" s="258">
        <v>44876</v>
      </c>
      <c r="Q1605" s="259">
        <v>44879</v>
      </c>
      <c r="R1605" s="258">
        <v>44880</v>
      </c>
      <c r="S1605" s="258">
        <v>44881</v>
      </c>
      <c r="T1605" s="258">
        <v>44882</v>
      </c>
    </row>
    <row r="1606" spans="1:20">
      <c r="A1606" s="253" t="str">
        <f t="shared" si="32"/>
        <v>22</v>
      </c>
      <c r="B1606" s="236">
        <v>44880</v>
      </c>
      <c r="C1606" s="237" t="str">
        <f t="shared" si="31"/>
        <v>火</v>
      </c>
      <c r="D1606" s="268">
        <v>44861</v>
      </c>
      <c r="E1606" s="268">
        <v>44862</v>
      </c>
      <c r="F1606" s="268">
        <v>44865</v>
      </c>
      <c r="G1606" s="268">
        <v>44866</v>
      </c>
      <c r="H1606" s="258">
        <v>44867</v>
      </c>
      <c r="I1606" s="258">
        <v>44869</v>
      </c>
      <c r="J1606" s="258">
        <v>44870</v>
      </c>
      <c r="K1606" s="258">
        <v>44872</v>
      </c>
      <c r="L1606" s="258">
        <v>44873</v>
      </c>
      <c r="M1606" s="258">
        <v>44874</v>
      </c>
      <c r="N1606" s="258">
        <v>44875</v>
      </c>
      <c r="O1606" s="258">
        <v>44876</v>
      </c>
      <c r="P1606" s="258">
        <v>44879</v>
      </c>
      <c r="Q1606" s="259">
        <v>44880</v>
      </c>
      <c r="R1606" s="258">
        <v>44881</v>
      </c>
      <c r="S1606" s="258">
        <v>44882</v>
      </c>
      <c r="T1606" s="258">
        <v>44883</v>
      </c>
    </row>
    <row r="1607" spans="1:20">
      <c r="A1607" s="253" t="str">
        <f t="shared" si="32"/>
        <v>22</v>
      </c>
      <c r="B1607" s="236">
        <v>44881</v>
      </c>
      <c r="C1607" s="237" t="str">
        <f t="shared" si="31"/>
        <v>水</v>
      </c>
      <c r="D1607" s="268">
        <v>44862</v>
      </c>
      <c r="E1607" s="268">
        <v>44865</v>
      </c>
      <c r="F1607" s="268">
        <v>44866</v>
      </c>
      <c r="G1607" s="268">
        <v>44867</v>
      </c>
      <c r="H1607" s="258">
        <v>44869</v>
      </c>
      <c r="I1607" s="258">
        <v>44870</v>
      </c>
      <c r="J1607" s="258">
        <v>44872</v>
      </c>
      <c r="K1607" s="258">
        <v>44873</v>
      </c>
      <c r="L1607" s="258">
        <v>44874</v>
      </c>
      <c r="M1607" s="258">
        <v>44875</v>
      </c>
      <c r="N1607" s="258">
        <v>44876</v>
      </c>
      <c r="O1607" s="258">
        <v>44879</v>
      </c>
      <c r="P1607" s="258">
        <v>44880</v>
      </c>
      <c r="Q1607" s="259">
        <v>44881</v>
      </c>
      <c r="R1607" s="258">
        <v>44882</v>
      </c>
      <c r="S1607" s="258">
        <v>44883</v>
      </c>
      <c r="T1607" s="258">
        <v>44886</v>
      </c>
    </row>
    <row r="1608" spans="1:20">
      <c r="A1608" s="253" t="str">
        <f t="shared" si="32"/>
        <v>22</v>
      </c>
      <c r="B1608" s="236">
        <v>44882</v>
      </c>
      <c r="C1608" s="237" t="str">
        <f t="shared" si="31"/>
        <v>木</v>
      </c>
      <c r="D1608" s="268">
        <v>44865</v>
      </c>
      <c r="E1608" s="268">
        <v>44866</v>
      </c>
      <c r="F1608" s="268">
        <v>44867</v>
      </c>
      <c r="G1608" s="268">
        <v>44869</v>
      </c>
      <c r="H1608" s="258">
        <v>44870</v>
      </c>
      <c r="I1608" s="258">
        <v>44872</v>
      </c>
      <c r="J1608" s="258">
        <v>44873</v>
      </c>
      <c r="K1608" s="258">
        <v>44874</v>
      </c>
      <c r="L1608" s="258">
        <v>44875</v>
      </c>
      <c r="M1608" s="258">
        <v>44876</v>
      </c>
      <c r="N1608" s="258">
        <v>44879</v>
      </c>
      <c r="O1608" s="258">
        <v>44880</v>
      </c>
      <c r="P1608" s="258">
        <v>44881</v>
      </c>
      <c r="Q1608" s="259">
        <v>44882</v>
      </c>
      <c r="R1608" s="258">
        <v>44883</v>
      </c>
      <c r="S1608" s="258">
        <v>44886</v>
      </c>
      <c r="T1608" s="258">
        <v>44887</v>
      </c>
    </row>
    <row r="1609" spans="1:20">
      <c r="A1609" s="253" t="str">
        <f t="shared" si="32"/>
        <v>22</v>
      </c>
      <c r="B1609" s="236">
        <v>44883</v>
      </c>
      <c r="C1609" s="237" t="str">
        <f t="shared" si="31"/>
        <v>金</v>
      </c>
      <c r="D1609" s="268">
        <v>44866</v>
      </c>
      <c r="E1609" s="268">
        <v>44867</v>
      </c>
      <c r="F1609" s="268">
        <v>44869</v>
      </c>
      <c r="G1609" s="268">
        <v>44870</v>
      </c>
      <c r="H1609" s="258">
        <v>44872</v>
      </c>
      <c r="I1609" s="258">
        <v>44873</v>
      </c>
      <c r="J1609" s="258">
        <v>44874</v>
      </c>
      <c r="K1609" s="258">
        <v>44875</v>
      </c>
      <c r="L1609" s="258">
        <v>44876</v>
      </c>
      <c r="M1609" s="258">
        <v>44879</v>
      </c>
      <c r="N1609" s="258">
        <v>44880</v>
      </c>
      <c r="O1609" s="258">
        <v>44881</v>
      </c>
      <c r="P1609" s="258">
        <v>44882</v>
      </c>
      <c r="Q1609" s="259">
        <v>44883</v>
      </c>
      <c r="R1609" s="258">
        <v>44886</v>
      </c>
      <c r="S1609" s="258">
        <v>44887</v>
      </c>
      <c r="T1609" s="258">
        <v>44889</v>
      </c>
    </row>
    <row r="1610" spans="1:20">
      <c r="A1610" s="253" t="str">
        <f t="shared" si="32"/>
        <v>22</v>
      </c>
      <c r="B1610" s="236">
        <v>44886</v>
      </c>
      <c r="C1610" s="237" t="str">
        <f t="shared" si="31"/>
        <v>月</v>
      </c>
      <c r="D1610" s="268">
        <v>44867</v>
      </c>
      <c r="E1610" s="268">
        <v>44869</v>
      </c>
      <c r="F1610" s="268">
        <v>44870</v>
      </c>
      <c r="G1610" s="268">
        <v>44872</v>
      </c>
      <c r="H1610" s="258">
        <v>44873</v>
      </c>
      <c r="I1610" s="258">
        <v>44874</v>
      </c>
      <c r="J1610" s="258">
        <v>44875</v>
      </c>
      <c r="K1610" s="258">
        <v>44876</v>
      </c>
      <c r="L1610" s="258">
        <v>44879</v>
      </c>
      <c r="M1610" s="258">
        <v>44880</v>
      </c>
      <c r="N1610" s="258">
        <v>44881</v>
      </c>
      <c r="O1610" s="258">
        <v>44882</v>
      </c>
      <c r="P1610" s="258">
        <v>44883</v>
      </c>
      <c r="Q1610" s="259">
        <v>44886</v>
      </c>
      <c r="R1610" s="258">
        <v>44887</v>
      </c>
      <c r="S1610" s="258">
        <v>44889</v>
      </c>
      <c r="T1610" s="258">
        <v>44890</v>
      </c>
    </row>
    <row r="1611" spans="1:20">
      <c r="A1611" s="253" t="str">
        <f t="shared" si="32"/>
        <v>22</v>
      </c>
      <c r="B1611" s="236">
        <v>44887</v>
      </c>
      <c r="C1611" s="237" t="str">
        <f t="shared" si="31"/>
        <v>火</v>
      </c>
      <c r="D1611" s="268">
        <v>44869</v>
      </c>
      <c r="E1611" s="268">
        <v>44870</v>
      </c>
      <c r="F1611" s="268">
        <v>44872</v>
      </c>
      <c r="G1611" s="268">
        <v>44873</v>
      </c>
      <c r="H1611" s="258">
        <v>44874</v>
      </c>
      <c r="I1611" s="258">
        <v>44875</v>
      </c>
      <c r="J1611" s="258">
        <v>44876</v>
      </c>
      <c r="K1611" s="258">
        <v>44879</v>
      </c>
      <c r="L1611" s="258">
        <v>44880</v>
      </c>
      <c r="M1611" s="258">
        <v>44881</v>
      </c>
      <c r="N1611" s="258">
        <v>44882</v>
      </c>
      <c r="O1611" s="258">
        <v>44883</v>
      </c>
      <c r="P1611" s="258">
        <v>44886</v>
      </c>
      <c r="Q1611" s="259">
        <v>44887</v>
      </c>
      <c r="R1611" s="258">
        <v>44889</v>
      </c>
      <c r="S1611" s="258">
        <v>44890</v>
      </c>
      <c r="T1611" s="258">
        <v>44891</v>
      </c>
    </row>
    <row r="1612" spans="1:20">
      <c r="A1612" s="253" t="str">
        <f t="shared" si="32"/>
        <v>22</v>
      </c>
      <c r="B1612" s="236">
        <v>44889</v>
      </c>
      <c r="C1612" s="237" t="str">
        <f t="shared" si="31"/>
        <v>木</v>
      </c>
      <c r="D1612" s="268">
        <v>44870</v>
      </c>
      <c r="E1612" s="268">
        <v>44872</v>
      </c>
      <c r="F1612" s="268">
        <v>44873</v>
      </c>
      <c r="G1612" s="268">
        <v>44874</v>
      </c>
      <c r="H1612" s="258">
        <v>44875</v>
      </c>
      <c r="I1612" s="258">
        <v>44876</v>
      </c>
      <c r="J1612" s="258">
        <v>44879</v>
      </c>
      <c r="K1612" s="258">
        <v>44880</v>
      </c>
      <c r="L1612" s="258">
        <v>44881</v>
      </c>
      <c r="M1612" s="258">
        <v>44882</v>
      </c>
      <c r="N1612" s="258">
        <v>44883</v>
      </c>
      <c r="O1612" s="258">
        <v>44886</v>
      </c>
      <c r="P1612" s="258">
        <v>44887</v>
      </c>
      <c r="Q1612" s="259">
        <v>44889</v>
      </c>
      <c r="R1612" s="258">
        <v>44890</v>
      </c>
      <c r="S1612" s="258">
        <v>44891</v>
      </c>
      <c r="T1612" s="258">
        <v>44893</v>
      </c>
    </row>
    <row r="1613" spans="1:20">
      <c r="A1613" s="253" t="str">
        <f t="shared" si="32"/>
        <v>22</v>
      </c>
      <c r="B1613" s="236">
        <v>44890</v>
      </c>
      <c r="C1613" s="237" t="str">
        <f t="shared" si="31"/>
        <v>金</v>
      </c>
      <c r="D1613" s="268">
        <v>44872</v>
      </c>
      <c r="E1613" s="268">
        <v>44873</v>
      </c>
      <c r="F1613" s="268">
        <v>44874</v>
      </c>
      <c r="G1613" s="268">
        <v>44875</v>
      </c>
      <c r="H1613" s="258">
        <v>44876</v>
      </c>
      <c r="I1613" s="258">
        <v>44879</v>
      </c>
      <c r="J1613" s="258">
        <v>44880</v>
      </c>
      <c r="K1613" s="258">
        <v>44881</v>
      </c>
      <c r="L1613" s="258">
        <v>44882</v>
      </c>
      <c r="M1613" s="258">
        <v>44883</v>
      </c>
      <c r="N1613" s="258">
        <v>44886</v>
      </c>
      <c r="O1613" s="258">
        <v>44887</v>
      </c>
      <c r="P1613" s="258">
        <v>44889</v>
      </c>
      <c r="Q1613" s="259">
        <v>44890</v>
      </c>
      <c r="R1613" s="258">
        <v>44891</v>
      </c>
      <c r="S1613" s="258">
        <v>44893</v>
      </c>
      <c r="T1613" s="258">
        <v>44894</v>
      </c>
    </row>
    <row r="1614" spans="1:20">
      <c r="A1614" s="253" t="str">
        <f t="shared" si="32"/>
        <v>22</v>
      </c>
      <c r="B1614" s="236">
        <v>44891</v>
      </c>
      <c r="C1614" s="237" t="str">
        <f t="shared" si="31"/>
        <v>土</v>
      </c>
      <c r="D1614" s="268">
        <v>44873</v>
      </c>
      <c r="E1614" s="268">
        <v>44874</v>
      </c>
      <c r="F1614" s="268">
        <v>44875</v>
      </c>
      <c r="G1614" s="268">
        <v>44876</v>
      </c>
      <c r="H1614" s="258">
        <v>44879</v>
      </c>
      <c r="I1614" s="258">
        <v>44880</v>
      </c>
      <c r="J1614" s="258">
        <v>44881</v>
      </c>
      <c r="K1614" s="258">
        <v>44882</v>
      </c>
      <c r="L1614" s="258">
        <v>44883</v>
      </c>
      <c r="M1614" s="258">
        <v>44886</v>
      </c>
      <c r="N1614" s="258">
        <v>44887</v>
      </c>
      <c r="O1614" s="258">
        <v>44889</v>
      </c>
      <c r="P1614" s="258">
        <v>44890</v>
      </c>
      <c r="Q1614" s="259">
        <v>44891</v>
      </c>
      <c r="R1614" s="258">
        <v>44893</v>
      </c>
      <c r="S1614" s="258">
        <v>44894</v>
      </c>
      <c r="T1614" s="258">
        <v>44895</v>
      </c>
    </row>
    <row r="1615" spans="1:20">
      <c r="A1615" s="253" t="str">
        <f t="shared" si="32"/>
        <v>22</v>
      </c>
      <c r="B1615" s="236">
        <v>44893</v>
      </c>
      <c r="C1615" s="237" t="str">
        <f t="shared" si="31"/>
        <v>月</v>
      </c>
      <c r="D1615" s="268">
        <v>44874</v>
      </c>
      <c r="E1615" s="268">
        <v>44875</v>
      </c>
      <c r="F1615" s="268">
        <v>44876</v>
      </c>
      <c r="G1615" s="268">
        <v>44879</v>
      </c>
      <c r="H1615" s="258">
        <v>44880</v>
      </c>
      <c r="I1615" s="258">
        <v>44881</v>
      </c>
      <c r="J1615" s="258">
        <v>44882</v>
      </c>
      <c r="K1615" s="258">
        <v>44883</v>
      </c>
      <c r="L1615" s="258">
        <v>44886</v>
      </c>
      <c r="M1615" s="258">
        <v>44887</v>
      </c>
      <c r="N1615" s="258">
        <v>44889</v>
      </c>
      <c r="O1615" s="258">
        <v>44890</v>
      </c>
      <c r="P1615" s="258">
        <v>44891</v>
      </c>
      <c r="Q1615" s="259">
        <v>44893</v>
      </c>
      <c r="R1615" s="258">
        <v>44894</v>
      </c>
      <c r="S1615" s="258">
        <v>44895</v>
      </c>
      <c r="T1615" s="258">
        <v>44896</v>
      </c>
    </row>
    <row r="1616" spans="1:20">
      <c r="A1616" s="253" t="str">
        <f t="shared" si="32"/>
        <v>22</v>
      </c>
      <c r="B1616" s="236">
        <v>44894</v>
      </c>
      <c r="C1616" s="237" t="str">
        <f t="shared" si="31"/>
        <v>火</v>
      </c>
      <c r="D1616" s="268">
        <v>44875</v>
      </c>
      <c r="E1616" s="268">
        <v>44876</v>
      </c>
      <c r="F1616" s="268">
        <v>44879</v>
      </c>
      <c r="G1616" s="268">
        <v>44880</v>
      </c>
      <c r="H1616" s="258">
        <v>44881</v>
      </c>
      <c r="I1616" s="258">
        <v>44882</v>
      </c>
      <c r="J1616" s="258">
        <v>44883</v>
      </c>
      <c r="K1616" s="258">
        <v>44886</v>
      </c>
      <c r="L1616" s="258">
        <v>44887</v>
      </c>
      <c r="M1616" s="258">
        <v>44889</v>
      </c>
      <c r="N1616" s="258">
        <v>44890</v>
      </c>
      <c r="O1616" s="258">
        <v>44891</v>
      </c>
      <c r="P1616" s="258">
        <v>44893</v>
      </c>
      <c r="Q1616" s="259">
        <v>44894</v>
      </c>
      <c r="R1616" s="258">
        <v>44895</v>
      </c>
      <c r="S1616" s="258">
        <v>44896</v>
      </c>
      <c r="T1616" s="258">
        <v>44897</v>
      </c>
    </row>
    <row r="1617" spans="1:20">
      <c r="A1617" s="253" t="str">
        <f t="shared" si="32"/>
        <v>22</v>
      </c>
      <c r="B1617" s="236">
        <v>44895</v>
      </c>
      <c r="C1617" s="237" t="str">
        <f t="shared" si="31"/>
        <v>水</v>
      </c>
      <c r="D1617" s="268">
        <v>44876</v>
      </c>
      <c r="E1617" s="268">
        <v>44879</v>
      </c>
      <c r="F1617" s="268">
        <v>44880</v>
      </c>
      <c r="G1617" s="268">
        <v>44881</v>
      </c>
      <c r="H1617" s="258">
        <v>44882</v>
      </c>
      <c r="I1617" s="258">
        <v>44883</v>
      </c>
      <c r="J1617" s="258">
        <v>44886</v>
      </c>
      <c r="K1617" s="258">
        <v>44887</v>
      </c>
      <c r="L1617" s="258">
        <v>44889</v>
      </c>
      <c r="M1617" s="258">
        <v>44890</v>
      </c>
      <c r="N1617" s="258">
        <v>44891</v>
      </c>
      <c r="O1617" s="258">
        <v>44893</v>
      </c>
      <c r="P1617" s="258">
        <v>44894</v>
      </c>
      <c r="Q1617" s="259">
        <v>44895</v>
      </c>
      <c r="R1617" s="258">
        <v>44896</v>
      </c>
      <c r="S1617" s="258">
        <v>44897</v>
      </c>
      <c r="T1617" s="258">
        <v>44900</v>
      </c>
    </row>
    <row r="1618" spans="1:20">
      <c r="A1618" s="253" t="str">
        <f t="shared" si="32"/>
        <v>22</v>
      </c>
      <c r="B1618" s="236">
        <v>44896</v>
      </c>
      <c r="C1618" s="237" t="str">
        <f t="shared" si="31"/>
        <v>木</v>
      </c>
      <c r="D1618" s="268">
        <v>44879</v>
      </c>
      <c r="E1618" s="268">
        <v>44880</v>
      </c>
      <c r="F1618" s="268">
        <v>44881</v>
      </c>
      <c r="G1618" s="268">
        <v>44882</v>
      </c>
      <c r="H1618" s="258">
        <v>44883</v>
      </c>
      <c r="I1618" s="258">
        <v>44886</v>
      </c>
      <c r="J1618" s="258">
        <v>44887</v>
      </c>
      <c r="K1618" s="258">
        <v>44889</v>
      </c>
      <c r="L1618" s="258">
        <v>44890</v>
      </c>
      <c r="M1618" s="258">
        <v>44891</v>
      </c>
      <c r="N1618" s="258">
        <v>44893</v>
      </c>
      <c r="O1618" s="258">
        <v>44894</v>
      </c>
      <c r="P1618" s="258">
        <v>44895</v>
      </c>
      <c r="Q1618" s="259">
        <v>44896</v>
      </c>
      <c r="R1618" s="258">
        <v>44897</v>
      </c>
      <c r="S1618" s="258">
        <v>44900</v>
      </c>
      <c r="T1618" s="258">
        <v>44901</v>
      </c>
    </row>
    <row r="1619" spans="1:20">
      <c r="A1619" s="253" t="str">
        <f t="shared" si="32"/>
        <v>22</v>
      </c>
      <c r="B1619" s="236">
        <v>44897</v>
      </c>
      <c r="C1619" s="237" t="str">
        <f t="shared" si="31"/>
        <v>金</v>
      </c>
      <c r="D1619" s="268">
        <v>44880</v>
      </c>
      <c r="E1619" s="268">
        <v>44881</v>
      </c>
      <c r="F1619" s="268">
        <v>44882</v>
      </c>
      <c r="G1619" s="268">
        <v>44883</v>
      </c>
      <c r="H1619" s="258">
        <v>44886</v>
      </c>
      <c r="I1619" s="258">
        <v>44887</v>
      </c>
      <c r="J1619" s="258">
        <v>44889</v>
      </c>
      <c r="K1619" s="258">
        <v>44890</v>
      </c>
      <c r="L1619" s="258">
        <v>44891</v>
      </c>
      <c r="M1619" s="258">
        <v>44893</v>
      </c>
      <c r="N1619" s="258">
        <v>44894</v>
      </c>
      <c r="O1619" s="258">
        <v>44895</v>
      </c>
      <c r="P1619" s="258">
        <v>44896</v>
      </c>
      <c r="Q1619" s="259">
        <v>44897</v>
      </c>
      <c r="R1619" s="258">
        <v>44900</v>
      </c>
      <c r="S1619" s="258">
        <v>44901</v>
      </c>
      <c r="T1619" s="258">
        <v>44902</v>
      </c>
    </row>
    <row r="1620" spans="1:20">
      <c r="A1620" s="253" t="str">
        <f t="shared" si="32"/>
        <v>22</v>
      </c>
      <c r="B1620" s="236">
        <v>44900</v>
      </c>
      <c r="C1620" s="237" t="str">
        <f t="shared" si="31"/>
        <v>月</v>
      </c>
      <c r="D1620" s="268">
        <v>44881</v>
      </c>
      <c r="E1620" s="268">
        <v>44882</v>
      </c>
      <c r="F1620" s="268">
        <v>44883</v>
      </c>
      <c r="G1620" s="268">
        <v>44886</v>
      </c>
      <c r="H1620" s="258">
        <v>44887</v>
      </c>
      <c r="I1620" s="258">
        <v>44889</v>
      </c>
      <c r="J1620" s="258">
        <v>44890</v>
      </c>
      <c r="K1620" s="258">
        <v>44891</v>
      </c>
      <c r="L1620" s="258">
        <v>44893</v>
      </c>
      <c r="M1620" s="258">
        <v>44894</v>
      </c>
      <c r="N1620" s="258">
        <v>44895</v>
      </c>
      <c r="O1620" s="258">
        <v>44896</v>
      </c>
      <c r="P1620" s="258">
        <v>44897</v>
      </c>
      <c r="Q1620" s="259">
        <v>44900</v>
      </c>
      <c r="R1620" s="258">
        <v>44901</v>
      </c>
      <c r="S1620" s="258">
        <v>44902</v>
      </c>
      <c r="T1620" s="258">
        <v>44903</v>
      </c>
    </row>
    <row r="1621" spans="1:20">
      <c r="A1621" s="253" t="str">
        <f t="shared" si="32"/>
        <v>22</v>
      </c>
      <c r="B1621" s="236">
        <v>44901</v>
      </c>
      <c r="C1621" s="237" t="str">
        <f t="shared" si="31"/>
        <v>火</v>
      </c>
      <c r="D1621" s="268">
        <v>44882</v>
      </c>
      <c r="E1621" s="268">
        <v>44883</v>
      </c>
      <c r="F1621" s="268">
        <v>44886</v>
      </c>
      <c r="G1621" s="268">
        <v>44887</v>
      </c>
      <c r="H1621" s="258">
        <v>44889</v>
      </c>
      <c r="I1621" s="258">
        <v>44890</v>
      </c>
      <c r="J1621" s="258">
        <v>44891</v>
      </c>
      <c r="K1621" s="258">
        <v>44893</v>
      </c>
      <c r="L1621" s="258">
        <v>44894</v>
      </c>
      <c r="M1621" s="258">
        <v>44895</v>
      </c>
      <c r="N1621" s="258">
        <v>44896</v>
      </c>
      <c r="O1621" s="258">
        <v>44897</v>
      </c>
      <c r="P1621" s="258">
        <v>44900</v>
      </c>
      <c r="Q1621" s="259">
        <v>44901</v>
      </c>
      <c r="R1621" s="258">
        <v>44902</v>
      </c>
      <c r="S1621" s="258">
        <v>44903</v>
      </c>
      <c r="T1621" s="258">
        <v>44904</v>
      </c>
    </row>
    <row r="1622" spans="1:20">
      <c r="A1622" s="253" t="str">
        <f t="shared" si="32"/>
        <v>22</v>
      </c>
      <c r="B1622" s="236">
        <v>44902</v>
      </c>
      <c r="C1622" s="237" t="str">
        <f t="shared" si="31"/>
        <v>水</v>
      </c>
      <c r="D1622" s="268">
        <v>44883</v>
      </c>
      <c r="E1622" s="268">
        <v>44886</v>
      </c>
      <c r="F1622" s="268">
        <v>44887</v>
      </c>
      <c r="G1622" s="268">
        <v>44889</v>
      </c>
      <c r="H1622" s="258">
        <v>44890</v>
      </c>
      <c r="I1622" s="258">
        <v>44891</v>
      </c>
      <c r="J1622" s="258">
        <v>44893</v>
      </c>
      <c r="K1622" s="258">
        <v>44894</v>
      </c>
      <c r="L1622" s="258">
        <v>44895</v>
      </c>
      <c r="M1622" s="258">
        <v>44896</v>
      </c>
      <c r="N1622" s="258">
        <v>44897</v>
      </c>
      <c r="O1622" s="258">
        <v>44900</v>
      </c>
      <c r="P1622" s="258">
        <v>44901</v>
      </c>
      <c r="Q1622" s="259">
        <v>44902</v>
      </c>
      <c r="R1622" s="258">
        <v>44903</v>
      </c>
      <c r="S1622" s="258">
        <v>44904</v>
      </c>
      <c r="T1622" s="258">
        <v>44907</v>
      </c>
    </row>
    <row r="1623" spans="1:20">
      <c r="A1623" s="253" t="str">
        <f t="shared" si="32"/>
        <v>22</v>
      </c>
      <c r="B1623" s="236">
        <v>44903</v>
      </c>
      <c r="C1623" s="237" t="str">
        <f t="shared" si="31"/>
        <v>木</v>
      </c>
      <c r="D1623" s="268">
        <v>44886</v>
      </c>
      <c r="E1623" s="268">
        <v>44887</v>
      </c>
      <c r="F1623" s="268">
        <v>44889</v>
      </c>
      <c r="G1623" s="268">
        <v>44890</v>
      </c>
      <c r="H1623" s="258">
        <v>44891</v>
      </c>
      <c r="I1623" s="258">
        <v>44893</v>
      </c>
      <c r="J1623" s="258">
        <v>44894</v>
      </c>
      <c r="K1623" s="258">
        <v>44895</v>
      </c>
      <c r="L1623" s="258">
        <v>44896</v>
      </c>
      <c r="M1623" s="258">
        <v>44897</v>
      </c>
      <c r="N1623" s="258">
        <v>44900</v>
      </c>
      <c r="O1623" s="258">
        <v>44901</v>
      </c>
      <c r="P1623" s="258">
        <v>44902</v>
      </c>
      <c r="Q1623" s="259">
        <v>44903</v>
      </c>
      <c r="R1623" s="258">
        <v>44904</v>
      </c>
      <c r="S1623" s="258">
        <v>44907</v>
      </c>
      <c r="T1623" s="258">
        <v>44908</v>
      </c>
    </row>
    <row r="1624" spans="1:20">
      <c r="A1624" s="253" t="str">
        <f t="shared" si="32"/>
        <v>22</v>
      </c>
      <c r="B1624" s="236">
        <v>44904</v>
      </c>
      <c r="C1624" s="237" t="str">
        <f t="shared" si="31"/>
        <v>金</v>
      </c>
      <c r="D1624" s="268">
        <v>44887</v>
      </c>
      <c r="E1624" s="268">
        <v>44889</v>
      </c>
      <c r="F1624" s="268">
        <v>44890</v>
      </c>
      <c r="G1624" s="268">
        <v>44891</v>
      </c>
      <c r="H1624" s="258">
        <v>44893</v>
      </c>
      <c r="I1624" s="258">
        <v>44894</v>
      </c>
      <c r="J1624" s="258">
        <v>44895</v>
      </c>
      <c r="K1624" s="258">
        <v>44896</v>
      </c>
      <c r="L1624" s="258">
        <v>44897</v>
      </c>
      <c r="M1624" s="258">
        <v>44900</v>
      </c>
      <c r="N1624" s="258">
        <v>44901</v>
      </c>
      <c r="O1624" s="258">
        <v>44902</v>
      </c>
      <c r="P1624" s="258">
        <v>44903</v>
      </c>
      <c r="Q1624" s="259">
        <v>44904</v>
      </c>
      <c r="R1624" s="258">
        <v>44907</v>
      </c>
      <c r="S1624" s="258">
        <v>44908</v>
      </c>
      <c r="T1624" s="258">
        <v>44909</v>
      </c>
    </row>
    <row r="1625" spans="1:20">
      <c r="A1625" s="253" t="str">
        <f t="shared" si="32"/>
        <v>22</v>
      </c>
      <c r="B1625" s="236">
        <v>44907</v>
      </c>
      <c r="C1625" s="237" t="str">
        <f t="shared" si="31"/>
        <v>月</v>
      </c>
      <c r="D1625" s="268">
        <v>44889</v>
      </c>
      <c r="E1625" s="268">
        <v>44890</v>
      </c>
      <c r="F1625" s="268">
        <v>44891</v>
      </c>
      <c r="G1625" s="268">
        <v>44893</v>
      </c>
      <c r="H1625" s="258">
        <v>44894</v>
      </c>
      <c r="I1625" s="258">
        <v>44895</v>
      </c>
      <c r="J1625" s="258">
        <v>44896</v>
      </c>
      <c r="K1625" s="258">
        <v>44897</v>
      </c>
      <c r="L1625" s="258">
        <v>44900</v>
      </c>
      <c r="M1625" s="258">
        <v>44901</v>
      </c>
      <c r="N1625" s="258">
        <v>44902</v>
      </c>
      <c r="O1625" s="258">
        <v>44903</v>
      </c>
      <c r="P1625" s="258">
        <v>44904</v>
      </c>
      <c r="Q1625" s="259">
        <v>44907</v>
      </c>
      <c r="R1625" s="258">
        <v>44908</v>
      </c>
      <c r="S1625" s="258">
        <v>44909</v>
      </c>
      <c r="T1625" s="258">
        <v>44910</v>
      </c>
    </row>
    <row r="1626" spans="1:20">
      <c r="A1626" s="253" t="str">
        <f t="shared" si="32"/>
        <v>22</v>
      </c>
      <c r="B1626" s="236">
        <v>44908</v>
      </c>
      <c r="C1626" s="237" t="str">
        <f t="shared" si="31"/>
        <v>火</v>
      </c>
      <c r="D1626" s="268">
        <v>44890</v>
      </c>
      <c r="E1626" s="268">
        <v>44891</v>
      </c>
      <c r="F1626" s="268">
        <v>44893</v>
      </c>
      <c r="G1626" s="268">
        <v>44894</v>
      </c>
      <c r="H1626" s="258">
        <v>44895</v>
      </c>
      <c r="I1626" s="258">
        <v>44896</v>
      </c>
      <c r="J1626" s="258">
        <v>44897</v>
      </c>
      <c r="K1626" s="258">
        <v>44900</v>
      </c>
      <c r="L1626" s="258">
        <v>44901</v>
      </c>
      <c r="M1626" s="258">
        <v>44902</v>
      </c>
      <c r="N1626" s="258">
        <v>44903</v>
      </c>
      <c r="O1626" s="258">
        <v>44904</v>
      </c>
      <c r="P1626" s="258">
        <v>44907</v>
      </c>
      <c r="Q1626" s="259">
        <v>44908</v>
      </c>
      <c r="R1626" s="258">
        <v>44909</v>
      </c>
      <c r="S1626" s="258">
        <v>44910</v>
      </c>
      <c r="T1626" s="258">
        <v>44911</v>
      </c>
    </row>
    <row r="1627" spans="1:20">
      <c r="A1627" s="253" t="str">
        <f t="shared" si="32"/>
        <v>22</v>
      </c>
      <c r="B1627" s="236">
        <v>44909</v>
      </c>
      <c r="C1627" s="237" t="str">
        <f t="shared" si="31"/>
        <v>水</v>
      </c>
      <c r="D1627" s="268">
        <v>44891</v>
      </c>
      <c r="E1627" s="268">
        <v>44893</v>
      </c>
      <c r="F1627" s="268">
        <v>44894</v>
      </c>
      <c r="G1627" s="268">
        <v>44895</v>
      </c>
      <c r="H1627" s="258">
        <v>44896</v>
      </c>
      <c r="I1627" s="258">
        <v>44897</v>
      </c>
      <c r="J1627" s="258">
        <v>44900</v>
      </c>
      <c r="K1627" s="258">
        <v>44901</v>
      </c>
      <c r="L1627" s="258">
        <v>44902</v>
      </c>
      <c r="M1627" s="258">
        <v>44903</v>
      </c>
      <c r="N1627" s="258">
        <v>44904</v>
      </c>
      <c r="O1627" s="258">
        <v>44907</v>
      </c>
      <c r="P1627" s="258">
        <v>44908</v>
      </c>
      <c r="Q1627" s="259">
        <v>44909</v>
      </c>
      <c r="R1627" s="258">
        <v>44910</v>
      </c>
      <c r="S1627" s="258">
        <v>44911</v>
      </c>
      <c r="T1627" s="258">
        <v>44914</v>
      </c>
    </row>
    <row r="1628" spans="1:20">
      <c r="A1628" s="253" t="str">
        <f t="shared" si="32"/>
        <v>22</v>
      </c>
      <c r="B1628" s="236">
        <v>44910</v>
      </c>
      <c r="C1628" s="237" t="str">
        <f t="shared" si="31"/>
        <v>木</v>
      </c>
      <c r="D1628" s="268">
        <v>44893</v>
      </c>
      <c r="E1628" s="268">
        <v>44894</v>
      </c>
      <c r="F1628" s="268">
        <v>44895</v>
      </c>
      <c r="G1628" s="268">
        <v>44896</v>
      </c>
      <c r="H1628" s="258">
        <v>44897</v>
      </c>
      <c r="I1628" s="258">
        <v>44900</v>
      </c>
      <c r="J1628" s="258">
        <v>44901</v>
      </c>
      <c r="K1628" s="258">
        <v>44902</v>
      </c>
      <c r="L1628" s="258">
        <v>44903</v>
      </c>
      <c r="M1628" s="258">
        <v>44904</v>
      </c>
      <c r="N1628" s="258">
        <v>44907</v>
      </c>
      <c r="O1628" s="258">
        <v>44908</v>
      </c>
      <c r="P1628" s="258">
        <v>44909</v>
      </c>
      <c r="Q1628" s="259">
        <v>44910</v>
      </c>
      <c r="R1628" s="258">
        <v>44911</v>
      </c>
      <c r="S1628" s="258">
        <v>44914</v>
      </c>
      <c r="T1628" s="258">
        <v>44915</v>
      </c>
    </row>
    <row r="1629" spans="1:20">
      <c r="A1629" s="253" t="str">
        <f t="shared" si="32"/>
        <v>22</v>
      </c>
      <c r="B1629" s="236">
        <v>44911</v>
      </c>
      <c r="C1629" s="237" t="str">
        <f t="shared" si="31"/>
        <v>金</v>
      </c>
      <c r="D1629" s="268">
        <v>44894</v>
      </c>
      <c r="E1629" s="268">
        <v>44895</v>
      </c>
      <c r="F1629" s="268">
        <v>44896</v>
      </c>
      <c r="G1629" s="268">
        <v>44897</v>
      </c>
      <c r="H1629" s="258">
        <v>44900</v>
      </c>
      <c r="I1629" s="258">
        <v>44901</v>
      </c>
      <c r="J1629" s="258">
        <v>44902</v>
      </c>
      <c r="K1629" s="258">
        <v>44903</v>
      </c>
      <c r="L1629" s="258">
        <v>44904</v>
      </c>
      <c r="M1629" s="258">
        <v>44907</v>
      </c>
      <c r="N1629" s="258">
        <v>44908</v>
      </c>
      <c r="O1629" s="258">
        <v>44909</v>
      </c>
      <c r="P1629" s="258">
        <v>44910</v>
      </c>
      <c r="Q1629" s="259">
        <v>44911</v>
      </c>
      <c r="R1629" s="258">
        <v>44914</v>
      </c>
      <c r="S1629" s="258">
        <v>44915</v>
      </c>
      <c r="T1629" s="258">
        <v>44916</v>
      </c>
    </row>
    <row r="1630" spans="1:20">
      <c r="A1630" s="253" t="str">
        <f t="shared" si="32"/>
        <v>22</v>
      </c>
      <c r="B1630" s="236">
        <v>44914</v>
      </c>
      <c r="C1630" s="237" t="str">
        <f t="shared" si="31"/>
        <v>月</v>
      </c>
      <c r="D1630" s="268">
        <v>44895</v>
      </c>
      <c r="E1630" s="268">
        <v>44896</v>
      </c>
      <c r="F1630" s="268">
        <v>44897</v>
      </c>
      <c r="G1630" s="268">
        <v>44900</v>
      </c>
      <c r="H1630" s="258">
        <v>44901</v>
      </c>
      <c r="I1630" s="258">
        <v>44902</v>
      </c>
      <c r="J1630" s="258">
        <v>44903</v>
      </c>
      <c r="K1630" s="258">
        <v>44904</v>
      </c>
      <c r="L1630" s="258">
        <v>44907</v>
      </c>
      <c r="M1630" s="258">
        <v>44908</v>
      </c>
      <c r="N1630" s="258">
        <v>44909</v>
      </c>
      <c r="O1630" s="258">
        <v>44910</v>
      </c>
      <c r="P1630" s="258">
        <v>44911</v>
      </c>
      <c r="Q1630" s="259">
        <v>44914</v>
      </c>
      <c r="R1630" s="258">
        <v>44915</v>
      </c>
      <c r="S1630" s="258">
        <v>44916</v>
      </c>
      <c r="T1630" s="258">
        <v>44917</v>
      </c>
    </row>
    <row r="1631" spans="1:20">
      <c r="A1631" s="253" t="str">
        <f t="shared" si="32"/>
        <v>22</v>
      </c>
      <c r="B1631" s="236">
        <v>44915</v>
      </c>
      <c r="C1631" s="237" t="str">
        <f t="shared" si="31"/>
        <v>火</v>
      </c>
      <c r="D1631" s="268">
        <v>44896</v>
      </c>
      <c r="E1631" s="268">
        <v>44897</v>
      </c>
      <c r="F1631" s="268">
        <v>44900</v>
      </c>
      <c r="G1631" s="268">
        <v>44901</v>
      </c>
      <c r="H1631" s="258">
        <v>44902</v>
      </c>
      <c r="I1631" s="258">
        <v>44903</v>
      </c>
      <c r="J1631" s="258">
        <v>44904</v>
      </c>
      <c r="K1631" s="258">
        <v>44907</v>
      </c>
      <c r="L1631" s="258">
        <v>44908</v>
      </c>
      <c r="M1631" s="258">
        <v>44909</v>
      </c>
      <c r="N1631" s="258">
        <v>44910</v>
      </c>
      <c r="O1631" s="258">
        <v>44911</v>
      </c>
      <c r="P1631" s="258">
        <v>44914</v>
      </c>
      <c r="Q1631" s="259">
        <v>44915</v>
      </c>
      <c r="R1631" s="258">
        <v>44916</v>
      </c>
      <c r="S1631" s="258">
        <v>44917</v>
      </c>
      <c r="T1631" s="258">
        <v>44918</v>
      </c>
    </row>
    <row r="1632" spans="1:20">
      <c r="A1632" s="253" t="str">
        <f t="shared" si="32"/>
        <v>22</v>
      </c>
      <c r="B1632" s="236">
        <v>44916</v>
      </c>
      <c r="C1632" s="237" t="str">
        <f t="shared" si="31"/>
        <v>水</v>
      </c>
      <c r="D1632" s="268">
        <v>44897</v>
      </c>
      <c r="E1632" s="268">
        <v>44900</v>
      </c>
      <c r="F1632" s="268">
        <v>44901</v>
      </c>
      <c r="G1632" s="268">
        <v>44902</v>
      </c>
      <c r="H1632" s="258">
        <v>44903</v>
      </c>
      <c r="I1632" s="258">
        <v>44904</v>
      </c>
      <c r="J1632" s="258">
        <v>44907</v>
      </c>
      <c r="K1632" s="258">
        <v>44908</v>
      </c>
      <c r="L1632" s="258">
        <v>44909</v>
      </c>
      <c r="M1632" s="258">
        <v>44910</v>
      </c>
      <c r="N1632" s="258">
        <v>44911</v>
      </c>
      <c r="O1632" s="258">
        <v>44914</v>
      </c>
      <c r="P1632" s="258">
        <v>44915</v>
      </c>
      <c r="Q1632" s="259">
        <v>44916</v>
      </c>
      <c r="R1632" s="258">
        <v>44917</v>
      </c>
      <c r="S1632" s="258">
        <v>44918</v>
      </c>
      <c r="T1632" s="258">
        <v>44921</v>
      </c>
    </row>
    <row r="1633" spans="1:20">
      <c r="A1633" s="253" t="str">
        <f t="shared" si="32"/>
        <v>22</v>
      </c>
      <c r="B1633" s="236">
        <v>44917</v>
      </c>
      <c r="C1633" s="237" t="str">
        <f t="shared" si="31"/>
        <v>木</v>
      </c>
      <c r="D1633" s="268">
        <v>44900</v>
      </c>
      <c r="E1633" s="268">
        <v>44901</v>
      </c>
      <c r="F1633" s="268">
        <v>44902</v>
      </c>
      <c r="G1633" s="268">
        <v>44903</v>
      </c>
      <c r="H1633" s="258">
        <v>44904</v>
      </c>
      <c r="I1633" s="258">
        <v>44907</v>
      </c>
      <c r="J1633" s="258">
        <v>44908</v>
      </c>
      <c r="K1633" s="258">
        <v>44909</v>
      </c>
      <c r="L1633" s="258">
        <v>44910</v>
      </c>
      <c r="M1633" s="258">
        <v>44911</v>
      </c>
      <c r="N1633" s="258">
        <v>44914</v>
      </c>
      <c r="O1633" s="258">
        <v>44915</v>
      </c>
      <c r="P1633" s="258">
        <v>44916</v>
      </c>
      <c r="Q1633" s="259">
        <v>44917</v>
      </c>
      <c r="R1633" s="258">
        <v>44918</v>
      </c>
      <c r="S1633" s="258">
        <v>44921</v>
      </c>
      <c r="T1633" s="258">
        <v>44922</v>
      </c>
    </row>
    <row r="1634" spans="1:20">
      <c r="A1634" s="253" t="str">
        <f t="shared" si="32"/>
        <v>22</v>
      </c>
      <c r="B1634" s="236">
        <v>44918</v>
      </c>
      <c r="C1634" s="237" t="str">
        <f t="shared" si="31"/>
        <v>金</v>
      </c>
      <c r="D1634" s="268">
        <v>44901</v>
      </c>
      <c r="E1634" s="268">
        <v>44902</v>
      </c>
      <c r="F1634" s="268">
        <v>44903</v>
      </c>
      <c r="G1634" s="268">
        <v>44904</v>
      </c>
      <c r="H1634" s="258">
        <v>44907</v>
      </c>
      <c r="I1634" s="258">
        <v>44908</v>
      </c>
      <c r="J1634" s="258">
        <v>44909</v>
      </c>
      <c r="K1634" s="258">
        <v>44910</v>
      </c>
      <c r="L1634" s="258">
        <v>44911</v>
      </c>
      <c r="M1634" s="258">
        <v>44914</v>
      </c>
      <c r="N1634" s="258">
        <v>44915</v>
      </c>
      <c r="O1634" s="258">
        <v>44916</v>
      </c>
      <c r="P1634" s="258">
        <v>44917</v>
      </c>
      <c r="Q1634" s="259">
        <v>44918</v>
      </c>
      <c r="R1634" s="258">
        <v>44921</v>
      </c>
      <c r="S1634" s="258">
        <v>44922</v>
      </c>
      <c r="T1634" s="258">
        <v>44923</v>
      </c>
    </row>
    <row r="1635" spans="1:20">
      <c r="A1635" s="253" t="str">
        <f t="shared" si="32"/>
        <v>22</v>
      </c>
      <c r="B1635" s="236">
        <v>44921</v>
      </c>
      <c r="C1635" s="237" t="str">
        <f t="shared" si="31"/>
        <v>月</v>
      </c>
      <c r="D1635" s="268">
        <v>44902</v>
      </c>
      <c r="E1635" s="268">
        <v>44903</v>
      </c>
      <c r="F1635" s="268">
        <v>44904</v>
      </c>
      <c r="G1635" s="268">
        <v>44907</v>
      </c>
      <c r="H1635" s="258">
        <v>44908</v>
      </c>
      <c r="I1635" s="258">
        <v>44909</v>
      </c>
      <c r="J1635" s="258">
        <v>44910</v>
      </c>
      <c r="K1635" s="258">
        <v>44911</v>
      </c>
      <c r="L1635" s="258">
        <v>44914</v>
      </c>
      <c r="M1635" s="258">
        <v>44915</v>
      </c>
      <c r="N1635" s="258">
        <v>44916</v>
      </c>
      <c r="O1635" s="258">
        <v>44917</v>
      </c>
      <c r="P1635" s="258">
        <v>44918</v>
      </c>
      <c r="Q1635" s="259">
        <v>44921</v>
      </c>
      <c r="R1635" s="258">
        <v>44922</v>
      </c>
      <c r="S1635" s="258">
        <v>44923</v>
      </c>
      <c r="T1635" s="258">
        <v>44931</v>
      </c>
    </row>
    <row r="1636" spans="1:20">
      <c r="A1636" s="253" t="str">
        <f t="shared" si="32"/>
        <v>22</v>
      </c>
      <c r="B1636" s="236">
        <v>44922</v>
      </c>
      <c r="C1636" s="237" t="str">
        <f t="shared" si="31"/>
        <v>火</v>
      </c>
      <c r="D1636" s="268">
        <v>44903</v>
      </c>
      <c r="E1636" s="268">
        <v>44904</v>
      </c>
      <c r="F1636" s="268">
        <v>44907</v>
      </c>
      <c r="G1636" s="268">
        <v>44908</v>
      </c>
      <c r="H1636" s="258">
        <v>44909</v>
      </c>
      <c r="I1636" s="258">
        <v>44910</v>
      </c>
      <c r="J1636" s="258">
        <v>44911</v>
      </c>
      <c r="K1636" s="258">
        <v>44914</v>
      </c>
      <c r="L1636" s="258">
        <v>44915</v>
      </c>
      <c r="M1636" s="258">
        <v>44916</v>
      </c>
      <c r="N1636" s="258">
        <v>44917</v>
      </c>
      <c r="O1636" s="258">
        <v>44918</v>
      </c>
      <c r="P1636" s="258">
        <v>44921</v>
      </c>
      <c r="Q1636" s="259">
        <v>44922</v>
      </c>
      <c r="R1636" s="258">
        <v>44923</v>
      </c>
      <c r="S1636" s="258">
        <v>44931</v>
      </c>
      <c r="T1636" s="258">
        <v>44932</v>
      </c>
    </row>
    <row r="1637" spans="1:20">
      <c r="A1637" s="253" t="str">
        <f t="shared" si="32"/>
        <v>22</v>
      </c>
      <c r="B1637" s="236">
        <v>44923</v>
      </c>
      <c r="C1637" s="237" t="str">
        <f t="shared" si="31"/>
        <v>水</v>
      </c>
      <c r="D1637" s="268">
        <v>44904</v>
      </c>
      <c r="E1637" s="268">
        <v>44907</v>
      </c>
      <c r="F1637" s="268">
        <v>44908</v>
      </c>
      <c r="G1637" s="268">
        <v>44909</v>
      </c>
      <c r="H1637" s="258">
        <v>44910</v>
      </c>
      <c r="I1637" s="258">
        <v>44911</v>
      </c>
      <c r="J1637" s="258">
        <v>44914</v>
      </c>
      <c r="K1637" s="258">
        <v>44915</v>
      </c>
      <c r="L1637" s="258">
        <v>44916</v>
      </c>
      <c r="M1637" s="258">
        <v>44917</v>
      </c>
      <c r="N1637" s="258">
        <v>44918</v>
      </c>
      <c r="O1637" s="258">
        <v>44921</v>
      </c>
      <c r="P1637" s="258">
        <v>44922</v>
      </c>
      <c r="Q1637" s="259">
        <v>44923</v>
      </c>
      <c r="R1637" s="258">
        <v>44931</v>
      </c>
      <c r="S1637" s="258">
        <v>44932</v>
      </c>
      <c r="T1637" s="258">
        <v>44933</v>
      </c>
    </row>
    <row r="1638" spans="1:20">
      <c r="A1638" s="253" t="str">
        <f t="shared" si="32"/>
        <v>23</v>
      </c>
      <c r="B1638" s="236">
        <v>44931</v>
      </c>
      <c r="C1638" s="237" t="str">
        <f t="shared" si="31"/>
        <v>木</v>
      </c>
      <c r="D1638" s="268">
        <v>44907</v>
      </c>
      <c r="E1638" s="268">
        <v>44908</v>
      </c>
      <c r="F1638" s="268">
        <v>44909</v>
      </c>
      <c r="G1638" s="268">
        <v>44910</v>
      </c>
      <c r="H1638" s="258">
        <v>44911</v>
      </c>
      <c r="I1638" s="258">
        <v>44914</v>
      </c>
      <c r="J1638" s="258">
        <v>44915</v>
      </c>
      <c r="K1638" s="258">
        <v>44916</v>
      </c>
      <c r="L1638" s="258">
        <v>44917</v>
      </c>
      <c r="M1638" s="258">
        <v>44918</v>
      </c>
      <c r="N1638" s="258">
        <v>44921</v>
      </c>
      <c r="O1638" s="258">
        <v>44922</v>
      </c>
      <c r="P1638" s="258">
        <v>44923</v>
      </c>
      <c r="Q1638" s="259">
        <v>44931</v>
      </c>
      <c r="R1638" s="258">
        <v>44932</v>
      </c>
      <c r="S1638" s="258">
        <v>44933</v>
      </c>
      <c r="T1638" s="258">
        <v>44936</v>
      </c>
    </row>
    <row r="1639" spans="1:20">
      <c r="A1639" s="253" t="str">
        <f t="shared" si="32"/>
        <v>23</v>
      </c>
      <c r="B1639" s="236">
        <v>44932</v>
      </c>
      <c r="C1639" s="237" t="str">
        <f t="shared" si="31"/>
        <v>金</v>
      </c>
      <c r="D1639" s="268">
        <v>44908</v>
      </c>
      <c r="E1639" s="268">
        <v>44909</v>
      </c>
      <c r="F1639" s="268">
        <v>44910</v>
      </c>
      <c r="G1639" s="268">
        <v>44911</v>
      </c>
      <c r="H1639" s="258">
        <v>44914</v>
      </c>
      <c r="I1639" s="258">
        <v>44915</v>
      </c>
      <c r="J1639" s="258">
        <v>44916</v>
      </c>
      <c r="K1639" s="258">
        <v>44917</v>
      </c>
      <c r="L1639" s="258">
        <v>44918</v>
      </c>
      <c r="M1639" s="258">
        <v>44921</v>
      </c>
      <c r="N1639" s="258">
        <v>44922</v>
      </c>
      <c r="O1639" s="258">
        <v>44923</v>
      </c>
      <c r="P1639" s="258">
        <v>44931</v>
      </c>
      <c r="Q1639" s="259">
        <v>44932</v>
      </c>
      <c r="R1639" s="258">
        <v>44933</v>
      </c>
      <c r="S1639" s="258">
        <v>44936</v>
      </c>
      <c r="T1639" s="258">
        <v>44937</v>
      </c>
    </row>
    <row r="1640" spans="1:20">
      <c r="A1640" s="253" t="str">
        <f t="shared" si="32"/>
        <v>23</v>
      </c>
      <c r="B1640" s="236">
        <v>44933</v>
      </c>
      <c r="C1640" s="237" t="str">
        <f t="shared" si="31"/>
        <v>土</v>
      </c>
      <c r="D1640" s="268">
        <v>44909</v>
      </c>
      <c r="E1640" s="268">
        <v>44910</v>
      </c>
      <c r="F1640" s="268">
        <v>44911</v>
      </c>
      <c r="G1640" s="268">
        <v>44914</v>
      </c>
      <c r="H1640" s="258">
        <v>44915</v>
      </c>
      <c r="I1640" s="258">
        <v>44916</v>
      </c>
      <c r="J1640" s="258">
        <v>44917</v>
      </c>
      <c r="K1640" s="258">
        <v>44918</v>
      </c>
      <c r="L1640" s="258">
        <v>44921</v>
      </c>
      <c r="M1640" s="258">
        <v>44922</v>
      </c>
      <c r="N1640" s="258">
        <v>44923</v>
      </c>
      <c r="O1640" s="258">
        <v>44931</v>
      </c>
      <c r="P1640" s="258">
        <v>44932</v>
      </c>
      <c r="Q1640" s="259">
        <v>44933</v>
      </c>
      <c r="R1640" s="258">
        <v>44936</v>
      </c>
      <c r="S1640" s="258">
        <v>44937</v>
      </c>
      <c r="T1640" s="258">
        <v>44938</v>
      </c>
    </row>
    <row r="1641" spans="1:20">
      <c r="A1641" s="253" t="str">
        <f t="shared" si="32"/>
        <v>23</v>
      </c>
      <c r="B1641" s="236">
        <v>44936</v>
      </c>
      <c r="C1641" s="237" t="str">
        <f t="shared" si="31"/>
        <v>火</v>
      </c>
      <c r="D1641" s="268">
        <v>44910</v>
      </c>
      <c r="E1641" s="268">
        <v>44911</v>
      </c>
      <c r="F1641" s="268">
        <v>44914</v>
      </c>
      <c r="G1641" s="268">
        <v>44915</v>
      </c>
      <c r="H1641" s="258">
        <v>44916</v>
      </c>
      <c r="I1641" s="258">
        <v>44917</v>
      </c>
      <c r="J1641" s="258">
        <v>44918</v>
      </c>
      <c r="K1641" s="258">
        <v>44921</v>
      </c>
      <c r="L1641" s="258">
        <v>44922</v>
      </c>
      <c r="M1641" s="258">
        <v>44923</v>
      </c>
      <c r="N1641" s="258">
        <v>44931</v>
      </c>
      <c r="O1641" s="258">
        <v>44932</v>
      </c>
      <c r="P1641" s="258">
        <v>44933</v>
      </c>
      <c r="Q1641" s="259">
        <v>44936</v>
      </c>
      <c r="R1641" s="258">
        <v>44937</v>
      </c>
      <c r="S1641" s="258">
        <v>44938</v>
      </c>
      <c r="T1641" s="258">
        <v>44939</v>
      </c>
    </row>
    <row r="1642" spans="1:20">
      <c r="A1642" s="253" t="str">
        <f t="shared" si="32"/>
        <v>23</v>
      </c>
      <c r="B1642" s="236">
        <v>44937</v>
      </c>
      <c r="C1642" s="237" t="str">
        <f t="shared" si="31"/>
        <v>水</v>
      </c>
      <c r="D1642" s="268">
        <v>44911</v>
      </c>
      <c r="E1642" s="268">
        <v>44914</v>
      </c>
      <c r="F1642" s="268">
        <v>44915</v>
      </c>
      <c r="G1642" s="268">
        <v>44916</v>
      </c>
      <c r="H1642" s="258">
        <v>44917</v>
      </c>
      <c r="I1642" s="258">
        <v>44918</v>
      </c>
      <c r="J1642" s="258">
        <v>44921</v>
      </c>
      <c r="K1642" s="258">
        <v>44922</v>
      </c>
      <c r="L1642" s="258">
        <v>44923</v>
      </c>
      <c r="M1642" s="258">
        <v>44931</v>
      </c>
      <c r="N1642" s="258">
        <v>44932</v>
      </c>
      <c r="O1642" s="258">
        <v>44933</v>
      </c>
      <c r="P1642" s="258">
        <v>44936</v>
      </c>
      <c r="Q1642" s="259">
        <v>44937</v>
      </c>
      <c r="R1642" s="258">
        <v>44938</v>
      </c>
      <c r="S1642" s="258">
        <v>44939</v>
      </c>
      <c r="T1642" s="258">
        <v>44942</v>
      </c>
    </row>
    <row r="1643" spans="1:20">
      <c r="A1643" s="253" t="str">
        <f t="shared" si="32"/>
        <v>23</v>
      </c>
      <c r="B1643" s="236">
        <v>44938</v>
      </c>
      <c r="C1643" s="237" t="str">
        <f t="shared" si="31"/>
        <v>木</v>
      </c>
      <c r="D1643" s="268">
        <v>44914</v>
      </c>
      <c r="E1643" s="268">
        <v>44915</v>
      </c>
      <c r="F1643" s="268">
        <v>44916</v>
      </c>
      <c r="G1643" s="268">
        <v>44917</v>
      </c>
      <c r="H1643" s="258">
        <v>44918</v>
      </c>
      <c r="I1643" s="258">
        <v>44921</v>
      </c>
      <c r="J1643" s="258">
        <v>44922</v>
      </c>
      <c r="K1643" s="258">
        <v>44923</v>
      </c>
      <c r="L1643" s="258">
        <v>44931</v>
      </c>
      <c r="M1643" s="258">
        <v>44932</v>
      </c>
      <c r="N1643" s="258">
        <v>44933</v>
      </c>
      <c r="O1643" s="258">
        <v>44936</v>
      </c>
      <c r="P1643" s="258">
        <v>44937</v>
      </c>
      <c r="Q1643" s="259">
        <v>44938</v>
      </c>
      <c r="R1643" s="258">
        <v>44939</v>
      </c>
      <c r="S1643" s="258">
        <v>44942</v>
      </c>
      <c r="T1643" s="258">
        <v>44943</v>
      </c>
    </row>
    <row r="1644" spans="1:20">
      <c r="A1644" s="253" t="str">
        <f t="shared" si="32"/>
        <v>23</v>
      </c>
      <c r="B1644" s="236">
        <v>44939</v>
      </c>
      <c r="C1644" s="237" t="str">
        <f t="shared" si="31"/>
        <v>金</v>
      </c>
      <c r="D1644" s="268">
        <v>44915</v>
      </c>
      <c r="E1644" s="268">
        <v>44916</v>
      </c>
      <c r="F1644" s="268">
        <v>44917</v>
      </c>
      <c r="G1644" s="268">
        <v>44918</v>
      </c>
      <c r="H1644" s="258">
        <v>44921</v>
      </c>
      <c r="I1644" s="258">
        <v>44922</v>
      </c>
      <c r="J1644" s="258">
        <v>44923</v>
      </c>
      <c r="K1644" s="258">
        <v>44931</v>
      </c>
      <c r="L1644" s="258">
        <v>44932</v>
      </c>
      <c r="M1644" s="258">
        <v>44933</v>
      </c>
      <c r="N1644" s="258">
        <v>44936</v>
      </c>
      <c r="O1644" s="258">
        <v>44937</v>
      </c>
      <c r="P1644" s="258">
        <v>44938</v>
      </c>
      <c r="Q1644" s="259">
        <v>44939</v>
      </c>
      <c r="R1644" s="258">
        <v>44942</v>
      </c>
      <c r="S1644" s="258">
        <v>44943</v>
      </c>
      <c r="T1644" s="258">
        <v>44944</v>
      </c>
    </row>
    <row r="1645" spans="1:20">
      <c r="A1645" s="253" t="str">
        <f t="shared" si="32"/>
        <v>23</v>
      </c>
      <c r="B1645" s="236">
        <v>44942</v>
      </c>
      <c r="C1645" s="237" t="str">
        <f t="shared" si="31"/>
        <v>月</v>
      </c>
      <c r="D1645" s="268">
        <v>44916</v>
      </c>
      <c r="E1645" s="268">
        <v>44917</v>
      </c>
      <c r="F1645" s="268">
        <v>44918</v>
      </c>
      <c r="G1645" s="268">
        <v>44921</v>
      </c>
      <c r="H1645" s="258">
        <v>44922</v>
      </c>
      <c r="I1645" s="258">
        <v>44923</v>
      </c>
      <c r="J1645" s="258">
        <v>44931</v>
      </c>
      <c r="K1645" s="258">
        <v>44932</v>
      </c>
      <c r="L1645" s="258">
        <v>44933</v>
      </c>
      <c r="M1645" s="258">
        <v>44936</v>
      </c>
      <c r="N1645" s="258">
        <v>44937</v>
      </c>
      <c r="O1645" s="258">
        <v>44938</v>
      </c>
      <c r="P1645" s="258">
        <v>44939</v>
      </c>
      <c r="Q1645" s="259">
        <v>44942</v>
      </c>
      <c r="R1645" s="258">
        <v>44943</v>
      </c>
      <c r="S1645" s="258">
        <v>44944</v>
      </c>
      <c r="T1645" s="258">
        <v>44945</v>
      </c>
    </row>
    <row r="1646" spans="1:20">
      <c r="A1646" s="253" t="str">
        <f t="shared" si="32"/>
        <v>23</v>
      </c>
      <c r="B1646" s="236">
        <v>44943</v>
      </c>
      <c r="C1646" s="237" t="str">
        <f t="shared" si="31"/>
        <v>火</v>
      </c>
      <c r="D1646" s="268">
        <v>44917</v>
      </c>
      <c r="E1646" s="268">
        <v>44918</v>
      </c>
      <c r="F1646" s="268">
        <v>44921</v>
      </c>
      <c r="G1646" s="268">
        <v>44922</v>
      </c>
      <c r="H1646" s="258">
        <v>44923</v>
      </c>
      <c r="I1646" s="258">
        <v>44931</v>
      </c>
      <c r="J1646" s="258">
        <v>44932</v>
      </c>
      <c r="K1646" s="258">
        <v>44933</v>
      </c>
      <c r="L1646" s="258">
        <v>44936</v>
      </c>
      <c r="M1646" s="258">
        <v>44937</v>
      </c>
      <c r="N1646" s="258">
        <v>44938</v>
      </c>
      <c r="O1646" s="258">
        <v>44939</v>
      </c>
      <c r="P1646" s="258">
        <v>44942</v>
      </c>
      <c r="Q1646" s="259">
        <v>44943</v>
      </c>
      <c r="R1646" s="258">
        <v>44944</v>
      </c>
      <c r="S1646" s="258">
        <v>44945</v>
      </c>
      <c r="T1646" s="258">
        <v>44946</v>
      </c>
    </row>
    <row r="1647" spans="1:20">
      <c r="A1647" s="253" t="str">
        <f t="shared" si="32"/>
        <v>23</v>
      </c>
      <c r="B1647" s="236">
        <v>44944</v>
      </c>
      <c r="C1647" s="237" t="str">
        <f t="shared" si="31"/>
        <v>水</v>
      </c>
      <c r="D1647" s="268">
        <v>44918</v>
      </c>
      <c r="E1647" s="268">
        <v>44921</v>
      </c>
      <c r="F1647" s="268">
        <v>44922</v>
      </c>
      <c r="G1647" s="268">
        <v>44923</v>
      </c>
      <c r="H1647" s="258">
        <v>44931</v>
      </c>
      <c r="I1647" s="258">
        <v>44932</v>
      </c>
      <c r="J1647" s="258">
        <v>44933</v>
      </c>
      <c r="K1647" s="258">
        <v>44936</v>
      </c>
      <c r="L1647" s="258">
        <v>44937</v>
      </c>
      <c r="M1647" s="258">
        <v>44938</v>
      </c>
      <c r="N1647" s="258">
        <v>44939</v>
      </c>
      <c r="O1647" s="258">
        <v>44942</v>
      </c>
      <c r="P1647" s="258">
        <v>44943</v>
      </c>
      <c r="Q1647" s="259">
        <v>44944</v>
      </c>
      <c r="R1647" s="258">
        <v>44945</v>
      </c>
      <c r="S1647" s="258">
        <v>44946</v>
      </c>
      <c r="T1647" s="258">
        <v>44949</v>
      </c>
    </row>
    <row r="1648" spans="1:20">
      <c r="A1648" s="253" t="str">
        <f t="shared" si="32"/>
        <v>23</v>
      </c>
      <c r="B1648" s="236">
        <v>44945</v>
      </c>
      <c r="C1648" s="237" t="str">
        <f t="shared" si="31"/>
        <v>木</v>
      </c>
      <c r="D1648" s="268">
        <v>44921</v>
      </c>
      <c r="E1648" s="268">
        <v>44922</v>
      </c>
      <c r="F1648" s="268">
        <v>44923</v>
      </c>
      <c r="G1648" s="268">
        <v>44931</v>
      </c>
      <c r="H1648" s="258">
        <v>44932</v>
      </c>
      <c r="I1648" s="258">
        <v>44933</v>
      </c>
      <c r="J1648" s="258">
        <v>44936</v>
      </c>
      <c r="K1648" s="258">
        <v>44937</v>
      </c>
      <c r="L1648" s="258">
        <v>44938</v>
      </c>
      <c r="M1648" s="258">
        <v>44939</v>
      </c>
      <c r="N1648" s="258">
        <v>44942</v>
      </c>
      <c r="O1648" s="258">
        <v>44943</v>
      </c>
      <c r="P1648" s="258">
        <v>44944</v>
      </c>
      <c r="Q1648" s="259">
        <v>44945</v>
      </c>
      <c r="R1648" s="258">
        <v>44946</v>
      </c>
      <c r="S1648" s="258">
        <v>44949</v>
      </c>
      <c r="T1648" s="258">
        <v>44950</v>
      </c>
    </row>
    <row r="1649" spans="1:20">
      <c r="A1649" s="253" t="str">
        <f t="shared" si="32"/>
        <v>23</v>
      </c>
      <c r="B1649" s="236">
        <v>44946</v>
      </c>
      <c r="C1649" s="237" t="str">
        <f t="shared" si="31"/>
        <v>金</v>
      </c>
      <c r="D1649" s="268">
        <v>44922</v>
      </c>
      <c r="E1649" s="268">
        <v>44923</v>
      </c>
      <c r="F1649" s="268">
        <v>44931</v>
      </c>
      <c r="G1649" s="268">
        <v>44932</v>
      </c>
      <c r="H1649" s="258">
        <v>44933</v>
      </c>
      <c r="I1649" s="258">
        <v>44936</v>
      </c>
      <c r="J1649" s="258">
        <v>44937</v>
      </c>
      <c r="K1649" s="258">
        <v>44938</v>
      </c>
      <c r="L1649" s="258">
        <v>44939</v>
      </c>
      <c r="M1649" s="258">
        <v>44942</v>
      </c>
      <c r="N1649" s="258">
        <v>44943</v>
      </c>
      <c r="O1649" s="258">
        <v>44944</v>
      </c>
      <c r="P1649" s="258">
        <v>44945</v>
      </c>
      <c r="Q1649" s="259">
        <v>44946</v>
      </c>
      <c r="R1649" s="258">
        <v>44949</v>
      </c>
      <c r="S1649" s="258">
        <v>44950</v>
      </c>
      <c r="T1649" s="258">
        <v>44951</v>
      </c>
    </row>
    <row r="1650" spans="1:20">
      <c r="A1650" s="253" t="str">
        <f t="shared" si="32"/>
        <v>23</v>
      </c>
      <c r="B1650" s="236">
        <v>44949</v>
      </c>
      <c r="C1650" s="237" t="str">
        <f t="shared" si="31"/>
        <v>月</v>
      </c>
      <c r="D1650" s="268">
        <v>44923</v>
      </c>
      <c r="E1650" s="268">
        <v>44931</v>
      </c>
      <c r="F1650" s="268">
        <v>44932</v>
      </c>
      <c r="G1650" s="268">
        <v>44933</v>
      </c>
      <c r="H1650" s="258">
        <v>44936</v>
      </c>
      <c r="I1650" s="258">
        <v>44937</v>
      </c>
      <c r="J1650" s="258">
        <v>44938</v>
      </c>
      <c r="K1650" s="258">
        <v>44939</v>
      </c>
      <c r="L1650" s="258">
        <v>44942</v>
      </c>
      <c r="M1650" s="258">
        <v>44943</v>
      </c>
      <c r="N1650" s="258">
        <v>44944</v>
      </c>
      <c r="O1650" s="258">
        <v>44945</v>
      </c>
      <c r="P1650" s="258">
        <v>44946</v>
      </c>
      <c r="Q1650" s="259">
        <v>44949</v>
      </c>
      <c r="R1650" s="258">
        <v>44950</v>
      </c>
      <c r="S1650" s="258">
        <v>44951</v>
      </c>
      <c r="T1650" s="258">
        <v>44952</v>
      </c>
    </row>
    <row r="1651" spans="1:20">
      <c r="A1651" s="253" t="str">
        <f t="shared" si="32"/>
        <v>23</v>
      </c>
      <c r="B1651" s="236">
        <v>44950</v>
      </c>
      <c r="C1651" s="237" t="str">
        <f t="shared" si="31"/>
        <v>火</v>
      </c>
      <c r="D1651" s="268">
        <v>44931</v>
      </c>
      <c r="E1651" s="268">
        <v>44932</v>
      </c>
      <c r="F1651" s="268">
        <v>44933</v>
      </c>
      <c r="G1651" s="268">
        <v>44936</v>
      </c>
      <c r="H1651" s="258">
        <v>44937</v>
      </c>
      <c r="I1651" s="258">
        <v>44938</v>
      </c>
      <c r="J1651" s="258">
        <v>44939</v>
      </c>
      <c r="K1651" s="258">
        <v>44942</v>
      </c>
      <c r="L1651" s="258">
        <v>44943</v>
      </c>
      <c r="M1651" s="258">
        <v>44944</v>
      </c>
      <c r="N1651" s="258">
        <v>44945</v>
      </c>
      <c r="O1651" s="258">
        <v>44946</v>
      </c>
      <c r="P1651" s="258">
        <v>44949</v>
      </c>
      <c r="Q1651" s="259">
        <v>44950</v>
      </c>
      <c r="R1651" s="258">
        <v>44951</v>
      </c>
      <c r="S1651" s="258">
        <v>44952</v>
      </c>
      <c r="T1651" s="258">
        <v>44953</v>
      </c>
    </row>
    <row r="1652" spans="1:20">
      <c r="A1652" s="253" t="str">
        <f t="shared" si="32"/>
        <v>23</v>
      </c>
      <c r="B1652" s="236">
        <v>44951</v>
      </c>
      <c r="C1652" s="237" t="str">
        <f t="shared" si="31"/>
        <v>水</v>
      </c>
      <c r="D1652" s="268">
        <v>44932</v>
      </c>
      <c r="E1652" s="268">
        <v>44933</v>
      </c>
      <c r="F1652" s="268">
        <v>44936</v>
      </c>
      <c r="G1652" s="268">
        <v>44937</v>
      </c>
      <c r="H1652" s="258">
        <v>44938</v>
      </c>
      <c r="I1652" s="258">
        <v>44939</v>
      </c>
      <c r="J1652" s="258">
        <v>44942</v>
      </c>
      <c r="K1652" s="258">
        <v>44943</v>
      </c>
      <c r="L1652" s="258">
        <v>44944</v>
      </c>
      <c r="M1652" s="258">
        <v>44945</v>
      </c>
      <c r="N1652" s="258">
        <v>44946</v>
      </c>
      <c r="O1652" s="258">
        <v>44949</v>
      </c>
      <c r="P1652" s="258">
        <v>44950</v>
      </c>
      <c r="Q1652" s="259">
        <v>44951</v>
      </c>
      <c r="R1652" s="258">
        <v>44952</v>
      </c>
      <c r="S1652" s="258">
        <v>44953</v>
      </c>
      <c r="T1652" s="258">
        <v>44956</v>
      </c>
    </row>
    <row r="1653" spans="1:20">
      <c r="A1653" s="253" t="str">
        <f t="shared" si="32"/>
        <v>23</v>
      </c>
      <c r="B1653" s="236">
        <v>44952</v>
      </c>
      <c r="C1653" s="237" t="str">
        <f t="shared" si="31"/>
        <v>木</v>
      </c>
      <c r="D1653" s="268">
        <v>44933</v>
      </c>
      <c r="E1653" s="268">
        <v>44936</v>
      </c>
      <c r="F1653" s="268">
        <v>44937</v>
      </c>
      <c r="G1653" s="268">
        <v>44938</v>
      </c>
      <c r="H1653" s="258">
        <v>44939</v>
      </c>
      <c r="I1653" s="258">
        <v>44942</v>
      </c>
      <c r="J1653" s="258">
        <v>44943</v>
      </c>
      <c r="K1653" s="258">
        <v>44944</v>
      </c>
      <c r="L1653" s="258">
        <v>44945</v>
      </c>
      <c r="M1653" s="258">
        <v>44946</v>
      </c>
      <c r="N1653" s="258">
        <v>44949</v>
      </c>
      <c r="O1653" s="258">
        <v>44950</v>
      </c>
      <c r="P1653" s="258">
        <v>44951</v>
      </c>
      <c r="Q1653" s="259">
        <v>44952</v>
      </c>
      <c r="R1653" s="258">
        <v>44953</v>
      </c>
      <c r="S1653" s="258">
        <v>44956</v>
      </c>
      <c r="T1653" s="258">
        <v>44957</v>
      </c>
    </row>
    <row r="1654" spans="1:20">
      <c r="A1654" s="253" t="str">
        <f t="shared" si="32"/>
        <v>23</v>
      </c>
      <c r="B1654" s="236">
        <v>44953</v>
      </c>
      <c r="C1654" s="237" t="str">
        <f t="shared" si="31"/>
        <v>金</v>
      </c>
      <c r="D1654" s="268">
        <v>44936</v>
      </c>
      <c r="E1654" s="268">
        <v>44937</v>
      </c>
      <c r="F1654" s="268">
        <v>44938</v>
      </c>
      <c r="G1654" s="268">
        <v>44939</v>
      </c>
      <c r="H1654" s="258">
        <v>44942</v>
      </c>
      <c r="I1654" s="258">
        <v>44943</v>
      </c>
      <c r="J1654" s="258">
        <v>44944</v>
      </c>
      <c r="K1654" s="258">
        <v>44945</v>
      </c>
      <c r="L1654" s="258">
        <v>44946</v>
      </c>
      <c r="M1654" s="258">
        <v>44949</v>
      </c>
      <c r="N1654" s="258">
        <v>44950</v>
      </c>
      <c r="O1654" s="258">
        <v>44951</v>
      </c>
      <c r="P1654" s="258">
        <v>44952</v>
      </c>
      <c r="Q1654" s="259">
        <v>44953</v>
      </c>
      <c r="R1654" s="258">
        <v>44956</v>
      </c>
      <c r="S1654" s="258">
        <v>44957</v>
      </c>
      <c r="T1654" s="258">
        <v>44958</v>
      </c>
    </row>
    <row r="1655" spans="1:20">
      <c r="A1655" s="253" t="str">
        <f t="shared" si="32"/>
        <v>23</v>
      </c>
      <c r="B1655" s="236">
        <v>44956</v>
      </c>
      <c r="C1655" s="237" t="str">
        <f t="shared" si="31"/>
        <v>月</v>
      </c>
      <c r="D1655" s="268">
        <v>44937</v>
      </c>
      <c r="E1655" s="268">
        <v>44938</v>
      </c>
      <c r="F1655" s="268">
        <v>44939</v>
      </c>
      <c r="G1655" s="268">
        <v>44942</v>
      </c>
      <c r="H1655" s="258">
        <v>44943</v>
      </c>
      <c r="I1655" s="258">
        <v>44944</v>
      </c>
      <c r="J1655" s="258">
        <v>44945</v>
      </c>
      <c r="K1655" s="258">
        <v>44946</v>
      </c>
      <c r="L1655" s="258">
        <v>44949</v>
      </c>
      <c r="M1655" s="258">
        <v>44950</v>
      </c>
      <c r="N1655" s="258">
        <v>44951</v>
      </c>
      <c r="O1655" s="258">
        <v>44952</v>
      </c>
      <c r="P1655" s="258">
        <v>44953</v>
      </c>
      <c r="Q1655" s="259">
        <v>44956</v>
      </c>
      <c r="R1655" s="258">
        <v>44957</v>
      </c>
      <c r="S1655" s="258">
        <v>44958</v>
      </c>
      <c r="T1655" s="258">
        <v>44959</v>
      </c>
    </row>
    <row r="1656" spans="1:20">
      <c r="A1656" s="253" t="str">
        <f t="shared" si="32"/>
        <v>23</v>
      </c>
      <c r="B1656" s="236">
        <v>44957</v>
      </c>
      <c r="C1656" s="237" t="str">
        <f t="shared" si="31"/>
        <v>火</v>
      </c>
      <c r="D1656" s="268">
        <v>44938</v>
      </c>
      <c r="E1656" s="268">
        <v>44939</v>
      </c>
      <c r="F1656" s="268">
        <v>44942</v>
      </c>
      <c r="G1656" s="268">
        <v>44943</v>
      </c>
      <c r="H1656" s="258">
        <v>44944</v>
      </c>
      <c r="I1656" s="258">
        <v>44945</v>
      </c>
      <c r="J1656" s="258">
        <v>44946</v>
      </c>
      <c r="K1656" s="258">
        <v>44949</v>
      </c>
      <c r="L1656" s="258">
        <v>44950</v>
      </c>
      <c r="M1656" s="258">
        <v>44951</v>
      </c>
      <c r="N1656" s="258">
        <v>44952</v>
      </c>
      <c r="O1656" s="258">
        <v>44953</v>
      </c>
      <c r="P1656" s="258">
        <v>44956</v>
      </c>
      <c r="Q1656" s="259">
        <v>44957</v>
      </c>
      <c r="R1656" s="258">
        <v>44958</v>
      </c>
      <c r="S1656" s="258">
        <v>44959</v>
      </c>
      <c r="T1656" s="258">
        <v>44960</v>
      </c>
    </row>
    <row r="1657" spans="1:20">
      <c r="A1657" s="253" t="str">
        <f t="shared" si="32"/>
        <v>23</v>
      </c>
      <c r="B1657" s="236">
        <v>44958</v>
      </c>
      <c r="C1657" s="237" t="str">
        <f t="shared" si="31"/>
        <v>水</v>
      </c>
      <c r="D1657" s="268">
        <v>44939</v>
      </c>
      <c r="E1657" s="268">
        <v>44942</v>
      </c>
      <c r="F1657" s="268">
        <v>44943</v>
      </c>
      <c r="G1657" s="268">
        <v>44944</v>
      </c>
      <c r="H1657" s="258">
        <v>44945</v>
      </c>
      <c r="I1657" s="258">
        <v>44946</v>
      </c>
      <c r="J1657" s="258">
        <v>44949</v>
      </c>
      <c r="K1657" s="258">
        <v>44950</v>
      </c>
      <c r="L1657" s="258">
        <v>44951</v>
      </c>
      <c r="M1657" s="258">
        <v>44952</v>
      </c>
      <c r="N1657" s="258">
        <v>44953</v>
      </c>
      <c r="O1657" s="258">
        <v>44956</v>
      </c>
      <c r="P1657" s="258">
        <v>44957</v>
      </c>
      <c r="Q1657" s="259">
        <v>44958</v>
      </c>
      <c r="R1657" s="258">
        <v>44959</v>
      </c>
      <c r="S1657" s="258">
        <v>44960</v>
      </c>
      <c r="T1657" s="258">
        <v>44963</v>
      </c>
    </row>
    <row r="1658" spans="1:20">
      <c r="A1658" s="253" t="str">
        <f t="shared" si="32"/>
        <v>23</v>
      </c>
      <c r="B1658" s="236">
        <v>44959</v>
      </c>
      <c r="C1658" s="237" t="str">
        <f t="shared" ref="C1658:C1738" si="33">TEXT(B1658,"aaa")</f>
        <v>木</v>
      </c>
      <c r="D1658" s="268">
        <v>44942</v>
      </c>
      <c r="E1658" s="268">
        <v>44943</v>
      </c>
      <c r="F1658" s="268">
        <v>44944</v>
      </c>
      <c r="G1658" s="268">
        <v>44945</v>
      </c>
      <c r="H1658" s="258">
        <v>44946</v>
      </c>
      <c r="I1658" s="258">
        <v>44949</v>
      </c>
      <c r="J1658" s="258">
        <v>44950</v>
      </c>
      <c r="K1658" s="258">
        <v>44951</v>
      </c>
      <c r="L1658" s="258">
        <v>44952</v>
      </c>
      <c r="M1658" s="258">
        <v>44953</v>
      </c>
      <c r="N1658" s="258">
        <v>44956</v>
      </c>
      <c r="O1658" s="258">
        <v>44957</v>
      </c>
      <c r="P1658" s="258">
        <v>44958</v>
      </c>
      <c r="Q1658" s="259">
        <v>44959</v>
      </c>
      <c r="R1658" s="258">
        <v>44960</v>
      </c>
      <c r="S1658" s="258">
        <v>44963</v>
      </c>
      <c r="T1658" s="258">
        <v>44964</v>
      </c>
    </row>
    <row r="1659" spans="1:20">
      <c r="A1659" s="253" t="str">
        <f t="shared" si="32"/>
        <v>23</v>
      </c>
      <c r="B1659" s="236">
        <v>44960</v>
      </c>
      <c r="C1659" s="237" t="str">
        <f t="shared" si="33"/>
        <v>金</v>
      </c>
      <c r="D1659" s="268">
        <v>44943</v>
      </c>
      <c r="E1659" s="268">
        <v>44944</v>
      </c>
      <c r="F1659" s="268">
        <v>44945</v>
      </c>
      <c r="G1659" s="268">
        <v>44946</v>
      </c>
      <c r="H1659" s="258">
        <v>44949</v>
      </c>
      <c r="I1659" s="258">
        <v>44950</v>
      </c>
      <c r="J1659" s="258">
        <v>44951</v>
      </c>
      <c r="K1659" s="258">
        <v>44952</v>
      </c>
      <c r="L1659" s="258">
        <v>44953</v>
      </c>
      <c r="M1659" s="258">
        <v>44956</v>
      </c>
      <c r="N1659" s="258">
        <v>44957</v>
      </c>
      <c r="O1659" s="258">
        <v>44958</v>
      </c>
      <c r="P1659" s="258">
        <v>44959</v>
      </c>
      <c r="Q1659" s="259">
        <v>44960</v>
      </c>
      <c r="R1659" s="258">
        <v>44963</v>
      </c>
      <c r="S1659" s="258">
        <v>44964</v>
      </c>
      <c r="T1659" s="258">
        <v>44965</v>
      </c>
    </row>
    <row r="1660" spans="1:20">
      <c r="A1660" s="253" t="str">
        <f t="shared" si="32"/>
        <v>23</v>
      </c>
      <c r="B1660" s="236">
        <v>44963</v>
      </c>
      <c r="C1660" s="237" t="str">
        <f t="shared" si="33"/>
        <v>月</v>
      </c>
      <c r="D1660" s="268">
        <v>44944</v>
      </c>
      <c r="E1660" s="268">
        <v>44945</v>
      </c>
      <c r="F1660" s="268">
        <v>44946</v>
      </c>
      <c r="G1660" s="268">
        <v>44949</v>
      </c>
      <c r="H1660" s="258">
        <v>44950</v>
      </c>
      <c r="I1660" s="258">
        <v>44951</v>
      </c>
      <c r="J1660" s="258">
        <v>44952</v>
      </c>
      <c r="K1660" s="258">
        <v>44953</v>
      </c>
      <c r="L1660" s="258">
        <v>44956</v>
      </c>
      <c r="M1660" s="258">
        <v>44957</v>
      </c>
      <c r="N1660" s="258">
        <v>44958</v>
      </c>
      <c r="O1660" s="258">
        <v>44959</v>
      </c>
      <c r="P1660" s="258">
        <v>44960</v>
      </c>
      <c r="Q1660" s="259">
        <v>44963</v>
      </c>
      <c r="R1660" s="258">
        <v>44964</v>
      </c>
      <c r="S1660" s="258">
        <v>44965</v>
      </c>
      <c r="T1660" s="258">
        <v>44966</v>
      </c>
    </row>
    <row r="1661" spans="1:20">
      <c r="A1661" s="253" t="str">
        <f t="shared" si="32"/>
        <v>23</v>
      </c>
      <c r="B1661" s="236">
        <v>44964</v>
      </c>
      <c r="C1661" s="237" t="str">
        <f t="shared" si="33"/>
        <v>火</v>
      </c>
      <c r="D1661" s="268">
        <v>44945</v>
      </c>
      <c r="E1661" s="268">
        <v>44946</v>
      </c>
      <c r="F1661" s="268">
        <v>44949</v>
      </c>
      <c r="G1661" s="268">
        <v>44950</v>
      </c>
      <c r="H1661" s="258">
        <v>44951</v>
      </c>
      <c r="I1661" s="258">
        <v>44952</v>
      </c>
      <c r="J1661" s="258">
        <v>44953</v>
      </c>
      <c r="K1661" s="258">
        <v>44956</v>
      </c>
      <c r="L1661" s="258">
        <v>44957</v>
      </c>
      <c r="M1661" s="258">
        <v>44958</v>
      </c>
      <c r="N1661" s="258">
        <v>44959</v>
      </c>
      <c r="O1661" s="258">
        <v>44960</v>
      </c>
      <c r="P1661" s="258">
        <v>44963</v>
      </c>
      <c r="Q1661" s="259">
        <v>44964</v>
      </c>
      <c r="R1661" s="258">
        <v>44965</v>
      </c>
      <c r="S1661" s="258">
        <v>44966</v>
      </c>
      <c r="T1661" s="258">
        <v>44967</v>
      </c>
    </row>
    <row r="1662" spans="1:20">
      <c r="A1662" s="253" t="str">
        <f t="shared" si="32"/>
        <v>23</v>
      </c>
      <c r="B1662" s="236">
        <v>44965</v>
      </c>
      <c r="C1662" s="237" t="str">
        <f t="shared" si="33"/>
        <v>水</v>
      </c>
      <c r="D1662" s="268">
        <v>44946</v>
      </c>
      <c r="E1662" s="268">
        <v>44949</v>
      </c>
      <c r="F1662" s="268">
        <v>44950</v>
      </c>
      <c r="G1662" s="268">
        <v>44951</v>
      </c>
      <c r="H1662" s="258">
        <v>44952</v>
      </c>
      <c r="I1662" s="258">
        <v>44953</v>
      </c>
      <c r="J1662" s="258">
        <v>44956</v>
      </c>
      <c r="K1662" s="258">
        <v>44957</v>
      </c>
      <c r="L1662" s="258">
        <v>44958</v>
      </c>
      <c r="M1662" s="258">
        <v>44959</v>
      </c>
      <c r="N1662" s="258">
        <v>44960</v>
      </c>
      <c r="O1662" s="258">
        <v>44963</v>
      </c>
      <c r="P1662" s="258">
        <v>44964</v>
      </c>
      <c r="Q1662" s="259">
        <v>44965</v>
      </c>
      <c r="R1662" s="258">
        <v>44966</v>
      </c>
      <c r="S1662" s="258">
        <v>44967</v>
      </c>
      <c r="T1662" s="258">
        <v>44970</v>
      </c>
    </row>
    <row r="1663" spans="1:20">
      <c r="A1663" s="253" t="str">
        <f t="shared" si="32"/>
        <v>23</v>
      </c>
      <c r="B1663" s="236">
        <v>44966</v>
      </c>
      <c r="C1663" s="237" t="str">
        <f t="shared" si="33"/>
        <v>木</v>
      </c>
      <c r="D1663" s="268">
        <v>44949</v>
      </c>
      <c r="E1663" s="268">
        <v>44950</v>
      </c>
      <c r="F1663" s="268">
        <v>44951</v>
      </c>
      <c r="G1663" s="268">
        <v>44952</v>
      </c>
      <c r="H1663" s="258">
        <v>44953</v>
      </c>
      <c r="I1663" s="258">
        <v>44956</v>
      </c>
      <c r="J1663" s="258">
        <v>44957</v>
      </c>
      <c r="K1663" s="258">
        <v>44958</v>
      </c>
      <c r="L1663" s="258">
        <v>44959</v>
      </c>
      <c r="M1663" s="258">
        <v>44960</v>
      </c>
      <c r="N1663" s="258">
        <v>44963</v>
      </c>
      <c r="O1663" s="258">
        <v>44964</v>
      </c>
      <c r="P1663" s="258">
        <v>44965</v>
      </c>
      <c r="Q1663" s="259">
        <v>44966</v>
      </c>
      <c r="R1663" s="258">
        <v>44967</v>
      </c>
      <c r="S1663" s="258">
        <v>44970</v>
      </c>
      <c r="T1663" s="258">
        <v>44971</v>
      </c>
    </row>
    <row r="1664" spans="1:20">
      <c r="A1664" s="253" t="str">
        <f t="shared" si="32"/>
        <v>23</v>
      </c>
      <c r="B1664" s="236">
        <v>44967</v>
      </c>
      <c r="C1664" s="237" t="str">
        <f t="shared" si="33"/>
        <v>金</v>
      </c>
      <c r="D1664" s="268">
        <v>44950</v>
      </c>
      <c r="E1664" s="268">
        <v>44951</v>
      </c>
      <c r="F1664" s="268">
        <v>44952</v>
      </c>
      <c r="G1664" s="268">
        <v>44953</v>
      </c>
      <c r="H1664" s="258">
        <v>44956</v>
      </c>
      <c r="I1664" s="258">
        <v>44957</v>
      </c>
      <c r="J1664" s="258">
        <v>44958</v>
      </c>
      <c r="K1664" s="258">
        <v>44959</v>
      </c>
      <c r="L1664" s="258">
        <v>44960</v>
      </c>
      <c r="M1664" s="258">
        <v>44963</v>
      </c>
      <c r="N1664" s="258">
        <v>44964</v>
      </c>
      <c r="O1664" s="258">
        <v>44965</v>
      </c>
      <c r="P1664" s="258">
        <v>44966</v>
      </c>
      <c r="Q1664" s="259">
        <v>44967</v>
      </c>
      <c r="R1664" s="258">
        <v>44970</v>
      </c>
      <c r="S1664" s="258">
        <v>44971</v>
      </c>
      <c r="T1664" s="258">
        <v>44972</v>
      </c>
    </row>
    <row r="1665" spans="1:20">
      <c r="A1665" s="253" t="str">
        <f t="shared" si="32"/>
        <v>23</v>
      </c>
      <c r="B1665" s="236">
        <v>44970</v>
      </c>
      <c r="C1665" s="237" t="str">
        <f t="shared" si="33"/>
        <v>月</v>
      </c>
      <c r="D1665" s="268">
        <v>44951</v>
      </c>
      <c r="E1665" s="268">
        <v>44952</v>
      </c>
      <c r="F1665" s="268">
        <v>44953</v>
      </c>
      <c r="G1665" s="268">
        <v>44956</v>
      </c>
      <c r="H1665" s="258">
        <v>44957</v>
      </c>
      <c r="I1665" s="258">
        <v>44958</v>
      </c>
      <c r="J1665" s="258">
        <v>44959</v>
      </c>
      <c r="K1665" s="258">
        <v>44960</v>
      </c>
      <c r="L1665" s="258">
        <v>44963</v>
      </c>
      <c r="M1665" s="258">
        <v>44964</v>
      </c>
      <c r="N1665" s="258">
        <v>44965</v>
      </c>
      <c r="O1665" s="258">
        <v>44966</v>
      </c>
      <c r="P1665" s="258">
        <v>44967</v>
      </c>
      <c r="Q1665" s="259">
        <v>44970</v>
      </c>
      <c r="R1665" s="258">
        <v>44971</v>
      </c>
      <c r="S1665" s="258">
        <v>44972</v>
      </c>
      <c r="T1665" s="258">
        <v>44973</v>
      </c>
    </row>
    <row r="1666" spans="1:20">
      <c r="A1666" s="253" t="str">
        <f t="shared" si="32"/>
        <v>23</v>
      </c>
      <c r="B1666" s="236">
        <v>44971</v>
      </c>
      <c r="C1666" s="237" t="str">
        <f t="shared" si="33"/>
        <v>火</v>
      </c>
      <c r="D1666" s="268">
        <v>44952</v>
      </c>
      <c r="E1666" s="268">
        <v>44953</v>
      </c>
      <c r="F1666" s="268">
        <v>44956</v>
      </c>
      <c r="G1666" s="268">
        <v>44957</v>
      </c>
      <c r="H1666" s="258">
        <v>44958</v>
      </c>
      <c r="I1666" s="258">
        <v>44959</v>
      </c>
      <c r="J1666" s="258">
        <v>44960</v>
      </c>
      <c r="K1666" s="258">
        <v>44963</v>
      </c>
      <c r="L1666" s="258">
        <v>44964</v>
      </c>
      <c r="M1666" s="258">
        <v>44965</v>
      </c>
      <c r="N1666" s="258">
        <v>44966</v>
      </c>
      <c r="O1666" s="258">
        <v>44967</v>
      </c>
      <c r="P1666" s="258">
        <v>44970</v>
      </c>
      <c r="Q1666" s="259">
        <v>44971</v>
      </c>
      <c r="R1666" s="258">
        <v>44972</v>
      </c>
      <c r="S1666" s="258">
        <v>44973</v>
      </c>
      <c r="T1666" s="258">
        <v>44974</v>
      </c>
    </row>
    <row r="1667" spans="1:20">
      <c r="A1667" s="253" t="str">
        <f t="shared" si="32"/>
        <v>23</v>
      </c>
      <c r="B1667" s="236">
        <v>44972</v>
      </c>
      <c r="C1667" s="237" t="str">
        <f t="shared" si="33"/>
        <v>水</v>
      </c>
      <c r="D1667" s="268">
        <v>44953</v>
      </c>
      <c r="E1667" s="268">
        <v>44956</v>
      </c>
      <c r="F1667" s="268">
        <v>44957</v>
      </c>
      <c r="G1667" s="268">
        <v>44958</v>
      </c>
      <c r="H1667" s="258">
        <v>44959</v>
      </c>
      <c r="I1667" s="258">
        <v>44960</v>
      </c>
      <c r="J1667" s="258">
        <v>44963</v>
      </c>
      <c r="K1667" s="258">
        <v>44964</v>
      </c>
      <c r="L1667" s="258">
        <v>44965</v>
      </c>
      <c r="M1667" s="258">
        <v>44966</v>
      </c>
      <c r="N1667" s="258">
        <v>44967</v>
      </c>
      <c r="O1667" s="258">
        <v>44970</v>
      </c>
      <c r="P1667" s="258">
        <v>44971</v>
      </c>
      <c r="Q1667" s="259">
        <v>44972</v>
      </c>
      <c r="R1667" s="258">
        <v>44973</v>
      </c>
      <c r="S1667" s="258">
        <v>44974</v>
      </c>
      <c r="T1667" s="258">
        <v>44977</v>
      </c>
    </row>
    <row r="1668" spans="1:20">
      <c r="A1668" s="253" t="str">
        <f t="shared" ref="A1668:A1738" si="34">TEXT(B1668,"yy")</f>
        <v>23</v>
      </c>
      <c r="B1668" s="236">
        <v>44973</v>
      </c>
      <c r="C1668" s="237" t="str">
        <f t="shared" si="33"/>
        <v>木</v>
      </c>
      <c r="D1668" s="268">
        <v>44956</v>
      </c>
      <c r="E1668" s="268">
        <v>44957</v>
      </c>
      <c r="F1668" s="268">
        <v>44958</v>
      </c>
      <c r="G1668" s="268">
        <v>44959</v>
      </c>
      <c r="H1668" s="258">
        <v>44960</v>
      </c>
      <c r="I1668" s="258">
        <v>44963</v>
      </c>
      <c r="J1668" s="258">
        <v>44964</v>
      </c>
      <c r="K1668" s="258">
        <v>44965</v>
      </c>
      <c r="L1668" s="258">
        <v>44966</v>
      </c>
      <c r="M1668" s="258">
        <v>44967</v>
      </c>
      <c r="N1668" s="258">
        <v>44970</v>
      </c>
      <c r="O1668" s="258">
        <v>44971</v>
      </c>
      <c r="P1668" s="258">
        <v>44972</v>
      </c>
      <c r="Q1668" s="259">
        <v>44973</v>
      </c>
      <c r="R1668" s="258">
        <v>44974</v>
      </c>
      <c r="S1668" s="258">
        <v>44977</v>
      </c>
      <c r="T1668" s="258">
        <v>44978</v>
      </c>
    </row>
    <row r="1669" spans="1:20">
      <c r="A1669" s="253" t="str">
        <f t="shared" si="34"/>
        <v>23</v>
      </c>
      <c r="B1669" s="236">
        <v>44974</v>
      </c>
      <c r="C1669" s="237" t="str">
        <f t="shared" si="33"/>
        <v>金</v>
      </c>
      <c r="D1669" s="268">
        <v>44957</v>
      </c>
      <c r="E1669" s="268">
        <v>44958</v>
      </c>
      <c r="F1669" s="268">
        <v>44959</v>
      </c>
      <c r="G1669" s="268">
        <v>44960</v>
      </c>
      <c r="H1669" s="258">
        <v>44963</v>
      </c>
      <c r="I1669" s="258">
        <v>44964</v>
      </c>
      <c r="J1669" s="258">
        <v>44965</v>
      </c>
      <c r="K1669" s="258">
        <v>44966</v>
      </c>
      <c r="L1669" s="258">
        <v>44967</v>
      </c>
      <c r="M1669" s="258">
        <v>44970</v>
      </c>
      <c r="N1669" s="258">
        <v>44971</v>
      </c>
      <c r="O1669" s="258">
        <v>44972</v>
      </c>
      <c r="P1669" s="258">
        <v>44973</v>
      </c>
      <c r="Q1669" s="259">
        <v>44974</v>
      </c>
      <c r="R1669" s="258">
        <v>44977</v>
      </c>
      <c r="S1669" s="258">
        <v>44978</v>
      </c>
      <c r="T1669" s="258">
        <v>44979</v>
      </c>
    </row>
    <row r="1670" spans="1:20">
      <c r="A1670" s="253" t="str">
        <f t="shared" si="34"/>
        <v>23</v>
      </c>
      <c r="B1670" s="236">
        <v>44977</v>
      </c>
      <c r="C1670" s="237" t="str">
        <f t="shared" si="33"/>
        <v>月</v>
      </c>
      <c r="D1670" s="268">
        <v>44958</v>
      </c>
      <c r="E1670" s="268">
        <v>44959</v>
      </c>
      <c r="F1670" s="268">
        <v>44960</v>
      </c>
      <c r="G1670" s="268">
        <v>44963</v>
      </c>
      <c r="H1670" s="258">
        <v>44964</v>
      </c>
      <c r="I1670" s="258">
        <v>44965</v>
      </c>
      <c r="J1670" s="258">
        <v>44966</v>
      </c>
      <c r="K1670" s="258">
        <v>44967</v>
      </c>
      <c r="L1670" s="258">
        <v>44970</v>
      </c>
      <c r="M1670" s="258">
        <v>44971</v>
      </c>
      <c r="N1670" s="258">
        <v>44972</v>
      </c>
      <c r="O1670" s="258">
        <v>44973</v>
      </c>
      <c r="P1670" s="258">
        <v>44974</v>
      </c>
      <c r="Q1670" s="259">
        <v>44977</v>
      </c>
      <c r="R1670" s="258">
        <v>44978</v>
      </c>
      <c r="S1670" s="258">
        <v>44979</v>
      </c>
      <c r="T1670" s="258">
        <v>44981</v>
      </c>
    </row>
    <row r="1671" spans="1:20">
      <c r="A1671" s="253" t="str">
        <f t="shared" si="34"/>
        <v>23</v>
      </c>
      <c r="B1671" s="236">
        <v>44978</v>
      </c>
      <c r="C1671" s="237" t="str">
        <f t="shared" si="33"/>
        <v>火</v>
      </c>
      <c r="D1671" s="268">
        <v>44959</v>
      </c>
      <c r="E1671" s="268">
        <v>44960</v>
      </c>
      <c r="F1671" s="268">
        <v>44963</v>
      </c>
      <c r="G1671" s="268">
        <v>44964</v>
      </c>
      <c r="H1671" s="258">
        <v>44965</v>
      </c>
      <c r="I1671" s="258">
        <v>44966</v>
      </c>
      <c r="J1671" s="258">
        <v>44967</v>
      </c>
      <c r="K1671" s="258">
        <v>44970</v>
      </c>
      <c r="L1671" s="258">
        <v>44971</v>
      </c>
      <c r="M1671" s="258">
        <v>44972</v>
      </c>
      <c r="N1671" s="258">
        <v>44973</v>
      </c>
      <c r="O1671" s="258">
        <v>44974</v>
      </c>
      <c r="P1671" s="258">
        <v>44977</v>
      </c>
      <c r="Q1671" s="259">
        <v>44978</v>
      </c>
      <c r="R1671" s="258">
        <v>44979</v>
      </c>
      <c r="S1671" s="258">
        <v>44981</v>
      </c>
      <c r="T1671" s="258">
        <v>44982</v>
      </c>
    </row>
    <row r="1672" spans="1:20">
      <c r="A1672" s="253" t="str">
        <f t="shared" si="34"/>
        <v>23</v>
      </c>
      <c r="B1672" s="236">
        <v>44979</v>
      </c>
      <c r="C1672" s="237" t="str">
        <f t="shared" si="33"/>
        <v>水</v>
      </c>
      <c r="D1672" s="268">
        <v>44960</v>
      </c>
      <c r="E1672" s="268">
        <v>44963</v>
      </c>
      <c r="F1672" s="268">
        <v>44964</v>
      </c>
      <c r="G1672" s="268">
        <v>44965</v>
      </c>
      <c r="H1672" s="258">
        <v>44966</v>
      </c>
      <c r="I1672" s="258">
        <v>44967</v>
      </c>
      <c r="J1672" s="258">
        <v>44970</v>
      </c>
      <c r="K1672" s="258">
        <v>44971</v>
      </c>
      <c r="L1672" s="258">
        <v>44972</v>
      </c>
      <c r="M1672" s="258">
        <v>44973</v>
      </c>
      <c r="N1672" s="258">
        <v>44974</v>
      </c>
      <c r="O1672" s="258">
        <v>44977</v>
      </c>
      <c r="P1672" s="258">
        <v>44978</v>
      </c>
      <c r="Q1672" s="259">
        <v>44979</v>
      </c>
      <c r="R1672" s="258">
        <v>44981</v>
      </c>
      <c r="S1672" s="258">
        <v>44982</v>
      </c>
      <c r="T1672" s="258">
        <v>44984</v>
      </c>
    </row>
    <row r="1673" spans="1:20">
      <c r="A1673" s="253" t="str">
        <f t="shared" si="34"/>
        <v>23</v>
      </c>
      <c r="B1673" s="236">
        <v>44981</v>
      </c>
      <c r="C1673" s="237" t="str">
        <f t="shared" si="33"/>
        <v>金</v>
      </c>
      <c r="D1673" s="268">
        <v>44963</v>
      </c>
      <c r="E1673" s="268">
        <v>44964</v>
      </c>
      <c r="F1673" s="268">
        <v>44965</v>
      </c>
      <c r="G1673" s="268">
        <v>44966</v>
      </c>
      <c r="H1673" s="258">
        <v>44967</v>
      </c>
      <c r="I1673" s="258">
        <v>44970</v>
      </c>
      <c r="J1673" s="258">
        <v>44971</v>
      </c>
      <c r="K1673" s="258">
        <v>44972</v>
      </c>
      <c r="L1673" s="258">
        <v>44973</v>
      </c>
      <c r="M1673" s="258">
        <v>44974</v>
      </c>
      <c r="N1673" s="258">
        <v>44977</v>
      </c>
      <c r="O1673" s="258">
        <v>44978</v>
      </c>
      <c r="P1673" s="258">
        <v>44979</v>
      </c>
      <c r="Q1673" s="259">
        <v>44981</v>
      </c>
      <c r="R1673" s="258">
        <v>44982</v>
      </c>
      <c r="S1673" s="258">
        <v>44984</v>
      </c>
      <c r="T1673" s="258">
        <v>44985</v>
      </c>
    </row>
    <row r="1674" spans="1:20">
      <c r="A1674" s="253" t="str">
        <f t="shared" si="34"/>
        <v>23</v>
      </c>
      <c r="B1674" s="236">
        <v>44982</v>
      </c>
      <c r="C1674" s="237" t="str">
        <f t="shared" si="33"/>
        <v>土</v>
      </c>
      <c r="D1674" s="268">
        <v>44964</v>
      </c>
      <c r="E1674" s="268">
        <v>44965</v>
      </c>
      <c r="F1674" s="268">
        <v>44966</v>
      </c>
      <c r="G1674" s="268">
        <v>44967</v>
      </c>
      <c r="H1674" s="258">
        <v>44970</v>
      </c>
      <c r="I1674" s="258">
        <v>44971</v>
      </c>
      <c r="J1674" s="258">
        <v>44972</v>
      </c>
      <c r="K1674" s="258">
        <v>44973</v>
      </c>
      <c r="L1674" s="258">
        <v>44974</v>
      </c>
      <c r="M1674" s="258">
        <v>44977</v>
      </c>
      <c r="N1674" s="258">
        <v>44978</v>
      </c>
      <c r="O1674" s="258">
        <v>44979</v>
      </c>
      <c r="P1674" s="258">
        <v>44981</v>
      </c>
      <c r="Q1674" s="259">
        <v>44982</v>
      </c>
      <c r="R1674" s="258">
        <v>44984</v>
      </c>
      <c r="S1674" s="258">
        <v>44985</v>
      </c>
      <c r="T1674" s="258">
        <v>44986</v>
      </c>
    </row>
    <row r="1675" spans="1:20">
      <c r="A1675" s="253" t="str">
        <f t="shared" si="34"/>
        <v>23</v>
      </c>
      <c r="B1675" s="236">
        <v>44984</v>
      </c>
      <c r="C1675" s="237" t="str">
        <f t="shared" si="33"/>
        <v>月</v>
      </c>
      <c r="D1675" s="268">
        <v>44965</v>
      </c>
      <c r="E1675" s="268">
        <v>44966</v>
      </c>
      <c r="F1675" s="268">
        <v>44967</v>
      </c>
      <c r="G1675" s="268">
        <v>44970</v>
      </c>
      <c r="H1675" s="258">
        <v>44971</v>
      </c>
      <c r="I1675" s="258">
        <v>44972</v>
      </c>
      <c r="J1675" s="258">
        <v>44973</v>
      </c>
      <c r="K1675" s="258">
        <v>44974</v>
      </c>
      <c r="L1675" s="258">
        <v>44977</v>
      </c>
      <c r="M1675" s="258">
        <v>44978</v>
      </c>
      <c r="N1675" s="258">
        <v>44979</v>
      </c>
      <c r="O1675" s="258">
        <v>44981</v>
      </c>
      <c r="P1675" s="258">
        <v>44982</v>
      </c>
      <c r="Q1675" s="259">
        <v>44984</v>
      </c>
      <c r="R1675" s="258">
        <v>44985</v>
      </c>
      <c r="S1675" s="258">
        <v>44986</v>
      </c>
      <c r="T1675" s="258">
        <v>44987</v>
      </c>
    </row>
    <row r="1676" spans="1:20">
      <c r="A1676" s="253" t="str">
        <f t="shared" si="34"/>
        <v>23</v>
      </c>
      <c r="B1676" s="236">
        <v>44985</v>
      </c>
      <c r="C1676" s="237" t="str">
        <f t="shared" si="33"/>
        <v>火</v>
      </c>
      <c r="D1676" s="268">
        <v>44966</v>
      </c>
      <c r="E1676" s="268">
        <v>44967</v>
      </c>
      <c r="F1676" s="268">
        <v>44970</v>
      </c>
      <c r="G1676" s="268">
        <v>44971</v>
      </c>
      <c r="H1676" s="258">
        <v>44972</v>
      </c>
      <c r="I1676" s="258">
        <v>44973</v>
      </c>
      <c r="J1676" s="258">
        <v>44974</v>
      </c>
      <c r="K1676" s="258">
        <v>44977</v>
      </c>
      <c r="L1676" s="258">
        <v>44978</v>
      </c>
      <c r="M1676" s="258">
        <v>44979</v>
      </c>
      <c r="N1676" s="258">
        <v>44981</v>
      </c>
      <c r="O1676" s="258">
        <v>44982</v>
      </c>
      <c r="P1676" s="258">
        <v>44984</v>
      </c>
      <c r="Q1676" s="259">
        <v>44985</v>
      </c>
      <c r="R1676" s="258">
        <v>44986</v>
      </c>
      <c r="S1676" s="258">
        <v>44987</v>
      </c>
      <c r="T1676" s="258">
        <v>44988</v>
      </c>
    </row>
    <row r="1677" spans="1:20">
      <c r="A1677" s="253" t="str">
        <f t="shared" si="34"/>
        <v>23</v>
      </c>
      <c r="B1677" s="236">
        <v>44986</v>
      </c>
      <c r="C1677" s="237" t="str">
        <f t="shared" si="33"/>
        <v>水</v>
      </c>
      <c r="D1677" s="268">
        <v>44967</v>
      </c>
      <c r="E1677" s="268">
        <v>44970</v>
      </c>
      <c r="F1677" s="268">
        <v>44971</v>
      </c>
      <c r="G1677" s="268">
        <v>44972</v>
      </c>
      <c r="H1677" s="258">
        <v>44973</v>
      </c>
      <c r="I1677" s="258">
        <v>44974</v>
      </c>
      <c r="J1677" s="258">
        <v>44977</v>
      </c>
      <c r="K1677" s="258">
        <v>44978</v>
      </c>
      <c r="L1677" s="258">
        <v>44979</v>
      </c>
      <c r="M1677" s="258">
        <v>44981</v>
      </c>
      <c r="N1677" s="258">
        <v>44982</v>
      </c>
      <c r="O1677" s="258">
        <v>44984</v>
      </c>
      <c r="P1677" s="258">
        <v>44985</v>
      </c>
      <c r="Q1677" s="259">
        <v>44986</v>
      </c>
      <c r="R1677" s="258">
        <v>44987</v>
      </c>
      <c r="S1677" s="258">
        <v>44988</v>
      </c>
      <c r="T1677" s="258">
        <v>44991</v>
      </c>
    </row>
    <row r="1678" spans="1:20">
      <c r="A1678" s="253" t="str">
        <f t="shared" si="34"/>
        <v>23</v>
      </c>
      <c r="B1678" s="236">
        <v>44987</v>
      </c>
      <c r="C1678" s="237" t="str">
        <f t="shared" si="33"/>
        <v>木</v>
      </c>
      <c r="D1678" s="268">
        <v>44970</v>
      </c>
      <c r="E1678" s="268">
        <v>44971</v>
      </c>
      <c r="F1678" s="268">
        <v>44972</v>
      </c>
      <c r="G1678" s="268">
        <v>44973</v>
      </c>
      <c r="H1678" s="258">
        <v>44974</v>
      </c>
      <c r="I1678" s="258">
        <v>44977</v>
      </c>
      <c r="J1678" s="258">
        <v>44978</v>
      </c>
      <c r="K1678" s="258">
        <v>44979</v>
      </c>
      <c r="L1678" s="258">
        <v>44981</v>
      </c>
      <c r="M1678" s="258">
        <v>44982</v>
      </c>
      <c r="N1678" s="258">
        <v>44984</v>
      </c>
      <c r="O1678" s="258">
        <v>44985</v>
      </c>
      <c r="P1678" s="258">
        <v>44986</v>
      </c>
      <c r="Q1678" s="259">
        <v>44987</v>
      </c>
      <c r="R1678" s="258">
        <v>44988</v>
      </c>
      <c r="S1678" s="258">
        <v>44991</v>
      </c>
      <c r="T1678" s="258">
        <v>44992</v>
      </c>
    </row>
    <row r="1679" spans="1:20">
      <c r="A1679" s="253" t="str">
        <f t="shared" si="34"/>
        <v>23</v>
      </c>
      <c r="B1679" s="236">
        <v>44988</v>
      </c>
      <c r="C1679" s="237" t="str">
        <f t="shared" si="33"/>
        <v>金</v>
      </c>
      <c r="D1679" s="268">
        <v>44971</v>
      </c>
      <c r="E1679" s="268">
        <v>44972</v>
      </c>
      <c r="F1679" s="268">
        <v>44973</v>
      </c>
      <c r="G1679" s="268">
        <v>44974</v>
      </c>
      <c r="H1679" s="258">
        <v>44977</v>
      </c>
      <c r="I1679" s="258">
        <v>44978</v>
      </c>
      <c r="J1679" s="258">
        <v>44979</v>
      </c>
      <c r="K1679" s="258">
        <v>44981</v>
      </c>
      <c r="L1679" s="258">
        <v>44982</v>
      </c>
      <c r="M1679" s="258">
        <v>44984</v>
      </c>
      <c r="N1679" s="258">
        <v>44985</v>
      </c>
      <c r="O1679" s="258">
        <v>44986</v>
      </c>
      <c r="P1679" s="258">
        <v>44987</v>
      </c>
      <c r="Q1679" s="259">
        <v>44988</v>
      </c>
      <c r="R1679" s="258">
        <v>44991</v>
      </c>
      <c r="S1679" s="258">
        <v>44992</v>
      </c>
      <c r="T1679" s="258">
        <v>44993</v>
      </c>
    </row>
    <row r="1680" spans="1:20">
      <c r="A1680" s="253" t="str">
        <f t="shared" si="34"/>
        <v>23</v>
      </c>
      <c r="B1680" s="236">
        <v>44991</v>
      </c>
      <c r="C1680" s="237" t="str">
        <f t="shared" si="33"/>
        <v>月</v>
      </c>
      <c r="D1680" s="268">
        <v>44972</v>
      </c>
      <c r="E1680" s="268">
        <v>44973</v>
      </c>
      <c r="F1680" s="268">
        <v>44974</v>
      </c>
      <c r="G1680" s="268">
        <v>44977</v>
      </c>
      <c r="H1680" s="258">
        <v>44978</v>
      </c>
      <c r="I1680" s="258">
        <v>44979</v>
      </c>
      <c r="J1680" s="258">
        <v>44981</v>
      </c>
      <c r="K1680" s="258">
        <v>44982</v>
      </c>
      <c r="L1680" s="258">
        <v>44984</v>
      </c>
      <c r="M1680" s="258">
        <v>44985</v>
      </c>
      <c r="N1680" s="258">
        <v>44986</v>
      </c>
      <c r="O1680" s="258">
        <v>44987</v>
      </c>
      <c r="P1680" s="258">
        <v>44988</v>
      </c>
      <c r="Q1680" s="259">
        <v>44991</v>
      </c>
      <c r="R1680" s="258">
        <v>44992</v>
      </c>
      <c r="S1680" s="258">
        <v>44993</v>
      </c>
      <c r="T1680" s="258">
        <v>44994</v>
      </c>
    </row>
    <row r="1681" spans="1:20">
      <c r="A1681" s="253" t="str">
        <f t="shared" si="34"/>
        <v>23</v>
      </c>
      <c r="B1681" s="236">
        <v>44992</v>
      </c>
      <c r="C1681" s="237" t="str">
        <f t="shared" si="33"/>
        <v>火</v>
      </c>
      <c r="D1681" s="268">
        <v>44973</v>
      </c>
      <c r="E1681" s="268">
        <v>44974</v>
      </c>
      <c r="F1681" s="268">
        <v>44977</v>
      </c>
      <c r="G1681" s="268">
        <v>44978</v>
      </c>
      <c r="H1681" s="258">
        <v>44979</v>
      </c>
      <c r="I1681" s="258">
        <v>44981</v>
      </c>
      <c r="J1681" s="258">
        <v>44982</v>
      </c>
      <c r="K1681" s="258">
        <v>44984</v>
      </c>
      <c r="L1681" s="258">
        <v>44985</v>
      </c>
      <c r="M1681" s="258">
        <v>44986</v>
      </c>
      <c r="N1681" s="258">
        <v>44987</v>
      </c>
      <c r="O1681" s="258">
        <v>44988</v>
      </c>
      <c r="P1681" s="258">
        <v>44991</v>
      </c>
      <c r="Q1681" s="259">
        <v>44992</v>
      </c>
      <c r="R1681" s="258">
        <v>44993</v>
      </c>
      <c r="S1681" s="258">
        <v>44994</v>
      </c>
      <c r="T1681" s="258">
        <v>44995</v>
      </c>
    </row>
    <row r="1682" spans="1:20">
      <c r="A1682" s="253" t="str">
        <f t="shared" si="34"/>
        <v>23</v>
      </c>
      <c r="B1682" s="236">
        <v>44993</v>
      </c>
      <c r="C1682" s="237" t="str">
        <f t="shared" si="33"/>
        <v>水</v>
      </c>
      <c r="D1682" s="268">
        <v>44974</v>
      </c>
      <c r="E1682" s="268">
        <v>44977</v>
      </c>
      <c r="F1682" s="268">
        <v>44978</v>
      </c>
      <c r="G1682" s="268">
        <v>44979</v>
      </c>
      <c r="H1682" s="258">
        <v>44981</v>
      </c>
      <c r="I1682" s="258">
        <v>44982</v>
      </c>
      <c r="J1682" s="258">
        <v>44984</v>
      </c>
      <c r="K1682" s="258">
        <v>44985</v>
      </c>
      <c r="L1682" s="258">
        <v>44986</v>
      </c>
      <c r="M1682" s="258">
        <v>44987</v>
      </c>
      <c r="N1682" s="258">
        <v>44988</v>
      </c>
      <c r="O1682" s="258">
        <v>44991</v>
      </c>
      <c r="P1682" s="258">
        <v>44992</v>
      </c>
      <c r="Q1682" s="259">
        <v>44993</v>
      </c>
      <c r="R1682" s="258">
        <v>44994</v>
      </c>
      <c r="S1682" s="258">
        <v>44995</v>
      </c>
      <c r="T1682" s="258">
        <v>44998</v>
      </c>
    </row>
    <row r="1683" spans="1:20">
      <c r="A1683" s="253" t="str">
        <f t="shared" si="34"/>
        <v>23</v>
      </c>
      <c r="B1683" s="236">
        <v>44994</v>
      </c>
      <c r="C1683" s="237" t="str">
        <f t="shared" si="33"/>
        <v>木</v>
      </c>
      <c r="D1683" s="268">
        <v>44977</v>
      </c>
      <c r="E1683" s="268">
        <v>44978</v>
      </c>
      <c r="F1683" s="268">
        <v>44979</v>
      </c>
      <c r="G1683" s="268">
        <v>44981</v>
      </c>
      <c r="H1683" s="258">
        <v>44982</v>
      </c>
      <c r="I1683" s="258">
        <v>44984</v>
      </c>
      <c r="J1683" s="258">
        <v>44985</v>
      </c>
      <c r="K1683" s="258">
        <v>44986</v>
      </c>
      <c r="L1683" s="258">
        <v>44987</v>
      </c>
      <c r="M1683" s="258">
        <v>44988</v>
      </c>
      <c r="N1683" s="258">
        <v>44991</v>
      </c>
      <c r="O1683" s="258">
        <v>44992</v>
      </c>
      <c r="P1683" s="258">
        <v>44993</v>
      </c>
      <c r="Q1683" s="259">
        <v>44994</v>
      </c>
      <c r="R1683" s="258">
        <v>44995</v>
      </c>
      <c r="S1683" s="258">
        <v>44998</v>
      </c>
      <c r="T1683" s="258">
        <v>44999</v>
      </c>
    </row>
    <row r="1684" spans="1:20">
      <c r="A1684" s="253" t="str">
        <f t="shared" si="34"/>
        <v>23</v>
      </c>
      <c r="B1684" s="236">
        <v>44995</v>
      </c>
      <c r="C1684" s="237" t="str">
        <f t="shared" si="33"/>
        <v>金</v>
      </c>
      <c r="D1684" s="268">
        <v>44978</v>
      </c>
      <c r="E1684" s="268">
        <v>44979</v>
      </c>
      <c r="F1684" s="268">
        <v>44981</v>
      </c>
      <c r="G1684" s="268">
        <v>44982</v>
      </c>
      <c r="H1684" s="258">
        <v>44984</v>
      </c>
      <c r="I1684" s="258">
        <v>44985</v>
      </c>
      <c r="J1684" s="258">
        <v>44986</v>
      </c>
      <c r="K1684" s="258">
        <v>44987</v>
      </c>
      <c r="L1684" s="258">
        <v>44988</v>
      </c>
      <c r="M1684" s="258">
        <v>44991</v>
      </c>
      <c r="N1684" s="258">
        <v>44992</v>
      </c>
      <c r="O1684" s="258">
        <v>44993</v>
      </c>
      <c r="P1684" s="258">
        <v>44994</v>
      </c>
      <c r="Q1684" s="259">
        <v>44995</v>
      </c>
      <c r="R1684" s="258">
        <v>44998</v>
      </c>
      <c r="S1684" s="258">
        <v>44999</v>
      </c>
      <c r="T1684" s="258">
        <v>45000</v>
      </c>
    </row>
    <row r="1685" spans="1:20">
      <c r="A1685" s="253" t="str">
        <f t="shared" si="34"/>
        <v>23</v>
      </c>
      <c r="B1685" s="236">
        <v>44998</v>
      </c>
      <c r="C1685" s="237" t="str">
        <f t="shared" si="33"/>
        <v>月</v>
      </c>
      <c r="D1685" s="268">
        <v>44979</v>
      </c>
      <c r="E1685" s="268">
        <v>44981</v>
      </c>
      <c r="F1685" s="268">
        <v>44982</v>
      </c>
      <c r="G1685" s="268">
        <v>44984</v>
      </c>
      <c r="H1685" s="258">
        <v>44985</v>
      </c>
      <c r="I1685" s="258">
        <v>44986</v>
      </c>
      <c r="J1685" s="258">
        <v>44987</v>
      </c>
      <c r="K1685" s="258">
        <v>44988</v>
      </c>
      <c r="L1685" s="258">
        <v>44991</v>
      </c>
      <c r="M1685" s="258">
        <v>44992</v>
      </c>
      <c r="N1685" s="258">
        <v>44993</v>
      </c>
      <c r="O1685" s="258">
        <v>44994</v>
      </c>
      <c r="P1685" s="258">
        <v>44995</v>
      </c>
      <c r="Q1685" s="259">
        <v>44998</v>
      </c>
      <c r="R1685" s="258">
        <v>44999</v>
      </c>
      <c r="S1685" s="258">
        <v>45000</v>
      </c>
      <c r="T1685" s="258">
        <v>45001</v>
      </c>
    </row>
    <row r="1686" spans="1:20">
      <c r="A1686" s="253" t="str">
        <f t="shared" si="34"/>
        <v>23</v>
      </c>
      <c r="B1686" s="236">
        <v>44999</v>
      </c>
      <c r="C1686" s="237" t="str">
        <f t="shared" si="33"/>
        <v>火</v>
      </c>
      <c r="D1686" s="268">
        <v>44981</v>
      </c>
      <c r="E1686" s="268">
        <v>44982</v>
      </c>
      <c r="F1686" s="268">
        <v>44984</v>
      </c>
      <c r="G1686" s="268">
        <v>44985</v>
      </c>
      <c r="H1686" s="258">
        <v>44986</v>
      </c>
      <c r="I1686" s="258">
        <v>44987</v>
      </c>
      <c r="J1686" s="258">
        <v>44988</v>
      </c>
      <c r="K1686" s="258">
        <v>44991</v>
      </c>
      <c r="L1686" s="258">
        <v>44992</v>
      </c>
      <c r="M1686" s="258">
        <v>44993</v>
      </c>
      <c r="N1686" s="258">
        <v>44994</v>
      </c>
      <c r="O1686" s="258">
        <v>44995</v>
      </c>
      <c r="P1686" s="258">
        <v>44998</v>
      </c>
      <c r="Q1686" s="259">
        <v>44999</v>
      </c>
      <c r="R1686" s="258">
        <v>45000</v>
      </c>
      <c r="S1686" s="258">
        <v>45001</v>
      </c>
      <c r="T1686" s="258">
        <v>45002</v>
      </c>
    </row>
    <row r="1687" spans="1:20">
      <c r="A1687" s="253" t="str">
        <f t="shared" si="34"/>
        <v>23</v>
      </c>
      <c r="B1687" s="236">
        <v>45000</v>
      </c>
      <c r="C1687" s="237" t="str">
        <f t="shared" si="33"/>
        <v>水</v>
      </c>
      <c r="D1687" s="268">
        <v>44982</v>
      </c>
      <c r="E1687" s="268">
        <v>44984</v>
      </c>
      <c r="F1687" s="268">
        <v>44985</v>
      </c>
      <c r="G1687" s="268">
        <v>44986</v>
      </c>
      <c r="H1687" s="258">
        <v>44987</v>
      </c>
      <c r="I1687" s="258">
        <v>44988</v>
      </c>
      <c r="J1687" s="258">
        <v>44991</v>
      </c>
      <c r="K1687" s="258">
        <v>44992</v>
      </c>
      <c r="L1687" s="258">
        <v>44993</v>
      </c>
      <c r="M1687" s="258">
        <v>44994</v>
      </c>
      <c r="N1687" s="258">
        <v>44995</v>
      </c>
      <c r="O1687" s="258">
        <v>44998</v>
      </c>
      <c r="P1687" s="258">
        <v>44999</v>
      </c>
      <c r="Q1687" s="259">
        <v>45000</v>
      </c>
      <c r="R1687" s="258">
        <v>45001</v>
      </c>
      <c r="S1687" s="258">
        <v>45002</v>
      </c>
      <c r="T1687" s="258">
        <v>45005</v>
      </c>
    </row>
    <row r="1688" spans="1:20">
      <c r="A1688" s="253" t="str">
        <f t="shared" si="34"/>
        <v>23</v>
      </c>
      <c r="B1688" s="236">
        <v>45001</v>
      </c>
      <c r="C1688" s="237" t="str">
        <f t="shared" si="33"/>
        <v>木</v>
      </c>
      <c r="D1688" s="268">
        <v>44984</v>
      </c>
      <c r="E1688" s="268">
        <v>44985</v>
      </c>
      <c r="F1688" s="268">
        <v>44986</v>
      </c>
      <c r="G1688" s="268">
        <v>44987</v>
      </c>
      <c r="H1688" s="258">
        <v>44988</v>
      </c>
      <c r="I1688" s="258">
        <v>44991</v>
      </c>
      <c r="J1688" s="258">
        <v>44992</v>
      </c>
      <c r="K1688" s="258">
        <v>44993</v>
      </c>
      <c r="L1688" s="258">
        <v>44994</v>
      </c>
      <c r="M1688" s="258">
        <v>44995</v>
      </c>
      <c r="N1688" s="258">
        <v>44998</v>
      </c>
      <c r="O1688" s="258">
        <v>44999</v>
      </c>
      <c r="P1688" s="258">
        <v>45000</v>
      </c>
      <c r="Q1688" s="259">
        <v>45001</v>
      </c>
      <c r="R1688" s="258">
        <v>45002</v>
      </c>
      <c r="S1688" s="258">
        <v>45005</v>
      </c>
      <c r="T1688" s="258">
        <v>45007</v>
      </c>
    </row>
    <row r="1689" spans="1:20">
      <c r="A1689" s="253" t="str">
        <f t="shared" si="34"/>
        <v>23</v>
      </c>
      <c r="B1689" s="236">
        <v>45002</v>
      </c>
      <c r="C1689" s="237" t="str">
        <f t="shared" si="33"/>
        <v>金</v>
      </c>
      <c r="D1689" s="268">
        <v>44985</v>
      </c>
      <c r="E1689" s="268">
        <v>44986</v>
      </c>
      <c r="F1689" s="268">
        <v>44987</v>
      </c>
      <c r="G1689" s="268">
        <v>44988</v>
      </c>
      <c r="H1689" s="258">
        <v>44991</v>
      </c>
      <c r="I1689" s="258">
        <v>44992</v>
      </c>
      <c r="J1689" s="258">
        <v>44993</v>
      </c>
      <c r="K1689" s="258">
        <v>44994</v>
      </c>
      <c r="L1689" s="258">
        <v>44995</v>
      </c>
      <c r="M1689" s="258">
        <v>44998</v>
      </c>
      <c r="N1689" s="258">
        <v>44999</v>
      </c>
      <c r="O1689" s="258">
        <v>45000</v>
      </c>
      <c r="P1689" s="258">
        <v>45001</v>
      </c>
      <c r="Q1689" s="259">
        <v>45002</v>
      </c>
      <c r="R1689" s="258">
        <v>45005</v>
      </c>
      <c r="S1689" s="258">
        <v>45007</v>
      </c>
      <c r="T1689" s="258">
        <v>45008</v>
      </c>
    </row>
    <row r="1690" spans="1:20">
      <c r="A1690" s="253" t="str">
        <f t="shared" si="34"/>
        <v>23</v>
      </c>
      <c r="B1690" s="236">
        <v>45005</v>
      </c>
      <c r="C1690" s="237" t="str">
        <f t="shared" si="33"/>
        <v>月</v>
      </c>
      <c r="D1690" s="268">
        <v>44986</v>
      </c>
      <c r="E1690" s="268">
        <v>44987</v>
      </c>
      <c r="F1690" s="268">
        <v>44988</v>
      </c>
      <c r="G1690" s="268">
        <v>44991</v>
      </c>
      <c r="H1690" s="258">
        <v>44992</v>
      </c>
      <c r="I1690" s="258">
        <v>44993</v>
      </c>
      <c r="J1690" s="258">
        <v>44994</v>
      </c>
      <c r="K1690" s="258">
        <v>44995</v>
      </c>
      <c r="L1690" s="258">
        <v>44998</v>
      </c>
      <c r="M1690" s="258">
        <v>44999</v>
      </c>
      <c r="N1690" s="258">
        <v>45000</v>
      </c>
      <c r="O1690" s="258">
        <v>45001</v>
      </c>
      <c r="P1690" s="258">
        <v>45002</v>
      </c>
      <c r="Q1690" s="259">
        <v>45005</v>
      </c>
      <c r="R1690" s="258">
        <v>45007</v>
      </c>
      <c r="S1690" s="258">
        <v>45008</v>
      </c>
      <c r="T1690" s="258">
        <v>45009</v>
      </c>
    </row>
    <row r="1691" spans="1:20">
      <c r="A1691" s="253" t="str">
        <f t="shared" si="34"/>
        <v>23</v>
      </c>
      <c r="B1691" s="236">
        <v>45007</v>
      </c>
      <c r="C1691" s="237" t="str">
        <f t="shared" si="33"/>
        <v>水</v>
      </c>
      <c r="D1691" s="268">
        <v>44987</v>
      </c>
      <c r="E1691" s="268">
        <v>44988</v>
      </c>
      <c r="F1691" s="268">
        <v>44991</v>
      </c>
      <c r="G1691" s="268">
        <v>44992</v>
      </c>
      <c r="H1691" s="258">
        <v>44993</v>
      </c>
      <c r="I1691" s="258">
        <v>44994</v>
      </c>
      <c r="J1691" s="258">
        <v>44995</v>
      </c>
      <c r="K1691" s="258">
        <v>44998</v>
      </c>
      <c r="L1691" s="258">
        <v>44999</v>
      </c>
      <c r="M1691" s="258">
        <v>45000</v>
      </c>
      <c r="N1691" s="258">
        <v>45001</v>
      </c>
      <c r="O1691" s="258">
        <v>45002</v>
      </c>
      <c r="P1691" s="258">
        <v>45005</v>
      </c>
      <c r="Q1691" s="259">
        <v>45007</v>
      </c>
      <c r="R1691" s="258">
        <v>45008</v>
      </c>
      <c r="S1691" s="258">
        <v>45009</v>
      </c>
      <c r="T1691" s="258">
        <v>45012</v>
      </c>
    </row>
    <row r="1692" spans="1:20">
      <c r="A1692" s="253" t="str">
        <f t="shared" si="34"/>
        <v>23</v>
      </c>
      <c r="B1692" s="269">
        <v>45008</v>
      </c>
      <c r="C1692" s="270" t="str">
        <f t="shared" si="33"/>
        <v>木</v>
      </c>
      <c r="D1692" s="268">
        <v>44988</v>
      </c>
      <c r="E1692" s="268">
        <v>44991</v>
      </c>
      <c r="F1692" s="268">
        <v>44992</v>
      </c>
      <c r="G1692" s="268">
        <v>44993</v>
      </c>
      <c r="H1692" s="258">
        <v>44994</v>
      </c>
      <c r="I1692" s="258">
        <v>44995</v>
      </c>
      <c r="J1692" s="258">
        <v>44998</v>
      </c>
      <c r="K1692" s="258">
        <v>44999</v>
      </c>
      <c r="L1692" s="258">
        <v>45000</v>
      </c>
      <c r="M1692" s="258">
        <v>45001</v>
      </c>
      <c r="N1692" s="258">
        <v>45002</v>
      </c>
      <c r="O1692" s="258">
        <v>45005</v>
      </c>
      <c r="P1692" s="258">
        <v>45007</v>
      </c>
      <c r="Q1692" s="259">
        <v>45008</v>
      </c>
      <c r="R1692" s="258">
        <v>45009</v>
      </c>
      <c r="S1692" s="258">
        <v>45012</v>
      </c>
      <c r="T1692" s="258">
        <v>45013</v>
      </c>
    </row>
    <row r="1693" spans="1:20">
      <c r="A1693" s="253" t="str">
        <f t="shared" si="34"/>
        <v>23</v>
      </c>
      <c r="B1693" s="269">
        <v>45009</v>
      </c>
      <c r="C1693" s="270" t="str">
        <f t="shared" si="33"/>
        <v>金</v>
      </c>
      <c r="D1693" s="268">
        <v>44991</v>
      </c>
      <c r="E1693" s="268">
        <v>44992</v>
      </c>
      <c r="F1693" s="268">
        <v>44993</v>
      </c>
      <c r="G1693" s="268">
        <v>44994</v>
      </c>
      <c r="H1693" s="258">
        <v>44995</v>
      </c>
      <c r="I1693" s="258">
        <v>44998</v>
      </c>
      <c r="J1693" s="258">
        <v>44999</v>
      </c>
      <c r="K1693" s="258">
        <v>45000</v>
      </c>
      <c r="L1693" s="258">
        <v>45001</v>
      </c>
      <c r="M1693" s="258">
        <v>45002</v>
      </c>
      <c r="N1693" s="258">
        <v>45005</v>
      </c>
      <c r="O1693" s="258">
        <v>45007</v>
      </c>
      <c r="P1693" s="258">
        <v>45008</v>
      </c>
      <c r="Q1693" s="259">
        <v>45009</v>
      </c>
      <c r="R1693" s="258">
        <v>45012</v>
      </c>
      <c r="S1693" s="258">
        <v>45013</v>
      </c>
      <c r="T1693" s="269">
        <v>45014</v>
      </c>
    </row>
    <row r="1694" spans="1:20">
      <c r="A1694" s="253" t="str">
        <f t="shared" si="34"/>
        <v>23</v>
      </c>
      <c r="B1694" s="269">
        <v>45012</v>
      </c>
      <c r="C1694" s="270" t="str">
        <f t="shared" si="33"/>
        <v>月</v>
      </c>
      <c r="D1694" s="268">
        <v>44992</v>
      </c>
      <c r="E1694" s="268">
        <v>44993</v>
      </c>
      <c r="F1694" s="268">
        <v>44994</v>
      </c>
      <c r="G1694" s="268">
        <v>44995</v>
      </c>
      <c r="H1694" s="258">
        <v>44998</v>
      </c>
      <c r="I1694" s="258">
        <v>44999</v>
      </c>
      <c r="J1694" s="258">
        <v>45000</v>
      </c>
      <c r="K1694" s="258">
        <v>45001</v>
      </c>
      <c r="L1694" s="258">
        <v>45002</v>
      </c>
      <c r="M1694" s="258">
        <v>45005</v>
      </c>
      <c r="N1694" s="258">
        <v>45007</v>
      </c>
      <c r="O1694" s="258">
        <v>45008</v>
      </c>
      <c r="P1694" s="258">
        <v>45009</v>
      </c>
      <c r="Q1694" s="259">
        <v>45012</v>
      </c>
      <c r="R1694" s="258">
        <v>45013</v>
      </c>
      <c r="S1694" s="269">
        <v>45014</v>
      </c>
      <c r="T1694" s="269">
        <v>45015</v>
      </c>
    </row>
    <row r="1695" spans="1:20">
      <c r="A1695" s="253" t="str">
        <f t="shared" si="34"/>
        <v>23</v>
      </c>
      <c r="B1695" s="269">
        <v>45013</v>
      </c>
      <c r="C1695" s="270" t="str">
        <f t="shared" si="33"/>
        <v>火</v>
      </c>
      <c r="D1695" s="268">
        <v>44993</v>
      </c>
      <c r="E1695" s="268">
        <v>44994</v>
      </c>
      <c r="F1695" s="268">
        <v>44995</v>
      </c>
      <c r="G1695" s="268">
        <v>44998</v>
      </c>
      <c r="H1695" s="258">
        <v>44999</v>
      </c>
      <c r="I1695" s="258">
        <v>45000</v>
      </c>
      <c r="J1695" s="258">
        <v>45001</v>
      </c>
      <c r="K1695" s="258">
        <v>45002</v>
      </c>
      <c r="L1695" s="258">
        <v>45005</v>
      </c>
      <c r="M1695" s="258">
        <v>45007</v>
      </c>
      <c r="N1695" s="258">
        <v>45008</v>
      </c>
      <c r="O1695" s="258">
        <v>45009</v>
      </c>
      <c r="P1695" s="258">
        <v>45012</v>
      </c>
      <c r="Q1695" s="259">
        <v>45013</v>
      </c>
      <c r="R1695" s="269">
        <v>45014</v>
      </c>
      <c r="S1695" s="269">
        <v>45015</v>
      </c>
      <c r="T1695" s="269">
        <v>45016</v>
      </c>
    </row>
    <row r="1696" spans="1:20">
      <c r="A1696" s="253" t="str">
        <f t="shared" si="34"/>
        <v>23</v>
      </c>
      <c r="B1696" s="269">
        <v>45014</v>
      </c>
      <c r="C1696" s="270" t="str">
        <f t="shared" si="33"/>
        <v>水</v>
      </c>
      <c r="D1696" s="268">
        <v>44994</v>
      </c>
      <c r="E1696" s="268">
        <v>44995</v>
      </c>
      <c r="F1696" s="268">
        <v>44998</v>
      </c>
      <c r="G1696" s="268">
        <v>44999</v>
      </c>
      <c r="H1696" s="258">
        <v>45000</v>
      </c>
      <c r="I1696" s="258">
        <v>45001</v>
      </c>
      <c r="J1696" s="258">
        <v>45002</v>
      </c>
      <c r="K1696" s="258">
        <v>45005</v>
      </c>
      <c r="L1696" s="258">
        <v>45007</v>
      </c>
      <c r="M1696" s="258">
        <v>45008</v>
      </c>
      <c r="N1696" s="258">
        <v>45009</v>
      </c>
      <c r="O1696" s="258">
        <v>45012</v>
      </c>
      <c r="P1696" s="258">
        <v>45013</v>
      </c>
      <c r="Q1696" s="271">
        <v>45014</v>
      </c>
      <c r="R1696" s="269">
        <v>45015</v>
      </c>
      <c r="S1696" s="269">
        <v>45016</v>
      </c>
      <c r="T1696" s="269">
        <v>45019</v>
      </c>
    </row>
    <row r="1697" spans="1:20">
      <c r="A1697" s="253" t="str">
        <f t="shared" si="34"/>
        <v>23</v>
      </c>
      <c r="B1697" s="269">
        <v>45015</v>
      </c>
      <c r="C1697" s="270" t="str">
        <f t="shared" si="33"/>
        <v>木</v>
      </c>
      <c r="D1697" s="268">
        <v>44995</v>
      </c>
      <c r="E1697" s="268">
        <v>44998</v>
      </c>
      <c r="F1697" s="268">
        <v>44999</v>
      </c>
      <c r="G1697" s="268">
        <v>45000</v>
      </c>
      <c r="H1697" s="258">
        <v>45001</v>
      </c>
      <c r="I1697" s="258">
        <v>45002</v>
      </c>
      <c r="J1697" s="258">
        <v>45005</v>
      </c>
      <c r="K1697" s="258">
        <v>45007</v>
      </c>
      <c r="L1697" s="258">
        <v>45008</v>
      </c>
      <c r="M1697" s="258">
        <v>45009</v>
      </c>
      <c r="N1697" s="258">
        <v>45012</v>
      </c>
      <c r="O1697" s="258">
        <v>45013</v>
      </c>
      <c r="P1697" s="269">
        <v>45014</v>
      </c>
      <c r="Q1697" s="271">
        <v>45015</v>
      </c>
      <c r="R1697" s="269">
        <v>45016</v>
      </c>
      <c r="S1697" s="269">
        <v>45019</v>
      </c>
      <c r="T1697" s="269">
        <v>45020</v>
      </c>
    </row>
    <row r="1698" spans="1:20">
      <c r="A1698" s="253" t="str">
        <f t="shared" si="34"/>
        <v>23</v>
      </c>
      <c r="B1698" s="269">
        <v>45016</v>
      </c>
      <c r="C1698" s="270" t="str">
        <f t="shared" si="33"/>
        <v>金</v>
      </c>
      <c r="D1698" s="268">
        <v>44998</v>
      </c>
      <c r="E1698" s="268">
        <v>44999</v>
      </c>
      <c r="F1698" s="268">
        <v>45000</v>
      </c>
      <c r="G1698" s="268">
        <v>45001</v>
      </c>
      <c r="H1698" s="258">
        <v>45002</v>
      </c>
      <c r="I1698" s="258">
        <v>45005</v>
      </c>
      <c r="J1698" s="258">
        <v>45007</v>
      </c>
      <c r="K1698" s="258">
        <v>45008</v>
      </c>
      <c r="L1698" s="258">
        <v>45009</v>
      </c>
      <c r="M1698" s="258">
        <v>45012</v>
      </c>
      <c r="N1698" s="258">
        <v>45013</v>
      </c>
      <c r="O1698" s="269">
        <v>45014</v>
      </c>
      <c r="P1698" s="269">
        <v>45015</v>
      </c>
      <c r="Q1698" s="271">
        <v>45016</v>
      </c>
      <c r="R1698" s="269">
        <v>45019</v>
      </c>
      <c r="S1698" s="269">
        <v>45020</v>
      </c>
      <c r="T1698" s="269">
        <v>45021</v>
      </c>
    </row>
    <row r="1699" spans="1:20">
      <c r="A1699" s="253" t="str">
        <f t="shared" si="34"/>
        <v>23</v>
      </c>
      <c r="B1699" s="269">
        <v>45019</v>
      </c>
      <c r="C1699" s="270" t="str">
        <f t="shared" si="33"/>
        <v>月</v>
      </c>
      <c r="D1699" s="268">
        <v>44999</v>
      </c>
      <c r="E1699" s="268">
        <v>45000</v>
      </c>
      <c r="F1699" s="268">
        <v>45001</v>
      </c>
      <c r="G1699" s="268">
        <v>45002</v>
      </c>
      <c r="H1699" s="258">
        <v>45005</v>
      </c>
      <c r="I1699" s="258">
        <v>45007</v>
      </c>
      <c r="J1699" s="258">
        <v>45008</v>
      </c>
      <c r="K1699" s="258">
        <v>45009</v>
      </c>
      <c r="L1699" s="258">
        <v>45012</v>
      </c>
      <c r="M1699" s="258">
        <v>45013</v>
      </c>
      <c r="N1699" s="269">
        <v>45014</v>
      </c>
      <c r="O1699" s="269">
        <v>45015</v>
      </c>
      <c r="P1699" s="269">
        <v>45016</v>
      </c>
      <c r="Q1699" s="271">
        <v>45019</v>
      </c>
      <c r="R1699" s="269">
        <v>45020</v>
      </c>
      <c r="S1699" s="269">
        <v>45021</v>
      </c>
      <c r="T1699" s="269">
        <v>45022</v>
      </c>
    </row>
    <row r="1700" spans="1:20">
      <c r="A1700" s="253" t="str">
        <f t="shared" si="34"/>
        <v>23</v>
      </c>
      <c r="B1700" s="269">
        <v>45020</v>
      </c>
      <c r="C1700" s="270" t="str">
        <f t="shared" si="33"/>
        <v>火</v>
      </c>
      <c r="D1700" s="268">
        <v>45000</v>
      </c>
      <c r="E1700" s="268">
        <v>45001</v>
      </c>
      <c r="F1700" s="268">
        <v>45002</v>
      </c>
      <c r="G1700" s="268">
        <v>45005</v>
      </c>
      <c r="H1700" s="258">
        <v>45007</v>
      </c>
      <c r="I1700" s="258">
        <v>45008</v>
      </c>
      <c r="J1700" s="258">
        <v>45009</v>
      </c>
      <c r="K1700" s="258">
        <v>45012</v>
      </c>
      <c r="L1700" s="258">
        <v>45013</v>
      </c>
      <c r="M1700" s="269">
        <v>45014</v>
      </c>
      <c r="N1700" s="269">
        <v>45015</v>
      </c>
      <c r="O1700" s="269">
        <v>45016</v>
      </c>
      <c r="P1700" s="269">
        <v>45019</v>
      </c>
      <c r="Q1700" s="271">
        <v>45020</v>
      </c>
      <c r="R1700" s="269">
        <v>45021</v>
      </c>
      <c r="S1700" s="269">
        <v>45022</v>
      </c>
      <c r="T1700" s="269">
        <v>45023</v>
      </c>
    </row>
    <row r="1701" spans="1:20">
      <c r="A1701" s="253" t="str">
        <f t="shared" si="34"/>
        <v>23</v>
      </c>
      <c r="B1701" s="269">
        <v>45021</v>
      </c>
      <c r="C1701" s="270" t="str">
        <f t="shared" si="33"/>
        <v>水</v>
      </c>
      <c r="D1701" s="268">
        <v>45001</v>
      </c>
      <c r="E1701" s="268">
        <v>45002</v>
      </c>
      <c r="F1701" s="268">
        <v>45005</v>
      </c>
      <c r="G1701" s="268">
        <v>45007</v>
      </c>
      <c r="H1701" s="258">
        <v>45008</v>
      </c>
      <c r="I1701" s="258">
        <v>45009</v>
      </c>
      <c r="J1701" s="258">
        <v>45012</v>
      </c>
      <c r="K1701" s="258">
        <v>45013</v>
      </c>
      <c r="L1701" s="269">
        <v>45014</v>
      </c>
      <c r="M1701" s="269">
        <v>45015</v>
      </c>
      <c r="N1701" s="269">
        <v>45016</v>
      </c>
      <c r="O1701" s="269">
        <v>45019</v>
      </c>
      <c r="P1701" s="269">
        <v>45020</v>
      </c>
      <c r="Q1701" s="271">
        <v>45021</v>
      </c>
      <c r="R1701" s="269">
        <v>45022</v>
      </c>
      <c r="S1701" s="269">
        <v>45023</v>
      </c>
      <c r="T1701" s="269">
        <v>45026</v>
      </c>
    </row>
    <row r="1702" spans="1:20">
      <c r="A1702" s="253" t="str">
        <f t="shared" si="34"/>
        <v>23</v>
      </c>
      <c r="B1702" s="269">
        <v>45022</v>
      </c>
      <c r="C1702" s="270" t="str">
        <f t="shared" si="33"/>
        <v>木</v>
      </c>
      <c r="D1702" s="268">
        <v>45002</v>
      </c>
      <c r="E1702" s="268">
        <v>45005</v>
      </c>
      <c r="F1702" s="268">
        <v>45007</v>
      </c>
      <c r="G1702" s="268">
        <v>45008</v>
      </c>
      <c r="H1702" s="258">
        <v>45009</v>
      </c>
      <c r="I1702" s="258">
        <v>45012</v>
      </c>
      <c r="J1702" s="258">
        <v>45013</v>
      </c>
      <c r="K1702" s="269">
        <v>45014</v>
      </c>
      <c r="L1702" s="269">
        <v>45015</v>
      </c>
      <c r="M1702" s="269">
        <v>45016</v>
      </c>
      <c r="N1702" s="269">
        <v>45019</v>
      </c>
      <c r="O1702" s="269">
        <v>45020</v>
      </c>
      <c r="P1702" s="269">
        <v>45021</v>
      </c>
      <c r="Q1702" s="271">
        <v>45022</v>
      </c>
      <c r="R1702" s="269">
        <v>45023</v>
      </c>
      <c r="S1702" s="269">
        <v>45026</v>
      </c>
      <c r="T1702" s="269">
        <v>45027</v>
      </c>
    </row>
    <row r="1703" spans="1:20">
      <c r="A1703" s="253" t="str">
        <f t="shared" si="34"/>
        <v>23</v>
      </c>
      <c r="B1703" s="269">
        <v>45023</v>
      </c>
      <c r="C1703" s="270" t="str">
        <f t="shared" si="33"/>
        <v>金</v>
      </c>
      <c r="D1703" s="268">
        <v>45005</v>
      </c>
      <c r="E1703" s="268">
        <v>45007</v>
      </c>
      <c r="F1703" s="268">
        <v>45008</v>
      </c>
      <c r="G1703" s="268">
        <v>45009</v>
      </c>
      <c r="H1703" s="258">
        <v>45012</v>
      </c>
      <c r="I1703" s="258">
        <v>45013</v>
      </c>
      <c r="J1703" s="269">
        <v>45014</v>
      </c>
      <c r="K1703" s="269">
        <v>45015</v>
      </c>
      <c r="L1703" s="269">
        <v>45016</v>
      </c>
      <c r="M1703" s="269">
        <v>45019</v>
      </c>
      <c r="N1703" s="269">
        <v>45020</v>
      </c>
      <c r="O1703" s="269">
        <v>45021</v>
      </c>
      <c r="P1703" s="269">
        <v>45022</v>
      </c>
      <c r="Q1703" s="271">
        <v>45023</v>
      </c>
      <c r="R1703" s="269">
        <v>45026</v>
      </c>
      <c r="S1703" s="269">
        <v>45027</v>
      </c>
      <c r="T1703" s="269">
        <v>45028</v>
      </c>
    </row>
    <row r="1704" spans="1:20">
      <c r="A1704" s="253" t="str">
        <f t="shared" si="34"/>
        <v>23</v>
      </c>
      <c r="B1704" s="269">
        <v>45026</v>
      </c>
      <c r="C1704" s="270" t="str">
        <f t="shared" si="33"/>
        <v>月</v>
      </c>
      <c r="D1704" s="268">
        <v>45007</v>
      </c>
      <c r="E1704" s="268">
        <v>45008</v>
      </c>
      <c r="F1704" s="268">
        <v>45009</v>
      </c>
      <c r="G1704" s="268">
        <v>45012</v>
      </c>
      <c r="H1704" s="258">
        <v>45013</v>
      </c>
      <c r="I1704" s="269">
        <v>45014</v>
      </c>
      <c r="J1704" s="269">
        <v>45015</v>
      </c>
      <c r="K1704" s="269">
        <v>45016</v>
      </c>
      <c r="L1704" s="269">
        <v>45019</v>
      </c>
      <c r="M1704" s="269">
        <v>45020</v>
      </c>
      <c r="N1704" s="269">
        <v>45021</v>
      </c>
      <c r="O1704" s="269">
        <v>45022</v>
      </c>
      <c r="P1704" s="269">
        <v>45023</v>
      </c>
      <c r="Q1704" s="271">
        <v>45026</v>
      </c>
      <c r="R1704" s="269">
        <v>45027</v>
      </c>
      <c r="S1704" s="269">
        <v>45028</v>
      </c>
      <c r="T1704" s="269">
        <v>45029</v>
      </c>
    </row>
    <row r="1705" spans="1:20">
      <c r="A1705" s="253" t="str">
        <f t="shared" si="34"/>
        <v>23</v>
      </c>
      <c r="B1705" s="269">
        <v>45027</v>
      </c>
      <c r="C1705" s="270" t="str">
        <f t="shared" si="33"/>
        <v>火</v>
      </c>
      <c r="D1705" s="268">
        <v>45008</v>
      </c>
      <c r="E1705" s="268">
        <v>45009</v>
      </c>
      <c r="F1705" s="268">
        <v>45012</v>
      </c>
      <c r="G1705" s="268">
        <v>45013</v>
      </c>
      <c r="H1705" s="269">
        <v>45014</v>
      </c>
      <c r="I1705" s="269">
        <v>45015</v>
      </c>
      <c r="J1705" s="269">
        <v>45016</v>
      </c>
      <c r="K1705" s="269">
        <v>45019</v>
      </c>
      <c r="L1705" s="269">
        <v>45020</v>
      </c>
      <c r="M1705" s="269">
        <v>45021</v>
      </c>
      <c r="N1705" s="269">
        <v>45022</v>
      </c>
      <c r="O1705" s="269">
        <v>45023</v>
      </c>
      <c r="P1705" s="269">
        <v>45026</v>
      </c>
      <c r="Q1705" s="271">
        <v>45027</v>
      </c>
      <c r="R1705" s="269">
        <v>45028</v>
      </c>
      <c r="S1705" s="269">
        <v>45029</v>
      </c>
      <c r="T1705" s="269">
        <v>45030</v>
      </c>
    </row>
    <row r="1706" spans="1:20">
      <c r="A1706" s="253" t="str">
        <f t="shared" si="34"/>
        <v>23</v>
      </c>
      <c r="B1706" s="269">
        <v>45028</v>
      </c>
      <c r="C1706" s="270" t="str">
        <f t="shared" si="33"/>
        <v>水</v>
      </c>
      <c r="D1706" s="268">
        <v>45009</v>
      </c>
      <c r="E1706" s="268">
        <v>45012</v>
      </c>
      <c r="F1706" s="268">
        <v>45013</v>
      </c>
      <c r="G1706" s="442">
        <v>45014</v>
      </c>
      <c r="H1706" s="269">
        <v>45015</v>
      </c>
      <c r="I1706" s="269">
        <v>45016</v>
      </c>
      <c r="J1706" s="269">
        <v>45019</v>
      </c>
      <c r="K1706" s="269">
        <v>45020</v>
      </c>
      <c r="L1706" s="269">
        <v>45021</v>
      </c>
      <c r="M1706" s="269">
        <v>45022</v>
      </c>
      <c r="N1706" s="269">
        <v>45023</v>
      </c>
      <c r="O1706" s="269">
        <v>45026</v>
      </c>
      <c r="P1706" s="269">
        <v>45027</v>
      </c>
      <c r="Q1706" s="271">
        <v>45028</v>
      </c>
      <c r="R1706" s="269">
        <v>45029</v>
      </c>
      <c r="S1706" s="269">
        <v>45030</v>
      </c>
      <c r="T1706" s="428">
        <v>45033</v>
      </c>
    </row>
    <row r="1707" spans="1:20">
      <c r="A1707" s="253" t="str">
        <f t="shared" si="34"/>
        <v>23</v>
      </c>
      <c r="B1707" s="269">
        <v>45029</v>
      </c>
      <c r="C1707" s="270" t="str">
        <f t="shared" si="33"/>
        <v>木</v>
      </c>
      <c r="D1707" s="268">
        <v>45012</v>
      </c>
      <c r="E1707" s="268">
        <v>45013</v>
      </c>
      <c r="F1707" s="442">
        <v>45014</v>
      </c>
      <c r="G1707" s="442">
        <v>45015</v>
      </c>
      <c r="H1707" s="269">
        <v>45016</v>
      </c>
      <c r="I1707" s="269">
        <v>45019</v>
      </c>
      <c r="J1707" s="269">
        <v>45020</v>
      </c>
      <c r="K1707" s="269">
        <v>45021</v>
      </c>
      <c r="L1707" s="269">
        <v>45022</v>
      </c>
      <c r="M1707" s="269">
        <v>45023</v>
      </c>
      <c r="N1707" s="269">
        <v>45026</v>
      </c>
      <c r="O1707" s="269">
        <v>45027</v>
      </c>
      <c r="P1707" s="269">
        <v>45028</v>
      </c>
      <c r="Q1707" s="271">
        <v>45029</v>
      </c>
      <c r="R1707" s="269">
        <v>45030</v>
      </c>
      <c r="S1707" s="428">
        <v>45033</v>
      </c>
      <c r="T1707" s="428">
        <v>45034</v>
      </c>
    </row>
    <row r="1708" spans="1:20">
      <c r="A1708" s="235" t="str">
        <f t="shared" si="34"/>
        <v>23</v>
      </c>
      <c r="B1708" s="269">
        <v>45030</v>
      </c>
      <c r="C1708" s="270" t="str">
        <f t="shared" si="33"/>
        <v>金</v>
      </c>
      <c r="D1708" s="268">
        <v>45013</v>
      </c>
      <c r="E1708" s="442">
        <v>45014</v>
      </c>
      <c r="F1708" s="442">
        <v>45015</v>
      </c>
      <c r="G1708" s="442">
        <v>45016</v>
      </c>
      <c r="H1708" s="269">
        <v>45019</v>
      </c>
      <c r="I1708" s="269">
        <v>45020</v>
      </c>
      <c r="J1708" s="269">
        <v>45021</v>
      </c>
      <c r="K1708" s="269">
        <v>45022</v>
      </c>
      <c r="L1708" s="269">
        <v>45023</v>
      </c>
      <c r="M1708" s="269">
        <v>45026</v>
      </c>
      <c r="N1708" s="269">
        <v>45027</v>
      </c>
      <c r="O1708" s="269">
        <v>45028</v>
      </c>
      <c r="P1708" s="269">
        <v>45029</v>
      </c>
      <c r="Q1708" s="271">
        <v>45030</v>
      </c>
      <c r="R1708" s="428">
        <v>45033</v>
      </c>
      <c r="S1708" s="428">
        <v>45034</v>
      </c>
      <c r="T1708" s="428">
        <v>45035</v>
      </c>
    </row>
    <row r="1709" spans="1:20">
      <c r="A1709" s="235" t="str">
        <f t="shared" si="34"/>
        <v>23</v>
      </c>
      <c r="B1709" s="428">
        <v>45033</v>
      </c>
      <c r="C1709" s="270" t="str">
        <f t="shared" si="33"/>
        <v>月</v>
      </c>
      <c r="D1709" s="442">
        <v>45014</v>
      </c>
      <c r="E1709" s="442">
        <v>45015</v>
      </c>
      <c r="F1709" s="442">
        <v>45016</v>
      </c>
      <c r="G1709" s="442">
        <v>45019</v>
      </c>
      <c r="H1709" s="269">
        <v>45020</v>
      </c>
      <c r="I1709" s="269">
        <v>45021</v>
      </c>
      <c r="J1709" s="269">
        <v>45022</v>
      </c>
      <c r="K1709" s="269">
        <v>45023</v>
      </c>
      <c r="L1709" s="269">
        <v>45026</v>
      </c>
      <c r="M1709" s="269">
        <v>45027</v>
      </c>
      <c r="N1709" s="269">
        <v>45028</v>
      </c>
      <c r="O1709" s="269">
        <v>45029</v>
      </c>
      <c r="P1709" s="269">
        <v>45030</v>
      </c>
      <c r="Q1709" s="241">
        <v>45033</v>
      </c>
      <c r="R1709" s="428">
        <v>45034</v>
      </c>
      <c r="S1709" s="428">
        <v>45035</v>
      </c>
      <c r="T1709" s="428">
        <v>45036</v>
      </c>
    </row>
    <row r="1710" spans="1:20">
      <c r="A1710" s="235" t="str">
        <f t="shared" si="34"/>
        <v>23</v>
      </c>
      <c r="B1710" s="428">
        <v>45034</v>
      </c>
      <c r="C1710" s="270" t="str">
        <f t="shared" si="33"/>
        <v>火</v>
      </c>
      <c r="D1710" s="442">
        <v>45015</v>
      </c>
      <c r="E1710" s="442">
        <v>45016</v>
      </c>
      <c r="F1710" s="442">
        <v>45019</v>
      </c>
      <c r="G1710" s="442">
        <v>45020</v>
      </c>
      <c r="H1710" s="269">
        <v>45021</v>
      </c>
      <c r="I1710" s="269">
        <v>45022</v>
      </c>
      <c r="J1710" s="269">
        <v>45023</v>
      </c>
      <c r="K1710" s="269">
        <v>45026</v>
      </c>
      <c r="L1710" s="269">
        <v>45027</v>
      </c>
      <c r="M1710" s="269">
        <v>45028</v>
      </c>
      <c r="N1710" s="269">
        <v>45029</v>
      </c>
      <c r="O1710" s="269">
        <v>45030</v>
      </c>
      <c r="P1710" s="428">
        <v>45033</v>
      </c>
      <c r="Q1710" s="241">
        <v>45034</v>
      </c>
      <c r="R1710" s="428">
        <v>45035</v>
      </c>
      <c r="S1710" s="428">
        <v>45036</v>
      </c>
      <c r="T1710" s="428">
        <v>45037</v>
      </c>
    </row>
    <row r="1711" spans="1:20">
      <c r="A1711" s="235" t="str">
        <f t="shared" si="34"/>
        <v>23</v>
      </c>
      <c r="B1711" s="428">
        <v>45035</v>
      </c>
      <c r="C1711" s="270" t="str">
        <f t="shared" si="33"/>
        <v>水</v>
      </c>
      <c r="D1711" s="442">
        <v>45016</v>
      </c>
      <c r="E1711" s="442">
        <v>45019</v>
      </c>
      <c r="F1711" s="442">
        <v>45020</v>
      </c>
      <c r="G1711" s="442">
        <v>45021</v>
      </c>
      <c r="H1711" s="269">
        <v>45022</v>
      </c>
      <c r="I1711" s="269">
        <v>45023</v>
      </c>
      <c r="J1711" s="269">
        <v>45026</v>
      </c>
      <c r="K1711" s="269">
        <v>45027</v>
      </c>
      <c r="L1711" s="269">
        <v>45028</v>
      </c>
      <c r="M1711" s="269">
        <v>45029</v>
      </c>
      <c r="N1711" s="269">
        <v>45030</v>
      </c>
      <c r="O1711" s="428">
        <v>45033</v>
      </c>
      <c r="P1711" s="428">
        <v>45034</v>
      </c>
      <c r="Q1711" s="241">
        <v>45035</v>
      </c>
      <c r="R1711" s="428">
        <v>45036</v>
      </c>
      <c r="S1711" s="428">
        <v>45037</v>
      </c>
      <c r="T1711" s="428">
        <v>45040</v>
      </c>
    </row>
    <row r="1712" spans="1:20">
      <c r="A1712" s="235" t="str">
        <f t="shared" si="34"/>
        <v>23</v>
      </c>
      <c r="B1712" s="428">
        <v>45036</v>
      </c>
      <c r="C1712" s="270" t="str">
        <f t="shared" si="33"/>
        <v>木</v>
      </c>
      <c r="D1712" s="442">
        <v>45019</v>
      </c>
      <c r="E1712" s="442">
        <v>45020</v>
      </c>
      <c r="F1712" s="442">
        <v>45021</v>
      </c>
      <c r="G1712" s="442">
        <v>45022</v>
      </c>
      <c r="H1712" s="269">
        <v>45023</v>
      </c>
      <c r="I1712" s="269">
        <v>45026</v>
      </c>
      <c r="J1712" s="269">
        <v>45027</v>
      </c>
      <c r="K1712" s="269">
        <v>45028</v>
      </c>
      <c r="L1712" s="269">
        <v>45029</v>
      </c>
      <c r="M1712" s="269">
        <v>45030</v>
      </c>
      <c r="N1712" s="428">
        <v>45033</v>
      </c>
      <c r="O1712" s="428">
        <v>45034</v>
      </c>
      <c r="P1712" s="428">
        <v>45035</v>
      </c>
      <c r="Q1712" s="241">
        <v>45036</v>
      </c>
      <c r="R1712" s="428">
        <v>45037</v>
      </c>
      <c r="S1712" s="428">
        <v>45040</v>
      </c>
      <c r="T1712" s="428">
        <v>45041</v>
      </c>
    </row>
    <row r="1713" spans="1:20">
      <c r="A1713" s="235" t="str">
        <f t="shared" si="34"/>
        <v>23</v>
      </c>
      <c r="B1713" s="428">
        <v>45037</v>
      </c>
      <c r="C1713" s="270" t="str">
        <f t="shared" si="33"/>
        <v>金</v>
      </c>
      <c r="D1713" s="442">
        <v>45020</v>
      </c>
      <c r="E1713" s="442">
        <v>45021</v>
      </c>
      <c r="F1713" s="442">
        <v>45022</v>
      </c>
      <c r="G1713" s="442">
        <v>45023</v>
      </c>
      <c r="H1713" s="269">
        <v>45026</v>
      </c>
      <c r="I1713" s="269">
        <v>45027</v>
      </c>
      <c r="J1713" s="269">
        <v>45028</v>
      </c>
      <c r="K1713" s="269">
        <v>45029</v>
      </c>
      <c r="L1713" s="269">
        <v>45030</v>
      </c>
      <c r="M1713" s="428">
        <v>45033</v>
      </c>
      <c r="N1713" s="428">
        <v>45034</v>
      </c>
      <c r="O1713" s="428">
        <v>45035</v>
      </c>
      <c r="P1713" s="428">
        <v>45036</v>
      </c>
      <c r="Q1713" s="241">
        <v>45037</v>
      </c>
      <c r="R1713" s="428">
        <v>45040</v>
      </c>
      <c r="S1713" s="428">
        <v>45041</v>
      </c>
      <c r="T1713" s="428">
        <v>45042</v>
      </c>
    </row>
    <row r="1714" spans="1:20">
      <c r="A1714" s="235" t="str">
        <f t="shared" si="34"/>
        <v>23</v>
      </c>
      <c r="B1714" s="428">
        <v>45040</v>
      </c>
      <c r="C1714" s="270" t="str">
        <f t="shared" si="33"/>
        <v>月</v>
      </c>
      <c r="D1714" s="442">
        <v>45021</v>
      </c>
      <c r="E1714" s="442">
        <v>45022</v>
      </c>
      <c r="F1714" s="442">
        <v>45023</v>
      </c>
      <c r="G1714" s="442">
        <v>45026</v>
      </c>
      <c r="H1714" s="269">
        <v>45027</v>
      </c>
      <c r="I1714" s="269">
        <v>45028</v>
      </c>
      <c r="J1714" s="269">
        <v>45029</v>
      </c>
      <c r="K1714" s="269">
        <v>45030</v>
      </c>
      <c r="L1714" s="428">
        <v>45033</v>
      </c>
      <c r="M1714" s="428">
        <v>45034</v>
      </c>
      <c r="N1714" s="428">
        <v>45035</v>
      </c>
      <c r="O1714" s="428">
        <v>45036</v>
      </c>
      <c r="P1714" s="428">
        <v>45037</v>
      </c>
      <c r="Q1714" s="241">
        <v>45040</v>
      </c>
      <c r="R1714" s="428">
        <v>45041</v>
      </c>
      <c r="S1714" s="428">
        <v>45042</v>
      </c>
      <c r="T1714" s="428">
        <v>45043</v>
      </c>
    </row>
    <row r="1715" spans="1:20">
      <c r="A1715" s="235" t="str">
        <f t="shared" si="34"/>
        <v>23</v>
      </c>
      <c r="B1715" s="428">
        <v>45041</v>
      </c>
      <c r="C1715" s="270" t="str">
        <f t="shared" si="33"/>
        <v>火</v>
      </c>
      <c r="D1715" s="442">
        <v>45022</v>
      </c>
      <c r="E1715" s="442">
        <v>45023</v>
      </c>
      <c r="F1715" s="442">
        <v>45026</v>
      </c>
      <c r="G1715" s="442">
        <v>45027</v>
      </c>
      <c r="H1715" s="269">
        <v>45028</v>
      </c>
      <c r="I1715" s="269">
        <v>45029</v>
      </c>
      <c r="J1715" s="269">
        <v>45030</v>
      </c>
      <c r="K1715" s="428">
        <v>45033</v>
      </c>
      <c r="L1715" s="428">
        <v>45034</v>
      </c>
      <c r="M1715" s="428">
        <v>45035</v>
      </c>
      <c r="N1715" s="428">
        <v>45036</v>
      </c>
      <c r="O1715" s="428">
        <v>45037</v>
      </c>
      <c r="P1715" s="428">
        <v>45040</v>
      </c>
      <c r="Q1715" s="241">
        <v>45041</v>
      </c>
      <c r="R1715" s="428">
        <v>45042</v>
      </c>
      <c r="S1715" s="428">
        <v>45043</v>
      </c>
      <c r="T1715" s="428">
        <v>45044</v>
      </c>
    </row>
    <row r="1716" spans="1:20">
      <c r="A1716" s="235" t="str">
        <f t="shared" si="34"/>
        <v>23</v>
      </c>
      <c r="B1716" s="428">
        <v>45042</v>
      </c>
      <c r="C1716" s="270" t="str">
        <f t="shared" si="33"/>
        <v>水</v>
      </c>
      <c r="D1716" s="442">
        <v>45023</v>
      </c>
      <c r="E1716" s="442">
        <v>45026</v>
      </c>
      <c r="F1716" s="442">
        <v>45027</v>
      </c>
      <c r="G1716" s="442">
        <v>45028</v>
      </c>
      <c r="H1716" s="269">
        <v>45029</v>
      </c>
      <c r="I1716" s="269">
        <v>45030</v>
      </c>
      <c r="J1716" s="428">
        <v>45033</v>
      </c>
      <c r="K1716" s="428">
        <v>45034</v>
      </c>
      <c r="L1716" s="428">
        <v>45035</v>
      </c>
      <c r="M1716" s="428">
        <v>45036</v>
      </c>
      <c r="N1716" s="428">
        <v>45037</v>
      </c>
      <c r="O1716" s="428">
        <v>45040</v>
      </c>
      <c r="P1716" s="428">
        <v>45041</v>
      </c>
      <c r="Q1716" s="241">
        <v>45042</v>
      </c>
      <c r="R1716" s="428">
        <v>45043</v>
      </c>
      <c r="S1716" s="428">
        <v>45044</v>
      </c>
      <c r="T1716" s="428">
        <v>45047</v>
      </c>
    </row>
    <row r="1717" spans="1:20">
      <c r="A1717" s="235" t="str">
        <f t="shared" si="34"/>
        <v>23</v>
      </c>
      <c r="B1717" s="428">
        <v>45043</v>
      </c>
      <c r="C1717" s="270" t="str">
        <f t="shared" si="33"/>
        <v>木</v>
      </c>
      <c r="D1717" s="442">
        <v>45026</v>
      </c>
      <c r="E1717" s="442">
        <v>45027</v>
      </c>
      <c r="F1717" s="442">
        <v>45028</v>
      </c>
      <c r="G1717" s="442">
        <v>45029</v>
      </c>
      <c r="H1717" s="269">
        <v>45030</v>
      </c>
      <c r="I1717" s="428">
        <v>45033</v>
      </c>
      <c r="J1717" s="428">
        <v>45034</v>
      </c>
      <c r="K1717" s="428">
        <v>45035</v>
      </c>
      <c r="L1717" s="428">
        <v>45036</v>
      </c>
      <c r="M1717" s="428">
        <v>45037</v>
      </c>
      <c r="N1717" s="428">
        <v>45040</v>
      </c>
      <c r="O1717" s="428">
        <v>45041</v>
      </c>
      <c r="P1717" s="428">
        <v>45042</v>
      </c>
      <c r="Q1717" s="241">
        <v>45043</v>
      </c>
      <c r="R1717" s="428">
        <v>45044</v>
      </c>
      <c r="S1717" s="428">
        <v>45047</v>
      </c>
      <c r="T1717" s="238">
        <v>45048</v>
      </c>
    </row>
    <row r="1718" spans="1:20">
      <c r="A1718" s="235" t="str">
        <f t="shared" si="34"/>
        <v>23</v>
      </c>
      <c r="B1718" s="428">
        <v>45044</v>
      </c>
      <c r="C1718" s="270" t="str">
        <f t="shared" si="33"/>
        <v>金</v>
      </c>
      <c r="D1718" s="442">
        <v>45027</v>
      </c>
      <c r="E1718" s="442">
        <v>45028</v>
      </c>
      <c r="F1718" s="442">
        <v>45029</v>
      </c>
      <c r="G1718" s="442">
        <v>45030</v>
      </c>
      <c r="H1718" s="428">
        <v>45033</v>
      </c>
      <c r="I1718" s="428">
        <v>45034</v>
      </c>
      <c r="J1718" s="428">
        <v>45035</v>
      </c>
      <c r="K1718" s="428">
        <v>45036</v>
      </c>
      <c r="L1718" s="428">
        <v>45037</v>
      </c>
      <c r="M1718" s="428">
        <v>45040</v>
      </c>
      <c r="N1718" s="428">
        <v>45041</v>
      </c>
      <c r="O1718" s="428">
        <v>45042</v>
      </c>
      <c r="P1718" s="428">
        <v>45043</v>
      </c>
      <c r="Q1718" s="241">
        <v>45044</v>
      </c>
      <c r="R1718" s="428">
        <v>45047</v>
      </c>
      <c r="S1718" s="238">
        <v>45048</v>
      </c>
      <c r="T1718" s="238">
        <v>45054</v>
      </c>
    </row>
    <row r="1719" spans="1:20">
      <c r="A1719" s="235" t="str">
        <f t="shared" si="34"/>
        <v>23</v>
      </c>
      <c r="B1719" s="428">
        <v>45047</v>
      </c>
      <c r="C1719" s="270" t="str">
        <f t="shared" si="33"/>
        <v>月</v>
      </c>
      <c r="D1719" s="442">
        <v>45028</v>
      </c>
      <c r="E1719" s="442">
        <v>45029</v>
      </c>
      <c r="F1719" s="442">
        <v>45030</v>
      </c>
      <c r="G1719" s="442">
        <v>45033</v>
      </c>
      <c r="H1719" s="428">
        <v>45034</v>
      </c>
      <c r="I1719" s="428">
        <v>45035</v>
      </c>
      <c r="J1719" s="428">
        <v>45036</v>
      </c>
      <c r="K1719" s="428">
        <v>45037</v>
      </c>
      <c r="L1719" s="428">
        <v>45040</v>
      </c>
      <c r="M1719" s="428">
        <v>45041</v>
      </c>
      <c r="N1719" s="428">
        <v>45042</v>
      </c>
      <c r="O1719" s="428">
        <v>45043</v>
      </c>
      <c r="P1719" s="428">
        <v>45044</v>
      </c>
      <c r="Q1719" s="241">
        <v>45047</v>
      </c>
      <c r="R1719" s="428">
        <v>45048</v>
      </c>
      <c r="S1719" s="238">
        <v>45054</v>
      </c>
      <c r="T1719" s="238">
        <v>45055</v>
      </c>
    </row>
    <row r="1720" spans="1:20">
      <c r="A1720" s="235" t="str">
        <f t="shared" si="34"/>
        <v>23</v>
      </c>
      <c r="B1720" s="428">
        <v>45048</v>
      </c>
      <c r="C1720" s="270" t="str">
        <f t="shared" si="33"/>
        <v>火</v>
      </c>
      <c r="D1720" s="442">
        <v>45029</v>
      </c>
      <c r="E1720" s="442">
        <v>45030</v>
      </c>
      <c r="F1720" s="442">
        <v>45033</v>
      </c>
      <c r="G1720" s="442">
        <v>45034</v>
      </c>
      <c r="H1720" s="428">
        <v>45035</v>
      </c>
      <c r="I1720" s="428">
        <v>45036</v>
      </c>
      <c r="J1720" s="428">
        <v>45037</v>
      </c>
      <c r="K1720" s="428">
        <v>45040</v>
      </c>
      <c r="L1720" s="428">
        <v>45041</v>
      </c>
      <c r="M1720" s="428">
        <v>45042</v>
      </c>
      <c r="N1720" s="428">
        <v>45043</v>
      </c>
      <c r="O1720" s="428">
        <v>45044</v>
      </c>
      <c r="P1720" s="428">
        <v>45047</v>
      </c>
      <c r="Q1720" s="241">
        <v>45048</v>
      </c>
      <c r="R1720" s="428">
        <v>45054</v>
      </c>
      <c r="S1720" s="238">
        <v>45055</v>
      </c>
      <c r="T1720" s="238">
        <v>45056</v>
      </c>
    </row>
    <row r="1721" spans="1:20">
      <c r="A1721" s="235" t="str">
        <f t="shared" si="34"/>
        <v>23</v>
      </c>
      <c r="B1721" s="428">
        <v>45054</v>
      </c>
      <c r="C1721" s="270" t="str">
        <f t="shared" si="33"/>
        <v>月</v>
      </c>
      <c r="D1721" s="442">
        <v>45030</v>
      </c>
      <c r="E1721" s="442">
        <v>45033</v>
      </c>
      <c r="F1721" s="442">
        <v>45034</v>
      </c>
      <c r="G1721" s="442">
        <v>45035</v>
      </c>
      <c r="H1721" s="428">
        <v>45036</v>
      </c>
      <c r="I1721" s="428">
        <v>45037</v>
      </c>
      <c r="J1721" s="428">
        <v>45040</v>
      </c>
      <c r="K1721" s="428">
        <v>45041</v>
      </c>
      <c r="L1721" s="428">
        <v>45042</v>
      </c>
      <c r="M1721" s="428">
        <v>45043</v>
      </c>
      <c r="N1721" s="428">
        <v>45044</v>
      </c>
      <c r="O1721" s="428">
        <v>45047</v>
      </c>
      <c r="P1721" s="428">
        <v>45048</v>
      </c>
      <c r="Q1721" s="241">
        <v>45054</v>
      </c>
      <c r="R1721" s="428">
        <v>45055</v>
      </c>
      <c r="S1721" s="238">
        <v>45056</v>
      </c>
      <c r="T1721" s="238">
        <v>45057</v>
      </c>
    </row>
    <row r="1722" spans="1:20">
      <c r="A1722" s="235" t="str">
        <f t="shared" si="34"/>
        <v>23</v>
      </c>
      <c r="B1722" s="428">
        <v>45055</v>
      </c>
      <c r="C1722" s="270" t="str">
        <f t="shared" si="33"/>
        <v>火</v>
      </c>
      <c r="D1722" s="442">
        <v>45033</v>
      </c>
      <c r="E1722" s="442">
        <v>45034</v>
      </c>
      <c r="F1722" s="442">
        <v>45035</v>
      </c>
      <c r="G1722" s="442">
        <v>45036</v>
      </c>
      <c r="H1722" s="428">
        <v>45037</v>
      </c>
      <c r="I1722" s="428">
        <v>45040</v>
      </c>
      <c r="J1722" s="428">
        <v>45041</v>
      </c>
      <c r="K1722" s="428">
        <v>45042</v>
      </c>
      <c r="L1722" s="428">
        <v>45043</v>
      </c>
      <c r="M1722" s="428">
        <v>45044</v>
      </c>
      <c r="N1722" s="428">
        <v>45047</v>
      </c>
      <c r="O1722" s="428">
        <v>45048</v>
      </c>
      <c r="P1722" s="428">
        <v>45054</v>
      </c>
      <c r="Q1722" s="241">
        <v>45055</v>
      </c>
      <c r="R1722" s="428">
        <v>45056</v>
      </c>
      <c r="S1722" s="238">
        <v>45057</v>
      </c>
      <c r="T1722" s="238">
        <v>45058</v>
      </c>
    </row>
    <row r="1723" spans="1:20">
      <c r="A1723" s="235" t="str">
        <f t="shared" si="34"/>
        <v>23</v>
      </c>
      <c r="B1723" s="428">
        <v>45056</v>
      </c>
      <c r="C1723" s="270" t="str">
        <f t="shared" si="33"/>
        <v>水</v>
      </c>
      <c r="D1723" s="442">
        <v>45034</v>
      </c>
      <c r="E1723" s="442">
        <v>45035</v>
      </c>
      <c r="F1723" s="442">
        <v>45036</v>
      </c>
      <c r="G1723" s="442">
        <v>45037</v>
      </c>
      <c r="H1723" s="428">
        <v>45040</v>
      </c>
      <c r="I1723" s="428">
        <v>45041</v>
      </c>
      <c r="J1723" s="428">
        <v>45042</v>
      </c>
      <c r="K1723" s="428">
        <v>45043</v>
      </c>
      <c r="L1723" s="428">
        <v>45044</v>
      </c>
      <c r="M1723" s="428">
        <v>45047</v>
      </c>
      <c r="N1723" s="428">
        <v>45048</v>
      </c>
      <c r="O1723" s="428">
        <v>45054</v>
      </c>
      <c r="P1723" s="428">
        <v>45055</v>
      </c>
      <c r="Q1723" s="241">
        <v>45056</v>
      </c>
      <c r="R1723" s="428">
        <v>45057</v>
      </c>
      <c r="S1723" s="238">
        <v>45058</v>
      </c>
      <c r="T1723" s="238">
        <v>45061</v>
      </c>
    </row>
    <row r="1724" spans="1:20">
      <c r="A1724" s="235" t="str">
        <f t="shared" si="34"/>
        <v>23</v>
      </c>
      <c r="B1724" s="428">
        <v>45057</v>
      </c>
      <c r="C1724" s="270" t="str">
        <f t="shared" si="33"/>
        <v>木</v>
      </c>
      <c r="D1724" s="442">
        <v>45035</v>
      </c>
      <c r="E1724" s="442">
        <v>45036</v>
      </c>
      <c r="F1724" s="442">
        <v>45037</v>
      </c>
      <c r="G1724" s="442">
        <v>45040</v>
      </c>
      <c r="H1724" s="428">
        <v>45041</v>
      </c>
      <c r="I1724" s="428">
        <v>45042</v>
      </c>
      <c r="J1724" s="428">
        <v>45043</v>
      </c>
      <c r="K1724" s="428">
        <v>45044</v>
      </c>
      <c r="L1724" s="428">
        <v>45047</v>
      </c>
      <c r="M1724" s="428">
        <v>45048</v>
      </c>
      <c r="N1724" s="428">
        <v>45054</v>
      </c>
      <c r="O1724" s="428">
        <v>45055</v>
      </c>
      <c r="P1724" s="428">
        <v>45056</v>
      </c>
      <c r="Q1724" s="241">
        <v>45057</v>
      </c>
      <c r="R1724" s="428">
        <v>45058</v>
      </c>
      <c r="S1724" s="238">
        <v>45061</v>
      </c>
      <c r="T1724" s="238">
        <v>45062</v>
      </c>
    </row>
    <row r="1725" spans="1:20">
      <c r="A1725" s="235" t="str">
        <f t="shared" si="34"/>
        <v>23</v>
      </c>
      <c r="B1725" s="428">
        <v>45058</v>
      </c>
      <c r="C1725" s="270" t="str">
        <f t="shared" si="33"/>
        <v>金</v>
      </c>
      <c r="D1725" s="442">
        <v>45036</v>
      </c>
      <c r="E1725" s="442">
        <v>45037</v>
      </c>
      <c r="F1725" s="442">
        <v>45040</v>
      </c>
      <c r="G1725" s="442">
        <v>45041</v>
      </c>
      <c r="H1725" s="428">
        <v>45042</v>
      </c>
      <c r="I1725" s="428">
        <v>45043</v>
      </c>
      <c r="J1725" s="428">
        <v>45044</v>
      </c>
      <c r="K1725" s="428">
        <v>45047</v>
      </c>
      <c r="L1725" s="428">
        <v>45048</v>
      </c>
      <c r="M1725" s="428">
        <v>45054</v>
      </c>
      <c r="N1725" s="428">
        <v>45055</v>
      </c>
      <c r="O1725" s="428">
        <v>45056</v>
      </c>
      <c r="P1725" s="428">
        <v>45057</v>
      </c>
      <c r="Q1725" s="241">
        <v>45058</v>
      </c>
      <c r="R1725" s="428">
        <v>45061</v>
      </c>
      <c r="S1725" s="238">
        <v>45062</v>
      </c>
      <c r="T1725" s="238">
        <v>45063</v>
      </c>
    </row>
    <row r="1726" spans="1:20">
      <c r="A1726" s="235" t="str">
        <f t="shared" si="34"/>
        <v>23</v>
      </c>
      <c r="B1726" s="428">
        <v>45061</v>
      </c>
      <c r="C1726" s="270" t="str">
        <f t="shared" si="33"/>
        <v>月</v>
      </c>
      <c r="D1726" s="442">
        <v>45037</v>
      </c>
      <c r="E1726" s="442">
        <v>45040</v>
      </c>
      <c r="F1726" s="442">
        <v>45041</v>
      </c>
      <c r="G1726" s="442">
        <v>45042</v>
      </c>
      <c r="H1726" s="428">
        <v>45043</v>
      </c>
      <c r="I1726" s="428">
        <v>45044</v>
      </c>
      <c r="J1726" s="428">
        <v>45047</v>
      </c>
      <c r="K1726" s="428">
        <v>45048</v>
      </c>
      <c r="L1726" s="428">
        <v>45054</v>
      </c>
      <c r="M1726" s="428">
        <v>45055</v>
      </c>
      <c r="N1726" s="428">
        <v>45056</v>
      </c>
      <c r="O1726" s="428">
        <v>45057</v>
      </c>
      <c r="P1726" s="428">
        <v>45058</v>
      </c>
      <c r="Q1726" s="241">
        <v>45061</v>
      </c>
      <c r="R1726" s="428">
        <v>45062</v>
      </c>
      <c r="S1726" s="238">
        <v>45063</v>
      </c>
      <c r="T1726" s="238">
        <v>45064</v>
      </c>
    </row>
    <row r="1727" spans="1:20">
      <c r="A1727" s="235" t="str">
        <f t="shared" si="34"/>
        <v>23</v>
      </c>
      <c r="B1727" s="428">
        <v>45062</v>
      </c>
      <c r="C1727" s="270" t="str">
        <f t="shared" si="33"/>
        <v>火</v>
      </c>
      <c r="D1727" s="442">
        <v>45040</v>
      </c>
      <c r="E1727" s="442">
        <v>45041</v>
      </c>
      <c r="F1727" s="442">
        <v>45042</v>
      </c>
      <c r="G1727" s="442">
        <v>45043</v>
      </c>
      <c r="H1727" s="428">
        <v>45044</v>
      </c>
      <c r="I1727" s="428">
        <v>45047</v>
      </c>
      <c r="J1727" s="428">
        <v>45048</v>
      </c>
      <c r="K1727" s="428">
        <v>45054</v>
      </c>
      <c r="L1727" s="428">
        <v>45055</v>
      </c>
      <c r="M1727" s="428">
        <v>45056</v>
      </c>
      <c r="N1727" s="428">
        <v>45057</v>
      </c>
      <c r="O1727" s="428">
        <v>45058</v>
      </c>
      <c r="P1727" s="428">
        <v>45061</v>
      </c>
      <c r="Q1727" s="241">
        <v>45062</v>
      </c>
      <c r="R1727" s="428">
        <v>45063</v>
      </c>
      <c r="S1727" s="238">
        <v>45064</v>
      </c>
      <c r="T1727" s="238">
        <v>45065</v>
      </c>
    </row>
    <row r="1728" spans="1:20">
      <c r="A1728" s="235" t="str">
        <f t="shared" si="34"/>
        <v>23</v>
      </c>
      <c r="B1728" s="428">
        <v>45063</v>
      </c>
      <c r="C1728" s="270" t="str">
        <f t="shared" si="33"/>
        <v>水</v>
      </c>
      <c r="D1728" s="442">
        <v>45041</v>
      </c>
      <c r="E1728" s="442">
        <v>45042</v>
      </c>
      <c r="F1728" s="442">
        <v>45043</v>
      </c>
      <c r="G1728" s="442">
        <v>45044</v>
      </c>
      <c r="H1728" s="428">
        <v>45047</v>
      </c>
      <c r="I1728" s="428">
        <v>45048</v>
      </c>
      <c r="J1728" s="428">
        <v>45054</v>
      </c>
      <c r="K1728" s="428">
        <v>45055</v>
      </c>
      <c r="L1728" s="428">
        <v>45056</v>
      </c>
      <c r="M1728" s="428">
        <v>45057</v>
      </c>
      <c r="N1728" s="428">
        <v>45058</v>
      </c>
      <c r="O1728" s="428">
        <v>45061</v>
      </c>
      <c r="P1728" s="428">
        <v>45062</v>
      </c>
      <c r="Q1728" s="241">
        <v>45063</v>
      </c>
      <c r="R1728" s="428">
        <v>45064</v>
      </c>
      <c r="S1728" s="238">
        <v>45065</v>
      </c>
      <c r="T1728" s="238">
        <v>45068</v>
      </c>
    </row>
    <row r="1729" spans="1:20">
      <c r="A1729" s="235" t="str">
        <f t="shared" si="34"/>
        <v>23</v>
      </c>
      <c r="B1729" s="428">
        <v>45064</v>
      </c>
      <c r="C1729" s="270" t="str">
        <f t="shared" si="33"/>
        <v>木</v>
      </c>
      <c r="D1729" s="442">
        <v>45042</v>
      </c>
      <c r="E1729" s="442">
        <v>45043</v>
      </c>
      <c r="F1729" s="442">
        <v>45044</v>
      </c>
      <c r="G1729" s="442">
        <v>45047</v>
      </c>
      <c r="H1729" s="428">
        <v>45048</v>
      </c>
      <c r="I1729" s="428">
        <v>45054</v>
      </c>
      <c r="J1729" s="428">
        <v>45055</v>
      </c>
      <c r="K1729" s="428">
        <v>45056</v>
      </c>
      <c r="L1729" s="428">
        <v>45057</v>
      </c>
      <c r="M1729" s="428">
        <v>45058</v>
      </c>
      <c r="N1729" s="428">
        <v>45061</v>
      </c>
      <c r="O1729" s="428">
        <v>45062</v>
      </c>
      <c r="P1729" s="428">
        <v>45063</v>
      </c>
      <c r="Q1729" s="241">
        <v>45064</v>
      </c>
      <c r="R1729" s="428">
        <v>45065</v>
      </c>
      <c r="S1729" s="238">
        <v>45068</v>
      </c>
      <c r="T1729" s="238">
        <v>45069</v>
      </c>
    </row>
    <row r="1730" spans="1:20">
      <c r="A1730" s="235" t="str">
        <f t="shared" si="34"/>
        <v>23</v>
      </c>
      <c r="B1730" s="428">
        <v>45065</v>
      </c>
      <c r="C1730" s="270" t="str">
        <f t="shared" si="33"/>
        <v>金</v>
      </c>
      <c r="D1730" s="442">
        <v>45043</v>
      </c>
      <c r="E1730" s="442">
        <v>45044</v>
      </c>
      <c r="F1730" s="442">
        <v>45047</v>
      </c>
      <c r="G1730" s="442">
        <v>45048</v>
      </c>
      <c r="H1730" s="428">
        <v>45054</v>
      </c>
      <c r="I1730" s="428">
        <v>45055</v>
      </c>
      <c r="J1730" s="428">
        <v>45056</v>
      </c>
      <c r="K1730" s="428">
        <v>45057</v>
      </c>
      <c r="L1730" s="428">
        <v>45058</v>
      </c>
      <c r="M1730" s="428">
        <v>45061</v>
      </c>
      <c r="N1730" s="428">
        <v>45062</v>
      </c>
      <c r="O1730" s="428">
        <v>45063</v>
      </c>
      <c r="P1730" s="428">
        <v>45064</v>
      </c>
      <c r="Q1730" s="241">
        <v>45065</v>
      </c>
      <c r="R1730" s="428">
        <v>45068</v>
      </c>
      <c r="S1730" s="238">
        <v>45069</v>
      </c>
      <c r="T1730" s="238">
        <v>45070</v>
      </c>
    </row>
    <row r="1731" spans="1:20">
      <c r="A1731" s="235" t="str">
        <f t="shared" si="34"/>
        <v>23</v>
      </c>
      <c r="B1731" s="428">
        <v>45068</v>
      </c>
      <c r="C1731" s="270" t="str">
        <f t="shared" si="33"/>
        <v>月</v>
      </c>
      <c r="D1731" s="442">
        <v>45044</v>
      </c>
      <c r="E1731" s="442">
        <v>45047</v>
      </c>
      <c r="F1731" s="442">
        <v>45048</v>
      </c>
      <c r="G1731" s="442">
        <v>45054</v>
      </c>
      <c r="H1731" s="428">
        <v>45055</v>
      </c>
      <c r="I1731" s="428">
        <v>45056</v>
      </c>
      <c r="J1731" s="428">
        <v>45057</v>
      </c>
      <c r="K1731" s="428">
        <v>45058</v>
      </c>
      <c r="L1731" s="428">
        <v>45061</v>
      </c>
      <c r="M1731" s="428">
        <v>45062</v>
      </c>
      <c r="N1731" s="428">
        <v>45063</v>
      </c>
      <c r="O1731" s="428">
        <v>45064</v>
      </c>
      <c r="P1731" s="428">
        <v>45065</v>
      </c>
      <c r="Q1731" s="241">
        <v>45068</v>
      </c>
      <c r="R1731" s="428">
        <v>45069</v>
      </c>
      <c r="S1731" s="238">
        <v>45070</v>
      </c>
      <c r="T1731" s="238">
        <v>45071</v>
      </c>
    </row>
    <row r="1732" spans="1:20">
      <c r="A1732" s="235" t="str">
        <f t="shared" si="34"/>
        <v>23</v>
      </c>
      <c r="B1732" s="428">
        <v>45069</v>
      </c>
      <c r="C1732" s="270" t="str">
        <f t="shared" si="33"/>
        <v>火</v>
      </c>
      <c r="D1732" s="442">
        <v>45047</v>
      </c>
      <c r="E1732" s="442">
        <v>45048</v>
      </c>
      <c r="F1732" s="442">
        <v>45054</v>
      </c>
      <c r="G1732" s="442">
        <v>45055</v>
      </c>
      <c r="H1732" s="428">
        <v>45056</v>
      </c>
      <c r="I1732" s="428">
        <v>45057</v>
      </c>
      <c r="J1732" s="428">
        <v>45058</v>
      </c>
      <c r="K1732" s="428">
        <v>45061</v>
      </c>
      <c r="L1732" s="428">
        <v>45062</v>
      </c>
      <c r="M1732" s="428">
        <v>45063</v>
      </c>
      <c r="N1732" s="428">
        <v>45064</v>
      </c>
      <c r="O1732" s="428">
        <v>45065</v>
      </c>
      <c r="P1732" s="428">
        <v>45068</v>
      </c>
      <c r="Q1732" s="241">
        <v>45069</v>
      </c>
      <c r="R1732" s="428">
        <v>45070</v>
      </c>
      <c r="S1732" s="238">
        <v>45071</v>
      </c>
      <c r="T1732" s="238">
        <v>45072</v>
      </c>
    </row>
    <row r="1733" spans="1:20">
      <c r="A1733" s="235" t="str">
        <f t="shared" si="34"/>
        <v>23</v>
      </c>
      <c r="B1733" s="428">
        <v>45070</v>
      </c>
      <c r="C1733" s="270" t="str">
        <f t="shared" si="33"/>
        <v>水</v>
      </c>
      <c r="D1733" s="442">
        <v>45048</v>
      </c>
      <c r="E1733" s="442">
        <v>45054</v>
      </c>
      <c r="F1733" s="442">
        <v>45055</v>
      </c>
      <c r="G1733" s="442">
        <v>45056</v>
      </c>
      <c r="H1733" s="428">
        <v>45057</v>
      </c>
      <c r="I1733" s="428">
        <v>45058</v>
      </c>
      <c r="J1733" s="428">
        <v>45061</v>
      </c>
      <c r="K1733" s="428">
        <v>45062</v>
      </c>
      <c r="L1733" s="428">
        <v>45063</v>
      </c>
      <c r="M1733" s="428">
        <v>45064</v>
      </c>
      <c r="N1733" s="428">
        <v>45065</v>
      </c>
      <c r="O1733" s="428">
        <v>45068</v>
      </c>
      <c r="P1733" s="428">
        <v>45069</v>
      </c>
      <c r="Q1733" s="241">
        <v>45070</v>
      </c>
      <c r="R1733" s="428">
        <v>45071</v>
      </c>
      <c r="S1733" s="238">
        <v>45072</v>
      </c>
      <c r="T1733" s="238">
        <v>45075</v>
      </c>
    </row>
    <row r="1734" spans="1:20">
      <c r="A1734" s="235" t="str">
        <f t="shared" si="34"/>
        <v>23</v>
      </c>
      <c r="B1734" s="428">
        <v>45071</v>
      </c>
      <c r="C1734" s="270" t="str">
        <f t="shared" si="33"/>
        <v>木</v>
      </c>
      <c r="D1734" s="442">
        <v>45054</v>
      </c>
      <c r="E1734" s="442">
        <v>45055</v>
      </c>
      <c r="F1734" s="442">
        <v>45056</v>
      </c>
      <c r="G1734" s="442">
        <v>45057</v>
      </c>
      <c r="H1734" s="428">
        <v>45058</v>
      </c>
      <c r="I1734" s="428">
        <v>45061</v>
      </c>
      <c r="J1734" s="428">
        <v>45062</v>
      </c>
      <c r="K1734" s="428">
        <v>45063</v>
      </c>
      <c r="L1734" s="428">
        <v>45064</v>
      </c>
      <c r="M1734" s="428">
        <v>45065</v>
      </c>
      <c r="N1734" s="428">
        <v>45068</v>
      </c>
      <c r="O1734" s="428">
        <v>45069</v>
      </c>
      <c r="P1734" s="428">
        <v>45070</v>
      </c>
      <c r="Q1734" s="241">
        <v>45071</v>
      </c>
      <c r="R1734" s="428">
        <v>45072</v>
      </c>
      <c r="S1734" s="238">
        <v>45075</v>
      </c>
      <c r="T1734" s="238">
        <v>45076</v>
      </c>
    </row>
    <row r="1735" spans="1:20">
      <c r="A1735" s="235" t="str">
        <f t="shared" si="34"/>
        <v>23</v>
      </c>
      <c r="B1735" s="428">
        <v>45072</v>
      </c>
      <c r="C1735" s="270" t="str">
        <f t="shared" si="33"/>
        <v>金</v>
      </c>
      <c r="D1735" s="442">
        <v>45055</v>
      </c>
      <c r="E1735" s="442">
        <v>45056</v>
      </c>
      <c r="F1735" s="442">
        <v>45057</v>
      </c>
      <c r="G1735" s="442">
        <v>45058</v>
      </c>
      <c r="H1735" s="428">
        <v>45061</v>
      </c>
      <c r="I1735" s="428">
        <v>45062</v>
      </c>
      <c r="J1735" s="428">
        <v>45063</v>
      </c>
      <c r="K1735" s="428">
        <v>45064</v>
      </c>
      <c r="L1735" s="428">
        <v>45065</v>
      </c>
      <c r="M1735" s="428">
        <v>45068</v>
      </c>
      <c r="N1735" s="428">
        <v>45069</v>
      </c>
      <c r="O1735" s="428">
        <v>45070</v>
      </c>
      <c r="P1735" s="428">
        <v>45071</v>
      </c>
      <c r="Q1735" s="241">
        <v>45072</v>
      </c>
      <c r="R1735" s="428">
        <v>45075</v>
      </c>
      <c r="S1735" s="238">
        <v>45076</v>
      </c>
      <c r="T1735" s="238">
        <v>45077</v>
      </c>
    </row>
    <row r="1736" spans="1:20">
      <c r="A1736" s="235" t="str">
        <f t="shared" si="34"/>
        <v>23</v>
      </c>
      <c r="B1736" s="428">
        <v>45075</v>
      </c>
      <c r="C1736" s="270" t="str">
        <f t="shared" si="33"/>
        <v>月</v>
      </c>
      <c r="D1736" s="442">
        <v>45056</v>
      </c>
      <c r="E1736" s="442">
        <v>45057</v>
      </c>
      <c r="F1736" s="442">
        <v>45058</v>
      </c>
      <c r="G1736" s="442">
        <v>45061</v>
      </c>
      <c r="H1736" s="428">
        <v>45062</v>
      </c>
      <c r="I1736" s="428">
        <v>45063</v>
      </c>
      <c r="J1736" s="428">
        <v>45064</v>
      </c>
      <c r="K1736" s="428">
        <v>45065</v>
      </c>
      <c r="L1736" s="428">
        <v>45068</v>
      </c>
      <c r="M1736" s="428">
        <v>45069</v>
      </c>
      <c r="N1736" s="428">
        <v>45070</v>
      </c>
      <c r="O1736" s="428">
        <v>45071</v>
      </c>
      <c r="P1736" s="428">
        <v>45072</v>
      </c>
      <c r="Q1736" s="241">
        <v>45075</v>
      </c>
      <c r="R1736" s="428">
        <v>45076</v>
      </c>
      <c r="S1736" s="238">
        <v>45077</v>
      </c>
      <c r="T1736" s="238">
        <v>45078</v>
      </c>
    </row>
    <row r="1737" spans="1:20">
      <c r="A1737" s="235" t="str">
        <f t="shared" si="34"/>
        <v>23</v>
      </c>
      <c r="B1737" s="428">
        <v>45076</v>
      </c>
      <c r="C1737" s="270" t="str">
        <f t="shared" si="33"/>
        <v>火</v>
      </c>
      <c r="D1737" s="442">
        <v>45057</v>
      </c>
      <c r="E1737" s="442">
        <v>45058</v>
      </c>
      <c r="F1737" s="442">
        <v>45061</v>
      </c>
      <c r="G1737" s="442">
        <v>45062</v>
      </c>
      <c r="H1737" s="428">
        <v>45063</v>
      </c>
      <c r="I1737" s="428">
        <v>45064</v>
      </c>
      <c r="J1737" s="428">
        <v>45065</v>
      </c>
      <c r="K1737" s="428">
        <v>45068</v>
      </c>
      <c r="L1737" s="428">
        <v>45069</v>
      </c>
      <c r="M1737" s="428">
        <v>45070</v>
      </c>
      <c r="N1737" s="428">
        <v>45071</v>
      </c>
      <c r="O1737" s="428">
        <v>45072</v>
      </c>
      <c r="P1737" s="428">
        <v>45075</v>
      </c>
      <c r="Q1737" s="241">
        <v>45076</v>
      </c>
      <c r="R1737" s="428">
        <v>45077</v>
      </c>
      <c r="S1737" s="238">
        <v>45078</v>
      </c>
      <c r="T1737" s="238">
        <v>45079</v>
      </c>
    </row>
    <row r="1738" spans="1:20">
      <c r="A1738" s="235" t="str">
        <f t="shared" si="34"/>
        <v>23</v>
      </c>
      <c r="B1738" s="428">
        <v>45077</v>
      </c>
      <c r="C1738" s="270" t="str">
        <f t="shared" si="33"/>
        <v>水</v>
      </c>
      <c r="D1738" s="442">
        <v>45058</v>
      </c>
      <c r="E1738" s="442">
        <v>45061</v>
      </c>
      <c r="F1738" s="442">
        <v>45062</v>
      </c>
      <c r="G1738" s="442">
        <v>45063</v>
      </c>
      <c r="H1738" s="428">
        <v>45064</v>
      </c>
      <c r="I1738" s="428">
        <v>45065</v>
      </c>
      <c r="J1738" s="428">
        <v>45068</v>
      </c>
      <c r="K1738" s="428">
        <v>45069</v>
      </c>
      <c r="L1738" s="428">
        <v>45070</v>
      </c>
      <c r="M1738" s="428">
        <v>45071</v>
      </c>
      <c r="N1738" s="428">
        <v>45072</v>
      </c>
      <c r="O1738" s="428">
        <v>45075</v>
      </c>
      <c r="P1738" s="428">
        <v>45076</v>
      </c>
      <c r="Q1738" s="241">
        <v>45077</v>
      </c>
      <c r="R1738" s="428">
        <v>45078</v>
      </c>
      <c r="S1738" s="238">
        <v>45079</v>
      </c>
      <c r="T1738" s="238">
        <v>45082</v>
      </c>
    </row>
    <row r="1739" spans="1:20">
      <c r="A1739" s="235" t="str">
        <f t="shared" ref="A1739:A1802" si="35">TEXT(B1739,"yy")</f>
        <v>23</v>
      </c>
      <c r="B1739" s="428">
        <v>45078</v>
      </c>
      <c r="C1739" s="270" t="str">
        <f t="shared" ref="C1739:C1802" si="36">TEXT(B1739,"aaa")</f>
        <v>木</v>
      </c>
      <c r="D1739" s="442">
        <v>45061</v>
      </c>
      <c r="E1739" s="442">
        <v>45062</v>
      </c>
      <c r="F1739" s="443">
        <v>45063</v>
      </c>
      <c r="G1739" s="443">
        <v>45064</v>
      </c>
      <c r="H1739" s="428">
        <v>45065</v>
      </c>
      <c r="I1739" s="428">
        <v>45068</v>
      </c>
      <c r="J1739" s="428">
        <v>45069</v>
      </c>
      <c r="K1739" s="428">
        <v>45070</v>
      </c>
      <c r="L1739" s="428">
        <v>45071</v>
      </c>
      <c r="M1739" s="428">
        <v>45072</v>
      </c>
      <c r="N1739" s="428">
        <v>45075</v>
      </c>
      <c r="O1739" s="428">
        <v>45076</v>
      </c>
      <c r="P1739" s="428">
        <v>45077</v>
      </c>
      <c r="Q1739" s="239">
        <v>45078</v>
      </c>
      <c r="R1739" s="238">
        <v>45079</v>
      </c>
      <c r="S1739" s="238">
        <v>45082</v>
      </c>
      <c r="T1739" s="238">
        <v>45083</v>
      </c>
    </row>
    <row r="1740" spans="1:20">
      <c r="A1740" s="235" t="str">
        <f t="shared" si="35"/>
        <v>23</v>
      </c>
      <c r="B1740" s="428">
        <v>45079</v>
      </c>
      <c r="C1740" s="270" t="str">
        <f t="shared" si="36"/>
        <v>金</v>
      </c>
      <c r="D1740" s="442">
        <v>45062</v>
      </c>
      <c r="E1740" s="443">
        <v>45063</v>
      </c>
      <c r="F1740" s="443">
        <v>45064</v>
      </c>
      <c r="G1740" s="443">
        <v>45065</v>
      </c>
      <c r="H1740" s="428">
        <v>45068</v>
      </c>
      <c r="I1740" s="428">
        <v>45069</v>
      </c>
      <c r="J1740" s="428">
        <v>45070</v>
      </c>
      <c r="K1740" s="428">
        <v>45071</v>
      </c>
      <c r="L1740" s="428">
        <v>45072</v>
      </c>
      <c r="M1740" s="428">
        <v>45075</v>
      </c>
      <c r="N1740" s="428">
        <v>45076</v>
      </c>
      <c r="O1740" s="428">
        <v>45077</v>
      </c>
      <c r="P1740" s="238">
        <v>45078</v>
      </c>
      <c r="Q1740" s="239">
        <v>45079</v>
      </c>
      <c r="R1740" s="238">
        <v>45082</v>
      </c>
      <c r="S1740" s="238">
        <v>45083</v>
      </c>
      <c r="T1740" s="238">
        <v>45084</v>
      </c>
    </row>
    <row r="1741" spans="1:20">
      <c r="A1741" s="235" t="str">
        <f t="shared" si="35"/>
        <v>23</v>
      </c>
      <c r="B1741" s="428">
        <v>45082</v>
      </c>
      <c r="C1741" s="270" t="str">
        <f t="shared" si="36"/>
        <v>月</v>
      </c>
      <c r="D1741" s="443">
        <v>45063</v>
      </c>
      <c r="E1741" s="443">
        <v>45064</v>
      </c>
      <c r="F1741" s="443">
        <v>45065</v>
      </c>
      <c r="G1741" s="443">
        <v>45068</v>
      </c>
      <c r="H1741" s="428">
        <v>45069</v>
      </c>
      <c r="I1741" s="428">
        <v>45070</v>
      </c>
      <c r="J1741" s="428">
        <v>45071</v>
      </c>
      <c r="K1741" s="428">
        <v>45072</v>
      </c>
      <c r="L1741" s="428">
        <v>45075</v>
      </c>
      <c r="M1741" s="238">
        <v>45076</v>
      </c>
      <c r="N1741" s="238">
        <v>45077</v>
      </c>
      <c r="O1741" s="238">
        <v>45078</v>
      </c>
      <c r="P1741" s="238">
        <v>45079</v>
      </c>
      <c r="Q1741" s="239">
        <v>45082</v>
      </c>
      <c r="R1741" s="238">
        <v>45083</v>
      </c>
      <c r="S1741" s="238">
        <v>45084</v>
      </c>
      <c r="T1741" s="238">
        <v>45085</v>
      </c>
    </row>
    <row r="1742" spans="1:20">
      <c r="A1742" s="235" t="str">
        <f t="shared" si="35"/>
        <v>23</v>
      </c>
      <c r="B1742" s="428">
        <v>45083</v>
      </c>
      <c r="C1742" s="270" t="str">
        <f t="shared" si="36"/>
        <v>火</v>
      </c>
      <c r="D1742" s="443">
        <v>45064</v>
      </c>
      <c r="E1742" s="443">
        <v>45065</v>
      </c>
      <c r="F1742" s="443">
        <v>45068</v>
      </c>
      <c r="G1742" s="443">
        <v>45069</v>
      </c>
      <c r="H1742" s="428">
        <v>45070</v>
      </c>
      <c r="I1742" s="428">
        <v>45071</v>
      </c>
      <c r="J1742" s="428">
        <v>45072</v>
      </c>
      <c r="K1742" s="428">
        <v>45075</v>
      </c>
      <c r="L1742" s="238">
        <v>45076</v>
      </c>
      <c r="M1742" s="238">
        <v>45077</v>
      </c>
      <c r="N1742" s="238">
        <v>45078</v>
      </c>
      <c r="O1742" s="238">
        <v>45079</v>
      </c>
      <c r="P1742" s="238">
        <v>45082</v>
      </c>
      <c r="Q1742" s="239">
        <v>45083</v>
      </c>
      <c r="R1742" s="238">
        <v>45084</v>
      </c>
      <c r="S1742" s="238">
        <v>45085</v>
      </c>
      <c r="T1742" s="238">
        <v>45086</v>
      </c>
    </row>
    <row r="1743" spans="1:20">
      <c r="A1743" s="235" t="str">
        <f t="shared" si="35"/>
        <v>23</v>
      </c>
      <c r="B1743" s="428">
        <v>45084</v>
      </c>
      <c r="C1743" s="270" t="str">
        <f t="shared" si="36"/>
        <v>水</v>
      </c>
      <c r="D1743" s="443">
        <v>45065</v>
      </c>
      <c r="E1743" s="443">
        <v>45068</v>
      </c>
      <c r="F1743" s="443">
        <v>45069</v>
      </c>
      <c r="G1743" s="443">
        <v>45070</v>
      </c>
      <c r="H1743" s="428">
        <v>45071</v>
      </c>
      <c r="I1743" s="428">
        <v>45072</v>
      </c>
      <c r="J1743" s="428">
        <v>45075</v>
      </c>
      <c r="K1743" s="238">
        <v>45076</v>
      </c>
      <c r="L1743" s="238">
        <v>45077</v>
      </c>
      <c r="M1743" s="238">
        <v>45078</v>
      </c>
      <c r="N1743" s="238">
        <v>45079</v>
      </c>
      <c r="O1743" s="238">
        <v>45082</v>
      </c>
      <c r="P1743" s="238">
        <v>45083</v>
      </c>
      <c r="Q1743" s="239">
        <v>45084</v>
      </c>
      <c r="R1743" s="238">
        <v>45085</v>
      </c>
      <c r="S1743" s="238">
        <v>45086</v>
      </c>
      <c r="T1743" s="238">
        <v>45089</v>
      </c>
    </row>
    <row r="1744" spans="1:20">
      <c r="A1744" s="235" t="str">
        <f t="shared" si="35"/>
        <v>23</v>
      </c>
      <c r="B1744" s="428">
        <v>45085</v>
      </c>
      <c r="C1744" s="270" t="str">
        <f t="shared" si="36"/>
        <v>木</v>
      </c>
      <c r="D1744" s="443">
        <v>45068</v>
      </c>
      <c r="E1744" s="443">
        <v>45069</v>
      </c>
      <c r="F1744" s="443">
        <v>45070</v>
      </c>
      <c r="G1744" s="443">
        <v>45071</v>
      </c>
      <c r="H1744" s="428">
        <v>45072</v>
      </c>
      <c r="I1744" s="428">
        <v>45075</v>
      </c>
      <c r="J1744" s="238">
        <v>45076</v>
      </c>
      <c r="K1744" s="238">
        <v>45077</v>
      </c>
      <c r="L1744" s="238">
        <v>45078</v>
      </c>
      <c r="M1744" s="238">
        <v>45079</v>
      </c>
      <c r="N1744" s="238">
        <v>45082</v>
      </c>
      <c r="O1744" s="238">
        <v>45083</v>
      </c>
      <c r="P1744" s="238">
        <v>45084</v>
      </c>
      <c r="Q1744" s="239">
        <v>45085</v>
      </c>
      <c r="R1744" s="238">
        <v>45086</v>
      </c>
      <c r="S1744" s="238">
        <v>45089</v>
      </c>
      <c r="T1744" s="238">
        <v>45090</v>
      </c>
    </row>
    <row r="1745" spans="1:20">
      <c r="A1745" s="235" t="str">
        <f t="shared" si="35"/>
        <v>23</v>
      </c>
      <c r="B1745" s="428">
        <v>45086</v>
      </c>
      <c r="C1745" s="270" t="str">
        <f t="shared" si="36"/>
        <v>金</v>
      </c>
      <c r="D1745" s="443">
        <v>45069</v>
      </c>
      <c r="E1745" s="443">
        <v>45070</v>
      </c>
      <c r="F1745" s="443">
        <v>45071</v>
      </c>
      <c r="G1745" s="443">
        <v>45072</v>
      </c>
      <c r="H1745" s="428">
        <v>45075</v>
      </c>
      <c r="I1745" s="238">
        <v>45076</v>
      </c>
      <c r="J1745" s="238">
        <v>45077</v>
      </c>
      <c r="K1745" s="238">
        <v>45078</v>
      </c>
      <c r="L1745" s="238">
        <v>45079</v>
      </c>
      <c r="M1745" s="238">
        <v>45082</v>
      </c>
      <c r="N1745" s="238">
        <v>45083</v>
      </c>
      <c r="O1745" s="238">
        <v>45084</v>
      </c>
      <c r="P1745" s="238">
        <v>45085</v>
      </c>
      <c r="Q1745" s="239">
        <v>45086</v>
      </c>
      <c r="R1745" s="238">
        <v>45089</v>
      </c>
      <c r="S1745" s="238">
        <v>45090</v>
      </c>
      <c r="T1745" s="238">
        <v>45091</v>
      </c>
    </row>
    <row r="1746" spans="1:20">
      <c r="A1746" s="235" t="str">
        <f t="shared" si="35"/>
        <v>23</v>
      </c>
      <c r="B1746" s="428">
        <v>45089</v>
      </c>
      <c r="C1746" s="270" t="str">
        <f t="shared" si="36"/>
        <v>月</v>
      </c>
      <c r="D1746" s="443">
        <v>45070</v>
      </c>
      <c r="E1746" s="443">
        <v>45071</v>
      </c>
      <c r="F1746" s="443">
        <v>45072</v>
      </c>
      <c r="G1746" s="443">
        <v>45075</v>
      </c>
      <c r="H1746" s="428">
        <v>45076</v>
      </c>
      <c r="I1746" s="238">
        <v>45077</v>
      </c>
      <c r="J1746" s="238">
        <v>45078</v>
      </c>
      <c r="K1746" s="238">
        <v>45079</v>
      </c>
      <c r="L1746" s="238">
        <v>45082</v>
      </c>
      <c r="M1746" s="238">
        <v>45083</v>
      </c>
      <c r="N1746" s="238">
        <v>45084</v>
      </c>
      <c r="O1746" s="238">
        <v>45085</v>
      </c>
      <c r="P1746" s="238">
        <v>45086</v>
      </c>
      <c r="Q1746" s="239">
        <v>45089</v>
      </c>
      <c r="R1746" s="238">
        <v>45090</v>
      </c>
      <c r="S1746" s="238">
        <v>45091</v>
      </c>
      <c r="T1746" s="238">
        <v>45092</v>
      </c>
    </row>
    <row r="1747" spans="1:20">
      <c r="A1747" s="235" t="str">
        <f t="shared" si="35"/>
        <v>23</v>
      </c>
      <c r="B1747" s="428">
        <v>45090</v>
      </c>
      <c r="C1747" s="270" t="str">
        <f t="shared" si="36"/>
        <v>火</v>
      </c>
      <c r="D1747" s="443">
        <v>45071</v>
      </c>
      <c r="E1747" s="443">
        <v>45072</v>
      </c>
      <c r="F1747" s="443">
        <v>45075</v>
      </c>
      <c r="G1747" s="443">
        <v>45076</v>
      </c>
      <c r="H1747" s="428">
        <v>45077</v>
      </c>
      <c r="I1747" s="238">
        <v>45078</v>
      </c>
      <c r="J1747" s="238">
        <v>45079</v>
      </c>
      <c r="K1747" s="238">
        <v>45082</v>
      </c>
      <c r="L1747" s="238">
        <v>45083</v>
      </c>
      <c r="M1747" s="238">
        <v>45084</v>
      </c>
      <c r="N1747" s="238">
        <v>45085</v>
      </c>
      <c r="O1747" s="238">
        <v>45086</v>
      </c>
      <c r="P1747" s="238">
        <v>45089</v>
      </c>
      <c r="Q1747" s="239">
        <v>45090</v>
      </c>
      <c r="R1747" s="238">
        <v>45091</v>
      </c>
      <c r="S1747" s="238">
        <v>45092</v>
      </c>
      <c r="T1747" s="238">
        <v>45093</v>
      </c>
    </row>
    <row r="1748" spans="1:20">
      <c r="A1748" s="235" t="str">
        <f t="shared" si="35"/>
        <v>23</v>
      </c>
      <c r="B1748" s="428">
        <v>45091</v>
      </c>
      <c r="C1748" s="270" t="str">
        <f t="shared" si="36"/>
        <v>水</v>
      </c>
      <c r="D1748" s="443">
        <v>45072</v>
      </c>
      <c r="E1748" s="443">
        <v>45075</v>
      </c>
      <c r="F1748" s="443">
        <v>45076</v>
      </c>
      <c r="G1748" s="443">
        <v>45077</v>
      </c>
      <c r="H1748" s="428">
        <v>45078</v>
      </c>
      <c r="I1748" s="238">
        <v>45079</v>
      </c>
      <c r="J1748" s="238">
        <v>45082</v>
      </c>
      <c r="K1748" s="238">
        <v>45083</v>
      </c>
      <c r="L1748" s="238">
        <v>45084</v>
      </c>
      <c r="M1748" s="238">
        <v>45085</v>
      </c>
      <c r="N1748" s="238">
        <v>45086</v>
      </c>
      <c r="O1748" s="238">
        <v>45089</v>
      </c>
      <c r="P1748" s="238">
        <v>45090</v>
      </c>
      <c r="Q1748" s="239">
        <v>45091</v>
      </c>
      <c r="R1748" s="238">
        <v>45092</v>
      </c>
      <c r="S1748" s="238">
        <v>45093</v>
      </c>
      <c r="T1748" s="238">
        <v>45096</v>
      </c>
    </row>
    <row r="1749" spans="1:20">
      <c r="A1749" s="235" t="str">
        <f t="shared" si="35"/>
        <v>23</v>
      </c>
      <c r="B1749" s="428">
        <v>45092</v>
      </c>
      <c r="C1749" s="270" t="str">
        <f t="shared" si="36"/>
        <v>木</v>
      </c>
      <c r="D1749" s="443">
        <v>45075</v>
      </c>
      <c r="E1749" s="443">
        <v>45076</v>
      </c>
      <c r="F1749" s="443">
        <v>45077</v>
      </c>
      <c r="G1749" s="443">
        <v>45078</v>
      </c>
      <c r="H1749" s="428">
        <v>45079</v>
      </c>
      <c r="I1749" s="238">
        <v>45082</v>
      </c>
      <c r="J1749" s="238">
        <v>45083</v>
      </c>
      <c r="K1749" s="238">
        <v>45084</v>
      </c>
      <c r="L1749" s="238">
        <v>45085</v>
      </c>
      <c r="M1749" s="238">
        <v>45086</v>
      </c>
      <c r="N1749" s="238">
        <v>45089</v>
      </c>
      <c r="O1749" s="238">
        <v>45090</v>
      </c>
      <c r="P1749" s="238">
        <v>45091</v>
      </c>
      <c r="Q1749" s="239">
        <v>45092</v>
      </c>
      <c r="R1749" s="238">
        <v>45093</v>
      </c>
      <c r="S1749" s="238">
        <v>45096</v>
      </c>
      <c r="T1749" s="238">
        <v>45097</v>
      </c>
    </row>
    <row r="1750" spans="1:20">
      <c r="A1750" s="235" t="str">
        <f t="shared" si="35"/>
        <v>23</v>
      </c>
      <c r="B1750" s="428">
        <v>45093</v>
      </c>
      <c r="C1750" s="270" t="str">
        <f t="shared" si="36"/>
        <v>金</v>
      </c>
      <c r="D1750" s="443">
        <v>45076</v>
      </c>
      <c r="E1750" s="443">
        <v>45077</v>
      </c>
      <c r="F1750" s="443">
        <v>45078</v>
      </c>
      <c r="G1750" s="443">
        <v>45079</v>
      </c>
      <c r="H1750" s="428">
        <v>45082</v>
      </c>
      <c r="I1750" s="238">
        <v>45083</v>
      </c>
      <c r="J1750" s="238">
        <v>45084</v>
      </c>
      <c r="K1750" s="238">
        <v>45085</v>
      </c>
      <c r="L1750" s="238">
        <v>45086</v>
      </c>
      <c r="M1750" s="238">
        <v>45089</v>
      </c>
      <c r="N1750" s="238">
        <v>45090</v>
      </c>
      <c r="O1750" s="238">
        <v>45091</v>
      </c>
      <c r="P1750" s="238">
        <v>45092</v>
      </c>
      <c r="Q1750" s="239">
        <v>45093</v>
      </c>
      <c r="R1750" s="238">
        <v>45096</v>
      </c>
      <c r="S1750" s="238">
        <v>45097</v>
      </c>
      <c r="T1750" s="238">
        <v>45098</v>
      </c>
    </row>
    <row r="1751" spans="1:20">
      <c r="A1751" s="235" t="str">
        <f t="shared" si="35"/>
        <v>23</v>
      </c>
      <c r="B1751" s="428">
        <v>45096</v>
      </c>
      <c r="C1751" s="270" t="str">
        <f t="shared" si="36"/>
        <v>月</v>
      </c>
      <c r="D1751" s="443">
        <v>45077</v>
      </c>
      <c r="E1751" s="443">
        <v>45078</v>
      </c>
      <c r="F1751" s="443">
        <v>45079</v>
      </c>
      <c r="G1751" s="443">
        <v>45082</v>
      </c>
      <c r="H1751" s="428">
        <v>45083</v>
      </c>
      <c r="I1751" s="238">
        <v>45084</v>
      </c>
      <c r="J1751" s="238">
        <v>45085</v>
      </c>
      <c r="K1751" s="238">
        <v>45086</v>
      </c>
      <c r="L1751" s="238">
        <v>45089</v>
      </c>
      <c r="M1751" s="238">
        <v>45090</v>
      </c>
      <c r="N1751" s="238">
        <v>45091</v>
      </c>
      <c r="O1751" s="238">
        <v>45092</v>
      </c>
      <c r="P1751" s="238">
        <v>45093</v>
      </c>
      <c r="Q1751" s="239">
        <v>45096</v>
      </c>
      <c r="R1751" s="238">
        <v>45097</v>
      </c>
      <c r="S1751" s="238">
        <v>45098</v>
      </c>
      <c r="T1751" s="238">
        <v>45099</v>
      </c>
    </row>
    <row r="1752" spans="1:20">
      <c r="A1752" s="235" t="str">
        <f t="shared" si="35"/>
        <v>23</v>
      </c>
      <c r="B1752" s="428">
        <v>45097</v>
      </c>
      <c r="C1752" s="270" t="str">
        <f t="shared" si="36"/>
        <v>火</v>
      </c>
      <c r="D1752" s="443">
        <v>45078</v>
      </c>
      <c r="E1752" s="443">
        <v>45079</v>
      </c>
      <c r="F1752" s="443">
        <v>45082</v>
      </c>
      <c r="G1752" s="443">
        <v>45083</v>
      </c>
      <c r="H1752" s="428">
        <v>45084</v>
      </c>
      <c r="I1752" s="238">
        <v>45085</v>
      </c>
      <c r="J1752" s="238">
        <v>45086</v>
      </c>
      <c r="K1752" s="238">
        <v>45089</v>
      </c>
      <c r="L1752" s="238">
        <v>45090</v>
      </c>
      <c r="M1752" s="238">
        <v>45091</v>
      </c>
      <c r="N1752" s="238">
        <v>45092</v>
      </c>
      <c r="O1752" s="238">
        <v>45093</v>
      </c>
      <c r="P1752" s="238">
        <v>45096</v>
      </c>
      <c r="Q1752" s="239">
        <v>45097</v>
      </c>
      <c r="R1752" s="238">
        <v>45098</v>
      </c>
      <c r="S1752" s="238">
        <v>45099</v>
      </c>
      <c r="T1752" s="238">
        <v>45100</v>
      </c>
    </row>
    <row r="1753" spans="1:20">
      <c r="A1753" s="235" t="str">
        <f t="shared" si="35"/>
        <v>23</v>
      </c>
      <c r="B1753" s="428">
        <v>45098</v>
      </c>
      <c r="C1753" s="270" t="str">
        <f t="shared" si="36"/>
        <v>水</v>
      </c>
      <c r="D1753" s="443">
        <v>45079</v>
      </c>
      <c r="E1753" s="443">
        <v>45082</v>
      </c>
      <c r="F1753" s="443">
        <v>45083</v>
      </c>
      <c r="G1753" s="443">
        <v>45084</v>
      </c>
      <c r="H1753" s="428">
        <v>45085</v>
      </c>
      <c r="I1753" s="238">
        <v>45086</v>
      </c>
      <c r="J1753" s="238">
        <v>45089</v>
      </c>
      <c r="K1753" s="238">
        <v>45090</v>
      </c>
      <c r="L1753" s="238">
        <v>45091</v>
      </c>
      <c r="M1753" s="238">
        <v>45092</v>
      </c>
      <c r="N1753" s="238">
        <v>45093</v>
      </c>
      <c r="O1753" s="238">
        <v>45096</v>
      </c>
      <c r="P1753" s="238">
        <v>45097</v>
      </c>
      <c r="Q1753" s="239">
        <v>45098</v>
      </c>
      <c r="R1753" s="238">
        <v>45099</v>
      </c>
      <c r="S1753" s="238">
        <v>45100</v>
      </c>
      <c r="T1753" s="238">
        <v>45103</v>
      </c>
    </row>
    <row r="1754" spans="1:20">
      <c r="A1754" s="235" t="str">
        <f t="shared" si="35"/>
        <v>23</v>
      </c>
      <c r="B1754" s="428">
        <v>45099</v>
      </c>
      <c r="C1754" s="270" t="str">
        <f t="shared" si="36"/>
        <v>木</v>
      </c>
      <c r="D1754" s="443">
        <v>45082</v>
      </c>
      <c r="E1754" s="443">
        <v>45083</v>
      </c>
      <c r="F1754" s="443">
        <v>45084</v>
      </c>
      <c r="G1754" s="443">
        <v>45085</v>
      </c>
      <c r="H1754" s="428">
        <v>45086</v>
      </c>
      <c r="I1754" s="238">
        <v>45089</v>
      </c>
      <c r="J1754" s="238">
        <v>45090</v>
      </c>
      <c r="K1754" s="238">
        <v>45091</v>
      </c>
      <c r="L1754" s="238">
        <v>45092</v>
      </c>
      <c r="M1754" s="238">
        <v>45093</v>
      </c>
      <c r="N1754" s="238">
        <v>45096</v>
      </c>
      <c r="O1754" s="238">
        <v>45097</v>
      </c>
      <c r="P1754" s="238">
        <v>45098</v>
      </c>
      <c r="Q1754" s="239">
        <v>45099</v>
      </c>
      <c r="R1754" s="238">
        <v>45100</v>
      </c>
      <c r="S1754" s="238">
        <v>45103</v>
      </c>
      <c r="T1754" s="238">
        <v>45104</v>
      </c>
    </row>
    <row r="1755" spans="1:20">
      <c r="A1755" s="235" t="str">
        <f t="shared" si="35"/>
        <v>23</v>
      </c>
      <c r="B1755" s="428">
        <v>45100</v>
      </c>
      <c r="C1755" s="270" t="str">
        <f t="shared" si="36"/>
        <v>金</v>
      </c>
      <c r="D1755" s="443">
        <v>45083</v>
      </c>
      <c r="E1755" s="443">
        <v>45084</v>
      </c>
      <c r="F1755" s="443">
        <v>45085</v>
      </c>
      <c r="G1755" s="443">
        <v>45086</v>
      </c>
      <c r="H1755" s="428">
        <v>45089</v>
      </c>
      <c r="I1755" s="238">
        <v>45090</v>
      </c>
      <c r="J1755" s="238">
        <v>45091</v>
      </c>
      <c r="K1755" s="238">
        <v>45092</v>
      </c>
      <c r="L1755" s="238">
        <v>45093</v>
      </c>
      <c r="M1755" s="238">
        <v>45096</v>
      </c>
      <c r="N1755" s="238">
        <v>45097</v>
      </c>
      <c r="O1755" s="238">
        <v>45098</v>
      </c>
      <c r="P1755" s="238">
        <v>45099</v>
      </c>
      <c r="Q1755" s="239">
        <v>45100</v>
      </c>
      <c r="R1755" s="238">
        <v>45103</v>
      </c>
      <c r="S1755" s="238">
        <v>45104</v>
      </c>
      <c r="T1755" s="238">
        <v>45105</v>
      </c>
    </row>
    <row r="1756" spans="1:20">
      <c r="A1756" s="235" t="str">
        <f t="shared" si="35"/>
        <v>23</v>
      </c>
      <c r="B1756" s="428">
        <v>45103</v>
      </c>
      <c r="C1756" s="270" t="str">
        <f t="shared" si="36"/>
        <v>月</v>
      </c>
      <c r="D1756" s="443">
        <v>45084</v>
      </c>
      <c r="E1756" s="443">
        <v>45085</v>
      </c>
      <c r="F1756" s="443">
        <v>45086</v>
      </c>
      <c r="G1756" s="443">
        <v>45089</v>
      </c>
      <c r="H1756" s="428">
        <v>45090</v>
      </c>
      <c r="I1756" s="238">
        <v>45091</v>
      </c>
      <c r="J1756" s="238">
        <v>45092</v>
      </c>
      <c r="K1756" s="238">
        <v>45093</v>
      </c>
      <c r="L1756" s="238">
        <v>45096</v>
      </c>
      <c r="M1756" s="238">
        <v>45097</v>
      </c>
      <c r="N1756" s="238">
        <v>45098</v>
      </c>
      <c r="O1756" s="238">
        <v>45099</v>
      </c>
      <c r="P1756" s="238">
        <v>45100</v>
      </c>
      <c r="Q1756" s="239">
        <v>45103</v>
      </c>
      <c r="R1756" s="238">
        <v>45104</v>
      </c>
      <c r="S1756" s="238">
        <v>45105</v>
      </c>
      <c r="T1756" s="238">
        <v>45106</v>
      </c>
    </row>
    <row r="1757" spans="1:20">
      <c r="A1757" s="235" t="str">
        <f t="shared" si="35"/>
        <v>23</v>
      </c>
      <c r="B1757" s="428">
        <v>45104</v>
      </c>
      <c r="C1757" s="270" t="str">
        <f t="shared" si="36"/>
        <v>火</v>
      </c>
      <c r="D1757" s="443">
        <v>45085</v>
      </c>
      <c r="E1757" s="443">
        <v>45086</v>
      </c>
      <c r="F1757" s="443">
        <v>45089</v>
      </c>
      <c r="G1757" s="443">
        <v>45090</v>
      </c>
      <c r="H1757" s="428">
        <v>45091</v>
      </c>
      <c r="I1757" s="238">
        <v>45092</v>
      </c>
      <c r="J1757" s="238">
        <v>45093</v>
      </c>
      <c r="K1757" s="238">
        <v>45096</v>
      </c>
      <c r="L1757" s="238">
        <v>45097</v>
      </c>
      <c r="M1757" s="238">
        <v>45098</v>
      </c>
      <c r="N1757" s="238">
        <v>45099</v>
      </c>
      <c r="O1757" s="238">
        <v>45100</v>
      </c>
      <c r="P1757" s="238">
        <v>45103</v>
      </c>
      <c r="Q1757" s="239">
        <v>45104</v>
      </c>
      <c r="R1757" s="238">
        <v>45105</v>
      </c>
      <c r="S1757" s="238">
        <v>45106</v>
      </c>
      <c r="T1757" s="238">
        <v>45107</v>
      </c>
    </row>
    <row r="1758" spans="1:20">
      <c r="A1758" s="235" t="str">
        <f t="shared" si="35"/>
        <v>23</v>
      </c>
      <c r="B1758" s="428">
        <v>45105</v>
      </c>
      <c r="C1758" s="270" t="str">
        <f t="shared" si="36"/>
        <v>水</v>
      </c>
      <c r="D1758" s="443">
        <v>45086</v>
      </c>
      <c r="E1758" s="443">
        <v>45089</v>
      </c>
      <c r="F1758" s="443">
        <v>45090</v>
      </c>
      <c r="G1758" s="443">
        <v>45091</v>
      </c>
      <c r="H1758" s="428">
        <v>45092</v>
      </c>
      <c r="I1758" s="238">
        <v>45093</v>
      </c>
      <c r="J1758" s="238">
        <v>45096</v>
      </c>
      <c r="K1758" s="238">
        <v>45097</v>
      </c>
      <c r="L1758" s="238">
        <v>45098</v>
      </c>
      <c r="M1758" s="238">
        <v>45099</v>
      </c>
      <c r="N1758" s="238">
        <v>45100</v>
      </c>
      <c r="O1758" s="238">
        <v>45103</v>
      </c>
      <c r="P1758" s="238">
        <v>45104</v>
      </c>
      <c r="Q1758" s="239">
        <v>45105</v>
      </c>
      <c r="R1758" s="238">
        <v>45106</v>
      </c>
      <c r="S1758" s="238">
        <v>45107</v>
      </c>
      <c r="T1758" s="238">
        <v>45110</v>
      </c>
    </row>
    <row r="1759" spans="1:20">
      <c r="A1759" s="235" t="str">
        <f t="shared" si="35"/>
        <v>23</v>
      </c>
      <c r="B1759" s="428">
        <v>45106</v>
      </c>
      <c r="C1759" s="270" t="str">
        <f t="shared" si="36"/>
        <v>木</v>
      </c>
      <c r="D1759" s="443">
        <v>45089</v>
      </c>
      <c r="E1759" s="443">
        <v>45090</v>
      </c>
      <c r="F1759" s="443">
        <v>45091</v>
      </c>
      <c r="G1759" s="443">
        <v>45092</v>
      </c>
      <c r="H1759" s="428">
        <v>45093</v>
      </c>
      <c r="I1759" s="238">
        <v>45096</v>
      </c>
      <c r="J1759" s="238">
        <v>45097</v>
      </c>
      <c r="K1759" s="238">
        <v>45098</v>
      </c>
      <c r="L1759" s="238">
        <v>45099</v>
      </c>
      <c r="M1759" s="238">
        <v>45100</v>
      </c>
      <c r="N1759" s="238">
        <v>45103</v>
      </c>
      <c r="O1759" s="238">
        <v>45104</v>
      </c>
      <c r="P1759" s="238">
        <v>45105</v>
      </c>
      <c r="Q1759" s="239">
        <v>45106</v>
      </c>
      <c r="R1759" s="238">
        <v>45107</v>
      </c>
      <c r="S1759" s="238">
        <v>45110</v>
      </c>
      <c r="T1759" s="238">
        <v>45111</v>
      </c>
    </row>
    <row r="1760" spans="1:20">
      <c r="A1760" s="235" t="str">
        <f t="shared" si="35"/>
        <v>23</v>
      </c>
      <c r="B1760" s="428">
        <v>45107</v>
      </c>
      <c r="C1760" s="270" t="str">
        <f t="shared" si="36"/>
        <v>金</v>
      </c>
      <c r="D1760" s="443">
        <v>45090</v>
      </c>
      <c r="E1760" s="443">
        <v>45091</v>
      </c>
      <c r="F1760" s="443">
        <v>45092</v>
      </c>
      <c r="G1760" s="443">
        <v>45093</v>
      </c>
      <c r="H1760" s="428">
        <v>45096</v>
      </c>
      <c r="I1760" s="238">
        <v>45097</v>
      </c>
      <c r="J1760" s="238">
        <v>45098</v>
      </c>
      <c r="K1760" s="238">
        <v>45099</v>
      </c>
      <c r="L1760" s="238">
        <v>45100</v>
      </c>
      <c r="M1760" s="238">
        <v>45103</v>
      </c>
      <c r="N1760" s="238">
        <v>45104</v>
      </c>
      <c r="O1760" s="238">
        <v>45105</v>
      </c>
      <c r="P1760" s="238">
        <v>45106</v>
      </c>
      <c r="Q1760" s="239">
        <v>45107</v>
      </c>
      <c r="R1760" s="238">
        <v>45110</v>
      </c>
      <c r="S1760" s="238">
        <v>45111</v>
      </c>
      <c r="T1760" s="238">
        <v>45112</v>
      </c>
    </row>
    <row r="1761" spans="1:20">
      <c r="A1761" s="235" t="str">
        <f t="shared" si="35"/>
        <v>23</v>
      </c>
      <c r="B1761" s="428">
        <v>45110</v>
      </c>
      <c r="C1761" s="270" t="str">
        <f t="shared" si="36"/>
        <v>月</v>
      </c>
      <c r="D1761" s="443">
        <v>45091</v>
      </c>
      <c r="E1761" s="443">
        <v>45092</v>
      </c>
      <c r="F1761" s="443">
        <v>45093</v>
      </c>
      <c r="G1761" s="443">
        <v>45096</v>
      </c>
      <c r="H1761" s="428">
        <v>45097</v>
      </c>
      <c r="I1761" s="238">
        <v>45098</v>
      </c>
      <c r="J1761" s="238">
        <v>45099</v>
      </c>
      <c r="K1761" s="238">
        <v>45100</v>
      </c>
      <c r="L1761" s="238">
        <v>45103</v>
      </c>
      <c r="M1761" s="238">
        <v>45104</v>
      </c>
      <c r="N1761" s="238">
        <v>45105</v>
      </c>
      <c r="O1761" s="238">
        <v>45106</v>
      </c>
      <c r="P1761" s="238">
        <v>45107</v>
      </c>
      <c r="Q1761" s="239">
        <v>45110</v>
      </c>
      <c r="R1761" s="238">
        <v>45111</v>
      </c>
      <c r="S1761" s="238">
        <v>45112</v>
      </c>
      <c r="T1761" s="238">
        <v>45113</v>
      </c>
    </row>
    <row r="1762" spans="1:20">
      <c r="A1762" s="235" t="str">
        <f t="shared" si="35"/>
        <v>23</v>
      </c>
      <c r="B1762" s="428">
        <v>45111</v>
      </c>
      <c r="C1762" s="270" t="str">
        <f t="shared" si="36"/>
        <v>火</v>
      </c>
      <c r="D1762" s="443">
        <v>45092</v>
      </c>
      <c r="E1762" s="443">
        <v>45093</v>
      </c>
      <c r="F1762" s="443">
        <v>45096</v>
      </c>
      <c r="G1762" s="443">
        <v>45097</v>
      </c>
      <c r="H1762" s="428">
        <v>45098</v>
      </c>
      <c r="I1762" s="238">
        <v>45099</v>
      </c>
      <c r="J1762" s="238">
        <v>45100</v>
      </c>
      <c r="K1762" s="238">
        <v>45103</v>
      </c>
      <c r="L1762" s="238">
        <v>45104</v>
      </c>
      <c r="M1762" s="238">
        <v>45105</v>
      </c>
      <c r="N1762" s="238">
        <v>45106</v>
      </c>
      <c r="O1762" s="238">
        <v>45107</v>
      </c>
      <c r="P1762" s="238">
        <v>45110</v>
      </c>
      <c r="Q1762" s="239">
        <v>45111</v>
      </c>
      <c r="R1762" s="238">
        <v>45112</v>
      </c>
      <c r="S1762" s="238">
        <v>45113</v>
      </c>
      <c r="T1762" s="238">
        <v>45114</v>
      </c>
    </row>
    <row r="1763" spans="1:20">
      <c r="A1763" s="235" t="str">
        <f t="shared" si="35"/>
        <v>23</v>
      </c>
      <c r="B1763" s="428">
        <v>45112</v>
      </c>
      <c r="C1763" s="270" t="str">
        <f t="shared" si="36"/>
        <v>水</v>
      </c>
      <c r="D1763" s="443">
        <v>45093</v>
      </c>
      <c r="E1763" s="443">
        <v>45096</v>
      </c>
      <c r="F1763" s="443">
        <v>45097</v>
      </c>
      <c r="G1763" s="443">
        <v>45098</v>
      </c>
      <c r="H1763" s="428">
        <v>45099</v>
      </c>
      <c r="I1763" s="238">
        <v>45100</v>
      </c>
      <c r="J1763" s="238">
        <v>45103</v>
      </c>
      <c r="K1763" s="238">
        <v>45104</v>
      </c>
      <c r="L1763" s="238">
        <v>45105</v>
      </c>
      <c r="M1763" s="238">
        <v>45106</v>
      </c>
      <c r="N1763" s="238">
        <v>45107</v>
      </c>
      <c r="O1763" s="238">
        <v>45110</v>
      </c>
      <c r="P1763" s="238">
        <v>45111</v>
      </c>
      <c r="Q1763" s="239">
        <v>45112</v>
      </c>
      <c r="R1763" s="238">
        <v>45113</v>
      </c>
      <c r="S1763" s="238">
        <v>45114</v>
      </c>
      <c r="T1763" s="238">
        <v>45117</v>
      </c>
    </row>
    <row r="1764" spans="1:20">
      <c r="A1764" s="235" t="str">
        <f t="shared" si="35"/>
        <v>23</v>
      </c>
      <c r="B1764" s="428">
        <v>45113</v>
      </c>
      <c r="C1764" s="270" t="str">
        <f t="shared" si="36"/>
        <v>木</v>
      </c>
      <c r="D1764" s="443">
        <v>45096</v>
      </c>
      <c r="E1764" s="443">
        <v>45097</v>
      </c>
      <c r="F1764" s="443">
        <v>45098</v>
      </c>
      <c r="G1764" s="443">
        <v>45099</v>
      </c>
      <c r="H1764" s="428">
        <v>45100</v>
      </c>
      <c r="I1764" s="238">
        <v>45103</v>
      </c>
      <c r="J1764" s="238">
        <v>45104</v>
      </c>
      <c r="K1764" s="238">
        <v>45105</v>
      </c>
      <c r="L1764" s="238">
        <v>45106</v>
      </c>
      <c r="M1764" s="238">
        <v>45107</v>
      </c>
      <c r="N1764" s="238">
        <v>45110</v>
      </c>
      <c r="O1764" s="238">
        <v>45111</v>
      </c>
      <c r="P1764" s="238">
        <v>45112</v>
      </c>
      <c r="Q1764" s="239">
        <v>45113</v>
      </c>
      <c r="R1764" s="238">
        <v>45114</v>
      </c>
      <c r="S1764" s="238">
        <v>45117</v>
      </c>
      <c r="T1764" s="238">
        <v>45118</v>
      </c>
    </row>
    <row r="1765" spans="1:20">
      <c r="A1765" s="235" t="str">
        <f t="shared" si="35"/>
        <v>23</v>
      </c>
      <c r="B1765" s="428">
        <v>45114</v>
      </c>
      <c r="C1765" s="270" t="str">
        <f t="shared" si="36"/>
        <v>金</v>
      </c>
      <c r="D1765" s="443">
        <v>45097</v>
      </c>
      <c r="E1765" s="443">
        <v>45098</v>
      </c>
      <c r="F1765" s="443">
        <v>45099</v>
      </c>
      <c r="G1765" s="443">
        <v>45100</v>
      </c>
      <c r="H1765" s="428">
        <v>45103</v>
      </c>
      <c r="I1765" s="238">
        <v>45104</v>
      </c>
      <c r="J1765" s="238">
        <v>45105</v>
      </c>
      <c r="K1765" s="238">
        <v>45106</v>
      </c>
      <c r="L1765" s="238">
        <v>45107</v>
      </c>
      <c r="M1765" s="238">
        <v>45110</v>
      </c>
      <c r="N1765" s="238">
        <v>45111</v>
      </c>
      <c r="O1765" s="238">
        <v>45112</v>
      </c>
      <c r="P1765" s="238">
        <v>45113</v>
      </c>
      <c r="Q1765" s="239">
        <v>45114</v>
      </c>
      <c r="R1765" s="238">
        <v>45117</v>
      </c>
      <c r="S1765" s="238">
        <v>45118</v>
      </c>
      <c r="T1765" s="238">
        <v>45119</v>
      </c>
    </row>
    <row r="1766" spans="1:20">
      <c r="A1766" s="235" t="str">
        <f t="shared" si="35"/>
        <v>23</v>
      </c>
      <c r="B1766" s="428">
        <v>45117</v>
      </c>
      <c r="C1766" s="270" t="str">
        <f t="shared" si="36"/>
        <v>月</v>
      </c>
      <c r="D1766" s="443">
        <v>45098</v>
      </c>
      <c r="E1766" s="443">
        <v>45099</v>
      </c>
      <c r="F1766" s="443">
        <v>45100</v>
      </c>
      <c r="G1766" s="443">
        <v>45103</v>
      </c>
      <c r="H1766" s="428">
        <v>45104</v>
      </c>
      <c r="I1766" s="238">
        <v>45105</v>
      </c>
      <c r="J1766" s="238">
        <v>45106</v>
      </c>
      <c r="K1766" s="238">
        <v>45107</v>
      </c>
      <c r="L1766" s="238">
        <v>45110</v>
      </c>
      <c r="M1766" s="238">
        <v>45111</v>
      </c>
      <c r="N1766" s="238">
        <v>45112</v>
      </c>
      <c r="O1766" s="238">
        <v>45113</v>
      </c>
      <c r="P1766" s="238">
        <v>45114</v>
      </c>
      <c r="Q1766" s="239">
        <v>45117</v>
      </c>
      <c r="R1766" s="238">
        <v>45118</v>
      </c>
      <c r="S1766" s="238">
        <v>45119</v>
      </c>
      <c r="T1766" s="238">
        <v>45120</v>
      </c>
    </row>
    <row r="1767" spans="1:20">
      <c r="A1767" s="235" t="str">
        <f t="shared" si="35"/>
        <v>23</v>
      </c>
      <c r="B1767" s="428">
        <v>45118</v>
      </c>
      <c r="C1767" s="270" t="str">
        <f t="shared" si="36"/>
        <v>火</v>
      </c>
      <c r="D1767" s="443">
        <v>45099</v>
      </c>
      <c r="E1767" s="443">
        <v>45100</v>
      </c>
      <c r="F1767" s="443">
        <v>45103</v>
      </c>
      <c r="G1767" s="443">
        <v>45104</v>
      </c>
      <c r="H1767" s="428">
        <v>45105</v>
      </c>
      <c r="I1767" s="238">
        <v>45106</v>
      </c>
      <c r="J1767" s="238">
        <v>45107</v>
      </c>
      <c r="K1767" s="238">
        <v>45110</v>
      </c>
      <c r="L1767" s="238">
        <v>45111</v>
      </c>
      <c r="M1767" s="238">
        <v>45112</v>
      </c>
      <c r="N1767" s="238">
        <v>45113</v>
      </c>
      <c r="O1767" s="238">
        <v>45114</v>
      </c>
      <c r="P1767" s="238">
        <v>45117</v>
      </c>
      <c r="Q1767" s="239">
        <v>45118</v>
      </c>
      <c r="R1767" s="238">
        <v>45119</v>
      </c>
      <c r="S1767" s="238">
        <v>45120</v>
      </c>
      <c r="T1767" s="238">
        <v>45121</v>
      </c>
    </row>
    <row r="1768" spans="1:20">
      <c r="A1768" s="235" t="str">
        <f t="shared" si="35"/>
        <v>23</v>
      </c>
      <c r="B1768" s="428">
        <v>45119</v>
      </c>
      <c r="C1768" s="270" t="str">
        <f t="shared" si="36"/>
        <v>水</v>
      </c>
      <c r="D1768" s="443">
        <v>45100</v>
      </c>
      <c r="E1768" s="443">
        <v>45103</v>
      </c>
      <c r="F1768" s="443">
        <v>45104</v>
      </c>
      <c r="G1768" s="443">
        <v>45105</v>
      </c>
      <c r="H1768" s="428">
        <v>45106</v>
      </c>
      <c r="I1768" s="238">
        <v>45107</v>
      </c>
      <c r="J1768" s="238">
        <v>45110</v>
      </c>
      <c r="K1768" s="238">
        <v>45111</v>
      </c>
      <c r="L1768" s="238">
        <v>45112</v>
      </c>
      <c r="M1768" s="238">
        <v>45113</v>
      </c>
      <c r="N1768" s="238">
        <v>45114</v>
      </c>
      <c r="O1768" s="238">
        <v>45117</v>
      </c>
      <c r="P1768" s="238">
        <v>45118</v>
      </c>
      <c r="Q1768" s="239">
        <v>45119</v>
      </c>
      <c r="R1768" s="238">
        <v>45120</v>
      </c>
      <c r="S1768" s="238">
        <v>45121</v>
      </c>
      <c r="T1768" s="238">
        <v>45125</v>
      </c>
    </row>
    <row r="1769" spans="1:20">
      <c r="A1769" s="235" t="str">
        <f t="shared" si="35"/>
        <v>23</v>
      </c>
      <c r="B1769" s="428">
        <v>45120</v>
      </c>
      <c r="C1769" s="270" t="str">
        <f t="shared" si="36"/>
        <v>木</v>
      </c>
      <c r="D1769" s="443">
        <v>45103</v>
      </c>
      <c r="E1769" s="443">
        <v>45104</v>
      </c>
      <c r="F1769" s="443">
        <v>45105</v>
      </c>
      <c r="G1769" s="443">
        <v>45106</v>
      </c>
      <c r="H1769" s="428">
        <v>45107</v>
      </c>
      <c r="I1769" s="238">
        <v>45110</v>
      </c>
      <c r="J1769" s="238">
        <v>45111</v>
      </c>
      <c r="K1769" s="238">
        <v>45112</v>
      </c>
      <c r="L1769" s="238">
        <v>45113</v>
      </c>
      <c r="M1769" s="238">
        <v>45114</v>
      </c>
      <c r="N1769" s="238">
        <v>45117</v>
      </c>
      <c r="O1769" s="238">
        <v>45118</v>
      </c>
      <c r="P1769" s="238">
        <v>45119</v>
      </c>
      <c r="Q1769" s="239">
        <v>45120</v>
      </c>
      <c r="R1769" s="238">
        <v>45121</v>
      </c>
      <c r="S1769" s="238">
        <v>45125</v>
      </c>
      <c r="T1769" s="238">
        <v>45126</v>
      </c>
    </row>
    <row r="1770" spans="1:20">
      <c r="A1770" s="235" t="str">
        <f t="shared" si="35"/>
        <v>23</v>
      </c>
      <c r="B1770" s="428">
        <v>45121</v>
      </c>
      <c r="C1770" s="270" t="str">
        <f t="shared" si="36"/>
        <v>金</v>
      </c>
      <c r="D1770" s="443">
        <v>45104</v>
      </c>
      <c r="E1770" s="443">
        <v>45105</v>
      </c>
      <c r="F1770" s="443">
        <v>45106</v>
      </c>
      <c r="G1770" s="443">
        <v>45107</v>
      </c>
      <c r="H1770" s="428">
        <v>45110</v>
      </c>
      <c r="I1770" s="238">
        <v>45111</v>
      </c>
      <c r="J1770" s="238">
        <v>45112</v>
      </c>
      <c r="K1770" s="238">
        <v>45113</v>
      </c>
      <c r="L1770" s="238">
        <v>45114</v>
      </c>
      <c r="M1770" s="238">
        <v>45117</v>
      </c>
      <c r="N1770" s="238">
        <v>45118</v>
      </c>
      <c r="O1770" s="238">
        <v>45119</v>
      </c>
      <c r="P1770" s="238">
        <v>45120</v>
      </c>
      <c r="Q1770" s="239">
        <v>45121</v>
      </c>
      <c r="R1770" s="238">
        <v>45125</v>
      </c>
      <c r="S1770" s="238">
        <v>45126</v>
      </c>
      <c r="T1770" s="238">
        <v>45127</v>
      </c>
    </row>
    <row r="1771" spans="1:20">
      <c r="A1771" s="235" t="str">
        <f t="shared" si="35"/>
        <v>23</v>
      </c>
      <c r="B1771" s="428">
        <v>45125</v>
      </c>
      <c r="C1771" s="270" t="str">
        <f t="shared" si="36"/>
        <v>火</v>
      </c>
      <c r="D1771" s="443">
        <v>45105</v>
      </c>
      <c r="E1771" s="443">
        <v>45106</v>
      </c>
      <c r="F1771" s="443">
        <v>45107</v>
      </c>
      <c r="G1771" s="443">
        <v>45110</v>
      </c>
      <c r="H1771" s="428">
        <v>45111</v>
      </c>
      <c r="I1771" s="238">
        <v>45112</v>
      </c>
      <c r="J1771" s="238">
        <v>45113</v>
      </c>
      <c r="K1771" s="238">
        <v>45114</v>
      </c>
      <c r="L1771" s="238">
        <v>45117</v>
      </c>
      <c r="M1771" s="238">
        <v>45118</v>
      </c>
      <c r="N1771" s="238">
        <v>45119</v>
      </c>
      <c r="O1771" s="238">
        <v>45120</v>
      </c>
      <c r="P1771" s="238">
        <v>45121</v>
      </c>
      <c r="Q1771" s="239">
        <v>45125</v>
      </c>
      <c r="R1771" s="238">
        <v>45126</v>
      </c>
      <c r="S1771" s="238">
        <v>45127</v>
      </c>
      <c r="T1771" s="238">
        <v>45128</v>
      </c>
    </row>
    <row r="1772" spans="1:20">
      <c r="A1772" s="235" t="str">
        <f t="shared" si="35"/>
        <v>23</v>
      </c>
      <c r="B1772" s="428">
        <v>45126</v>
      </c>
      <c r="C1772" s="270" t="str">
        <f t="shared" si="36"/>
        <v>水</v>
      </c>
      <c r="D1772" s="443">
        <v>45106</v>
      </c>
      <c r="E1772" s="443">
        <v>45107</v>
      </c>
      <c r="F1772" s="443">
        <v>45110</v>
      </c>
      <c r="G1772" s="443">
        <v>45111</v>
      </c>
      <c r="H1772" s="428">
        <v>45112</v>
      </c>
      <c r="I1772" s="238">
        <v>45113</v>
      </c>
      <c r="J1772" s="238">
        <v>45114</v>
      </c>
      <c r="K1772" s="238">
        <v>45117</v>
      </c>
      <c r="L1772" s="238">
        <v>45118</v>
      </c>
      <c r="M1772" s="238">
        <v>45119</v>
      </c>
      <c r="N1772" s="238">
        <v>45120</v>
      </c>
      <c r="O1772" s="238">
        <v>45121</v>
      </c>
      <c r="P1772" s="238">
        <v>45125</v>
      </c>
      <c r="Q1772" s="239">
        <v>45126</v>
      </c>
      <c r="R1772" s="238">
        <v>45127</v>
      </c>
      <c r="S1772" s="238">
        <v>45128</v>
      </c>
      <c r="T1772" s="238">
        <v>45131</v>
      </c>
    </row>
    <row r="1773" spans="1:20">
      <c r="A1773" s="235" t="str">
        <f t="shared" si="35"/>
        <v>23</v>
      </c>
      <c r="B1773" s="428">
        <v>45127</v>
      </c>
      <c r="C1773" s="270" t="str">
        <f t="shared" si="36"/>
        <v>木</v>
      </c>
      <c r="D1773" s="443">
        <v>45107</v>
      </c>
      <c r="E1773" s="443">
        <v>45110</v>
      </c>
      <c r="F1773" s="443">
        <v>45111</v>
      </c>
      <c r="G1773" s="443">
        <v>45112</v>
      </c>
      <c r="H1773" s="428">
        <v>45113</v>
      </c>
      <c r="I1773" s="238">
        <v>45114</v>
      </c>
      <c r="J1773" s="238">
        <v>45117</v>
      </c>
      <c r="K1773" s="238">
        <v>45118</v>
      </c>
      <c r="L1773" s="238">
        <v>45119</v>
      </c>
      <c r="M1773" s="238">
        <v>45120</v>
      </c>
      <c r="N1773" s="238">
        <v>45121</v>
      </c>
      <c r="O1773" s="238">
        <v>45125</v>
      </c>
      <c r="P1773" s="238">
        <v>45126</v>
      </c>
      <c r="Q1773" s="239">
        <v>45127</v>
      </c>
      <c r="R1773" s="238">
        <v>45128</v>
      </c>
      <c r="S1773" s="238">
        <v>45131</v>
      </c>
      <c r="T1773" s="238">
        <v>45132</v>
      </c>
    </row>
    <row r="1774" spans="1:20">
      <c r="A1774" s="235" t="str">
        <f t="shared" si="35"/>
        <v>23</v>
      </c>
      <c r="B1774" s="428">
        <v>45128</v>
      </c>
      <c r="C1774" s="270" t="str">
        <f t="shared" si="36"/>
        <v>金</v>
      </c>
      <c r="D1774" s="443">
        <v>45110</v>
      </c>
      <c r="E1774" s="443">
        <v>45111</v>
      </c>
      <c r="F1774" s="443">
        <v>45112</v>
      </c>
      <c r="G1774" s="443">
        <v>45113</v>
      </c>
      <c r="H1774" s="428">
        <v>45114</v>
      </c>
      <c r="I1774" s="238">
        <v>45117</v>
      </c>
      <c r="J1774" s="238">
        <v>45118</v>
      </c>
      <c r="K1774" s="238">
        <v>45119</v>
      </c>
      <c r="L1774" s="238">
        <v>45120</v>
      </c>
      <c r="M1774" s="238">
        <v>45121</v>
      </c>
      <c r="N1774" s="238">
        <v>45125</v>
      </c>
      <c r="O1774" s="238">
        <v>45126</v>
      </c>
      <c r="P1774" s="238">
        <v>45127</v>
      </c>
      <c r="Q1774" s="239">
        <v>45128</v>
      </c>
      <c r="R1774" s="238">
        <v>45131</v>
      </c>
      <c r="S1774" s="238">
        <v>45132</v>
      </c>
      <c r="T1774" s="238">
        <v>45133</v>
      </c>
    </row>
    <row r="1775" spans="1:20">
      <c r="A1775" s="235" t="str">
        <f t="shared" si="35"/>
        <v>23</v>
      </c>
      <c r="B1775" s="428">
        <v>45131</v>
      </c>
      <c r="C1775" s="270" t="str">
        <f t="shared" si="36"/>
        <v>月</v>
      </c>
      <c r="D1775" s="443">
        <v>45111</v>
      </c>
      <c r="E1775" s="443">
        <v>45112</v>
      </c>
      <c r="F1775" s="443">
        <v>45113</v>
      </c>
      <c r="G1775" s="443">
        <v>45114</v>
      </c>
      <c r="H1775" s="428">
        <v>45117</v>
      </c>
      <c r="I1775" s="238">
        <v>45118</v>
      </c>
      <c r="J1775" s="238">
        <v>45119</v>
      </c>
      <c r="K1775" s="238">
        <v>45120</v>
      </c>
      <c r="L1775" s="238">
        <v>45121</v>
      </c>
      <c r="M1775" s="238">
        <v>45125</v>
      </c>
      <c r="N1775" s="238">
        <v>45126</v>
      </c>
      <c r="O1775" s="238">
        <v>45127</v>
      </c>
      <c r="P1775" s="238">
        <v>45128</v>
      </c>
      <c r="Q1775" s="239">
        <v>45131</v>
      </c>
      <c r="R1775" s="238">
        <v>45132</v>
      </c>
      <c r="S1775" s="238">
        <v>45133</v>
      </c>
      <c r="T1775" s="238">
        <v>45134</v>
      </c>
    </row>
    <row r="1776" spans="1:20">
      <c r="A1776" s="235" t="str">
        <f t="shared" si="35"/>
        <v>23</v>
      </c>
      <c r="B1776" s="428">
        <v>45132</v>
      </c>
      <c r="C1776" s="270" t="str">
        <f t="shared" si="36"/>
        <v>火</v>
      </c>
      <c r="D1776" s="443">
        <v>45112</v>
      </c>
      <c r="E1776" s="443">
        <v>45113</v>
      </c>
      <c r="F1776" s="443">
        <v>45114</v>
      </c>
      <c r="G1776" s="443">
        <v>45117</v>
      </c>
      <c r="H1776" s="428">
        <v>45118</v>
      </c>
      <c r="I1776" s="238">
        <v>45119</v>
      </c>
      <c r="J1776" s="238">
        <v>45120</v>
      </c>
      <c r="K1776" s="238">
        <v>45121</v>
      </c>
      <c r="L1776" s="238">
        <v>45125</v>
      </c>
      <c r="M1776" s="238">
        <v>45126</v>
      </c>
      <c r="N1776" s="238">
        <v>45127</v>
      </c>
      <c r="O1776" s="238">
        <v>45128</v>
      </c>
      <c r="P1776" s="238">
        <v>45131</v>
      </c>
      <c r="Q1776" s="239">
        <v>45132</v>
      </c>
      <c r="R1776" s="238">
        <v>45133</v>
      </c>
      <c r="S1776" s="238">
        <v>45134</v>
      </c>
      <c r="T1776" s="238">
        <v>45135</v>
      </c>
    </row>
    <row r="1777" spans="1:20">
      <c r="A1777" s="235" t="str">
        <f t="shared" si="35"/>
        <v>23</v>
      </c>
      <c r="B1777" s="428">
        <v>45133</v>
      </c>
      <c r="C1777" s="270" t="str">
        <f t="shared" si="36"/>
        <v>水</v>
      </c>
      <c r="D1777" s="443">
        <v>45113</v>
      </c>
      <c r="E1777" s="443">
        <v>45114</v>
      </c>
      <c r="F1777" s="443">
        <v>45117</v>
      </c>
      <c r="G1777" s="443">
        <v>45118</v>
      </c>
      <c r="H1777" s="428">
        <v>45119</v>
      </c>
      <c r="I1777" s="238">
        <v>45120</v>
      </c>
      <c r="J1777" s="238">
        <v>45121</v>
      </c>
      <c r="K1777" s="238">
        <v>45125</v>
      </c>
      <c r="L1777" s="238">
        <v>45126</v>
      </c>
      <c r="M1777" s="238">
        <v>45127</v>
      </c>
      <c r="N1777" s="238">
        <v>45128</v>
      </c>
      <c r="O1777" s="238">
        <v>45131</v>
      </c>
      <c r="P1777" s="238">
        <v>45132</v>
      </c>
      <c r="Q1777" s="239">
        <v>45133</v>
      </c>
      <c r="R1777" s="238">
        <v>45134</v>
      </c>
      <c r="S1777" s="238">
        <v>45135</v>
      </c>
      <c r="T1777" s="238">
        <v>45138</v>
      </c>
    </row>
    <row r="1778" spans="1:20">
      <c r="A1778" s="235" t="str">
        <f t="shared" si="35"/>
        <v>23</v>
      </c>
      <c r="B1778" s="428">
        <v>45134</v>
      </c>
      <c r="C1778" s="270" t="str">
        <f t="shared" si="36"/>
        <v>木</v>
      </c>
      <c r="D1778" s="443">
        <v>45114</v>
      </c>
      <c r="E1778" s="443">
        <v>45117</v>
      </c>
      <c r="F1778" s="443">
        <v>45118</v>
      </c>
      <c r="G1778" s="443">
        <v>45119</v>
      </c>
      <c r="H1778" s="428">
        <v>45120</v>
      </c>
      <c r="I1778" s="238">
        <v>45121</v>
      </c>
      <c r="J1778" s="238">
        <v>45125</v>
      </c>
      <c r="K1778" s="238">
        <v>45126</v>
      </c>
      <c r="L1778" s="238">
        <v>45127</v>
      </c>
      <c r="M1778" s="238">
        <v>45128</v>
      </c>
      <c r="N1778" s="238">
        <v>45131</v>
      </c>
      <c r="O1778" s="238">
        <v>45132</v>
      </c>
      <c r="P1778" s="238">
        <v>45133</v>
      </c>
      <c r="Q1778" s="239">
        <v>45134</v>
      </c>
      <c r="R1778" s="238">
        <v>45135</v>
      </c>
      <c r="S1778" s="238">
        <v>45138</v>
      </c>
      <c r="T1778" s="238">
        <v>45139</v>
      </c>
    </row>
    <row r="1779" spans="1:20">
      <c r="A1779" s="235" t="str">
        <f t="shared" si="35"/>
        <v>23</v>
      </c>
      <c r="B1779" s="428">
        <v>45135</v>
      </c>
      <c r="C1779" s="270" t="str">
        <f t="shared" si="36"/>
        <v>金</v>
      </c>
      <c r="D1779" s="443">
        <v>45117</v>
      </c>
      <c r="E1779" s="443">
        <v>45118</v>
      </c>
      <c r="F1779" s="443">
        <v>45119</v>
      </c>
      <c r="G1779" s="443">
        <v>45120</v>
      </c>
      <c r="H1779" s="428">
        <v>45121</v>
      </c>
      <c r="I1779" s="238">
        <v>45125</v>
      </c>
      <c r="J1779" s="238">
        <v>45126</v>
      </c>
      <c r="K1779" s="238">
        <v>45127</v>
      </c>
      <c r="L1779" s="238">
        <v>45128</v>
      </c>
      <c r="M1779" s="238">
        <v>45131</v>
      </c>
      <c r="N1779" s="238">
        <v>45132</v>
      </c>
      <c r="O1779" s="238">
        <v>45133</v>
      </c>
      <c r="P1779" s="238">
        <v>45134</v>
      </c>
      <c r="Q1779" s="239">
        <v>45135</v>
      </c>
      <c r="R1779" s="238">
        <v>45138</v>
      </c>
      <c r="S1779" s="238">
        <v>45139</v>
      </c>
      <c r="T1779" s="238">
        <v>45140</v>
      </c>
    </row>
    <row r="1780" spans="1:20">
      <c r="A1780" s="235" t="str">
        <f t="shared" si="35"/>
        <v>23</v>
      </c>
      <c r="B1780" s="428">
        <v>45138</v>
      </c>
      <c r="C1780" s="270" t="str">
        <f t="shared" si="36"/>
        <v>月</v>
      </c>
      <c r="D1780" s="443">
        <v>45118</v>
      </c>
      <c r="E1780" s="443">
        <v>45119</v>
      </c>
      <c r="F1780" s="443">
        <v>45120</v>
      </c>
      <c r="G1780" s="443">
        <v>45121</v>
      </c>
      <c r="H1780" s="428">
        <v>45125</v>
      </c>
      <c r="I1780" s="238">
        <v>45126</v>
      </c>
      <c r="J1780" s="238">
        <v>45127</v>
      </c>
      <c r="K1780" s="238">
        <v>45128</v>
      </c>
      <c r="L1780" s="238">
        <v>45131</v>
      </c>
      <c r="M1780" s="238">
        <v>45132</v>
      </c>
      <c r="N1780" s="238">
        <v>45133</v>
      </c>
      <c r="O1780" s="238">
        <v>45134</v>
      </c>
      <c r="P1780" s="238">
        <v>45135</v>
      </c>
      <c r="Q1780" s="239">
        <v>45138</v>
      </c>
      <c r="R1780" s="238">
        <v>45139</v>
      </c>
      <c r="S1780" s="238">
        <v>45140</v>
      </c>
      <c r="T1780" s="238">
        <v>45141</v>
      </c>
    </row>
    <row r="1781" spans="1:20">
      <c r="A1781" s="235" t="str">
        <f t="shared" si="35"/>
        <v>23</v>
      </c>
      <c r="B1781" s="428">
        <v>45139</v>
      </c>
      <c r="C1781" s="270" t="str">
        <f t="shared" si="36"/>
        <v>火</v>
      </c>
      <c r="D1781" s="443">
        <v>45119</v>
      </c>
      <c r="E1781" s="443">
        <v>45120</v>
      </c>
      <c r="F1781" s="443">
        <v>45121</v>
      </c>
      <c r="G1781" s="443">
        <v>45125</v>
      </c>
      <c r="H1781" s="428">
        <v>45126</v>
      </c>
      <c r="I1781" s="238">
        <v>45127</v>
      </c>
      <c r="J1781" s="238">
        <v>45128</v>
      </c>
      <c r="K1781" s="238">
        <v>45131</v>
      </c>
      <c r="L1781" s="238">
        <v>45132</v>
      </c>
      <c r="M1781" s="238">
        <v>45133</v>
      </c>
      <c r="N1781" s="238">
        <v>45134</v>
      </c>
      <c r="O1781" s="238">
        <v>45135</v>
      </c>
      <c r="P1781" s="238">
        <v>45138</v>
      </c>
      <c r="Q1781" s="239">
        <v>45139</v>
      </c>
      <c r="R1781" s="238">
        <v>45140</v>
      </c>
      <c r="S1781" s="238">
        <v>45141</v>
      </c>
      <c r="T1781" s="238">
        <v>45142</v>
      </c>
    </row>
    <row r="1782" spans="1:20">
      <c r="A1782" s="235" t="str">
        <f t="shared" si="35"/>
        <v>23</v>
      </c>
      <c r="B1782" s="428">
        <v>45140</v>
      </c>
      <c r="C1782" s="270" t="str">
        <f t="shared" si="36"/>
        <v>水</v>
      </c>
      <c r="D1782" s="443">
        <v>45120</v>
      </c>
      <c r="E1782" s="443">
        <v>45121</v>
      </c>
      <c r="F1782" s="443">
        <v>45125</v>
      </c>
      <c r="G1782" s="443">
        <v>45126</v>
      </c>
      <c r="H1782" s="428">
        <v>45127</v>
      </c>
      <c r="I1782" s="238">
        <v>45128</v>
      </c>
      <c r="J1782" s="238">
        <v>45131</v>
      </c>
      <c r="K1782" s="238">
        <v>45132</v>
      </c>
      <c r="L1782" s="238">
        <v>45133</v>
      </c>
      <c r="M1782" s="238">
        <v>45134</v>
      </c>
      <c r="N1782" s="238">
        <v>45135</v>
      </c>
      <c r="O1782" s="238">
        <v>45138</v>
      </c>
      <c r="P1782" s="238">
        <v>45139</v>
      </c>
      <c r="Q1782" s="239">
        <v>45140</v>
      </c>
      <c r="R1782" s="238">
        <v>45141</v>
      </c>
      <c r="S1782" s="238">
        <v>45142</v>
      </c>
      <c r="T1782" s="238">
        <v>45145</v>
      </c>
    </row>
    <row r="1783" spans="1:20">
      <c r="A1783" s="235" t="str">
        <f t="shared" si="35"/>
        <v>23</v>
      </c>
      <c r="B1783" s="428">
        <v>45141</v>
      </c>
      <c r="C1783" s="270" t="str">
        <f t="shared" si="36"/>
        <v>木</v>
      </c>
      <c r="D1783" s="443">
        <v>45121</v>
      </c>
      <c r="E1783" s="443">
        <v>45125</v>
      </c>
      <c r="F1783" s="443">
        <v>45126</v>
      </c>
      <c r="G1783" s="443">
        <v>45127</v>
      </c>
      <c r="H1783" s="428">
        <v>45128</v>
      </c>
      <c r="I1783" s="238">
        <v>45131</v>
      </c>
      <c r="J1783" s="238">
        <v>45132</v>
      </c>
      <c r="K1783" s="238">
        <v>45133</v>
      </c>
      <c r="L1783" s="238">
        <v>45134</v>
      </c>
      <c r="M1783" s="238">
        <v>45135</v>
      </c>
      <c r="N1783" s="238">
        <v>45138</v>
      </c>
      <c r="O1783" s="238">
        <v>45139</v>
      </c>
      <c r="P1783" s="238">
        <v>45140</v>
      </c>
      <c r="Q1783" s="239">
        <v>45141</v>
      </c>
      <c r="R1783" s="238">
        <v>45142</v>
      </c>
      <c r="S1783" s="238">
        <v>45145</v>
      </c>
      <c r="T1783" s="238">
        <v>45146</v>
      </c>
    </row>
    <row r="1784" spans="1:20">
      <c r="A1784" s="235" t="str">
        <f t="shared" si="35"/>
        <v>23</v>
      </c>
      <c r="B1784" s="428">
        <v>45142</v>
      </c>
      <c r="C1784" s="270" t="str">
        <f t="shared" si="36"/>
        <v>金</v>
      </c>
      <c r="D1784" s="443">
        <v>45125</v>
      </c>
      <c r="E1784" s="443">
        <v>45126</v>
      </c>
      <c r="F1784" s="443">
        <v>45127</v>
      </c>
      <c r="G1784" s="443">
        <v>45128</v>
      </c>
      <c r="H1784" s="428">
        <v>45131</v>
      </c>
      <c r="I1784" s="238">
        <v>45132</v>
      </c>
      <c r="J1784" s="238">
        <v>45133</v>
      </c>
      <c r="K1784" s="238">
        <v>45134</v>
      </c>
      <c r="L1784" s="238">
        <v>45135</v>
      </c>
      <c r="M1784" s="238">
        <v>45138</v>
      </c>
      <c r="N1784" s="238">
        <v>45139</v>
      </c>
      <c r="O1784" s="238">
        <v>45140</v>
      </c>
      <c r="P1784" s="238">
        <v>45141</v>
      </c>
      <c r="Q1784" s="239">
        <v>45142</v>
      </c>
      <c r="R1784" s="238">
        <v>45145</v>
      </c>
      <c r="S1784" s="238">
        <v>45146</v>
      </c>
      <c r="T1784" s="238">
        <v>45147</v>
      </c>
    </row>
    <row r="1785" spans="1:20">
      <c r="A1785" s="235" t="str">
        <f t="shared" si="35"/>
        <v>23</v>
      </c>
      <c r="B1785" s="428">
        <v>45145</v>
      </c>
      <c r="C1785" s="270" t="str">
        <f t="shared" si="36"/>
        <v>月</v>
      </c>
      <c r="D1785" s="443">
        <v>45126</v>
      </c>
      <c r="E1785" s="443">
        <v>45127</v>
      </c>
      <c r="F1785" s="443">
        <v>45128</v>
      </c>
      <c r="G1785" s="443">
        <v>45131</v>
      </c>
      <c r="H1785" s="428">
        <v>45132</v>
      </c>
      <c r="I1785" s="238">
        <v>45133</v>
      </c>
      <c r="J1785" s="238">
        <v>45134</v>
      </c>
      <c r="K1785" s="238">
        <v>45135</v>
      </c>
      <c r="L1785" s="238">
        <v>45138</v>
      </c>
      <c r="M1785" s="238">
        <v>45139</v>
      </c>
      <c r="N1785" s="238">
        <v>45140</v>
      </c>
      <c r="O1785" s="238">
        <v>45141</v>
      </c>
      <c r="P1785" s="238">
        <v>45142</v>
      </c>
      <c r="Q1785" s="239">
        <v>45145</v>
      </c>
      <c r="R1785" s="238">
        <v>45146</v>
      </c>
      <c r="S1785" s="238">
        <v>45147</v>
      </c>
      <c r="T1785" s="238">
        <v>45148</v>
      </c>
    </row>
    <row r="1786" spans="1:20">
      <c r="A1786" s="235" t="str">
        <f t="shared" si="35"/>
        <v>23</v>
      </c>
      <c r="B1786" s="428">
        <v>45146</v>
      </c>
      <c r="C1786" s="270" t="str">
        <f t="shared" si="36"/>
        <v>火</v>
      </c>
      <c r="D1786" s="443">
        <v>45127</v>
      </c>
      <c r="E1786" s="443">
        <v>45128</v>
      </c>
      <c r="F1786" s="443">
        <v>45131</v>
      </c>
      <c r="G1786" s="443">
        <v>45132</v>
      </c>
      <c r="H1786" s="428">
        <v>45133</v>
      </c>
      <c r="I1786" s="238">
        <v>45134</v>
      </c>
      <c r="J1786" s="238">
        <v>45135</v>
      </c>
      <c r="K1786" s="238">
        <v>45138</v>
      </c>
      <c r="L1786" s="238">
        <v>45139</v>
      </c>
      <c r="M1786" s="238">
        <v>45140</v>
      </c>
      <c r="N1786" s="238">
        <v>45141</v>
      </c>
      <c r="O1786" s="238">
        <v>45142</v>
      </c>
      <c r="P1786" s="238">
        <v>45145</v>
      </c>
      <c r="Q1786" s="239">
        <v>45146</v>
      </c>
      <c r="R1786" s="238">
        <v>45147</v>
      </c>
      <c r="S1786" s="238">
        <v>45148</v>
      </c>
      <c r="T1786" s="238">
        <v>45154</v>
      </c>
    </row>
    <row r="1787" spans="1:20">
      <c r="A1787" s="235" t="str">
        <f t="shared" si="35"/>
        <v>23</v>
      </c>
      <c r="B1787" s="428">
        <v>45147</v>
      </c>
      <c r="C1787" s="270" t="str">
        <f t="shared" si="36"/>
        <v>水</v>
      </c>
      <c r="D1787" s="443">
        <v>45128</v>
      </c>
      <c r="E1787" s="443">
        <v>45131</v>
      </c>
      <c r="F1787" s="443">
        <v>45132</v>
      </c>
      <c r="G1787" s="443">
        <v>45133</v>
      </c>
      <c r="H1787" s="428">
        <v>45134</v>
      </c>
      <c r="I1787" s="238">
        <v>45135</v>
      </c>
      <c r="J1787" s="238">
        <v>45138</v>
      </c>
      <c r="K1787" s="238">
        <v>45139</v>
      </c>
      <c r="L1787" s="238">
        <v>45140</v>
      </c>
      <c r="M1787" s="238">
        <v>45141</v>
      </c>
      <c r="N1787" s="238">
        <v>45142</v>
      </c>
      <c r="O1787" s="238">
        <v>45145</v>
      </c>
      <c r="P1787" s="238">
        <v>45146</v>
      </c>
      <c r="Q1787" s="239">
        <v>45147</v>
      </c>
      <c r="R1787" s="238">
        <v>45148</v>
      </c>
      <c r="S1787" s="238">
        <v>45154</v>
      </c>
      <c r="T1787" s="238">
        <v>45155</v>
      </c>
    </row>
    <row r="1788" spans="1:20">
      <c r="A1788" s="235" t="str">
        <f t="shared" si="35"/>
        <v>23</v>
      </c>
      <c r="B1788" s="428">
        <v>45148</v>
      </c>
      <c r="C1788" s="270" t="str">
        <f t="shared" si="36"/>
        <v>木</v>
      </c>
      <c r="D1788" s="443">
        <v>45131</v>
      </c>
      <c r="E1788" s="443">
        <v>45132</v>
      </c>
      <c r="F1788" s="443">
        <v>45133</v>
      </c>
      <c r="G1788" s="443">
        <v>45134</v>
      </c>
      <c r="H1788" s="428">
        <v>45135</v>
      </c>
      <c r="I1788" s="238">
        <v>45138</v>
      </c>
      <c r="J1788" s="238">
        <v>45139</v>
      </c>
      <c r="K1788" s="238">
        <v>45140</v>
      </c>
      <c r="L1788" s="238">
        <v>45141</v>
      </c>
      <c r="M1788" s="238">
        <v>45142</v>
      </c>
      <c r="N1788" s="238">
        <v>45145</v>
      </c>
      <c r="O1788" s="238">
        <v>45146</v>
      </c>
      <c r="P1788" s="238">
        <v>45147</v>
      </c>
      <c r="Q1788" s="239">
        <v>45148</v>
      </c>
      <c r="R1788" s="238">
        <v>45154</v>
      </c>
      <c r="S1788" s="238">
        <v>45155</v>
      </c>
      <c r="T1788" s="238">
        <v>45156</v>
      </c>
    </row>
    <row r="1789" spans="1:20">
      <c r="A1789" s="235" t="str">
        <f t="shared" si="35"/>
        <v>23</v>
      </c>
      <c r="B1789" s="428">
        <v>45154</v>
      </c>
      <c r="C1789" s="270" t="str">
        <f t="shared" si="36"/>
        <v>水</v>
      </c>
      <c r="D1789" s="443">
        <v>45132</v>
      </c>
      <c r="E1789" s="443">
        <v>45133</v>
      </c>
      <c r="F1789" s="443">
        <v>45134</v>
      </c>
      <c r="G1789" s="443">
        <v>45135</v>
      </c>
      <c r="H1789" s="428">
        <v>45138</v>
      </c>
      <c r="I1789" s="238">
        <v>45139</v>
      </c>
      <c r="J1789" s="238">
        <v>45140</v>
      </c>
      <c r="K1789" s="238">
        <v>45141</v>
      </c>
      <c r="L1789" s="238">
        <v>45142</v>
      </c>
      <c r="M1789" s="238">
        <v>45145</v>
      </c>
      <c r="N1789" s="238">
        <v>45146</v>
      </c>
      <c r="O1789" s="238">
        <v>45147</v>
      </c>
      <c r="P1789" s="238">
        <v>45148</v>
      </c>
      <c r="Q1789" s="239">
        <v>45154</v>
      </c>
      <c r="R1789" s="238">
        <v>45155</v>
      </c>
      <c r="S1789" s="238">
        <v>45156</v>
      </c>
      <c r="T1789" s="238">
        <v>45157</v>
      </c>
    </row>
    <row r="1790" spans="1:20">
      <c r="A1790" s="235" t="str">
        <f t="shared" si="35"/>
        <v>23</v>
      </c>
      <c r="B1790" s="428">
        <v>45155</v>
      </c>
      <c r="C1790" s="270" t="str">
        <f t="shared" si="36"/>
        <v>木</v>
      </c>
      <c r="D1790" s="443">
        <v>45133</v>
      </c>
      <c r="E1790" s="443">
        <v>45134</v>
      </c>
      <c r="F1790" s="443">
        <v>45135</v>
      </c>
      <c r="G1790" s="443">
        <v>45138</v>
      </c>
      <c r="H1790" s="428">
        <v>45139</v>
      </c>
      <c r="I1790" s="238">
        <v>45140</v>
      </c>
      <c r="J1790" s="238">
        <v>45141</v>
      </c>
      <c r="K1790" s="238">
        <v>45142</v>
      </c>
      <c r="L1790" s="238">
        <v>45145</v>
      </c>
      <c r="M1790" s="238">
        <v>45146</v>
      </c>
      <c r="N1790" s="238">
        <v>45147</v>
      </c>
      <c r="O1790" s="238">
        <v>45148</v>
      </c>
      <c r="P1790" s="238">
        <v>45154</v>
      </c>
      <c r="Q1790" s="239">
        <v>45155</v>
      </c>
      <c r="R1790" s="238">
        <v>45156</v>
      </c>
      <c r="S1790" s="238">
        <v>45157</v>
      </c>
      <c r="T1790" s="238">
        <v>45159</v>
      </c>
    </row>
    <row r="1791" spans="1:20">
      <c r="A1791" s="235" t="str">
        <f t="shared" si="35"/>
        <v>23</v>
      </c>
      <c r="B1791" s="428">
        <v>45156</v>
      </c>
      <c r="C1791" s="270" t="str">
        <f t="shared" si="36"/>
        <v>金</v>
      </c>
      <c r="D1791" s="443">
        <v>45134</v>
      </c>
      <c r="E1791" s="443">
        <v>45135</v>
      </c>
      <c r="F1791" s="443">
        <v>45138</v>
      </c>
      <c r="G1791" s="443">
        <v>45139</v>
      </c>
      <c r="H1791" s="428">
        <v>45140</v>
      </c>
      <c r="I1791" s="238">
        <v>45141</v>
      </c>
      <c r="J1791" s="238">
        <v>45142</v>
      </c>
      <c r="K1791" s="238">
        <v>45145</v>
      </c>
      <c r="L1791" s="238">
        <v>45146</v>
      </c>
      <c r="M1791" s="238">
        <v>45147</v>
      </c>
      <c r="N1791" s="238">
        <v>45148</v>
      </c>
      <c r="O1791" s="238">
        <v>45154</v>
      </c>
      <c r="P1791" s="238">
        <v>45155</v>
      </c>
      <c r="Q1791" s="239">
        <v>45156</v>
      </c>
      <c r="R1791" s="238">
        <v>45157</v>
      </c>
      <c r="S1791" s="238">
        <v>45159</v>
      </c>
      <c r="T1791" s="238">
        <v>45160</v>
      </c>
    </row>
    <row r="1792" spans="1:20">
      <c r="A1792" s="235" t="str">
        <f t="shared" si="35"/>
        <v>23</v>
      </c>
      <c r="B1792" s="428">
        <v>45157</v>
      </c>
      <c r="C1792" s="270" t="str">
        <f t="shared" si="36"/>
        <v>土</v>
      </c>
      <c r="D1792" s="443">
        <v>45135</v>
      </c>
      <c r="E1792" s="443">
        <v>45138</v>
      </c>
      <c r="F1792" s="443">
        <v>45139</v>
      </c>
      <c r="G1792" s="443">
        <v>45140</v>
      </c>
      <c r="H1792" s="428">
        <v>45141</v>
      </c>
      <c r="I1792" s="238">
        <v>45142</v>
      </c>
      <c r="J1792" s="238">
        <v>45145</v>
      </c>
      <c r="K1792" s="238">
        <v>45146</v>
      </c>
      <c r="L1792" s="238">
        <v>45147</v>
      </c>
      <c r="M1792" s="238">
        <v>45148</v>
      </c>
      <c r="N1792" s="238">
        <v>45154</v>
      </c>
      <c r="O1792" s="238">
        <v>45155</v>
      </c>
      <c r="P1792" s="238">
        <v>45156</v>
      </c>
      <c r="Q1792" s="239">
        <v>45157</v>
      </c>
      <c r="R1792" s="238">
        <v>45159</v>
      </c>
      <c r="S1792" s="238">
        <v>45160</v>
      </c>
      <c r="T1792" s="238">
        <v>45161</v>
      </c>
    </row>
    <row r="1793" spans="1:20">
      <c r="A1793" s="235" t="str">
        <f t="shared" si="35"/>
        <v>23</v>
      </c>
      <c r="B1793" s="428">
        <v>45159</v>
      </c>
      <c r="C1793" s="270" t="str">
        <f t="shared" si="36"/>
        <v>月</v>
      </c>
      <c r="D1793" s="443">
        <v>45138</v>
      </c>
      <c r="E1793" s="443">
        <v>45139</v>
      </c>
      <c r="F1793" s="443">
        <v>45140</v>
      </c>
      <c r="G1793" s="443">
        <v>45141</v>
      </c>
      <c r="H1793" s="428">
        <v>45142</v>
      </c>
      <c r="I1793" s="238">
        <v>45145</v>
      </c>
      <c r="J1793" s="238">
        <v>45146</v>
      </c>
      <c r="K1793" s="238">
        <v>45147</v>
      </c>
      <c r="L1793" s="238">
        <v>45148</v>
      </c>
      <c r="M1793" s="238">
        <v>45154</v>
      </c>
      <c r="N1793" s="238">
        <v>45155</v>
      </c>
      <c r="O1793" s="238">
        <v>45156</v>
      </c>
      <c r="P1793" s="238">
        <v>45157</v>
      </c>
      <c r="Q1793" s="239">
        <v>45159</v>
      </c>
      <c r="R1793" s="238">
        <v>45160</v>
      </c>
      <c r="S1793" s="238">
        <v>45161</v>
      </c>
      <c r="T1793" s="238">
        <v>45162</v>
      </c>
    </row>
    <row r="1794" spans="1:20">
      <c r="A1794" s="235" t="str">
        <f t="shared" si="35"/>
        <v>23</v>
      </c>
      <c r="B1794" s="428">
        <v>45160</v>
      </c>
      <c r="C1794" s="270" t="str">
        <f t="shared" si="36"/>
        <v>火</v>
      </c>
      <c r="D1794" s="443">
        <v>45139</v>
      </c>
      <c r="E1794" s="443">
        <v>45140</v>
      </c>
      <c r="F1794" s="443">
        <v>45141</v>
      </c>
      <c r="G1794" s="443">
        <v>45142</v>
      </c>
      <c r="H1794" s="428">
        <v>45145</v>
      </c>
      <c r="I1794" s="238">
        <v>45146</v>
      </c>
      <c r="J1794" s="238">
        <v>45147</v>
      </c>
      <c r="K1794" s="238">
        <v>45148</v>
      </c>
      <c r="L1794" s="238">
        <v>45154</v>
      </c>
      <c r="M1794" s="238">
        <v>45155</v>
      </c>
      <c r="N1794" s="238">
        <v>45156</v>
      </c>
      <c r="O1794" s="238">
        <v>45157</v>
      </c>
      <c r="P1794" s="238">
        <v>45159</v>
      </c>
      <c r="Q1794" s="239">
        <v>45160</v>
      </c>
      <c r="R1794" s="238">
        <v>45161</v>
      </c>
      <c r="S1794" s="238">
        <v>45162</v>
      </c>
      <c r="T1794" s="238">
        <v>45163</v>
      </c>
    </row>
    <row r="1795" spans="1:20">
      <c r="A1795" s="235" t="str">
        <f t="shared" si="35"/>
        <v>23</v>
      </c>
      <c r="B1795" s="428">
        <v>45161</v>
      </c>
      <c r="C1795" s="270" t="str">
        <f t="shared" si="36"/>
        <v>水</v>
      </c>
      <c r="D1795" s="443">
        <v>45140</v>
      </c>
      <c r="E1795" s="443">
        <v>45141</v>
      </c>
      <c r="F1795" s="443">
        <v>45142</v>
      </c>
      <c r="G1795" s="443">
        <v>45145</v>
      </c>
      <c r="H1795" s="428">
        <v>45146</v>
      </c>
      <c r="I1795" s="238">
        <v>45147</v>
      </c>
      <c r="J1795" s="238">
        <v>45148</v>
      </c>
      <c r="K1795" s="238">
        <v>45154</v>
      </c>
      <c r="L1795" s="238">
        <v>45155</v>
      </c>
      <c r="M1795" s="238">
        <v>45156</v>
      </c>
      <c r="N1795" s="238">
        <v>45157</v>
      </c>
      <c r="O1795" s="238">
        <v>45159</v>
      </c>
      <c r="P1795" s="238">
        <v>45160</v>
      </c>
      <c r="Q1795" s="239">
        <v>45161</v>
      </c>
      <c r="R1795" s="238">
        <v>45162</v>
      </c>
      <c r="S1795" s="238">
        <v>45163</v>
      </c>
      <c r="T1795" s="238">
        <v>45166</v>
      </c>
    </row>
    <row r="1796" spans="1:20">
      <c r="A1796" s="235" t="str">
        <f t="shared" si="35"/>
        <v>23</v>
      </c>
      <c r="B1796" s="428">
        <v>45162</v>
      </c>
      <c r="C1796" s="270" t="str">
        <f t="shared" si="36"/>
        <v>木</v>
      </c>
      <c r="D1796" s="443">
        <v>45141</v>
      </c>
      <c r="E1796" s="443">
        <v>45142</v>
      </c>
      <c r="F1796" s="443">
        <v>45145</v>
      </c>
      <c r="G1796" s="443">
        <v>45146</v>
      </c>
      <c r="H1796" s="428">
        <v>45147</v>
      </c>
      <c r="I1796" s="238">
        <v>45148</v>
      </c>
      <c r="J1796" s="238">
        <v>45154</v>
      </c>
      <c r="K1796" s="238">
        <v>45155</v>
      </c>
      <c r="L1796" s="238">
        <v>45156</v>
      </c>
      <c r="M1796" s="238">
        <v>45157</v>
      </c>
      <c r="N1796" s="238">
        <v>45159</v>
      </c>
      <c r="O1796" s="238">
        <v>45160</v>
      </c>
      <c r="P1796" s="238">
        <v>45161</v>
      </c>
      <c r="Q1796" s="239">
        <v>45162</v>
      </c>
      <c r="R1796" s="238">
        <v>45163</v>
      </c>
      <c r="S1796" s="238">
        <v>45166</v>
      </c>
      <c r="T1796" s="238">
        <v>45167</v>
      </c>
    </row>
    <row r="1797" spans="1:20">
      <c r="A1797" s="235" t="str">
        <f t="shared" si="35"/>
        <v>23</v>
      </c>
      <c r="B1797" s="428">
        <v>45163</v>
      </c>
      <c r="C1797" s="270" t="str">
        <f t="shared" si="36"/>
        <v>金</v>
      </c>
      <c r="D1797" s="443">
        <v>45142</v>
      </c>
      <c r="E1797" s="443">
        <v>45145</v>
      </c>
      <c r="F1797" s="443">
        <v>45146</v>
      </c>
      <c r="G1797" s="443">
        <v>45147</v>
      </c>
      <c r="H1797" s="428">
        <v>45148</v>
      </c>
      <c r="I1797" s="238">
        <v>45154</v>
      </c>
      <c r="J1797" s="238">
        <v>45155</v>
      </c>
      <c r="K1797" s="238">
        <v>45156</v>
      </c>
      <c r="L1797" s="238">
        <v>45157</v>
      </c>
      <c r="M1797" s="238">
        <v>45159</v>
      </c>
      <c r="N1797" s="238">
        <v>45160</v>
      </c>
      <c r="O1797" s="238">
        <v>45161</v>
      </c>
      <c r="P1797" s="238">
        <v>45162</v>
      </c>
      <c r="Q1797" s="239">
        <v>45163</v>
      </c>
      <c r="R1797" s="238">
        <v>45166</v>
      </c>
      <c r="S1797" s="238">
        <v>45167</v>
      </c>
      <c r="T1797" s="238">
        <v>45168</v>
      </c>
    </row>
    <row r="1798" spans="1:20">
      <c r="A1798" s="235" t="str">
        <f t="shared" si="35"/>
        <v>23</v>
      </c>
      <c r="B1798" s="428">
        <v>45166</v>
      </c>
      <c r="C1798" s="270" t="str">
        <f t="shared" si="36"/>
        <v>月</v>
      </c>
      <c r="D1798" s="443">
        <v>45145</v>
      </c>
      <c r="E1798" s="443">
        <v>45146</v>
      </c>
      <c r="F1798" s="443">
        <v>45147</v>
      </c>
      <c r="G1798" s="443">
        <v>45148</v>
      </c>
      <c r="H1798" s="428">
        <v>45154</v>
      </c>
      <c r="I1798" s="238">
        <v>45155</v>
      </c>
      <c r="J1798" s="238">
        <v>45156</v>
      </c>
      <c r="K1798" s="238">
        <v>45157</v>
      </c>
      <c r="L1798" s="238">
        <v>45159</v>
      </c>
      <c r="M1798" s="238">
        <v>45160</v>
      </c>
      <c r="N1798" s="238">
        <v>45161</v>
      </c>
      <c r="O1798" s="238">
        <v>45162</v>
      </c>
      <c r="P1798" s="238">
        <v>45163</v>
      </c>
      <c r="Q1798" s="239">
        <v>45166</v>
      </c>
      <c r="R1798" s="238">
        <v>45167</v>
      </c>
      <c r="S1798" s="238">
        <v>45168</v>
      </c>
      <c r="T1798" s="238">
        <v>45169</v>
      </c>
    </row>
    <row r="1799" spans="1:20">
      <c r="A1799" s="235" t="str">
        <f t="shared" si="35"/>
        <v>23</v>
      </c>
      <c r="B1799" s="428">
        <v>45167</v>
      </c>
      <c r="C1799" s="270" t="str">
        <f t="shared" si="36"/>
        <v>火</v>
      </c>
      <c r="D1799" s="443">
        <v>45146</v>
      </c>
      <c r="E1799" s="443">
        <v>45147</v>
      </c>
      <c r="F1799" s="443">
        <v>45148</v>
      </c>
      <c r="G1799" s="443">
        <v>45154</v>
      </c>
      <c r="H1799" s="428">
        <v>45155</v>
      </c>
      <c r="I1799" s="238">
        <v>45156</v>
      </c>
      <c r="J1799" s="238">
        <v>45157</v>
      </c>
      <c r="K1799" s="238">
        <v>45159</v>
      </c>
      <c r="L1799" s="238">
        <v>45160</v>
      </c>
      <c r="M1799" s="238">
        <v>45161</v>
      </c>
      <c r="N1799" s="238">
        <v>45162</v>
      </c>
      <c r="O1799" s="238">
        <v>45163</v>
      </c>
      <c r="P1799" s="238">
        <v>45166</v>
      </c>
      <c r="Q1799" s="239">
        <v>45167</v>
      </c>
      <c r="R1799" s="238">
        <v>45168</v>
      </c>
      <c r="S1799" s="238">
        <v>45169</v>
      </c>
      <c r="T1799" s="238">
        <v>45170</v>
      </c>
    </row>
    <row r="1800" spans="1:20">
      <c r="A1800" s="235" t="str">
        <f t="shared" si="35"/>
        <v>23</v>
      </c>
      <c r="B1800" s="428">
        <v>45168</v>
      </c>
      <c r="C1800" s="270" t="str">
        <f t="shared" si="36"/>
        <v>水</v>
      </c>
      <c r="D1800" s="443">
        <v>45147</v>
      </c>
      <c r="E1800" s="443">
        <v>45148</v>
      </c>
      <c r="F1800" s="443">
        <v>45154</v>
      </c>
      <c r="G1800" s="443">
        <v>45155</v>
      </c>
      <c r="H1800" s="428">
        <v>45156</v>
      </c>
      <c r="I1800" s="238">
        <v>45157</v>
      </c>
      <c r="J1800" s="238">
        <v>45159</v>
      </c>
      <c r="K1800" s="238">
        <v>45160</v>
      </c>
      <c r="L1800" s="238">
        <v>45161</v>
      </c>
      <c r="M1800" s="238">
        <v>45162</v>
      </c>
      <c r="N1800" s="238">
        <v>45163</v>
      </c>
      <c r="O1800" s="238">
        <v>45166</v>
      </c>
      <c r="P1800" s="238">
        <v>45167</v>
      </c>
      <c r="Q1800" s="239">
        <v>45168</v>
      </c>
      <c r="R1800" s="238">
        <v>45169</v>
      </c>
      <c r="S1800" s="238">
        <v>45170</v>
      </c>
      <c r="T1800" s="238">
        <v>45173</v>
      </c>
    </row>
    <row r="1801" spans="1:20">
      <c r="A1801" s="235" t="str">
        <f t="shared" si="35"/>
        <v>23</v>
      </c>
      <c r="B1801" s="428">
        <v>45169</v>
      </c>
      <c r="C1801" s="270" t="str">
        <f t="shared" si="36"/>
        <v>木</v>
      </c>
      <c r="D1801" s="443">
        <v>45148</v>
      </c>
      <c r="E1801" s="443">
        <v>45154</v>
      </c>
      <c r="F1801" s="443">
        <v>45155</v>
      </c>
      <c r="G1801" s="443">
        <v>45156</v>
      </c>
      <c r="H1801" s="428">
        <v>45157</v>
      </c>
      <c r="I1801" s="238">
        <v>45159</v>
      </c>
      <c r="J1801" s="238">
        <v>45160</v>
      </c>
      <c r="K1801" s="238">
        <v>45161</v>
      </c>
      <c r="L1801" s="238">
        <v>45162</v>
      </c>
      <c r="M1801" s="238">
        <v>45163</v>
      </c>
      <c r="N1801" s="238">
        <v>45166</v>
      </c>
      <c r="O1801" s="238">
        <v>45167</v>
      </c>
      <c r="P1801" s="238">
        <v>45168</v>
      </c>
      <c r="Q1801" s="239">
        <v>45169</v>
      </c>
      <c r="R1801" s="238">
        <v>45170</v>
      </c>
      <c r="S1801" s="238">
        <v>45173</v>
      </c>
      <c r="T1801" s="238">
        <v>45174</v>
      </c>
    </row>
    <row r="1802" spans="1:20">
      <c r="A1802" s="235" t="str">
        <f t="shared" si="35"/>
        <v>23</v>
      </c>
      <c r="B1802" s="428">
        <v>45170</v>
      </c>
      <c r="C1802" s="270" t="str">
        <f t="shared" si="36"/>
        <v>金</v>
      </c>
      <c r="D1802" s="443">
        <v>45154</v>
      </c>
      <c r="E1802" s="443">
        <v>45155</v>
      </c>
      <c r="F1802" s="443">
        <v>45156</v>
      </c>
      <c r="G1802" s="443">
        <v>45157</v>
      </c>
      <c r="H1802" s="428">
        <v>45159</v>
      </c>
      <c r="I1802" s="238">
        <v>45160</v>
      </c>
      <c r="J1802" s="238">
        <v>45161</v>
      </c>
      <c r="K1802" s="238">
        <v>45162</v>
      </c>
      <c r="L1802" s="238">
        <v>45163</v>
      </c>
      <c r="M1802" s="238">
        <v>45166</v>
      </c>
      <c r="N1802" s="238">
        <v>45167</v>
      </c>
      <c r="O1802" s="238">
        <v>45168</v>
      </c>
      <c r="P1802" s="238">
        <v>45169</v>
      </c>
      <c r="Q1802" s="239">
        <v>45170</v>
      </c>
      <c r="R1802" s="238">
        <v>45173</v>
      </c>
      <c r="S1802" s="238">
        <v>45174</v>
      </c>
      <c r="T1802" s="238">
        <v>45175</v>
      </c>
    </row>
    <row r="1803" spans="1:20">
      <c r="A1803" s="235" t="str">
        <f t="shared" ref="A1803:A1866" si="37">TEXT(B1803,"yy")</f>
        <v>23</v>
      </c>
      <c r="B1803" s="428">
        <v>45173</v>
      </c>
      <c r="C1803" s="270" t="str">
        <f t="shared" ref="C1803:C1866" si="38">TEXT(B1803,"aaa")</f>
        <v>月</v>
      </c>
      <c r="D1803" s="443">
        <v>45155</v>
      </c>
      <c r="E1803" s="443">
        <v>45156</v>
      </c>
      <c r="F1803" s="443">
        <v>45157</v>
      </c>
      <c r="G1803" s="443">
        <v>45159</v>
      </c>
      <c r="H1803" s="428">
        <v>45160</v>
      </c>
      <c r="I1803" s="238">
        <v>45161</v>
      </c>
      <c r="J1803" s="238">
        <v>45162</v>
      </c>
      <c r="K1803" s="238">
        <v>45163</v>
      </c>
      <c r="L1803" s="238">
        <v>45166</v>
      </c>
      <c r="M1803" s="238">
        <v>45167</v>
      </c>
      <c r="N1803" s="238">
        <v>45168</v>
      </c>
      <c r="O1803" s="238">
        <v>45169</v>
      </c>
      <c r="P1803" s="238">
        <v>45170</v>
      </c>
      <c r="Q1803" s="239">
        <v>45173</v>
      </c>
      <c r="R1803" s="238">
        <v>45174</v>
      </c>
      <c r="S1803" s="238">
        <v>45175</v>
      </c>
      <c r="T1803" s="238">
        <v>45176</v>
      </c>
    </row>
    <row r="1804" spans="1:20">
      <c r="A1804" s="235" t="str">
        <f t="shared" si="37"/>
        <v>23</v>
      </c>
      <c r="B1804" s="428">
        <v>45174</v>
      </c>
      <c r="C1804" s="270" t="str">
        <f t="shared" si="38"/>
        <v>火</v>
      </c>
      <c r="D1804" s="443">
        <v>45156</v>
      </c>
      <c r="E1804" s="443">
        <v>45157</v>
      </c>
      <c r="F1804" s="443">
        <v>45159</v>
      </c>
      <c r="G1804" s="443">
        <v>45160</v>
      </c>
      <c r="H1804" s="428">
        <v>45161</v>
      </c>
      <c r="I1804" s="238">
        <v>45162</v>
      </c>
      <c r="J1804" s="238">
        <v>45163</v>
      </c>
      <c r="K1804" s="238">
        <v>45166</v>
      </c>
      <c r="L1804" s="238">
        <v>45167</v>
      </c>
      <c r="M1804" s="238">
        <v>45168</v>
      </c>
      <c r="N1804" s="238">
        <v>45169</v>
      </c>
      <c r="O1804" s="238">
        <v>45170</v>
      </c>
      <c r="P1804" s="238">
        <v>45173</v>
      </c>
      <c r="Q1804" s="239">
        <v>45174</v>
      </c>
      <c r="R1804" s="238">
        <v>45175</v>
      </c>
      <c r="S1804" s="238">
        <v>45176</v>
      </c>
      <c r="T1804" s="238">
        <v>45177</v>
      </c>
    </row>
    <row r="1805" spans="1:20">
      <c r="A1805" s="235" t="str">
        <f t="shared" si="37"/>
        <v>23</v>
      </c>
      <c r="B1805" s="428">
        <v>45175</v>
      </c>
      <c r="C1805" s="270" t="str">
        <f t="shared" si="38"/>
        <v>水</v>
      </c>
      <c r="D1805" s="443">
        <v>45157</v>
      </c>
      <c r="E1805" s="443">
        <v>45159</v>
      </c>
      <c r="F1805" s="443">
        <v>45160</v>
      </c>
      <c r="G1805" s="443">
        <v>45161</v>
      </c>
      <c r="H1805" s="428">
        <v>45162</v>
      </c>
      <c r="I1805" s="238">
        <v>45163</v>
      </c>
      <c r="J1805" s="238">
        <v>45166</v>
      </c>
      <c r="K1805" s="238">
        <v>45167</v>
      </c>
      <c r="L1805" s="238">
        <v>45168</v>
      </c>
      <c r="M1805" s="238">
        <v>45169</v>
      </c>
      <c r="N1805" s="238">
        <v>45170</v>
      </c>
      <c r="O1805" s="238">
        <v>45173</v>
      </c>
      <c r="P1805" s="238">
        <v>45174</v>
      </c>
      <c r="Q1805" s="239">
        <v>45175</v>
      </c>
      <c r="R1805" s="238">
        <v>45176</v>
      </c>
      <c r="S1805" s="238">
        <v>45177</v>
      </c>
      <c r="T1805" s="238">
        <v>45180</v>
      </c>
    </row>
    <row r="1806" spans="1:20">
      <c r="A1806" s="235" t="str">
        <f t="shared" si="37"/>
        <v>23</v>
      </c>
      <c r="B1806" s="428">
        <v>45176</v>
      </c>
      <c r="C1806" s="270" t="str">
        <f t="shared" si="38"/>
        <v>木</v>
      </c>
      <c r="D1806" s="443">
        <v>45159</v>
      </c>
      <c r="E1806" s="443">
        <v>45160</v>
      </c>
      <c r="F1806" s="443">
        <v>45161</v>
      </c>
      <c r="G1806" s="443">
        <v>45162</v>
      </c>
      <c r="H1806" s="428">
        <v>45163</v>
      </c>
      <c r="I1806" s="238">
        <v>45166</v>
      </c>
      <c r="J1806" s="238">
        <v>45167</v>
      </c>
      <c r="K1806" s="238">
        <v>45168</v>
      </c>
      <c r="L1806" s="238">
        <v>45169</v>
      </c>
      <c r="M1806" s="238">
        <v>45170</v>
      </c>
      <c r="N1806" s="238">
        <v>45173</v>
      </c>
      <c r="O1806" s="238">
        <v>45174</v>
      </c>
      <c r="P1806" s="238">
        <v>45175</v>
      </c>
      <c r="Q1806" s="239">
        <v>45176</v>
      </c>
      <c r="R1806" s="238">
        <v>45177</v>
      </c>
      <c r="S1806" s="238">
        <v>45180</v>
      </c>
      <c r="T1806" s="238">
        <v>45181</v>
      </c>
    </row>
    <row r="1807" spans="1:20">
      <c r="A1807" s="235" t="str">
        <f t="shared" si="37"/>
        <v>23</v>
      </c>
      <c r="B1807" s="428">
        <v>45177</v>
      </c>
      <c r="C1807" s="270" t="str">
        <f t="shared" si="38"/>
        <v>金</v>
      </c>
      <c r="D1807" s="443">
        <v>45160</v>
      </c>
      <c r="E1807" s="443">
        <v>45161</v>
      </c>
      <c r="F1807" s="443">
        <v>45162</v>
      </c>
      <c r="G1807" s="443">
        <v>45163</v>
      </c>
      <c r="H1807" s="428">
        <v>45166</v>
      </c>
      <c r="I1807" s="238">
        <v>45167</v>
      </c>
      <c r="J1807" s="238">
        <v>45168</v>
      </c>
      <c r="K1807" s="238">
        <v>45169</v>
      </c>
      <c r="L1807" s="238">
        <v>45170</v>
      </c>
      <c r="M1807" s="238">
        <v>45173</v>
      </c>
      <c r="N1807" s="238">
        <v>45174</v>
      </c>
      <c r="O1807" s="238">
        <v>45175</v>
      </c>
      <c r="P1807" s="238">
        <v>45176</v>
      </c>
      <c r="Q1807" s="239">
        <v>45177</v>
      </c>
      <c r="R1807" s="238">
        <v>45180</v>
      </c>
      <c r="S1807" s="238">
        <v>45181</v>
      </c>
      <c r="T1807" s="238">
        <v>45182</v>
      </c>
    </row>
    <row r="1808" spans="1:20">
      <c r="A1808" s="235" t="str">
        <f t="shared" si="37"/>
        <v>23</v>
      </c>
      <c r="B1808" s="428">
        <v>45180</v>
      </c>
      <c r="C1808" s="270" t="str">
        <f t="shared" si="38"/>
        <v>月</v>
      </c>
      <c r="D1808" s="443">
        <v>45161</v>
      </c>
      <c r="E1808" s="443">
        <v>45162</v>
      </c>
      <c r="F1808" s="443">
        <v>45163</v>
      </c>
      <c r="G1808" s="443">
        <v>45166</v>
      </c>
      <c r="H1808" s="428">
        <v>45167</v>
      </c>
      <c r="I1808" s="238">
        <v>45168</v>
      </c>
      <c r="J1808" s="238">
        <v>45169</v>
      </c>
      <c r="K1808" s="238">
        <v>45170</v>
      </c>
      <c r="L1808" s="238">
        <v>45173</v>
      </c>
      <c r="M1808" s="238">
        <v>45174</v>
      </c>
      <c r="N1808" s="238">
        <v>45175</v>
      </c>
      <c r="O1808" s="238">
        <v>45176</v>
      </c>
      <c r="P1808" s="238">
        <v>45177</v>
      </c>
      <c r="Q1808" s="239">
        <v>45180</v>
      </c>
      <c r="R1808" s="238">
        <v>45181</v>
      </c>
      <c r="S1808" s="238">
        <v>45182</v>
      </c>
      <c r="T1808" s="238">
        <v>45183</v>
      </c>
    </row>
    <row r="1809" spans="1:20">
      <c r="A1809" s="235" t="str">
        <f t="shared" si="37"/>
        <v>23</v>
      </c>
      <c r="B1809" s="428">
        <v>45181</v>
      </c>
      <c r="C1809" s="270" t="str">
        <f t="shared" si="38"/>
        <v>火</v>
      </c>
      <c r="D1809" s="443">
        <v>45162</v>
      </c>
      <c r="E1809" s="443">
        <v>45163</v>
      </c>
      <c r="F1809" s="443">
        <v>45166</v>
      </c>
      <c r="G1809" s="443">
        <v>45167</v>
      </c>
      <c r="H1809" s="428">
        <v>45168</v>
      </c>
      <c r="I1809" s="238">
        <v>45169</v>
      </c>
      <c r="J1809" s="238">
        <v>45170</v>
      </c>
      <c r="K1809" s="238">
        <v>45173</v>
      </c>
      <c r="L1809" s="238">
        <v>45174</v>
      </c>
      <c r="M1809" s="238">
        <v>45175</v>
      </c>
      <c r="N1809" s="238">
        <v>45176</v>
      </c>
      <c r="O1809" s="238">
        <v>45177</v>
      </c>
      <c r="P1809" s="238">
        <v>45180</v>
      </c>
      <c r="Q1809" s="239">
        <v>45181</v>
      </c>
      <c r="R1809" s="238">
        <v>45182</v>
      </c>
      <c r="S1809" s="238">
        <v>45183</v>
      </c>
      <c r="T1809" s="238">
        <v>45184</v>
      </c>
    </row>
    <row r="1810" spans="1:20">
      <c r="A1810" s="235" t="str">
        <f t="shared" si="37"/>
        <v>23</v>
      </c>
      <c r="B1810" s="428">
        <v>45182</v>
      </c>
      <c r="C1810" s="270" t="str">
        <f t="shared" si="38"/>
        <v>水</v>
      </c>
      <c r="D1810" s="443">
        <v>45163</v>
      </c>
      <c r="E1810" s="443">
        <v>45166</v>
      </c>
      <c r="F1810" s="443">
        <v>45167</v>
      </c>
      <c r="G1810" s="443">
        <v>45168</v>
      </c>
      <c r="H1810" s="428">
        <v>45169</v>
      </c>
      <c r="I1810" s="238">
        <v>45170</v>
      </c>
      <c r="J1810" s="238">
        <v>45173</v>
      </c>
      <c r="K1810" s="238">
        <v>45174</v>
      </c>
      <c r="L1810" s="238">
        <v>45175</v>
      </c>
      <c r="M1810" s="238">
        <v>45176</v>
      </c>
      <c r="N1810" s="238">
        <v>45177</v>
      </c>
      <c r="O1810" s="238">
        <v>45180</v>
      </c>
      <c r="P1810" s="238">
        <v>45181</v>
      </c>
      <c r="Q1810" s="239">
        <v>45182</v>
      </c>
      <c r="R1810" s="238">
        <v>45183</v>
      </c>
      <c r="S1810" s="238">
        <v>45184</v>
      </c>
      <c r="T1810" s="238">
        <v>45188</v>
      </c>
    </row>
    <row r="1811" spans="1:20">
      <c r="A1811" s="235" t="str">
        <f t="shared" si="37"/>
        <v>23</v>
      </c>
      <c r="B1811" s="428">
        <v>45183</v>
      </c>
      <c r="C1811" s="270" t="str">
        <f t="shared" si="38"/>
        <v>木</v>
      </c>
      <c r="D1811" s="443">
        <v>45166</v>
      </c>
      <c r="E1811" s="443">
        <v>45167</v>
      </c>
      <c r="F1811" s="443">
        <v>45168</v>
      </c>
      <c r="G1811" s="443">
        <v>45169</v>
      </c>
      <c r="H1811" s="428">
        <v>45170</v>
      </c>
      <c r="I1811" s="238">
        <v>45173</v>
      </c>
      <c r="J1811" s="238">
        <v>45174</v>
      </c>
      <c r="K1811" s="238">
        <v>45175</v>
      </c>
      <c r="L1811" s="238">
        <v>45176</v>
      </c>
      <c r="M1811" s="238">
        <v>45177</v>
      </c>
      <c r="N1811" s="238">
        <v>45180</v>
      </c>
      <c r="O1811" s="238">
        <v>45181</v>
      </c>
      <c r="P1811" s="238">
        <v>45182</v>
      </c>
      <c r="Q1811" s="239">
        <v>45183</v>
      </c>
      <c r="R1811" s="238">
        <v>45184</v>
      </c>
      <c r="S1811" s="238">
        <v>45188</v>
      </c>
      <c r="T1811" s="238">
        <v>45189</v>
      </c>
    </row>
    <row r="1812" spans="1:20">
      <c r="A1812" s="235" t="str">
        <f t="shared" si="37"/>
        <v>23</v>
      </c>
      <c r="B1812" s="428">
        <v>45184</v>
      </c>
      <c r="C1812" s="270" t="str">
        <f t="shared" si="38"/>
        <v>金</v>
      </c>
      <c r="D1812" s="443">
        <v>45167</v>
      </c>
      <c r="E1812" s="443">
        <v>45168</v>
      </c>
      <c r="F1812" s="443">
        <v>45169</v>
      </c>
      <c r="G1812" s="443">
        <v>45170</v>
      </c>
      <c r="H1812" s="428">
        <v>45173</v>
      </c>
      <c r="I1812" s="238">
        <v>45174</v>
      </c>
      <c r="J1812" s="238">
        <v>45175</v>
      </c>
      <c r="K1812" s="238">
        <v>45176</v>
      </c>
      <c r="L1812" s="238">
        <v>45177</v>
      </c>
      <c r="M1812" s="238">
        <v>45180</v>
      </c>
      <c r="N1812" s="238">
        <v>45181</v>
      </c>
      <c r="O1812" s="238">
        <v>45182</v>
      </c>
      <c r="P1812" s="238">
        <v>45183</v>
      </c>
      <c r="Q1812" s="239">
        <v>45184</v>
      </c>
      <c r="R1812" s="238">
        <v>45188</v>
      </c>
      <c r="S1812" s="238">
        <v>45189</v>
      </c>
      <c r="T1812" s="238">
        <v>45190</v>
      </c>
    </row>
    <row r="1813" spans="1:20">
      <c r="A1813" s="235" t="str">
        <f t="shared" si="37"/>
        <v>23</v>
      </c>
      <c r="B1813" s="428">
        <v>45188</v>
      </c>
      <c r="C1813" s="270" t="str">
        <f t="shared" si="38"/>
        <v>火</v>
      </c>
      <c r="D1813" s="443">
        <v>45168</v>
      </c>
      <c r="E1813" s="443">
        <v>45169</v>
      </c>
      <c r="F1813" s="443">
        <v>45170</v>
      </c>
      <c r="G1813" s="443">
        <v>45173</v>
      </c>
      <c r="H1813" s="428">
        <v>45174</v>
      </c>
      <c r="I1813" s="238">
        <v>45175</v>
      </c>
      <c r="J1813" s="238">
        <v>45176</v>
      </c>
      <c r="K1813" s="238">
        <v>45177</v>
      </c>
      <c r="L1813" s="238">
        <v>45180</v>
      </c>
      <c r="M1813" s="238">
        <v>45181</v>
      </c>
      <c r="N1813" s="238">
        <v>45182</v>
      </c>
      <c r="O1813" s="238">
        <v>45183</v>
      </c>
      <c r="P1813" s="238">
        <v>45184</v>
      </c>
      <c r="Q1813" s="239">
        <v>45188</v>
      </c>
      <c r="R1813" s="238">
        <v>45189</v>
      </c>
      <c r="S1813" s="238">
        <v>45190</v>
      </c>
      <c r="T1813" s="238">
        <v>45191</v>
      </c>
    </row>
    <row r="1814" spans="1:20">
      <c r="A1814" s="235" t="str">
        <f t="shared" si="37"/>
        <v>23</v>
      </c>
      <c r="B1814" s="428">
        <v>45189</v>
      </c>
      <c r="C1814" s="270" t="str">
        <f t="shared" si="38"/>
        <v>水</v>
      </c>
      <c r="D1814" s="443">
        <v>45169</v>
      </c>
      <c r="E1814" s="443">
        <v>45170</v>
      </c>
      <c r="F1814" s="443">
        <v>45173</v>
      </c>
      <c r="G1814" s="443">
        <v>45174</v>
      </c>
      <c r="H1814" s="428">
        <v>45175</v>
      </c>
      <c r="I1814" s="238">
        <v>45176</v>
      </c>
      <c r="J1814" s="238">
        <v>45177</v>
      </c>
      <c r="K1814" s="238">
        <v>45180</v>
      </c>
      <c r="L1814" s="238">
        <v>45181</v>
      </c>
      <c r="M1814" s="238">
        <v>45182</v>
      </c>
      <c r="N1814" s="238">
        <v>45183</v>
      </c>
      <c r="O1814" s="238">
        <v>45184</v>
      </c>
      <c r="P1814" s="238">
        <v>45188</v>
      </c>
      <c r="Q1814" s="239">
        <v>45189</v>
      </c>
      <c r="R1814" s="238">
        <v>45190</v>
      </c>
      <c r="S1814" s="238">
        <v>45191</v>
      </c>
      <c r="T1814" s="238">
        <v>45194</v>
      </c>
    </row>
    <row r="1815" spans="1:20">
      <c r="A1815" s="235" t="str">
        <f t="shared" si="37"/>
        <v>23</v>
      </c>
      <c r="B1815" s="428">
        <v>45190</v>
      </c>
      <c r="C1815" s="270" t="str">
        <f t="shared" si="38"/>
        <v>木</v>
      </c>
      <c r="D1815" s="443">
        <v>45170</v>
      </c>
      <c r="E1815" s="443">
        <v>45173</v>
      </c>
      <c r="F1815" s="443">
        <v>45174</v>
      </c>
      <c r="G1815" s="443">
        <v>45175</v>
      </c>
      <c r="H1815" s="428">
        <v>45176</v>
      </c>
      <c r="I1815" s="238">
        <v>45177</v>
      </c>
      <c r="J1815" s="238">
        <v>45180</v>
      </c>
      <c r="K1815" s="238">
        <v>45181</v>
      </c>
      <c r="L1815" s="238">
        <v>45182</v>
      </c>
      <c r="M1815" s="238">
        <v>45183</v>
      </c>
      <c r="N1815" s="238">
        <v>45184</v>
      </c>
      <c r="O1815" s="238">
        <v>45188</v>
      </c>
      <c r="P1815" s="238">
        <v>45189</v>
      </c>
      <c r="Q1815" s="239">
        <v>45190</v>
      </c>
      <c r="R1815" s="238">
        <v>45191</v>
      </c>
      <c r="S1815" s="238">
        <v>45194</v>
      </c>
      <c r="T1815" s="238">
        <v>45195</v>
      </c>
    </row>
    <row r="1816" spans="1:20">
      <c r="A1816" s="235" t="str">
        <f t="shared" si="37"/>
        <v>23</v>
      </c>
      <c r="B1816" s="428">
        <v>45191</v>
      </c>
      <c r="C1816" s="270" t="str">
        <f t="shared" si="38"/>
        <v>金</v>
      </c>
      <c r="D1816" s="443">
        <v>45173</v>
      </c>
      <c r="E1816" s="443">
        <v>45174</v>
      </c>
      <c r="F1816" s="443">
        <v>45175</v>
      </c>
      <c r="G1816" s="443">
        <v>45176</v>
      </c>
      <c r="H1816" s="428">
        <v>45177</v>
      </c>
      <c r="I1816" s="238">
        <v>45180</v>
      </c>
      <c r="J1816" s="238">
        <v>45181</v>
      </c>
      <c r="K1816" s="238">
        <v>45182</v>
      </c>
      <c r="L1816" s="238">
        <v>45183</v>
      </c>
      <c r="M1816" s="238">
        <v>45184</v>
      </c>
      <c r="N1816" s="238">
        <v>45188</v>
      </c>
      <c r="O1816" s="238">
        <v>45189</v>
      </c>
      <c r="P1816" s="238">
        <v>45190</v>
      </c>
      <c r="Q1816" s="239">
        <v>45191</v>
      </c>
      <c r="R1816" s="238">
        <v>45194</v>
      </c>
      <c r="S1816" s="238">
        <v>45195</v>
      </c>
      <c r="T1816" s="238">
        <v>45196</v>
      </c>
    </row>
    <row r="1817" spans="1:20">
      <c r="A1817" s="235" t="str">
        <f t="shared" si="37"/>
        <v>23</v>
      </c>
      <c r="B1817" s="428">
        <v>45194</v>
      </c>
      <c r="C1817" s="270" t="str">
        <f t="shared" si="38"/>
        <v>月</v>
      </c>
      <c r="D1817" s="443">
        <v>45174</v>
      </c>
      <c r="E1817" s="443">
        <v>45175</v>
      </c>
      <c r="F1817" s="443">
        <v>45176</v>
      </c>
      <c r="G1817" s="443">
        <v>45177</v>
      </c>
      <c r="H1817" s="428">
        <v>45180</v>
      </c>
      <c r="I1817" s="238">
        <v>45181</v>
      </c>
      <c r="J1817" s="238">
        <v>45182</v>
      </c>
      <c r="K1817" s="238">
        <v>45183</v>
      </c>
      <c r="L1817" s="238">
        <v>45184</v>
      </c>
      <c r="M1817" s="238">
        <v>45188</v>
      </c>
      <c r="N1817" s="238">
        <v>45189</v>
      </c>
      <c r="O1817" s="238">
        <v>45190</v>
      </c>
      <c r="P1817" s="238">
        <v>45191</v>
      </c>
      <c r="Q1817" s="239">
        <v>45194</v>
      </c>
      <c r="R1817" s="238">
        <v>45195</v>
      </c>
      <c r="S1817" s="238">
        <v>45196</v>
      </c>
      <c r="T1817" s="238">
        <v>45197</v>
      </c>
    </row>
    <row r="1818" spans="1:20">
      <c r="A1818" s="235" t="str">
        <f t="shared" si="37"/>
        <v>23</v>
      </c>
      <c r="B1818" s="428">
        <v>45195</v>
      </c>
      <c r="C1818" s="270" t="str">
        <f t="shared" si="38"/>
        <v>火</v>
      </c>
      <c r="D1818" s="443">
        <v>45175</v>
      </c>
      <c r="E1818" s="443">
        <v>45176</v>
      </c>
      <c r="F1818" s="443">
        <v>45177</v>
      </c>
      <c r="G1818" s="443">
        <v>45180</v>
      </c>
      <c r="H1818" s="428">
        <v>45181</v>
      </c>
      <c r="I1818" s="238">
        <v>45182</v>
      </c>
      <c r="J1818" s="238">
        <v>45183</v>
      </c>
      <c r="K1818" s="238">
        <v>45184</v>
      </c>
      <c r="L1818" s="238">
        <v>45188</v>
      </c>
      <c r="M1818" s="238">
        <v>45189</v>
      </c>
      <c r="N1818" s="238">
        <v>45190</v>
      </c>
      <c r="O1818" s="238">
        <v>45191</v>
      </c>
      <c r="P1818" s="238">
        <v>45194</v>
      </c>
      <c r="Q1818" s="239">
        <v>45195</v>
      </c>
      <c r="R1818" s="238">
        <v>45196</v>
      </c>
      <c r="S1818" s="238">
        <v>45197</v>
      </c>
      <c r="T1818" s="238">
        <v>45198</v>
      </c>
    </row>
    <row r="1819" spans="1:20">
      <c r="A1819" s="235" t="str">
        <f t="shared" si="37"/>
        <v>23</v>
      </c>
      <c r="B1819" s="428">
        <v>45196</v>
      </c>
      <c r="C1819" s="270" t="str">
        <f t="shared" si="38"/>
        <v>水</v>
      </c>
      <c r="D1819" s="443">
        <v>45176</v>
      </c>
      <c r="E1819" s="443">
        <v>45177</v>
      </c>
      <c r="F1819" s="443">
        <v>45180</v>
      </c>
      <c r="G1819" s="443">
        <v>45181</v>
      </c>
      <c r="H1819" s="428">
        <v>45182</v>
      </c>
      <c r="I1819" s="238">
        <v>45183</v>
      </c>
      <c r="J1819" s="238">
        <v>45184</v>
      </c>
      <c r="K1819" s="238">
        <v>45188</v>
      </c>
      <c r="L1819" s="238">
        <v>45189</v>
      </c>
      <c r="M1819" s="238">
        <v>45190</v>
      </c>
      <c r="N1819" s="238">
        <v>45191</v>
      </c>
      <c r="O1819" s="238">
        <v>45194</v>
      </c>
      <c r="P1819" s="238">
        <v>45195</v>
      </c>
      <c r="Q1819" s="239">
        <v>45196</v>
      </c>
      <c r="R1819" s="238">
        <v>45197</v>
      </c>
      <c r="S1819" s="238">
        <v>45198</v>
      </c>
      <c r="T1819" s="238">
        <v>45201</v>
      </c>
    </row>
    <row r="1820" spans="1:20">
      <c r="A1820" s="235" t="str">
        <f t="shared" si="37"/>
        <v>23</v>
      </c>
      <c r="B1820" s="428">
        <v>45197</v>
      </c>
      <c r="C1820" s="270" t="str">
        <f t="shared" si="38"/>
        <v>木</v>
      </c>
      <c r="D1820" s="443">
        <v>45177</v>
      </c>
      <c r="E1820" s="443">
        <v>45180</v>
      </c>
      <c r="F1820" s="443">
        <v>45181</v>
      </c>
      <c r="G1820" s="443">
        <v>45182</v>
      </c>
      <c r="H1820" s="428">
        <v>45183</v>
      </c>
      <c r="I1820" s="238">
        <v>45184</v>
      </c>
      <c r="J1820" s="238">
        <v>45188</v>
      </c>
      <c r="K1820" s="238">
        <v>45189</v>
      </c>
      <c r="L1820" s="238">
        <v>45190</v>
      </c>
      <c r="M1820" s="238">
        <v>45191</v>
      </c>
      <c r="N1820" s="238">
        <v>45194</v>
      </c>
      <c r="O1820" s="238">
        <v>45195</v>
      </c>
      <c r="P1820" s="238">
        <v>45196</v>
      </c>
      <c r="Q1820" s="239">
        <v>45197</v>
      </c>
      <c r="R1820" s="238">
        <v>45198</v>
      </c>
      <c r="S1820" s="238">
        <v>45201</v>
      </c>
      <c r="T1820" s="238">
        <v>45202</v>
      </c>
    </row>
    <row r="1821" spans="1:20">
      <c r="A1821" s="235" t="str">
        <f t="shared" si="37"/>
        <v>23</v>
      </c>
      <c r="B1821" s="428">
        <v>45198</v>
      </c>
      <c r="C1821" s="270" t="str">
        <f t="shared" si="38"/>
        <v>金</v>
      </c>
      <c r="D1821" s="443">
        <v>45180</v>
      </c>
      <c r="E1821" s="443">
        <v>45181</v>
      </c>
      <c r="F1821" s="443">
        <v>45182</v>
      </c>
      <c r="G1821" s="443">
        <v>45183</v>
      </c>
      <c r="H1821" s="428">
        <v>45184</v>
      </c>
      <c r="I1821" s="238">
        <v>45188</v>
      </c>
      <c r="J1821" s="238">
        <v>45189</v>
      </c>
      <c r="K1821" s="238">
        <v>45190</v>
      </c>
      <c r="L1821" s="238">
        <v>45191</v>
      </c>
      <c r="M1821" s="238">
        <v>45194</v>
      </c>
      <c r="N1821" s="238">
        <v>45195</v>
      </c>
      <c r="O1821" s="238">
        <v>45196</v>
      </c>
      <c r="P1821" s="238">
        <v>45197</v>
      </c>
      <c r="Q1821" s="239">
        <v>45198</v>
      </c>
      <c r="R1821" s="238">
        <v>45201</v>
      </c>
      <c r="S1821" s="238">
        <v>45202</v>
      </c>
      <c r="T1821" s="238">
        <v>45203</v>
      </c>
    </row>
    <row r="1822" spans="1:20">
      <c r="A1822" s="235" t="str">
        <f t="shared" si="37"/>
        <v>23</v>
      </c>
      <c r="B1822" s="428">
        <v>45201</v>
      </c>
      <c r="C1822" s="270" t="str">
        <f t="shared" si="38"/>
        <v>月</v>
      </c>
      <c r="D1822" s="443">
        <v>45181</v>
      </c>
      <c r="E1822" s="443">
        <v>45182</v>
      </c>
      <c r="F1822" s="443">
        <v>45183</v>
      </c>
      <c r="G1822" s="443">
        <v>45184</v>
      </c>
      <c r="H1822" s="428">
        <v>45188</v>
      </c>
      <c r="I1822" s="238">
        <v>45189</v>
      </c>
      <c r="J1822" s="238">
        <v>45190</v>
      </c>
      <c r="K1822" s="238">
        <v>45191</v>
      </c>
      <c r="L1822" s="238">
        <v>45194</v>
      </c>
      <c r="M1822" s="238">
        <v>45195</v>
      </c>
      <c r="N1822" s="238">
        <v>45196</v>
      </c>
      <c r="O1822" s="238">
        <v>45197</v>
      </c>
      <c r="P1822" s="238">
        <v>45198</v>
      </c>
      <c r="Q1822" s="239">
        <v>45201</v>
      </c>
      <c r="R1822" s="238">
        <v>45202</v>
      </c>
      <c r="S1822" s="238">
        <v>45203</v>
      </c>
      <c r="T1822" s="238">
        <v>45204</v>
      </c>
    </row>
    <row r="1823" spans="1:20">
      <c r="A1823" s="235" t="str">
        <f t="shared" si="37"/>
        <v>23</v>
      </c>
      <c r="B1823" s="428">
        <v>45202</v>
      </c>
      <c r="C1823" s="270" t="str">
        <f t="shared" si="38"/>
        <v>火</v>
      </c>
      <c r="D1823" s="443">
        <v>45182</v>
      </c>
      <c r="E1823" s="443">
        <v>45183</v>
      </c>
      <c r="F1823" s="443">
        <v>45184</v>
      </c>
      <c r="G1823" s="443">
        <v>45188</v>
      </c>
      <c r="H1823" s="428">
        <v>45189</v>
      </c>
      <c r="I1823" s="238">
        <v>45190</v>
      </c>
      <c r="J1823" s="238">
        <v>45191</v>
      </c>
      <c r="K1823" s="238">
        <v>45194</v>
      </c>
      <c r="L1823" s="238">
        <v>45195</v>
      </c>
      <c r="M1823" s="238">
        <v>45196</v>
      </c>
      <c r="N1823" s="238">
        <v>45197</v>
      </c>
      <c r="O1823" s="238">
        <v>45198</v>
      </c>
      <c r="P1823" s="238">
        <v>45201</v>
      </c>
      <c r="Q1823" s="239">
        <v>45202</v>
      </c>
      <c r="R1823" s="238">
        <v>45203</v>
      </c>
      <c r="S1823" s="238">
        <v>45204</v>
      </c>
      <c r="T1823" s="238">
        <v>45205</v>
      </c>
    </row>
    <row r="1824" spans="1:20">
      <c r="A1824" s="235" t="str">
        <f t="shared" si="37"/>
        <v>23</v>
      </c>
      <c r="B1824" s="428">
        <v>45203</v>
      </c>
      <c r="C1824" s="270" t="str">
        <f t="shared" si="38"/>
        <v>水</v>
      </c>
      <c r="D1824" s="443">
        <v>45183</v>
      </c>
      <c r="E1824" s="443">
        <v>45184</v>
      </c>
      <c r="F1824" s="443">
        <v>45188</v>
      </c>
      <c r="G1824" s="443">
        <v>45189</v>
      </c>
      <c r="H1824" s="428">
        <v>45190</v>
      </c>
      <c r="I1824" s="238">
        <v>45191</v>
      </c>
      <c r="J1824" s="238">
        <v>45194</v>
      </c>
      <c r="K1824" s="238">
        <v>45195</v>
      </c>
      <c r="L1824" s="238">
        <v>45196</v>
      </c>
      <c r="M1824" s="238">
        <v>45197</v>
      </c>
      <c r="N1824" s="238">
        <v>45198</v>
      </c>
      <c r="O1824" s="238">
        <v>45201</v>
      </c>
      <c r="P1824" s="238">
        <v>45202</v>
      </c>
      <c r="Q1824" s="239">
        <v>45203</v>
      </c>
      <c r="R1824" s="238">
        <v>45204</v>
      </c>
      <c r="S1824" s="238">
        <v>45205</v>
      </c>
      <c r="T1824" s="238">
        <v>45209</v>
      </c>
    </row>
    <row r="1825" spans="1:20">
      <c r="A1825" s="235" t="str">
        <f t="shared" si="37"/>
        <v>23</v>
      </c>
      <c r="B1825" s="428">
        <v>45204</v>
      </c>
      <c r="C1825" s="270" t="str">
        <f t="shared" si="38"/>
        <v>木</v>
      </c>
      <c r="D1825" s="443">
        <v>45184</v>
      </c>
      <c r="E1825" s="443">
        <v>45188</v>
      </c>
      <c r="F1825" s="443">
        <v>45189</v>
      </c>
      <c r="G1825" s="443">
        <v>45190</v>
      </c>
      <c r="H1825" s="428">
        <v>45191</v>
      </c>
      <c r="I1825" s="238">
        <v>45194</v>
      </c>
      <c r="J1825" s="238">
        <v>45195</v>
      </c>
      <c r="K1825" s="238">
        <v>45196</v>
      </c>
      <c r="L1825" s="238">
        <v>45197</v>
      </c>
      <c r="M1825" s="238">
        <v>45198</v>
      </c>
      <c r="N1825" s="238">
        <v>45201</v>
      </c>
      <c r="O1825" s="238">
        <v>45202</v>
      </c>
      <c r="P1825" s="238">
        <v>45203</v>
      </c>
      <c r="Q1825" s="239">
        <v>45204</v>
      </c>
      <c r="R1825" s="238">
        <v>45205</v>
      </c>
      <c r="S1825" s="238">
        <v>45209</v>
      </c>
      <c r="T1825" s="238">
        <v>45210</v>
      </c>
    </row>
    <row r="1826" spans="1:20">
      <c r="A1826" s="235" t="str">
        <f t="shared" si="37"/>
        <v>23</v>
      </c>
      <c r="B1826" s="428">
        <v>45205</v>
      </c>
      <c r="C1826" s="270" t="str">
        <f t="shared" si="38"/>
        <v>金</v>
      </c>
      <c r="D1826" s="443">
        <v>45188</v>
      </c>
      <c r="E1826" s="443">
        <v>45189</v>
      </c>
      <c r="F1826" s="443">
        <v>45190</v>
      </c>
      <c r="G1826" s="443">
        <v>45191</v>
      </c>
      <c r="H1826" s="428">
        <v>45194</v>
      </c>
      <c r="I1826" s="238">
        <v>45195</v>
      </c>
      <c r="J1826" s="238">
        <v>45196</v>
      </c>
      <c r="K1826" s="238">
        <v>45197</v>
      </c>
      <c r="L1826" s="238">
        <v>45198</v>
      </c>
      <c r="M1826" s="238">
        <v>45201</v>
      </c>
      <c r="N1826" s="238">
        <v>45202</v>
      </c>
      <c r="O1826" s="238">
        <v>45203</v>
      </c>
      <c r="P1826" s="238">
        <v>45204</v>
      </c>
      <c r="Q1826" s="239">
        <v>45205</v>
      </c>
      <c r="R1826" s="238">
        <v>45209</v>
      </c>
      <c r="S1826" s="238">
        <v>45210</v>
      </c>
      <c r="T1826" s="238">
        <v>45211</v>
      </c>
    </row>
    <row r="1827" spans="1:20">
      <c r="A1827" s="235" t="str">
        <f t="shared" si="37"/>
        <v>23</v>
      </c>
      <c r="B1827" s="428">
        <v>45209</v>
      </c>
      <c r="C1827" s="270" t="str">
        <f t="shared" si="38"/>
        <v>火</v>
      </c>
      <c r="D1827" s="443">
        <v>45189</v>
      </c>
      <c r="E1827" s="443">
        <v>45190</v>
      </c>
      <c r="F1827" s="443">
        <v>45191</v>
      </c>
      <c r="G1827" s="443">
        <v>45194</v>
      </c>
      <c r="H1827" s="428">
        <v>45195</v>
      </c>
      <c r="I1827" s="238">
        <v>45196</v>
      </c>
      <c r="J1827" s="238">
        <v>45197</v>
      </c>
      <c r="K1827" s="238">
        <v>45198</v>
      </c>
      <c r="L1827" s="238">
        <v>45201</v>
      </c>
      <c r="M1827" s="238">
        <v>45202</v>
      </c>
      <c r="N1827" s="238">
        <v>45203</v>
      </c>
      <c r="O1827" s="238">
        <v>45204</v>
      </c>
      <c r="P1827" s="238">
        <v>45205</v>
      </c>
      <c r="Q1827" s="239">
        <v>45209</v>
      </c>
      <c r="R1827" s="238">
        <v>45210</v>
      </c>
      <c r="S1827" s="238">
        <v>45211</v>
      </c>
      <c r="T1827" s="238">
        <v>45212</v>
      </c>
    </row>
    <row r="1828" spans="1:20">
      <c r="A1828" s="235" t="str">
        <f t="shared" si="37"/>
        <v>23</v>
      </c>
      <c r="B1828" s="428">
        <v>45210</v>
      </c>
      <c r="C1828" s="270" t="str">
        <f t="shared" si="38"/>
        <v>水</v>
      </c>
      <c r="D1828" s="443">
        <v>45190</v>
      </c>
      <c r="E1828" s="443">
        <v>45191</v>
      </c>
      <c r="F1828" s="443">
        <v>45194</v>
      </c>
      <c r="G1828" s="443">
        <v>45195</v>
      </c>
      <c r="H1828" s="428">
        <v>45196</v>
      </c>
      <c r="I1828" s="238">
        <v>45197</v>
      </c>
      <c r="J1828" s="238">
        <v>45198</v>
      </c>
      <c r="K1828" s="238">
        <v>45201</v>
      </c>
      <c r="L1828" s="238">
        <v>45202</v>
      </c>
      <c r="M1828" s="238">
        <v>45203</v>
      </c>
      <c r="N1828" s="238">
        <v>45204</v>
      </c>
      <c r="O1828" s="238">
        <v>45205</v>
      </c>
      <c r="P1828" s="238">
        <v>45209</v>
      </c>
      <c r="Q1828" s="239">
        <v>45210</v>
      </c>
      <c r="R1828" s="238">
        <v>45211</v>
      </c>
      <c r="S1828" s="238">
        <v>45212</v>
      </c>
      <c r="T1828" s="238">
        <v>45213</v>
      </c>
    </row>
    <row r="1829" spans="1:20">
      <c r="A1829" s="235" t="str">
        <f t="shared" si="37"/>
        <v>23</v>
      </c>
      <c r="B1829" s="428">
        <v>45211</v>
      </c>
      <c r="C1829" s="270" t="str">
        <f t="shared" si="38"/>
        <v>木</v>
      </c>
      <c r="D1829" s="443">
        <v>45191</v>
      </c>
      <c r="E1829" s="443">
        <v>45194</v>
      </c>
      <c r="F1829" s="443">
        <v>45195</v>
      </c>
      <c r="G1829" s="443">
        <v>45196</v>
      </c>
      <c r="H1829" s="428">
        <v>45197</v>
      </c>
      <c r="I1829" s="238">
        <v>45198</v>
      </c>
      <c r="J1829" s="238">
        <v>45201</v>
      </c>
      <c r="K1829" s="238">
        <v>45202</v>
      </c>
      <c r="L1829" s="238">
        <v>45203</v>
      </c>
      <c r="M1829" s="238">
        <v>45204</v>
      </c>
      <c r="N1829" s="238">
        <v>45205</v>
      </c>
      <c r="O1829" s="238">
        <v>45209</v>
      </c>
      <c r="P1829" s="238">
        <v>45210</v>
      </c>
      <c r="Q1829" s="239">
        <v>45211</v>
      </c>
      <c r="R1829" s="238">
        <v>45212</v>
      </c>
      <c r="S1829" s="238">
        <v>45213</v>
      </c>
      <c r="T1829" s="238">
        <v>45215</v>
      </c>
    </row>
    <row r="1830" spans="1:20">
      <c r="A1830" s="235" t="str">
        <f t="shared" si="37"/>
        <v>23</v>
      </c>
      <c r="B1830" s="428">
        <v>45212</v>
      </c>
      <c r="C1830" s="270" t="str">
        <f t="shared" si="38"/>
        <v>金</v>
      </c>
      <c r="D1830" s="443">
        <v>45194</v>
      </c>
      <c r="E1830" s="443">
        <v>45195</v>
      </c>
      <c r="F1830" s="443">
        <v>45196</v>
      </c>
      <c r="G1830" s="443">
        <v>45197</v>
      </c>
      <c r="H1830" s="428">
        <v>45198</v>
      </c>
      <c r="I1830" s="238">
        <v>45201</v>
      </c>
      <c r="J1830" s="238">
        <v>45202</v>
      </c>
      <c r="K1830" s="238">
        <v>45203</v>
      </c>
      <c r="L1830" s="238">
        <v>45204</v>
      </c>
      <c r="M1830" s="238">
        <v>45205</v>
      </c>
      <c r="N1830" s="238">
        <v>45209</v>
      </c>
      <c r="O1830" s="238">
        <v>45210</v>
      </c>
      <c r="P1830" s="238">
        <v>45211</v>
      </c>
      <c r="Q1830" s="239">
        <v>45212</v>
      </c>
      <c r="R1830" s="238">
        <v>45213</v>
      </c>
      <c r="S1830" s="238">
        <v>45215</v>
      </c>
      <c r="T1830" s="238">
        <v>45216</v>
      </c>
    </row>
    <row r="1831" spans="1:20">
      <c r="A1831" s="235" t="str">
        <f t="shared" si="37"/>
        <v>23</v>
      </c>
      <c r="B1831" s="428">
        <v>45213</v>
      </c>
      <c r="C1831" s="270" t="str">
        <f t="shared" si="38"/>
        <v>土</v>
      </c>
      <c r="D1831" s="443">
        <v>45195</v>
      </c>
      <c r="E1831" s="443">
        <v>45196</v>
      </c>
      <c r="F1831" s="443">
        <v>45197</v>
      </c>
      <c r="G1831" s="443">
        <v>45198</v>
      </c>
      <c r="H1831" s="428">
        <v>45201</v>
      </c>
      <c r="I1831" s="238">
        <v>45202</v>
      </c>
      <c r="J1831" s="238">
        <v>45203</v>
      </c>
      <c r="K1831" s="238">
        <v>45204</v>
      </c>
      <c r="L1831" s="238">
        <v>45205</v>
      </c>
      <c r="M1831" s="238">
        <v>45209</v>
      </c>
      <c r="N1831" s="238">
        <v>45210</v>
      </c>
      <c r="O1831" s="238">
        <v>45211</v>
      </c>
      <c r="P1831" s="238">
        <v>45212</v>
      </c>
      <c r="Q1831" s="239">
        <v>45213</v>
      </c>
      <c r="R1831" s="238">
        <v>45215</v>
      </c>
      <c r="S1831" s="238">
        <v>45216</v>
      </c>
      <c r="T1831" s="238">
        <v>45217</v>
      </c>
    </row>
    <row r="1832" spans="1:20">
      <c r="A1832" s="235" t="str">
        <f t="shared" si="37"/>
        <v>23</v>
      </c>
      <c r="B1832" s="428">
        <v>45215</v>
      </c>
      <c r="C1832" s="270" t="str">
        <f t="shared" si="38"/>
        <v>月</v>
      </c>
      <c r="D1832" s="443">
        <v>45196</v>
      </c>
      <c r="E1832" s="443">
        <v>45197</v>
      </c>
      <c r="F1832" s="443">
        <v>45198</v>
      </c>
      <c r="G1832" s="443">
        <v>45201</v>
      </c>
      <c r="H1832" s="428">
        <v>45202</v>
      </c>
      <c r="I1832" s="238">
        <v>45203</v>
      </c>
      <c r="J1832" s="238">
        <v>45204</v>
      </c>
      <c r="K1832" s="238">
        <v>45205</v>
      </c>
      <c r="L1832" s="238">
        <v>45209</v>
      </c>
      <c r="M1832" s="238">
        <v>45210</v>
      </c>
      <c r="N1832" s="238">
        <v>45211</v>
      </c>
      <c r="O1832" s="238">
        <v>45212</v>
      </c>
      <c r="P1832" s="238">
        <v>45213</v>
      </c>
      <c r="Q1832" s="239">
        <v>45215</v>
      </c>
      <c r="R1832" s="238">
        <v>45216</v>
      </c>
      <c r="S1832" s="238">
        <v>45217</v>
      </c>
      <c r="T1832" s="238">
        <v>45218</v>
      </c>
    </row>
    <row r="1833" spans="1:20">
      <c r="A1833" s="235" t="str">
        <f t="shared" si="37"/>
        <v>23</v>
      </c>
      <c r="B1833" s="428">
        <v>45216</v>
      </c>
      <c r="C1833" s="270" t="str">
        <f t="shared" si="38"/>
        <v>火</v>
      </c>
      <c r="D1833" s="443">
        <v>45197</v>
      </c>
      <c r="E1833" s="443">
        <v>45198</v>
      </c>
      <c r="F1833" s="443">
        <v>45201</v>
      </c>
      <c r="G1833" s="443">
        <v>45202</v>
      </c>
      <c r="H1833" s="428">
        <v>45203</v>
      </c>
      <c r="I1833" s="238">
        <v>45204</v>
      </c>
      <c r="J1833" s="238">
        <v>45205</v>
      </c>
      <c r="K1833" s="238">
        <v>45209</v>
      </c>
      <c r="L1833" s="238">
        <v>45210</v>
      </c>
      <c r="M1833" s="238">
        <v>45211</v>
      </c>
      <c r="N1833" s="238">
        <v>45212</v>
      </c>
      <c r="O1833" s="238">
        <v>45213</v>
      </c>
      <c r="P1833" s="238">
        <v>45215</v>
      </c>
      <c r="Q1833" s="239">
        <v>45216</v>
      </c>
      <c r="R1833" s="238">
        <v>45217</v>
      </c>
      <c r="S1833" s="238">
        <v>45218</v>
      </c>
      <c r="T1833" s="238">
        <v>45219</v>
      </c>
    </row>
    <row r="1834" spans="1:20">
      <c r="A1834" s="235" t="str">
        <f t="shared" si="37"/>
        <v>23</v>
      </c>
      <c r="B1834" s="428">
        <v>45217</v>
      </c>
      <c r="C1834" s="270" t="str">
        <f t="shared" si="38"/>
        <v>水</v>
      </c>
      <c r="D1834" s="443">
        <v>45198</v>
      </c>
      <c r="E1834" s="443">
        <v>45201</v>
      </c>
      <c r="F1834" s="443">
        <v>45202</v>
      </c>
      <c r="G1834" s="443">
        <v>45203</v>
      </c>
      <c r="H1834" s="428">
        <v>45204</v>
      </c>
      <c r="I1834" s="238">
        <v>45205</v>
      </c>
      <c r="J1834" s="238">
        <v>45209</v>
      </c>
      <c r="K1834" s="238">
        <v>45210</v>
      </c>
      <c r="L1834" s="238">
        <v>45211</v>
      </c>
      <c r="M1834" s="238">
        <v>45212</v>
      </c>
      <c r="N1834" s="238">
        <v>45213</v>
      </c>
      <c r="O1834" s="238">
        <v>45215</v>
      </c>
      <c r="P1834" s="238">
        <v>45216</v>
      </c>
      <c r="Q1834" s="239">
        <v>45217</v>
      </c>
      <c r="R1834" s="238">
        <v>45218</v>
      </c>
      <c r="S1834" s="238">
        <v>45219</v>
      </c>
      <c r="T1834" s="238">
        <v>45222</v>
      </c>
    </row>
    <row r="1835" spans="1:20">
      <c r="A1835" s="235" t="str">
        <f t="shared" si="37"/>
        <v>23</v>
      </c>
      <c r="B1835" s="428">
        <v>45218</v>
      </c>
      <c r="C1835" s="270" t="str">
        <f t="shared" si="38"/>
        <v>木</v>
      </c>
      <c r="D1835" s="443">
        <v>45201</v>
      </c>
      <c r="E1835" s="443">
        <v>45202</v>
      </c>
      <c r="F1835" s="443">
        <v>45203</v>
      </c>
      <c r="G1835" s="443">
        <v>45204</v>
      </c>
      <c r="H1835" s="428">
        <v>45205</v>
      </c>
      <c r="I1835" s="238">
        <v>45209</v>
      </c>
      <c r="J1835" s="238">
        <v>45210</v>
      </c>
      <c r="K1835" s="238">
        <v>45211</v>
      </c>
      <c r="L1835" s="238">
        <v>45212</v>
      </c>
      <c r="M1835" s="238">
        <v>45213</v>
      </c>
      <c r="N1835" s="238">
        <v>45215</v>
      </c>
      <c r="O1835" s="238">
        <v>45216</v>
      </c>
      <c r="P1835" s="238">
        <v>45217</v>
      </c>
      <c r="Q1835" s="239">
        <v>45218</v>
      </c>
      <c r="R1835" s="238">
        <v>45219</v>
      </c>
      <c r="S1835" s="238">
        <v>45222</v>
      </c>
      <c r="T1835" s="238">
        <v>45223</v>
      </c>
    </row>
    <row r="1836" spans="1:20">
      <c r="A1836" s="235" t="str">
        <f t="shared" si="37"/>
        <v>23</v>
      </c>
      <c r="B1836" s="428">
        <v>45219</v>
      </c>
      <c r="C1836" s="270" t="str">
        <f t="shared" si="38"/>
        <v>金</v>
      </c>
      <c r="D1836" s="443">
        <v>45202</v>
      </c>
      <c r="E1836" s="443">
        <v>45203</v>
      </c>
      <c r="F1836" s="443">
        <v>45204</v>
      </c>
      <c r="G1836" s="443">
        <v>45205</v>
      </c>
      <c r="H1836" s="428">
        <v>45209</v>
      </c>
      <c r="I1836" s="238">
        <v>45210</v>
      </c>
      <c r="J1836" s="238">
        <v>45211</v>
      </c>
      <c r="K1836" s="238">
        <v>45212</v>
      </c>
      <c r="L1836" s="238">
        <v>45213</v>
      </c>
      <c r="M1836" s="238">
        <v>45215</v>
      </c>
      <c r="N1836" s="238">
        <v>45216</v>
      </c>
      <c r="O1836" s="238">
        <v>45217</v>
      </c>
      <c r="P1836" s="238">
        <v>45218</v>
      </c>
      <c r="Q1836" s="239">
        <v>45219</v>
      </c>
      <c r="R1836" s="238">
        <v>45222</v>
      </c>
      <c r="S1836" s="238">
        <v>45223</v>
      </c>
      <c r="T1836" s="238">
        <v>45224</v>
      </c>
    </row>
    <row r="1837" spans="1:20">
      <c r="A1837" s="235" t="str">
        <f t="shared" si="37"/>
        <v>23</v>
      </c>
      <c r="B1837" s="428">
        <v>45222</v>
      </c>
      <c r="C1837" s="270" t="str">
        <f t="shared" si="38"/>
        <v>月</v>
      </c>
      <c r="D1837" s="443">
        <v>45203</v>
      </c>
      <c r="E1837" s="443">
        <v>45204</v>
      </c>
      <c r="F1837" s="443">
        <v>45205</v>
      </c>
      <c r="G1837" s="443">
        <v>45209</v>
      </c>
      <c r="H1837" s="428">
        <v>45210</v>
      </c>
      <c r="I1837" s="238">
        <v>45211</v>
      </c>
      <c r="J1837" s="238">
        <v>45212</v>
      </c>
      <c r="K1837" s="238">
        <v>45213</v>
      </c>
      <c r="L1837" s="238">
        <v>45215</v>
      </c>
      <c r="M1837" s="238">
        <v>45216</v>
      </c>
      <c r="N1837" s="238">
        <v>45217</v>
      </c>
      <c r="O1837" s="238">
        <v>45218</v>
      </c>
      <c r="P1837" s="238">
        <v>45219</v>
      </c>
      <c r="Q1837" s="239">
        <v>45222</v>
      </c>
      <c r="R1837" s="238">
        <v>45223</v>
      </c>
      <c r="S1837" s="238">
        <v>45224</v>
      </c>
      <c r="T1837" s="238">
        <v>45225</v>
      </c>
    </row>
    <row r="1838" spans="1:20">
      <c r="A1838" s="235" t="str">
        <f t="shared" si="37"/>
        <v>23</v>
      </c>
      <c r="B1838" s="428">
        <v>45223</v>
      </c>
      <c r="C1838" s="270" t="str">
        <f t="shared" si="38"/>
        <v>火</v>
      </c>
      <c r="D1838" s="443">
        <v>45204</v>
      </c>
      <c r="E1838" s="443">
        <v>45205</v>
      </c>
      <c r="F1838" s="443">
        <v>45209</v>
      </c>
      <c r="G1838" s="443">
        <v>45210</v>
      </c>
      <c r="H1838" s="428">
        <v>45211</v>
      </c>
      <c r="I1838" s="238">
        <v>45212</v>
      </c>
      <c r="J1838" s="238">
        <v>45213</v>
      </c>
      <c r="K1838" s="238">
        <v>45215</v>
      </c>
      <c r="L1838" s="238">
        <v>45216</v>
      </c>
      <c r="M1838" s="238">
        <v>45217</v>
      </c>
      <c r="N1838" s="238">
        <v>45218</v>
      </c>
      <c r="O1838" s="238">
        <v>45219</v>
      </c>
      <c r="P1838" s="238">
        <v>45222</v>
      </c>
      <c r="Q1838" s="239">
        <v>45223</v>
      </c>
      <c r="R1838" s="238">
        <v>45224</v>
      </c>
      <c r="S1838" s="238">
        <v>45225</v>
      </c>
      <c r="T1838" s="238">
        <v>45226</v>
      </c>
    </row>
    <row r="1839" spans="1:20">
      <c r="A1839" s="235" t="str">
        <f t="shared" si="37"/>
        <v>23</v>
      </c>
      <c r="B1839" s="428">
        <v>45224</v>
      </c>
      <c r="C1839" s="270" t="str">
        <f t="shared" si="38"/>
        <v>水</v>
      </c>
      <c r="D1839" s="443">
        <v>45205</v>
      </c>
      <c r="E1839" s="443">
        <v>45209</v>
      </c>
      <c r="F1839" s="443">
        <v>45210</v>
      </c>
      <c r="G1839" s="443">
        <v>45211</v>
      </c>
      <c r="H1839" s="428">
        <v>45212</v>
      </c>
      <c r="I1839" s="238">
        <v>45213</v>
      </c>
      <c r="J1839" s="238">
        <v>45215</v>
      </c>
      <c r="K1839" s="238">
        <v>45216</v>
      </c>
      <c r="L1839" s="238">
        <v>45217</v>
      </c>
      <c r="M1839" s="238">
        <v>45218</v>
      </c>
      <c r="N1839" s="238">
        <v>45219</v>
      </c>
      <c r="O1839" s="238">
        <v>45222</v>
      </c>
      <c r="P1839" s="238">
        <v>45223</v>
      </c>
      <c r="Q1839" s="239">
        <v>45224</v>
      </c>
      <c r="R1839" s="238">
        <v>45225</v>
      </c>
      <c r="S1839" s="238">
        <v>45226</v>
      </c>
      <c r="T1839" s="238">
        <v>45229</v>
      </c>
    </row>
    <row r="1840" spans="1:20">
      <c r="A1840" s="235" t="str">
        <f t="shared" si="37"/>
        <v>23</v>
      </c>
      <c r="B1840" s="428">
        <v>45225</v>
      </c>
      <c r="C1840" s="270" t="str">
        <f t="shared" si="38"/>
        <v>木</v>
      </c>
      <c r="D1840" s="443">
        <v>45209</v>
      </c>
      <c r="E1840" s="443">
        <v>45210</v>
      </c>
      <c r="F1840" s="443">
        <v>45211</v>
      </c>
      <c r="G1840" s="443">
        <v>45212</v>
      </c>
      <c r="H1840" s="428">
        <v>45213</v>
      </c>
      <c r="I1840" s="238">
        <v>45215</v>
      </c>
      <c r="J1840" s="238">
        <v>45216</v>
      </c>
      <c r="K1840" s="238">
        <v>45217</v>
      </c>
      <c r="L1840" s="238">
        <v>45218</v>
      </c>
      <c r="M1840" s="238">
        <v>45219</v>
      </c>
      <c r="N1840" s="238">
        <v>45222</v>
      </c>
      <c r="O1840" s="238">
        <v>45223</v>
      </c>
      <c r="P1840" s="238">
        <v>45224</v>
      </c>
      <c r="Q1840" s="239">
        <v>45225</v>
      </c>
      <c r="R1840" s="238">
        <v>45226</v>
      </c>
      <c r="S1840" s="238">
        <v>45229</v>
      </c>
      <c r="T1840" s="238">
        <v>45230</v>
      </c>
    </row>
    <row r="1841" spans="1:20">
      <c r="A1841" s="235" t="str">
        <f t="shared" si="37"/>
        <v>23</v>
      </c>
      <c r="B1841" s="428">
        <v>45226</v>
      </c>
      <c r="C1841" s="270" t="str">
        <f t="shared" si="38"/>
        <v>金</v>
      </c>
      <c r="D1841" s="443">
        <v>45210</v>
      </c>
      <c r="E1841" s="443">
        <v>45211</v>
      </c>
      <c r="F1841" s="443">
        <v>45212</v>
      </c>
      <c r="G1841" s="443">
        <v>45213</v>
      </c>
      <c r="H1841" s="428">
        <v>45215</v>
      </c>
      <c r="I1841" s="238">
        <v>45216</v>
      </c>
      <c r="J1841" s="238">
        <v>45217</v>
      </c>
      <c r="K1841" s="238">
        <v>45218</v>
      </c>
      <c r="L1841" s="238">
        <v>45219</v>
      </c>
      <c r="M1841" s="238">
        <v>45222</v>
      </c>
      <c r="N1841" s="238">
        <v>45223</v>
      </c>
      <c r="O1841" s="238">
        <v>45224</v>
      </c>
      <c r="P1841" s="238">
        <v>45225</v>
      </c>
      <c r="Q1841" s="239">
        <v>45226</v>
      </c>
      <c r="R1841" s="238">
        <v>45229</v>
      </c>
      <c r="S1841" s="238">
        <v>45230</v>
      </c>
      <c r="T1841" s="238">
        <v>45231</v>
      </c>
    </row>
    <row r="1842" spans="1:20">
      <c r="A1842" s="235" t="str">
        <f t="shared" si="37"/>
        <v>23</v>
      </c>
      <c r="B1842" s="428">
        <v>45229</v>
      </c>
      <c r="C1842" s="270" t="str">
        <f t="shared" si="38"/>
        <v>月</v>
      </c>
      <c r="D1842" s="443">
        <v>45211</v>
      </c>
      <c r="E1842" s="443">
        <v>45212</v>
      </c>
      <c r="F1842" s="443">
        <v>45213</v>
      </c>
      <c r="G1842" s="443">
        <v>45215</v>
      </c>
      <c r="H1842" s="428">
        <v>45216</v>
      </c>
      <c r="I1842" s="238">
        <v>45217</v>
      </c>
      <c r="J1842" s="238">
        <v>45218</v>
      </c>
      <c r="K1842" s="238">
        <v>45219</v>
      </c>
      <c r="L1842" s="238">
        <v>45222</v>
      </c>
      <c r="M1842" s="238">
        <v>45223</v>
      </c>
      <c r="N1842" s="238">
        <v>45224</v>
      </c>
      <c r="O1842" s="238">
        <v>45225</v>
      </c>
      <c r="P1842" s="238">
        <v>45226</v>
      </c>
      <c r="Q1842" s="239">
        <v>45229</v>
      </c>
      <c r="R1842" s="238">
        <v>45230</v>
      </c>
      <c r="S1842" s="238">
        <v>45231</v>
      </c>
      <c r="T1842" s="238">
        <v>45232</v>
      </c>
    </row>
    <row r="1843" spans="1:20">
      <c r="A1843" s="235" t="str">
        <f t="shared" si="37"/>
        <v>23</v>
      </c>
      <c r="B1843" s="428">
        <v>45230</v>
      </c>
      <c r="C1843" s="270" t="str">
        <f t="shared" si="38"/>
        <v>火</v>
      </c>
      <c r="D1843" s="443">
        <v>45212</v>
      </c>
      <c r="E1843" s="443">
        <v>45213</v>
      </c>
      <c r="F1843" s="443">
        <v>45215</v>
      </c>
      <c r="G1843" s="443">
        <v>45216</v>
      </c>
      <c r="H1843" s="428">
        <v>45217</v>
      </c>
      <c r="I1843" s="238">
        <v>45218</v>
      </c>
      <c r="J1843" s="238">
        <v>45219</v>
      </c>
      <c r="K1843" s="238">
        <v>45222</v>
      </c>
      <c r="L1843" s="238">
        <v>45223</v>
      </c>
      <c r="M1843" s="238">
        <v>45224</v>
      </c>
      <c r="N1843" s="238">
        <v>45225</v>
      </c>
      <c r="O1843" s="238">
        <v>45226</v>
      </c>
      <c r="P1843" s="238">
        <v>45229</v>
      </c>
      <c r="Q1843" s="239">
        <v>45230</v>
      </c>
      <c r="R1843" s="238">
        <v>45231</v>
      </c>
      <c r="S1843" s="238">
        <v>45232</v>
      </c>
      <c r="T1843" s="238">
        <v>45236</v>
      </c>
    </row>
    <row r="1844" spans="1:20">
      <c r="A1844" s="235" t="str">
        <f t="shared" si="37"/>
        <v>23</v>
      </c>
      <c r="B1844" s="428">
        <v>45231</v>
      </c>
      <c r="C1844" s="270" t="str">
        <f t="shared" si="38"/>
        <v>水</v>
      </c>
      <c r="D1844" s="443">
        <v>45213</v>
      </c>
      <c r="E1844" s="443">
        <v>45215</v>
      </c>
      <c r="F1844" s="443">
        <v>45216</v>
      </c>
      <c r="G1844" s="443">
        <v>45217</v>
      </c>
      <c r="H1844" s="428">
        <v>45218</v>
      </c>
      <c r="I1844" s="238">
        <v>45219</v>
      </c>
      <c r="J1844" s="238">
        <v>45222</v>
      </c>
      <c r="K1844" s="238">
        <v>45223</v>
      </c>
      <c r="L1844" s="238">
        <v>45224</v>
      </c>
      <c r="M1844" s="238">
        <v>45225</v>
      </c>
      <c r="N1844" s="238">
        <v>45226</v>
      </c>
      <c r="O1844" s="238">
        <v>45229</v>
      </c>
      <c r="P1844" s="238">
        <v>45230</v>
      </c>
      <c r="Q1844" s="239">
        <v>45231</v>
      </c>
      <c r="R1844" s="238">
        <v>45232</v>
      </c>
      <c r="S1844" s="238">
        <v>45236</v>
      </c>
      <c r="T1844" s="238">
        <v>45237</v>
      </c>
    </row>
    <row r="1845" spans="1:20">
      <c r="A1845" s="235" t="str">
        <f t="shared" si="37"/>
        <v>23</v>
      </c>
      <c r="B1845" s="428">
        <v>45232</v>
      </c>
      <c r="C1845" s="270" t="str">
        <f t="shared" si="38"/>
        <v>木</v>
      </c>
      <c r="D1845" s="443">
        <v>45215</v>
      </c>
      <c r="E1845" s="443">
        <v>45216</v>
      </c>
      <c r="F1845" s="443">
        <v>45217</v>
      </c>
      <c r="G1845" s="443">
        <v>45218</v>
      </c>
      <c r="H1845" s="428">
        <v>45219</v>
      </c>
      <c r="I1845" s="238">
        <v>45222</v>
      </c>
      <c r="J1845" s="238">
        <v>45223</v>
      </c>
      <c r="K1845" s="238">
        <v>45224</v>
      </c>
      <c r="L1845" s="238">
        <v>45225</v>
      </c>
      <c r="M1845" s="238">
        <v>45226</v>
      </c>
      <c r="N1845" s="238">
        <v>45229</v>
      </c>
      <c r="O1845" s="238">
        <v>45230</v>
      </c>
      <c r="P1845" s="238">
        <v>45231</v>
      </c>
      <c r="Q1845" s="239">
        <v>45232</v>
      </c>
      <c r="R1845" s="238">
        <v>45236</v>
      </c>
      <c r="S1845" s="238">
        <v>45237</v>
      </c>
      <c r="T1845" s="238">
        <v>45238</v>
      </c>
    </row>
    <row r="1846" spans="1:20">
      <c r="A1846" s="235" t="str">
        <f t="shared" si="37"/>
        <v>23</v>
      </c>
      <c r="B1846" s="428">
        <v>45236</v>
      </c>
      <c r="C1846" s="270" t="str">
        <f t="shared" si="38"/>
        <v>月</v>
      </c>
      <c r="D1846" s="443">
        <v>45216</v>
      </c>
      <c r="E1846" s="443">
        <v>45217</v>
      </c>
      <c r="F1846" s="443">
        <v>45218</v>
      </c>
      <c r="G1846" s="443">
        <v>45219</v>
      </c>
      <c r="H1846" s="428">
        <v>45222</v>
      </c>
      <c r="I1846" s="238">
        <v>45223</v>
      </c>
      <c r="J1846" s="238">
        <v>45224</v>
      </c>
      <c r="K1846" s="238">
        <v>45225</v>
      </c>
      <c r="L1846" s="238">
        <v>45226</v>
      </c>
      <c r="M1846" s="238">
        <v>45229</v>
      </c>
      <c r="N1846" s="238">
        <v>45230</v>
      </c>
      <c r="O1846" s="238">
        <v>45231</v>
      </c>
      <c r="P1846" s="238">
        <v>45232</v>
      </c>
      <c r="Q1846" s="239">
        <v>45236</v>
      </c>
      <c r="R1846" s="238">
        <v>45237</v>
      </c>
      <c r="S1846" s="238">
        <v>45238</v>
      </c>
      <c r="T1846" s="238">
        <v>45239</v>
      </c>
    </row>
    <row r="1847" spans="1:20">
      <c r="A1847" s="235" t="str">
        <f t="shared" si="37"/>
        <v>23</v>
      </c>
      <c r="B1847" s="428">
        <v>45237</v>
      </c>
      <c r="C1847" s="270" t="str">
        <f t="shared" si="38"/>
        <v>火</v>
      </c>
      <c r="D1847" s="443">
        <v>45217</v>
      </c>
      <c r="E1847" s="443">
        <v>45218</v>
      </c>
      <c r="F1847" s="443">
        <v>45219</v>
      </c>
      <c r="G1847" s="443">
        <v>45222</v>
      </c>
      <c r="H1847" s="428">
        <v>45223</v>
      </c>
      <c r="I1847" s="238">
        <v>45224</v>
      </c>
      <c r="J1847" s="238">
        <v>45225</v>
      </c>
      <c r="K1847" s="238">
        <v>45226</v>
      </c>
      <c r="L1847" s="238">
        <v>45229</v>
      </c>
      <c r="M1847" s="238">
        <v>45230</v>
      </c>
      <c r="N1847" s="238">
        <v>45231</v>
      </c>
      <c r="O1847" s="238">
        <v>45232</v>
      </c>
      <c r="P1847" s="238">
        <v>45236</v>
      </c>
      <c r="Q1847" s="239">
        <v>45237</v>
      </c>
      <c r="R1847" s="238">
        <v>45238</v>
      </c>
      <c r="S1847" s="238">
        <v>45239</v>
      </c>
      <c r="T1847" s="238">
        <v>45240</v>
      </c>
    </row>
    <row r="1848" spans="1:20">
      <c r="A1848" s="235" t="str">
        <f t="shared" si="37"/>
        <v>23</v>
      </c>
      <c r="B1848" s="428">
        <v>45238</v>
      </c>
      <c r="C1848" s="270" t="str">
        <f t="shared" si="38"/>
        <v>水</v>
      </c>
      <c r="D1848" s="443">
        <v>45218</v>
      </c>
      <c r="E1848" s="443">
        <v>45219</v>
      </c>
      <c r="F1848" s="443">
        <v>45222</v>
      </c>
      <c r="G1848" s="443">
        <v>45223</v>
      </c>
      <c r="H1848" s="428">
        <v>45224</v>
      </c>
      <c r="I1848" s="238">
        <v>45225</v>
      </c>
      <c r="J1848" s="238">
        <v>45226</v>
      </c>
      <c r="K1848" s="238">
        <v>45229</v>
      </c>
      <c r="L1848" s="238">
        <v>45230</v>
      </c>
      <c r="M1848" s="238">
        <v>45231</v>
      </c>
      <c r="N1848" s="238">
        <v>45232</v>
      </c>
      <c r="O1848" s="238">
        <v>45236</v>
      </c>
      <c r="P1848" s="238">
        <v>45237</v>
      </c>
      <c r="Q1848" s="239">
        <v>45238</v>
      </c>
      <c r="R1848" s="238">
        <v>45239</v>
      </c>
      <c r="S1848" s="238">
        <v>45240</v>
      </c>
      <c r="T1848" s="238">
        <v>45243</v>
      </c>
    </row>
    <row r="1849" spans="1:20">
      <c r="A1849" s="235" t="str">
        <f t="shared" si="37"/>
        <v>23</v>
      </c>
      <c r="B1849" s="428">
        <v>45239</v>
      </c>
      <c r="C1849" s="270" t="str">
        <f t="shared" si="38"/>
        <v>木</v>
      </c>
      <c r="D1849" s="443">
        <v>45219</v>
      </c>
      <c r="E1849" s="443">
        <v>45222</v>
      </c>
      <c r="F1849" s="443">
        <v>45223</v>
      </c>
      <c r="G1849" s="443">
        <v>45224</v>
      </c>
      <c r="H1849" s="428">
        <v>45225</v>
      </c>
      <c r="I1849" s="238">
        <v>45226</v>
      </c>
      <c r="J1849" s="238">
        <v>45229</v>
      </c>
      <c r="K1849" s="238">
        <v>45230</v>
      </c>
      <c r="L1849" s="238">
        <v>45231</v>
      </c>
      <c r="M1849" s="238">
        <v>45232</v>
      </c>
      <c r="N1849" s="238">
        <v>45236</v>
      </c>
      <c r="O1849" s="238">
        <v>45237</v>
      </c>
      <c r="P1849" s="238">
        <v>45238</v>
      </c>
      <c r="Q1849" s="239">
        <v>45239</v>
      </c>
      <c r="R1849" s="238">
        <v>45240</v>
      </c>
      <c r="S1849" s="238">
        <v>45243</v>
      </c>
      <c r="T1849" s="238">
        <v>45244</v>
      </c>
    </row>
    <row r="1850" spans="1:20">
      <c r="A1850" s="235" t="str">
        <f t="shared" si="37"/>
        <v>23</v>
      </c>
      <c r="B1850" s="428">
        <v>45240</v>
      </c>
      <c r="C1850" s="270" t="str">
        <f t="shared" si="38"/>
        <v>金</v>
      </c>
      <c r="D1850" s="443">
        <v>45222</v>
      </c>
      <c r="E1850" s="443">
        <v>45223</v>
      </c>
      <c r="F1850" s="443">
        <v>45224</v>
      </c>
      <c r="G1850" s="443">
        <v>45225</v>
      </c>
      <c r="H1850" s="428">
        <v>45226</v>
      </c>
      <c r="I1850" s="238">
        <v>45229</v>
      </c>
      <c r="J1850" s="238">
        <v>45230</v>
      </c>
      <c r="K1850" s="238">
        <v>45231</v>
      </c>
      <c r="L1850" s="238">
        <v>45232</v>
      </c>
      <c r="M1850" s="238">
        <v>45236</v>
      </c>
      <c r="N1850" s="238">
        <v>45237</v>
      </c>
      <c r="O1850" s="238">
        <v>45238</v>
      </c>
      <c r="P1850" s="238">
        <v>45239</v>
      </c>
      <c r="Q1850" s="239">
        <v>45240</v>
      </c>
      <c r="R1850" s="238">
        <v>45243</v>
      </c>
      <c r="S1850" s="238">
        <v>45244</v>
      </c>
      <c r="T1850" s="238">
        <v>45245</v>
      </c>
    </row>
    <row r="1851" spans="1:20">
      <c r="A1851" s="235" t="str">
        <f t="shared" si="37"/>
        <v>23</v>
      </c>
      <c r="B1851" s="428">
        <v>45243</v>
      </c>
      <c r="C1851" s="270" t="str">
        <f t="shared" si="38"/>
        <v>月</v>
      </c>
      <c r="D1851" s="443">
        <v>45223</v>
      </c>
      <c r="E1851" s="443">
        <v>45224</v>
      </c>
      <c r="F1851" s="443">
        <v>45225</v>
      </c>
      <c r="G1851" s="443">
        <v>45226</v>
      </c>
      <c r="H1851" s="428">
        <v>45229</v>
      </c>
      <c r="I1851" s="238">
        <v>45230</v>
      </c>
      <c r="J1851" s="238">
        <v>45231</v>
      </c>
      <c r="K1851" s="238">
        <v>45232</v>
      </c>
      <c r="L1851" s="238">
        <v>45236</v>
      </c>
      <c r="M1851" s="238">
        <v>45237</v>
      </c>
      <c r="N1851" s="238">
        <v>45238</v>
      </c>
      <c r="O1851" s="238">
        <v>45239</v>
      </c>
      <c r="P1851" s="238">
        <v>45240</v>
      </c>
      <c r="Q1851" s="239">
        <v>45243</v>
      </c>
      <c r="R1851" s="238">
        <v>45244</v>
      </c>
      <c r="S1851" s="238">
        <v>45245</v>
      </c>
      <c r="T1851" s="238">
        <v>45246</v>
      </c>
    </row>
    <row r="1852" spans="1:20">
      <c r="A1852" s="235" t="str">
        <f t="shared" si="37"/>
        <v>23</v>
      </c>
      <c r="B1852" s="428">
        <v>45244</v>
      </c>
      <c r="C1852" s="270" t="str">
        <f t="shared" si="38"/>
        <v>火</v>
      </c>
      <c r="D1852" s="443">
        <v>45224</v>
      </c>
      <c r="E1852" s="443">
        <v>45225</v>
      </c>
      <c r="F1852" s="443">
        <v>45226</v>
      </c>
      <c r="G1852" s="443">
        <v>45229</v>
      </c>
      <c r="H1852" s="428">
        <v>45230</v>
      </c>
      <c r="I1852" s="238">
        <v>45231</v>
      </c>
      <c r="J1852" s="238">
        <v>45232</v>
      </c>
      <c r="K1852" s="238">
        <v>45236</v>
      </c>
      <c r="L1852" s="238">
        <v>45237</v>
      </c>
      <c r="M1852" s="238">
        <v>45238</v>
      </c>
      <c r="N1852" s="238">
        <v>45239</v>
      </c>
      <c r="O1852" s="238">
        <v>45240</v>
      </c>
      <c r="P1852" s="238">
        <v>45243</v>
      </c>
      <c r="Q1852" s="239">
        <v>45244</v>
      </c>
      <c r="R1852" s="238">
        <v>45245</v>
      </c>
      <c r="S1852" s="238">
        <v>45246</v>
      </c>
      <c r="T1852" s="238">
        <v>45247</v>
      </c>
    </row>
    <row r="1853" spans="1:20">
      <c r="A1853" s="235" t="str">
        <f t="shared" si="37"/>
        <v>23</v>
      </c>
      <c r="B1853" s="428">
        <v>45245</v>
      </c>
      <c r="C1853" s="270" t="str">
        <f t="shared" si="38"/>
        <v>水</v>
      </c>
      <c r="D1853" s="443">
        <v>45225</v>
      </c>
      <c r="E1853" s="443">
        <v>45226</v>
      </c>
      <c r="F1853" s="443">
        <v>45229</v>
      </c>
      <c r="G1853" s="443">
        <v>45230</v>
      </c>
      <c r="H1853" s="428">
        <v>45231</v>
      </c>
      <c r="I1853" s="238">
        <v>45232</v>
      </c>
      <c r="J1853" s="238">
        <v>45236</v>
      </c>
      <c r="K1853" s="238">
        <v>45237</v>
      </c>
      <c r="L1853" s="238">
        <v>45238</v>
      </c>
      <c r="M1853" s="238">
        <v>45239</v>
      </c>
      <c r="N1853" s="238">
        <v>45240</v>
      </c>
      <c r="O1853" s="238">
        <v>45243</v>
      </c>
      <c r="P1853" s="238">
        <v>45244</v>
      </c>
      <c r="Q1853" s="239">
        <v>45245</v>
      </c>
      <c r="R1853" s="238">
        <v>45246</v>
      </c>
      <c r="S1853" s="238">
        <v>45247</v>
      </c>
      <c r="T1853" s="238">
        <v>45250</v>
      </c>
    </row>
    <row r="1854" spans="1:20">
      <c r="A1854" s="235" t="str">
        <f t="shared" si="37"/>
        <v>23</v>
      </c>
      <c r="B1854" s="428">
        <v>45246</v>
      </c>
      <c r="C1854" s="270" t="str">
        <f t="shared" si="38"/>
        <v>木</v>
      </c>
      <c r="D1854" s="443">
        <v>45226</v>
      </c>
      <c r="E1854" s="443">
        <v>45229</v>
      </c>
      <c r="F1854" s="443">
        <v>45230</v>
      </c>
      <c r="G1854" s="443">
        <v>45231</v>
      </c>
      <c r="H1854" s="428">
        <v>45232</v>
      </c>
      <c r="I1854" s="238">
        <v>45236</v>
      </c>
      <c r="J1854" s="238">
        <v>45237</v>
      </c>
      <c r="K1854" s="238">
        <v>45238</v>
      </c>
      <c r="L1854" s="238">
        <v>45239</v>
      </c>
      <c r="M1854" s="238">
        <v>45240</v>
      </c>
      <c r="N1854" s="238">
        <v>45243</v>
      </c>
      <c r="O1854" s="238">
        <v>45244</v>
      </c>
      <c r="P1854" s="238">
        <v>45245</v>
      </c>
      <c r="Q1854" s="239">
        <v>45246</v>
      </c>
      <c r="R1854" s="238">
        <v>45247</v>
      </c>
      <c r="S1854" s="238">
        <v>45250</v>
      </c>
      <c r="T1854" s="238">
        <v>45251</v>
      </c>
    </row>
    <row r="1855" spans="1:20">
      <c r="A1855" s="235" t="str">
        <f t="shared" si="37"/>
        <v>23</v>
      </c>
      <c r="B1855" s="428">
        <v>45247</v>
      </c>
      <c r="C1855" s="270" t="str">
        <f t="shared" si="38"/>
        <v>金</v>
      </c>
      <c r="D1855" s="443">
        <v>45229</v>
      </c>
      <c r="E1855" s="443">
        <v>45230</v>
      </c>
      <c r="F1855" s="443">
        <v>45231</v>
      </c>
      <c r="G1855" s="443">
        <v>45232</v>
      </c>
      <c r="H1855" s="428">
        <v>45236</v>
      </c>
      <c r="I1855" s="238">
        <v>45237</v>
      </c>
      <c r="J1855" s="238">
        <v>45238</v>
      </c>
      <c r="K1855" s="238">
        <v>45239</v>
      </c>
      <c r="L1855" s="238">
        <v>45240</v>
      </c>
      <c r="M1855" s="238">
        <v>45243</v>
      </c>
      <c r="N1855" s="238">
        <v>45244</v>
      </c>
      <c r="O1855" s="238">
        <v>45245</v>
      </c>
      <c r="P1855" s="238">
        <v>45246</v>
      </c>
      <c r="Q1855" s="239">
        <v>45247</v>
      </c>
      <c r="R1855" s="238">
        <v>45250</v>
      </c>
      <c r="S1855" s="238">
        <v>45251</v>
      </c>
      <c r="T1855" s="238">
        <v>45252</v>
      </c>
    </row>
    <row r="1856" spans="1:20">
      <c r="A1856" s="235" t="str">
        <f t="shared" si="37"/>
        <v>23</v>
      </c>
      <c r="B1856" s="428">
        <v>45250</v>
      </c>
      <c r="C1856" s="270" t="str">
        <f t="shared" si="38"/>
        <v>月</v>
      </c>
      <c r="D1856" s="443">
        <v>45230</v>
      </c>
      <c r="E1856" s="443">
        <v>45231</v>
      </c>
      <c r="F1856" s="443">
        <v>45232</v>
      </c>
      <c r="G1856" s="443">
        <v>45236</v>
      </c>
      <c r="H1856" s="428">
        <v>45237</v>
      </c>
      <c r="I1856" s="238">
        <v>45238</v>
      </c>
      <c r="J1856" s="238">
        <v>45239</v>
      </c>
      <c r="K1856" s="238">
        <v>45240</v>
      </c>
      <c r="L1856" s="238">
        <v>45243</v>
      </c>
      <c r="M1856" s="238">
        <v>45244</v>
      </c>
      <c r="N1856" s="238">
        <v>45245</v>
      </c>
      <c r="O1856" s="238">
        <v>45246</v>
      </c>
      <c r="P1856" s="238">
        <v>45247</v>
      </c>
      <c r="Q1856" s="239">
        <v>45250</v>
      </c>
      <c r="R1856" s="238">
        <v>45251</v>
      </c>
      <c r="S1856" s="238">
        <v>45252</v>
      </c>
      <c r="T1856" s="238">
        <v>45254</v>
      </c>
    </row>
    <row r="1857" spans="1:20">
      <c r="A1857" s="235" t="str">
        <f t="shared" si="37"/>
        <v>23</v>
      </c>
      <c r="B1857" s="428">
        <v>45251</v>
      </c>
      <c r="C1857" s="270" t="str">
        <f t="shared" si="38"/>
        <v>火</v>
      </c>
      <c r="D1857" s="443">
        <v>45231</v>
      </c>
      <c r="E1857" s="443">
        <v>45232</v>
      </c>
      <c r="F1857" s="443">
        <v>45236</v>
      </c>
      <c r="G1857" s="443">
        <v>45237</v>
      </c>
      <c r="H1857" s="428">
        <v>45238</v>
      </c>
      <c r="I1857" s="238">
        <v>45239</v>
      </c>
      <c r="J1857" s="238">
        <v>45240</v>
      </c>
      <c r="K1857" s="238">
        <v>45243</v>
      </c>
      <c r="L1857" s="238">
        <v>45244</v>
      </c>
      <c r="M1857" s="238">
        <v>45245</v>
      </c>
      <c r="N1857" s="238">
        <v>45246</v>
      </c>
      <c r="O1857" s="238">
        <v>45247</v>
      </c>
      <c r="P1857" s="238">
        <v>45250</v>
      </c>
      <c r="Q1857" s="239">
        <v>45251</v>
      </c>
      <c r="R1857" s="238">
        <v>45252</v>
      </c>
      <c r="S1857" s="238">
        <v>45254</v>
      </c>
      <c r="T1857" s="238">
        <v>45257</v>
      </c>
    </row>
    <row r="1858" spans="1:20">
      <c r="A1858" s="235" t="str">
        <f t="shared" si="37"/>
        <v>23</v>
      </c>
      <c r="B1858" s="428">
        <v>45252</v>
      </c>
      <c r="C1858" s="270" t="str">
        <f t="shared" si="38"/>
        <v>水</v>
      </c>
      <c r="D1858" s="443">
        <v>45232</v>
      </c>
      <c r="E1858" s="443">
        <v>45236</v>
      </c>
      <c r="F1858" s="443">
        <v>45237</v>
      </c>
      <c r="G1858" s="443">
        <v>45238</v>
      </c>
      <c r="H1858" s="428">
        <v>45239</v>
      </c>
      <c r="I1858" s="238">
        <v>45240</v>
      </c>
      <c r="J1858" s="238">
        <v>45243</v>
      </c>
      <c r="K1858" s="238">
        <v>45244</v>
      </c>
      <c r="L1858" s="238">
        <v>45245</v>
      </c>
      <c r="M1858" s="238">
        <v>45246</v>
      </c>
      <c r="N1858" s="238">
        <v>45247</v>
      </c>
      <c r="O1858" s="238">
        <v>45250</v>
      </c>
      <c r="P1858" s="238">
        <v>45251</v>
      </c>
      <c r="Q1858" s="239">
        <v>45252</v>
      </c>
      <c r="R1858" s="238">
        <v>45254</v>
      </c>
      <c r="S1858" s="238">
        <v>45257</v>
      </c>
      <c r="T1858" s="238">
        <v>45258</v>
      </c>
    </row>
    <row r="1859" spans="1:20">
      <c r="A1859" s="235" t="str">
        <f t="shared" si="37"/>
        <v>23</v>
      </c>
      <c r="B1859" s="428">
        <v>45254</v>
      </c>
      <c r="C1859" s="270" t="str">
        <f t="shared" si="38"/>
        <v>金</v>
      </c>
      <c r="D1859" s="443">
        <v>45236</v>
      </c>
      <c r="E1859" s="443">
        <v>45237</v>
      </c>
      <c r="F1859" s="443">
        <v>45238</v>
      </c>
      <c r="G1859" s="443">
        <v>45239</v>
      </c>
      <c r="H1859" s="428">
        <v>45240</v>
      </c>
      <c r="I1859" s="238">
        <v>45243</v>
      </c>
      <c r="J1859" s="238">
        <v>45244</v>
      </c>
      <c r="K1859" s="238">
        <v>45245</v>
      </c>
      <c r="L1859" s="238">
        <v>45246</v>
      </c>
      <c r="M1859" s="238">
        <v>45247</v>
      </c>
      <c r="N1859" s="238">
        <v>45250</v>
      </c>
      <c r="O1859" s="238">
        <v>45251</v>
      </c>
      <c r="P1859" s="238">
        <v>45252</v>
      </c>
      <c r="Q1859" s="239">
        <v>45254</v>
      </c>
      <c r="R1859" s="238">
        <v>45257</v>
      </c>
      <c r="S1859" s="238">
        <v>45258</v>
      </c>
      <c r="T1859" s="238">
        <v>45259</v>
      </c>
    </row>
    <row r="1860" spans="1:20">
      <c r="A1860" s="235" t="str">
        <f t="shared" si="37"/>
        <v>23</v>
      </c>
      <c r="B1860" s="428">
        <v>45257</v>
      </c>
      <c r="C1860" s="270" t="str">
        <f t="shared" si="38"/>
        <v>月</v>
      </c>
      <c r="D1860" s="443">
        <v>45237</v>
      </c>
      <c r="E1860" s="443">
        <v>45238</v>
      </c>
      <c r="F1860" s="443">
        <v>45239</v>
      </c>
      <c r="G1860" s="443">
        <v>45240</v>
      </c>
      <c r="H1860" s="428">
        <v>45243</v>
      </c>
      <c r="I1860" s="238">
        <v>45244</v>
      </c>
      <c r="J1860" s="238">
        <v>45245</v>
      </c>
      <c r="K1860" s="238">
        <v>45246</v>
      </c>
      <c r="L1860" s="238">
        <v>45247</v>
      </c>
      <c r="M1860" s="238">
        <v>45250</v>
      </c>
      <c r="N1860" s="238">
        <v>45251</v>
      </c>
      <c r="O1860" s="238">
        <v>45252</v>
      </c>
      <c r="P1860" s="238">
        <v>45254</v>
      </c>
      <c r="Q1860" s="239">
        <v>45257</v>
      </c>
      <c r="R1860" s="238">
        <v>45258</v>
      </c>
      <c r="S1860" s="238">
        <v>45259</v>
      </c>
      <c r="T1860" s="238">
        <v>45260</v>
      </c>
    </row>
    <row r="1861" spans="1:20">
      <c r="A1861" s="235" t="str">
        <f t="shared" si="37"/>
        <v>23</v>
      </c>
      <c r="B1861" s="428">
        <v>45258</v>
      </c>
      <c r="C1861" s="270" t="str">
        <f t="shared" si="38"/>
        <v>火</v>
      </c>
      <c r="D1861" s="443">
        <v>45238</v>
      </c>
      <c r="E1861" s="443">
        <v>45239</v>
      </c>
      <c r="F1861" s="443">
        <v>45240</v>
      </c>
      <c r="G1861" s="443">
        <v>45243</v>
      </c>
      <c r="H1861" s="428">
        <v>45244</v>
      </c>
      <c r="I1861" s="238">
        <v>45245</v>
      </c>
      <c r="J1861" s="238">
        <v>45246</v>
      </c>
      <c r="K1861" s="238">
        <v>45247</v>
      </c>
      <c r="L1861" s="238">
        <v>45250</v>
      </c>
      <c r="M1861" s="238">
        <v>45251</v>
      </c>
      <c r="N1861" s="238">
        <v>45252</v>
      </c>
      <c r="O1861" s="238">
        <v>45254</v>
      </c>
      <c r="P1861" s="238">
        <v>45257</v>
      </c>
      <c r="Q1861" s="239">
        <v>45258</v>
      </c>
      <c r="R1861" s="238">
        <v>45259</v>
      </c>
      <c r="S1861" s="238">
        <v>45260</v>
      </c>
      <c r="T1861" s="238">
        <v>45261</v>
      </c>
    </row>
    <row r="1862" spans="1:20">
      <c r="A1862" s="235" t="str">
        <f t="shared" si="37"/>
        <v>23</v>
      </c>
      <c r="B1862" s="428">
        <v>45259</v>
      </c>
      <c r="C1862" s="270" t="str">
        <f t="shared" si="38"/>
        <v>水</v>
      </c>
      <c r="D1862" s="443">
        <v>45239</v>
      </c>
      <c r="E1862" s="443">
        <v>45240</v>
      </c>
      <c r="F1862" s="443">
        <v>45243</v>
      </c>
      <c r="G1862" s="443">
        <v>45244</v>
      </c>
      <c r="H1862" s="428">
        <v>45245</v>
      </c>
      <c r="I1862" s="238">
        <v>45246</v>
      </c>
      <c r="J1862" s="238">
        <v>45247</v>
      </c>
      <c r="K1862" s="238">
        <v>45250</v>
      </c>
      <c r="L1862" s="238">
        <v>45251</v>
      </c>
      <c r="M1862" s="238">
        <v>45252</v>
      </c>
      <c r="N1862" s="238">
        <v>45254</v>
      </c>
      <c r="O1862" s="238">
        <v>45257</v>
      </c>
      <c r="P1862" s="238">
        <v>45258</v>
      </c>
      <c r="Q1862" s="239">
        <v>45259</v>
      </c>
      <c r="R1862" s="238">
        <v>45260</v>
      </c>
      <c r="S1862" s="238">
        <v>45261</v>
      </c>
      <c r="T1862" s="238">
        <v>45264</v>
      </c>
    </row>
    <row r="1863" spans="1:20">
      <c r="A1863" s="235" t="str">
        <f t="shared" si="37"/>
        <v>23</v>
      </c>
      <c r="B1863" s="428">
        <v>45260</v>
      </c>
      <c r="C1863" s="270" t="str">
        <f t="shared" si="38"/>
        <v>木</v>
      </c>
      <c r="D1863" s="443">
        <v>45240</v>
      </c>
      <c r="E1863" s="443">
        <v>45243</v>
      </c>
      <c r="F1863" s="443">
        <v>45244</v>
      </c>
      <c r="G1863" s="443">
        <v>45245</v>
      </c>
      <c r="H1863" s="428">
        <v>45246</v>
      </c>
      <c r="I1863" s="238">
        <v>45247</v>
      </c>
      <c r="J1863" s="238">
        <v>45250</v>
      </c>
      <c r="K1863" s="238">
        <v>45251</v>
      </c>
      <c r="L1863" s="238">
        <v>45252</v>
      </c>
      <c r="M1863" s="238">
        <v>45254</v>
      </c>
      <c r="N1863" s="238">
        <v>45257</v>
      </c>
      <c r="O1863" s="238">
        <v>45258</v>
      </c>
      <c r="P1863" s="238">
        <v>45259</v>
      </c>
      <c r="Q1863" s="239">
        <v>45260</v>
      </c>
      <c r="R1863" s="238">
        <v>45261</v>
      </c>
      <c r="S1863" s="238">
        <v>45264</v>
      </c>
      <c r="T1863" s="238">
        <v>45265</v>
      </c>
    </row>
    <row r="1864" spans="1:20">
      <c r="A1864" s="235" t="str">
        <f t="shared" si="37"/>
        <v>23</v>
      </c>
      <c r="B1864" s="428">
        <v>45261</v>
      </c>
      <c r="C1864" s="270" t="str">
        <f t="shared" si="38"/>
        <v>金</v>
      </c>
      <c r="D1864" s="443">
        <v>45243</v>
      </c>
      <c r="E1864" s="443">
        <v>45244</v>
      </c>
      <c r="F1864" s="443">
        <v>45245</v>
      </c>
      <c r="G1864" s="443">
        <v>45246</v>
      </c>
      <c r="H1864" s="428">
        <v>45247</v>
      </c>
      <c r="I1864" s="238">
        <v>45250</v>
      </c>
      <c r="J1864" s="238">
        <v>45251</v>
      </c>
      <c r="K1864" s="238">
        <v>45252</v>
      </c>
      <c r="L1864" s="238">
        <v>45254</v>
      </c>
      <c r="M1864" s="238">
        <v>45257</v>
      </c>
      <c r="N1864" s="238">
        <v>45258</v>
      </c>
      <c r="O1864" s="238">
        <v>45259</v>
      </c>
      <c r="P1864" s="238">
        <v>45260</v>
      </c>
      <c r="Q1864" s="239">
        <v>45261</v>
      </c>
      <c r="R1864" s="238">
        <v>45264</v>
      </c>
      <c r="S1864" s="238">
        <v>45265</v>
      </c>
      <c r="T1864" s="238">
        <v>45266</v>
      </c>
    </row>
    <row r="1865" spans="1:20">
      <c r="A1865" s="235" t="str">
        <f t="shared" si="37"/>
        <v>23</v>
      </c>
      <c r="B1865" s="428">
        <v>45264</v>
      </c>
      <c r="C1865" s="270" t="str">
        <f t="shared" si="38"/>
        <v>月</v>
      </c>
      <c r="D1865" s="443">
        <v>45244</v>
      </c>
      <c r="E1865" s="443">
        <v>45245</v>
      </c>
      <c r="F1865" s="443">
        <v>45246</v>
      </c>
      <c r="G1865" s="443">
        <v>45247</v>
      </c>
      <c r="H1865" s="428">
        <v>45250</v>
      </c>
      <c r="I1865" s="238">
        <v>45251</v>
      </c>
      <c r="J1865" s="238">
        <v>45252</v>
      </c>
      <c r="K1865" s="238">
        <v>45254</v>
      </c>
      <c r="L1865" s="238">
        <v>45257</v>
      </c>
      <c r="M1865" s="238">
        <v>45258</v>
      </c>
      <c r="N1865" s="238">
        <v>45259</v>
      </c>
      <c r="O1865" s="238">
        <v>45260</v>
      </c>
      <c r="P1865" s="238">
        <v>45261</v>
      </c>
      <c r="Q1865" s="239">
        <v>45264</v>
      </c>
      <c r="R1865" s="238">
        <v>45265</v>
      </c>
      <c r="S1865" s="238">
        <v>45266</v>
      </c>
      <c r="T1865" s="238">
        <v>45267</v>
      </c>
    </row>
    <row r="1866" spans="1:20">
      <c r="A1866" s="235" t="str">
        <f t="shared" si="37"/>
        <v>23</v>
      </c>
      <c r="B1866" s="428">
        <v>45265</v>
      </c>
      <c r="C1866" s="270" t="str">
        <f t="shared" si="38"/>
        <v>火</v>
      </c>
      <c r="D1866" s="443">
        <v>45245</v>
      </c>
      <c r="E1866" s="443">
        <v>45246</v>
      </c>
      <c r="F1866" s="443">
        <v>45247</v>
      </c>
      <c r="G1866" s="443">
        <v>45250</v>
      </c>
      <c r="H1866" s="428">
        <v>45251</v>
      </c>
      <c r="I1866" s="238">
        <v>45252</v>
      </c>
      <c r="J1866" s="238">
        <v>45254</v>
      </c>
      <c r="K1866" s="238">
        <v>45257</v>
      </c>
      <c r="L1866" s="238">
        <v>45258</v>
      </c>
      <c r="M1866" s="238">
        <v>45259</v>
      </c>
      <c r="N1866" s="238">
        <v>45260</v>
      </c>
      <c r="O1866" s="238">
        <v>45261</v>
      </c>
      <c r="P1866" s="238">
        <v>45264</v>
      </c>
      <c r="Q1866" s="239">
        <v>45265</v>
      </c>
      <c r="R1866" s="238">
        <v>45266</v>
      </c>
      <c r="S1866" s="238">
        <v>45267</v>
      </c>
      <c r="T1866" s="238">
        <v>45268</v>
      </c>
    </row>
    <row r="1867" spans="1:20">
      <c r="A1867" s="235" t="str">
        <f t="shared" ref="A1867:A1930" si="39">TEXT(B1867,"yy")</f>
        <v>23</v>
      </c>
      <c r="B1867" s="428">
        <v>45266</v>
      </c>
      <c r="C1867" s="270" t="str">
        <f t="shared" ref="C1867:C1930" si="40">TEXT(B1867,"aaa")</f>
        <v>水</v>
      </c>
      <c r="D1867" s="443">
        <v>45246</v>
      </c>
      <c r="E1867" s="443">
        <v>45247</v>
      </c>
      <c r="F1867" s="443">
        <v>45250</v>
      </c>
      <c r="G1867" s="443">
        <v>45251</v>
      </c>
      <c r="H1867" s="428">
        <v>45252</v>
      </c>
      <c r="I1867" s="238">
        <v>45254</v>
      </c>
      <c r="J1867" s="238">
        <v>45257</v>
      </c>
      <c r="K1867" s="238">
        <v>45258</v>
      </c>
      <c r="L1867" s="238">
        <v>45259</v>
      </c>
      <c r="M1867" s="238">
        <v>45260</v>
      </c>
      <c r="N1867" s="238">
        <v>45261</v>
      </c>
      <c r="O1867" s="238">
        <v>45264</v>
      </c>
      <c r="P1867" s="238">
        <v>45265</v>
      </c>
      <c r="Q1867" s="239">
        <v>45266</v>
      </c>
      <c r="R1867" s="238">
        <v>45267</v>
      </c>
      <c r="S1867" s="238">
        <v>45268</v>
      </c>
      <c r="T1867" s="238">
        <v>45271</v>
      </c>
    </row>
    <row r="1868" spans="1:20">
      <c r="A1868" s="235" t="str">
        <f t="shared" si="39"/>
        <v>23</v>
      </c>
      <c r="B1868" s="428">
        <v>45267</v>
      </c>
      <c r="C1868" s="270" t="str">
        <f t="shared" si="40"/>
        <v>木</v>
      </c>
      <c r="D1868" s="443">
        <v>45247</v>
      </c>
      <c r="E1868" s="443">
        <v>45250</v>
      </c>
      <c r="F1868" s="443">
        <v>45251</v>
      </c>
      <c r="G1868" s="443">
        <v>45252</v>
      </c>
      <c r="H1868" s="428">
        <v>45254</v>
      </c>
      <c r="I1868" s="238">
        <v>45257</v>
      </c>
      <c r="J1868" s="238">
        <v>45258</v>
      </c>
      <c r="K1868" s="238">
        <v>45259</v>
      </c>
      <c r="L1868" s="238">
        <v>45260</v>
      </c>
      <c r="M1868" s="238">
        <v>45261</v>
      </c>
      <c r="N1868" s="238">
        <v>45264</v>
      </c>
      <c r="O1868" s="238">
        <v>45265</v>
      </c>
      <c r="P1868" s="238">
        <v>45266</v>
      </c>
      <c r="Q1868" s="239">
        <v>45267</v>
      </c>
      <c r="R1868" s="238">
        <v>45268</v>
      </c>
      <c r="S1868" s="238">
        <v>45271</v>
      </c>
      <c r="T1868" s="238">
        <v>45272</v>
      </c>
    </row>
    <row r="1869" spans="1:20">
      <c r="A1869" s="235" t="str">
        <f t="shared" si="39"/>
        <v>23</v>
      </c>
      <c r="B1869" s="428">
        <v>45268</v>
      </c>
      <c r="C1869" s="270" t="str">
        <f t="shared" si="40"/>
        <v>金</v>
      </c>
      <c r="D1869" s="443">
        <v>45250</v>
      </c>
      <c r="E1869" s="443">
        <v>45251</v>
      </c>
      <c r="F1869" s="443">
        <v>45252</v>
      </c>
      <c r="G1869" s="443">
        <v>45254</v>
      </c>
      <c r="H1869" s="428">
        <v>45257</v>
      </c>
      <c r="I1869" s="238">
        <v>45258</v>
      </c>
      <c r="J1869" s="238">
        <v>45259</v>
      </c>
      <c r="K1869" s="238">
        <v>45260</v>
      </c>
      <c r="L1869" s="238">
        <v>45261</v>
      </c>
      <c r="M1869" s="238">
        <v>45264</v>
      </c>
      <c r="N1869" s="238">
        <v>45265</v>
      </c>
      <c r="O1869" s="238">
        <v>45266</v>
      </c>
      <c r="P1869" s="238">
        <v>45267</v>
      </c>
      <c r="Q1869" s="239">
        <v>45268</v>
      </c>
      <c r="R1869" s="238">
        <v>45271</v>
      </c>
      <c r="S1869" s="238">
        <v>45272</v>
      </c>
      <c r="T1869" s="238">
        <v>45273</v>
      </c>
    </row>
    <row r="1870" spans="1:20">
      <c r="A1870" s="235" t="str">
        <f t="shared" si="39"/>
        <v>23</v>
      </c>
      <c r="B1870" s="428">
        <v>45271</v>
      </c>
      <c r="C1870" s="270" t="str">
        <f t="shared" si="40"/>
        <v>月</v>
      </c>
      <c r="D1870" s="443">
        <v>45251</v>
      </c>
      <c r="E1870" s="443">
        <v>45252</v>
      </c>
      <c r="F1870" s="443">
        <v>45254</v>
      </c>
      <c r="G1870" s="443">
        <v>45257</v>
      </c>
      <c r="H1870" s="428">
        <v>45258</v>
      </c>
      <c r="I1870" s="238">
        <v>45259</v>
      </c>
      <c r="J1870" s="238">
        <v>45260</v>
      </c>
      <c r="K1870" s="238">
        <v>45261</v>
      </c>
      <c r="L1870" s="238">
        <v>45264</v>
      </c>
      <c r="M1870" s="238">
        <v>45265</v>
      </c>
      <c r="N1870" s="238">
        <v>45266</v>
      </c>
      <c r="O1870" s="238">
        <v>45267</v>
      </c>
      <c r="P1870" s="238">
        <v>45268</v>
      </c>
      <c r="Q1870" s="239">
        <v>45271</v>
      </c>
      <c r="R1870" s="238">
        <v>45272</v>
      </c>
      <c r="S1870" s="238">
        <v>45273</v>
      </c>
      <c r="T1870" s="238">
        <v>45274</v>
      </c>
    </row>
    <row r="1871" spans="1:20">
      <c r="A1871" s="235" t="str">
        <f t="shared" si="39"/>
        <v>23</v>
      </c>
      <c r="B1871" s="428">
        <v>45272</v>
      </c>
      <c r="C1871" s="270" t="str">
        <f t="shared" si="40"/>
        <v>火</v>
      </c>
      <c r="D1871" s="443">
        <v>45252</v>
      </c>
      <c r="E1871" s="443">
        <v>45254</v>
      </c>
      <c r="F1871" s="443">
        <v>45257</v>
      </c>
      <c r="G1871" s="443">
        <v>45258</v>
      </c>
      <c r="H1871" s="428">
        <v>45259</v>
      </c>
      <c r="I1871" s="238">
        <v>45260</v>
      </c>
      <c r="J1871" s="238">
        <v>45261</v>
      </c>
      <c r="K1871" s="238">
        <v>45264</v>
      </c>
      <c r="L1871" s="238">
        <v>45265</v>
      </c>
      <c r="M1871" s="238">
        <v>45266</v>
      </c>
      <c r="N1871" s="238">
        <v>45267</v>
      </c>
      <c r="O1871" s="238">
        <v>45268</v>
      </c>
      <c r="P1871" s="238">
        <v>45271</v>
      </c>
      <c r="Q1871" s="239">
        <v>45272</v>
      </c>
      <c r="R1871" s="238">
        <v>45273</v>
      </c>
      <c r="S1871" s="238">
        <v>45274</v>
      </c>
      <c r="T1871" s="238">
        <v>45275</v>
      </c>
    </row>
    <row r="1872" spans="1:20">
      <c r="A1872" s="235" t="str">
        <f t="shared" si="39"/>
        <v>23</v>
      </c>
      <c r="B1872" s="428">
        <v>45273</v>
      </c>
      <c r="C1872" s="270" t="str">
        <f t="shared" si="40"/>
        <v>水</v>
      </c>
      <c r="D1872" s="443">
        <v>45254</v>
      </c>
      <c r="E1872" s="443">
        <v>45257</v>
      </c>
      <c r="F1872" s="443">
        <v>45258</v>
      </c>
      <c r="G1872" s="443">
        <v>45259</v>
      </c>
      <c r="H1872" s="428">
        <v>45260</v>
      </c>
      <c r="I1872" s="238">
        <v>45261</v>
      </c>
      <c r="J1872" s="238">
        <v>45264</v>
      </c>
      <c r="K1872" s="238">
        <v>45265</v>
      </c>
      <c r="L1872" s="238">
        <v>45266</v>
      </c>
      <c r="M1872" s="238">
        <v>45267</v>
      </c>
      <c r="N1872" s="238">
        <v>45268</v>
      </c>
      <c r="O1872" s="238">
        <v>45271</v>
      </c>
      <c r="P1872" s="238">
        <v>45272</v>
      </c>
      <c r="Q1872" s="239">
        <v>45273</v>
      </c>
      <c r="R1872" s="238">
        <v>45274</v>
      </c>
      <c r="S1872" s="238">
        <v>45275</v>
      </c>
      <c r="T1872" s="238">
        <v>45278</v>
      </c>
    </row>
    <row r="1873" spans="1:20">
      <c r="A1873" s="235" t="str">
        <f t="shared" si="39"/>
        <v>23</v>
      </c>
      <c r="B1873" s="428">
        <v>45274</v>
      </c>
      <c r="C1873" s="270" t="str">
        <f t="shared" si="40"/>
        <v>木</v>
      </c>
      <c r="D1873" s="443">
        <v>45257</v>
      </c>
      <c r="E1873" s="443">
        <v>45258</v>
      </c>
      <c r="F1873" s="443">
        <v>45259</v>
      </c>
      <c r="G1873" s="443">
        <v>45260</v>
      </c>
      <c r="H1873" s="428">
        <v>45261</v>
      </c>
      <c r="I1873" s="238">
        <v>45264</v>
      </c>
      <c r="J1873" s="238">
        <v>45265</v>
      </c>
      <c r="K1873" s="238">
        <v>45266</v>
      </c>
      <c r="L1873" s="238">
        <v>45267</v>
      </c>
      <c r="M1873" s="238">
        <v>45268</v>
      </c>
      <c r="N1873" s="238">
        <v>45271</v>
      </c>
      <c r="O1873" s="238">
        <v>45272</v>
      </c>
      <c r="P1873" s="238">
        <v>45273</v>
      </c>
      <c r="Q1873" s="239">
        <v>45274</v>
      </c>
      <c r="R1873" s="238">
        <v>45275</v>
      </c>
      <c r="S1873" s="238">
        <v>45278</v>
      </c>
      <c r="T1873" s="238">
        <v>45279</v>
      </c>
    </row>
    <row r="1874" spans="1:20">
      <c r="A1874" s="235" t="str">
        <f t="shared" si="39"/>
        <v>23</v>
      </c>
      <c r="B1874" s="428">
        <v>45275</v>
      </c>
      <c r="C1874" s="270" t="str">
        <f t="shared" si="40"/>
        <v>金</v>
      </c>
      <c r="D1874" s="443">
        <v>45258</v>
      </c>
      <c r="E1874" s="443">
        <v>45259</v>
      </c>
      <c r="F1874" s="443">
        <v>45260</v>
      </c>
      <c r="G1874" s="443">
        <v>45261</v>
      </c>
      <c r="H1874" s="428">
        <v>45264</v>
      </c>
      <c r="I1874" s="238">
        <v>45265</v>
      </c>
      <c r="J1874" s="238">
        <v>45266</v>
      </c>
      <c r="K1874" s="238">
        <v>45267</v>
      </c>
      <c r="L1874" s="238">
        <v>45268</v>
      </c>
      <c r="M1874" s="238">
        <v>45271</v>
      </c>
      <c r="N1874" s="238">
        <v>45272</v>
      </c>
      <c r="O1874" s="238">
        <v>45273</v>
      </c>
      <c r="P1874" s="238">
        <v>45274</v>
      </c>
      <c r="Q1874" s="239">
        <v>45275</v>
      </c>
      <c r="R1874" s="238">
        <v>45278</v>
      </c>
      <c r="S1874" s="238">
        <v>45279</v>
      </c>
      <c r="T1874" s="238">
        <v>45280</v>
      </c>
    </row>
    <row r="1875" spans="1:20">
      <c r="A1875" s="235" t="str">
        <f t="shared" si="39"/>
        <v>23</v>
      </c>
      <c r="B1875" s="428">
        <v>45278</v>
      </c>
      <c r="C1875" s="270" t="str">
        <f t="shared" si="40"/>
        <v>月</v>
      </c>
      <c r="D1875" s="443">
        <v>45259</v>
      </c>
      <c r="E1875" s="443">
        <v>45260</v>
      </c>
      <c r="F1875" s="443">
        <v>45261</v>
      </c>
      <c r="G1875" s="443">
        <v>45264</v>
      </c>
      <c r="H1875" s="428">
        <v>45265</v>
      </c>
      <c r="I1875" s="238">
        <v>45266</v>
      </c>
      <c r="J1875" s="238">
        <v>45267</v>
      </c>
      <c r="K1875" s="238">
        <v>45268</v>
      </c>
      <c r="L1875" s="238">
        <v>45271</v>
      </c>
      <c r="M1875" s="238">
        <v>45272</v>
      </c>
      <c r="N1875" s="238">
        <v>45273</v>
      </c>
      <c r="O1875" s="238">
        <v>45274</v>
      </c>
      <c r="P1875" s="238">
        <v>45275</v>
      </c>
      <c r="Q1875" s="239">
        <v>45278</v>
      </c>
      <c r="R1875" s="238">
        <v>45279</v>
      </c>
      <c r="S1875" s="238">
        <v>45280</v>
      </c>
      <c r="T1875" s="238">
        <v>45281</v>
      </c>
    </row>
    <row r="1876" spans="1:20">
      <c r="A1876" s="235" t="str">
        <f t="shared" si="39"/>
        <v>23</v>
      </c>
      <c r="B1876" s="428">
        <v>45279</v>
      </c>
      <c r="C1876" s="270" t="str">
        <f t="shared" si="40"/>
        <v>火</v>
      </c>
      <c r="D1876" s="443">
        <v>45260</v>
      </c>
      <c r="E1876" s="443">
        <v>45261</v>
      </c>
      <c r="F1876" s="443">
        <v>45264</v>
      </c>
      <c r="G1876" s="443">
        <v>45265</v>
      </c>
      <c r="H1876" s="428">
        <v>45266</v>
      </c>
      <c r="I1876" s="238">
        <v>45267</v>
      </c>
      <c r="J1876" s="238">
        <v>45268</v>
      </c>
      <c r="K1876" s="238">
        <v>45271</v>
      </c>
      <c r="L1876" s="238">
        <v>45272</v>
      </c>
      <c r="M1876" s="238">
        <v>45273</v>
      </c>
      <c r="N1876" s="238">
        <v>45274</v>
      </c>
      <c r="O1876" s="238">
        <v>45275</v>
      </c>
      <c r="P1876" s="238">
        <v>45278</v>
      </c>
      <c r="Q1876" s="239">
        <v>45279</v>
      </c>
      <c r="R1876" s="238">
        <v>45280</v>
      </c>
      <c r="S1876" s="238">
        <v>45281</v>
      </c>
      <c r="T1876" s="238">
        <v>45282</v>
      </c>
    </row>
    <row r="1877" spans="1:20">
      <c r="A1877" s="235" t="str">
        <f t="shared" si="39"/>
        <v>23</v>
      </c>
      <c r="B1877" s="428">
        <v>45280</v>
      </c>
      <c r="C1877" s="270" t="str">
        <f t="shared" si="40"/>
        <v>水</v>
      </c>
      <c r="D1877" s="443">
        <v>45261</v>
      </c>
      <c r="E1877" s="443">
        <v>45264</v>
      </c>
      <c r="F1877" s="443">
        <v>45265</v>
      </c>
      <c r="G1877" s="443">
        <v>45266</v>
      </c>
      <c r="H1877" s="428">
        <v>45267</v>
      </c>
      <c r="I1877" s="238">
        <v>45268</v>
      </c>
      <c r="J1877" s="238">
        <v>45271</v>
      </c>
      <c r="K1877" s="238">
        <v>45272</v>
      </c>
      <c r="L1877" s="238">
        <v>45273</v>
      </c>
      <c r="M1877" s="238">
        <v>45274</v>
      </c>
      <c r="N1877" s="238">
        <v>45275</v>
      </c>
      <c r="O1877" s="238">
        <v>45278</v>
      </c>
      <c r="P1877" s="238">
        <v>45279</v>
      </c>
      <c r="Q1877" s="239">
        <v>45280</v>
      </c>
      <c r="R1877" s="238">
        <v>45281</v>
      </c>
      <c r="S1877" s="238">
        <v>45282</v>
      </c>
      <c r="T1877" s="238">
        <v>45285</v>
      </c>
    </row>
    <row r="1878" spans="1:20">
      <c r="A1878" s="235" t="str">
        <f t="shared" si="39"/>
        <v>23</v>
      </c>
      <c r="B1878" s="428">
        <v>45281</v>
      </c>
      <c r="C1878" s="270" t="str">
        <f t="shared" si="40"/>
        <v>木</v>
      </c>
      <c r="D1878" s="443">
        <v>45264</v>
      </c>
      <c r="E1878" s="443">
        <v>45265</v>
      </c>
      <c r="F1878" s="443">
        <v>45266</v>
      </c>
      <c r="G1878" s="443">
        <v>45267</v>
      </c>
      <c r="H1878" s="428">
        <v>45268</v>
      </c>
      <c r="I1878" s="238">
        <v>45271</v>
      </c>
      <c r="J1878" s="238">
        <v>45272</v>
      </c>
      <c r="K1878" s="238">
        <v>45273</v>
      </c>
      <c r="L1878" s="238">
        <v>45274</v>
      </c>
      <c r="M1878" s="238">
        <v>45275</v>
      </c>
      <c r="N1878" s="238">
        <v>45278</v>
      </c>
      <c r="O1878" s="238">
        <v>45279</v>
      </c>
      <c r="P1878" s="238">
        <v>45280</v>
      </c>
      <c r="Q1878" s="239">
        <v>45281</v>
      </c>
      <c r="R1878" s="238">
        <v>45282</v>
      </c>
      <c r="S1878" s="238">
        <v>45285</v>
      </c>
      <c r="T1878" s="238">
        <v>45286</v>
      </c>
    </row>
    <row r="1879" spans="1:20">
      <c r="A1879" s="235" t="str">
        <f t="shared" si="39"/>
        <v>23</v>
      </c>
      <c r="B1879" s="428">
        <v>45282</v>
      </c>
      <c r="C1879" s="270" t="str">
        <f t="shared" si="40"/>
        <v>金</v>
      </c>
      <c r="D1879" s="443">
        <v>45265</v>
      </c>
      <c r="E1879" s="443">
        <v>45266</v>
      </c>
      <c r="F1879" s="443">
        <v>45267</v>
      </c>
      <c r="G1879" s="443">
        <v>45268</v>
      </c>
      <c r="H1879" s="428">
        <v>45271</v>
      </c>
      <c r="I1879" s="238">
        <v>45272</v>
      </c>
      <c r="J1879" s="238">
        <v>45273</v>
      </c>
      <c r="K1879" s="238">
        <v>45274</v>
      </c>
      <c r="L1879" s="238">
        <v>45275</v>
      </c>
      <c r="M1879" s="238">
        <v>45278</v>
      </c>
      <c r="N1879" s="238">
        <v>45279</v>
      </c>
      <c r="O1879" s="238">
        <v>45280</v>
      </c>
      <c r="P1879" s="238">
        <v>45281</v>
      </c>
      <c r="Q1879" s="239">
        <v>45282</v>
      </c>
      <c r="R1879" s="238">
        <v>45285</v>
      </c>
      <c r="S1879" s="238">
        <v>45286</v>
      </c>
      <c r="T1879" s="238">
        <v>45287</v>
      </c>
    </row>
    <row r="1880" spans="1:20">
      <c r="A1880" s="235" t="str">
        <f t="shared" si="39"/>
        <v>23</v>
      </c>
      <c r="B1880" s="428">
        <v>45285</v>
      </c>
      <c r="C1880" s="270" t="str">
        <f t="shared" si="40"/>
        <v>月</v>
      </c>
      <c r="D1880" s="443">
        <v>45266</v>
      </c>
      <c r="E1880" s="443">
        <v>45267</v>
      </c>
      <c r="F1880" s="443">
        <v>45268</v>
      </c>
      <c r="G1880" s="443">
        <v>45271</v>
      </c>
      <c r="H1880" s="428">
        <v>45272</v>
      </c>
      <c r="I1880" s="238">
        <v>45273</v>
      </c>
      <c r="J1880" s="238">
        <v>45274</v>
      </c>
      <c r="K1880" s="238">
        <v>45275</v>
      </c>
      <c r="L1880" s="238">
        <v>45278</v>
      </c>
      <c r="M1880" s="238">
        <v>45279</v>
      </c>
      <c r="N1880" s="238">
        <v>45280</v>
      </c>
      <c r="O1880" s="238">
        <v>45281</v>
      </c>
      <c r="P1880" s="238">
        <v>45282</v>
      </c>
      <c r="Q1880" s="239">
        <v>45285</v>
      </c>
      <c r="R1880" s="238">
        <v>45286</v>
      </c>
      <c r="S1880" s="238">
        <v>45287</v>
      </c>
      <c r="T1880" s="238">
        <v>45288</v>
      </c>
    </row>
    <row r="1881" spans="1:20">
      <c r="A1881" s="235" t="str">
        <f t="shared" si="39"/>
        <v>23</v>
      </c>
      <c r="B1881" s="428">
        <v>45286</v>
      </c>
      <c r="C1881" s="270" t="str">
        <f t="shared" si="40"/>
        <v>火</v>
      </c>
      <c r="D1881" s="443">
        <v>45267</v>
      </c>
      <c r="E1881" s="443">
        <v>45268</v>
      </c>
      <c r="F1881" s="443">
        <v>45271</v>
      </c>
      <c r="G1881" s="443">
        <v>45272</v>
      </c>
      <c r="H1881" s="428">
        <v>45273</v>
      </c>
      <c r="I1881" s="238">
        <v>45274</v>
      </c>
      <c r="J1881" s="238">
        <v>45275</v>
      </c>
      <c r="K1881" s="238">
        <v>45278</v>
      </c>
      <c r="L1881" s="238">
        <v>45279</v>
      </c>
      <c r="M1881" s="238">
        <v>45280</v>
      </c>
      <c r="N1881" s="238">
        <v>45281</v>
      </c>
      <c r="O1881" s="238">
        <v>45282</v>
      </c>
      <c r="P1881" s="238">
        <v>45285</v>
      </c>
      <c r="Q1881" s="239">
        <v>45286</v>
      </c>
      <c r="R1881" s="238">
        <v>45287</v>
      </c>
      <c r="S1881" s="238">
        <v>45288</v>
      </c>
      <c r="T1881" s="238">
        <v>45296</v>
      </c>
    </row>
    <row r="1882" spans="1:20">
      <c r="A1882" s="235" t="str">
        <f t="shared" si="39"/>
        <v>23</v>
      </c>
      <c r="B1882" s="428">
        <v>45287</v>
      </c>
      <c r="C1882" s="270" t="str">
        <f t="shared" si="40"/>
        <v>水</v>
      </c>
      <c r="D1882" s="443">
        <v>45268</v>
      </c>
      <c r="E1882" s="443">
        <v>45271</v>
      </c>
      <c r="F1882" s="443">
        <v>45272</v>
      </c>
      <c r="G1882" s="443">
        <v>45273</v>
      </c>
      <c r="H1882" s="428">
        <v>45274</v>
      </c>
      <c r="I1882" s="238">
        <v>45275</v>
      </c>
      <c r="J1882" s="238">
        <v>45278</v>
      </c>
      <c r="K1882" s="238">
        <v>45279</v>
      </c>
      <c r="L1882" s="238">
        <v>45280</v>
      </c>
      <c r="M1882" s="238">
        <v>45281</v>
      </c>
      <c r="N1882" s="238">
        <v>45282</v>
      </c>
      <c r="O1882" s="238">
        <v>45285</v>
      </c>
      <c r="P1882" s="238">
        <v>45286</v>
      </c>
      <c r="Q1882" s="239">
        <v>45287</v>
      </c>
      <c r="R1882" s="238">
        <v>45288</v>
      </c>
      <c r="S1882" s="238">
        <v>45296</v>
      </c>
      <c r="T1882" s="238">
        <v>45297</v>
      </c>
    </row>
    <row r="1883" spans="1:20">
      <c r="A1883" s="235" t="str">
        <f t="shared" si="39"/>
        <v>23</v>
      </c>
      <c r="B1883" s="428">
        <v>45288</v>
      </c>
      <c r="C1883" s="270" t="str">
        <f t="shared" si="40"/>
        <v>木</v>
      </c>
      <c r="D1883" s="443">
        <v>45271</v>
      </c>
      <c r="E1883" s="443">
        <v>45272</v>
      </c>
      <c r="F1883" s="443">
        <v>45273</v>
      </c>
      <c r="G1883" s="443">
        <v>45274</v>
      </c>
      <c r="H1883" s="428">
        <v>45275</v>
      </c>
      <c r="I1883" s="238">
        <v>45278</v>
      </c>
      <c r="J1883" s="238">
        <v>45279</v>
      </c>
      <c r="K1883" s="238">
        <v>45280</v>
      </c>
      <c r="L1883" s="238">
        <v>45281</v>
      </c>
      <c r="M1883" s="238">
        <v>45282</v>
      </c>
      <c r="N1883" s="238">
        <v>45285</v>
      </c>
      <c r="O1883" s="238">
        <v>45286</v>
      </c>
      <c r="P1883" s="238">
        <v>45287</v>
      </c>
      <c r="Q1883" s="239">
        <v>45288</v>
      </c>
      <c r="R1883" s="238">
        <v>45296</v>
      </c>
      <c r="S1883" s="238">
        <v>45297</v>
      </c>
      <c r="T1883" s="238">
        <v>45300</v>
      </c>
    </row>
    <row r="1884" spans="1:20">
      <c r="A1884" s="235" t="str">
        <f t="shared" si="39"/>
        <v>24</v>
      </c>
      <c r="B1884" s="428">
        <v>45296</v>
      </c>
      <c r="C1884" s="270" t="str">
        <f t="shared" si="40"/>
        <v>金</v>
      </c>
      <c r="D1884" s="443">
        <v>45272</v>
      </c>
      <c r="E1884" s="443">
        <v>45273</v>
      </c>
      <c r="F1884" s="443">
        <v>45274</v>
      </c>
      <c r="G1884" s="443">
        <v>45275</v>
      </c>
      <c r="H1884" s="428">
        <v>45278</v>
      </c>
      <c r="I1884" s="238">
        <v>45279</v>
      </c>
      <c r="J1884" s="238">
        <v>45280</v>
      </c>
      <c r="K1884" s="238">
        <v>45281</v>
      </c>
      <c r="L1884" s="238">
        <v>45282</v>
      </c>
      <c r="M1884" s="238">
        <v>45285</v>
      </c>
      <c r="N1884" s="238">
        <v>45286</v>
      </c>
      <c r="O1884" s="238">
        <v>45287</v>
      </c>
      <c r="P1884" s="238">
        <v>45288</v>
      </c>
      <c r="Q1884" s="239">
        <v>45296</v>
      </c>
      <c r="R1884" s="238">
        <v>45297</v>
      </c>
      <c r="S1884" s="238">
        <v>45300</v>
      </c>
      <c r="T1884" s="238">
        <v>45301</v>
      </c>
    </row>
    <row r="1885" spans="1:20">
      <c r="A1885" s="235" t="str">
        <f t="shared" si="39"/>
        <v>24</v>
      </c>
      <c r="B1885" s="428">
        <v>45297</v>
      </c>
      <c r="C1885" s="270" t="str">
        <f t="shared" si="40"/>
        <v>土</v>
      </c>
      <c r="D1885" s="443">
        <v>45273</v>
      </c>
      <c r="E1885" s="443">
        <v>45274</v>
      </c>
      <c r="F1885" s="443">
        <v>45275</v>
      </c>
      <c r="G1885" s="443">
        <v>45278</v>
      </c>
      <c r="H1885" s="428">
        <v>45279</v>
      </c>
      <c r="I1885" s="238">
        <v>45280</v>
      </c>
      <c r="J1885" s="238">
        <v>45281</v>
      </c>
      <c r="K1885" s="238">
        <v>45282</v>
      </c>
      <c r="L1885" s="238">
        <v>45285</v>
      </c>
      <c r="M1885" s="238">
        <v>45286</v>
      </c>
      <c r="N1885" s="238">
        <v>45287</v>
      </c>
      <c r="O1885" s="238">
        <v>45288</v>
      </c>
      <c r="P1885" s="238">
        <v>45296</v>
      </c>
      <c r="Q1885" s="239">
        <v>45297</v>
      </c>
      <c r="R1885" s="238">
        <v>45300</v>
      </c>
      <c r="S1885" s="238">
        <v>45301</v>
      </c>
      <c r="T1885" s="238">
        <v>45302</v>
      </c>
    </row>
    <row r="1886" spans="1:20">
      <c r="A1886" s="235" t="str">
        <f t="shared" si="39"/>
        <v>24</v>
      </c>
      <c r="B1886" s="428">
        <v>45300</v>
      </c>
      <c r="C1886" s="270" t="str">
        <f t="shared" si="40"/>
        <v>火</v>
      </c>
      <c r="D1886" s="443">
        <v>45274</v>
      </c>
      <c r="E1886" s="443">
        <v>45275</v>
      </c>
      <c r="F1886" s="443">
        <v>45278</v>
      </c>
      <c r="G1886" s="443">
        <v>45279</v>
      </c>
      <c r="H1886" s="428">
        <v>45280</v>
      </c>
      <c r="I1886" s="238">
        <v>45281</v>
      </c>
      <c r="J1886" s="238">
        <v>45282</v>
      </c>
      <c r="K1886" s="238">
        <v>45285</v>
      </c>
      <c r="L1886" s="238">
        <v>45286</v>
      </c>
      <c r="M1886" s="238">
        <v>45287</v>
      </c>
      <c r="N1886" s="238">
        <v>45288</v>
      </c>
      <c r="O1886" s="238">
        <v>45296</v>
      </c>
      <c r="P1886" s="238">
        <v>45297</v>
      </c>
      <c r="Q1886" s="239">
        <v>45300</v>
      </c>
      <c r="R1886" s="238">
        <v>45301</v>
      </c>
      <c r="S1886" s="238">
        <v>45302</v>
      </c>
      <c r="T1886" s="238">
        <v>45303</v>
      </c>
    </row>
    <row r="1887" spans="1:20">
      <c r="A1887" s="235" t="str">
        <f t="shared" si="39"/>
        <v>24</v>
      </c>
      <c r="B1887" s="428">
        <v>45301</v>
      </c>
      <c r="C1887" s="270" t="str">
        <f t="shared" si="40"/>
        <v>水</v>
      </c>
      <c r="D1887" s="443">
        <v>45275</v>
      </c>
      <c r="E1887" s="443">
        <v>45278</v>
      </c>
      <c r="F1887" s="443">
        <v>45279</v>
      </c>
      <c r="G1887" s="443">
        <v>45280</v>
      </c>
      <c r="H1887" s="428">
        <v>45281</v>
      </c>
      <c r="I1887" s="238">
        <v>45282</v>
      </c>
      <c r="J1887" s="238">
        <v>45285</v>
      </c>
      <c r="K1887" s="238">
        <v>45286</v>
      </c>
      <c r="L1887" s="238">
        <v>45287</v>
      </c>
      <c r="M1887" s="238">
        <v>45288</v>
      </c>
      <c r="N1887" s="238">
        <v>45296</v>
      </c>
      <c r="O1887" s="238">
        <v>45297</v>
      </c>
      <c r="P1887" s="238">
        <v>45300</v>
      </c>
      <c r="Q1887" s="239">
        <v>45301</v>
      </c>
      <c r="R1887" s="238">
        <v>45302</v>
      </c>
      <c r="S1887" s="238">
        <v>45303</v>
      </c>
      <c r="T1887" s="238">
        <v>45304</v>
      </c>
    </row>
    <row r="1888" spans="1:20">
      <c r="A1888" s="235" t="str">
        <f t="shared" si="39"/>
        <v>24</v>
      </c>
      <c r="B1888" s="428">
        <v>45302</v>
      </c>
      <c r="C1888" s="270" t="str">
        <f t="shared" si="40"/>
        <v>木</v>
      </c>
      <c r="D1888" s="443">
        <v>45278</v>
      </c>
      <c r="E1888" s="443">
        <v>45279</v>
      </c>
      <c r="F1888" s="443">
        <v>45280</v>
      </c>
      <c r="G1888" s="443">
        <v>45281</v>
      </c>
      <c r="H1888" s="428">
        <v>45282</v>
      </c>
      <c r="I1888" s="238">
        <v>45285</v>
      </c>
      <c r="J1888" s="238">
        <v>45286</v>
      </c>
      <c r="K1888" s="238">
        <v>45287</v>
      </c>
      <c r="L1888" s="238">
        <v>45288</v>
      </c>
      <c r="M1888" s="238">
        <v>45296</v>
      </c>
      <c r="N1888" s="238">
        <v>45297</v>
      </c>
      <c r="O1888" s="238">
        <v>45300</v>
      </c>
      <c r="P1888" s="238">
        <v>45301</v>
      </c>
      <c r="Q1888" s="239">
        <v>45302</v>
      </c>
      <c r="R1888" s="238">
        <v>45303</v>
      </c>
      <c r="S1888" s="238">
        <v>45304</v>
      </c>
      <c r="T1888" s="238">
        <v>45306</v>
      </c>
    </row>
    <row r="1889" spans="1:20">
      <c r="A1889" s="235" t="str">
        <f t="shared" si="39"/>
        <v>24</v>
      </c>
      <c r="B1889" s="428">
        <v>45303</v>
      </c>
      <c r="C1889" s="270" t="str">
        <f t="shared" si="40"/>
        <v>金</v>
      </c>
      <c r="D1889" s="443">
        <v>45279</v>
      </c>
      <c r="E1889" s="443">
        <v>45280</v>
      </c>
      <c r="F1889" s="443">
        <v>45281</v>
      </c>
      <c r="G1889" s="443">
        <v>45282</v>
      </c>
      <c r="H1889" s="428">
        <v>45285</v>
      </c>
      <c r="I1889" s="238">
        <v>45286</v>
      </c>
      <c r="J1889" s="238">
        <v>45287</v>
      </c>
      <c r="K1889" s="238">
        <v>45288</v>
      </c>
      <c r="L1889" s="238">
        <v>45296</v>
      </c>
      <c r="M1889" s="238">
        <v>45297</v>
      </c>
      <c r="N1889" s="238">
        <v>45300</v>
      </c>
      <c r="O1889" s="238">
        <v>45301</v>
      </c>
      <c r="P1889" s="238">
        <v>45302</v>
      </c>
      <c r="Q1889" s="239">
        <v>45303</v>
      </c>
      <c r="R1889" s="238">
        <v>45304</v>
      </c>
      <c r="S1889" s="238">
        <v>45306</v>
      </c>
      <c r="T1889" s="238">
        <v>45307</v>
      </c>
    </row>
    <row r="1890" spans="1:20">
      <c r="A1890" s="235" t="str">
        <f t="shared" si="39"/>
        <v>24</v>
      </c>
      <c r="B1890" s="428">
        <v>45304</v>
      </c>
      <c r="C1890" s="270" t="str">
        <f t="shared" si="40"/>
        <v>土</v>
      </c>
      <c r="D1890" s="443">
        <v>45280</v>
      </c>
      <c r="E1890" s="443">
        <v>45281</v>
      </c>
      <c r="F1890" s="443">
        <v>45282</v>
      </c>
      <c r="G1890" s="443">
        <v>45285</v>
      </c>
      <c r="H1890" s="428">
        <v>45286</v>
      </c>
      <c r="I1890" s="238">
        <v>45287</v>
      </c>
      <c r="J1890" s="238">
        <v>45288</v>
      </c>
      <c r="K1890" s="238">
        <v>45296</v>
      </c>
      <c r="L1890" s="238">
        <v>45297</v>
      </c>
      <c r="M1890" s="238">
        <v>45300</v>
      </c>
      <c r="N1890" s="238">
        <v>45301</v>
      </c>
      <c r="O1890" s="238">
        <v>45302</v>
      </c>
      <c r="P1890" s="238">
        <v>45303</v>
      </c>
      <c r="Q1890" s="239">
        <v>45304</v>
      </c>
      <c r="R1890" s="238">
        <v>45306</v>
      </c>
      <c r="S1890" s="238">
        <v>45307</v>
      </c>
      <c r="T1890" s="238">
        <v>45308</v>
      </c>
    </row>
    <row r="1891" spans="1:20">
      <c r="A1891" s="235" t="str">
        <f t="shared" si="39"/>
        <v>24</v>
      </c>
      <c r="B1891" s="428">
        <v>45306</v>
      </c>
      <c r="C1891" s="270" t="str">
        <f t="shared" si="40"/>
        <v>月</v>
      </c>
      <c r="D1891" s="443">
        <v>45281</v>
      </c>
      <c r="E1891" s="443">
        <v>45282</v>
      </c>
      <c r="F1891" s="443">
        <v>45285</v>
      </c>
      <c r="G1891" s="443">
        <v>45286</v>
      </c>
      <c r="H1891" s="428">
        <v>45287</v>
      </c>
      <c r="I1891" s="238">
        <v>45288</v>
      </c>
      <c r="J1891" s="238">
        <v>45296</v>
      </c>
      <c r="K1891" s="238">
        <v>45297</v>
      </c>
      <c r="L1891" s="238">
        <v>45300</v>
      </c>
      <c r="M1891" s="238">
        <v>45301</v>
      </c>
      <c r="N1891" s="238">
        <v>45302</v>
      </c>
      <c r="O1891" s="238">
        <v>45303</v>
      </c>
      <c r="P1891" s="238">
        <v>45304</v>
      </c>
      <c r="Q1891" s="239">
        <v>45306</v>
      </c>
      <c r="R1891" s="238">
        <v>45307</v>
      </c>
      <c r="S1891" s="238">
        <v>45308</v>
      </c>
      <c r="T1891" s="238">
        <v>45309</v>
      </c>
    </row>
    <row r="1892" spans="1:20">
      <c r="A1892" s="235" t="str">
        <f t="shared" si="39"/>
        <v>24</v>
      </c>
      <c r="B1892" s="428">
        <v>45307</v>
      </c>
      <c r="C1892" s="270" t="str">
        <f t="shared" si="40"/>
        <v>火</v>
      </c>
      <c r="D1892" s="443">
        <v>45282</v>
      </c>
      <c r="E1892" s="443">
        <v>45285</v>
      </c>
      <c r="F1892" s="443">
        <v>45286</v>
      </c>
      <c r="G1892" s="443">
        <v>45287</v>
      </c>
      <c r="H1892" s="428">
        <v>45288</v>
      </c>
      <c r="I1892" s="238">
        <v>45296</v>
      </c>
      <c r="J1892" s="238">
        <v>45297</v>
      </c>
      <c r="K1892" s="238">
        <v>45300</v>
      </c>
      <c r="L1892" s="238">
        <v>45301</v>
      </c>
      <c r="M1892" s="238">
        <v>45302</v>
      </c>
      <c r="N1892" s="238">
        <v>45303</v>
      </c>
      <c r="O1892" s="238">
        <v>45304</v>
      </c>
      <c r="P1892" s="238">
        <v>45306</v>
      </c>
      <c r="Q1892" s="239">
        <v>45307</v>
      </c>
      <c r="R1892" s="238">
        <v>45308</v>
      </c>
      <c r="S1892" s="238">
        <v>45309</v>
      </c>
      <c r="T1892" s="238">
        <v>45310</v>
      </c>
    </row>
    <row r="1893" spans="1:20">
      <c r="A1893" s="235" t="str">
        <f t="shared" si="39"/>
        <v>24</v>
      </c>
      <c r="B1893" s="428">
        <v>45308</v>
      </c>
      <c r="C1893" s="270" t="str">
        <f t="shared" si="40"/>
        <v>水</v>
      </c>
      <c r="D1893" s="443">
        <v>45285</v>
      </c>
      <c r="E1893" s="443">
        <v>45286</v>
      </c>
      <c r="F1893" s="443">
        <v>45287</v>
      </c>
      <c r="G1893" s="443">
        <v>45288</v>
      </c>
      <c r="H1893" s="428">
        <v>45296</v>
      </c>
      <c r="I1893" s="238">
        <v>45297</v>
      </c>
      <c r="J1893" s="238">
        <v>45300</v>
      </c>
      <c r="K1893" s="238">
        <v>45301</v>
      </c>
      <c r="L1893" s="238">
        <v>45302</v>
      </c>
      <c r="M1893" s="238">
        <v>45303</v>
      </c>
      <c r="N1893" s="238">
        <v>45304</v>
      </c>
      <c r="O1893" s="238">
        <v>45306</v>
      </c>
      <c r="P1893" s="238">
        <v>45307</v>
      </c>
      <c r="Q1893" s="239">
        <v>45308</v>
      </c>
      <c r="R1893" s="238">
        <v>45309</v>
      </c>
      <c r="S1893" s="238">
        <v>45310</v>
      </c>
      <c r="T1893" s="238">
        <v>45313</v>
      </c>
    </row>
    <row r="1894" spans="1:20">
      <c r="A1894" s="235" t="str">
        <f t="shared" si="39"/>
        <v>24</v>
      </c>
      <c r="B1894" s="428">
        <v>45309</v>
      </c>
      <c r="C1894" s="270" t="str">
        <f t="shared" si="40"/>
        <v>木</v>
      </c>
      <c r="D1894" s="443">
        <v>45286</v>
      </c>
      <c r="E1894" s="443">
        <v>45287</v>
      </c>
      <c r="F1894" s="443">
        <v>45288</v>
      </c>
      <c r="G1894" s="443">
        <v>45296</v>
      </c>
      <c r="H1894" s="428">
        <v>45297</v>
      </c>
      <c r="I1894" s="238">
        <v>45300</v>
      </c>
      <c r="J1894" s="238">
        <v>45301</v>
      </c>
      <c r="K1894" s="238">
        <v>45302</v>
      </c>
      <c r="L1894" s="238">
        <v>45303</v>
      </c>
      <c r="M1894" s="238">
        <v>45304</v>
      </c>
      <c r="N1894" s="238">
        <v>45306</v>
      </c>
      <c r="O1894" s="238">
        <v>45307</v>
      </c>
      <c r="P1894" s="238">
        <v>45308</v>
      </c>
      <c r="Q1894" s="239">
        <v>45309</v>
      </c>
      <c r="R1894" s="238">
        <v>45310</v>
      </c>
      <c r="S1894" s="238">
        <v>45313</v>
      </c>
      <c r="T1894" s="238">
        <v>45314</v>
      </c>
    </row>
    <row r="1895" spans="1:20">
      <c r="A1895" s="235" t="str">
        <f t="shared" si="39"/>
        <v>24</v>
      </c>
      <c r="B1895" s="428">
        <v>45310</v>
      </c>
      <c r="C1895" s="270" t="str">
        <f t="shared" si="40"/>
        <v>金</v>
      </c>
      <c r="D1895" s="443">
        <v>45287</v>
      </c>
      <c r="E1895" s="443">
        <v>45288</v>
      </c>
      <c r="F1895" s="443">
        <v>45296</v>
      </c>
      <c r="G1895" s="443">
        <v>45297</v>
      </c>
      <c r="H1895" s="428">
        <v>45300</v>
      </c>
      <c r="I1895" s="238">
        <v>45301</v>
      </c>
      <c r="J1895" s="238">
        <v>45302</v>
      </c>
      <c r="K1895" s="238">
        <v>45303</v>
      </c>
      <c r="L1895" s="238">
        <v>45304</v>
      </c>
      <c r="M1895" s="238">
        <v>45306</v>
      </c>
      <c r="N1895" s="238">
        <v>45307</v>
      </c>
      <c r="O1895" s="238">
        <v>45308</v>
      </c>
      <c r="P1895" s="238">
        <v>45309</v>
      </c>
      <c r="Q1895" s="239">
        <v>45310</v>
      </c>
      <c r="R1895" s="238">
        <v>45313</v>
      </c>
      <c r="S1895" s="238">
        <v>45314</v>
      </c>
      <c r="T1895" s="238">
        <v>45315</v>
      </c>
    </row>
    <row r="1896" spans="1:20">
      <c r="A1896" s="235" t="str">
        <f t="shared" si="39"/>
        <v>24</v>
      </c>
      <c r="B1896" s="428">
        <v>45313</v>
      </c>
      <c r="C1896" s="270" t="str">
        <f t="shared" si="40"/>
        <v>月</v>
      </c>
      <c r="D1896" s="443">
        <v>45288</v>
      </c>
      <c r="E1896" s="443">
        <v>45296</v>
      </c>
      <c r="F1896" s="443">
        <v>45297</v>
      </c>
      <c r="G1896" s="443">
        <v>45300</v>
      </c>
      <c r="H1896" s="428">
        <v>45301</v>
      </c>
      <c r="I1896" s="238">
        <v>45302</v>
      </c>
      <c r="J1896" s="238">
        <v>45303</v>
      </c>
      <c r="K1896" s="238">
        <v>45304</v>
      </c>
      <c r="L1896" s="238">
        <v>45306</v>
      </c>
      <c r="M1896" s="238">
        <v>45307</v>
      </c>
      <c r="N1896" s="238">
        <v>45308</v>
      </c>
      <c r="O1896" s="238">
        <v>45309</v>
      </c>
      <c r="P1896" s="238">
        <v>45310</v>
      </c>
      <c r="Q1896" s="239">
        <v>45313</v>
      </c>
      <c r="R1896" s="238">
        <v>45314</v>
      </c>
      <c r="S1896" s="238">
        <v>45315</v>
      </c>
      <c r="T1896" s="238">
        <v>45316</v>
      </c>
    </row>
    <row r="1897" spans="1:20">
      <c r="A1897" s="235" t="str">
        <f t="shared" si="39"/>
        <v>24</v>
      </c>
      <c r="B1897" s="428">
        <v>45314</v>
      </c>
      <c r="C1897" s="270" t="str">
        <f t="shared" si="40"/>
        <v>火</v>
      </c>
      <c r="D1897" s="443">
        <v>45296</v>
      </c>
      <c r="E1897" s="443">
        <v>45297</v>
      </c>
      <c r="F1897" s="443">
        <v>45300</v>
      </c>
      <c r="G1897" s="443">
        <v>45301</v>
      </c>
      <c r="H1897" s="428">
        <v>45302</v>
      </c>
      <c r="I1897" s="238">
        <v>45303</v>
      </c>
      <c r="J1897" s="238">
        <v>45304</v>
      </c>
      <c r="K1897" s="238">
        <v>45306</v>
      </c>
      <c r="L1897" s="238">
        <v>45307</v>
      </c>
      <c r="M1897" s="238">
        <v>45308</v>
      </c>
      <c r="N1897" s="238">
        <v>45309</v>
      </c>
      <c r="O1897" s="238">
        <v>45310</v>
      </c>
      <c r="P1897" s="238">
        <v>45313</v>
      </c>
      <c r="Q1897" s="239">
        <v>45314</v>
      </c>
      <c r="R1897" s="238">
        <v>45315</v>
      </c>
      <c r="S1897" s="238">
        <v>45316</v>
      </c>
      <c r="T1897" s="238">
        <v>45317</v>
      </c>
    </row>
    <row r="1898" spans="1:20">
      <c r="A1898" s="235" t="str">
        <f t="shared" si="39"/>
        <v>24</v>
      </c>
      <c r="B1898" s="428">
        <v>45315</v>
      </c>
      <c r="C1898" s="270" t="str">
        <f t="shared" si="40"/>
        <v>水</v>
      </c>
      <c r="D1898" s="443">
        <v>45297</v>
      </c>
      <c r="E1898" s="443">
        <v>45300</v>
      </c>
      <c r="F1898" s="443">
        <v>45301</v>
      </c>
      <c r="G1898" s="443">
        <v>45302</v>
      </c>
      <c r="H1898" s="428">
        <v>45303</v>
      </c>
      <c r="I1898" s="238">
        <v>45304</v>
      </c>
      <c r="J1898" s="238">
        <v>45306</v>
      </c>
      <c r="K1898" s="238">
        <v>45307</v>
      </c>
      <c r="L1898" s="238">
        <v>45308</v>
      </c>
      <c r="M1898" s="238">
        <v>45309</v>
      </c>
      <c r="N1898" s="238">
        <v>45310</v>
      </c>
      <c r="O1898" s="238">
        <v>45313</v>
      </c>
      <c r="P1898" s="238">
        <v>45314</v>
      </c>
      <c r="Q1898" s="239">
        <v>45315</v>
      </c>
      <c r="R1898" s="238">
        <v>45316</v>
      </c>
      <c r="S1898" s="238">
        <v>45317</v>
      </c>
      <c r="T1898" s="238">
        <v>45320</v>
      </c>
    </row>
    <row r="1899" spans="1:20">
      <c r="A1899" s="235" t="str">
        <f t="shared" si="39"/>
        <v>24</v>
      </c>
      <c r="B1899" s="428">
        <v>45316</v>
      </c>
      <c r="C1899" s="270" t="str">
        <f t="shared" si="40"/>
        <v>木</v>
      </c>
      <c r="D1899" s="443">
        <v>45300</v>
      </c>
      <c r="E1899" s="443">
        <v>45301</v>
      </c>
      <c r="F1899" s="443">
        <v>45302</v>
      </c>
      <c r="G1899" s="443">
        <v>45303</v>
      </c>
      <c r="H1899" s="428">
        <v>45304</v>
      </c>
      <c r="I1899" s="238">
        <v>45306</v>
      </c>
      <c r="J1899" s="238">
        <v>45307</v>
      </c>
      <c r="K1899" s="238">
        <v>45308</v>
      </c>
      <c r="L1899" s="238">
        <v>45309</v>
      </c>
      <c r="M1899" s="238">
        <v>45310</v>
      </c>
      <c r="N1899" s="238">
        <v>45313</v>
      </c>
      <c r="O1899" s="238">
        <v>45314</v>
      </c>
      <c r="P1899" s="238">
        <v>45315</v>
      </c>
      <c r="Q1899" s="239">
        <v>45316</v>
      </c>
      <c r="R1899" s="238">
        <v>45317</v>
      </c>
      <c r="S1899" s="238">
        <v>45320</v>
      </c>
      <c r="T1899" s="238">
        <v>45321</v>
      </c>
    </row>
    <row r="1900" spans="1:20">
      <c r="A1900" s="235" t="str">
        <f t="shared" si="39"/>
        <v>24</v>
      </c>
      <c r="B1900" s="428">
        <v>45317</v>
      </c>
      <c r="C1900" s="270" t="str">
        <f t="shared" si="40"/>
        <v>金</v>
      </c>
      <c r="D1900" s="443">
        <v>45301</v>
      </c>
      <c r="E1900" s="443">
        <v>45302</v>
      </c>
      <c r="F1900" s="443">
        <v>45303</v>
      </c>
      <c r="G1900" s="443">
        <v>45304</v>
      </c>
      <c r="H1900" s="428">
        <v>45306</v>
      </c>
      <c r="I1900" s="238">
        <v>45307</v>
      </c>
      <c r="J1900" s="238">
        <v>45308</v>
      </c>
      <c r="K1900" s="238">
        <v>45309</v>
      </c>
      <c r="L1900" s="238">
        <v>45310</v>
      </c>
      <c r="M1900" s="238">
        <v>45313</v>
      </c>
      <c r="N1900" s="238">
        <v>45314</v>
      </c>
      <c r="O1900" s="238">
        <v>45315</v>
      </c>
      <c r="P1900" s="238">
        <v>45316</v>
      </c>
      <c r="Q1900" s="239">
        <v>45317</v>
      </c>
      <c r="R1900" s="238">
        <v>45320</v>
      </c>
      <c r="S1900" s="238">
        <v>45321</v>
      </c>
      <c r="T1900" s="238">
        <v>45322</v>
      </c>
    </row>
    <row r="1901" spans="1:20">
      <c r="A1901" s="235" t="str">
        <f t="shared" si="39"/>
        <v>24</v>
      </c>
      <c r="B1901" s="428">
        <v>45320</v>
      </c>
      <c r="C1901" s="270" t="str">
        <f t="shared" si="40"/>
        <v>月</v>
      </c>
      <c r="D1901" s="443">
        <v>45302</v>
      </c>
      <c r="E1901" s="443">
        <v>45303</v>
      </c>
      <c r="F1901" s="443">
        <v>45304</v>
      </c>
      <c r="G1901" s="443">
        <v>45306</v>
      </c>
      <c r="H1901" s="428">
        <v>45307</v>
      </c>
      <c r="I1901" s="238">
        <v>45308</v>
      </c>
      <c r="J1901" s="238">
        <v>45309</v>
      </c>
      <c r="K1901" s="238">
        <v>45310</v>
      </c>
      <c r="L1901" s="238">
        <v>45313</v>
      </c>
      <c r="M1901" s="238">
        <v>45314</v>
      </c>
      <c r="N1901" s="238">
        <v>45315</v>
      </c>
      <c r="O1901" s="238">
        <v>45316</v>
      </c>
      <c r="P1901" s="238">
        <v>45317</v>
      </c>
      <c r="Q1901" s="239">
        <v>45320</v>
      </c>
      <c r="R1901" s="238">
        <v>45321</v>
      </c>
      <c r="S1901" s="238">
        <v>45322</v>
      </c>
      <c r="T1901" s="238">
        <v>45323</v>
      </c>
    </row>
    <row r="1902" spans="1:20">
      <c r="A1902" s="235" t="str">
        <f t="shared" si="39"/>
        <v>24</v>
      </c>
      <c r="B1902" s="428">
        <v>45321</v>
      </c>
      <c r="C1902" s="270" t="str">
        <f t="shared" si="40"/>
        <v>火</v>
      </c>
      <c r="D1902" s="443">
        <v>45303</v>
      </c>
      <c r="E1902" s="443">
        <v>45304</v>
      </c>
      <c r="F1902" s="443">
        <v>45306</v>
      </c>
      <c r="G1902" s="443">
        <v>45307</v>
      </c>
      <c r="H1902" s="428">
        <v>45308</v>
      </c>
      <c r="I1902" s="238">
        <v>45309</v>
      </c>
      <c r="J1902" s="238">
        <v>45310</v>
      </c>
      <c r="K1902" s="238">
        <v>45313</v>
      </c>
      <c r="L1902" s="238">
        <v>45314</v>
      </c>
      <c r="M1902" s="238">
        <v>45315</v>
      </c>
      <c r="N1902" s="238">
        <v>45316</v>
      </c>
      <c r="O1902" s="238">
        <v>45317</v>
      </c>
      <c r="P1902" s="238">
        <v>45320</v>
      </c>
      <c r="Q1902" s="239">
        <v>45321</v>
      </c>
      <c r="R1902" s="238">
        <v>45322</v>
      </c>
      <c r="S1902" s="238">
        <v>45323</v>
      </c>
      <c r="T1902" s="238">
        <v>45324</v>
      </c>
    </row>
    <row r="1903" spans="1:20">
      <c r="A1903" s="235" t="str">
        <f t="shared" si="39"/>
        <v>24</v>
      </c>
      <c r="B1903" s="428">
        <v>45322</v>
      </c>
      <c r="C1903" s="270" t="str">
        <f t="shared" si="40"/>
        <v>水</v>
      </c>
      <c r="D1903" s="443">
        <v>45304</v>
      </c>
      <c r="E1903" s="443">
        <v>45306</v>
      </c>
      <c r="F1903" s="443">
        <v>45307</v>
      </c>
      <c r="G1903" s="443">
        <v>45308</v>
      </c>
      <c r="H1903" s="428">
        <v>45309</v>
      </c>
      <c r="I1903" s="238">
        <v>45310</v>
      </c>
      <c r="J1903" s="238">
        <v>45313</v>
      </c>
      <c r="K1903" s="238">
        <v>45314</v>
      </c>
      <c r="L1903" s="238">
        <v>45315</v>
      </c>
      <c r="M1903" s="238">
        <v>45316</v>
      </c>
      <c r="N1903" s="238">
        <v>45317</v>
      </c>
      <c r="O1903" s="238">
        <v>45320</v>
      </c>
      <c r="P1903" s="238">
        <v>45321</v>
      </c>
      <c r="Q1903" s="239">
        <v>45322</v>
      </c>
      <c r="R1903" s="238">
        <v>45323</v>
      </c>
      <c r="S1903" s="238">
        <v>45324</v>
      </c>
      <c r="T1903" s="238">
        <v>45327</v>
      </c>
    </row>
    <row r="1904" spans="1:20">
      <c r="A1904" s="235" t="str">
        <f t="shared" si="39"/>
        <v>24</v>
      </c>
      <c r="B1904" s="428">
        <v>45323</v>
      </c>
      <c r="C1904" s="270" t="str">
        <f t="shared" si="40"/>
        <v>木</v>
      </c>
      <c r="D1904" s="443">
        <v>45306</v>
      </c>
      <c r="E1904" s="443">
        <v>45307</v>
      </c>
      <c r="F1904" s="443">
        <v>45308</v>
      </c>
      <c r="G1904" s="443">
        <v>45309</v>
      </c>
      <c r="H1904" s="428">
        <v>45310</v>
      </c>
      <c r="I1904" s="238">
        <v>45313</v>
      </c>
      <c r="J1904" s="238">
        <v>45314</v>
      </c>
      <c r="K1904" s="238">
        <v>45315</v>
      </c>
      <c r="L1904" s="238">
        <v>45316</v>
      </c>
      <c r="M1904" s="238">
        <v>45317</v>
      </c>
      <c r="N1904" s="238">
        <v>45320</v>
      </c>
      <c r="O1904" s="238">
        <v>45321</v>
      </c>
      <c r="P1904" s="238">
        <v>45322</v>
      </c>
      <c r="Q1904" s="239">
        <v>45323</v>
      </c>
      <c r="R1904" s="238">
        <v>45324</v>
      </c>
      <c r="S1904" s="238">
        <v>45327</v>
      </c>
      <c r="T1904" s="238">
        <v>45328</v>
      </c>
    </row>
    <row r="1905" spans="1:20">
      <c r="A1905" s="235" t="str">
        <f t="shared" si="39"/>
        <v>24</v>
      </c>
      <c r="B1905" s="428">
        <v>45324</v>
      </c>
      <c r="C1905" s="270" t="str">
        <f t="shared" si="40"/>
        <v>金</v>
      </c>
      <c r="D1905" s="443">
        <v>45307</v>
      </c>
      <c r="E1905" s="443">
        <v>45308</v>
      </c>
      <c r="F1905" s="443">
        <v>45309</v>
      </c>
      <c r="G1905" s="443">
        <v>45310</v>
      </c>
      <c r="H1905" s="428">
        <v>45313</v>
      </c>
      <c r="I1905" s="238">
        <v>45314</v>
      </c>
      <c r="J1905" s="238">
        <v>45315</v>
      </c>
      <c r="K1905" s="238">
        <v>45316</v>
      </c>
      <c r="L1905" s="238">
        <v>45317</v>
      </c>
      <c r="M1905" s="238">
        <v>45320</v>
      </c>
      <c r="N1905" s="238">
        <v>45321</v>
      </c>
      <c r="O1905" s="238">
        <v>45322</v>
      </c>
      <c r="P1905" s="238">
        <v>45323</v>
      </c>
      <c r="Q1905" s="239">
        <v>45324</v>
      </c>
      <c r="R1905" s="238">
        <v>45327</v>
      </c>
      <c r="S1905" s="238">
        <v>45328</v>
      </c>
      <c r="T1905" s="238">
        <v>45329</v>
      </c>
    </row>
    <row r="1906" spans="1:20">
      <c r="A1906" s="235" t="str">
        <f t="shared" si="39"/>
        <v>24</v>
      </c>
      <c r="B1906" s="428">
        <v>45327</v>
      </c>
      <c r="C1906" s="270" t="str">
        <f t="shared" si="40"/>
        <v>月</v>
      </c>
      <c r="D1906" s="443">
        <v>45308</v>
      </c>
      <c r="E1906" s="443">
        <v>45309</v>
      </c>
      <c r="F1906" s="443">
        <v>45310</v>
      </c>
      <c r="G1906" s="443">
        <v>45313</v>
      </c>
      <c r="H1906" s="428">
        <v>45314</v>
      </c>
      <c r="I1906" s="238">
        <v>45315</v>
      </c>
      <c r="J1906" s="238">
        <v>45316</v>
      </c>
      <c r="K1906" s="238">
        <v>45317</v>
      </c>
      <c r="L1906" s="238">
        <v>45320</v>
      </c>
      <c r="M1906" s="238">
        <v>45321</v>
      </c>
      <c r="N1906" s="238">
        <v>45322</v>
      </c>
      <c r="O1906" s="238">
        <v>45323</v>
      </c>
      <c r="P1906" s="238">
        <v>45324</v>
      </c>
      <c r="Q1906" s="239">
        <v>45327</v>
      </c>
      <c r="R1906" s="238">
        <v>45328</v>
      </c>
      <c r="S1906" s="238">
        <v>45329</v>
      </c>
      <c r="T1906" s="238">
        <v>45330</v>
      </c>
    </row>
    <row r="1907" spans="1:20">
      <c r="A1907" s="235" t="str">
        <f t="shared" si="39"/>
        <v>24</v>
      </c>
      <c r="B1907" s="428">
        <v>45328</v>
      </c>
      <c r="C1907" s="270" t="str">
        <f t="shared" si="40"/>
        <v>火</v>
      </c>
      <c r="D1907" s="443">
        <v>45309</v>
      </c>
      <c r="E1907" s="443">
        <v>45310</v>
      </c>
      <c r="F1907" s="443">
        <v>45313</v>
      </c>
      <c r="G1907" s="443">
        <v>45314</v>
      </c>
      <c r="H1907" s="428">
        <v>45315</v>
      </c>
      <c r="I1907" s="238">
        <v>45316</v>
      </c>
      <c r="J1907" s="238">
        <v>45317</v>
      </c>
      <c r="K1907" s="238">
        <v>45320</v>
      </c>
      <c r="L1907" s="238">
        <v>45321</v>
      </c>
      <c r="M1907" s="238">
        <v>45322</v>
      </c>
      <c r="N1907" s="238">
        <v>45323</v>
      </c>
      <c r="O1907" s="238">
        <v>45324</v>
      </c>
      <c r="P1907" s="238">
        <v>45327</v>
      </c>
      <c r="Q1907" s="239">
        <v>45328</v>
      </c>
      <c r="R1907" s="238">
        <v>45329</v>
      </c>
      <c r="S1907" s="238">
        <v>45330</v>
      </c>
      <c r="T1907" s="238">
        <v>45331</v>
      </c>
    </row>
    <row r="1908" spans="1:20">
      <c r="A1908" s="235" t="str">
        <f t="shared" si="39"/>
        <v>24</v>
      </c>
      <c r="B1908" s="428">
        <v>45329</v>
      </c>
      <c r="C1908" s="270" t="str">
        <f t="shared" si="40"/>
        <v>水</v>
      </c>
      <c r="D1908" s="443">
        <v>45310</v>
      </c>
      <c r="E1908" s="443">
        <v>45313</v>
      </c>
      <c r="F1908" s="443">
        <v>45314</v>
      </c>
      <c r="G1908" s="443">
        <v>45315</v>
      </c>
      <c r="H1908" s="428">
        <v>45316</v>
      </c>
      <c r="I1908" s="238">
        <v>45317</v>
      </c>
      <c r="J1908" s="238">
        <v>45320</v>
      </c>
      <c r="K1908" s="238">
        <v>45321</v>
      </c>
      <c r="L1908" s="238">
        <v>45322</v>
      </c>
      <c r="M1908" s="238">
        <v>45323</v>
      </c>
      <c r="N1908" s="238">
        <v>45324</v>
      </c>
      <c r="O1908" s="238">
        <v>45327</v>
      </c>
      <c r="P1908" s="238">
        <v>45328</v>
      </c>
      <c r="Q1908" s="239">
        <v>45329</v>
      </c>
      <c r="R1908" s="238">
        <v>45330</v>
      </c>
      <c r="S1908" s="238">
        <v>45331</v>
      </c>
      <c r="T1908" s="238">
        <v>45335</v>
      </c>
    </row>
    <row r="1909" spans="1:20">
      <c r="A1909" s="235" t="str">
        <f t="shared" si="39"/>
        <v>24</v>
      </c>
      <c r="B1909" s="428">
        <v>45330</v>
      </c>
      <c r="C1909" s="270" t="str">
        <f t="shared" si="40"/>
        <v>木</v>
      </c>
      <c r="D1909" s="443">
        <v>45313</v>
      </c>
      <c r="E1909" s="443">
        <v>45314</v>
      </c>
      <c r="F1909" s="443">
        <v>45315</v>
      </c>
      <c r="G1909" s="443">
        <v>45316</v>
      </c>
      <c r="H1909" s="428">
        <v>45317</v>
      </c>
      <c r="I1909" s="238">
        <v>45320</v>
      </c>
      <c r="J1909" s="238">
        <v>45321</v>
      </c>
      <c r="K1909" s="238">
        <v>45322</v>
      </c>
      <c r="L1909" s="238">
        <v>45323</v>
      </c>
      <c r="M1909" s="238">
        <v>45324</v>
      </c>
      <c r="N1909" s="238">
        <v>45327</v>
      </c>
      <c r="O1909" s="238">
        <v>45328</v>
      </c>
      <c r="P1909" s="238">
        <v>45329</v>
      </c>
      <c r="Q1909" s="239">
        <v>45330</v>
      </c>
      <c r="R1909" s="238">
        <v>45331</v>
      </c>
      <c r="S1909" s="238">
        <v>45335</v>
      </c>
      <c r="T1909" s="238">
        <v>45336</v>
      </c>
    </row>
    <row r="1910" spans="1:20">
      <c r="A1910" s="235" t="str">
        <f t="shared" si="39"/>
        <v>24</v>
      </c>
      <c r="B1910" s="428">
        <v>45331</v>
      </c>
      <c r="C1910" s="270" t="str">
        <f t="shared" si="40"/>
        <v>金</v>
      </c>
      <c r="D1910" s="443">
        <v>45314</v>
      </c>
      <c r="E1910" s="443">
        <v>45315</v>
      </c>
      <c r="F1910" s="443">
        <v>45316</v>
      </c>
      <c r="G1910" s="443">
        <v>45317</v>
      </c>
      <c r="H1910" s="428">
        <v>45320</v>
      </c>
      <c r="I1910" s="238">
        <v>45321</v>
      </c>
      <c r="J1910" s="238">
        <v>45322</v>
      </c>
      <c r="K1910" s="238">
        <v>45323</v>
      </c>
      <c r="L1910" s="238">
        <v>45324</v>
      </c>
      <c r="M1910" s="238">
        <v>45327</v>
      </c>
      <c r="N1910" s="238">
        <v>45328</v>
      </c>
      <c r="O1910" s="238">
        <v>45329</v>
      </c>
      <c r="P1910" s="238">
        <v>45330</v>
      </c>
      <c r="Q1910" s="239">
        <v>45331</v>
      </c>
      <c r="R1910" s="238">
        <v>45335</v>
      </c>
      <c r="S1910" s="238">
        <v>45336</v>
      </c>
      <c r="T1910" s="238">
        <v>45337</v>
      </c>
    </row>
    <row r="1911" spans="1:20">
      <c r="A1911" s="235" t="str">
        <f t="shared" si="39"/>
        <v>24</v>
      </c>
      <c r="B1911" s="428">
        <v>45335</v>
      </c>
      <c r="C1911" s="270" t="str">
        <f t="shared" si="40"/>
        <v>火</v>
      </c>
      <c r="D1911" s="443">
        <v>45315</v>
      </c>
      <c r="E1911" s="443">
        <v>45316</v>
      </c>
      <c r="F1911" s="443">
        <v>45317</v>
      </c>
      <c r="G1911" s="443">
        <v>45320</v>
      </c>
      <c r="H1911" s="428">
        <v>45321</v>
      </c>
      <c r="I1911" s="238">
        <v>45322</v>
      </c>
      <c r="J1911" s="238">
        <v>45323</v>
      </c>
      <c r="K1911" s="238">
        <v>45324</v>
      </c>
      <c r="L1911" s="238">
        <v>45327</v>
      </c>
      <c r="M1911" s="238">
        <v>45328</v>
      </c>
      <c r="N1911" s="238">
        <v>45329</v>
      </c>
      <c r="O1911" s="238">
        <v>45330</v>
      </c>
      <c r="P1911" s="238">
        <v>45331</v>
      </c>
      <c r="Q1911" s="239">
        <v>45335</v>
      </c>
      <c r="R1911" s="238">
        <v>45336</v>
      </c>
      <c r="S1911" s="238">
        <v>45337</v>
      </c>
      <c r="T1911" s="238">
        <v>45338</v>
      </c>
    </row>
    <row r="1912" spans="1:20">
      <c r="A1912" s="235" t="str">
        <f t="shared" si="39"/>
        <v>24</v>
      </c>
      <c r="B1912" s="428">
        <v>45336</v>
      </c>
      <c r="C1912" s="270" t="str">
        <f t="shared" si="40"/>
        <v>水</v>
      </c>
      <c r="D1912" s="443">
        <v>45316</v>
      </c>
      <c r="E1912" s="443">
        <v>45317</v>
      </c>
      <c r="F1912" s="443">
        <v>45320</v>
      </c>
      <c r="G1912" s="443">
        <v>45321</v>
      </c>
      <c r="H1912" s="428">
        <v>45322</v>
      </c>
      <c r="I1912" s="238">
        <v>45323</v>
      </c>
      <c r="J1912" s="238">
        <v>45324</v>
      </c>
      <c r="K1912" s="238">
        <v>45327</v>
      </c>
      <c r="L1912" s="238">
        <v>45328</v>
      </c>
      <c r="M1912" s="238">
        <v>45329</v>
      </c>
      <c r="N1912" s="238">
        <v>45330</v>
      </c>
      <c r="O1912" s="238">
        <v>45331</v>
      </c>
      <c r="P1912" s="238">
        <v>45335</v>
      </c>
      <c r="Q1912" s="239">
        <v>45336</v>
      </c>
      <c r="R1912" s="238">
        <v>45337</v>
      </c>
      <c r="S1912" s="238">
        <v>45338</v>
      </c>
      <c r="T1912" s="238">
        <v>45341</v>
      </c>
    </row>
    <row r="1913" spans="1:20">
      <c r="A1913" s="235" t="str">
        <f t="shared" si="39"/>
        <v>24</v>
      </c>
      <c r="B1913" s="428">
        <v>45337</v>
      </c>
      <c r="C1913" s="270" t="str">
        <f t="shared" si="40"/>
        <v>木</v>
      </c>
      <c r="D1913" s="443">
        <v>45317</v>
      </c>
      <c r="E1913" s="443">
        <v>45320</v>
      </c>
      <c r="F1913" s="443">
        <v>45321</v>
      </c>
      <c r="G1913" s="443">
        <v>45322</v>
      </c>
      <c r="H1913" s="428">
        <v>45323</v>
      </c>
      <c r="I1913" s="238">
        <v>45324</v>
      </c>
      <c r="J1913" s="238">
        <v>45327</v>
      </c>
      <c r="K1913" s="238">
        <v>45328</v>
      </c>
      <c r="L1913" s="238">
        <v>45329</v>
      </c>
      <c r="M1913" s="238">
        <v>45330</v>
      </c>
      <c r="N1913" s="238">
        <v>45331</v>
      </c>
      <c r="O1913" s="238">
        <v>45335</v>
      </c>
      <c r="P1913" s="238">
        <v>45336</v>
      </c>
      <c r="Q1913" s="239">
        <v>45337</v>
      </c>
      <c r="R1913" s="238">
        <v>45338</v>
      </c>
      <c r="S1913" s="238">
        <v>45341</v>
      </c>
      <c r="T1913" s="238">
        <v>45342</v>
      </c>
    </row>
    <row r="1914" spans="1:20">
      <c r="A1914" s="235" t="str">
        <f t="shared" si="39"/>
        <v>24</v>
      </c>
      <c r="B1914" s="428">
        <v>45338</v>
      </c>
      <c r="C1914" s="270" t="str">
        <f t="shared" si="40"/>
        <v>金</v>
      </c>
      <c r="D1914" s="443">
        <v>45320</v>
      </c>
      <c r="E1914" s="443">
        <v>45321</v>
      </c>
      <c r="F1914" s="443">
        <v>45322</v>
      </c>
      <c r="G1914" s="443">
        <v>45323</v>
      </c>
      <c r="H1914" s="428">
        <v>45324</v>
      </c>
      <c r="I1914" s="238">
        <v>45327</v>
      </c>
      <c r="J1914" s="238">
        <v>45328</v>
      </c>
      <c r="K1914" s="238">
        <v>45329</v>
      </c>
      <c r="L1914" s="238">
        <v>45330</v>
      </c>
      <c r="M1914" s="238">
        <v>45331</v>
      </c>
      <c r="N1914" s="238">
        <v>45335</v>
      </c>
      <c r="O1914" s="238">
        <v>45336</v>
      </c>
      <c r="P1914" s="238">
        <v>45337</v>
      </c>
      <c r="Q1914" s="239">
        <v>45338</v>
      </c>
      <c r="R1914" s="238">
        <v>45341</v>
      </c>
      <c r="S1914" s="238">
        <v>45342</v>
      </c>
      <c r="T1914" s="238">
        <v>45343</v>
      </c>
    </row>
    <row r="1915" spans="1:20">
      <c r="A1915" s="235" t="str">
        <f t="shared" si="39"/>
        <v>24</v>
      </c>
      <c r="B1915" s="428">
        <v>45341</v>
      </c>
      <c r="C1915" s="270" t="str">
        <f t="shared" si="40"/>
        <v>月</v>
      </c>
      <c r="D1915" s="443">
        <v>45321</v>
      </c>
      <c r="E1915" s="443">
        <v>45322</v>
      </c>
      <c r="F1915" s="443">
        <v>45323</v>
      </c>
      <c r="G1915" s="443">
        <v>45324</v>
      </c>
      <c r="H1915" s="428">
        <v>45327</v>
      </c>
      <c r="I1915" s="238">
        <v>45328</v>
      </c>
      <c r="J1915" s="238">
        <v>45329</v>
      </c>
      <c r="K1915" s="238">
        <v>45330</v>
      </c>
      <c r="L1915" s="238">
        <v>45331</v>
      </c>
      <c r="M1915" s="238">
        <v>45335</v>
      </c>
      <c r="N1915" s="238">
        <v>45336</v>
      </c>
      <c r="O1915" s="238">
        <v>45337</v>
      </c>
      <c r="P1915" s="238">
        <v>45338</v>
      </c>
      <c r="Q1915" s="239">
        <v>45341</v>
      </c>
      <c r="R1915" s="238">
        <v>45342</v>
      </c>
      <c r="S1915" s="238">
        <v>45343</v>
      </c>
      <c r="T1915" s="238">
        <v>45344</v>
      </c>
    </row>
    <row r="1916" spans="1:20">
      <c r="A1916" s="235" t="str">
        <f t="shared" si="39"/>
        <v>24</v>
      </c>
      <c r="B1916" s="428">
        <v>45342</v>
      </c>
      <c r="C1916" s="270" t="str">
        <f t="shared" si="40"/>
        <v>火</v>
      </c>
      <c r="D1916" s="443">
        <v>45322</v>
      </c>
      <c r="E1916" s="443">
        <v>45323</v>
      </c>
      <c r="F1916" s="443">
        <v>45324</v>
      </c>
      <c r="G1916" s="443">
        <v>45327</v>
      </c>
      <c r="H1916" s="428">
        <v>45328</v>
      </c>
      <c r="I1916" s="238">
        <v>45329</v>
      </c>
      <c r="J1916" s="238">
        <v>45330</v>
      </c>
      <c r="K1916" s="238">
        <v>45331</v>
      </c>
      <c r="L1916" s="238">
        <v>45335</v>
      </c>
      <c r="M1916" s="238">
        <v>45336</v>
      </c>
      <c r="N1916" s="238">
        <v>45337</v>
      </c>
      <c r="O1916" s="238">
        <v>45338</v>
      </c>
      <c r="P1916" s="238">
        <v>45341</v>
      </c>
      <c r="Q1916" s="239">
        <v>45342</v>
      </c>
      <c r="R1916" s="238">
        <v>45343</v>
      </c>
      <c r="S1916" s="238">
        <v>45344</v>
      </c>
      <c r="T1916" s="238">
        <v>45348</v>
      </c>
    </row>
    <row r="1917" spans="1:20">
      <c r="A1917" s="235" t="str">
        <f t="shared" si="39"/>
        <v>24</v>
      </c>
      <c r="B1917" s="428">
        <v>45343</v>
      </c>
      <c r="C1917" s="270" t="str">
        <f t="shared" si="40"/>
        <v>水</v>
      </c>
      <c r="D1917" s="443">
        <v>45323</v>
      </c>
      <c r="E1917" s="443">
        <v>45324</v>
      </c>
      <c r="F1917" s="443">
        <v>45327</v>
      </c>
      <c r="G1917" s="443">
        <v>45328</v>
      </c>
      <c r="H1917" s="428">
        <v>45329</v>
      </c>
      <c r="I1917" s="238">
        <v>45330</v>
      </c>
      <c r="J1917" s="238">
        <v>45331</v>
      </c>
      <c r="K1917" s="238">
        <v>45335</v>
      </c>
      <c r="L1917" s="238">
        <v>45336</v>
      </c>
      <c r="M1917" s="238">
        <v>45337</v>
      </c>
      <c r="N1917" s="238">
        <v>45338</v>
      </c>
      <c r="O1917" s="238">
        <v>45341</v>
      </c>
      <c r="P1917" s="238">
        <v>45342</v>
      </c>
      <c r="Q1917" s="239">
        <v>45343</v>
      </c>
      <c r="R1917" s="238">
        <v>45344</v>
      </c>
      <c r="S1917" s="238">
        <v>45348</v>
      </c>
      <c r="T1917" s="238">
        <v>45349</v>
      </c>
    </row>
    <row r="1918" spans="1:20">
      <c r="A1918" s="235" t="str">
        <f t="shared" si="39"/>
        <v>24</v>
      </c>
      <c r="B1918" s="428">
        <v>45344</v>
      </c>
      <c r="C1918" s="270" t="str">
        <f t="shared" si="40"/>
        <v>木</v>
      </c>
      <c r="D1918" s="443">
        <v>45324</v>
      </c>
      <c r="E1918" s="443">
        <v>45327</v>
      </c>
      <c r="F1918" s="443">
        <v>45328</v>
      </c>
      <c r="G1918" s="443">
        <v>45329</v>
      </c>
      <c r="H1918" s="428">
        <v>45330</v>
      </c>
      <c r="I1918" s="238">
        <v>45331</v>
      </c>
      <c r="J1918" s="238">
        <v>45335</v>
      </c>
      <c r="K1918" s="238">
        <v>45336</v>
      </c>
      <c r="L1918" s="238">
        <v>45337</v>
      </c>
      <c r="M1918" s="238">
        <v>45338</v>
      </c>
      <c r="N1918" s="238">
        <v>45341</v>
      </c>
      <c r="O1918" s="238">
        <v>45342</v>
      </c>
      <c r="P1918" s="238">
        <v>45343</v>
      </c>
      <c r="Q1918" s="239">
        <v>45344</v>
      </c>
      <c r="R1918" s="238">
        <v>45348</v>
      </c>
      <c r="S1918" s="238">
        <v>45349</v>
      </c>
      <c r="T1918" s="238">
        <v>45350</v>
      </c>
    </row>
    <row r="1919" spans="1:20">
      <c r="A1919" s="235" t="str">
        <f t="shared" si="39"/>
        <v>24</v>
      </c>
      <c r="B1919" s="428">
        <v>45348</v>
      </c>
      <c r="C1919" s="270" t="str">
        <f t="shared" si="40"/>
        <v>月</v>
      </c>
      <c r="D1919" s="443">
        <v>45327</v>
      </c>
      <c r="E1919" s="443">
        <v>45328</v>
      </c>
      <c r="F1919" s="443">
        <v>45329</v>
      </c>
      <c r="G1919" s="443">
        <v>45330</v>
      </c>
      <c r="H1919" s="428">
        <v>45331</v>
      </c>
      <c r="I1919" s="238">
        <v>45335</v>
      </c>
      <c r="J1919" s="238">
        <v>45336</v>
      </c>
      <c r="K1919" s="238">
        <v>45337</v>
      </c>
      <c r="L1919" s="238">
        <v>45338</v>
      </c>
      <c r="M1919" s="238">
        <v>45341</v>
      </c>
      <c r="N1919" s="238">
        <v>45342</v>
      </c>
      <c r="O1919" s="238">
        <v>45343</v>
      </c>
      <c r="P1919" s="238">
        <v>45344</v>
      </c>
      <c r="Q1919" s="239">
        <v>45348</v>
      </c>
      <c r="R1919" s="238">
        <v>45349</v>
      </c>
      <c r="S1919" s="238">
        <v>45350</v>
      </c>
      <c r="T1919" s="238">
        <v>45351</v>
      </c>
    </row>
    <row r="1920" spans="1:20">
      <c r="A1920" s="235" t="str">
        <f t="shared" si="39"/>
        <v>24</v>
      </c>
      <c r="B1920" s="428">
        <v>45349</v>
      </c>
      <c r="C1920" s="270" t="str">
        <f t="shared" si="40"/>
        <v>火</v>
      </c>
      <c r="D1920" s="443">
        <v>45328</v>
      </c>
      <c r="E1920" s="443">
        <v>45329</v>
      </c>
      <c r="F1920" s="443">
        <v>45330</v>
      </c>
      <c r="G1920" s="443">
        <v>45331</v>
      </c>
      <c r="H1920" s="428">
        <v>45335</v>
      </c>
      <c r="I1920" s="238">
        <v>45336</v>
      </c>
      <c r="J1920" s="238">
        <v>45337</v>
      </c>
      <c r="K1920" s="238">
        <v>45338</v>
      </c>
      <c r="L1920" s="238">
        <v>45341</v>
      </c>
      <c r="M1920" s="238">
        <v>45342</v>
      </c>
      <c r="N1920" s="238">
        <v>45343</v>
      </c>
      <c r="O1920" s="238">
        <v>45344</v>
      </c>
      <c r="P1920" s="238">
        <v>45348</v>
      </c>
      <c r="Q1920" s="239">
        <v>45349</v>
      </c>
      <c r="R1920" s="238">
        <v>45350</v>
      </c>
      <c r="S1920" s="238">
        <v>45351</v>
      </c>
      <c r="T1920" s="238">
        <v>45352</v>
      </c>
    </row>
    <row r="1921" spans="1:20">
      <c r="A1921" s="235" t="str">
        <f t="shared" si="39"/>
        <v>24</v>
      </c>
      <c r="B1921" s="428">
        <v>45350</v>
      </c>
      <c r="C1921" s="270" t="str">
        <f t="shared" si="40"/>
        <v>水</v>
      </c>
      <c r="D1921" s="443">
        <v>45329</v>
      </c>
      <c r="E1921" s="443">
        <v>45330</v>
      </c>
      <c r="F1921" s="443">
        <v>45331</v>
      </c>
      <c r="G1921" s="443">
        <v>45335</v>
      </c>
      <c r="H1921" s="428">
        <v>45336</v>
      </c>
      <c r="I1921" s="238">
        <v>45337</v>
      </c>
      <c r="J1921" s="238">
        <v>45338</v>
      </c>
      <c r="K1921" s="238">
        <v>45341</v>
      </c>
      <c r="L1921" s="238">
        <v>45342</v>
      </c>
      <c r="M1921" s="238">
        <v>45343</v>
      </c>
      <c r="N1921" s="238">
        <v>45344</v>
      </c>
      <c r="O1921" s="238">
        <v>45348</v>
      </c>
      <c r="P1921" s="238">
        <v>45349</v>
      </c>
      <c r="Q1921" s="239">
        <v>45350</v>
      </c>
      <c r="R1921" s="238">
        <v>45351</v>
      </c>
      <c r="S1921" s="238">
        <v>45352</v>
      </c>
      <c r="T1921" s="238">
        <v>45355</v>
      </c>
    </row>
    <row r="1922" spans="1:20">
      <c r="A1922" s="235" t="str">
        <f t="shared" si="39"/>
        <v>24</v>
      </c>
      <c r="B1922" s="428">
        <v>45351</v>
      </c>
      <c r="C1922" s="270" t="str">
        <f t="shared" si="40"/>
        <v>木</v>
      </c>
      <c r="D1922" s="443">
        <v>45330</v>
      </c>
      <c r="E1922" s="443">
        <v>45331</v>
      </c>
      <c r="F1922" s="443">
        <v>45335</v>
      </c>
      <c r="G1922" s="443">
        <v>45336</v>
      </c>
      <c r="H1922" s="428">
        <v>45337</v>
      </c>
      <c r="I1922" s="238">
        <v>45338</v>
      </c>
      <c r="J1922" s="238">
        <v>45341</v>
      </c>
      <c r="K1922" s="238">
        <v>45342</v>
      </c>
      <c r="L1922" s="238">
        <v>45343</v>
      </c>
      <c r="M1922" s="238">
        <v>45344</v>
      </c>
      <c r="N1922" s="238">
        <v>45348</v>
      </c>
      <c r="O1922" s="238">
        <v>45349</v>
      </c>
      <c r="P1922" s="238">
        <v>45350</v>
      </c>
      <c r="Q1922" s="239">
        <v>45351</v>
      </c>
      <c r="R1922" s="238">
        <v>45352</v>
      </c>
      <c r="S1922" s="238">
        <v>45355</v>
      </c>
      <c r="T1922" s="238">
        <v>45356</v>
      </c>
    </row>
    <row r="1923" spans="1:20">
      <c r="A1923" s="235" t="str">
        <f t="shared" si="39"/>
        <v>24</v>
      </c>
      <c r="B1923" s="428">
        <v>45352</v>
      </c>
      <c r="C1923" s="270" t="str">
        <f t="shared" si="40"/>
        <v>金</v>
      </c>
      <c r="D1923" s="443">
        <v>45331</v>
      </c>
      <c r="E1923" s="443">
        <v>45335</v>
      </c>
      <c r="F1923" s="443">
        <v>45336</v>
      </c>
      <c r="G1923" s="443">
        <v>45337</v>
      </c>
      <c r="H1923" s="428">
        <v>45338</v>
      </c>
      <c r="I1923" s="238">
        <v>45341</v>
      </c>
      <c r="J1923" s="238">
        <v>45342</v>
      </c>
      <c r="K1923" s="238">
        <v>45343</v>
      </c>
      <c r="L1923" s="238">
        <v>45344</v>
      </c>
      <c r="M1923" s="238">
        <v>45348</v>
      </c>
      <c r="N1923" s="238">
        <v>45349</v>
      </c>
      <c r="O1923" s="238">
        <v>45350</v>
      </c>
      <c r="P1923" s="238">
        <v>45351</v>
      </c>
      <c r="Q1923" s="239">
        <v>45352</v>
      </c>
      <c r="R1923" s="238">
        <v>45355</v>
      </c>
      <c r="S1923" s="238">
        <v>45356</v>
      </c>
      <c r="T1923" s="238">
        <v>45357</v>
      </c>
    </row>
    <row r="1924" spans="1:20">
      <c r="A1924" s="235" t="str">
        <f t="shared" si="39"/>
        <v>24</v>
      </c>
      <c r="B1924" s="428">
        <v>45355</v>
      </c>
      <c r="C1924" s="270" t="str">
        <f t="shared" si="40"/>
        <v>月</v>
      </c>
      <c r="D1924" s="443">
        <v>45335</v>
      </c>
      <c r="E1924" s="443">
        <v>45336</v>
      </c>
      <c r="F1924" s="443">
        <v>45337</v>
      </c>
      <c r="G1924" s="443">
        <v>45338</v>
      </c>
      <c r="H1924" s="428">
        <v>45341</v>
      </c>
      <c r="I1924" s="238">
        <v>45342</v>
      </c>
      <c r="J1924" s="238">
        <v>45343</v>
      </c>
      <c r="K1924" s="238">
        <v>45344</v>
      </c>
      <c r="L1924" s="238">
        <v>45348</v>
      </c>
      <c r="M1924" s="238">
        <v>45349</v>
      </c>
      <c r="N1924" s="238">
        <v>45350</v>
      </c>
      <c r="O1924" s="238">
        <v>45351</v>
      </c>
      <c r="P1924" s="238">
        <v>45352</v>
      </c>
      <c r="Q1924" s="239">
        <v>45355</v>
      </c>
      <c r="R1924" s="238">
        <v>45356</v>
      </c>
      <c r="S1924" s="238">
        <v>45357</v>
      </c>
      <c r="T1924" s="238">
        <v>45358</v>
      </c>
    </row>
    <row r="1925" spans="1:20">
      <c r="A1925" s="235" t="str">
        <f t="shared" si="39"/>
        <v>24</v>
      </c>
      <c r="B1925" s="428">
        <v>45356</v>
      </c>
      <c r="C1925" s="270" t="str">
        <f t="shared" si="40"/>
        <v>火</v>
      </c>
      <c r="D1925" s="443">
        <v>45336</v>
      </c>
      <c r="E1925" s="443">
        <v>45337</v>
      </c>
      <c r="F1925" s="443">
        <v>45338</v>
      </c>
      <c r="G1925" s="443">
        <v>45341</v>
      </c>
      <c r="H1925" s="428">
        <v>45342</v>
      </c>
      <c r="I1925" s="238">
        <v>45343</v>
      </c>
      <c r="J1925" s="238">
        <v>45344</v>
      </c>
      <c r="K1925" s="238">
        <v>45348</v>
      </c>
      <c r="L1925" s="238">
        <v>45349</v>
      </c>
      <c r="M1925" s="238">
        <v>45350</v>
      </c>
      <c r="N1925" s="238">
        <v>45351</v>
      </c>
      <c r="O1925" s="238">
        <v>45352</v>
      </c>
      <c r="P1925" s="238">
        <v>45355</v>
      </c>
      <c r="Q1925" s="239">
        <v>45356</v>
      </c>
      <c r="R1925" s="238">
        <v>45357</v>
      </c>
      <c r="S1925" s="238">
        <v>45358</v>
      </c>
      <c r="T1925" s="238">
        <v>45359</v>
      </c>
    </row>
    <row r="1926" spans="1:20">
      <c r="A1926" s="235" t="str">
        <f t="shared" si="39"/>
        <v>24</v>
      </c>
      <c r="B1926" s="428">
        <v>45357</v>
      </c>
      <c r="C1926" s="270" t="str">
        <f t="shared" si="40"/>
        <v>水</v>
      </c>
      <c r="D1926" s="443">
        <v>45337</v>
      </c>
      <c r="E1926" s="443">
        <v>45338</v>
      </c>
      <c r="F1926" s="443">
        <v>45341</v>
      </c>
      <c r="G1926" s="443">
        <v>45342</v>
      </c>
      <c r="H1926" s="428">
        <v>45343</v>
      </c>
      <c r="I1926" s="238">
        <v>45344</v>
      </c>
      <c r="J1926" s="238">
        <v>45348</v>
      </c>
      <c r="K1926" s="238">
        <v>45349</v>
      </c>
      <c r="L1926" s="238">
        <v>45350</v>
      </c>
      <c r="M1926" s="238">
        <v>45351</v>
      </c>
      <c r="N1926" s="238">
        <v>45352</v>
      </c>
      <c r="O1926" s="238">
        <v>45355</v>
      </c>
      <c r="P1926" s="238">
        <v>45356</v>
      </c>
      <c r="Q1926" s="239">
        <v>45357</v>
      </c>
      <c r="R1926" s="238">
        <v>45358</v>
      </c>
      <c r="S1926" s="238">
        <v>45359</v>
      </c>
      <c r="T1926" s="238">
        <v>45362</v>
      </c>
    </row>
    <row r="1927" spans="1:20">
      <c r="A1927" s="235" t="str">
        <f t="shared" si="39"/>
        <v>24</v>
      </c>
      <c r="B1927" s="428">
        <v>45358</v>
      </c>
      <c r="C1927" s="270" t="str">
        <f t="shared" si="40"/>
        <v>木</v>
      </c>
      <c r="D1927" s="443">
        <v>45338</v>
      </c>
      <c r="E1927" s="443">
        <v>45341</v>
      </c>
      <c r="F1927" s="443">
        <v>45342</v>
      </c>
      <c r="G1927" s="443">
        <v>45343</v>
      </c>
      <c r="H1927" s="428">
        <v>45344</v>
      </c>
      <c r="I1927" s="238">
        <v>45348</v>
      </c>
      <c r="J1927" s="238">
        <v>45349</v>
      </c>
      <c r="K1927" s="238">
        <v>45350</v>
      </c>
      <c r="L1927" s="238">
        <v>45351</v>
      </c>
      <c r="M1927" s="238">
        <v>45352</v>
      </c>
      <c r="N1927" s="238">
        <v>45355</v>
      </c>
      <c r="O1927" s="238">
        <v>45356</v>
      </c>
      <c r="P1927" s="238">
        <v>45357</v>
      </c>
      <c r="Q1927" s="239">
        <v>45358</v>
      </c>
      <c r="R1927" s="238">
        <v>45359</v>
      </c>
      <c r="S1927" s="238">
        <v>45362</v>
      </c>
      <c r="T1927" s="238">
        <v>45363</v>
      </c>
    </row>
    <row r="1928" spans="1:20">
      <c r="A1928" s="235" t="str">
        <f t="shared" si="39"/>
        <v>24</v>
      </c>
      <c r="B1928" s="428">
        <v>45359</v>
      </c>
      <c r="C1928" s="270" t="str">
        <f t="shared" si="40"/>
        <v>金</v>
      </c>
      <c r="D1928" s="443">
        <v>45341</v>
      </c>
      <c r="E1928" s="443">
        <v>45342</v>
      </c>
      <c r="F1928" s="443">
        <v>45343</v>
      </c>
      <c r="G1928" s="443">
        <v>45344</v>
      </c>
      <c r="H1928" s="428">
        <v>45348</v>
      </c>
      <c r="I1928" s="238">
        <v>45349</v>
      </c>
      <c r="J1928" s="238">
        <v>45350</v>
      </c>
      <c r="K1928" s="238">
        <v>45351</v>
      </c>
      <c r="L1928" s="238">
        <v>45352</v>
      </c>
      <c r="M1928" s="238">
        <v>45355</v>
      </c>
      <c r="N1928" s="238">
        <v>45356</v>
      </c>
      <c r="O1928" s="238">
        <v>45357</v>
      </c>
      <c r="P1928" s="238">
        <v>45358</v>
      </c>
      <c r="Q1928" s="239">
        <v>45359</v>
      </c>
      <c r="R1928" s="238">
        <v>45362</v>
      </c>
      <c r="S1928" s="238">
        <v>45363</v>
      </c>
      <c r="T1928" s="238">
        <v>45364</v>
      </c>
    </row>
    <row r="1929" spans="1:20">
      <c r="A1929" s="235" t="str">
        <f t="shared" si="39"/>
        <v>24</v>
      </c>
      <c r="B1929" s="428">
        <v>45362</v>
      </c>
      <c r="C1929" s="270" t="str">
        <f t="shared" si="40"/>
        <v>月</v>
      </c>
      <c r="D1929" s="443">
        <v>45342</v>
      </c>
      <c r="E1929" s="443">
        <v>45343</v>
      </c>
      <c r="F1929" s="443">
        <v>45344</v>
      </c>
      <c r="G1929" s="443">
        <v>45348</v>
      </c>
      <c r="H1929" s="428">
        <v>45349</v>
      </c>
      <c r="I1929" s="238">
        <v>45350</v>
      </c>
      <c r="J1929" s="238">
        <v>45351</v>
      </c>
      <c r="K1929" s="238">
        <v>45352</v>
      </c>
      <c r="L1929" s="238">
        <v>45355</v>
      </c>
      <c r="M1929" s="238">
        <v>45356</v>
      </c>
      <c r="N1929" s="238">
        <v>45357</v>
      </c>
      <c r="O1929" s="238">
        <v>45358</v>
      </c>
      <c r="P1929" s="238">
        <v>45359</v>
      </c>
      <c r="Q1929" s="239">
        <v>45362</v>
      </c>
      <c r="R1929" s="238">
        <v>45363</v>
      </c>
      <c r="S1929" s="238">
        <v>45364</v>
      </c>
      <c r="T1929" s="238">
        <v>45365</v>
      </c>
    </row>
    <row r="1930" spans="1:20">
      <c r="A1930" s="235" t="str">
        <f t="shared" si="39"/>
        <v>24</v>
      </c>
      <c r="B1930" s="428">
        <v>45363</v>
      </c>
      <c r="C1930" s="270" t="str">
        <f t="shared" si="40"/>
        <v>火</v>
      </c>
      <c r="D1930" s="443">
        <v>45343</v>
      </c>
      <c r="E1930" s="443">
        <v>45344</v>
      </c>
      <c r="F1930" s="443">
        <v>45348</v>
      </c>
      <c r="G1930" s="443">
        <v>45349</v>
      </c>
      <c r="H1930" s="428">
        <v>45350</v>
      </c>
      <c r="I1930" s="238">
        <v>45351</v>
      </c>
      <c r="J1930" s="238">
        <v>45352</v>
      </c>
      <c r="K1930" s="238">
        <v>45355</v>
      </c>
      <c r="L1930" s="238">
        <v>45356</v>
      </c>
      <c r="M1930" s="238">
        <v>45357</v>
      </c>
      <c r="N1930" s="238">
        <v>45358</v>
      </c>
      <c r="O1930" s="238">
        <v>45359</v>
      </c>
      <c r="P1930" s="238">
        <v>45362</v>
      </c>
      <c r="Q1930" s="239">
        <v>45363</v>
      </c>
      <c r="R1930" s="238">
        <v>45364</v>
      </c>
      <c r="S1930" s="238">
        <v>45365</v>
      </c>
      <c r="T1930" s="238">
        <v>45366</v>
      </c>
    </row>
    <row r="1931" spans="1:20">
      <c r="A1931" s="235" t="str">
        <f t="shared" ref="A1931:A1979" si="41">TEXT(B1931,"yy")</f>
        <v>24</v>
      </c>
      <c r="B1931" s="428">
        <v>45364</v>
      </c>
      <c r="C1931" s="270" t="str">
        <f t="shared" ref="C1931:C1979" si="42">TEXT(B1931,"aaa")</f>
        <v>水</v>
      </c>
      <c r="D1931" s="443">
        <v>45344</v>
      </c>
      <c r="E1931" s="443">
        <v>45348</v>
      </c>
      <c r="F1931" s="443">
        <v>45349</v>
      </c>
      <c r="G1931" s="443">
        <v>45350</v>
      </c>
      <c r="H1931" s="428">
        <v>45351</v>
      </c>
      <c r="I1931" s="238">
        <v>45352</v>
      </c>
      <c r="J1931" s="238">
        <v>45355</v>
      </c>
      <c r="K1931" s="238">
        <v>45356</v>
      </c>
      <c r="L1931" s="238">
        <v>45357</v>
      </c>
      <c r="M1931" s="238">
        <v>45358</v>
      </c>
      <c r="N1931" s="238">
        <v>45359</v>
      </c>
      <c r="O1931" s="238">
        <v>45362</v>
      </c>
      <c r="P1931" s="238">
        <v>45363</v>
      </c>
      <c r="Q1931" s="239">
        <v>45364</v>
      </c>
      <c r="R1931" s="238">
        <v>45365</v>
      </c>
      <c r="S1931" s="238">
        <v>45366</v>
      </c>
      <c r="T1931" s="238">
        <v>45369</v>
      </c>
    </row>
    <row r="1932" spans="1:20">
      <c r="A1932" s="235" t="str">
        <f t="shared" si="41"/>
        <v>24</v>
      </c>
      <c r="B1932" s="428">
        <v>45365</v>
      </c>
      <c r="C1932" s="270" t="str">
        <f t="shared" si="42"/>
        <v>木</v>
      </c>
      <c r="D1932" s="443">
        <v>45348</v>
      </c>
      <c r="E1932" s="443">
        <v>45349</v>
      </c>
      <c r="F1932" s="443">
        <v>45350</v>
      </c>
      <c r="G1932" s="443">
        <v>45351</v>
      </c>
      <c r="H1932" s="428">
        <v>45352</v>
      </c>
      <c r="I1932" s="238">
        <v>45355</v>
      </c>
      <c r="J1932" s="238">
        <v>45356</v>
      </c>
      <c r="K1932" s="238">
        <v>45357</v>
      </c>
      <c r="L1932" s="238">
        <v>45358</v>
      </c>
      <c r="M1932" s="238">
        <v>45359</v>
      </c>
      <c r="N1932" s="238">
        <v>45362</v>
      </c>
      <c r="O1932" s="238">
        <v>45363</v>
      </c>
      <c r="P1932" s="238">
        <v>45364</v>
      </c>
      <c r="Q1932" s="239">
        <v>45365</v>
      </c>
      <c r="R1932" s="238">
        <v>45366</v>
      </c>
      <c r="S1932" s="238">
        <v>45369</v>
      </c>
      <c r="T1932" s="238">
        <v>45370</v>
      </c>
    </row>
    <row r="1933" spans="1:20">
      <c r="A1933" s="235" t="str">
        <f t="shared" si="41"/>
        <v>24</v>
      </c>
      <c r="B1933" s="428">
        <v>45366</v>
      </c>
      <c r="C1933" s="270" t="str">
        <f t="shared" si="42"/>
        <v>金</v>
      </c>
      <c r="D1933" s="443">
        <v>45349</v>
      </c>
      <c r="E1933" s="443">
        <v>45350</v>
      </c>
      <c r="F1933" s="443">
        <v>45351</v>
      </c>
      <c r="G1933" s="443">
        <v>45352</v>
      </c>
      <c r="H1933" s="428">
        <v>45355</v>
      </c>
      <c r="I1933" s="238">
        <v>45356</v>
      </c>
      <c r="J1933" s="238">
        <v>45357</v>
      </c>
      <c r="K1933" s="238">
        <v>45358</v>
      </c>
      <c r="L1933" s="238">
        <v>45359</v>
      </c>
      <c r="M1933" s="238">
        <v>45362</v>
      </c>
      <c r="N1933" s="238">
        <v>45363</v>
      </c>
      <c r="O1933" s="238">
        <v>45364</v>
      </c>
      <c r="P1933" s="238">
        <v>45365</v>
      </c>
      <c r="Q1933" s="239">
        <v>45366</v>
      </c>
      <c r="R1933" s="238">
        <v>45369</v>
      </c>
      <c r="S1933" s="238">
        <v>45370</v>
      </c>
      <c r="T1933" s="238">
        <v>45372</v>
      </c>
    </row>
    <row r="1934" spans="1:20">
      <c r="A1934" s="235" t="str">
        <f t="shared" si="41"/>
        <v>24</v>
      </c>
      <c r="B1934" s="428">
        <v>45369</v>
      </c>
      <c r="C1934" s="270" t="str">
        <f t="shared" si="42"/>
        <v>月</v>
      </c>
      <c r="D1934" s="443">
        <v>45350</v>
      </c>
      <c r="E1934" s="443">
        <v>45351</v>
      </c>
      <c r="F1934" s="443">
        <v>45352</v>
      </c>
      <c r="G1934" s="443">
        <v>45355</v>
      </c>
      <c r="H1934" s="428">
        <v>45356</v>
      </c>
      <c r="I1934" s="238">
        <v>45357</v>
      </c>
      <c r="J1934" s="238">
        <v>45358</v>
      </c>
      <c r="K1934" s="238">
        <v>45359</v>
      </c>
      <c r="L1934" s="238">
        <v>45362</v>
      </c>
      <c r="M1934" s="238">
        <v>45363</v>
      </c>
      <c r="N1934" s="238">
        <v>45364</v>
      </c>
      <c r="O1934" s="238">
        <v>45365</v>
      </c>
      <c r="P1934" s="238">
        <v>45366</v>
      </c>
      <c r="Q1934" s="239">
        <v>45369</v>
      </c>
      <c r="R1934" s="238">
        <v>45370</v>
      </c>
      <c r="S1934" s="238">
        <v>45372</v>
      </c>
      <c r="T1934" s="238">
        <v>45373</v>
      </c>
    </row>
    <row r="1935" spans="1:20">
      <c r="A1935" s="235" t="str">
        <f t="shared" si="41"/>
        <v>24</v>
      </c>
      <c r="B1935" s="428">
        <v>45370</v>
      </c>
      <c r="C1935" s="270" t="str">
        <f t="shared" si="42"/>
        <v>火</v>
      </c>
      <c r="D1935" s="443">
        <v>45351</v>
      </c>
      <c r="E1935" s="443">
        <v>45352</v>
      </c>
      <c r="F1935" s="443">
        <v>45355</v>
      </c>
      <c r="G1935" s="443">
        <v>45356</v>
      </c>
      <c r="H1935" s="428">
        <v>45357</v>
      </c>
      <c r="I1935" s="238">
        <v>45358</v>
      </c>
      <c r="J1935" s="238">
        <v>45359</v>
      </c>
      <c r="K1935" s="238">
        <v>45362</v>
      </c>
      <c r="L1935" s="238">
        <v>45363</v>
      </c>
      <c r="M1935" s="238">
        <v>45364</v>
      </c>
      <c r="N1935" s="238">
        <v>45365</v>
      </c>
      <c r="O1935" s="238">
        <v>45366</v>
      </c>
      <c r="P1935" s="238">
        <v>45369</v>
      </c>
      <c r="Q1935" s="239">
        <v>45370</v>
      </c>
      <c r="R1935" s="238">
        <v>45372</v>
      </c>
      <c r="S1935" s="238">
        <v>45373</v>
      </c>
      <c r="T1935" s="238">
        <v>45376</v>
      </c>
    </row>
    <row r="1936" spans="1:20">
      <c r="A1936" s="235" t="str">
        <f t="shared" si="41"/>
        <v>24</v>
      </c>
      <c r="B1936" s="428">
        <v>45372</v>
      </c>
      <c r="C1936" s="270" t="str">
        <f t="shared" si="42"/>
        <v>木</v>
      </c>
      <c r="D1936" s="443">
        <v>45352</v>
      </c>
      <c r="E1936" s="443">
        <v>45355</v>
      </c>
      <c r="F1936" s="443">
        <v>45356</v>
      </c>
      <c r="G1936" s="443">
        <v>45357</v>
      </c>
      <c r="H1936" s="428">
        <v>45358</v>
      </c>
      <c r="I1936" s="238">
        <v>45359</v>
      </c>
      <c r="J1936" s="238">
        <v>45362</v>
      </c>
      <c r="K1936" s="238">
        <v>45363</v>
      </c>
      <c r="L1936" s="238">
        <v>45364</v>
      </c>
      <c r="M1936" s="238">
        <v>45365</v>
      </c>
      <c r="N1936" s="238">
        <v>45366</v>
      </c>
      <c r="O1936" s="238">
        <v>45369</v>
      </c>
      <c r="P1936" s="238">
        <v>45370</v>
      </c>
      <c r="Q1936" s="239">
        <v>45372</v>
      </c>
      <c r="R1936" s="238">
        <v>45373</v>
      </c>
      <c r="S1936" s="238">
        <v>45376</v>
      </c>
      <c r="T1936" s="238">
        <v>45377</v>
      </c>
    </row>
    <row r="1937" spans="1:20">
      <c r="A1937" s="235" t="str">
        <f t="shared" si="41"/>
        <v>24</v>
      </c>
      <c r="B1937" s="428">
        <v>45373</v>
      </c>
      <c r="C1937" s="270" t="str">
        <f t="shared" si="42"/>
        <v>金</v>
      </c>
      <c r="D1937" s="443">
        <v>45355</v>
      </c>
      <c r="E1937" s="443">
        <v>45356</v>
      </c>
      <c r="F1937" s="443">
        <v>45357</v>
      </c>
      <c r="G1937" s="443">
        <v>45358</v>
      </c>
      <c r="H1937" s="428">
        <v>45359</v>
      </c>
      <c r="I1937" s="238">
        <v>45362</v>
      </c>
      <c r="J1937" s="238">
        <v>45363</v>
      </c>
      <c r="K1937" s="238">
        <v>45364</v>
      </c>
      <c r="L1937" s="238">
        <v>45365</v>
      </c>
      <c r="M1937" s="238">
        <v>45366</v>
      </c>
      <c r="N1937" s="238">
        <v>45369</v>
      </c>
      <c r="O1937" s="238">
        <v>45370</v>
      </c>
      <c r="P1937" s="238">
        <v>45372</v>
      </c>
      <c r="Q1937" s="239">
        <v>45373</v>
      </c>
      <c r="R1937" s="238">
        <v>45376</v>
      </c>
      <c r="S1937" s="238">
        <v>45377</v>
      </c>
      <c r="T1937" s="238">
        <v>45380</v>
      </c>
    </row>
    <row r="1938" spans="1:20">
      <c r="A1938" s="235" t="str">
        <f t="shared" si="41"/>
        <v>24</v>
      </c>
      <c r="B1938" s="428">
        <v>45376</v>
      </c>
      <c r="C1938" s="270" t="str">
        <f t="shared" si="42"/>
        <v>月</v>
      </c>
      <c r="D1938" s="443">
        <v>45356</v>
      </c>
      <c r="E1938" s="443">
        <v>45357</v>
      </c>
      <c r="F1938" s="443">
        <v>45358</v>
      </c>
      <c r="G1938" s="443">
        <v>45359</v>
      </c>
      <c r="H1938" s="428">
        <v>45362</v>
      </c>
      <c r="I1938" s="238">
        <v>45363</v>
      </c>
      <c r="J1938" s="238">
        <v>45364</v>
      </c>
      <c r="K1938" s="238">
        <v>45365</v>
      </c>
      <c r="L1938" s="238">
        <v>45366</v>
      </c>
      <c r="M1938" s="238">
        <v>45369</v>
      </c>
      <c r="N1938" s="238">
        <v>45370</v>
      </c>
      <c r="O1938" s="238">
        <v>45372</v>
      </c>
      <c r="P1938" s="238">
        <v>45373</v>
      </c>
      <c r="Q1938" s="239">
        <v>45376</v>
      </c>
      <c r="R1938" s="238">
        <v>45377</v>
      </c>
      <c r="S1938" s="238">
        <v>45380</v>
      </c>
      <c r="T1938" s="238">
        <v>45383</v>
      </c>
    </row>
    <row r="1939" spans="1:20">
      <c r="A1939" s="235" t="str">
        <f t="shared" si="41"/>
        <v>24</v>
      </c>
      <c r="B1939" s="428">
        <v>45377</v>
      </c>
      <c r="C1939" s="270" t="str">
        <f t="shared" si="42"/>
        <v>火</v>
      </c>
      <c r="D1939" s="443">
        <v>45357</v>
      </c>
      <c r="E1939" s="443">
        <v>45358</v>
      </c>
      <c r="F1939" s="443">
        <v>45359</v>
      </c>
      <c r="G1939" s="443">
        <v>45362</v>
      </c>
      <c r="H1939" s="428">
        <v>45363</v>
      </c>
      <c r="I1939" s="238">
        <v>45364</v>
      </c>
      <c r="J1939" s="238">
        <v>45365</v>
      </c>
      <c r="K1939" s="238">
        <v>45366</v>
      </c>
      <c r="L1939" s="238">
        <v>45369</v>
      </c>
      <c r="M1939" s="238">
        <v>45370</v>
      </c>
      <c r="N1939" s="238">
        <v>45372</v>
      </c>
      <c r="O1939" s="238">
        <v>45373</v>
      </c>
      <c r="P1939" s="238">
        <v>45376</v>
      </c>
      <c r="Q1939" s="239">
        <v>45377</v>
      </c>
      <c r="R1939" s="238">
        <v>45380</v>
      </c>
      <c r="S1939" s="238">
        <v>45383</v>
      </c>
      <c r="T1939" s="238">
        <v>45384</v>
      </c>
    </row>
    <row r="1940" spans="1:20">
      <c r="A1940" s="235" t="str">
        <f t="shared" si="41"/>
        <v>24</v>
      </c>
      <c r="B1940" s="428">
        <v>45380</v>
      </c>
      <c r="C1940" s="270" t="str">
        <f t="shared" si="42"/>
        <v>金</v>
      </c>
      <c r="D1940" s="443">
        <v>45358</v>
      </c>
      <c r="E1940" s="443">
        <v>45359</v>
      </c>
      <c r="F1940" s="443">
        <v>45362</v>
      </c>
      <c r="G1940" s="443">
        <v>45363</v>
      </c>
      <c r="H1940" s="428">
        <v>45364</v>
      </c>
      <c r="I1940" s="238">
        <v>45365</v>
      </c>
      <c r="J1940" s="238">
        <v>45366</v>
      </c>
      <c r="K1940" s="238">
        <v>45369</v>
      </c>
      <c r="L1940" s="238">
        <v>45370</v>
      </c>
      <c r="M1940" s="238">
        <v>45372</v>
      </c>
      <c r="N1940" s="238">
        <v>45373</v>
      </c>
      <c r="O1940" s="238">
        <v>45376</v>
      </c>
      <c r="P1940" s="238">
        <v>45377</v>
      </c>
      <c r="Q1940" s="239">
        <v>45380</v>
      </c>
      <c r="R1940" s="238">
        <v>45383</v>
      </c>
      <c r="S1940" s="238">
        <v>45384</v>
      </c>
      <c r="T1940" s="238">
        <v>45385</v>
      </c>
    </row>
    <row r="1941" spans="1:20">
      <c r="A1941" s="235" t="str">
        <f t="shared" si="41"/>
        <v>24</v>
      </c>
      <c r="B1941" s="428">
        <v>45383</v>
      </c>
      <c r="C1941" s="270" t="str">
        <f t="shared" si="42"/>
        <v>月</v>
      </c>
      <c r="D1941" s="443">
        <v>45359</v>
      </c>
      <c r="E1941" s="443">
        <v>45362</v>
      </c>
      <c r="F1941" s="443">
        <v>45363</v>
      </c>
      <c r="G1941" s="443">
        <v>45364</v>
      </c>
      <c r="H1941" s="428">
        <v>45365</v>
      </c>
      <c r="I1941" s="238">
        <v>45366</v>
      </c>
      <c r="J1941" s="238">
        <v>45369</v>
      </c>
      <c r="K1941" s="238">
        <v>45370</v>
      </c>
      <c r="L1941" s="238">
        <v>45372</v>
      </c>
      <c r="M1941" s="238">
        <v>45373</v>
      </c>
      <c r="N1941" s="238">
        <v>45376</v>
      </c>
      <c r="O1941" s="238">
        <v>45377</v>
      </c>
      <c r="P1941" s="238">
        <v>45380</v>
      </c>
      <c r="Q1941" s="239">
        <v>45383</v>
      </c>
      <c r="R1941" s="238">
        <v>45384</v>
      </c>
      <c r="S1941" s="238">
        <v>45385</v>
      </c>
      <c r="T1941" s="238">
        <v>45386</v>
      </c>
    </row>
    <row r="1942" spans="1:20">
      <c r="A1942" s="235" t="str">
        <f t="shared" si="41"/>
        <v>24</v>
      </c>
      <c r="B1942" s="428">
        <v>45384</v>
      </c>
      <c r="C1942" s="270" t="str">
        <f t="shared" si="42"/>
        <v>火</v>
      </c>
      <c r="D1942" s="443">
        <v>45362</v>
      </c>
      <c r="E1942" s="443">
        <v>45363</v>
      </c>
      <c r="F1942" s="443">
        <v>45364</v>
      </c>
      <c r="G1942" s="443">
        <v>45365</v>
      </c>
      <c r="H1942" s="428">
        <v>45366</v>
      </c>
      <c r="I1942" s="238">
        <v>45369</v>
      </c>
      <c r="J1942" s="238">
        <v>45370</v>
      </c>
      <c r="K1942" s="238">
        <v>45372</v>
      </c>
      <c r="L1942" s="238">
        <v>45373</v>
      </c>
      <c r="M1942" s="238">
        <v>45376</v>
      </c>
      <c r="N1942" s="238">
        <v>45377</v>
      </c>
      <c r="O1942" s="238">
        <v>45380</v>
      </c>
      <c r="P1942" s="238">
        <v>45383</v>
      </c>
      <c r="Q1942" s="239">
        <v>45384</v>
      </c>
      <c r="R1942" s="238">
        <v>45385</v>
      </c>
      <c r="S1942" s="238">
        <v>45386</v>
      </c>
      <c r="T1942" s="238">
        <v>45387</v>
      </c>
    </row>
    <row r="1943" spans="1:20">
      <c r="A1943" s="235" t="str">
        <f t="shared" si="41"/>
        <v>24</v>
      </c>
      <c r="B1943" s="428">
        <v>45385</v>
      </c>
      <c r="C1943" s="270" t="str">
        <f t="shared" si="42"/>
        <v>水</v>
      </c>
      <c r="D1943" s="443">
        <v>45363</v>
      </c>
      <c r="E1943" s="443">
        <v>45364</v>
      </c>
      <c r="F1943" s="443">
        <v>45365</v>
      </c>
      <c r="G1943" s="443">
        <v>45366</v>
      </c>
      <c r="H1943" s="428">
        <v>45369</v>
      </c>
      <c r="I1943" s="238">
        <v>45370</v>
      </c>
      <c r="J1943" s="238">
        <v>45372</v>
      </c>
      <c r="K1943" s="238">
        <v>45373</v>
      </c>
      <c r="L1943" s="238">
        <v>45376</v>
      </c>
      <c r="M1943" s="238">
        <v>45377</v>
      </c>
      <c r="N1943" s="238">
        <v>45380</v>
      </c>
      <c r="O1943" s="238">
        <v>45383</v>
      </c>
      <c r="P1943" s="238">
        <v>45384</v>
      </c>
      <c r="Q1943" s="239">
        <v>45385</v>
      </c>
      <c r="R1943" s="238">
        <v>45386</v>
      </c>
      <c r="S1943" s="238">
        <v>45387</v>
      </c>
      <c r="T1943" s="238">
        <v>45390</v>
      </c>
    </row>
    <row r="1944" spans="1:20">
      <c r="A1944" s="235" t="str">
        <f t="shared" si="41"/>
        <v>24</v>
      </c>
      <c r="B1944" s="428">
        <v>45386</v>
      </c>
      <c r="C1944" s="270" t="str">
        <f t="shared" si="42"/>
        <v>木</v>
      </c>
      <c r="D1944" s="443">
        <v>45364</v>
      </c>
      <c r="E1944" s="443">
        <v>45365</v>
      </c>
      <c r="F1944" s="443">
        <v>45366</v>
      </c>
      <c r="G1944" s="443">
        <v>45369</v>
      </c>
      <c r="H1944" s="428">
        <v>45370</v>
      </c>
      <c r="I1944" s="238">
        <v>45372</v>
      </c>
      <c r="J1944" s="238">
        <v>45373</v>
      </c>
      <c r="K1944" s="238">
        <v>45376</v>
      </c>
      <c r="L1944" s="238">
        <v>45377</v>
      </c>
      <c r="M1944" s="238">
        <v>45380</v>
      </c>
      <c r="N1944" s="238">
        <v>45383</v>
      </c>
      <c r="O1944" s="238">
        <v>45384</v>
      </c>
      <c r="P1944" s="238">
        <v>45385</v>
      </c>
      <c r="Q1944" s="239">
        <v>45386</v>
      </c>
      <c r="R1944" s="238">
        <v>45387</v>
      </c>
      <c r="S1944" s="238">
        <v>45390</v>
      </c>
      <c r="T1944" s="238">
        <v>45391</v>
      </c>
    </row>
    <row r="1945" spans="1:20">
      <c r="A1945" s="235" t="str">
        <f t="shared" si="41"/>
        <v>24</v>
      </c>
      <c r="B1945" s="428">
        <v>45387</v>
      </c>
      <c r="C1945" s="270" t="str">
        <f t="shared" si="42"/>
        <v>金</v>
      </c>
      <c r="D1945" s="443">
        <v>45365</v>
      </c>
      <c r="E1945" s="443">
        <v>45366</v>
      </c>
      <c r="F1945" s="443">
        <v>45369</v>
      </c>
      <c r="G1945" s="443">
        <v>45370</v>
      </c>
      <c r="H1945" s="428">
        <v>45372</v>
      </c>
      <c r="I1945" s="238">
        <v>45373</v>
      </c>
      <c r="J1945" s="238">
        <v>45376</v>
      </c>
      <c r="K1945" s="238">
        <v>45377</v>
      </c>
      <c r="L1945" s="238">
        <v>45380</v>
      </c>
      <c r="M1945" s="238">
        <v>45383</v>
      </c>
      <c r="N1945" s="238">
        <v>45384</v>
      </c>
      <c r="O1945" s="238">
        <v>45385</v>
      </c>
      <c r="P1945" s="238">
        <v>45386</v>
      </c>
      <c r="Q1945" s="239">
        <v>45387</v>
      </c>
      <c r="R1945" s="238">
        <v>45390</v>
      </c>
      <c r="S1945" s="238">
        <v>45391</v>
      </c>
      <c r="T1945" s="238">
        <v>45392</v>
      </c>
    </row>
    <row r="1946" spans="1:20">
      <c r="A1946" s="235" t="str">
        <f t="shared" si="41"/>
        <v>24</v>
      </c>
      <c r="B1946" s="428">
        <v>45390</v>
      </c>
      <c r="C1946" s="270" t="str">
        <f t="shared" si="42"/>
        <v>月</v>
      </c>
      <c r="D1946" s="443">
        <v>45366</v>
      </c>
      <c r="E1946" s="443">
        <v>45369</v>
      </c>
      <c r="F1946" s="443">
        <v>45370</v>
      </c>
      <c r="G1946" s="443">
        <v>45372</v>
      </c>
      <c r="H1946" s="428">
        <v>45373</v>
      </c>
      <c r="I1946" s="238">
        <v>45376</v>
      </c>
      <c r="J1946" s="238">
        <v>45377</v>
      </c>
      <c r="K1946" s="238">
        <v>45380</v>
      </c>
      <c r="L1946" s="238">
        <v>45383</v>
      </c>
      <c r="M1946" s="238">
        <v>45384</v>
      </c>
      <c r="N1946" s="238">
        <v>45385</v>
      </c>
      <c r="O1946" s="238">
        <v>45386</v>
      </c>
      <c r="P1946" s="238">
        <v>45387</v>
      </c>
      <c r="Q1946" s="239">
        <v>45390</v>
      </c>
      <c r="R1946" s="238">
        <v>45391</v>
      </c>
      <c r="S1946" s="238">
        <v>45392</v>
      </c>
      <c r="T1946" s="238">
        <v>45393</v>
      </c>
    </row>
    <row r="1947" spans="1:20">
      <c r="A1947" s="235" t="str">
        <f t="shared" si="41"/>
        <v>24</v>
      </c>
      <c r="B1947" s="428">
        <v>45391</v>
      </c>
      <c r="C1947" s="270" t="str">
        <f t="shared" si="42"/>
        <v>火</v>
      </c>
      <c r="D1947" s="443">
        <v>45369</v>
      </c>
      <c r="E1947" s="443">
        <v>45370</v>
      </c>
      <c r="F1947" s="443">
        <v>45372</v>
      </c>
      <c r="G1947" s="443">
        <v>45373</v>
      </c>
      <c r="H1947" s="428">
        <v>45376</v>
      </c>
      <c r="I1947" s="238">
        <v>45377</v>
      </c>
      <c r="J1947" s="238">
        <v>45380</v>
      </c>
      <c r="K1947" s="238">
        <v>45383</v>
      </c>
      <c r="L1947" s="238">
        <v>45384</v>
      </c>
      <c r="M1947" s="238">
        <v>45385</v>
      </c>
      <c r="N1947" s="238">
        <v>45386</v>
      </c>
      <c r="O1947" s="238">
        <v>45387</v>
      </c>
      <c r="P1947" s="238">
        <v>45390</v>
      </c>
      <c r="Q1947" s="239">
        <v>45391</v>
      </c>
      <c r="R1947" s="238">
        <v>45392</v>
      </c>
      <c r="S1947" s="238">
        <v>45393</v>
      </c>
      <c r="T1947" s="238">
        <v>45394</v>
      </c>
    </row>
    <row r="1948" spans="1:20">
      <c r="A1948" s="235" t="str">
        <f t="shared" si="41"/>
        <v>24</v>
      </c>
      <c r="B1948" s="428">
        <v>45392</v>
      </c>
      <c r="C1948" s="270" t="str">
        <f t="shared" si="42"/>
        <v>水</v>
      </c>
      <c r="D1948" s="443">
        <v>45370</v>
      </c>
      <c r="E1948" s="443">
        <v>45372</v>
      </c>
      <c r="F1948" s="443">
        <v>45373</v>
      </c>
      <c r="G1948" s="443">
        <v>45376</v>
      </c>
      <c r="H1948" s="428">
        <v>45377</v>
      </c>
      <c r="I1948" s="238">
        <v>45380</v>
      </c>
      <c r="J1948" s="238">
        <v>45383</v>
      </c>
      <c r="K1948" s="238">
        <v>45384</v>
      </c>
      <c r="L1948" s="238">
        <v>45385</v>
      </c>
      <c r="M1948" s="238">
        <v>45386</v>
      </c>
      <c r="N1948" s="238">
        <v>45387</v>
      </c>
      <c r="O1948" s="238">
        <v>45390</v>
      </c>
      <c r="P1948" s="238">
        <v>45391</v>
      </c>
      <c r="Q1948" s="239">
        <v>45392</v>
      </c>
      <c r="R1948" s="238">
        <v>45393</v>
      </c>
      <c r="S1948" s="238">
        <v>45394</v>
      </c>
      <c r="T1948" s="238">
        <v>45397</v>
      </c>
    </row>
    <row r="1949" spans="1:20">
      <c r="A1949" s="235" t="str">
        <f t="shared" si="41"/>
        <v>24</v>
      </c>
      <c r="B1949" s="428">
        <v>45393</v>
      </c>
      <c r="C1949" s="270" t="str">
        <f t="shared" si="42"/>
        <v>木</v>
      </c>
      <c r="D1949" s="443">
        <v>45372</v>
      </c>
      <c r="E1949" s="443">
        <v>45373</v>
      </c>
      <c r="F1949" s="443">
        <v>45376</v>
      </c>
      <c r="G1949" s="443">
        <v>45377</v>
      </c>
      <c r="H1949" s="428">
        <v>45380</v>
      </c>
      <c r="I1949" s="238">
        <v>45383</v>
      </c>
      <c r="J1949" s="238">
        <v>45384</v>
      </c>
      <c r="K1949" s="238">
        <v>45385</v>
      </c>
      <c r="L1949" s="238">
        <v>45386</v>
      </c>
      <c r="M1949" s="238">
        <v>45387</v>
      </c>
      <c r="N1949" s="238">
        <v>45390</v>
      </c>
      <c r="O1949" s="238">
        <v>45391</v>
      </c>
      <c r="P1949" s="238">
        <v>45392</v>
      </c>
      <c r="Q1949" s="239">
        <v>45393</v>
      </c>
      <c r="R1949" s="238">
        <v>45394</v>
      </c>
      <c r="S1949" s="238">
        <v>45397</v>
      </c>
      <c r="T1949" s="238">
        <v>45398</v>
      </c>
    </row>
    <row r="1950" spans="1:20">
      <c r="A1950" s="235" t="str">
        <f t="shared" si="41"/>
        <v>24</v>
      </c>
      <c r="B1950" s="428">
        <v>45394</v>
      </c>
      <c r="C1950" s="270" t="str">
        <f t="shared" si="42"/>
        <v>金</v>
      </c>
      <c r="D1950" s="443">
        <v>45373</v>
      </c>
      <c r="E1950" s="443">
        <v>45376</v>
      </c>
      <c r="F1950" s="443">
        <v>45377</v>
      </c>
      <c r="G1950" s="443">
        <v>45380</v>
      </c>
      <c r="H1950" s="428">
        <v>45383</v>
      </c>
      <c r="I1950" s="238">
        <v>45384</v>
      </c>
      <c r="J1950" s="238">
        <v>45385</v>
      </c>
      <c r="K1950" s="238">
        <v>45386</v>
      </c>
      <c r="L1950" s="238">
        <v>45387</v>
      </c>
      <c r="M1950" s="238">
        <v>45390</v>
      </c>
      <c r="N1950" s="238">
        <v>45391</v>
      </c>
      <c r="O1950" s="238">
        <v>45392</v>
      </c>
      <c r="P1950" s="238">
        <v>45393</v>
      </c>
      <c r="Q1950" s="239">
        <v>45394</v>
      </c>
      <c r="R1950" s="238">
        <v>45397</v>
      </c>
      <c r="S1950" s="238">
        <v>45398</v>
      </c>
      <c r="T1950" s="238">
        <v>45399</v>
      </c>
    </row>
    <row r="1951" spans="1:20">
      <c r="A1951" s="235" t="str">
        <f t="shared" si="41"/>
        <v>24</v>
      </c>
      <c r="B1951" s="428">
        <v>45397</v>
      </c>
      <c r="C1951" s="270" t="str">
        <f t="shared" si="42"/>
        <v>月</v>
      </c>
      <c r="D1951" s="443">
        <v>45376</v>
      </c>
      <c r="E1951" s="443">
        <v>45377</v>
      </c>
      <c r="F1951" s="443">
        <v>45380</v>
      </c>
      <c r="G1951" s="443">
        <v>45383</v>
      </c>
      <c r="H1951" s="428">
        <v>45384</v>
      </c>
      <c r="I1951" s="238">
        <v>45385</v>
      </c>
      <c r="J1951" s="238">
        <v>45386</v>
      </c>
      <c r="K1951" s="238">
        <v>45387</v>
      </c>
      <c r="L1951" s="238">
        <v>45390</v>
      </c>
      <c r="M1951" s="238">
        <v>45391</v>
      </c>
      <c r="N1951" s="238">
        <v>45392</v>
      </c>
      <c r="O1951" s="238">
        <v>45393</v>
      </c>
      <c r="P1951" s="238">
        <v>45394</v>
      </c>
      <c r="Q1951" s="239">
        <v>45397</v>
      </c>
      <c r="R1951" s="238">
        <v>45398</v>
      </c>
      <c r="S1951" s="238">
        <v>45399</v>
      </c>
      <c r="T1951" s="238">
        <v>45400</v>
      </c>
    </row>
    <row r="1952" spans="1:20">
      <c r="A1952" s="235" t="str">
        <f t="shared" si="41"/>
        <v>24</v>
      </c>
      <c r="B1952" s="428">
        <v>45398</v>
      </c>
      <c r="C1952" s="270" t="str">
        <f t="shared" si="42"/>
        <v>火</v>
      </c>
      <c r="D1952" s="443">
        <v>45377</v>
      </c>
      <c r="E1952" s="443">
        <v>45380</v>
      </c>
      <c r="F1952" s="443">
        <v>45383</v>
      </c>
      <c r="G1952" s="443">
        <v>45384</v>
      </c>
      <c r="H1952" s="428">
        <v>45385</v>
      </c>
      <c r="I1952" s="238">
        <v>45386</v>
      </c>
      <c r="J1952" s="238">
        <v>45387</v>
      </c>
      <c r="K1952" s="238">
        <v>45390</v>
      </c>
      <c r="L1952" s="238">
        <v>45391</v>
      </c>
      <c r="M1952" s="238">
        <v>45392</v>
      </c>
      <c r="N1952" s="238">
        <v>45393</v>
      </c>
      <c r="O1952" s="238">
        <v>45394</v>
      </c>
      <c r="P1952" s="238">
        <v>45397</v>
      </c>
      <c r="Q1952" s="239">
        <v>45398</v>
      </c>
      <c r="R1952" s="238">
        <v>45399</v>
      </c>
      <c r="S1952" s="238">
        <v>45400</v>
      </c>
      <c r="T1952" s="238">
        <v>45401</v>
      </c>
    </row>
    <row r="1953" spans="1:20">
      <c r="A1953" s="235" t="str">
        <f t="shared" si="41"/>
        <v>24</v>
      </c>
      <c r="B1953" s="428">
        <v>45399</v>
      </c>
      <c r="C1953" s="270" t="str">
        <f t="shared" si="42"/>
        <v>水</v>
      </c>
      <c r="D1953" s="443">
        <v>45380</v>
      </c>
      <c r="E1953" s="443">
        <v>45383</v>
      </c>
      <c r="F1953" s="443">
        <v>45384</v>
      </c>
      <c r="G1953" s="443">
        <v>45385</v>
      </c>
      <c r="H1953" s="428">
        <v>45386</v>
      </c>
      <c r="I1953" s="238">
        <v>45387</v>
      </c>
      <c r="J1953" s="238">
        <v>45390</v>
      </c>
      <c r="K1953" s="238">
        <v>45391</v>
      </c>
      <c r="L1953" s="238">
        <v>45392</v>
      </c>
      <c r="M1953" s="238">
        <v>45393</v>
      </c>
      <c r="N1953" s="238">
        <v>45394</v>
      </c>
      <c r="O1953" s="238">
        <v>45397</v>
      </c>
      <c r="P1953" s="238">
        <v>45398</v>
      </c>
      <c r="Q1953" s="239">
        <v>45399</v>
      </c>
      <c r="R1953" s="238">
        <v>45400</v>
      </c>
      <c r="S1953" s="238">
        <v>45401</v>
      </c>
      <c r="T1953" s="238">
        <v>45404</v>
      </c>
    </row>
    <row r="1954" spans="1:20">
      <c r="A1954" s="235" t="str">
        <f t="shared" si="41"/>
        <v>24</v>
      </c>
      <c r="B1954" s="188">
        <v>45400</v>
      </c>
      <c r="C1954" s="270" t="str">
        <f t="shared" si="42"/>
        <v>木</v>
      </c>
      <c r="D1954" s="443">
        <v>45383</v>
      </c>
      <c r="E1954" s="443">
        <v>45384</v>
      </c>
      <c r="F1954" s="443">
        <v>45385</v>
      </c>
      <c r="G1954" s="443">
        <v>45386</v>
      </c>
      <c r="H1954" s="428">
        <v>45387</v>
      </c>
      <c r="I1954" s="238">
        <v>45390</v>
      </c>
      <c r="J1954" s="238">
        <v>45391</v>
      </c>
      <c r="K1954" s="238">
        <v>45392</v>
      </c>
      <c r="L1954" s="238">
        <v>45393</v>
      </c>
      <c r="M1954" s="238">
        <v>45394</v>
      </c>
      <c r="N1954" s="238">
        <v>45397</v>
      </c>
      <c r="O1954" s="238">
        <v>45398</v>
      </c>
      <c r="P1954" s="238">
        <v>45399</v>
      </c>
      <c r="Q1954" s="239">
        <v>45400</v>
      </c>
      <c r="R1954" s="238">
        <v>45401</v>
      </c>
      <c r="S1954" s="238">
        <v>45404</v>
      </c>
      <c r="T1954" s="238">
        <v>45405</v>
      </c>
    </row>
    <row r="1955" spans="1:20">
      <c r="A1955" s="235" t="str">
        <f t="shared" si="41"/>
        <v>24</v>
      </c>
      <c r="B1955" s="188">
        <v>45401</v>
      </c>
      <c r="C1955" s="270" t="str">
        <f t="shared" si="42"/>
        <v>金</v>
      </c>
      <c r="D1955" s="443">
        <v>45384</v>
      </c>
      <c r="E1955" s="443">
        <v>45385</v>
      </c>
      <c r="F1955" s="443">
        <v>45386</v>
      </c>
      <c r="G1955" s="443">
        <v>45387</v>
      </c>
      <c r="H1955" s="428">
        <v>45390</v>
      </c>
      <c r="I1955" s="238">
        <v>45391</v>
      </c>
      <c r="J1955" s="238">
        <v>45392</v>
      </c>
      <c r="K1955" s="238">
        <v>45393</v>
      </c>
      <c r="L1955" s="238">
        <v>45394</v>
      </c>
      <c r="M1955" s="238">
        <v>45397</v>
      </c>
      <c r="N1955" s="238">
        <v>45398</v>
      </c>
      <c r="O1955" s="238">
        <v>45399</v>
      </c>
      <c r="P1955" s="238">
        <v>45400</v>
      </c>
      <c r="Q1955" s="239">
        <v>45401</v>
      </c>
      <c r="R1955" s="238">
        <v>45404</v>
      </c>
      <c r="S1955" s="238">
        <v>45405</v>
      </c>
      <c r="T1955" s="238">
        <v>45406</v>
      </c>
    </row>
    <row r="1956" spans="1:20">
      <c r="A1956" s="235" t="str">
        <f t="shared" si="41"/>
        <v>24</v>
      </c>
      <c r="B1956" s="188">
        <v>45404</v>
      </c>
      <c r="C1956" s="270" t="str">
        <f t="shared" si="42"/>
        <v>月</v>
      </c>
      <c r="D1956" s="443">
        <v>45385</v>
      </c>
      <c r="E1956" s="443">
        <v>45386</v>
      </c>
      <c r="F1956" s="443">
        <v>45387</v>
      </c>
      <c r="G1956" s="443">
        <v>45390</v>
      </c>
      <c r="H1956" s="428">
        <v>45391</v>
      </c>
      <c r="I1956" s="238">
        <v>45392</v>
      </c>
      <c r="J1956" s="238">
        <v>45393</v>
      </c>
      <c r="K1956" s="238">
        <v>45394</v>
      </c>
      <c r="L1956" s="238">
        <v>45397</v>
      </c>
      <c r="M1956" s="238">
        <v>45398</v>
      </c>
      <c r="N1956" s="238">
        <v>45399</v>
      </c>
      <c r="O1956" s="238">
        <v>45400</v>
      </c>
      <c r="P1956" s="238">
        <v>45401</v>
      </c>
      <c r="Q1956" s="239">
        <v>45404</v>
      </c>
      <c r="R1956" s="238">
        <v>45405</v>
      </c>
      <c r="S1956" s="238">
        <v>45406</v>
      </c>
      <c r="T1956" s="238">
        <v>45407</v>
      </c>
    </row>
    <row r="1957" spans="1:20">
      <c r="A1957" s="235" t="str">
        <f t="shared" si="41"/>
        <v>24</v>
      </c>
      <c r="B1957" s="188">
        <v>45405</v>
      </c>
      <c r="C1957" s="270" t="str">
        <f t="shared" si="42"/>
        <v>火</v>
      </c>
      <c r="D1957" s="443">
        <v>45386</v>
      </c>
      <c r="E1957" s="443">
        <v>45387</v>
      </c>
      <c r="F1957" s="443">
        <v>45390</v>
      </c>
      <c r="G1957" s="443">
        <v>45391</v>
      </c>
      <c r="H1957" s="428">
        <v>45392</v>
      </c>
      <c r="I1957" s="238">
        <v>45393</v>
      </c>
      <c r="J1957" s="238">
        <v>45394</v>
      </c>
      <c r="K1957" s="238">
        <v>45397</v>
      </c>
      <c r="L1957" s="238">
        <v>45398</v>
      </c>
      <c r="M1957" s="238">
        <v>45399</v>
      </c>
      <c r="N1957" s="238">
        <v>45400</v>
      </c>
      <c r="O1957" s="238">
        <v>45401</v>
      </c>
      <c r="P1957" s="238">
        <v>45404</v>
      </c>
      <c r="Q1957" s="239">
        <v>45405</v>
      </c>
      <c r="R1957" s="238">
        <v>45406</v>
      </c>
      <c r="S1957" s="238">
        <v>45407</v>
      </c>
      <c r="T1957" s="238">
        <v>45408</v>
      </c>
    </row>
    <row r="1958" spans="1:20">
      <c r="A1958" s="235" t="str">
        <f t="shared" si="41"/>
        <v>24</v>
      </c>
      <c r="B1958" s="188">
        <v>45406</v>
      </c>
      <c r="C1958" s="270" t="str">
        <f t="shared" si="42"/>
        <v>水</v>
      </c>
      <c r="D1958" s="443">
        <v>45387</v>
      </c>
      <c r="E1958" s="443">
        <v>45390</v>
      </c>
      <c r="F1958" s="443">
        <v>45391</v>
      </c>
      <c r="G1958" s="443">
        <v>45392</v>
      </c>
      <c r="H1958" s="428">
        <v>45393</v>
      </c>
      <c r="I1958" s="238">
        <v>45394</v>
      </c>
      <c r="J1958" s="238">
        <v>45397</v>
      </c>
      <c r="K1958" s="238">
        <v>45398</v>
      </c>
      <c r="L1958" s="238">
        <v>45399</v>
      </c>
      <c r="M1958" s="238">
        <v>45400</v>
      </c>
      <c r="N1958" s="238">
        <v>45401</v>
      </c>
      <c r="O1958" s="238">
        <v>45404</v>
      </c>
      <c r="P1958" s="238">
        <v>45405</v>
      </c>
      <c r="Q1958" s="239">
        <v>45406</v>
      </c>
      <c r="R1958" s="238">
        <v>45407</v>
      </c>
      <c r="S1958" s="238">
        <v>45408</v>
      </c>
      <c r="T1958" s="238">
        <v>45419</v>
      </c>
    </row>
    <row r="1959" spans="1:20">
      <c r="A1959" s="235" t="str">
        <f t="shared" si="41"/>
        <v>24</v>
      </c>
      <c r="B1959" s="188">
        <v>45407</v>
      </c>
      <c r="C1959" s="270" t="str">
        <f t="shared" si="42"/>
        <v>木</v>
      </c>
      <c r="D1959" s="443">
        <v>45390</v>
      </c>
      <c r="E1959" s="443">
        <v>45391</v>
      </c>
      <c r="F1959" s="443">
        <v>45392</v>
      </c>
      <c r="G1959" s="443">
        <v>45393</v>
      </c>
      <c r="H1959" s="428">
        <v>45394</v>
      </c>
      <c r="I1959" s="238">
        <v>45397</v>
      </c>
      <c r="J1959" s="238">
        <v>45398</v>
      </c>
      <c r="K1959" s="238">
        <v>45399</v>
      </c>
      <c r="L1959" s="238">
        <v>45400</v>
      </c>
      <c r="M1959" s="238">
        <v>45401</v>
      </c>
      <c r="N1959" s="238">
        <v>45404</v>
      </c>
      <c r="O1959" s="238">
        <v>45405</v>
      </c>
      <c r="P1959" s="238">
        <v>45406</v>
      </c>
      <c r="Q1959" s="239">
        <v>45407</v>
      </c>
      <c r="R1959" s="238">
        <v>45408</v>
      </c>
      <c r="S1959" s="238">
        <v>45419</v>
      </c>
      <c r="T1959" s="238">
        <v>45420</v>
      </c>
    </row>
    <row r="1960" spans="1:20">
      <c r="A1960" s="235" t="str">
        <f t="shared" si="41"/>
        <v>24</v>
      </c>
      <c r="B1960" s="188">
        <v>45408</v>
      </c>
      <c r="C1960" s="270" t="str">
        <f t="shared" si="42"/>
        <v>金</v>
      </c>
      <c r="D1960" s="443">
        <v>45391</v>
      </c>
      <c r="E1960" s="443">
        <v>45392</v>
      </c>
      <c r="F1960" s="443">
        <v>45393</v>
      </c>
      <c r="G1960" s="443">
        <v>45394</v>
      </c>
      <c r="H1960" s="428">
        <v>45397</v>
      </c>
      <c r="I1960" s="238">
        <v>45398</v>
      </c>
      <c r="J1960" s="238">
        <v>45399</v>
      </c>
      <c r="K1960" s="238">
        <v>45400</v>
      </c>
      <c r="L1960" s="238">
        <v>45401</v>
      </c>
      <c r="M1960" s="238">
        <v>45404</v>
      </c>
      <c r="N1960" s="238">
        <v>45405</v>
      </c>
      <c r="O1960" s="238">
        <v>45406</v>
      </c>
      <c r="P1960" s="238">
        <v>45407</v>
      </c>
      <c r="Q1960" s="239">
        <v>45408</v>
      </c>
      <c r="R1960" s="238">
        <v>45419</v>
      </c>
      <c r="S1960" s="238">
        <v>45420</v>
      </c>
      <c r="T1960" s="238">
        <v>45421</v>
      </c>
    </row>
    <row r="1961" spans="1:20">
      <c r="A1961" s="235" t="str">
        <f t="shared" si="41"/>
        <v>24</v>
      </c>
      <c r="B1961" s="188">
        <v>45419</v>
      </c>
      <c r="C1961" s="270" t="str">
        <f t="shared" si="42"/>
        <v>火</v>
      </c>
      <c r="D1961" s="443">
        <v>45392</v>
      </c>
      <c r="E1961" s="443">
        <v>45393</v>
      </c>
      <c r="F1961" s="443">
        <v>45394</v>
      </c>
      <c r="G1961" s="443">
        <v>45397</v>
      </c>
      <c r="H1961" s="428">
        <v>45398</v>
      </c>
      <c r="I1961" s="238">
        <v>45399</v>
      </c>
      <c r="J1961" s="238">
        <v>45400</v>
      </c>
      <c r="K1961" s="238">
        <v>45401</v>
      </c>
      <c r="L1961" s="238">
        <v>45404</v>
      </c>
      <c r="M1961" s="238">
        <v>45405</v>
      </c>
      <c r="N1961" s="238">
        <v>45406</v>
      </c>
      <c r="O1961" s="238">
        <v>45407</v>
      </c>
      <c r="P1961" s="238">
        <v>45408</v>
      </c>
      <c r="Q1961" s="239">
        <v>45419</v>
      </c>
      <c r="R1961" s="238">
        <v>45420</v>
      </c>
      <c r="S1961" s="238">
        <v>45421</v>
      </c>
      <c r="T1961" s="238">
        <v>45422</v>
      </c>
    </row>
    <row r="1962" spans="1:20">
      <c r="A1962" s="235" t="str">
        <f t="shared" si="41"/>
        <v>24</v>
      </c>
      <c r="B1962" s="188">
        <v>45420</v>
      </c>
      <c r="C1962" s="270" t="str">
        <f t="shared" si="42"/>
        <v>水</v>
      </c>
      <c r="D1962" s="443">
        <v>45393</v>
      </c>
      <c r="E1962" s="443">
        <v>45394</v>
      </c>
      <c r="F1962" s="443">
        <v>45397</v>
      </c>
      <c r="G1962" s="443">
        <v>45398</v>
      </c>
      <c r="H1962" s="428">
        <v>45399</v>
      </c>
      <c r="I1962" s="238">
        <v>45400</v>
      </c>
      <c r="J1962" s="238">
        <v>45401</v>
      </c>
      <c r="K1962" s="238">
        <v>45404</v>
      </c>
      <c r="L1962" s="238">
        <v>45405</v>
      </c>
      <c r="M1962" s="238">
        <v>45406</v>
      </c>
      <c r="N1962" s="238">
        <v>45407</v>
      </c>
      <c r="O1962" s="238">
        <v>45408</v>
      </c>
      <c r="P1962" s="238">
        <v>45419</v>
      </c>
      <c r="Q1962" s="239">
        <v>45420</v>
      </c>
      <c r="R1962" s="238">
        <v>45421</v>
      </c>
      <c r="S1962" s="238">
        <v>45422</v>
      </c>
      <c r="T1962" s="238">
        <v>45425</v>
      </c>
    </row>
    <row r="1963" spans="1:20">
      <c r="A1963" s="235" t="str">
        <f t="shared" si="41"/>
        <v>24</v>
      </c>
      <c r="B1963" s="188">
        <v>45421</v>
      </c>
      <c r="C1963" s="270" t="str">
        <f t="shared" si="42"/>
        <v>木</v>
      </c>
      <c r="D1963" s="443">
        <v>45394</v>
      </c>
      <c r="E1963" s="443">
        <v>45397</v>
      </c>
      <c r="F1963" s="443">
        <v>45398</v>
      </c>
      <c r="G1963" s="443">
        <v>45399</v>
      </c>
      <c r="H1963" s="428">
        <v>45400</v>
      </c>
      <c r="I1963" s="238">
        <v>45401</v>
      </c>
      <c r="J1963" s="238">
        <v>45404</v>
      </c>
      <c r="K1963" s="238">
        <v>45405</v>
      </c>
      <c r="L1963" s="238">
        <v>45406</v>
      </c>
      <c r="M1963" s="238">
        <v>45407</v>
      </c>
      <c r="N1963" s="238">
        <v>45408</v>
      </c>
      <c r="O1963" s="238">
        <v>45419</v>
      </c>
      <c r="P1963" s="238">
        <v>45420</v>
      </c>
      <c r="Q1963" s="239">
        <v>45421</v>
      </c>
      <c r="R1963" s="238">
        <v>45422</v>
      </c>
      <c r="S1963" s="238">
        <v>45425</v>
      </c>
      <c r="T1963" s="238">
        <v>45426</v>
      </c>
    </row>
    <row r="1964" spans="1:20">
      <c r="A1964" s="235" t="str">
        <f t="shared" si="41"/>
        <v>24</v>
      </c>
      <c r="B1964" s="188">
        <v>45422</v>
      </c>
      <c r="C1964" s="270" t="str">
        <f t="shared" si="42"/>
        <v>金</v>
      </c>
      <c r="D1964" s="443">
        <v>45397</v>
      </c>
      <c r="E1964" s="443">
        <v>45398</v>
      </c>
      <c r="F1964" s="443">
        <v>45399</v>
      </c>
      <c r="G1964" s="443">
        <v>45400</v>
      </c>
      <c r="H1964" s="428">
        <v>45401</v>
      </c>
      <c r="I1964" s="238">
        <v>45404</v>
      </c>
      <c r="J1964" s="238">
        <v>45405</v>
      </c>
      <c r="K1964" s="238">
        <v>45406</v>
      </c>
      <c r="L1964" s="238">
        <v>45407</v>
      </c>
      <c r="M1964" s="238">
        <v>45408</v>
      </c>
      <c r="N1964" s="238">
        <v>45419</v>
      </c>
      <c r="O1964" s="238">
        <v>45420</v>
      </c>
      <c r="P1964" s="238">
        <v>45421</v>
      </c>
      <c r="Q1964" s="191">
        <v>45422</v>
      </c>
      <c r="R1964" s="238">
        <v>45425</v>
      </c>
      <c r="S1964" s="238">
        <v>45426</v>
      </c>
      <c r="T1964" s="238">
        <v>45427</v>
      </c>
    </row>
    <row r="1965" spans="1:20">
      <c r="A1965" s="235" t="str">
        <f t="shared" si="41"/>
        <v>24</v>
      </c>
      <c r="B1965" s="188">
        <v>45425</v>
      </c>
      <c r="C1965" s="270" t="str">
        <f t="shared" si="42"/>
        <v>月</v>
      </c>
      <c r="D1965" s="443">
        <v>45398</v>
      </c>
      <c r="E1965" s="443">
        <v>45399</v>
      </c>
      <c r="F1965" s="443">
        <v>45400</v>
      </c>
      <c r="G1965" s="443">
        <v>45401</v>
      </c>
      <c r="H1965" s="428">
        <v>45404</v>
      </c>
      <c r="I1965" s="238">
        <v>45405</v>
      </c>
      <c r="J1965" s="238">
        <v>45406</v>
      </c>
      <c r="K1965" s="238">
        <v>45407</v>
      </c>
      <c r="L1965" s="238">
        <v>45408</v>
      </c>
      <c r="M1965" s="238">
        <v>45419</v>
      </c>
      <c r="N1965" s="238">
        <v>45420</v>
      </c>
      <c r="O1965" s="238">
        <v>45421</v>
      </c>
      <c r="P1965" s="238">
        <v>45422</v>
      </c>
      <c r="Q1965" s="191">
        <v>45425</v>
      </c>
      <c r="R1965" s="238">
        <v>45426</v>
      </c>
      <c r="S1965" s="238">
        <v>45427</v>
      </c>
      <c r="T1965" s="238">
        <v>45428</v>
      </c>
    </row>
    <row r="1966" spans="1:20">
      <c r="A1966" s="235" t="str">
        <f t="shared" si="41"/>
        <v>24</v>
      </c>
      <c r="B1966" s="188">
        <v>45426</v>
      </c>
      <c r="C1966" s="270" t="str">
        <f t="shared" si="42"/>
        <v>火</v>
      </c>
      <c r="D1966" s="443">
        <v>45399</v>
      </c>
      <c r="E1966" s="443">
        <v>45400</v>
      </c>
      <c r="F1966" s="443">
        <v>45401</v>
      </c>
      <c r="G1966" s="443">
        <v>45404</v>
      </c>
      <c r="H1966" s="428">
        <v>45405</v>
      </c>
      <c r="I1966" s="238">
        <v>45406</v>
      </c>
      <c r="J1966" s="238">
        <v>45407</v>
      </c>
      <c r="K1966" s="238">
        <v>45408</v>
      </c>
      <c r="L1966" s="238">
        <v>45419</v>
      </c>
      <c r="M1966" s="238">
        <v>45420</v>
      </c>
      <c r="N1966" s="238">
        <v>45421</v>
      </c>
      <c r="O1966" s="238">
        <v>45422</v>
      </c>
      <c r="P1966" s="238">
        <v>45425</v>
      </c>
      <c r="Q1966" s="191">
        <v>45426</v>
      </c>
      <c r="R1966" s="238">
        <v>45427</v>
      </c>
      <c r="S1966" s="238">
        <v>45428</v>
      </c>
      <c r="T1966" s="238">
        <v>45429</v>
      </c>
    </row>
    <row r="1967" spans="1:20">
      <c r="A1967" s="235" t="str">
        <f t="shared" si="41"/>
        <v>24</v>
      </c>
      <c r="B1967" s="188">
        <v>45427</v>
      </c>
      <c r="C1967" s="270" t="str">
        <f t="shared" si="42"/>
        <v>水</v>
      </c>
      <c r="D1967" s="444">
        <v>45400</v>
      </c>
      <c r="E1967" s="444">
        <v>45401</v>
      </c>
      <c r="F1967" s="444">
        <v>45404</v>
      </c>
      <c r="G1967" s="444">
        <v>45405</v>
      </c>
      <c r="H1967" s="190">
        <v>45406</v>
      </c>
      <c r="I1967" s="190">
        <v>45407</v>
      </c>
      <c r="J1967" s="190">
        <v>45408</v>
      </c>
      <c r="K1967" s="190">
        <v>45419</v>
      </c>
      <c r="L1967" s="190">
        <v>45420</v>
      </c>
      <c r="M1967" s="190">
        <v>45421</v>
      </c>
      <c r="N1967" s="190">
        <v>45422</v>
      </c>
      <c r="O1967" s="190">
        <v>45425</v>
      </c>
      <c r="P1967" s="190">
        <v>45426</v>
      </c>
      <c r="Q1967" s="191">
        <v>45427</v>
      </c>
      <c r="R1967" s="192">
        <v>45428</v>
      </c>
      <c r="S1967" s="192">
        <v>45429</v>
      </c>
      <c r="T1967" s="192">
        <v>45432</v>
      </c>
    </row>
    <row r="1968" spans="1:20">
      <c r="A1968" s="235" t="str">
        <f t="shared" si="41"/>
        <v>24</v>
      </c>
      <c r="B1968" s="188">
        <v>45428</v>
      </c>
      <c r="C1968" s="270" t="str">
        <f t="shared" si="42"/>
        <v>木</v>
      </c>
      <c r="D1968" s="444">
        <v>45401</v>
      </c>
      <c r="E1968" s="444">
        <v>45404</v>
      </c>
      <c r="F1968" s="444">
        <v>45405</v>
      </c>
      <c r="G1968" s="444">
        <v>45406</v>
      </c>
      <c r="H1968" s="190">
        <v>45407</v>
      </c>
      <c r="I1968" s="190">
        <v>45408</v>
      </c>
      <c r="J1968" s="190">
        <v>45419</v>
      </c>
      <c r="K1968" s="190">
        <v>45420</v>
      </c>
      <c r="L1968" s="190">
        <v>45421</v>
      </c>
      <c r="M1968" s="190">
        <v>45422</v>
      </c>
      <c r="N1968" s="190">
        <v>45425</v>
      </c>
      <c r="O1968" s="190">
        <v>45426</v>
      </c>
      <c r="P1968" s="190">
        <v>45427</v>
      </c>
      <c r="Q1968" s="191">
        <v>45428</v>
      </c>
      <c r="R1968" s="192">
        <v>45429</v>
      </c>
      <c r="S1968" s="192">
        <v>45432</v>
      </c>
      <c r="T1968" s="192">
        <v>45433</v>
      </c>
    </row>
    <row r="1969" spans="1:20">
      <c r="A1969" s="235" t="str">
        <f t="shared" si="41"/>
        <v>24</v>
      </c>
      <c r="B1969" s="188">
        <v>45429</v>
      </c>
      <c r="C1969" s="270" t="str">
        <f t="shared" si="42"/>
        <v>金</v>
      </c>
      <c r="D1969" s="444">
        <v>45404</v>
      </c>
      <c r="E1969" s="444">
        <v>45405</v>
      </c>
      <c r="F1969" s="444">
        <v>45406</v>
      </c>
      <c r="G1969" s="444">
        <v>45407</v>
      </c>
      <c r="H1969" s="190">
        <v>45408</v>
      </c>
      <c r="I1969" s="190">
        <v>45419</v>
      </c>
      <c r="J1969" s="190">
        <v>45420</v>
      </c>
      <c r="K1969" s="190">
        <v>45421</v>
      </c>
      <c r="L1969" s="190">
        <v>45422</v>
      </c>
      <c r="M1969" s="190">
        <v>45425</v>
      </c>
      <c r="N1969" s="190">
        <v>45426</v>
      </c>
      <c r="O1969" s="190">
        <v>45427</v>
      </c>
      <c r="P1969" s="190">
        <v>45428</v>
      </c>
      <c r="Q1969" s="191">
        <v>45429</v>
      </c>
      <c r="R1969" s="192">
        <v>45432</v>
      </c>
      <c r="S1969" s="192">
        <v>45433</v>
      </c>
      <c r="T1969" s="192">
        <v>45434</v>
      </c>
    </row>
    <row r="1970" spans="1:20">
      <c r="A1970" s="235" t="str">
        <f t="shared" si="41"/>
        <v>24</v>
      </c>
      <c r="B1970" s="188">
        <v>45432</v>
      </c>
      <c r="C1970" s="270" t="str">
        <f t="shared" si="42"/>
        <v>月</v>
      </c>
      <c r="D1970" s="444">
        <v>45405</v>
      </c>
      <c r="E1970" s="444">
        <v>45406</v>
      </c>
      <c r="F1970" s="444">
        <v>45407</v>
      </c>
      <c r="G1970" s="444">
        <v>45408</v>
      </c>
      <c r="H1970" s="190">
        <v>45419</v>
      </c>
      <c r="I1970" s="190">
        <v>45420</v>
      </c>
      <c r="J1970" s="190">
        <v>45421</v>
      </c>
      <c r="K1970" s="190">
        <v>45422</v>
      </c>
      <c r="L1970" s="190">
        <v>45425</v>
      </c>
      <c r="M1970" s="190">
        <v>45426</v>
      </c>
      <c r="N1970" s="190">
        <v>45427</v>
      </c>
      <c r="O1970" s="190">
        <v>45428</v>
      </c>
      <c r="P1970" s="190">
        <v>45429</v>
      </c>
      <c r="Q1970" s="191">
        <v>45432</v>
      </c>
      <c r="R1970" s="192">
        <v>45433</v>
      </c>
      <c r="S1970" s="192">
        <v>45434</v>
      </c>
      <c r="T1970" s="192">
        <v>45435</v>
      </c>
    </row>
    <row r="1971" spans="1:20">
      <c r="A1971" s="235" t="str">
        <f t="shared" si="41"/>
        <v>24</v>
      </c>
      <c r="B1971" s="188">
        <v>45433</v>
      </c>
      <c r="C1971" s="270" t="str">
        <f t="shared" si="42"/>
        <v>火</v>
      </c>
      <c r="D1971" s="444">
        <v>45406</v>
      </c>
      <c r="E1971" s="444">
        <v>45407</v>
      </c>
      <c r="F1971" s="444">
        <v>45408</v>
      </c>
      <c r="G1971" s="444">
        <v>45419</v>
      </c>
      <c r="H1971" s="190">
        <v>45420</v>
      </c>
      <c r="I1971" s="190">
        <v>45421</v>
      </c>
      <c r="J1971" s="190">
        <v>45422</v>
      </c>
      <c r="K1971" s="190">
        <v>45425</v>
      </c>
      <c r="L1971" s="190">
        <v>45426</v>
      </c>
      <c r="M1971" s="190">
        <v>45427</v>
      </c>
      <c r="N1971" s="190">
        <v>45428</v>
      </c>
      <c r="O1971" s="190">
        <v>45429</v>
      </c>
      <c r="P1971" s="190">
        <v>45432</v>
      </c>
      <c r="Q1971" s="191">
        <v>45433</v>
      </c>
      <c r="R1971" s="192">
        <v>45434</v>
      </c>
      <c r="S1971" s="192">
        <v>45435</v>
      </c>
      <c r="T1971" s="192">
        <v>45436</v>
      </c>
    </row>
    <row r="1972" spans="1:20">
      <c r="A1972" s="235" t="str">
        <f t="shared" si="41"/>
        <v>24</v>
      </c>
      <c r="B1972" s="188">
        <v>45434</v>
      </c>
      <c r="C1972" s="270" t="str">
        <f t="shared" si="42"/>
        <v>水</v>
      </c>
      <c r="D1972" s="444">
        <v>45407</v>
      </c>
      <c r="E1972" s="444">
        <v>45408</v>
      </c>
      <c r="F1972" s="444">
        <v>45419</v>
      </c>
      <c r="G1972" s="444">
        <v>45420</v>
      </c>
      <c r="H1972" s="190">
        <v>45421</v>
      </c>
      <c r="I1972" s="190">
        <v>45422</v>
      </c>
      <c r="J1972" s="190">
        <v>45425</v>
      </c>
      <c r="K1972" s="190">
        <v>45426</v>
      </c>
      <c r="L1972" s="190">
        <v>45427</v>
      </c>
      <c r="M1972" s="190">
        <v>45428</v>
      </c>
      <c r="N1972" s="190">
        <v>45429</v>
      </c>
      <c r="O1972" s="190">
        <v>45432</v>
      </c>
      <c r="P1972" s="190">
        <v>45433</v>
      </c>
      <c r="Q1972" s="191">
        <v>45434</v>
      </c>
      <c r="R1972" s="192">
        <v>45435</v>
      </c>
      <c r="S1972" s="192">
        <v>45436</v>
      </c>
      <c r="T1972" s="192">
        <v>45439</v>
      </c>
    </row>
    <row r="1973" spans="1:20">
      <c r="A1973" s="235" t="str">
        <f t="shared" si="41"/>
        <v>24</v>
      </c>
      <c r="B1973" s="188">
        <v>45435</v>
      </c>
      <c r="C1973" s="270" t="str">
        <f t="shared" si="42"/>
        <v>木</v>
      </c>
      <c r="D1973" s="444">
        <v>45408</v>
      </c>
      <c r="E1973" s="444">
        <v>45419</v>
      </c>
      <c r="F1973" s="444">
        <v>45420</v>
      </c>
      <c r="G1973" s="444">
        <v>45421</v>
      </c>
      <c r="H1973" s="190">
        <v>45422</v>
      </c>
      <c r="I1973" s="190">
        <v>45425</v>
      </c>
      <c r="J1973" s="190">
        <v>45426</v>
      </c>
      <c r="K1973" s="190">
        <v>45427</v>
      </c>
      <c r="L1973" s="190">
        <v>45428</v>
      </c>
      <c r="M1973" s="190">
        <v>45429</v>
      </c>
      <c r="N1973" s="190">
        <v>45432</v>
      </c>
      <c r="O1973" s="190">
        <v>45433</v>
      </c>
      <c r="P1973" s="190">
        <v>45434</v>
      </c>
      <c r="Q1973" s="191">
        <v>45435</v>
      </c>
      <c r="R1973" s="192">
        <v>45436</v>
      </c>
      <c r="S1973" s="192">
        <v>45439</v>
      </c>
      <c r="T1973" s="192">
        <v>45440</v>
      </c>
    </row>
    <row r="1974" spans="1:20">
      <c r="A1974" s="235" t="str">
        <f t="shared" si="41"/>
        <v>24</v>
      </c>
      <c r="B1974" s="188">
        <v>45436</v>
      </c>
      <c r="C1974" s="270" t="str">
        <f t="shared" si="42"/>
        <v>金</v>
      </c>
      <c r="D1974" s="444">
        <v>45419</v>
      </c>
      <c r="E1974" s="444">
        <v>45420</v>
      </c>
      <c r="F1974" s="444">
        <v>45421</v>
      </c>
      <c r="G1974" s="444">
        <v>45422</v>
      </c>
      <c r="H1974" s="190">
        <v>45425</v>
      </c>
      <c r="I1974" s="190">
        <v>45426</v>
      </c>
      <c r="J1974" s="190">
        <v>45427</v>
      </c>
      <c r="K1974" s="190">
        <v>45428</v>
      </c>
      <c r="L1974" s="190">
        <v>45429</v>
      </c>
      <c r="M1974" s="190">
        <v>45432</v>
      </c>
      <c r="N1974" s="190">
        <v>45433</v>
      </c>
      <c r="O1974" s="190">
        <v>45434</v>
      </c>
      <c r="P1974" s="190">
        <v>45435</v>
      </c>
      <c r="Q1974" s="191">
        <v>45436</v>
      </c>
      <c r="R1974" s="192">
        <v>45439</v>
      </c>
      <c r="S1974" s="192">
        <v>45440</v>
      </c>
      <c r="T1974" s="192">
        <v>45441</v>
      </c>
    </row>
    <row r="1975" spans="1:20">
      <c r="A1975" s="235" t="str">
        <f t="shared" si="41"/>
        <v>24</v>
      </c>
      <c r="B1975" s="188">
        <v>45439</v>
      </c>
      <c r="C1975" s="270" t="str">
        <f t="shared" si="42"/>
        <v>月</v>
      </c>
      <c r="D1975" s="444">
        <v>45420</v>
      </c>
      <c r="E1975" s="444">
        <v>45421</v>
      </c>
      <c r="F1975" s="444">
        <v>45422</v>
      </c>
      <c r="G1975" s="444">
        <v>45425</v>
      </c>
      <c r="H1975" s="190">
        <v>45426</v>
      </c>
      <c r="I1975" s="190">
        <v>45427</v>
      </c>
      <c r="J1975" s="190">
        <v>45428</v>
      </c>
      <c r="K1975" s="190">
        <v>45429</v>
      </c>
      <c r="L1975" s="190">
        <v>45432</v>
      </c>
      <c r="M1975" s="190">
        <v>45433</v>
      </c>
      <c r="N1975" s="190">
        <v>45434</v>
      </c>
      <c r="O1975" s="190">
        <v>45435</v>
      </c>
      <c r="P1975" s="190">
        <v>45436</v>
      </c>
      <c r="Q1975" s="191">
        <v>45439</v>
      </c>
      <c r="R1975" s="192">
        <v>45440</v>
      </c>
      <c r="S1975" s="192">
        <v>45441</v>
      </c>
      <c r="T1975" s="192">
        <v>45442</v>
      </c>
    </row>
    <row r="1976" spans="1:20">
      <c r="A1976" s="235" t="str">
        <f t="shared" si="41"/>
        <v>24</v>
      </c>
      <c r="B1976" s="188">
        <v>45440</v>
      </c>
      <c r="C1976" s="270" t="str">
        <f t="shared" si="42"/>
        <v>火</v>
      </c>
      <c r="D1976" s="444">
        <v>45421</v>
      </c>
      <c r="E1976" s="444">
        <v>45422</v>
      </c>
      <c r="F1976" s="444">
        <v>45425</v>
      </c>
      <c r="G1976" s="444">
        <v>45426</v>
      </c>
      <c r="H1976" s="190">
        <v>45427</v>
      </c>
      <c r="I1976" s="190">
        <v>45428</v>
      </c>
      <c r="J1976" s="190">
        <v>45429</v>
      </c>
      <c r="K1976" s="190">
        <v>45432</v>
      </c>
      <c r="L1976" s="190">
        <v>45433</v>
      </c>
      <c r="M1976" s="190">
        <v>45434</v>
      </c>
      <c r="N1976" s="190">
        <v>45435</v>
      </c>
      <c r="O1976" s="190">
        <v>45436</v>
      </c>
      <c r="P1976" s="190">
        <v>45439</v>
      </c>
      <c r="Q1976" s="191">
        <v>45440</v>
      </c>
      <c r="R1976" s="192">
        <v>45441</v>
      </c>
      <c r="S1976" s="192">
        <v>45442</v>
      </c>
      <c r="T1976" s="192">
        <v>45443</v>
      </c>
    </row>
    <row r="1977" spans="1:20">
      <c r="A1977" s="235" t="str">
        <f t="shared" si="41"/>
        <v>24</v>
      </c>
      <c r="B1977" s="188">
        <v>45441</v>
      </c>
      <c r="C1977" s="270" t="str">
        <f t="shared" si="42"/>
        <v>水</v>
      </c>
      <c r="D1977" s="444">
        <v>45422</v>
      </c>
      <c r="E1977" s="444">
        <v>45425</v>
      </c>
      <c r="F1977" s="444">
        <v>45426</v>
      </c>
      <c r="G1977" s="444">
        <v>45427</v>
      </c>
      <c r="H1977" s="190">
        <v>45428</v>
      </c>
      <c r="I1977" s="190">
        <v>45429</v>
      </c>
      <c r="J1977" s="190">
        <v>45432</v>
      </c>
      <c r="K1977" s="190">
        <v>45433</v>
      </c>
      <c r="L1977" s="190">
        <v>45434</v>
      </c>
      <c r="M1977" s="190">
        <v>45435</v>
      </c>
      <c r="N1977" s="190">
        <v>45436</v>
      </c>
      <c r="O1977" s="190">
        <v>45439</v>
      </c>
      <c r="P1977" s="190">
        <v>45440</v>
      </c>
      <c r="Q1977" s="191">
        <v>45441</v>
      </c>
      <c r="R1977" s="192">
        <v>45442</v>
      </c>
      <c r="S1977" s="192">
        <v>45443</v>
      </c>
      <c r="T1977" s="192">
        <v>45446</v>
      </c>
    </row>
    <row r="1978" spans="1:20">
      <c r="A1978" s="235" t="str">
        <f t="shared" si="41"/>
        <v>24</v>
      </c>
      <c r="B1978" s="188">
        <v>45442</v>
      </c>
      <c r="C1978" s="270" t="str">
        <f t="shared" si="42"/>
        <v>木</v>
      </c>
      <c r="D1978" s="444">
        <v>45425</v>
      </c>
      <c r="E1978" s="444">
        <v>45426</v>
      </c>
      <c r="F1978" s="444">
        <v>45427</v>
      </c>
      <c r="G1978" s="444">
        <v>45428</v>
      </c>
      <c r="H1978" s="190">
        <v>45429</v>
      </c>
      <c r="I1978" s="190">
        <v>45432</v>
      </c>
      <c r="J1978" s="190">
        <v>45433</v>
      </c>
      <c r="K1978" s="190">
        <v>45434</v>
      </c>
      <c r="L1978" s="190">
        <v>45435</v>
      </c>
      <c r="M1978" s="190">
        <v>45436</v>
      </c>
      <c r="N1978" s="190">
        <v>45439</v>
      </c>
      <c r="O1978" s="190">
        <v>45440</v>
      </c>
      <c r="P1978" s="190">
        <v>45441</v>
      </c>
      <c r="Q1978" s="191">
        <v>45442</v>
      </c>
      <c r="R1978" s="192">
        <v>45443</v>
      </c>
      <c r="S1978" s="192">
        <v>45446</v>
      </c>
      <c r="T1978" s="192">
        <v>45447</v>
      </c>
    </row>
    <row r="1979" spans="1:20">
      <c r="A1979" s="235" t="str">
        <f t="shared" si="41"/>
        <v>24</v>
      </c>
      <c r="B1979" s="188">
        <v>45443</v>
      </c>
      <c r="C1979" s="270" t="str">
        <f t="shared" si="42"/>
        <v>金</v>
      </c>
      <c r="D1979" s="444">
        <v>45426</v>
      </c>
      <c r="E1979" s="444">
        <v>45427</v>
      </c>
      <c r="F1979" s="444">
        <v>45428</v>
      </c>
      <c r="G1979" s="444">
        <v>45429</v>
      </c>
      <c r="H1979" s="190">
        <v>45432</v>
      </c>
      <c r="I1979" s="190">
        <v>45433</v>
      </c>
      <c r="J1979" s="190">
        <v>45434</v>
      </c>
      <c r="K1979" s="190">
        <v>45435</v>
      </c>
      <c r="L1979" s="190">
        <v>45436</v>
      </c>
      <c r="M1979" s="190">
        <v>45439</v>
      </c>
      <c r="N1979" s="190">
        <v>45440</v>
      </c>
      <c r="O1979" s="190">
        <v>45441</v>
      </c>
      <c r="P1979" s="190">
        <v>45442</v>
      </c>
      <c r="Q1979" s="191">
        <v>45443</v>
      </c>
      <c r="R1979" s="192">
        <v>45446</v>
      </c>
      <c r="S1979" s="192">
        <v>45447</v>
      </c>
      <c r="T1979" s="192">
        <v>45448</v>
      </c>
    </row>
    <row r="1980" spans="1:20">
      <c r="A1980" s="235" t="str">
        <f t="shared" ref="A1980:A1999" si="43">TEXT(B1980,"yy")</f>
        <v>24</v>
      </c>
      <c r="B1980" s="188">
        <v>45446</v>
      </c>
      <c r="C1980" s="270" t="str">
        <f t="shared" ref="C1980:C1999" si="44">TEXT(B1980,"aaa")</f>
        <v>月</v>
      </c>
      <c r="D1980" s="444">
        <v>45427</v>
      </c>
      <c r="E1980" s="444">
        <v>45428</v>
      </c>
      <c r="F1980" s="444">
        <v>45429</v>
      </c>
      <c r="G1980" s="444">
        <v>45432</v>
      </c>
      <c r="H1980" s="190">
        <v>45433</v>
      </c>
      <c r="I1980" s="190">
        <v>45434</v>
      </c>
      <c r="J1980" s="190">
        <v>45435</v>
      </c>
      <c r="K1980" s="190">
        <v>45436</v>
      </c>
      <c r="L1980" s="190">
        <v>45439</v>
      </c>
      <c r="M1980" s="190">
        <v>45440</v>
      </c>
      <c r="N1980" s="190">
        <v>45441</v>
      </c>
      <c r="O1980" s="190">
        <v>45442</v>
      </c>
      <c r="P1980" s="190">
        <v>45443</v>
      </c>
      <c r="Q1980" s="191">
        <v>45446</v>
      </c>
      <c r="R1980" s="192">
        <v>45447</v>
      </c>
      <c r="S1980" s="192">
        <v>45448</v>
      </c>
      <c r="T1980" s="192">
        <v>45449</v>
      </c>
    </row>
    <row r="1981" spans="1:20">
      <c r="A1981" s="235" t="str">
        <f t="shared" si="43"/>
        <v>24</v>
      </c>
      <c r="B1981" s="188">
        <v>45447</v>
      </c>
      <c r="C1981" s="270" t="str">
        <f t="shared" si="44"/>
        <v>火</v>
      </c>
      <c r="D1981" s="444">
        <v>45428</v>
      </c>
      <c r="E1981" s="444">
        <v>45429</v>
      </c>
      <c r="F1981" s="444">
        <v>45432</v>
      </c>
      <c r="G1981" s="444">
        <v>45433</v>
      </c>
      <c r="H1981" s="190">
        <v>45434</v>
      </c>
      <c r="I1981" s="190">
        <v>45435</v>
      </c>
      <c r="J1981" s="190">
        <v>45436</v>
      </c>
      <c r="K1981" s="190">
        <v>45439</v>
      </c>
      <c r="L1981" s="190">
        <v>45440</v>
      </c>
      <c r="M1981" s="190">
        <v>45441</v>
      </c>
      <c r="N1981" s="190">
        <v>45442</v>
      </c>
      <c r="O1981" s="190">
        <v>45443</v>
      </c>
      <c r="P1981" s="190">
        <v>45446</v>
      </c>
      <c r="Q1981" s="191">
        <v>45447</v>
      </c>
      <c r="R1981" s="192">
        <v>45448</v>
      </c>
      <c r="S1981" s="192">
        <v>45449</v>
      </c>
      <c r="T1981" s="192">
        <v>45450</v>
      </c>
    </row>
    <row r="1982" spans="1:20">
      <c r="A1982" s="235" t="str">
        <f t="shared" si="43"/>
        <v>24</v>
      </c>
      <c r="B1982" s="188">
        <v>45448</v>
      </c>
      <c r="C1982" s="270" t="str">
        <f t="shared" si="44"/>
        <v>水</v>
      </c>
      <c r="D1982" s="444">
        <v>45429</v>
      </c>
      <c r="E1982" s="444">
        <v>45432</v>
      </c>
      <c r="F1982" s="444">
        <v>45433</v>
      </c>
      <c r="G1982" s="444">
        <v>45434</v>
      </c>
      <c r="H1982" s="190">
        <v>45435</v>
      </c>
      <c r="I1982" s="190">
        <v>45436</v>
      </c>
      <c r="J1982" s="190">
        <v>45439</v>
      </c>
      <c r="K1982" s="190">
        <v>45440</v>
      </c>
      <c r="L1982" s="190">
        <v>45441</v>
      </c>
      <c r="M1982" s="190">
        <v>45442</v>
      </c>
      <c r="N1982" s="190">
        <v>45443</v>
      </c>
      <c r="O1982" s="190">
        <v>45446</v>
      </c>
      <c r="P1982" s="190">
        <v>45447</v>
      </c>
      <c r="Q1982" s="191">
        <v>45448</v>
      </c>
      <c r="R1982" s="192">
        <v>45449</v>
      </c>
      <c r="S1982" s="192">
        <v>45450</v>
      </c>
      <c r="T1982" s="192">
        <v>45453</v>
      </c>
    </row>
    <row r="1983" spans="1:20">
      <c r="A1983" s="235" t="str">
        <f t="shared" si="43"/>
        <v>24</v>
      </c>
      <c r="B1983" s="188">
        <v>45449</v>
      </c>
      <c r="C1983" s="270" t="str">
        <f t="shared" si="44"/>
        <v>木</v>
      </c>
      <c r="D1983" s="444">
        <v>45432</v>
      </c>
      <c r="E1983" s="444">
        <v>45433</v>
      </c>
      <c r="F1983" s="444">
        <v>45434</v>
      </c>
      <c r="G1983" s="444">
        <v>45435</v>
      </c>
      <c r="H1983" s="190">
        <v>45436</v>
      </c>
      <c r="I1983" s="190">
        <v>45439</v>
      </c>
      <c r="J1983" s="190">
        <v>45440</v>
      </c>
      <c r="K1983" s="190">
        <v>45441</v>
      </c>
      <c r="L1983" s="190">
        <v>45442</v>
      </c>
      <c r="M1983" s="190">
        <v>45443</v>
      </c>
      <c r="N1983" s="190">
        <v>45446</v>
      </c>
      <c r="O1983" s="190">
        <v>45447</v>
      </c>
      <c r="P1983" s="190">
        <v>45448</v>
      </c>
      <c r="Q1983" s="191">
        <v>45449</v>
      </c>
      <c r="R1983" s="192">
        <v>45450</v>
      </c>
      <c r="S1983" s="192">
        <v>45453</v>
      </c>
      <c r="T1983" s="192">
        <v>45454</v>
      </c>
    </row>
    <row r="1984" spans="1:20">
      <c r="A1984" s="235" t="str">
        <f t="shared" si="43"/>
        <v>24</v>
      </c>
      <c r="B1984" s="188">
        <v>45450</v>
      </c>
      <c r="C1984" s="270" t="str">
        <f t="shared" si="44"/>
        <v>金</v>
      </c>
      <c r="D1984" s="444">
        <v>45433</v>
      </c>
      <c r="E1984" s="444">
        <v>45434</v>
      </c>
      <c r="F1984" s="444">
        <v>45435</v>
      </c>
      <c r="G1984" s="444">
        <v>45436</v>
      </c>
      <c r="H1984" s="190">
        <v>45439</v>
      </c>
      <c r="I1984" s="190">
        <v>45440</v>
      </c>
      <c r="J1984" s="190">
        <v>45441</v>
      </c>
      <c r="K1984" s="190">
        <v>45442</v>
      </c>
      <c r="L1984" s="190">
        <v>45443</v>
      </c>
      <c r="M1984" s="190">
        <v>45446</v>
      </c>
      <c r="N1984" s="190">
        <v>45447</v>
      </c>
      <c r="O1984" s="190">
        <v>45448</v>
      </c>
      <c r="P1984" s="190">
        <v>45449</v>
      </c>
      <c r="Q1984" s="191">
        <v>45450</v>
      </c>
      <c r="R1984" s="192">
        <v>45453</v>
      </c>
      <c r="S1984" s="192">
        <v>45454</v>
      </c>
      <c r="T1984" s="192">
        <v>45455</v>
      </c>
    </row>
    <row r="1985" spans="1:22">
      <c r="A1985" s="235" t="str">
        <f t="shared" si="43"/>
        <v>24</v>
      </c>
      <c r="B1985" s="188">
        <v>45453</v>
      </c>
      <c r="C1985" s="270" t="str">
        <f t="shared" si="44"/>
        <v>月</v>
      </c>
      <c r="D1985" s="444">
        <v>45434</v>
      </c>
      <c r="E1985" s="444">
        <v>45435</v>
      </c>
      <c r="F1985" s="444">
        <v>45436</v>
      </c>
      <c r="G1985" s="444">
        <v>45439</v>
      </c>
      <c r="H1985" s="190">
        <v>45440</v>
      </c>
      <c r="I1985" s="190">
        <v>45441</v>
      </c>
      <c r="J1985" s="190">
        <v>45442</v>
      </c>
      <c r="K1985" s="190">
        <v>45443</v>
      </c>
      <c r="L1985" s="190">
        <v>45446</v>
      </c>
      <c r="M1985" s="190">
        <v>45447</v>
      </c>
      <c r="N1985" s="190">
        <v>45448</v>
      </c>
      <c r="O1985" s="190">
        <v>45449</v>
      </c>
      <c r="P1985" s="190">
        <v>45450</v>
      </c>
      <c r="Q1985" s="191">
        <v>45453</v>
      </c>
      <c r="R1985" s="192">
        <v>45454</v>
      </c>
      <c r="S1985" s="192">
        <v>45455</v>
      </c>
      <c r="T1985" s="192">
        <v>45456</v>
      </c>
    </row>
    <row r="1986" spans="1:22">
      <c r="A1986" s="235" t="str">
        <f t="shared" si="43"/>
        <v>24</v>
      </c>
      <c r="B1986" s="188">
        <v>45454</v>
      </c>
      <c r="C1986" s="270" t="str">
        <f t="shared" si="44"/>
        <v>火</v>
      </c>
      <c r="D1986" s="444">
        <v>45435</v>
      </c>
      <c r="E1986" s="444">
        <v>45436</v>
      </c>
      <c r="F1986" s="444">
        <v>45439</v>
      </c>
      <c r="G1986" s="444">
        <v>45440</v>
      </c>
      <c r="H1986" s="190">
        <v>45441</v>
      </c>
      <c r="I1986" s="190">
        <v>45442</v>
      </c>
      <c r="J1986" s="190">
        <v>45443</v>
      </c>
      <c r="K1986" s="190">
        <v>45446</v>
      </c>
      <c r="L1986" s="190">
        <v>45447</v>
      </c>
      <c r="M1986" s="190">
        <v>45448</v>
      </c>
      <c r="N1986" s="190">
        <v>45449</v>
      </c>
      <c r="O1986" s="190">
        <v>45450</v>
      </c>
      <c r="P1986" s="190">
        <v>45453</v>
      </c>
      <c r="Q1986" s="191">
        <v>45454</v>
      </c>
      <c r="R1986" s="192">
        <v>45455</v>
      </c>
      <c r="S1986" s="192">
        <v>45456</v>
      </c>
      <c r="T1986" s="192">
        <v>45457</v>
      </c>
    </row>
    <row r="1987" spans="1:22">
      <c r="A1987" s="235" t="str">
        <f t="shared" si="43"/>
        <v>24</v>
      </c>
      <c r="B1987" s="188">
        <v>45455</v>
      </c>
      <c r="C1987" s="270" t="str">
        <f t="shared" si="44"/>
        <v>水</v>
      </c>
      <c r="D1987" s="444">
        <v>45436</v>
      </c>
      <c r="E1987" s="444">
        <v>45439</v>
      </c>
      <c r="F1987" s="444">
        <v>45440</v>
      </c>
      <c r="G1987" s="444">
        <v>45441</v>
      </c>
      <c r="H1987" s="190">
        <v>45442</v>
      </c>
      <c r="I1987" s="190">
        <v>45443</v>
      </c>
      <c r="J1987" s="190">
        <v>45446</v>
      </c>
      <c r="K1987" s="190">
        <v>45447</v>
      </c>
      <c r="L1987" s="190">
        <v>45448</v>
      </c>
      <c r="M1987" s="190">
        <v>45449</v>
      </c>
      <c r="N1987" s="190">
        <v>45450</v>
      </c>
      <c r="O1987" s="190">
        <v>45453</v>
      </c>
      <c r="P1987" s="190">
        <v>45454</v>
      </c>
      <c r="Q1987" s="191">
        <v>45455</v>
      </c>
      <c r="R1987" s="192">
        <v>45456</v>
      </c>
      <c r="S1987" s="192">
        <v>45457</v>
      </c>
      <c r="T1987" s="192">
        <v>45460</v>
      </c>
    </row>
    <row r="1988" spans="1:22">
      <c r="A1988" s="235" t="str">
        <f t="shared" si="43"/>
        <v>24</v>
      </c>
      <c r="B1988" s="188">
        <v>45456</v>
      </c>
      <c r="C1988" s="270" t="str">
        <f t="shared" si="44"/>
        <v>木</v>
      </c>
      <c r="D1988" s="444">
        <v>45439</v>
      </c>
      <c r="E1988" s="444">
        <v>45440</v>
      </c>
      <c r="F1988" s="444">
        <v>45441</v>
      </c>
      <c r="G1988" s="444">
        <v>45442</v>
      </c>
      <c r="H1988" s="190">
        <v>45443</v>
      </c>
      <c r="I1988" s="190">
        <v>45446</v>
      </c>
      <c r="J1988" s="190">
        <v>45447</v>
      </c>
      <c r="K1988" s="190">
        <v>45448</v>
      </c>
      <c r="L1988" s="190">
        <v>45449</v>
      </c>
      <c r="M1988" s="190">
        <v>45450</v>
      </c>
      <c r="N1988" s="190">
        <v>45453</v>
      </c>
      <c r="O1988" s="190">
        <v>45454</v>
      </c>
      <c r="P1988" s="190">
        <v>45455</v>
      </c>
      <c r="Q1988" s="191">
        <v>45456</v>
      </c>
      <c r="R1988" s="192">
        <v>45457</v>
      </c>
      <c r="S1988" s="192">
        <v>45460</v>
      </c>
      <c r="T1988" s="192">
        <v>45461</v>
      </c>
    </row>
    <row r="1989" spans="1:22">
      <c r="A1989" s="235" t="str">
        <f t="shared" si="43"/>
        <v>24</v>
      </c>
      <c r="B1989" s="188">
        <v>45457</v>
      </c>
      <c r="C1989" s="270" t="str">
        <f t="shared" si="44"/>
        <v>金</v>
      </c>
      <c r="D1989" s="444">
        <v>45440</v>
      </c>
      <c r="E1989" s="444">
        <v>45441</v>
      </c>
      <c r="F1989" s="444">
        <v>45442</v>
      </c>
      <c r="G1989" s="444">
        <v>45443</v>
      </c>
      <c r="H1989" s="190">
        <v>45446</v>
      </c>
      <c r="I1989" s="190">
        <v>45447</v>
      </c>
      <c r="J1989" s="190">
        <v>45448</v>
      </c>
      <c r="K1989" s="190">
        <v>45449</v>
      </c>
      <c r="L1989" s="190">
        <v>45450</v>
      </c>
      <c r="M1989" s="190">
        <v>45453</v>
      </c>
      <c r="N1989" s="190">
        <v>45454</v>
      </c>
      <c r="O1989" s="190">
        <v>45455</v>
      </c>
      <c r="P1989" s="190">
        <v>45456</v>
      </c>
      <c r="Q1989" s="191">
        <v>45457</v>
      </c>
      <c r="R1989" s="192">
        <v>45460</v>
      </c>
      <c r="S1989" s="192">
        <v>45461</v>
      </c>
      <c r="T1989" s="192">
        <v>45462</v>
      </c>
    </row>
    <row r="1990" spans="1:22">
      <c r="A1990" s="235" t="str">
        <f t="shared" si="43"/>
        <v>24</v>
      </c>
      <c r="B1990" s="188">
        <v>45460</v>
      </c>
      <c r="C1990" s="270" t="str">
        <f t="shared" si="44"/>
        <v>月</v>
      </c>
      <c r="D1990" s="444">
        <v>45441</v>
      </c>
      <c r="E1990" s="444">
        <v>45442</v>
      </c>
      <c r="F1990" s="444">
        <v>45443</v>
      </c>
      <c r="G1990" s="444">
        <v>45446</v>
      </c>
      <c r="H1990" s="190">
        <v>45447</v>
      </c>
      <c r="I1990" s="190">
        <v>45448</v>
      </c>
      <c r="J1990" s="190">
        <v>45449</v>
      </c>
      <c r="K1990" s="190">
        <v>45450</v>
      </c>
      <c r="L1990" s="190">
        <v>45453</v>
      </c>
      <c r="M1990" s="190">
        <v>45454</v>
      </c>
      <c r="N1990" s="190">
        <v>45455</v>
      </c>
      <c r="O1990" s="190">
        <v>45456</v>
      </c>
      <c r="P1990" s="190">
        <v>45457</v>
      </c>
      <c r="Q1990" s="191">
        <v>45460</v>
      </c>
      <c r="R1990" s="192">
        <v>45461</v>
      </c>
      <c r="S1990" s="192">
        <v>45462</v>
      </c>
      <c r="T1990" s="192">
        <v>45463</v>
      </c>
    </row>
    <row r="1991" spans="1:22">
      <c r="A1991" s="235" t="str">
        <f t="shared" si="43"/>
        <v>24</v>
      </c>
      <c r="B1991" s="188">
        <v>45461</v>
      </c>
      <c r="C1991" s="270" t="str">
        <f t="shared" si="44"/>
        <v>火</v>
      </c>
      <c r="D1991" s="444">
        <v>45442</v>
      </c>
      <c r="E1991" s="444">
        <v>45443</v>
      </c>
      <c r="F1991" s="444">
        <v>45446</v>
      </c>
      <c r="G1991" s="444">
        <v>45447</v>
      </c>
      <c r="H1991" s="190">
        <v>45448</v>
      </c>
      <c r="I1991" s="190">
        <v>45449</v>
      </c>
      <c r="J1991" s="190">
        <v>45450</v>
      </c>
      <c r="K1991" s="190">
        <v>45453</v>
      </c>
      <c r="L1991" s="190">
        <v>45454</v>
      </c>
      <c r="M1991" s="190">
        <v>45455</v>
      </c>
      <c r="N1991" s="190">
        <v>45456</v>
      </c>
      <c r="O1991" s="190">
        <v>45457</v>
      </c>
      <c r="P1991" s="190">
        <v>45460</v>
      </c>
      <c r="Q1991" s="191">
        <v>45461</v>
      </c>
      <c r="R1991" s="192">
        <v>45462</v>
      </c>
      <c r="S1991" s="192">
        <v>45463</v>
      </c>
      <c r="T1991" s="192">
        <v>45464</v>
      </c>
    </row>
    <row r="1992" spans="1:22">
      <c r="A1992" s="235" t="str">
        <f t="shared" si="43"/>
        <v>24</v>
      </c>
      <c r="B1992" s="188">
        <v>45462</v>
      </c>
      <c r="C1992" s="270" t="str">
        <f t="shared" si="44"/>
        <v>水</v>
      </c>
      <c r="D1992" s="444">
        <v>45443</v>
      </c>
      <c r="E1992" s="444">
        <v>45446</v>
      </c>
      <c r="F1992" s="444">
        <v>45447</v>
      </c>
      <c r="G1992" s="444">
        <v>45448</v>
      </c>
      <c r="H1992" s="190">
        <v>45449</v>
      </c>
      <c r="I1992" s="190">
        <v>45450</v>
      </c>
      <c r="J1992" s="190">
        <v>45453</v>
      </c>
      <c r="K1992" s="190">
        <v>45454</v>
      </c>
      <c r="L1992" s="190">
        <v>45455</v>
      </c>
      <c r="M1992" s="190">
        <v>45456</v>
      </c>
      <c r="N1992" s="190">
        <v>45457</v>
      </c>
      <c r="O1992" s="190">
        <v>45460</v>
      </c>
      <c r="P1992" s="190">
        <v>45461</v>
      </c>
      <c r="Q1992" s="191">
        <v>45462</v>
      </c>
      <c r="R1992" s="192">
        <v>45463</v>
      </c>
      <c r="S1992" s="192">
        <v>45464</v>
      </c>
      <c r="T1992" s="192">
        <v>45467</v>
      </c>
    </row>
    <row r="1993" spans="1:22">
      <c r="A1993" s="235" t="str">
        <f t="shared" si="43"/>
        <v>24</v>
      </c>
      <c r="B1993" s="188">
        <v>45463</v>
      </c>
      <c r="C1993" s="270" t="str">
        <f t="shared" si="44"/>
        <v>木</v>
      </c>
      <c r="D1993" s="444">
        <v>45446</v>
      </c>
      <c r="E1993" s="444">
        <v>45447</v>
      </c>
      <c r="F1993" s="444">
        <v>45448</v>
      </c>
      <c r="G1993" s="444">
        <v>45449</v>
      </c>
      <c r="H1993" s="190">
        <v>45450</v>
      </c>
      <c r="I1993" s="190">
        <v>45453</v>
      </c>
      <c r="J1993" s="190">
        <v>45454</v>
      </c>
      <c r="K1993" s="190">
        <v>45455</v>
      </c>
      <c r="L1993" s="190">
        <v>45456</v>
      </c>
      <c r="M1993" s="190">
        <v>45457</v>
      </c>
      <c r="N1993" s="190">
        <v>45460</v>
      </c>
      <c r="O1993" s="190">
        <v>45461</v>
      </c>
      <c r="P1993" s="190">
        <v>45462</v>
      </c>
      <c r="Q1993" s="191">
        <v>45463</v>
      </c>
      <c r="R1993" s="192">
        <v>45464</v>
      </c>
      <c r="S1993" s="192">
        <v>45467</v>
      </c>
      <c r="T1993" s="192">
        <v>45468</v>
      </c>
    </row>
    <row r="1994" spans="1:22">
      <c r="A1994" s="235" t="str">
        <f t="shared" si="43"/>
        <v>24</v>
      </c>
      <c r="B1994" s="188">
        <v>45464</v>
      </c>
      <c r="C1994" s="270" t="str">
        <f t="shared" si="44"/>
        <v>金</v>
      </c>
      <c r="D1994" s="444">
        <v>45447</v>
      </c>
      <c r="E1994" s="444">
        <v>45448</v>
      </c>
      <c r="F1994" s="444">
        <v>45449</v>
      </c>
      <c r="G1994" s="444">
        <v>45450</v>
      </c>
      <c r="H1994" s="190">
        <v>45453</v>
      </c>
      <c r="I1994" s="190">
        <v>45454</v>
      </c>
      <c r="J1994" s="190">
        <v>45455</v>
      </c>
      <c r="K1994" s="190">
        <v>45456</v>
      </c>
      <c r="L1994" s="190">
        <v>45457</v>
      </c>
      <c r="M1994" s="190">
        <v>45460</v>
      </c>
      <c r="N1994" s="190">
        <v>45461</v>
      </c>
      <c r="O1994" s="190">
        <v>45462</v>
      </c>
      <c r="P1994" s="190">
        <v>45463</v>
      </c>
      <c r="Q1994" s="191">
        <v>45464</v>
      </c>
      <c r="R1994" s="192">
        <v>45467</v>
      </c>
      <c r="S1994" s="192">
        <v>45468</v>
      </c>
      <c r="T1994" s="192">
        <v>45469</v>
      </c>
    </row>
    <row r="1995" spans="1:22">
      <c r="A1995" s="235" t="str">
        <f t="shared" si="43"/>
        <v>24</v>
      </c>
      <c r="B1995" s="188">
        <v>45467</v>
      </c>
      <c r="C1995" s="270" t="str">
        <f t="shared" si="44"/>
        <v>月</v>
      </c>
      <c r="D1995" s="444">
        <v>45448</v>
      </c>
      <c r="E1995" s="444">
        <v>45449</v>
      </c>
      <c r="F1995" s="444">
        <v>45450</v>
      </c>
      <c r="G1995" s="444">
        <v>45453</v>
      </c>
      <c r="H1995" s="190">
        <v>45454</v>
      </c>
      <c r="I1995" s="190">
        <v>45455</v>
      </c>
      <c r="J1995" s="190">
        <v>45456</v>
      </c>
      <c r="K1995" s="190">
        <v>45457</v>
      </c>
      <c r="L1995" s="190">
        <v>45460</v>
      </c>
      <c r="M1995" s="190">
        <v>45461</v>
      </c>
      <c r="N1995" s="190">
        <v>45462</v>
      </c>
      <c r="O1995" s="190">
        <v>45463</v>
      </c>
      <c r="P1995" s="190">
        <v>45464</v>
      </c>
      <c r="Q1995" s="191">
        <v>45467</v>
      </c>
      <c r="R1995" s="192">
        <v>45468</v>
      </c>
      <c r="S1995" s="192">
        <v>45469</v>
      </c>
      <c r="T1995" s="192">
        <v>45470</v>
      </c>
    </row>
    <row r="1996" spans="1:22">
      <c r="A1996" s="235" t="str">
        <f t="shared" si="43"/>
        <v>24</v>
      </c>
      <c r="B1996" s="188">
        <v>45468</v>
      </c>
      <c r="C1996" s="270" t="str">
        <f t="shared" si="44"/>
        <v>火</v>
      </c>
      <c r="D1996" s="444">
        <v>45449</v>
      </c>
      <c r="E1996" s="444">
        <v>45450</v>
      </c>
      <c r="F1996" s="444">
        <v>45453</v>
      </c>
      <c r="G1996" s="444">
        <v>45454</v>
      </c>
      <c r="H1996" s="190">
        <v>45455</v>
      </c>
      <c r="I1996" s="190">
        <v>45456</v>
      </c>
      <c r="J1996" s="190">
        <v>45457</v>
      </c>
      <c r="K1996" s="190">
        <v>45460</v>
      </c>
      <c r="L1996" s="190">
        <v>45461</v>
      </c>
      <c r="M1996" s="190">
        <v>45462</v>
      </c>
      <c r="N1996" s="190">
        <v>45463</v>
      </c>
      <c r="O1996" s="190">
        <v>45464</v>
      </c>
      <c r="P1996" s="190">
        <v>45467</v>
      </c>
      <c r="Q1996" s="191">
        <v>45468</v>
      </c>
      <c r="R1996" s="192">
        <v>45469</v>
      </c>
      <c r="S1996" s="192">
        <v>45470</v>
      </c>
      <c r="T1996" s="192">
        <v>45471</v>
      </c>
    </row>
    <row r="1997" spans="1:22">
      <c r="A1997" s="235" t="str">
        <f t="shared" si="43"/>
        <v>24</v>
      </c>
      <c r="B1997" s="188">
        <v>45469</v>
      </c>
      <c r="C1997" s="270" t="str">
        <f t="shared" si="44"/>
        <v>水</v>
      </c>
      <c r="D1997" s="444">
        <v>45450</v>
      </c>
      <c r="E1997" s="444">
        <v>45453</v>
      </c>
      <c r="F1997" s="444">
        <v>45454</v>
      </c>
      <c r="G1997" s="444">
        <v>45455</v>
      </c>
      <c r="H1997" s="190">
        <v>45456</v>
      </c>
      <c r="I1997" s="190">
        <v>45457</v>
      </c>
      <c r="J1997" s="190">
        <v>45460</v>
      </c>
      <c r="K1997" s="190">
        <v>45461</v>
      </c>
      <c r="L1997" s="190">
        <v>45462</v>
      </c>
      <c r="M1997" s="190">
        <v>45463</v>
      </c>
      <c r="N1997" s="190">
        <v>45464</v>
      </c>
      <c r="O1997" s="190">
        <v>45467</v>
      </c>
      <c r="P1997" s="190">
        <v>45468</v>
      </c>
      <c r="Q1997" s="191">
        <v>45469</v>
      </c>
      <c r="R1997" s="192">
        <v>45470</v>
      </c>
      <c r="S1997" s="192">
        <v>45471</v>
      </c>
      <c r="T1997" s="192">
        <v>45474</v>
      </c>
    </row>
    <row r="1998" spans="1:22">
      <c r="A1998" s="235" t="str">
        <f t="shared" si="43"/>
        <v>24</v>
      </c>
      <c r="B1998" s="188">
        <v>45470</v>
      </c>
      <c r="C1998" s="270" t="str">
        <f t="shared" si="44"/>
        <v>木</v>
      </c>
      <c r="D1998" s="444">
        <v>45453</v>
      </c>
      <c r="E1998" s="444">
        <v>45454</v>
      </c>
      <c r="F1998" s="444">
        <v>45455</v>
      </c>
      <c r="G1998" s="444">
        <v>45456</v>
      </c>
      <c r="H1998" s="190">
        <v>45457</v>
      </c>
      <c r="I1998" s="190">
        <v>45460</v>
      </c>
      <c r="J1998" s="190">
        <v>45461</v>
      </c>
      <c r="K1998" s="190">
        <v>45462</v>
      </c>
      <c r="L1998" s="190">
        <v>45463</v>
      </c>
      <c r="M1998" s="190">
        <v>45464</v>
      </c>
      <c r="N1998" s="190">
        <v>45467</v>
      </c>
      <c r="O1998" s="190">
        <v>45468</v>
      </c>
      <c r="P1998" s="190">
        <v>45469</v>
      </c>
      <c r="Q1998" s="191">
        <v>45470</v>
      </c>
      <c r="R1998" s="192">
        <v>45471</v>
      </c>
      <c r="S1998" s="192">
        <v>45474</v>
      </c>
      <c r="T1998" s="192">
        <v>45475</v>
      </c>
    </row>
    <row r="1999" spans="1:22">
      <c r="A1999" s="235" t="str">
        <f t="shared" si="43"/>
        <v>24</v>
      </c>
      <c r="B1999" s="188">
        <v>45471</v>
      </c>
      <c r="C1999" s="270" t="str">
        <f t="shared" si="44"/>
        <v>金</v>
      </c>
      <c r="D1999" s="444">
        <v>45454</v>
      </c>
      <c r="E1999" s="444">
        <v>45455</v>
      </c>
      <c r="F1999" s="444">
        <v>45456</v>
      </c>
      <c r="G1999" s="444">
        <v>45457</v>
      </c>
      <c r="H1999" s="190">
        <v>45460</v>
      </c>
      <c r="I1999" s="190">
        <v>45461</v>
      </c>
      <c r="J1999" s="190">
        <v>45462</v>
      </c>
      <c r="K1999" s="190">
        <v>45463</v>
      </c>
      <c r="L1999" s="190">
        <v>45464</v>
      </c>
      <c r="M1999" s="190">
        <v>45467</v>
      </c>
      <c r="N1999" s="190">
        <v>45468</v>
      </c>
      <c r="O1999" s="190">
        <v>45469</v>
      </c>
      <c r="P1999" s="190">
        <v>45470</v>
      </c>
      <c r="Q1999" s="191">
        <v>45471</v>
      </c>
      <c r="R1999" s="192">
        <v>45474</v>
      </c>
      <c r="S1999" s="192">
        <v>45475</v>
      </c>
      <c r="T1999" s="192">
        <v>45476</v>
      </c>
    </row>
    <row r="2000" spans="1:22">
      <c r="A2000" s="235" t="str">
        <f t="shared" ref="A2000:A2021" si="45">TEXT(B2000,"yy")</f>
        <v>24</v>
      </c>
      <c r="B2000" s="188">
        <v>45474</v>
      </c>
      <c r="C2000" s="270" t="str">
        <f t="shared" ref="C2000:C2048" si="46">TEXT(B2000,"aaa")</f>
        <v>月</v>
      </c>
      <c r="D2000" s="444">
        <v>45455</v>
      </c>
      <c r="E2000" s="190">
        <v>45456</v>
      </c>
      <c r="F2000" s="190">
        <v>45457</v>
      </c>
      <c r="G2000" s="190">
        <v>45460</v>
      </c>
      <c r="H2000" s="190">
        <v>45461</v>
      </c>
      <c r="I2000" s="190">
        <v>45462</v>
      </c>
      <c r="J2000" s="190">
        <v>45463</v>
      </c>
      <c r="K2000" s="190">
        <v>45464</v>
      </c>
      <c r="L2000" s="190">
        <v>45467</v>
      </c>
      <c r="M2000" s="190">
        <v>45468</v>
      </c>
      <c r="N2000" s="190">
        <v>45469</v>
      </c>
      <c r="O2000" s="192">
        <v>45470</v>
      </c>
      <c r="P2000" s="190">
        <v>45471</v>
      </c>
      <c r="Q2000" s="191">
        <v>45474</v>
      </c>
      <c r="R2000" s="192">
        <v>45475</v>
      </c>
      <c r="S2000" s="192">
        <v>45476</v>
      </c>
      <c r="T2000" s="192">
        <v>45477</v>
      </c>
      <c r="V2000" s="186"/>
    </row>
    <row r="2001" spans="1:22">
      <c r="A2001" s="235" t="str">
        <f t="shared" si="45"/>
        <v>24</v>
      </c>
      <c r="B2001" s="188">
        <v>45475</v>
      </c>
      <c r="C2001" s="270" t="str">
        <f t="shared" si="46"/>
        <v>火</v>
      </c>
      <c r="D2001" s="444">
        <v>45456</v>
      </c>
      <c r="E2001" s="190">
        <v>45457</v>
      </c>
      <c r="F2001" s="190">
        <v>45460</v>
      </c>
      <c r="G2001" s="190">
        <v>45461</v>
      </c>
      <c r="H2001" s="190">
        <v>45462</v>
      </c>
      <c r="I2001" s="190">
        <v>45463</v>
      </c>
      <c r="J2001" s="190">
        <v>45464</v>
      </c>
      <c r="K2001" s="190">
        <v>45467</v>
      </c>
      <c r="L2001" s="190">
        <v>45468</v>
      </c>
      <c r="M2001" s="190">
        <v>45469</v>
      </c>
      <c r="N2001" s="190">
        <v>45470</v>
      </c>
      <c r="O2001" s="192">
        <v>45471</v>
      </c>
      <c r="P2001" s="190">
        <v>45474</v>
      </c>
      <c r="Q2001" s="191">
        <v>45475</v>
      </c>
      <c r="R2001" s="192">
        <v>45476</v>
      </c>
      <c r="S2001" s="192">
        <v>45477</v>
      </c>
      <c r="T2001" s="192">
        <v>45478</v>
      </c>
      <c r="V2001" s="186"/>
    </row>
    <row r="2002" spans="1:22">
      <c r="A2002" s="235" t="str">
        <f t="shared" si="45"/>
        <v>24</v>
      </c>
      <c r="B2002" s="188">
        <v>45476</v>
      </c>
      <c r="C2002" s="270" t="str">
        <f t="shared" si="46"/>
        <v>水</v>
      </c>
      <c r="D2002" s="444">
        <v>45457</v>
      </c>
      <c r="E2002" s="444">
        <v>45460</v>
      </c>
      <c r="F2002" s="444">
        <v>45461</v>
      </c>
      <c r="G2002" s="444">
        <v>45462</v>
      </c>
      <c r="H2002" s="190">
        <v>45463</v>
      </c>
      <c r="I2002" s="190">
        <v>45464</v>
      </c>
      <c r="J2002" s="190">
        <v>45467</v>
      </c>
      <c r="K2002" s="190">
        <v>45468</v>
      </c>
      <c r="L2002" s="190">
        <v>45469</v>
      </c>
      <c r="M2002" s="190">
        <v>45470</v>
      </c>
      <c r="N2002" s="190">
        <v>45471</v>
      </c>
      <c r="O2002" s="190">
        <v>45474</v>
      </c>
      <c r="P2002" s="190">
        <v>45475</v>
      </c>
      <c r="Q2002" s="191">
        <v>45476</v>
      </c>
      <c r="R2002" s="192">
        <v>45477</v>
      </c>
      <c r="S2002" s="192">
        <v>45478</v>
      </c>
      <c r="T2002" s="192">
        <v>45481</v>
      </c>
    </row>
    <row r="2003" spans="1:22">
      <c r="A2003" s="235" t="str">
        <f t="shared" si="45"/>
        <v>24</v>
      </c>
      <c r="B2003" s="188">
        <v>45477</v>
      </c>
      <c r="C2003" s="270" t="str">
        <f t="shared" si="46"/>
        <v>木</v>
      </c>
      <c r="D2003" s="444">
        <v>45460</v>
      </c>
      <c r="E2003" s="444">
        <v>45461</v>
      </c>
      <c r="F2003" s="444">
        <v>45462</v>
      </c>
      <c r="G2003" s="444">
        <v>45463</v>
      </c>
      <c r="H2003" s="190">
        <v>45464</v>
      </c>
      <c r="I2003" s="190">
        <v>45467</v>
      </c>
      <c r="J2003" s="190">
        <v>45468</v>
      </c>
      <c r="K2003" s="190">
        <v>45469</v>
      </c>
      <c r="L2003" s="190">
        <v>45470</v>
      </c>
      <c r="M2003" s="190">
        <v>45471</v>
      </c>
      <c r="N2003" s="190">
        <v>45474</v>
      </c>
      <c r="O2003" s="190">
        <v>45475</v>
      </c>
      <c r="P2003" s="190">
        <v>45476</v>
      </c>
      <c r="Q2003" s="191">
        <v>45477</v>
      </c>
      <c r="R2003" s="192">
        <v>45478</v>
      </c>
      <c r="S2003" s="192">
        <v>45481</v>
      </c>
      <c r="T2003" s="192">
        <v>45482</v>
      </c>
    </row>
    <row r="2004" spans="1:22">
      <c r="A2004" s="235" t="str">
        <f t="shared" si="45"/>
        <v>24</v>
      </c>
      <c r="B2004" s="188">
        <v>45478</v>
      </c>
      <c r="C2004" s="270" t="str">
        <f t="shared" si="46"/>
        <v>金</v>
      </c>
      <c r="D2004" s="444">
        <v>45461</v>
      </c>
      <c r="E2004" s="444">
        <v>45462</v>
      </c>
      <c r="F2004" s="444">
        <v>45463</v>
      </c>
      <c r="G2004" s="444">
        <v>45464</v>
      </c>
      <c r="H2004" s="190">
        <v>45467</v>
      </c>
      <c r="I2004" s="190">
        <v>45468</v>
      </c>
      <c r="J2004" s="190">
        <v>45469</v>
      </c>
      <c r="K2004" s="190">
        <v>45470</v>
      </c>
      <c r="L2004" s="190">
        <v>45471</v>
      </c>
      <c r="M2004" s="190">
        <v>45474</v>
      </c>
      <c r="N2004" s="190">
        <v>45475</v>
      </c>
      <c r="O2004" s="190">
        <v>45476</v>
      </c>
      <c r="P2004" s="190">
        <v>45477</v>
      </c>
      <c r="Q2004" s="191">
        <v>45478</v>
      </c>
      <c r="R2004" s="192">
        <v>45481</v>
      </c>
      <c r="S2004" s="192">
        <v>45482</v>
      </c>
      <c r="T2004" s="192">
        <v>45483</v>
      </c>
    </row>
    <row r="2005" spans="1:22">
      <c r="A2005" s="235" t="str">
        <f t="shared" si="45"/>
        <v>24</v>
      </c>
      <c r="B2005" s="188">
        <v>45481</v>
      </c>
      <c r="C2005" s="270" t="str">
        <f t="shared" si="46"/>
        <v>月</v>
      </c>
      <c r="D2005" s="444">
        <v>45462</v>
      </c>
      <c r="E2005" s="444">
        <v>45463</v>
      </c>
      <c r="F2005" s="444">
        <v>45464</v>
      </c>
      <c r="G2005" s="444">
        <v>45467</v>
      </c>
      <c r="H2005" s="190">
        <v>45468</v>
      </c>
      <c r="I2005" s="190">
        <v>45469</v>
      </c>
      <c r="J2005" s="190">
        <v>45470</v>
      </c>
      <c r="K2005" s="190">
        <v>45471</v>
      </c>
      <c r="L2005" s="190">
        <v>45474</v>
      </c>
      <c r="M2005" s="190">
        <v>45475</v>
      </c>
      <c r="N2005" s="190">
        <v>45476</v>
      </c>
      <c r="O2005" s="190">
        <v>45477</v>
      </c>
      <c r="P2005" s="190">
        <v>45478</v>
      </c>
      <c r="Q2005" s="191">
        <v>45481</v>
      </c>
      <c r="R2005" s="192">
        <v>45482</v>
      </c>
      <c r="S2005" s="192">
        <v>45483</v>
      </c>
      <c r="T2005" s="192">
        <v>45484</v>
      </c>
    </row>
    <row r="2006" spans="1:22">
      <c r="A2006" s="235" t="str">
        <f t="shared" si="45"/>
        <v>24</v>
      </c>
      <c r="B2006" s="188">
        <v>45482</v>
      </c>
      <c r="C2006" s="270" t="str">
        <f t="shared" si="46"/>
        <v>火</v>
      </c>
      <c r="D2006" s="444">
        <v>45463</v>
      </c>
      <c r="E2006" s="444">
        <v>45464</v>
      </c>
      <c r="F2006" s="444">
        <v>45467</v>
      </c>
      <c r="G2006" s="444">
        <v>45468</v>
      </c>
      <c r="H2006" s="190">
        <v>45469</v>
      </c>
      <c r="I2006" s="190">
        <v>45470</v>
      </c>
      <c r="J2006" s="190">
        <v>45471</v>
      </c>
      <c r="K2006" s="190">
        <v>45474</v>
      </c>
      <c r="L2006" s="190">
        <v>45475</v>
      </c>
      <c r="M2006" s="190">
        <v>45476</v>
      </c>
      <c r="N2006" s="190">
        <v>45477</v>
      </c>
      <c r="O2006" s="190">
        <v>45478</v>
      </c>
      <c r="P2006" s="190">
        <v>45481</v>
      </c>
      <c r="Q2006" s="191">
        <v>45482</v>
      </c>
      <c r="R2006" s="192">
        <v>45483</v>
      </c>
      <c r="S2006" s="192">
        <v>45484</v>
      </c>
      <c r="T2006" s="192">
        <v>45485</v>
      </c>
    </row>
    <row r="2007" spans="1:22">
      <c r="A2007" s="235" t="str">
        <f t="shared" si="45"/>
        <v>24</v>
      </c>
      <c r="B2007" s="188">
        <v>45483</v>
      </c>
      <c r="C2007" s="270" t="str">
        <f t="shared" si="46"/>
        <v>水</v>
      </c>
      <c r="D2007" s="444">
        <v>45464</v>
      </c>
      <c r="E2007" s="444">
        <v>45467</v>
      </c>
      <c r="F2007" s="444">
        <v>45468</v>
      </c>
      <c r="G2007" s="444">
        <v>45469</v>
      </c>
      <c r="H2007" s="190">
        <v>45470</v>
      </c>
      <c r="I2007" s="190">
        <v>45471</v>
      </c>
      <c r="J2007" s="190">
        <v>45474</v>
      </c>
      <c r="K2007" s="190">
        <v>45475</v>
      </c>
      <c r="L2007" s="190">
        <v>45476</v>
      </c>
      <c r="M2007" s="190">
        <v>45477</v>
      </c>
      <c r="N2007" s="190">
        <v>45478</v>
      </c>
      <c r="O2007" s="190">
        <v>45481</v>
      </c>
      <c r="P2007" s="190">
        <v>45482</v>
      </c>
      <c r="Q2007" s="191">
        <v>45483</v>
      </c>
      <c r="R2007" s="192">
        <v>45484</v>
      </c>
      <c r="S2007" s="192">
        <v>45485</v>
      </c>
      <c r="T2007" s="192">
        <v>45489</v>
      </c>
    </row>
    <row r="2008" spans="1:22">
      <c r="A2008" s="235" t="str">
        <f t="shared" si="45"/>
        <v>24</v>
      </c>
      <c r="B2008" s="188">
        <v>45484</v>
      </c>
      <c r="C2008" s="270" t="str">
        <f t="shared" si="46"/>
        <v>木</v>
      </c>
      <c r="D2008" s="444">
        <v>45467</v>
      </c>
      <c r="E2008" s="444">
        <v>45468</v>
      </c>
      <c r="F2008" s="444">
        <v>45469</v>
      </c>
      <c r="G2008" s="444">
        <v>45470</v>
      </c>
      <c r="H2008" s="190">
        <v>45471</v>
      </c>
      <c r="I2008" s="190">
        <v>45474</v>
      </c>
      <c r="J2008" s="190">
        <v>45475</v>
      </c>
      <c r="K2008" s="190">
        <v>45476</v>
      </c>
      <c r="L2008" s="190">
        <v>45477</v>
      </c>
      <c r="M2008" s="190">
        <v>45478</v>
      </c>
      <c r="N2008" s="190">
        <v>45481</v>
      </c>
      <c r="O2008" s="190">
        <v>45482</v>
      </c>
      <c r="P2008" s="190">
        <v>45483</v>
      </c>
      <c r="Q2008" s="191">
        <v>45484</v>
      </c>
      <c r="R2008" s="192">
        <v>45485</v>
      </c>
      <c r="S2008" s="192">
        <v>45489</v>
      </c>
      <c r="T2008" s="192">
        <v>45490</v>
      </c>
    </row>
    <row r="2009" spans="1:22">
      <c r="A2009" s="235" t="str">
        <f t="shared" si="45"/>
        <v>24</v>
      </c>
      <c r="B2009" s="188">
        <v>45485</v>
      </c>
      <c r="C2009" s="270" t="str">
        <f t="shared" si="46"/>
        <v>金</v>
      </c>
      <c r="D2009" s="444">
        <v>45468</v>
      </c>
      <c r="E2009" s="444">
        <v>45469</v>
      </c>
      <c r="F2009" s="444">
        <v>45470</v>
      </c>
      <c r="G2009" s="444">
        <v>45471</v>
      </c>
      <c r="H2009" s="190">
        <v>45474</v>
      </c>
      <c r="I2009" s="190">
        <v>45475</v>
      </c>
      <c r="J2009" s="190">
        <v>45476</v>
      </c>
      <c r="K2009" s="190">
        <v>45477</v>
      </c>
      <c r="L2009" s="190">
        <v>45478</v>
      </c>
      <c r="M2009" s="190">
        <v>45481</v>
      </c>
      <c r="N2009" s="190">
        <v>45482</v>
      </c>
      <c r="O2009" s="190">
        <v>45483</v>
      </c>
      <c r="P2009" s="190">
        <v>45484</v>
      </c>
      <c r="Q2009" s="191">
        <v>45485</v>
      </c>
      <c r="R2009" s="192">
        <v>45489</v>
      </c>
      <c r="S2009" s="192">
        <v>45490</v>
      </c>
      <c r="T2009" s="192">
        <v>45491</v>
      </c>
    </row>
    <row r="2010" spans="1:22">
      <c r="A2010" s="235" t="str">
        <f t="shared" si="45"/>
        <v>24</v>
      </c>
      <c r="B2010" s="188">
        <v>45489</v>
      </c>
      <c r="C2010" s="270" t="str">
        <f t="shared" si="46"/>
        <v>火</v>
      </c>
      <c r="D2010" s="444">
        <v>45469</v>
      </c>
      <c r="E2010" s="444">
        <v>45470</v>
      </c>
      <c r="F2010" s="444">
        <v>45471</v>
      </c>
      <c r="G2010" s="444">
        <v>45474</v>
      </c>
      <c r="H2010" s="190">
        <v>45475</v>
      </c>
      <c r="I2010" s="190">
        <v>45476</v>
      </c>
      <c r="J2010" s="190">
        <v>45477</v>
      </c>
      <c r="K2010" s="190">
        <v>45478</v>
      </c>
      <c r="L2010" s="190">
        <v>45481</v>
      </c>
      <c r="M2010" s="190">
        <v>45482</v>
      </c>
      <c r="N2010" s="190">
        <v>45483</v>
      </c>
      <c r="O2010" s="190">
        <v>45484</v>
      </c>
      <c r="P2010" s="190">
        <v>45485</v>
      </c>
      <c r="Q2010" s="191">
        <v>45489</v>
      </c>
      <c r="R2010" s="192">
        <v>45490</v>
      </c>
      <c r="S2010" s="192">
        <v>45491</v>
      </c>
      <c r="T2010" s="192">
        <v>45492</v>
      </c>
    </row>
    <row r="2011" spans="1:22">
      <c r="A2011" s="235" t="str">
        <f t="shared" si="45"/>
        <v>24</v>
      </c>
      <c r="B2011" s="188">
        <v>45490</v>
      </c>
      <c r="C2011" s="270" t="str">
        <f t="shared" si="46"/>
        <v>水</v>
      </c>
      <c r="D2011" s="444">
        <v>45470</v>
      </c>
      <c r="E2011" s="444">
        <v>45471</v>
      </c>
      <c r="F2011" s="444">
        <v>45474</v>
      </c>
      <c r="G2011" s="444">
        <v>45475</v>
      </c>
      <c r="H2011" s="190">
        <v>45476</v>
      </c>
      <c r="I2011" s="190">
        <v>45477</v>
      </c>
      <c r="J2011" s="190">
        <v>45478</v>
      </c>
      <c r="K2011" s="190">
        <v>45481</v>
      </c>
      <c r="L2011" s="190">
        <v>45482</v>
      </c>
      <c r="M2011" s="190">
        <v>45483</v>
      </c>
      <c r="N2011" s="190">
        <v>45484</v>
      </c>
      <c r="O2011" s="190">
        <v>45485</v>
      </c>
      <c r="P2011" s="190">
        <v>45489</v>
      </c>
      <c r="Q2011" s="191">
        <v>45490</v>
      </c>
      <c r="R2011" s="192">
        <v>45491</v>
      </c>
      <c r="S2011" s="192">
        <v>45492</v>
      </c>
      <c r="T2011" s="192">
        <v>45495</v>
      </c>
    </row>
    <row r="2012" spans="1:22">
      <c r="A2012" s="235" t="str">
        <f t="shared" si="45"/>
        <v>24</v>
      </c>
      <c r="B2012" s="188">
        <v>45491</v>
      </c>
      <c r="C2012" s="270" t="str">
        <f t="shared" si="46"/>
        <v>木</v>
      </c>
      <c r="D2012" s="444">
        <v>45471</v>
      </c>
      <c r="E2012" s="444">
        <v>45474</v>
      </c>
      <c r="F2012" s="444">
        <v>45475</v>
      </c>
      <c r="G2012" s="444">
        <v>45476</v>
      </c>
      <c r="H2012" s="190">
        <v>45477</v>
      </c>
      <c r="I2012" s="190">
        <v>45478</v>
      </c>
      <c r="J2012" s="190">
        <v>45481</v>
      </c>
      <c r="K2012" s="190">
        <v>45482</v>
      </c>
      <c r="L2012" s="190">
        <v>45483</v>
      </c>
      <c r="M2012" s="190">
        <v>45484</v>
      </c>
      <c r="N2012" s="190">
        <v>45485</v>
      </c>
      <c r="O2012" s="190">
        <v>45489</v>
      </c>
      <c r="P2012" s="190">
        <v>45490</v>
      </c>
      <c r="Q2012" s="191">
        <v>45491</v>
      </c>
      <c r="R2012" s="192">
        <v>45492</v>
      </c>
      <c r="S2012" s="192">
        <v>45495</v>
      </c>
      <c r="T2012" s="192">
        <v>45496</v>
      </c>
    </row>
    <row r="2013" spans="1:22">
      <c r="A2013" s="235" t="str">
        <f t="shared" si="45"/>
        <v>24</v>
      </c>
      <c r="B2013" s="188">
        <v>45492</v>
      </c>
      <c r="C2013" s="270" t="str">
        <f t="shared" si="46"/>
        <v>金</v>
      </c>
      <c r="D2013" s="444">
        <v>45474</v>
      </c>
      <c r="E2013" s="444">
        <v>45475</v>
      </c>
      <c r="F2013" s="444">
        <v>45476</v>
      </c>
      <c r="G2013" s="444">
        <v>45477</v>
      </c>
      <c r="H2013" s="190">
        <v>45478</v>
      </c>
      <c r="I2013" s="190">
        <v>45481</v>
      </c>
      <c r="J2013" s="190">
        <v>45482</v>
      </c>
      <c r="K2013" s="190">
        <v>45483</v>
      </c>
      <c r="L2013" s="190">
        <v>45484</v>
      </c>
      <c r="M2013" s="190">
        <v>45485</v>
      </c>
      <c r="N2013" s="190">
        <v>45489</v>
      </c>
      <c r="O2013" s="190">
        <v>45490</v>
      </c>
      <c r="P2013" s="190">
        <v>45491</v>
      </c>
      <c r="Q2013" s="191">
        <v>45492</v>
      </c>
      <c r="R2013" s="192">
        <v>45495</v>
      </c>
      <c r="S2013" s="192">
        <v>45496</v>
      </c>
      <c r="T2013" s="192">
        <v>45497</v>
      </c>
    </row>
    <row r="2014" spans="1:22">
      <c r="A2014" s="235" t="str">
        <f t="shared" si="45"/>
        <v>24</v>
      </c>
      <c r="B2014" s="188">
        <v>45495</v>
      </c>
      <c r="C2014" s="270" t="str">
        <f t="shared" si="46"/>
        <v>月</v>
      </c>
      <c r="D2014" s="444">
        <v>45475</v>
      </c>
      <c r="E2014" s="444">
        <v>45476</v>
      </c>
      <c r="F2014" s="444">
        <v>45477</v>
      </c>
      <c r="G2014" s="444">
        <v>45478</v>
      </c>
      <c r="H2014" s="190">
        <v>45481</v>
      </c>
      <c r="I2014" s="190">
        <v>45482</v>
      </c>
      <c r="J2014" s="190">
        <v>45483</v>
      </c>
      <c r="K2014" s="190">
        <v>45484</v>
      </c>
      <c r="L2014" s="190">
        <v>45485</v>
      </c>
      <c r="M2014" s="190">
        <v>45489</v>
      </c>
      <c r="N2014" s="190">
        <v>45490</v>
      </c>
      <c r="O2014" s="190">
        <v>45491</v>
      </c>
      <c r="P2014" s="190">
        <v>45492</v>
      </c>
      <c r="Q2014" s="191">
        <v>45495</v>
      </c>
      <c r="R2014" s="192">
        <v>45496</v>
      </c>
      <c r="S2014" s="192">
        <v>45497</v>
      </c>
      <c r="T2014" s="192">
        <v>45498</v>
      </c>
    </row>
    <row r="2015" spans="1:22">
      <c r="A2015" s="235" t="str">
        <f t="shared" si="45"/>
        <v>24</v>
      </c>
      <c r="B2015" s="188">
        <v>45496</v>
      </c>
      <c r="C2015" s="270" t="str">
        <f t="shared" si="46"/>
        <v>火</v>
      </c>
      <c r="D2015" s="444">
        <v>45476</v>
      </c>
      <c r="E2015" s="444">
        <v>45477</v>
      </c>
      <c r="F2015" s="444">
        <v>45478</v>
      </c>
      <c r="G2015" s="444">
        <v>45481</v>
      </c>
      <c r="H2015" s="190">
        <v>45482</v>
      </c>
      <c r="I2015" s="190">
        <v>45483</v>
      </c>
      <c r="J2015" s="190">
        <v>45484</v>
      </c>
      <c r="K2015" s="190">
        <v>45485</v>
      </c>
      <c r="L2015" s="190">
        <v>45489</v>
      </c>
      <c r="M2015" s="190">
        <v>45490</v>
      </c>
      <c r="N2015" s="190">
        <v>45491</v>
      </c>
      <c r="O2015" s="190">
        <v>45492</v>
      </c>
      <c r="P2015" s="190">
        <v>45495</v>
      </c>
      <c r="Q2015" s="191">
        <v>45496</v>
      </c>
      <c r="R2015" s="192">
        <v>45497</v>
      </c>
      <c r="S2015" s="192">
        <v>45498</v>
      </c>
      <c r="T2015" s="192">
        <v>45499</v>
      </c>
    </row>
    <row r="2016" spans="1:22">
      <c r="A2016" s="235" t="str">
        <f t="shared" si="45"/>
        <v>24</v>
      </c>
      <c r="B2016" s="188">
        <v>45497</v>
      </c>
      <c r="C2016" s="270" t="str">
        <f t="shared" si="46"/>
        <v>水</v>
      </c>
      <c r="D2016" s="444">
        <v>45477</v>
      </c>
      <c r="E2016" s="444">
        <v>45478</v>
      </c>
      <c r="F2016" s="444">
        <v>45481</v>
      </c>
      <c r="G2016" s="444">
        <v>45482</v>
      </c>
      <c r="H2016" s="190">
        <v>45483</v>
      </c>
      <c r="I2016" s="190">
        <v>45484</v>
      </c>
      <c r="J2016" s="190">
        <v>45485</v>
      </c>
      <c r="K2016" s="190">
        <v>45489</v>
      </c>
      <c r="L2016" s="190">
        <v>45490</v>
      </c>
      <c r="M2016" s="190">
        <v>45491</v>
      </c>
      <c r="N2016" s="190">
        <v>45492</v>
      </c>
      <c r="O2016" s="190">
        <v>45495</v>
      </c>
      <c r="P2016" s="190">
        <v>45496</v>
      </c>
      <c r="Q2016" s="191">
        <v>45497</v>
      </c>
      <c r="R2016" s="192">
        <v>45498</v>
      </c>
      <c r="S2016" s="192">
        <v>45499</v>
      </c>
      <c r="T2016" s="192">
        <v>45502</v>
      </c>
    </row>
    <row r="2017" spans="1:20">
      <c r="A2017" s="235" t="str">
        <f t="shared" si="45"/>
        <v>24</v>
      </c>
      <c r="B2017" s="188">
        <v>45498</v>
      </c>
      <c r="C2017" s="270" t="str">
        <f t="shared" si="46"/>
        <v>木</v>
      </c>
      <c r="D2017" s="444">
        <v>45478</v>
      </c>
      <c r="E2017" s="444">
        <v>45481</v>
      </c>
      <c r="F2017" s="444">
        <v>45482</v>
      </c>
      <c r="G2017" s="444">
        <v>45483</v>
      </c>
      <c r="H2017" s="190">
        <v>45484</v>
      </c>
      <c r="I2017" s="190">
        <v>45485</v>
      </c>
      <c r="J2017" s="190">
        <v>45489</v>
      </c>
      <c r="K2017" s="190">
        <v>45490</v>
      </c>
      <c r="L2017" s="190">
        <v>45491</v>
      </c>
      <c r="M2017" s="190">
        <v>45492</v>
      </c>
      <c r="N2017" s="190">
        <v>45495</v>
      </c>
      <c r="O2017" s="190">
        <v>45496</v>
      </c>
      <c r="P2017" s="190">
        <v>45497</v>
      </c>
      <c r="Q2017" s="191">
        <v>45498</v>
      </c>
      <c r="R2017" s="192">
        <v>45499</v>
      </c>
      <c r="S2017" s="192">
        <v>45502</v>
      </c>
      <c r="T2017" s="192">
        <v>45503</v>
      </c>
    </row>
    <row r="2018" spans="1:20">
      <c r="A2018" s="235" t="str">
        <f t="shared" si="45"/>
        <v>24</v>
      </c>
      <c r="B2018" s="188">
        <v>45499</v>
      </c>
      <c r="C2018" s="270" t="str">
        <f t="shared" si="46"/>
        <v>金</v>
      </c>
      <c r="D2018" s="444">
        <v>45481</v>
      </c>
      <c r="E2018" s="444">
        <v>45482</v>
      </c>
      <c r="F2018" s="444">
        <v>45483</v>
      </c>
      <c r="G2018" s="444">
        <v>45484</v>
      </c>
      <c r="H2018" s="190">
        <v>45485</v>
      </c>
      <c r="I2018" s="190">
        <v>45489</v>
      </c>
      <c r="J2018" s="190">
        <v>45490</v>
      </c>
      <c r="K2018" s="190">
        <v>45491</v>
      </c>
      <c r="L2018" s="190">
        <v>45492</v>
      </c>
      <c r="M2018" s="190">
        <v>45495</v>
      </c>
      <c r="N2018" s="190">
        <v>45496</v>
      </c>
      <c r="O2018" s="190">
        <v>45497</v>
      </c>
      <c r="P2018" s="190">
        <v>45498</v>
      </c>
      <c r="Q2018" s="191">
        <v>45499</v>
      </c>
      <c r="R2018" s="192">
        <v>45502</v>
      </c>
      <c r="S2018" s="192">
        <v>45503</v>
      </c>
      <c r="T2018" s="192">
        <v>45504</v>
      </c>
    </row>
    <row r="2019" spans="1:20">
      <c r="A2019" s="235" t="str">
        <f t="shared" si="45"/>
        <v>24</v>
      </c>
      <c r="B2019" s="188">
        <v>45502</v>
      </c>
      <c r="C2019" s="270" t="str">
        <f t="shared" si="46"/>
        <v>月</v>
      </c>
      <c r="D2019" s="444">
        <v>45482</v>
      </c>
      <c r="E2019" s="444">
        <v>45483</v>
      </c>
      <c r="F2019" s="444">
        <v>45484</v>
      </c>
      <c r="G2019" s="444">
        <v>45485</v>
      </c>
      <c r="H2019" s="190">
        <v>45489</v>
      </c>
      <c r="I2019" s="190">
        <v>45490</v>
      </c>
      <c r="J2019" s="190">
        <v>45491</v>
      </c>
      <c r="K2019" s="190">
        <v>45492</v>
      </c>
      <c r="L2019" s="190">
        <v>45495</v>
      </c>
      <c r="M2019" s="190">
        <v>45496</v>
      </c>
      <c r="N2019" s="190">
        <v>45497</v>
      </c>
      <c r="O2019" s="190">
        <v>45498</v>
      </c>
      <c r="P2019" s="190">
        <v>45499</v>
      </c>
      <c r="Q2019" s="191">
        <v>45502</v>
      </c>
      <c r="R2019" s="192">
        <v>45503</v>
      </c>
      <c r="S2019" s="192">
        <v>45504</v>
      </c>
      <c r="T2019" s="192">
        <v>45505</v>
      </c>
    </row>
    <row r="2020" spans="1:20">
      <c r="A2020" s="235" t="str">
        <f t="shared" si="45"/>
        <v>24</v>
      </c>
      <c r="B2020" s="188">
        <v>45503</v>
      </c>
      <c r="C2020" s="270" t="str">
        <f t="shared" si="46"/>
        <v>火</v>
      </c>
      <c r="D2020" s="444">
        <v>45483</v>
      </c>
      <c r="E2020" s="444">
        <v>45484</v>
      </c>
      <c r="F2020" s="444">
        <v>45485</v>
      </c>
      <c r="G2020" s="444">
        <v>45489</v>
      </c>
      <c r="H2020" s="190">
        <v>45490</v>
      </c>
      <c r="I2020" s="190">
        <v>45491</v>
      </c>
      <c r="J2020" s="190">
        <v>45492</v>
      </c>
      <c r="K2020" s="190">
        <v>45495</v>
      </c>
      <c r="L2020" s="190">
        <v>45496</v>
      </c>
      <c r="M2020" s="190">
        <v>45497</v>
      </c>
      <c r="N2020" s="190">
        <v>45498</v>
      </c>
      <c r="O2020" s="190">
        <v>45499</v>
      </c>
      <c r="P2020" s="190">
        <v>45502</v>
      </c>
      <c r="Q2020" s="191">
        <v>45503</v>
      </c>
      <c r="R2020" s="192">
        <v>45504</v>
      </c>
      <c r="S2020" s="192">
        <v>45505</v>
      </c>
      <c r="T2020" s="192">
        <v>45506</v>
      </c>
    </row>
    <row r="2021" spans="1:20">
      <c r="A2021" s="235" t="str">
        <f t="shared" si="45"/>
        <v>24</v>
      </c>
      <c r="B2021" s="188">
        <v>45504</v>
      </c>
      <c r="C2021" s="270" t="str">
        <f t="shared" si="46"/>
        <v>水</v>
      </c>
      <c r="D2021" s="444">
        <v>45484</v>
      </c>
      <c r="E2021" s="444">
        <v>45485</v>
      </c>
      <c r="F2021" s="444">
        <v>45489</v>
      </c>
      <c r="G2021" s="444">
        <v>45490</v>
      </c>
      <c r="H2021" s="190">
        <v>45491</v>
      </c>
      <c r="I2021" s="190">
        <v>45492</v>
      </c>
      <c r="J2021" s="190">
        <v>45495</v>
      </c>
      <c r="K2021" s="190">
        <v>45496</v>
      </c>
      <c r="L2021" s="190">
        <v>45497</v>
      </c>
      <c r="M2021" s="190">
        <v>45498</v>
      </c>
      <c r="N2021" s="190">
        <v>45499</v>
      </c>
      <c r="O2021" s="190">
        <v>45502</v>
      </c>
      <c r="P2021" s="190">
        <v>45503</v>
      </c>
      <c r="Q2021" s="191">
        <v>45504</v>
      </c>
      <c r="R2021" s="192">
        <v>45505</v>
      </c>
      <c r="S2021" s="192">
        <v>45506</v>
      </c>
      <c r="T2021" s="192">
        <v>45509</v>
      </c>
    </row>
    <row r="2022" spans="1:20">
      <c r="A2022" s="235" t="str">
        <f t="shared" ref="A2022:A2062" si="47">TEXT(B2022,"yy")</f>
        <v>24</v>
      </c>
      <c r="B2022" s="188">
        <v>45505</v>
      </c>
      <c r="C2022" s="270" t="str">
        <f t="shared" si="46"/>
        <v>木</v>
      </c>
      <c r="D2022" s="444">
        <v>45485</v>
      </c>
      <c r="E2022" s="444">
        <v>45489</v>
      </c>
      <c r="F2022" s="444">
        <v>45490</v>
      </c>
      <c r="G2022" s="444">
        <v>45491</v>
      </c>
      <c r="H2022" s="190">
        <v>45492</v>
      </c>
      <c r="I2022" s="190">
        <v>45495</v>
      </c>
      <c r="J2022" s="190">
        <v>45496</v>
      </c>
      <c r="K2022" s="190">
        <v>45497</v>
      </c>
      <c r="L2022" s="190">
        <v>45498</v>
      </c>
      <c r="M2022" s="190">
        <v>45499</v>
      </c>
      <c r="N2022" s="190">
        <v>45502</v>
      </c>
      <c r="O2022" s="190">
        <v>45503</v>
      </c>
      <c r="P2022" s="190">
        <v>45504</v>
      </c>
      <c r="Q2022" s="191">
        <v>45505</v>
      </c>
      <c r="R2022" s="192">
        <v>45506</v>
      </c>
      <c r="S2022" s="192">
        <v>45509</v>
      </c>
      <c r="T2022" s="192">
        <v>45510</v>
      </c>
    </row>
    <row r="2023" spans="1:20">
      <c r="A2023" s="235" t="str">
        <f t="shared" si="47"/>
        <v>24</v>
      </c>
      <c r="B2023" s="188">
        <v>45506</v>
      </c>
      <c r="C2023" s="270" t="str">
        <f t="shared" si="46"/>
        <v>金</v>
      </c>
      <c r="D2023" s="444">
        <v>45489</v>
      </c>
      <c r="E2023" s="444">
        <v>45490</v>
      </c>
      <c r="F2023" s="444">
        <v>45491</v>
      </c>
      <c r="G2023" s="444">
        <v>45492</v>
      </c>
      <c r="H2023" s="190">
        <v>45495</v>
      </c>
      <c r="I2023" s="190">
        <v>45496</v>
      </c>
      <c r="J2023" s="190">
        <v>45497</v>
      </c>
      <c r="K2023" s="190">
        <v>45498</v>
      </c>
      <c r="L2023" s="190">
        <v>45499</v>
      </c>
      <c r="M2023" s="190">
        <v>45502</v>
      </c>
      <c r="N2023" s="190">
        <v>45503</v>
      </c>
      <c r="O2023" s="190">
        <v>45504</v>
      </c>
      <c r="P2023" s="190">
        <v>45505</v>
      </c>
      <c r="Q2023" s="191">
        <v>45506</v>
      </c>
      <c r="R2023" s="192">
        <v>45509</v>
      </c>
      <c r="S2023" s="192">
        <v>45510</v>
      </c>
      <c r="T2023" s="192">
        <v>45511</v>
      </c>
    </row>
    <row r="2024" spans="1:20">
      <c r="A2024" s="235" t="str">
        <f t="shared" si="47"/>
        <v>24</v>
      </c>
      <c r="B2024" s="188">
        <v>45509</v>
      </c>
      <c r="C2024" s="270" t="str">
        <f t="shared" si="46"/>
        <v>月</v>
      </c>
      <c r="D2024" s="444">
        <v>45490</v>
      </c>
      <c r="E2024" s="444">
        <v>45491</v>
      </c>
      <c r="F2024" s="444">
        <v>45492</v>
      </c>
      <c r="G2024" s="444">
        <v>45495</v>
      </c>
      <c r="H2024" s="190">
        <v>45496</v>
      </c>
      <c r="I2024" s="190">
        <v>45497</v>
      </c>
      <c r="J2024" s="190">
        <v>45498</v>
      </c>
      <c r="K2024" s="190">
        <v>45499</v>
      </c>
      <c r="L2024" s="190">
        <v>45502</v>
      </c>
      <c r="M2024" s="190">
        <v>45503</v>
      </c>
      <c r="N2024" s="190">
        <v>45504</v>
      </c>
      <c r="O2024" s="190">
        <v>45505</v>
      </c>
      <c r="P2024" s="190">
        <v>45506</v>
      </c>
      <c r="Q2024" s="191">
        <v>45509</v>
      </c>
      <c r="R2024" s="192">
        <v>45510</v>
      </c>
      <c r="S2024" s="192">
        <v>45511</v>
      </c>
      <c r="T2024" s="192">
        <v>45512</v>
      </c>
    </row>
    <row r="2025" spans="1:20">
      <c r="A2025" s="235" t="str">
        <f t="shared" si="47"/>
        <v>24</v>
      </c>
      <c r="B2025" s="188">
        <v>45510</v>
      </c>
      <c r="C2025" s="270" t="str">
        <f t="shared" si="46"/>
        <v>火</v>
      </c>
      <c r="D2025" s="444">
        <v>45491</v>
      </c>
      <c r="E2025" s="444">
        <v>45492</v>
      </c>
      <c r="F2025" s="444">
        <v>45495</v>
      </c>
      <c r="G2025" s="444">
        <v>45496</v>
      </c>
      <c r="H2025" s="190">
        <v>45497</v>
      </c>
      <c r="I2025" s="190">
        <v>45498</v>
      </c>
      <c r="J2025" s="190">
        <v>45499</v>
      </c>
      <c r="K2025" s="190">
        <v>45502</v>
      </c>
      <c r="L2025" s="190">
        <v>45503</v>
      </c>
      <c r="M2025" s="190">
        <v>45504</v>
      </c>
      <c r="N2025" s="190">
        <v>45505</v>
      </c>
      <c r="O2025" s="190">
        <v>45506</v>
      </c>
      <c r="P2025" s="190">
        <v>45509</v>
      </c>
      <c r="Q2025" s="191">
        <v>45510</v>
      </c>
      <c r="R2025" s="192">
        <v>45511</v>
      </c>
      <c r="S2025" s="192">
        <v>45512</v>
      </c>
      <c r="T2025" s="192">
        <v>45513</v>
      </c>
    </row>
    <row r="2026" spans="1:20">
      <c r="A2026" s="235" t="str">
        <f t="shared" si="47"/>
        <v>24</v>
      </c>
      <c r="B2026" s="188">
        <v>45511</v>
      </c>
      <c r="C2026" s="270" t="str">
        <f t="shared" si="46"/>
        <v>水</v>
      </c>
      <c r="D2026" s="444">
        <v>45492</v>
      </c>
      <c r="E2026" s="444">
        <v>45495</v>
      </c>
      <c r="F2026" s="444">
        <v>45496</v>
      </c>
      <c r="G2026" s="444">
        <v>45497</v>
      </c>
      <c r="H2026" s="190">
        <v>45498</v>
      </c>
      <c r="I2026" s="190">
        <v>45499</v>
      </c>
      <c r="J2026" s="190">
        <v>45502</v>
      </c>
      <c r="K2026" s="190">
        <v>45503</v>
      </c>
      <c r="L2026" s="190">
        <v>45504</v>
      </c>
      <c r="M2026" s="190">
        <v>45505</v>
      </c>
      <c r="N2026" s="190">
        <v>45506</v>
      </c>
      <c r="O2026" s="190">
        <v>45509</v>
      </c>
      <c r="P2026" s="190">
        <v>45510</v>
      </c>
      <c r="Q2026" s="191">
        <v>45511</v>
      </c>
      <c r="R2026" s="192">
        <v>45512</v>
      </c>
      <c r="S2026" s="192">
        <v>45513</v>
      </c>
      <c r="T2026" s="192">
        <v>45520</v>
      </c>
    </row>
    <row r="2027" spans="1:20">
      <c r="A2027" s="235" t="str">
        <f t="shared" si="47"/>
        <v>24</v>
      </c>
      <c r="B2027" s="188">
        <v>45512</v>
      </c>
      <c r="C2027" s="270" t="str">
        <f t="shared" si="46"/>
        <v>木</v>
      </c>
      <c r="D2027" s="444">
        <v>45495</v>
      </c>
      <c r="E2027" s="444">
        <v>45496</v>
      </c>
      <c r="F2027" s="444">
        <v>45497</v>
      </c>
      <c r="G2027" s="444">
        <v>45498</v>
      </c>
      <c r="H2027" s="190">
        <v>45499</v>
      </c>
      <c r="I2027" s="190">
        <v>45502</v>
      </c>
      <c r="J2027" s="190">
        <v>45503</v>
      </c>
      <c r="K2027" s="190">
        <v>45504</v>
      </c>
      <c r="L2027" s="190">
        <v>45505</v>
      </c>
      <c r="M2027" s="190">
        <v>45506</v>
      </c>
      <c r="N2027" s="190">
        <v>45509</v>
      </c>
      <c r="O2027" s="190">
        <v>45510</v>
      </c>
      <c r="P2027" s="190">
        <v>45511</v>
      </c>
      <c r="Q2027" s="191">
        <v>45512</v>
      </c>
      <c r="R2027" s="192">
        <v>45513</v>
      </c>
      <c r="S2027" s="192">
        <v>45520</v>
      </c>
      <c r="T2027" s="192">
        <v>45521</v>
      </c>
    </row>
    <row r="2028" spans="1:20">
      <c r="A2028" s="235" t="str">
        <f t="shared" si="47"/>
        <v>24</v>
      </c>
      <c r="B2028" s="188">
        <v>45513</v>
      </c>
      <c r="C2028" s="270" t="str">
        <f t="shared" si="46"/>
        <v>金</v>
      </c>
      <c r="D2028" s="444">
        <v>45496</v>
      </c>
      <c r="E2028" s="444">
        <v>45497</v>
      </c>
      <c r="F2028" s="444">
        <v>45498</v>
      </c>
      <c r="G2028" s="444">
        <v>45499</v>
      </c>
      <c r="H2028" s="190">
        <v>45502</v>
      </c>
      <c r="I2028" s="190">
        <v>45503</v>
      </c>
      <c r="J2028" s="190">
        <v>45504</v>
      </c>
      <c r="K2028" s="190">
        <v>45505</v>
      </c>
      <c r="L2028" s="190">
        <v>45506</v>
      </c>
      <c r="M2028" s="190">
        <v>45509</v>
      </c>
      <c r="N2028" s="190">
        <v>45510</v>
      </c>
      <c r="O2028" s="190">
        <v>45511</v>
      </c>
      <c r="P2028" s="190">
        <v>45512</v>
      </c>
      <c r="Q2028" s="191">
        <v>45513</v>
      </c>
      <c r="R2028" s="192">
        <v>45520</v>
      </c>
      <c r="S2028" s="192">
        <v>45521</v>
      </c>
      <c r="T2028" s="192">
        <v>45523</v>
      </c>
    </row>
    <row r="2029" spans="1:20">
      <c r="A2029" s="235" t="str">
        <f t="shared" si="47"/>
        <v>24</v>
      </c>
      <c r="B2029" s="188">
        <v>45520</v>
      </c>
      <c r="C2029" s="270" t="str">
        <f t="shared" si="46"/>
        <v>金</v>
      </c>
      <c r="D2029" s="444">
        <v>45497</v>
      </c>
      <c r="E2029" s="444">
        <v>45498</v>
      </c>
      <c r="F2029" s="444">
        <v>45499</v>
      </c>
      <c r="G2029" s="444">
        <v>45502</v>
      </c>
      <c r="H2029" s="190">
        <v>45503</v>
      </c>
      <c r="I2029" s="190">
        <v>45504</v>
      </c>
      <c r="J2029" s="190">
        <v>45505</v>
      </c>
      <c r="K2029" s="190">
        <v>45506</v>
      </c>
      <c r="L2029" s="190">
        <v>45509</v>
      </c>
      <c r="M2029" s="190">
        <v>45510</v>
      </c>
      <c r="N2029" s="190">
        <v>45511</v>
      </c>
      <c r="O2029" s="190">
        <v>45512</v>
      </c>
      <c r="P2029" s="190">
        <v>45513</v>
      </c>
      <c r="Q2029" s="191">
        <v>45520</v>
      </c>
      <c r="R2029" s="192">
        <v>45521</v>
      </c>
      <c r="S2029" s="192">
        <v>45523</v>
      </c>
      <c r="T2029" s="192">
        <v>45524</v>
      </c>
    </row>
    <row r="2030" spans="1:20">
      <c r="A2030" s="235" t="str">
        <f t="shared" si="47"/>
        <v>24</v>
      </c>
      <c r="B2030" s="188">
        <v>45521</v>
      </c>
      <c r="C2030" s="270" t="str">
        <f t="shared" si="46"/>
        <v>土</v>
      </c>
      <c r="D2030" s="444">
        <v>45498</v>
      </c>
      <c r="E2030" s="444">
        <v>45499</v>
      </c>
      <c r="F2030" s="444">
        <v>45502</v>
      </c>
      <c r="G2030" s="444">
        <v>45503</v>
      </c>
      <c r="H2030" s="190">
        <v>45504</v>
      </c>
      <c r="I2030" s="190">
        <v>45505</v>
      </c>
      <c r="J2030" s="190">
        <v>45506</v>
      </c>
      <c r="K2030" s="190">
        <v>45509</v>
      </c>
      <c r="L2030" s="190">
        <v>45510</v>
      </c>
      <c r="M2030" s="190">
        <v>45511</v>
      </c>
      <c r="N2030" s="190">
        <v>45512</v>
      </c>
      <c r="O2030" s="190">
        <v>45513</v>
      </c>
      <c r="P2030" s="190">
        <v>45520</v>
      </c>
      <c r="Q2030" s="191">
        <v>45521</v>
      </c>
      <c r="R2030" s="192">
        <v>45523</v>
      </c>
      <c r="S2030" s="192">
        <v>45524</v>
      </c>
      <c r="T2030" s="192">
        <v>45525</v>
      </c>
    </row>
    <row r="2031" spans="1:20">
      <c r="A2031" s="235" t="str">
        <f t="shared" si="47"/>
        <v>24</v>
      </c>
      <c r="B2031" s="188">
        <v>45523</v>
      </c>
      <c r="C2031" s="270" t="str">
        <f t="shared" si="46"/>
        <v>月</v>
      </c>
      <c r="D2031" s="444">
        <v>45499</v>
      </c>
      <c r="E2031" s="444">
        <v>45502</v>
      </c>
      <c r="F2031" s="444">
        <v>45503</v>
      </c>
      <c r="G2031" s="444">
        <v>45504</v>
      </c>
      <c r="H2031" s="190">
        <v>45505</v>
      </c>
      <c r="I2031" s="190">
        <v>45506</v>
      </c>
      <c r="J2031" s="190">
        <v>45509</v>
      </c>
      <c r="K2031" s="190">
        <v>45510</v>
      </c>
      <c r="L2031" s="190">
        <v>45511</v>
      </c>
      <c r="M2031" s="190">
        <v>45512</v>
      </c>
      <c r="N2031" s="190">
        <v>45513</v>
      </c>
      <c r="O2031" s="190">
        <v>45520</v>
      </c>
      <c r="P2031" s="190">
        <v>45521</v>
      </c>
      <c r="Q2031" s="191">
        <v>45523</v>
      </c>
      <c r="R2031" s="192">
        <v>45524</v>
      </c>
      <c r="S2031" s="192">
        <v>45525</v>
      </c>
      <c r="T2031" s="192">
        <v>45526</v>
      </c>
    </row>
    <row r="2032" spans="1:20">
      <c r="A2032" s="235" t="str">
        <f t="shared" si="47"/>
        <v>24</v>
      </c>
      <c r="B2032" s="188">
        <v>45524</v>
      </c>
      <c r="C2032" s="270" t="str">
        <f t="shared" si="46"/>
        <v>火</v>
      </c>
      <c r="D2032" s="444">
        <v>45502</v>
      </c>
      <c r="E2032" s="444">
        <v>45503</v>
      </c>
      <c r="F2032" s="444">
        <v>45504</v>
      </c>
      <c r="G2032" s="444">
        <v>45505</v>
      </c>
      <c r="H2032" s="190">
        <v>45506</v>
      </c>
      <c r="I2032" s="190">
        <v>45509</v>
      </c>
      <c r="J2032" s="190">
        <v>45510</v>
      </c>
      <c r="K2032" s="190">
        <v>45511</v>
      </c>
      <c r="L2032" s="190">
        <v>45512</v>
      </c>
      <c r="M2032" s="190">
        <v>45513</v>
      </c>
      <c r="N2032" s="190">
        <v>45520</v>
      </c>
      <c r="O2032" s="190">
        <v>45521</v>
      </c>
      <c r="P2032" s="190">
        <v>45523</v>
      </c>
      <c r="Q2032" s="191">
        <v>45524</v>
      </c>
      <c r="R2032" s="192">
        <v>45525</v>
      </c>
      <c r="S2032" s="192">
        <v>45526</v>
      </c>
      <c r="T2032" s="192">
        <v>45527</v>
      </c>
    </row>
    <row r="2033" spans="1:20">
      <c r="A2033" s="235" t="str">
        <f t="shared" si="47"/>
        <v>24</v>
      </c>
      <c r="B2033" s="188">
        <v>45525</v>
      </c>
      <c r="C2033" s="270" t="str">
        <f t="shared" si="46"/>
        <v>水</v>
      </c>
      <c r="D2033" s="444">
        <v>45503</v>
      </c>
      <c r="E2033" s="444">
        <v>45504</v>
      </c>
      <c r="F2033" s="444">
        <v>45505</v>
      </c>
      <c r="G2033" s="444">
        <v>45506</v>
      </c>
      <c r="H2033" s="190">
        <v>45509</v>
      </c>
      <c r="I2033" s="190">
        <v>45510</v>
      </c>
      <c r="J2033" s="190">
        <v>45511</v>
      </c>
      <c r="K2033" s="190">
        <v>45512</v>
      </c>
      <c r="L2033" s="190">
        <v>45513</v>
      </c>
      <c r="M2033" s="190">
        <v>45520</v>
      </c>
      <c r="N2033" s="190">
        <v>45521</v>
      </c>
      <c r="O2033" s="190">
        <v>45523</v>
      </c>
      <c r="P2033" s="190">
        <v>45524</v>
      </c>
      <c r="Q2033" s="191">
        <v>45525</v>
      </c>
      <c r="R2033" s="192">
        <v>45526</v>
      </c>
      <c r="S2033" s="192">
        <v>45527</v>
      </c>
      <c r="T2033" s="192">
        <v>45530</v>
      </c>
    </row>
    <row r="2034" spans="1:20">
      <c r="A2034" s="235" t="str">
        <f t="shared" si="47"/>
        <v>24</v>
      </c>
      <c r="B2034" s="188">
        <v>45526</v>
      </c>
      <c r="C2034" s="270" t="str">
        <f t="shared" si="46"/>
        <v>木</v>
      </c>
      <c r="D2034" s="444">
        <v>45504</v>
      </c>
      <c r="E2034" s="444">
        <v>45505</v>
      </c>
      <c r="F2034" s="444">
        <v>45506</v>
      </c>
      <c r="G2034" s="444">
        <v>45509</v>
      </c>
      <c r="H2034" s="190">
        <v>45510</v>
      </c>
      <c r="I2034" s="190">
        <v>45511</v>
      </c>
      <c r="J2034" s="190">
        <v>45512</v>
      </c>
      <c r="K2034" s="190">
        <v>45513</v>
      </c>
      <c r="L2034" s="190">
        <v>45520</v>
      </c>
      <c r="M2034" s="190">
        <v>45521</v>
      </c>
      <c r="N2034" s="190">
        <v>45523</v>
      </c>
      <c r="O2034" s="190">
        <v>45524</v>
      </c>
      <c r="P2034" s="190">
        <v>45525</v>
      </c>
      <c r="Q2034" s="191">
        <v>45526</v>
      </c>
      <c r="R2034" s="192">
        <v>45527</v>
      </c>
      <c r="S2034" s="192">
        <v>45530</v>
      </c>
      <c r="T2034" s="192">
        <v>45531</v>
      </c>
    </row>
    <row r="2035" spans="1:20">
      <c r="A2035" s="235" t="str">
        <f t="shared" si="47"/>
        <v>24</v>
      </c>
      <c r="B2035" s="188">
        <v>45527</v>
      </c>
      <c r="C2035" s="270" t="str">
        <f t="shared" si="46"/>
        <v>金</v>
      </c>
      <c r="D2035" s="444">
        <v>45505</v>
      </c>
      <c r="E2035" s="444">
        <v>45506</v>
      </c>
      <c r="F2035" s="444">
        <v>45509</v>
      </c>
      <c r="G2035" s="444">
        <v>45510</v>
      </c>
      <c r="H2035" s="190">
        <v>45511</v>
      </c>
      <c r="I2035" s="190">
        <v>45512</v>
      </c>
      <c r="J2035" s="190">
        <v>45513</v>
      </c>
      <c r="K2035" s="190">
        <v>45520</v>
      </c>
      <c r="L2035" s="190">
        <v>45521</v>
      </c>
      <c r="M2035" s="190">
        <v>45523</v>
      </c>
      <c r="N2035" s="190">
        <v>45524</v>
      </c>
      <c r="O2035" s="190">
        <v>45525</v>
      </c>
      <c r="P2035" s="190">
        <v>45526</v>
      </c>
      <c r="Q2035" s="191">
        <v>45527</v>
      </c>
      <c r="R2035" s="192">
        <v>45530</v>
      </c>
      <c r="S2035" s="192">
        <v>45531</v>
      </c>
      <c r="T2035" s="192">
        <v>45532</v>
      </c>
    </row>
    <row r="2036" spans="1:20">
      <c r="A2036" s="235" t="str">
        <f t="shared" si="47"/>
        <v>24</v>
      </c>
      <c r="B2036" s="188">
        <v>45530</v>
      </c>
      <c r="C2036" s="270" t="str">
        <f t="shared" si="46"/>
        <v>月</v>
      </c>
      <c r="D2036" s="444">
        <v>45506</v>
      </c>
      <c r="E2036" s="444">
        <v>45509</v>
      </c>
      <c r="F2036" s="444">
        <v>45510</v>
      </c>
      <c r="G2036" s="444">
        <v>45511</v>
      </c>
      <c r="H2036" s="190">
        <v>45512</v>
      </c>
      <c r="I2036" s="190">
        <v>45513</v>
      </c>
      <c r="J2036" s="190">
        <v>45520</v>
      </c>
      <c r="K2036" s="190">
        <v>45521</v>
      </c>
      <c r="L2036" s="190">
        <v>45523</v>
      </c>
      <c r="M2036" s="190">
        <v>45524</v>
      </c>
      <c r="N2036" s="190">
        <v>45525</v>
      </c>
      <c r="O2036" s="190">
        <v>45526</v>
      </c>
      <c r="P2036" s="190">
        <v>45527</v>
      </c>
      <c r="Q2036" s="191">
        <v>45530</v>
      </c>
      <c r="R2036" s="192">
        <v>45531</v>
      </c>
      <c r="S2036" s="192">
        <v>45532</v>
      </c>
      <c r="T2036" s="192">
        <v>45533</v>
      </c>
    </row>
    <row r="2037" spans="1:20">
      <c r="A2037" s="235" t="str">
        <f t="shared" si="47"/>
        <v>24</v>
      </c>
      <c r="B2037" s="188">
        <v>45531</v>
      </c>
      <c r="C2037" s="270" t="str">
        <f t="shared" si="46"/>
        <v>火</v>
      </c>
      <c r="D2037" s="444">
        <v>45509</v>
      </c>
      <c r="E2037" s="444">
        <v>45510</v>
      </c>
      <c r="F2037" s="444">
        <v>45511</v>
      </c>
      <c r="G2037" s="444">
        <v>45512</v>
      </c>
      <c r="H2037" s="190">
        <v>45513</v>
      </c>
      <c r="I2037" s="190">
        <v>45520</v>
      </c>
      <c r="J2037" s="190">
        <v>45521</v>
      </c>
      <c r="K2037" s="190">
        <v>45523</v>
      </c>
      <c r="L2037" s="190">
        <v>45524</v>
      </c>
      <c r="M2037" s="190">
        <v>45525</v>
      </c>
      <c r="N2037" s="190">
        <v>45526</v>
      </c>
      <c r="O2037" s="190">
        <v>45527</v>
      </c>
      <c r="P2037" s="190">
        <v>45530</v>
      </c>
      <c r="Q2037" s="191">
        <v>45531</v>
      </c>
      <c r="R2037" s="192">
        <v>45532</v>
      </c>
      <c r="S2037" s="192">
        <v>45533</v>
      </c>
      <c r="T2037" s="192">
        <v>45534</v>
      </c>
    </row>
    <row r="2038" spans="1:20">
      <c r="A2038" s="235" t="str">
        <f t="shared" si="47"/>
        <v>24</v>
      </c>
      <c r="B2038" s="188">
        <v>45532</v>
      </c>
      <c r="C2038" s="270" t="str">
        <f t="shared" si="46"/>
        <v>水</v>
      </c>
      <c r="D2038" s="444">
        <v>45510</v>
      </c>
      <c r="E2038" s="444">
        <v>45511</v>
      </c>
      <c r="F2038" s="444">
        <v>45512</v>
      </c>
      <c r="G2038" s="444">
        <v>45513</v>
      </c>
      <c r="H2038" s="190">
        <v>45520</v>
      </c>
      <c r="I2038" s="190">
        <v>45521</v>
      </c>
      <c r="J2038" s="190">
        <v>45523</v>
      </c>
      <c r="K2038" s="190">
        <v>45524</v>
      </c>
      <c r="L2038" s="190">
        <v>45525</v>
      </c>
      <c r="M2038" s="190">
        <v>45526</v>
      </c>
      <c r="N2038" s="190">
        <v>45527</v>
      </c>
      <c r="O2038" s="190">
        <v>45530</v>
      </c>
      <c r="P2038" s="190">
        <v>45531</v>
      </c>
      <c r="Q2038" s="191">
        <v>45532</v>
      </c>
      <c r="R2038" s="192">
        <v>45533</v>
      </c>
      <c r="S2038" s="192">
        <v>45534</v>
      </c>
      <c r="T2038" s="192">
        <v>45537</v>
      </c>
    </row>
    <row r="2039" spans="1:20">
      <c r="A2039" s="235" t="str">
        <f t="shared" si="47"/>
        <v>24</v>
      </c>
      <c r="B2039" s="188">
        <v>45533</v>
      </c>
      <c r="C2039" s="270" t="str">
        <f t="shared" si="46"/>
        <v>木</v>
      </c>
      <c r="D2039" s="444">
        <v>45511</v>
      </c>
      <c r="E2039" s="444">
        <v>45512</v>
      </c>
      <c r="F2039" s="444">
        <v>45513</v>
      </c>
      <c r="G2039" s="444">
        <v>45520</v>
      </c>
      <c r="H2039" s="190">
        <v>45521</v>
      </c>
      <c r="I2039" s="190">
        <v>45523</v>
      </c>
      <c r="J2039" s="190">
        <v>45524</v>
      </c>
      <c r="K2039" s="190">
        <v>45525</v>
      </c>
      <c r="L2039" s="190">
        <v>45526</v>
      </c>
      <c r="M2039" s="190">
        <v>45527</v>
      </c>
      <c r="N2039" s="190">
        <v>45530</v>
      </c>
      <c r="O2039" s="190">
        <v>45531</v>
      </c>
      <c r="P2039" s="190">
        <v>45532</v>
      </c>
      <c r="Q2039" s="191">
        <v>45533</v>
      </c>
      <c r="R2039" s="192">
        <v>45534</v>
      </c>
      <c r="S2039" s="192">
        <v>45537</v>
      </c>
      <c r="T2039" s="192">
        <v>45538</v>
      </c>
    </row>
    <row r="2040" spans="1:20">
      <c r="A2040" s="235" t="str">
        <f t="shared" si="47"/>
        <v>24</v>
      </c>
      <c r="B2040" s="188">
        <v>45534</v>
      </c>
      <c r="C2040" s="270" t="str">
        <f t="shared" si="46"/>
        <v>金</v>
      </c>
      <c r="D2040" s="444">
        <v>45512</v>
      </c>
      <c r="E2040" s="444">
        <v>45513</v>
      </c>
      <c r="F2040" s="444">
        <v>45520</v>
      </c>
      <c r="G2040" s="444">
        <v>45521</v>
      </c>
      <c r="H2040" s="190">
        <v>45523</v>
      </c>
      <c r="I2040" s="190">
        <v>45524</v>
      </c>
      <c r="J2040" s="190">
        <v>45525</v>
      </c>
      <c r="K2040" s="190">
        <v>45526</v>
      </c>
      <c r="L2040" s="190">
        <v>45527</v>
      </c>
      <c r="M2040" s="190">
        <v>45530</v>
      </c>
      <c r="N2040" s="190">
        <v>45531</v>
      </c>
      <c r="O2040" s="190">
        <v>45532</v>
      </c>
      <c r="P2040" s="190">
        <v>45533</v>
      </c>
      <c r="Q2040" s="191">
        <v>45534</v>
      </c>
      <c r="R2040" s="192">
        <v>45537</v>
      </c>
      <c r="S2040" s="192">
        <v>45538</v>
      </c>
      <c r="T2040" s="192">
        <v>45539</v>
      </c>
    </row>
    <row r="2041" spans="1:20">
      <c r="A2041" s="235" t="str">
        <f t="shared" si="47"/>
        <v>24</v>
      </c>
      <c r="B2041" s="188">
        <v>45537</v>
      </c>
      <c r="C2041" s="270" t="str">
        <f t="shared" si="46"/>
        <v>月</v>
      </c>
      <c r="D2041" s="444">
        <v>45513</v>
      </c>
      <c r="E2041" s="444">
        <v>45520</v>
      </c>
      <c r="F2041" s="444">
        <v>45521</v>
      </c>
      <c r="G2041" s="444">
        <v>45523</v>
      </c>
      <c r="H2041" s="190">
        <v>45524</v>
      </c>
      <c r="I2041" s="190">
        <v>45525</v>
      </c>
      <c r="J2041" s="190">
        <v>45526</v>
      </c>
      <c r="K2041" s="190">
        <v>45527</v>
      </c>
      <c r="L2041" s="190">
        <v>45530</v>
      </c>
      <c r="M2041" s="190">
        <v>45531</v>
      </c>
      <c r="N2041" s="190">
        <v>45532</v>
      </c>
      <c r="O2041" s="190">
        <v>45533</v>
      </c>
      <c r="P2041" s="190">
        <v>45534</v>
      </c>
      <c r="Q2041" s="191">
        <v>45537</v>
      </c>
      <c r="R2041" s="192">
        <v>45538</v>
      </c>
      <c r="S2041" s="192">
        <v>45539</v>
      </c>
      <c r="T2041" s="192">
        <v>45540</v>
      </c>
    </row>
    <row r="2042" spans="1:20">
      <c r="A2042" s="235" t="str">
        <f t="shared" si="47"/>
        <v>24</v>
      </c>
      <c r="B2042" s="188">
        <v>45538</v>
      </c>
      <c r="C2042" s="270" t="str">
        <f t="shared" si="46"/>
        <v>火</v>
      </c>
      <c r="D2042" s="444">
        <v>45520</v>
      </c>
      <c r="E2042" s="444">
        <v>45521</v>
      </c>
      <c r="F2042" s="444">
        <v>45523</v>
      </c>
      <c r="G2042" s="444">
        <v>45524</v>
      </c>
      <c r="H2042" s="190">
        <v>45525</v>
      </c>
      <c r="I2042" s="190">
        <v>45526</v>
      </c>
      <c r="J2042" s="190">
        <v>45527</v>
      </c>
      <c r="K2042" s="190">
        <v>45530</v>
      </c>
      <c r="L2042" s="190">
        <v>45531</v>
      </c>
      <c r="M2042" s="190">
        <v>45532</v>
      </c>
      <c r="N2042" s="190">
        <v>45533</v>
      </c>
      <c r="O2042" s="190">
        <v>45534</v>
      </c>
      <c r="P2042" s="190">
        <v>45537</v>
      </c>
      <c r="Q2042" s="191">
        <v>45538</v>
      </c>
      <c r="R2042" s="192">
        <v>45539</v>
      </c>
      <c r="S2042" s="192">
        <v>45540</v>
      </c>
      <c r="T2042" s="192">
        <v>45541</v>
      </c>
    </row>
    <row r="2043" spans="1:20">
      <c r="A2043" s="235" t="str">
        <f t="shared" si="47"/>
        <v>24</v>
      </c>
      <c r="B2043" s="188">
        <v>45539</v>
      </c>
      <c r="C2043" s="270" t="str">
        <f t="shared" si="46"/>
        <v>水</v>
      </c>
      <c r="D2043" s="444">
        <v>45521</v>
      </c>
      <c r="E2043" s="444">
        <v>45523</v>
      </c>
      <c r="F2043" s="444">
        <v>45524</v>
      </c>
      <c r="G2043" s="444">
        <v>45525</v>
      </c>
      <c r="H2043" s="190">
        <v>45526</v>
      </c>
      <c r="I2043" s="190">
        <v>45527</v>
      </c>
      <c r="J2043" s="190">
        <v>45530</v>
      </c>
      <c r="K2043" s="190">
        <v>45531</v>
      </c>
      <c r="L2043" s="190">
        <v>45532</v>
      </c>
      <c r="M2043" s="190">
        <v>45533</v>
      </c>
      <c r="N2043" s="190">
        <v>45534</v>
      </c>
      <c r="O2043" s="190">
        <v>45537</v>
      </c>
      <c r="P2043" s="190">
        <v>45538</v>
      </c>
      <c r="Q2043" s="191">
        <v>45539</v>
      </c>
      <c r="R2043" s="192">
        <v>45540</v>
      </c>
      <c r="S2043" s="192">
        <v>45541</v>
      </c>
      <c r="T2043" s="192">
        <v>45544</v>
      </c>
    </row>
    <row r="2044" spans="1:20">
      <c r="A2044" s="235" t="str">
        <f t="shared" si="47"/>
        <v>24</v>
      </c>
      <c r="B2044" s="188">
        <v>45540</v>
      </c>
      <c r="C2044" s="270" t="str">
        <f t="shared" si="46"/>
        <v>木</v>
      </c>
      <c r="D2044" s="444">
        <v>45523</v>
      </c>
      <c r="E2044" s="444">
        <v>45524</v>
      </c>
      <c r="F2044" s="444">
        <v>45525</v>
      </c>
      <c r="G2044" s="444">
        <v>45526</v>
      </c>
      <c r="H2044" s="190">
        <v>45527</v>
      </c>
      <c r="I2044" s="190">
        <v>45530</v>
      </c>
      <c r="J2044" s="190">
        <v>45531</v>
      </c>
      <c r="K2044" s="190">
        <v>45532</v>
      </c>
      <c r="L2044" s="190">
        <v>45533</v>
      </c>
      <c r="M2044" s="190">
        <v>45534</v>
      </c>
      <c r="N2044" s="190">
        <v>45537</v>
      </c>
      <c r="O2044" s="190">
        <v>45538</v>
      </c>
      <c r="P2044" s="190">
        <v>45539</v>
      </c>
      <c r="Q2044" s="191">
        <v>45540</v>
      </c>
      <c r="R2044" s="192">
        <v>45541</v>
      </c>
      <c r="S2044" s="192">
        <v>45544</v>
      </c>
      <c r="T2044" s="192">
        <v>45545</v>
      </c>
    </row>
    <row r="2045" spans="1:20">
      <c r="A2045" s="235" t="str">
        <f t="shared" si="47"/>
        <v>24</v>
      </c>
      <c r="B2045" s="188">
        <v>45541</v>
      </c>
      <c r="C2045" s="270" t="str">
        <f t="shared" si="46"/>
        <v>金</v>
      </c>
      <c r="D2045" s="444">
        <v>45524</v>
      </c>
      <c r="E2045" s="444">
        <v>45525</v>
      </c>
      <c r="F2045" s="444">
        <v>45526</v>
      </c>
      <c r="G2045" s="444">
        <v>45527</v>
      </c>
      <c r="H2045" s="190">
        <v>45530</v>
      </c>
      <c r="I2045" s="190">
        <v>45531</v>
      </c>
      <c r="J2045" s="190">
        <v>45532</v>
      </c>
      <c r="K2045" s="190">
        <v>45533</v>
      </c>
      <c r="L2045" s="190">
        <v>45534</v>
      </c>
      <c r="M2045" s="190">
        <v>45537</v>
      </c>
      <c r="N2045" s="190">
        <v>45538</v>
      </c>
      <c r="O2045" s="190">
        <v>45539</v>
      </c>
      <c r="P2045" s="190">
        <v>45540</v>
      </c>
      <c r="Q2045" s="191">
        <v>45541</v>
      </c>
      <c r="R2045" s="192">
        <v>45544</v>
      </c>
      <c r="S2045" s="192">
        <v>45545</v>
      </c>
      <c r="T2045" s="192">
        <v>45546</v>
      </c>
    </row>
    <row r="2046" spans="1:20">
      <c r="A2046" s="235" t="str">
        <f t="shared" si="47"/>
        <v>24</v>
      </c>
      <c r="B2046" s="188">
        <v>45544</v>
      </c>
      <c r="C2046" s="270" t="str">
        <f t="shared" si="46"/>
        <v>月</v>
      </c>
      <c r="D2046" s="444">
        <v>45525</v>
      </c>
      <c r="E2046" s="444">
        <v>45526</v>
      </c>
      <c r="F2046" s="444">
        <v>45527</v>
      </c>
      <c r="G2046" s="444">
        <v>45530</v>
      </c>
      <c r="H2046" s="190">
        <v>45531</v>
      </c>
      <c r="I2046" s="190">
        <v>45532</v>
      </c>
      <c r="J2046" s="190">
        <v>45533</v>
      </c>
      <c r="K2046" s="190">
        <v>45534</v>
      </c>
      <c r="L2046" s="190">
        <v>45537</v>
      </c>
      <c r="M2046" s="190">
        <v>45538</v>
      </c>
      <c r="N2046" s="190">
        <v>45539</v>
      </c>
      <c r="O2046" s="190">
        <v>45540</v>
      </c>
      <c r="P2046" s="190">
        <v>45541</v>
      </c>
      <c r="Q2046" s="191">
        <v>45544</v>
      </c>
      <c r="R2046" s="192">
        <v>45545</v>
      </c>
      <c r="S2046" s="192">
        <v>45546</v>
      </c>
      <c r="T2046" s="192">
        <v>45547</v>
      </c>
    </row>
    <row r="2047" spans="1:20">
      <c r="A2047" s="235" t="str">
        <f t="shared" si="47"/>
        <v>24</v>
      </c>
      <c r="B2047" s="188">
        <v>45545</v>
      </c>
      <c r="C2047" s="270" t="str">
        <f t="shared" si="46"/>
        <v>火</v>
      </c>
      <c r="D2047" s="444">
        <v>45526</v>
      </c>
      <c r="E2047" s="444">
        <v>45527</v>
      </c>
      <c r="F2047" s="444">
        <v>45530</v>
      </c>
      <c r="G2047" s="444">
        <v>45531</v>
      </c>
      <c r="H2047" s="190">
        <v>45532</v>
      </c>
      <c r="I2047" s="190">
        <v>45533</v>
      </c>
      <c r="J2047" s="190">
        <v>45534</v>
      </c>
      <c r="K2047" s="190">
        <v>45537</v>
      </c>
      <c r="L2047" s="190">
        <v>45538</v>
      </c>
      <c r="M2047" s="190">
        <v>45539</v>
      </c>
      <c r="N2047" s="190">
        <v>45540</v>
      </c>
      <c r="O2047" s="190">
        <v>45541</v>
      </c>
      <c r="P2047" s="190">
        <v>45544</v>
      </c>
      <c r="Q2047" s="191">
        <v>45545</v>
      </c>
      <c r="R2047" s="192">
        <v>45546</v>
      </c>
      <c r="S2047" s="192">
        <v>45547</v>
      </c>
      <c r="T2047" s="192">
        <v>45548</v>
      </c>
    </row>
    <row r="2048" spans="1:20">
      <c r="A2048" s="235" t="str">
        <f t="shared" si="47"/>
        <v>24</v>
      </c>
      <c r="B2048" s="188">
        <v>45546</v>
      </c>
      <c r="C2048" s="270" t="str">
        <f t="shared" si="46"/>
        <v>水</v>
      </c>
      <c r="D2048" s="444">
        <v>45527</v>
      </c>
      <c r="E2048" s="444">
        <v>45530</v>
      </c>
      <c r="F2048" s="444">
        <v>45531</v>
      </c>
      <c r="G2048" s="444">
        <v>45532</v>
      </c>
      <c r="H2048" s="190">
        <v>45533</v>
      </c>
      <c r="I2048" s="190">
        <v>45534</v>
      </c>
      <c r="J2048" s="190">
        <v>45537</v>
      </c>
      <c r="K2048" s="190">
        <v>45538</v>
      </c>
      <c r="L2048" s="190">
        <v>45539</v>
      </c>
      <c r="M2048" s="190">
        <v>45540</v>
      </c>
      <c r="N2048" s="190">
        <v>45541</v>
      </c>
      <c r="O2048" s="190">
        <v>45544</v>
      </c>
      <c r="P2048" s="190">
        <v>45545</v>
      </c>
      <c r="Q2048" s="191">
        <v>45546</v>
      </c>
      <c r="R2048" s="192">
        <v>45547</v>
      </c>
      <c r="S2048" s="192">
        <v>45548</v>
      </c>
      <c r="T2048" s="192">
        <v>45552</v>
      </c>
    </row>
    <row r="2049" spans="1:20">
      <c r="A2049" s="235" t="str">
        <f t="shared" si="47"/>
        <v>24</v>
      </c>
      <c r="B2049" s="188">
        <v>45547</v>
      </c>
      <c r="C2049" s="270" t="str">
        <f t="shared" ref="C2049:C2091" si="48">TEXT(B2049,"aaa")</f>
        <v>木</v>
      </c>
      <c r="D2049" s="444">
        <v>45530</v>
      </c>
      <c r="E2049" s="444">
        <v>45531</v>
      </c>
      <c r="F2049" s="444">
        <v>45532</v>
      </c>
      <c r="G2049" s="444">
        <v>45533</v>
      </c>
      <c r="H2049" s="190">
        <v>45534</v>
      </c>
      <c r="I2049" s="190">
        <v>45537</v>
      </c>
      <c r="J2049" s="190">
        <v>45538</v>
      </c>
      <c r="K2049" s="190">
        <v>45539</v>
      </c>
      <c r="L2049" s="190">
        <v>45540</v>
      </c>
      <c r="M2049" s="190">
        <v>45541</v>
      </c>
      <c r="N2049" s="190">
        <v>45544</v>
      </c>
      <c r="O2049" s="190">
        <v>45545</v>
      </c>
      <c r="P2049" s="190">
        <v>45546</v>
      </c>
      <c r="Q2049" s="191">
        <v>45547</v>
      </c>
      <c r="R2049" s="192">
        <v>45548</v>
      </c>
      <c r="S2049" s="192">
        <v>45552</v>
      </c>
      <c r="T2049" s="192">
        <v>45553</v>
      </c>
    </row>
    <row r="2050" spans="1:20">
      <c r="A2050" s="235" t="str">
        <f t="shared" si="47"/>
        <v>24</v>
      </c>
      <c r="B2050" s="188">
        <v>45548</v>
      </c>
      <c r="C2050" s="270" t="str">
        <f t="shared" si="48"/>
        <v>金</v>
      </c>
      <c r="D2050" s="444">
        <v>45531</v>
      </c>
      <c r="E2050" s="444">
        <v>45532</v>
      </c>
      <c r="F2050" s="444">
        <v>45533</v>
      </c>
      <c r="G2050" s="444">
        <v>45534</v>
      </c>
      <c r="H2050" s="190">
        <v>45537</v>
      </c>
      <c r="I2050" s="190">
        <v>45538</v>
      </c>
      <c r="J2050" s="190">
        <v>45539</v>
      </c>
      <c r="K2050" s="190">
        <v>45540</v>
      </c>
      <c r="L2050" s="190">
        <v>45541</v>
      </c>
      <c r="M2050" s="190">
        <v>45544</v>
      </c>
      <c r="N2050" s="190">
        <v>45545</v>
      </c>
      <c r="O2050" s="190">
        <v>45546</v>
      </c>
      <c r="P2050" s="190">
        <v>45547</v>
      </c>
      <c r="Q2050" s="191">
        <v>45548</v>
      </c>
      <c r="R2050" s="192">
        <v>45552</v>
      </c>
      <c r="S2050" s="192">
        <v>45553</v>
      </c>
      <c r="T2050" s="192">
        <v>45554</v>
      </c>
    </row>
    <row r="2051" spans="1:20">
      <c r="A2051" s="235" t="str">
        <f t="shared" si="47"/>
        <v>24</v>
      </c>
      <c r="B2051" s="188">
        <v>45552</v>
      </c>
      <c r="C2051" s="270" t="str">
        <f t="shared" si="48"/>
        <v>火</v>
      </c>
      <c r="D2051" s="444">
        <v>45532</v>
      </c>
      <c r="E2051" s="444">
        <v>45533</v>
      </c>
      <c r="F2051" s="444">
        <v>45534</v>
      </c>
      <c r="G2051" s="444">
        <v>45537</v>
      </c>
      <c r="H2051" s="190">
        <v>45538</v>
      </c>
      <c r="I2051" s="190">
        <v>45539</v>
      </c>
      <c r="J2051" s="190">
        <v>45540</v>
      </c>
      <c r="K2051" s="190">
        <v>45541</v>
      </c>
      <c r="L2051" s="190">
        <v>45544</v>
      </c>
      <c r="M2051" s="190">
        <v>45545</v>
      </c>
      <c r="N2051" s="190">
        <v>45546</v>
      </c>
      <c r="O2051" s="190">
        <v>45547</v>
      </c>
      <c r="P2051" s="190">
        <v>45548</v>
      </c>
      <c r="Q2051" s="191">
        <v>45552</v>
      </c>
      <c r="R2051" s="192">
        <v>45553</v>
      </c>
      <c r="S2051" s="192">
        <v>45554</v>
      </c>
      <c r="T2051" s="192">
        <v>45555</v>
      </c>
    </row>
    <row r="2052" spans="1:20">
      <c r="A2052" s="235" t="str">
        <f t="shared" si="47"/>
        <v>24</v>
      </c>
      <c r="B2052" s="188">
        <v>45553</v>
      </c>
      <c r="C2052" s="270" t="str">
        <f t="shared" si="48"/>
        <v>水</v>
      </c>
      <c r="D2052" s="444">
        <v>45533</v>
      </c>
      <c r="E2052" s="444">
        <v>45534</v>
      </c>
      <c r="F2052" s="444">
        <v>45537</v>
      </c>
      <c r="G2052" s="444">
        <v>45538</v>
      </c>
      <c r="H2052" s="190">
        <v>45539</v>
      </c>
      <c r="I2052" s="190">
        <v>45540</v>
      </c>
      <c r="J2052" s="190">
        <v>45541</v>
      </c>
      <c r="K2052" s="190">
        <v>45544</v>
      </c>
      <c r="L2052" s="190">
        <v>45545</v>
      </c>
      <c r="M2052" s="190">
        <v>45546</v>
      </c>
      <c r="N2052" s="190">
        <v>45547</v>
      </c>
      <c r="O2052" s="190">
        <v>45548</v>
      </c>
      <c r="P2052" s="190">
        <v>45552</v>
      </c>
      <c r="Q2052" s="191">
        <v>45553</v>
      </c>
      <c r="R2052" s="192">
        <v>45554</v>
      </c>
      <c r="S2052" s="192">
        <v>45555</v>
      </c>
      <c r="T2052" s="192">
        <v>45559</v>
      </c>
    </row>
    <row r="2053" spans="1:20">
      <c r="A2053" s="235" t="str">
        <f t="shared" si="47"/>
        <v>24</v>
      </c>
      <c r="B2053" s="188">
        <v>45554</v>
      </c>
      <c r="C2053" s="270" t="str">
        <f t="shared" si="48"/>
        <v>木</v>
      </c>
      <c r="D2053" s="444">
        <v>45534</v>
      </c>
      <c r="E2053" s="444">
        <v>45537</v>
      </c>
      <c r="F2053" s="444">
        <v>45538</v>
      </c>
      <c r="G2053" s="444">
        <v>45539</v>
      </c>
      <c r="H2053" s="190">
        <v>45540</v>
      </c>
      <c r="I2053" s="190">
        <v>45541</v>
      </c>
      <c r="J2053" s="190">
        <v>45544</v>
      </c>
      <c r="K2053" s="190">
        <v>45545</v>
      </c>
      <c r="L2053" s="190">
        <v>45546</v>
      </c>
      <c r="M2053" s="190">
        <v>45547</v>
      </c>
      <c r="N2053" s="190">
        <v>45548</v>
      </c>
      <c r="O2053" s="190">
        <v>45552</v>
      </c>
      <c r="P2053" s="190">
        <v>45553</v>
      </c>
      <c r="Q2053" s="191">
        <v>45554</v>
      </c>
      <c r="R2053" s="192">
        <v>45555</v>
      </c>
      <c r="S2053" s="192">
        <v>45559</v>
      </c>
      <c r="T2053" s="192">
        <v>45560</v>
      </c>
    </row>
    <row r="2054" spans="1:20">
      <c r="A2054" s="235" t="str">
        <f t="shared" si="47"/>
        <v>24</v>
      </c>
      <c r="B2054" s="188">
        <v>45555</v>
      </c>
      <c r="C2054" s="270" t="str">
        <f t="shared" si="48"/>
        <v>金</v>
      </c>
      <c r="D2054" s="444">
        <v>45537</v>
      </c>
      <c r="E2054" s="444">
        <v>45538</v>
      </c>
      <c r="F2054" s="444">
        <v>45539</v>
      </c>
      <c r="G2054" s="444">
        <v>45540</v>
      </c>
      <c r="H2054" s="190">
        <v>45541</v>
      </c>
      <c r="I2054" s="190">
        <v>45544</v>
      </c>
      <c r="J2054" s="190">
        <v>45545</v>
      </c>
      <c r="K2054" s="190">
        <v>45546</v>
      </c>
      <c r="L2054" s="190">
        <v>45547</v>
      </c>
      <c r="M2054" s="190">
        <v>45548</v>
      </c>
      <c r="N2054" s="190">
        <v>45552</v>
      </c>
      <c r="O2054" s="190">
        <v>45553</v>
      </c>
      <c r="P2054" s="190">
        <v>45554</v>
      </c>
      <c r="Q2054" s="191">
        <v>45555</v>
      </c>
      <c r="R2054" s="192">
        <v>45559</v>
      </c>
      <c r="S2054" s="192">
        <v>45560</v>
      </c>
      <c r="T2054" s="192">
        <v>45561</v>
      </c>
    </row>
    <row r="2055" spans="1:20">
      <c r="A2055" s="235" t="str">
        <f t="shared" si="47"/>
        <v>24</v>
      </c>
      <c r="B2055" s="188">
        <v>45559</v>
      </c>
      <c r="C2055" s="270" t="str">
        <f t="shared" si="48"/>
        <v>火</v>
      </c>
      <c r="D2055" s="444">
        <v>45538</v>
      </c>
      <c r="E2055" s="444">
        <v>45539</v>
      </c>
      <c r="F2055" s="444">
        <v>45540</v>
      </c>
      <c r="G2055" s="444">
        <v>45541</v>
      </c>
      <c r="H2055" s="190">
        <v>45544</v>
      </c>
      <c r="I2055" s="190">
        <v>45545</v>
      </c>
      <c r="J2055" s="190">
        <v>45546</v>
      </c>
      <c r="K2055" s="190">
        <v>45547</v>
      </c>
      <c r="L2055" s="190">
        <v>45548</v>
      </c>
      <c r="M2055" s="190">
        <v>45552</v>
      </c>
      <c r="N2055" s="190">
        <v>45553</v>
      </c>
      <c r="O2055" s="190">
        <v>45554</v>
      </c>
      <c r="P2055" s="190">
        <v>45555</v>
      </c>
      <c r="Q2055" s="191">
        <v>45559</v>
      </c>
      <c r="R2055" s="192">
        <v>45560</v>
      </c>
      <c r="S2055" s="192">
        <v>45561</v>
      </c>
      <c r="T2055" s="192">
        <v>45562</v>
      </c>
    </row>
    <row r="2056" spans="1:20">
      <c r="A2056" s="235" t="str">
        <f t="shared" si="47"/>
        <v>24</v>
      </c>
      <c r="B2056" s="188">
        <v>45560</v>
      </c>
      <c r="C2056" s="270" t="str">
        <f t="shared" si="48"/>
        <v>水</v>
      </c>
      <c r="D2056" s="444">
        <v>45539</v>
      </c>
      <c r="E2056" s="444">
        <v>45540</v>
      </c>
      <c r="F2056" s="444">
        <v>45541</v>
      </c>
      <c r="G2056" s="444">
        <v>45544</v>
      </c>
      <c r="H2056" s="190">
        <v>45545</v>
      </c>
      <c r="I2056" s="190">
        <v>45546</v>
      </c>
      <c r="J2056" s="190">
        <v>45547</v>
      </c>
      <c r="K2056" s="190">
        <v>45548</v>
      </c>
      <c r="L2056" s="190">
        <v>45552</v>
      </c>
      <c r="M2056" s="190">
        <v>45553</v>
      </c>
      <c r="N2056" s="190">
        <v>45554</v>
      </c>
      <c r="O2056" s="190">
        <v>45555</v>
      </c>
      <c r="P2056" s="190">
        <v>45559</v>
      </c>
      <c r="Q2056" s="191">
        <v>45560</v>
      </c>
      <c r="R2056" s="192">
        <v>45561</v>
      </c>
      <c r="S2056" s="192">
        <v>45562</v>
      </c>
      <c r="T2056" s="192">
        <v>45565</v>
      </c>
    </row>
    <row r="2057" spans="1:20">
      <c r="A2057" s="235" t="str">
        <f t="shared" si="47"/>
        <v>24</v>
      </c>
      <c r="B2057" s="188">
        <v>45561</v>
      </c>
      <c r="C2057" s="270" t="str">
        <f t="shared" si="48"/>
        <v>木</v>
      </c>
      <c r="D2057" s="444">
        <v>45540</v>
      </c>
      <c r="E2057" s="444">
        <v>45541</v>
      </c>
      <c r="F2057" s="444">
        <v>45544</v>
      </c>
      <c r="G2057" s="444">
        <v>45545</v>
      </c>
      <c r="H2057" s="190">
        <v>45546</v>
      </c>
      <c r="I2057" s="190">
        <v>45547</v>
      </c>
      <c r="J2057" s="190">
        <v>45548</v>
      </c>
      <c r="K2057" s="190">
        <v>45552</v>
      </c>
      <c r="L2057" s="190">
        <v>45553</v>
      </c>
      <c r="M2057" s="190">
        <v>45554</v>
      </c>
      <c r="N2057" s="190">
        <v>45555</v>
      </c>
      <c r="O2057" s="190">
        <v>45559</v>
      </c>
      <c r="P2057" s="190">
        <v>45560</v>
      </c>
      <c r="Q2057" s="191">
        <v>45561</v>
      </c>
      <c r="R2057" s="192">
        <v>45562</v>
      </c>
      <c r="S2057" s="192">
        <v>45565</v>
      </c>
      <c r="T2057" s="192">
        <v>45566</v>
      </c>
    </row>
    <row r="2058" spans="1:20">
      <c r="A2058" s="235" t="str">
        <f t="shared" si="47"/>
        <v>24</v>
      </c>
      <c r="B2058" s="188">
        <v>45562</v>
      </c>
      <c r="C2058" s="270" t="str">
        <f t="shared" si="48"/>
        <v>金</v>
      </c>
      <c r="D2058" s="444">
        <v>45541</v>
      </c>
      <c r="E2058" s="444">
        <v>45544</v>
      </c>
      <c r="F2058" s="444">
        <v>45545</v>
      </c>
      <c r="G2058" s="444">
        <v>45546</v>
      </c>
      <c r="H2058" s="190">
        <v>45547</v>
      </c>
      <c r="I2058" s="190">
        <v>45548</v>
      </c>
      <c r="J2058" s="190">
        <v>45552</v>
      </c>
      <c r="K2058" s="190">
        <v>45553</v>
      </c>
      <c r="L2058" s="190">
        <v>45554</v>
      </c>
      <c r="M2058" s="190">
        <v>45555</v>
      </c>
      <c r="N2058" s="190">
        <v>45559</v>
      </c>
      <c r="O2058" s="190">
        <v>45560</v>
      </c>
      <c r="P2058" s="190">
        <v>45561</v>
      </c>
      <c r="Q2058" s="191">
        <v>45562</v>
      </c>
      <c r="R2058" s="192">
        <v>45565</v>
      </c>
      <c r="S2058" s="192">
        <v>45566</v>
      </c>
      <c r="T2058" s="192">
        <v>45567</v>
      </c>
    </row>
    <row r="2059" spans="1:20">
      <c r="A2059" s="235" t="str">
        <f t="shared" si="47"/>
        <v>24</v>
      </c>
      <c r="B2059" s="188">
        <v>45565</v>
      </c>
      <c r="C2059" s="270" t="str">
        <f t="shared" si="48"/>
        <v>月</v>
      </c>
      <c r="D2059" s="444">
        <v>45544</v>
      </c>
      <c r="E2059" s="444">
        <v>45545</v>
      </c>
      <c r="F2059" s="444">
        <v>45546</v>
      </c>
      <c r="G2059" s="444">
        <v>45547</v>
      </c>
      <c r="H2059" s="190">
        <v>45548</v>
      </c>
      <c r="I2059" s="190">
        <v>45552</v>
      </c>
      <c r="J2059" s="190">
        <v>45553</v>
      </c>
      <c r="K2059" s="190">
        <v>45554</v>
      </c>
      <c r="L2059" s="190">
        <v>45555</v>
      </c>
      <c r="M2059" s="190">
        <v>45559</v>
      </c>
      <c r="N2059" s="190">
        <v>45560</v>
      </c>
      <c r="O2059" s="190">
        <v>45561</v>
      </c>
      <c r="P2059" s="190">
        <v>45562</v>
      </c>
      <c r="Q2059" s="191">
        <v>45565</v>
      </c>
      <c r="R2059" s="192">
        <v>45566</v>
      </c>
      <c r="S2059" s="192">
        <v>45567</v>
      </c>
      <c r="T2059" s="192">
        <v>45568</v>
      </c>
    </row>
    <row r="2060" spans="1:20">
      <c r="A2060" s="235" t="str">
        <f t="shared" si="47"/>
        <v>24</v>
      </c>
      <c r="B2060" s="188">
        <v>45566</v>
      </c>
      <c r="C2060" s="270" t="str">
        <f t="shared" si="48"/>
        <v>火</v>
      </c>
      <c r="D2060" s="444">
        <v>45545</v>
      </c>
      <c r="E2060" s="444">
        <v>45546</v>
      </c>
      <c r="F2060" s="444">
        <v>45547</v>
      </c>
      <c r="G2060" s="444">
        <v>45548</v>
      </c>
      <c r="H2060" s="190">
        <v>45552</v>
      </c>
      <c r="I2060" s="190">
        <v>45553</v>
      </c>
      <c r="J2060" s="190">
        <v>45554</v>
      </c>
      <c r="K2060" s="190">
        <v>45555</v>
      </c>
      <c r="L2060" s="190">
        <v>45559</v>
      </c>
      <c r="M2060" s="190">
        <v>45560</v>
      </c>
      <c r="N2060" s="190">
        <v>45561</v>
      </c>
      <c r="O2060" s="190">
        <v>45562</v>
      </c>
      <c r="P2060" s="190">
        <v>45565</v>
      </c>
      <c r="Q2060" s="191">
        <v>45566</v>
      </c>
      <c r="R2060" s="192">
        <v>45567</v>
      </c>
      <c r="S2060" s="192">
        <v>45568</v>
      </c>
      <c r="T2060" s="192">
        <v>45569</v>
      </c>
    </row>
    <row r="2061" spans="1:20">
      <c r="A2061" s="235" t="str">
        <f t="shared" si="47"/>
        <v>24</v>
      </c>
      <c r="B2061" s="188">
        <v>45567</v>
      </c>
      <c r="C2061" s="270" t="str">
        <f t="shared" si="48"/>
        <v>水</v>
      </c>
      <c r="D2061" s="444">
        <v>45546</v>
      </c>
      <c r="E2061" s="444">
        <v>45547</v>
      </c>
      <c r="F2061" s="444">
        <v>45548</v>
      </c>
      <c r="G2061" s="444">
        <v>45552</v>
      </c>
      <c r="H2061" s="190">
        <v>45553</v>
      </c>
      <c r="I2061" s="190">
        <v>45554</v>
      </c>
      <c r="J2061" s="190">
        <v>45555</v>
      </c>
      <c r="K2061" s="190">
        <v>45559</v>
      </c>
      <c r="L2061" s="190">
        <v>45560</v>
      </c>
      <c r="M2061" s="190">
        <v>45561</v>
      </c>
      <c r="N2061" s="190">
        <v>45562</v>
      </c>
      <c r="O2061" s="190">
        <v>45565</v>
      </c>
      <c r="P2061" s="190">
        <v>45566</v>
      </c>
      <c r="Q2061" s="191">
        <v>45567</v>
      </c>
      <c r="R2061" s="192">
        <v>45568</v>
      </c>
      <c r="S2061" s="192">
        <v>45569</v>
      </c>
      <c r="T2061" s="192">
        <v>45572</v>
      </c>
    </row>
    <row r="2062" spans="1:20">
      <c r="A2062" s="235" t="str">
        <f t="shared" si="47"/>
        <v>24</v>
      </c>
      <c r="B2062" s="188">
        <v>45568</v>
      </c>
      <c r="C2062" s="270" t="str">
        <f t="shared" si="48"/>
        <v>木</v>
      </c>
      <c r="D2062" s="444">
        <v>45547</v>
      </c>
      <c r="E2062" s="444">
        <v>45548</v>
      </c>
      <c r="F2062" s="444">
        <v>45552</v>
      </c>
      <c r="G2062" s="444">
        <v>45553</v>
      </c>
      <c r="H2062" s="190">
        <v>45554</v>
      </c>
      <c r="I2062" s="190">
        <v>45555</v>
      </c>
      <c r="J2062" s="190">
        <v>45559</v>
      </c>
      <c r="K2062" s="190">
        <v>45560</v>
      </c>
      <c r="L2062" s="190">
        <v>45561</v>
      </c>
      <c r="M2062" s="190">
        <v>45562</v>
      </c>
      <c r="N2062" s="190">
        <v>45565</v>
      </c>
      <c r="O2062" s="190">
        <v>45566</v>
      </c>
      <c r="P2062" s="190">
        <v>45567</v>
      </c>
      <c r="Q2062" s="191">
        <v>45568</v>
      </c>
      <c r="R2062" s="192">
        <v>45569</v>
      </c>
      <c r="S2062" s="192">
        <v>45572</v>
      </c>
      <c r="T2062" s="192">
        <v>45573</v>
      </c>
    </row>
    <row r="2063" spans="1:20">
      <c r="A2063" s="235" t="str">
        <f t="shared" ref="A2063:A2107" si="49">TEXT(B2063,"yy")</f>
        <v>24</v>
      </c>
      <c r="B2063" s="188">
        <v>45569</v>
      </c>
      <c r="C2063" s="270" t="str">
        <f t="shared" si="48"/>
        <v>金</v>
      </c>
      <c r="D2063" s="444">
        <v>45548</v>
      </c>
      <c r="E2063" s="444">
        <v>45552</v>
      </c>
      <c r="F2063" s="444">
        <v>45553</v>
      </c>
      <c r="G2063" s="444">
        <v>45554</v>
      </c>
      <c r="H2063" s="190">
        <v>45555</v>
      </c>
      <c r="I2063" s="190">
        <v>45559</v>
      </c>
      <c r="J2063" s="190">
        <v>45560</v>
      </c>
      <c r="K2063" s="190">
        <v>45561</v>
      </c>
      <c r="L2063" s="190">
        <v>45562</v>
      </c>
      <c r="M2063" s="190">
        <v>45565</v>
      </c>
      <c r="N2063" s="190">
        <v>45566</v>
      </c>
      <c r="O2063" s="190">
        <v>45567</v>
      </c>
      <c r="P2063" s="190">
        <v>45568</v>
      </c>
      <c r="Q2063" s="191">
        <v>45569</v>
      </c>
      <c r="R2063" s="192">
        <v>45572</v>
      </c>
      <c r="S2063" s="192">
        <v>45573</v>
      </c>
      <c r="T2063" s="192">
        <v>45574</v>
      </c>
    </row>
    <row r="2064" spans="1:20">
      <c r="A2064" s="235" t="str">
        <f t="shared" si="49"/>
        <v>24</v>
      </c>
      <c r="B2064" s="188">
        <v>45572</v>
      </c>
      <c r="C2064" s="270" t="str">
        <f t="shared" si="48"/>
        <v>月</v>
      </c>
      <c r="D2064" s="444">
        <v>45552</v>
      </c>
      <c r="E2064" s="444">
        <v>45553</v>
      </c>
      <c r="F2064" s="444">
        <v>45554</v>
      </c>
      <c r="G2064" s="444">
        <v>45555</v>
      </c>
      <c r="H2064" s="190">
        <v>45559</v>
      </c>
      <c r="I2064" s="190">
        <v>45560</v>
      </c>
      <c r="J2064" s="190">
        <v>45561</v>
      </c>
      <c r="K2064" s="190">
        <v>45562</v>
      </c>
      <c r="L2064" s="190">
        <v>45565</v>
      </c>
      <c r="M2064" s="190">
        <v>45566</v>
      </c>
      <c r="N2064" s="190">
        <v>45567</v>
      </c>
      <c r="O2064" s="190">
        <v>45568</v>
      </c>
      <c r="P2064" s="190">
        <v>45569</v>
      </c>
      <c r="Q2064" s="191">
        <v>45572</v>
      </c>
      <c r="R2064" s="192">
        <v>45573</v>
      </c>
      <c r="S2064" s="192">
        <v>45574</v>
      </c>
      <c r="T2064" s="192">
        <v>45575</v>
      </c>
    </row>
    <row r="2065" spans="1:20">
      <c r="A2065" s="235" t="str">
        <f t="shared" si="49"/>
        <v>24</v>
      </c>
      <c r="B2065" s="188">
        <v>45573</v>
      </c>
      <c r="C2065" s="270" t="str">
        <f t="shared" si="48"/>
        <v>火</v>
      </c>
      <c r="D2065" s="444">
        <v>45553</v>
      </c>
      <c r="E2065" s="444">
        <v>45554</v>
      </c>
      <c r="F2065" s="444">
        <v>45555</v>
      </c>
      <c r="G2065" s="444">
        <v>45559</v>
      </c>
      <c r="H2065" s="190">
        <v>45560</v>
      </c>
      <c r="I2065" s="190">
        <v>45561</v>
      </c>
      <c r="J2065" s="190">
        <v>45562</v>
      </c>
      <c r="K2065" s="190">
        <v>45565</v>
      </c>
      <c r="L2065" s="190">
        <v>45566</v>
      </c>
      <c r="M2065" s="190">
        <v>45567</v>
      </c>
      <c r="N2065" s="190">
        <v>45568</v>
      </c>
      <c r="O2065" s="190">
        <v>45569</v>
      </c>
      <c r="P2065" s="190">
        <v>45572</v>
      </c>
      <c r="Q2065" s="191">
        <v>45573</v>
      </c>
      <c r="R2065" s="192">
        <v>45574</v>
      </c>
      <c r="S2065" s="192">
        <v>45575</v>
      </c>
      <c r="T2065" s="192">
        <v>45576</v>
      </c>
    </row>
    <row r="2066" spans="1:20">
      <c r="A2066" s="235" t="str">
        <f t="shared" si="49"/>
        <v>24</v>
      </c>
      <c r="B2066" s="188">
        <v>45574</v>
      </c>
      <c r="C2066" s="270" t="str">
        <f t="shared" si="48"/>
        <v>水</v>
      </c>
      <c r="D2066" s="444">
        <v>45554</v>
      </c>
      <c r="E2066" s="444">
        <v>45555</v>
      </c>
      <c r="F2066" s="444">
        <v>45559</v>
      </c>
      <c r="G2066" s="444">
        <v>45560</v>
      </c>
      <c r="H2066" s="190">
        <v>45561</v>
      </c>
      <c r="I2066" s="190">
        <v>45562</v>
      </c>
      <c r="J2066" s="190">
        <v>45565</v>
      </c>
      <c r="K2066" s="190">
        <v>45566</v>
      </c>
      <c r="L2066" s="190">
        <v>45567</v>
      </c>
      <c r="M2066" s="190">
        <v>45568</v>
      </c>
      <c r="N2066" s="190">
        <v>45569</v>
      </c>
      <c r="O2066" s="190">
        <v>45572</v>
      </c>
      <c r="P2066" s="190">
        <v>45573</v>
      </c>
      <c r="Q2066" s="191">
        <v>45574</v>
      </c>
      <c r="R2066" s="192">
        <v>45575</v>
      </c>
      <c r="S2066" s="192">
        <v>45576</v>
      </c>
      <c r="T2066" s="192">
        <v>45580</v>
      </c>
    </row>
    <row r="2067" spans="1:20">
      <c r="A2067" s="235" t="str">
        <f t="shared" si="49"/>
        <v>24</v>
      </c>
      <c r="B2067" s="188">
        <v>45575</v>
      </c>
      <c r="C2067" s="270" t="str">
        <f t="shared" si="48"/>
        <v>木</v>
      </c>
      <c r="D2067" s="444">
        <v>45555</v>
      </c>
      <c r="E2067" s="444">
        <v>45559</v>
      </c>
      <c r="F2067" s="444">
        <v>45560</v>
      </c>
      <c r="G2067" s="444">
        <v>45561</v>
      </c>
      <c r="H2067" s="190">
        <v>45562</v>
      </c>
      <c r="I2067" s="190">
        <v>45565</v>
      </c>
      <c r="J2067" s="190">
        <v>45566</v>
      </c>
      <c r="K2067" s="190">
        <v>45567</v>
      </c>
      <c r="L2067" s="190">
        <v>45568</v>
      </c>
      <c r="M2067" s="190">
        <v>45569</v>
      </c>
      <c r="N2067" s="190">
        <v>45572</v>
      </c>
      <c r="O2067" s="190">
        <v>45573</v>
      </c>
      <c r="P2067" s="190">
        <v>45574</v>
      </c>
      <c r="Q2067" s="191">
        <v>45575</v>
      </c>
      <c r="R2067" s="192">
        <v>45576</v>
      </c>
      <c r="S2067" s="192">
        <v>45580</v>
      </c>
      <c r="T2067" s="192">
        <v>45581</v>
      </c>
    </row>
    <row r="2068" spans="1:20">
      <c r="A2068" s="235" t="str">
        <f t="shared" si="49"/>
        <v>24</v>
      </c>
      <c r="B2068" s="188">
        <v>45576</v>
      </c>
      <c r="C2068" s="270" t="str">
        <f t="shared" si="48"/>
        <v>金</v>
      </c>
      <c r="D2068" s="444">
        <v>45559</v>
      </c>
      <c r="E2068" s="444">
        <v>45560</v>
      </c>
      <c r="F2068" s="444">
        <v>45561</v>
      </c>
      <c r="G2068" s="444">
        <v>45562</v>
      </c>
      <c r="H2068" s="190">
        <v>45565</v>
      </c>
      <c r="I2068" s="190">
        <v>45566</v>
      </c>
      <c r="J2068" s="190">
        <v>45567</v>
      </c>
      <c r="K2068" s="190">
        <v>45568</v>
      </c>
      <c r="L2068" s="190">
        <v>45569</v>
      </c>
      <c r="M2068" s="190">
        <v>45572</v>
      </c>
      <c r="N2068" s="190">
        <v>45573</v>
      </c>
      <c r="O2068" s="190">
        <v>45574</v>
      </c>
      <c r="P2068" s="190">
        <v>45575</v>
      </c>
      <c r="Q2068" s="191">
        <v>45576</v>
      </c>
      <c r="R2068" s="192">
        <v>45580</v>
      </c>
      <c r="S2068" s="192">
        <v>45581</v>
      </c>
      <c r="T2068" s="192">
        <v>45582</v>
      </c>
    </row>
    <row r="2069" spans="1:20">
      <c r="A2069" s="235" t="str">
        <f t="shared" si="49"/>
        <v>24</v>
      </c>
      <c r="B2069" s="188">
        <v>45580</v>
      </c>
      <c r="C2069" s="270" t="str">
        <f t="shared" si="48"/>
        <v>火</v>
      </c>
      <c r="D2069" s="444">
        <v>45560</v>
      </c>
      <c r="E2069" s="444">
        <v>45561</v>
      </c>
      <c r="F2069" s="444">
        <v>45562</v>
      </c>
      <c r="G2069" s="444">
        <v>45565</v>
      </c>
      <c r="H2069" s="190">
        <v>45566</v>
      </c>
      <c r="I2069" s="190">
        <v>45567</v>
      </c>
      <c r="J2069" s="190">
        <v>45568</v>
      </c>
      <c r="K2069" s="190">
        <v>45569</v>
      </c>
      <c r="L2069" s="190">
        <v>45572</v>
      </c>
      <c r="M2069" s="190">
        <v>45573</v>
      </c>
      <c r="N2069" s="190">
        <v>45574</v>
      </c>
      <c r="O2069" s="190">
        <v>45575</v>
      </c>
      <c r="P2069" s="190">
        <v>45576</v>
      </c>
      <c r="Q2069" s="191">
        <v>45580</v>
      </c>
      <c r="R2069" s="192">
        <v>45581</v>
      </c>
      <c r="S2069" s="192">
        <v>45582</v>
      </c>
      <c r="T2069" s="192">
        <v>45583</v>
      </c>
    </row>
    <row r="2070" spans="1:20">
      <c r="A2070" s="235" t="str">
        <f t="shared" si="49"/>
        <v>24</v>
      </c>
      <c r="B2070" s="188">
        <v>45581</v>
      </c>
      <c r="C2070" s="270" t="str">
        <f t="shared" si="48"/>
        <v>水</v>
      </c>
      <c r="D2070" s="444">
        <v>45561</v>
      </c>
      <c r="E2070" s="444">
        <v>45562</v>
      </c>
      <c r="F2070" s="444">
        <v>45565</v>
      </c>
      <c r="G2070" s="444">
        <v>45566</v>
      </c>
      <c r="H2070" s="190">
        <v>45567</v>
      </c>
      <c r="I2070" s="190">
        <v>45568</v>
      </c>
      <c r="J2070" s="190">
        <v>45569</v>
      </c>
      <c r="K2070" s="190">
        <v>45572</v>
      </c>
      <c r="L2070" s="190">
        <v>45573</v>
      </c>
      <c r="M2070" s="190">
        <v>45574</v>
      </c>
      <c r="N2070" s="190">
        <v>45575</v>
      </c>
      <c r="O2070" s="190">
        <v>45576</v>
      </c>
      <c r="P2070" s="190">
        <v>45580</v>
      </c>
      <c r="Q2070" s="191">
        <v>45581</v>
      </c>
      <c r="R2070" s="192">
        <v>45582</v>
      </c>
      <c r="S2070" s="192">
        <v>45583</v>
      </c>
      <c r="T2070" s="192">
        <v>45584</v>
      </c>
    </row>
    <row r="2071" spans="1:20">
      <c r="A2071" s="235" t="str">
        <f t="shared" si="49"/>
        <v>24</v>
      </c>
      <c r="B2071" s="188">
        <v>45582</v>
      </c>
      <c r="C2071" s="270" t="str">
        <f t="shared" si="48"/>
        <v>木</v>
      </c>
      <c r="D2071" s="444">
        <v>45562</v>
      </c>
      <c r="E2071" s="444">
        <v>45565</v>
      </c>
      <c r="F2071" s="444">
        <v>45566</v>
      </c>
      <c r="G2071" s="444">
        <v>45567</v>
      </c>
      <c r="H2071" s="190">
        <v>45568</v>
      </c>
      <c r="I2071" s="190">
        <v>45569</v>
      </c>
      <c r="J2071" s="190">
        <v>45572</v>
      </c>
      <c r="K2071" s="190">
        <v>45573</v>
      </c>
      <c r="L2071" s="190">
        <v>45574</v>
      </c>
      <c r="M2071" s="190">
        <v>45575</v>
      </c>
      <c r="N2071" s="190">
        <v>45576</v>
      </c>
      <c r="O2071" s="190">
        <v>45580</v>
      </c>
      <c r="P2071" s="190">
        <v>45581</v>
      </c>
      <c r="Q2071" s="191">
        <v>45582</v>
      </c>
      <c r="R2071" s="192">
        <v>45583</v>
      </c>
      <c r="S2071" s="192">
        <v>45584</v>
      </c>
      <c r="T2071" s="192">
        <v>45586</v>
      </c>
    </row>
    <row r="2072" spans="1:20">
      <c r="A2072" s="235" t="str">
        <f t="shared" si="49"/>
        <v>24</v>
      </c>
      <c r="B2072" s="188">
        <v>45583</v>
      </c>
      <c r="C2072" s="270" t="str">
        <f t="shared" si="48"/>
        <v>金</v>
      </c>
      <c r="D2072" s="444">
        <v>45565</v>
      </c>
      <c r="E2072" s="444">
        <v>45566</v>
      </c>
      <c r="F2072" s="444">
        <v>45567</v>
      </c>
      <c r="G2072" s="444">
        <v>45568</v>
      </c>
      <c r="H2072" s="190">
        <v>45569</v>
      </c>
      <c r="I2072" s="190">
        <v>45572</v>
      </c>
      <c r="J2072" s="190">
        <v>45573</v>
      </c>
      <c r="K2072" s="190">
        <v>45574</v>
      </c>
      <c r="L2072" s="190">
        <v>45575</v>
      </c>
      <c r="M2072" s="190">
        <v>45576</v>
      </c>
      <c r="N2072" s="190">
        <v>45580</v>
      </c>
      <c r="O2072" s="190">
        <v>45581</v>
      </c>
      <c r="P2072" s="190">
        <v>45582</v>
      </c>
      <c r="Q2072" s="191">
        <v>45583</v>
      </c>
      <c r="R2072" s="192">
        <v>45584</v>
      </c>
      <c r="S2072" s="192">
        <v>45586</v>
      </c>
      <c r="T2072" s="192">
        <v>45587</v>
      </c>
    </row>
    <row r="2073" spans="1:20">
      <c r="A2073" s="235" t="str">
        <f t="shared" si="49"/>
        <v>24</v>
      </c>
      <c r="B2073" s="188">
        <v>45584</v>
      </c>
      <c r="C2073" s="270" t="str">
        <f t="shared" si="48"/>
        <v>土</v>
      </c>
      <c r="D2073" s="444">
        <v>45566</v>
      </c>
      <c r="E2073" s="444">
        <v>45567</v>
      </c>
      <c r="F2073" s="444">
        <v>45568</v>
      </c>
      <c r="G2073" s="444">
        <v>45569</v>
      </c>
      <c r="H2073" s="190">
        <v>45572</v>
      </c>
      <c r="I2073" s="190">
        <v>45573</v>
      </c>
      <c r="J2073" s="190">
        <v>45574</v>
      </c>
      <c r="K2073" s="190">
        <v>45575</v>
      </c>
      <c r="L2073" s="190">
        <v>45576</v>
      </c>
      <c r="M2073" s="190">
        <v>45580</v>
      </c>
      <c r="N2073" s="190">
        <v>45581</v>
      </c>
      <c r="O2073" s="190">
        <v>45582</v>
      </c>
      <c r="P2073" s="190">
        <v>45583</v>
      </c>
      <c r="Q2073" s="191">
        <v>45584</v>
      </c>
      <c r="R2073" s="192">
        <v>45586</v>
      </c>
      <c r="S2073" s="192">
        <v>45587</v>
      </c>
      <c r="T2073" s="192">
        <v>45588</v>
      </c>
    </row>
    <row r="2074" spans="1:20">
      <c r="A2074" s="235" t="str">
        <f t="shared" si="49"/>
        <v>24</v>
      </c>
      <c r="B2074" s="188">
        <v>45586</v>
      </c>
      <c r="C2074" s="270" t="str">
        <f t="shared" si="48"/>
        <v>月</v>
      </c>
      <c r="D2074" s="444">
        <v>45567</v>
      </c>
      <c r="E2074" s="444">
        <v>45568</v>
      </c>
      <c r="F2074" s="444">
        <v>45569</v>
      </c>
      <c r="G2074" s="444">
        <v>45572</v>
      </c>
      <c r="H2074" s="190">
        <v>45573</v>
      </c>
      <c r="I2074" s="190">
        <v>45574</v>
      </c>
      <c r="J2074" s="190">
        <v>45575</v>
      </c>
      <c r="K2074" s="190">
        <v>45576</v>
      </c>
      <c r="L2074" s="190">
        <v>45580</v>
      </c>
      <c r="M2074" s="190">
        <v>45581</v>
      </c>
      <c r="N2074" s="190">
        <v>45582</v>
      </c>
      <c r="O2074" s="190">
        <v>45583</v>
      </c>
      <c r="P2074" s="190">
        <v>45584</v>
      </c>
      <c r="Q2074" s="191">
        <v>45586</v>
      </c>
      <c r="R2074" s="192">
        <v>45587</v>
      </c>
      <c r="S2074" s="192">
        <v>45588</v>
      </c>
      <c r="T2074" s="192">
        <v>45589</v>
      </c>
    </row>
    <row r="2075" spans="1:20">
      <c r="A2075" s="235" t="str">
        <f t="shared" si="49"/>
        <v>24</v>
      </c>
      <c r="B2075" s="188">
        <v>45587</v>
      </c>
      <c r="C2075" s="270" t="str">
        <f t="shared" si="48"/>
        <v>火</v>
      </c>
      <c r="D2075" s="444">
        <v>45568</v>
      </c>
      <c r="E2075" s="444">
        <v>45569</v>
      </c>
      <c r="F2075" s="444">
        <v>45572</v>
      </c>
      <c r="G2075" s="444">
        <v>45573</v>
      </c>
      <c r="H2075" s="190">
        <v>45574</v>
      </c>
      <c r="I2075" s="190">
        <v>45575</v>
      </c>
      <c r="J2075" s="190">
        <v>45576</v>
      </c>
      <c r="K2075" s="190">
        <v>45580</v>
      </c>
      <c r="L2075" s="190">
        <v>45581</v>
      </c>
      <c r="M2075" s="190">
        <v>45582</v>
      </c>
      <c r="N2075" s="190">
        <v>45583</v>
      </c>
      <c r="O2075" s="190">
        <v>45584</v>
      </c>
      <c r="P2075" s="190">
        <v>45586</v>
      </c>
      <c r="Q2075" s="191">
        <v>45587</v>
      </c>
      <c r="R2075" s="192">
        <v>45588</v>
      </c>
      <c r="S2075" s="192">
        <v>45589</v>
      </c>
      <c r="T2075" s="192">
        <v>45590</v>
      </c>
    </row>
    <row r="2076" spans="1:20">
      <c r="A2076" s="235" t="str">
        <f t="shared" si="49"/>
        <v>24</v>
      </c>
      <c r="B2076" s="188">
        <v>45588</v>
      </c>
      <c r="C2076" s="270" t="str">
        <f t="shared" si="48"/>
        <v>水</v>
      </c>
      <c r="D2076" s="444">
        <v>45569</v>
      </c>
      <c r="E2076" s="444">
        <v>45572</v>
      </c>
      <c r="F2076" s="444">
        <v>45573</v>
      </c>
      <c r="G2076" s="444">
        <v>45574</v>
      </c>
      <c r="H2076" s="190">
        <v>45575</v>
      </c>
      <c r="I2076" s="190">
        <v>45576</v>
      </c>
      <c r="J2076" s="190">
        <v>45580</v>
      </c>
      <c r="K2076" s="190">
        <v>45581</v>
      </c>
      <c r="L2076" s="190">
        <v>45582</v>
      </c>
      <c r="M2076" s="190">
        <v>45583</v>
      </c>
      <c r="N2076" s="190">
        <v>45584</v>
      </c>
      <c r="O2076" s="190">
        <v>45586</v>
      </c>
      <c r="P2076" s="190">
        <v>45587</v>
      </c>
      <c r="Q2076" s="191">
        <v>45588</v>
      </c>
      <c r="R2076" s="192">
        <v>45589</v>
      </c>
      <c r="S2076" s="192">
        <v>45590</v>
      </c>
      <c r="T2076" s="192">
        <v>45593</v>
      </c>
    </row>
    <row r="2077" spans="1:20">
      <c r="A2077" s="235" t="str">
        <f t="shared" si="49"/>
        <v>24</v>
      </c>
      <c r="B2077" s="188">
        <v>45589</v>
      </c>
      <c r="C2077" s="270" t="str">
        <f t="shared" si="48"/>
        <v>木</v>
      </c>
      <c r="D2077" s="444">
        <v>45572</v>
      </c>
      <c r="E2077" s="444">
        <v>45573</v>
      </c>
      <c r="F2077" s="444">
        <v>45574</v>
      </c>
      <c r="G2077" s="444">
        <v>45575</v>
      </c>
      <c r="H2077" s="190">
        <v>45576</v>
      </c>
      <c r="I2077" s="190">
        <v>45580</v>
      </c>
      <c r="J2077" s="190">
        <v>45581</v>
      </c>
      <c r="K2077" s="190">
        <v>45582</v>
      </c>
      <c r="L2077" s="190">
        <v>45583</v>
      </c>
      <c r="M2077" s="190">
        <v>45584</v>
      </c>
      <c r="N2077" s="190">
        <v>45586</v>
      </c>
      <c r="O2077" s="190">
        <v>45587</v>
      </c>
      <c r="P2077" s="190">
        <v>45588</v>
      </c>
      <c r="Q2077" s="191">
        <v>45589</v>
      </c>
      <c r="R2077" s="192">
        <v>45590</v>
      </c>
      <c r="S2077" s="192">
        <v>45593</v>
      </c>
      <c r="T2077" s="192">
        <v>45594</v>
      </c>
    </row>
    <row r="2078" spans="1:20">
      <c r="A2078" s="235" t="str">
        <f t="shared" si="49"/>
        <v>24</v>
      </c>
      <c r="B2078" s="188">
        <v>45590</v>
      </c>
      <c r="C2078" s="270" t="str">
        <f t="shared" si="48"/>
        <v>金</v>
      </c>
      <c r="D2078" s="444">
        <v>45573</v>
      </c>
      <c r="E2078" s="444">
        <v>45574</v>
      </c>
      <c r="F2078" s="444">
        <v>45575</v>
      </c>
      <c r="G2078" s="444">
        <v>45576</v>
      </c>
      <c r="H2078" s="190">
        <v>45580</v>
      </c>
      <c r="I2078" s="190">
        <v>45581</v>
      </c>
      <c r="J2078" s="190">
        <v>45582</v>
      </c>
      <c r="K2078" s="190">
        <v>45583</v>
      </c>
      <c r="L2078" s="190">
        <v>45584</v>
      </c>
      <c r="M2078" s="190">
        <v>45586</v>
      </c>
      <c r="N2078" s="190">
        <v>45587</v>
      </c>
      <c r="O2078" s="190">
        <v>45588</v>
      </c>
      <c r="P2078" s="190">
        <v>45589</v>
      </c>
      <c r="Q2078" s="191">
        <v>45590</v>
      </c>
      <c r="R2078" s="192">
        <v>45593</v>
      </c>
      <c r="S2078" s="192">
        <v>45594</v>
      </c>
      <c r="T2078" s="192">
        <v>45595</v>
      </c>
    </row>
    <row r="2079" spans="1:20">
      <c r="A2079" s="235" t="str">
        <f t="shared" si="49"/>
        <v>24</v>
      </c>
      <c r="B2079" s="188">
        <v>45593</v>
      </c>
      <c r="C2079" s="270" t="str">
        <f t="shared" si="48"/>
        <v>月</v>
      </c>
      <c r="D2079" s="444">
        <v>45574</v>
      </c>
      <c r="E2079" s="444">
        <v>45575</v>
      </c>
      <c r="F2079" s="444">
        <v>45576</v>
      </c>
      <c r="G2079" s="444">
        <v>45580</v>
      </c>
      <c r="H2079" s="190">
        <v>45581</v>
      </c>
      <c r="I2079" s="190">
        <v>45582</v>
      </c>
      <c r="J2079" s="190">
        <v>45583</v>
      </c>
      <c r="K2079" s="190">
        <v>45584</v>
      </c>
      <c r="L2079" s="190">
        <v>45586</v>
      </c>
      <c r="M2079" s="190">
        <v>45587</v>
      </c>
      <c r="N2079" s="190">
        <v>45588</v>
      </c>
      <c r="O2079" s="190">
        <v>45589</v>
      </c>
      <c r="P2079" s="190">
        <v>45590</v>
      </c>
      <c r="Q2079" s="191">
        <v>45593</v>
      </c>
      <c r="R2079" s="192">
        <v>45594</v>
      </c>
      <c r="S2079" s="192">
        <v>45595</v>
      </c>
      <c r="T2079" s="192">
        <v>45596</v>
      </c>
    </row>
    <row r="2080" spans="1:20">
      <c r="A2080" s="235" t="str">
        <f t="shared" si="49"/>
        <v>24</v>
      </c>
      <c r="B2080" s="188">
        <v>45594</v>
      </c>
      <c r="C2080" s="270" t="str">
        <f t="shared" si="48"/>
        <v>火</v>
      </c>
      <c r="D2080" s="444">
        <v>45575</v>
      </c>
      <c r="E2080" s="444">
        <v>45576</v>
      </c>
      <c r="F2080" s="444">
        <v>45580</v>
      </c>
      <c r="G2080" s="444">
        <v>45581</v>
      </c>
      <c r="H2080" s="190">
        <v>45582</v>
      </c>
      <c r="I2080" s="190">
        <v>45583</v>
      </c>
      <c r="J2080" s="190">
        <v>45584</v>
      </c>
      <c r="K2080" s="190">
        <v>45586</v>
      </c>
      <c r="L2080" s="190">
        <v>45587</v>
      </c>
      <c r="M2080" s="190">
        <v>45588</v>
      </c>
      <c r="N2080" s="190">
        <v>45589</v>
      </c>
      <c r="O2080" s="190">
        <v>45590</v>
      </c>
      <c r="P2080" s="190">
        <v>45593</v>
      </c>
      <c r="Q2080" s="191">
        <v>45594</v>
      </c>
      <c r="R2080" s="192">
        <v>45595</v>
      </c>
      <c r="S2080" s="192">
        <v>45596</v>
      </c>
      <c r="T2080" s="192">
        <v>45597</v>
      </c>
    </row>
    <row r="2081" spans="1:20">
      <c r="A2081" s="235" t="str">
        <f t="shared" si="49"/>
        <v>24</v>
      </c>
      <c r="B2081" s="188">
        <v>45595</v>
      </c>
      <c r="C2081" s="270" t="str">
        <f t="shared" si="48"/>
        <v>水</v>
      </c>
      <c r="D2081" s="444">
        <v>45576</v>
      </c>
      <c r="E2081" s="444">
        <v>45580</v>
      </c>
      <c r="F2081" s="444">
        <v>45581</v>
      </c>
      <c r="G2081" s="444">
        <v>45582</v>
      </c>
      <c r="H2081" s="190">
        <v>45583</v>
      </c>
      <c r="I2081" s="190">
        <v>45584</v>
      </c>
      <c r="J2081" s="190">
        <v>45586</v>
      </c>
      <c r="K2081" s="190">
        <v>45587</v>
      </c>
      <c r="L2081" s="190">
        <v>45588</v>
      </c>
      <c r="M2081" s="190">
        <v>45589</v>
      </c>
      <c r="N2081" s="190">
        <v>45590</v>
      </c>
      <c r="O2081" s="190">
        <v>45593</v>
      </c>
      <c r="P2081" s="190">
        <v>45594</v>
      </c>
      <c r="Q2081" s="191">
        <v>45595</v>
      </c>
      <c r="R2081" s="192">
        <v>45596</v>
      </c>
      <c r="S2081" s="192">
        <v>45597</v>
      </c>
      <c r="T2081" s="192">
        <v>45601</v>
      </c>
    </row>
    <row r="2082" spans="1:20">
      <c r="A2082" s="235" t="str">
        <f t="shared" si="49"/>
        <v>24</v>
      </c>
      <c r="B2082" s="188">
        <v>45596</v>
      </c>
      <c r="C2082" s="270" t="str">
        <f t="shared" si="48"/>
        <v>木</v>
      </c>
      <c r="D2082" s="444">
        <v>45580</v>
      </c>
      <c r="E2082" s="444">
        <v>45581</v>
      </c>
      <c r="F2082" s="444">
        <v>45582</v>
      </c>
      <c r="G2082" s="444">
        <v>45583</v>
      </c>
      <c r="H2082" s="190">
        <v>45584</v>
      </c>
      <c r="I2082" s="190">
        <v>45586</v>
      </c>
      <c r="J2082" s="190">
        <v>45587</v>
      </c>
      <c r="K2082" s="190">
        <v>45588</v>
      </c>
      <c r="L2082" s="190">
        <v>45589</v>
      </c>
      <c r="M2082" s="190">
        <v>45590</v>
      </c>
      <c r="N2082" s="190">
        <v>45593</v>
      </c>
      <c r="O2082" s="190">
        <v>45594</v>
      </c>
      <c r="P2082" s="190">
        <v>45595</v>
      </c>
      <c r="Q2082" s="191">
        <v>45596</v>
      </c>
      <c r="R2082" s="192">
        <v>45597</v>
      </c>
      <c r="S2082" s="192">
        <v>45601</v>
      </c>
      <c r="T2082" s="192">
        <v>45602</v>
      </c>
    </row>
    <row r="2083" spans="1:20">
      <c r="A2083" s="235" t="str">
        <f t="shared" si="49"/>
        <v>24</v>
      </c>
      <c r="B2083" s="188">
        <v>45597</v>
      </c>
      <c r="C2083" s="270" t="str">
        <f t="shared" si="48"/>
        <v>金</v>
      </c>
      <c r="D2083" s="444">
        <v>45581</v>
      </c>
      <c r="E2083" s="444">
        <v>45582</v>
      </c>
      <c r="F2083" s="444">
        <v>45583</v>
      </c>
      <c r="G2083" s="444">
        <v>45584</v>
      </c>
      <c r="H2083" s="190">
        <v>45586</v>
      </c>
      <c r="I2083" s="190">
        <v>45587</v>
      </c>
      <c r="J2083" s="190">
        <v>45588</v>
      </c>
      <c r="K2083" s="190">
        <v>45589</v>
      </c>
      <c r="L2083" s="190">
        <v>45590</v>
      </c>
      <c r="M2083" s="190">
        <v>45593</v>
      </c>
      <c r="N2083" s="190">
        <v>45594</v>
      </c>
      <c r="O2083" s="190">
        <v>45595</v>
      </c>
      <c r="P2083" s="190">
        <v>45596</v>
      </c>
      <c r="Q2083" s="191">
        <v>45597</v>
      </c>
      <c r="R2083" s="192">
        <v>45601</v>
      </c>
      <c r="S2083" s="192">
        <v>45602</v>
      </c>
      <c r="T2083" s="192">
        <v>45603</v>
      </c>
    </row>
    <row r="2084" spans="1:20">
      <c r="A2084" s="235" t="str">
        <f t="shared" si="49"/>
        <v>24</v>
      </c>
      <c r="B2084" s="188">
        <v>45601</v>
      </c>
      <c r="C2084" s="270" t="str">
        <f t="shared" si="48"/>
        <v>火</v>
      </c>
      <c r="D2084" s="444">
        <v>45582</v>
      </c>
      <c r="E2084" s="444">
        <v>45583</v>
      </c>
      <c r="F2084" s="444">
        <v>45584</v>
      </c>
      <c r="G2084" s="444">
        <v>45586</v>
      </c>
      <c r="H2084" s="190">
        <v>45587</v>
      </c>
      <c r="I2084" s="190">
        <v>45588</v>
      </c>
      <c r="J2084" s="190">
        <v>45589</v>
      </c>
      <c r="K2084" s="190">
        <v>45590</v>
      </c>
      <c r="L2084" s="190">
        <v>45593</v>
      </c>
      <c r="M2084" s="190">
        <v>45594</v>
      </c>
      <c r="N2084" s="190">
        <v>45595</v>
      </c>
      <c r="O2084" s="190">
        <v>45596</v>
      </c>
      <c r="P2084" s="190">
        <v>45597</v>
      </c>
      <c r="Q2084" s="191">
        <v>45601</v>
      </c>
      <c r="R2084" s="192">
        <v>45602</v>
      </c>
      <c r="S2084" s="192">
        <v>45603</v>
      </c>
      <c r="T2084" s="192">
        <v>45604</v>
      </c>
    </row>
    <row r="2085" spans="1:20">
      <c r="A2085" s="235" t="str">
        <f t="shared" si="49"/>
        <v>24</v>
      </c>
      <c r="B2085" s="188">
        <v>45602</v>
      </c>
      <c r="C2085" s="270" t="str">
        <f t="shared" si="48"/>
        <v>水</v>
      </c>
      <c r="D2085" s="444">
        <v>45583</v>
      </c>
      <c r="E2085" s="444">
        <v>45584</v>
      </c>
      <c r="F2085" s="444">
        <v>45586</v>
      </c>
      <c r="G2085" s="444">
        <v>45587</v>
      </c>
      <c r="H2085" s="190">
        <v>45588</v>
      </c>
      <c r="I2085" s="190">
        <v>45589</v>
      </c>
      <c r="J2085" s="190">
        <v>45590</v>
      </c>
      <c r="K2085" s="190">
        <v>45593</v>
      </c>
      <c r="L2085" s="190">
        <v>45594</v>
      </c>
      <c r="M2085" s="190">
        <v>45595</v>
      </c>
      <c r="N2085" s="190">
        <v>45596</v>
      </c>
      <c r="O2085" s="190">
        <v>45597</v>
      </c>
      <c r="P2085" s="190">
        <v>45601</v>
      </c>
      <c r="Q2085" s="191">
        <v>45602</v>
      </c>
      <c r="R2085" s="192">
        <v>45603</v>
      </c>
      <c r="S2085" s="192">
        <v>45604</v>
      </c>
      <c r="T2085" s="192">
        <v>45607</v>
      </c>
    </row>
    <row r="2086" spans="1:20">
      <c r="A2086" s="235" t="str">
        <f t="shared" si="49"/>
        <v>24</v>
      </c>
      <c r="B2086" s="188">
        <v>45603</v>
      </c>
      <c r="C2086" s="270" t="str">
        <f t="shared" si="48"/>
        <v>木</v>
      </c>
      <c r="D2086" s="444">
        <v>45584</v>
      </c>
      <c r="E2086" s="444">
        <v>45586</v>
      </c>
      <c r="F2086" s="444">
        <v>45587</v>
      </c>
      <c r="G2086" s="444">
        <v>45588</v>
      </c>
      <c r="H2086" s="190">
        <v>45589</v>
      </c>
      <c r="I2086" s="190">
        <v>45590</v>
      </c>
      <c r="J2086" s="190">
        <v>45593</v>
      </c>
      <c r="K2086" s="190">
        <v>45594</v>
      </c>
      <c r="L2086" s="190">
        <v>45595</v>
      </c>
      <c r="M2086" s="190">
        <v>45596</v>
      </c>
      <c r="N2086" s="190">
        <v>45597</v>
      </c>
      <c r="O2086" s="190">
        <v>45601</v>
      </c>
      <c r="P2086" s="190">
        <v>45602</v>
      </c>
      <c r="Q2086" s="191">
        <v>45603</v>
      </c>
      <c r="R2086" s="192">
        <v>45604</v>
      </c>
      <c r="S2086" s="192">
        <v>45607</v>
      </c>
      <c r="T2086" s="192">
        <v>45608</v>
      </c>
    </row>
    <row r="2087" spans="1:20">
      <c r="A2087" s="235" t="str">
        <f t="shared" si="49"/>
        <v>24</v>
      </c>
      <c r="B2087" s="188">
        <v>45604</v>
      </c>
      <c r="C2087" s="270" t="str">
        <f t="shared" si="48"/>
        <v>金</v>
      </c>
      <c r="D2087" s="444">
        <v>45586</v>
      </c>
      <c r="E2087" s="444">
        <v>45587</v>
      </c>
      <c r="F2087" s="444">
        <v>45588</v>
      </c>
      <c r="G2087" s="444">
        <v>45589</v>
      </c>
      <c r="H2087" s="190">
        <v>45590</v>
      </c>
      <c r="I2087" s="190">
        <v>45593</v>
      </c>
      <c r="J2087" s="190">
        <v>45594</v>
      </c>
      <c r="K2087" s="190">
        <v>45595</v>
      </c>
      <c r="L2087" s="190">
        <v>45596</v>
      </c>
      <c r="M2087" s="190">
        <v>45597</v>
      </c>
      <c r="N2087" s="190">
        <v>45601</v>
      </c>
      <c r="O2087" s="190">
        <v>45602</v>
      </c>
      <c r="P2087" s="190">
        <v>45603</v>
      </c>
      <c r="Q2087" s="191">
        <v>45604</v>
      </c>
      <c r="R2087" s="192">
        <v>45607</v>
      </c>
      <c r="S2087" s="192">
        <v>45608</v>
      </c>
      <c r="T2087" s="192">
        <v>45609</v>
      </c>
    </row>
    <row r="2088" spans="1:20">
      <c r="A2088" s="235" t="str">
        <f t="shared" si="49"/>
        <v>24</v>
      </c>
      <c r="B2088" s="188">
        <v>45607</v>
      </c>
      <c r="C2088" s="270" t="str">
        <f t="shared" si="48"/>
        <v>月</v>
      </c>
      <c r="D2088" s="444">
        <v>45587</v>
      </c>
      <c r="E2088" s="444">
        <v>45588</v>
      </c>
      <c r="F2088" s="444">
        <v>45589</v>
      </c>
      <c r="G2088" s="444">
        <v>45590</v>
      </c>
      <c r="H2088" s="190">
        <v>45593</v>
      </c>
      <c r="I2088" s="190">
        <v>45594</v>
      </c>
      <c r="J2088" s="190">
        <v>45595</v>
      </c>
      <c r="K2088" s="190">
        <v>45596</v>
      </c>
      <c r="L2088" s="190">
        <v>45597</v>
      </c>
      <c r="M2088" s="190">
        <v>45601</v>
      </c>
      <c r="N2088" s="190">
        <v>45602</v>
      </c>
      <c r="O2088" s="190">
        <v>45603</v>
      </c>
      <c r="P2088" s="190">
        <v>45604</v>
      </c>
      <c r="Q2088" s="191">
        <v>45607</v>
      </c>
      <c r="R2088" s="192">
        <v>45608</v>
      </c>
      <c r="S2088" s="192">
        <v>45609</v>
      </c>
      <c r="T2088" s="192">
        <v>45610</v>
      </c>
    </row>
    <row r="2089" spans="1:20">
      <c r="A2089" s="235" t="str">
        <f t="shared" si="49"/>
        <v>24</v>
      </c>
      <c r="B2089" s="188">
        <v>45608</v>
      </c>
      <c r="C2089" s="270" t="str">
        <f t="shared" si="48"/>
        <v>火</v>
      </c>
      <c r="D2089" s="444">
        <v>45588</v>
      </c>
      <c r="E2089" s="444">
        <v>45589</v>
      </c>
      <c r="F2089" s="444">
        <v>45590</v>
      </c>
      <c r="G2089" s="444">
        <v>45593</v>
      </c>
      <c r="H2089" s="190">
        <v>45594</v>
      </c>
      <c r="I2089" s="190">
        <v>45595</v>
      </c>
      <c r="J2089" s="190">
        <v>45596</v>
      </c>
      <c r="K2089" s="190">
        <v>45597</v>
      </c>
      <c r="L2089" s="190">
        <v>45601</v>
      </c>
      <c r="M2089" s="190">
        <v>45602</v>
      </c>
      <c r="N2089" s="190">
        <v>45603</v>
      </c>
      <c r="O2089" s="190">
        <v>45604</v>
      </c>
      <c r="P2089" s="190">
        <v>45607</v>
      </c>
      <c r="Q2089" s="191">
        <v>45608</v>
      </c>
      <c r="R2089" s="192">
        <v>45609</v>
      </c>
      <c r="S2089" s="192">
        <v>45610</v>
      </c>
      <c r="T2089" s="192">
        <v>45611</v>
      </c>
    </row>
    <row r="2090" spans="1:20">
      <c r="A2090" s="235" t="str">
        <f t="shared" si="49"/>
        <v>24</v>
      </c>
      <c r="B2090" s="188">
        <v>45609</v>
      </c>
      <c r="C2090" s="270" t="str">
        <f t="shared" si="48"/>
        <v>水</v>
      </c>
      <c r="D2090" s="444">
        <v>45589</v>
      </c>
      <c r="E2090" s="444">
        <v>45590</v>
      </c>
      <c r="F2090" s="444">
        <v>45593</v>
      </c>
      <c r="G2090" s="444">
        <v>45594</v>
      </c>
      <c r="H2090" s="190">
        <v>45595</v>
      </c>
      <c r="I2090" s="190">
        <v>45596</v>
      </c>
      <c r="J2090" s="190">
        <v>45597</v>
      </c>
      <c r="K2090" s="190">
        <v>45601</v>
      </c>
      <c r="L2090" s="190">
        <v>45602</v>
      </c>
      <c r="M2090" s="190">
        <v>45603</v>
      </c>
      <c r="N2090" s="190">
        <v>45604</v>
      </c>
      <c r="O2090" s="190">
        <v>45607</v>
      </c>
      <c r="P2090" s="190">
        <v>45608</v>
      </c>
      <c r="Q2090" s="191">
        <v>45609</v>
      </c>
      <c r="R2090" s="192">
        <v>45610</v>
      </c>
      <c r="S2090" s="192">
        <v>45611</v>
      </c>
      <c r="T2090" s="192">
        <v>45614</v>
      </c>
    </row>
    <row r="2091" spans="1:20">
      <c r="A2091" s="235" t="str">
        <f t="shared" si="49"/>
        <v>24</v>
      </c>
      <c r="B2091" s="188">
        <v>45610</v>
      </c>
      <c r="C2091" s="270" t="str">
        <f t="shared" si="48"/>
        <v>木</v>
      </c>
      <c r="D2091" s="444">
        <v>45590</v>
      </c>
      <c r="E2091" s="444">
        <v>45593</v>
      </c>
      <c r="F2091" s="444">
        <v>45594</v>
      </c>
      <c r="G2091" s="444">
        <v>45595</v>
      </c>
      <c r="H2091" s="190">
        <v>45596</v>
      </c>
      <c r="I2091" s="190">
        <v>45597</v>
      </c>
      <c r="J2091" s="190">
        <v>45601</v>
      </c>
      <c r="K2091" s="190">
        <v>45602</v>
      </c>
      <c r="L2091" s="190">
        <v>45603</v>
      </c>
      <c r="M2091" s="190">
        <v>45604</v>
      </c>
      <c r="N2091" s="190">
        <v>45607</v>
      </c>
      <c r="O2091" s="190">
        <v>45608</v>
      </c>
      <c r="P2091" s="190">
        <v>45609</v>
      </c>
      <c r="Q2091" s="191">
        <v>45610</v>
      </c>
      <c r="R2091" s="192">
        <v>45611</v>
      </c>
      <c r="S2091" s="192">
        <v>45614</v>
      </c>
      <c r="T2091" s="192">
        <v>45615</v>
      </c>
    </row>
    <row r="2092" spans="1:20">
      <c r="A2092" s="235" t="str">
        <f t="shared" si="49"/>
        <v>24</v>
      </c>
      <c r="B2092" s="188">
        <v>45611</v>
      </c>
      <c r="C2092" s="270" t="str">
        <f t="shared" ref="C2092:C2131" si="50">TEXT(B2092,"aaa")</f>
        <v>金</v>
      </c>
      <c r="D2092" s="444">
        <v>45593</v>
      </c>
      <c r="E2092" s="444">
        <v>45594</v>
      </c>
      <c r="F2092" s="444">
        <v>45595</v>
      </c>
      <c r="G2092" s="444">
        <v>45596</v>
      </c>
      <c r="H2092" s="190">
        <v>45597</v>
      </c>
      <c r="I2092" s="190">
        <v>45601</v>
      </c>
      <c r="J2092" s="190">
        <v>45602</v>
      </c>
      <c r="K2092" s="190">
        <v>45603</v>
      </c>
      <c r="L2092" s="190">
        <v>45604</v>
      </c>
      <c r="M2092" s="190">
        <v>45607</v>
      </c>
      <c r="N2092" s="190">
        <v>45608</v>
      </c>
      <c r="O2092" s="190">
        <v>45609</v>
      </c>
      <c r="P2092" s="190">
        <v>45610</v>
      </c>
      <c r="Q2092" s="191">
        <v>45611</v>
      </c>
      <c r="R2092" s="192">
        <v>45614</v>
      </c>
      <c r="S2092" s="192">
        <v>45615</v>
      </c>
      <c r="T2092" s="192">
        <v>45616</v>
      </c>
    </row>
    <row r="2093" spans="1:20">
      <c r="A2093" s="235" t="str">
        <f t="shared" si="49"/>
        <v>24</v>
      </c>
      <c r="B2093" s="188">
        <v>45614</v>
      </c>
      <c r="C2093" s="270" t="str">
        <f t="shared" si="50"/>
        <v>月</v>
      </c>
      <c r="D2093" s="444">
        <v>45594</v>
      </c>
      <c r="E2093" s="444">
        <v>45595</v>
      </c>
      <c r="F2093" s="444">
        <v>45596</v>
      </c>
      <c r="G2093" s="444">
        <v>45597</v>
      </c>
      <c r="H2093" s="190">
        <v>45601</v>
      </c>
      <c r="I2093" s="190">
        <v>45602</v>
      </c>
      <c r="J2093" s="190">
        <v>45603</v>
      </c>
      <c r="K2093" s="190">
        <v>45604</v>
      </c>
      <c r="L2093" s="190">
        <v>45607</v>
      </c>
      <c r="M2093" s="190">
        <v>45608</v>
      </c>
      <c r="N2093" s="190">
        <v>45609</v>
      </c>
      <c r="O2093" s="190">
        <v>45610</v>
      </c>
      <c r="P2093" s="190">
        <v>45611</v>
      </c>
      <c r="Q2093" s="191">
        <v>45614</v>
      </c>
      <c r="R2093" s="192">
        <v>45615</v>
      </c>
      <c r="S2093" s="192">
        <v>45616</v>
      </c>
      <c r="T2093" s="192">
        <v>45617</v>
      </c>
    </row>
    <row r="2094" spans="1:20">
      <c r="A2094" s="235" t="str">
        <f t="shared" si="49"/>
        <v>24</v>
      </c>
      <c r="B2094" s="188">
        <v>45615</v>
      </c>
      <c r="C2094" s="270" t="str">
        <f t="shared" si="50"/>
        <v>火</v>
      </c>
      <c r="D2094" s="444">
        <v>45595</v>
      </c>
      <c r="E2094" s="444">
        <v>45596</v>
      </c>
      <c r="F2094" s="444">
        <v>45597</v>
      </c>
      <c r="G2094" s="444">
        <v>45601</v>
      </c>
      <c r="H2094" s="190">
        <v>45602</v>
      </c>
      <c r="I2094" s="190">
        <v>45603</v>
      </c>
      <c r="J2094" s="190">
        <v>45604</v>
      </c>
      <c r="K2094" s="190">
        <v>45607</v>
      </c>
      <c r="L2094" s="190">
        <v>45608</v>
      </c>
      <c r="M2094" s="190">
        <v>45609</v>
      </c>
      <c r="N2094" s="190">
        <v>45610</v>
      </c>
      <c r="O2094" s="190">
        <v>45611</v>
      </c>
      <c r="P2094" s="190">
        <v>45614</v>
      </c>
      <c r="Q2094" s="191">
        <v>45615</v>
      </c>
      <c r="R2094" s="192">
        <v>45616</v>
      </c>
      <c r="S2094" s="192">
        <v>45617</v>
      </c>
      <c r="T2094" s="192">
        <v>45618</v>
      </c>
    </row>
    <row r="2095" spans="1:20">
      <c r="A2095" s="235" t="str">
        <f t="shared" si="49"/>
        <v>24</v>
      </c>
      <c r="B2095" s="188">
        <v>45616</v>
      </c>
      <c r="C2095" s="270" t="str">
        <f t="shared" si="50"/>
        <v>水</v>
      </c>
      <c r="D2095" s="444">
        <v>45596</v>
      </c>
      <c r="E2095" s="444">
        <v>45597</v>
      </c>
      <c r="F2095" s="444">
        <v>45601</v>
      </c>
      <c r="G2095" s="444">
        <v>45602</v>
      </c>
      <c r="H2095" s="190">
        <v>45603</v>
      </c>
      <c r="I2095" s="190">
        <v>45604</v>
      </c>
      <c r="J2095" s="190">
        <v>45607</v>
      </c>
      <c r="K2095" s="190">
        <v>45608</v>
      </c>
      <c r="L2095" s="190">
        <v>45609</v>
      </c>
      <c r="M2095" s="190">
        <v>45610</v>
      </c>
      <c r="N2095" s="190">
        <v>45611</v>
      </c>
      <c r="O2095" s="190">
        <v>45614</v>
      </c>
      <c r="P2095" s="190">
        <v>45615</v>
      </c>
      <c r="Q2095" s="191">
        <v>45616</v>
      </c>
      <c r="R2095" s="192">
        <v>45617</v>
      </c>
      <c r="S2095" s="192">
        <v>45618</v>
      </c>
      <c r="T2095" s="192">
        <v>45621</v>
      </c>
    </row>
    <row r="2096" spans="1:20">
      <c r="A2096" s="235" t="str">
        <f t="shared" si="49"/>
        <v>24</v>
      </c>
      <c r="B2096" s="188">
        <v>45617</v>
      </c>
      <c r="C2096" s="270" t="str">
        <f t="shared" si="50"/>
        <v>木</v>
      </c>
      <c r="D2096" s="444">
        <v>45597</v>
      </c>
      <c r="E2096" s="444">
        <v>45601</v>
      </c>
      <c r="F2096" s="444">
        <v>45602</v>
      </c>
      <c r="G2096" s="444">
        <v>45603</v>
      </c>
      <c r="H2096" s="190">
        <v>45604</v>
      </c>
      <c r="I2096" s="190">
        <v>45607</v>
      </c>
      <c r="J2096" s="190">
        <v>45608</v>
      </c>
      <c r="K2096" s="190">
        <v>45609</v>
      </c>
      <c r="L2096" s="190">
        <v>45610</v>
      </c>
      <c r="M2096" s="190">
        <v>45611</v>
      </c>
      <c r="N2096" s="190">
        <v>45614</v>
      </c>
      <c r="O2096" s="190">
        <v>45615</v>
      </c>
      <c r="P2096" s="190">
        <v>45616</v>
      </c>
      <c r="Q2096" s="191">
        <v>45617</v>
      </c>
      <c r="R2096" s="192">
        <v>45618</v>
      </c>
      <c r="S2096" s="192">
        <v>45621</v>
      </c>
      <c r="T2096" s="192">
        <v>45622</v>
      </c>
    </row>
    <row r="2097" spans="1:20">
      <c r="A2097" s="235" t="str">
        <f t="shared" si="49"/>
        <v>24</v>
      </c>
      <c r="B2097" s="188">
        <v>45618</v>
      </c>
      <c r="C2097" s="270" t="str">
        <f t="shared" si="50"/>
        <v>金</v>
      </c>
      <c r="D2097" s="444">
        <v>45601</v>
      </c>
      <c r="E2097" s="444">
        <v>45602</v>
      </c>
      <c r="F2097" s="444">
        <v>45603</v>
      </c>
      <c r="G2097" s="444">
        <v>45604</v>
      </c>
      <c r="H2097" s="190">
        <v>45607</v>
      </c>
      <c r="I2097" s="190">
        <v>45608</v>
      </c>
      <c r="J2097" s="190">
        <v>45609</v>
      </c>
      <c r="K2097" s="190">
        <v>45610</v>
      </c>
      <c r="L2097" s="190">
        <v>45611</v>
      </c>
      <c r="M2097" s="190">
        <v>45614</v>
      </c>
      <c r="N2097" s="190">
        <v>45615</v>
      </c>
      <c r="O2097" s="190">
        <v>45616</v>
      </c>
      <c r="P2097" s="190">
        <v>45617</v>
      </c>
      <c r="Q2097" s="191">
        <v>45618</v>
      </c>
      <c r="R2097" s="192">
        <v>45621</v>
      </c>
      <c r="S2097" s="192">
        <v>45622</v>
      </c>
      <c r="T2097" s="192">
        <v>45623</v>
      </c>
    </row>
    <row r="2098" spans="1:20">
      <c r="A2098" s="235" t="str">
        <f t="shared" si="49"/>
        <v>24</v>
      </c>
      <c r="B2098" s="188">
        <v>45621</v>
      </c>
      <c r="C2098" s="270" t="str">
        <f t="shared" si="50"/>
        <v>月</v>
      </c>
      <c r="D2098" s="444">
        <v>45602</v>
      </c>
      <c r="E2098" s="444">
        <v>45603</v>
      </c>
      <c r="F2098" s="444">
        <v>45604</v>
      </c>
      <c r="G2098" s="444">
        <v>45607</v>
      </c>
      <c r="H2098" s="190">
        <v>45608</v>
      </c>
      <c r="I2098" s="190">
        <v>45609</v>
      </c>
      <c r="J2098" s="190">
        <v>45610</v>
      </c>
      <c r="K2098" s="190">
        <v>45611</v>
      </c>
      <c r="L2098" s="190">
        <v>45614</v>
      </c>
      <c r="M2098" s="190">
        <v>45615</v>
      </c>
      <c r="N2098" s="190">
        <v>45616</v>
      </c>
      <c r="O2098" s="190">
        <v>45617</v>
      </c>
      <c r="P2098" s="190">
        <v>45618</v>
      </c>
      <c r="Q2098" s="191">
        <v>45621</v>
      </c>
      <c r="R2098" s="192">
        <v>45622</v>
      </c>
      <c r="S2098" s="192">
        <v>45623</v>
      </c>
      <c r="T2098" s="192">
        <v>45624</v>
      </c>
    </row>
    <row r="2099" spans="1:20">
      <c r="A2099" s="235" t="str">
        <f t="shared" si="49"/>
        <v>24</v>
      </c>
      <c r="B2099" s="188">
        <v>45622</v>
      </c>
      <c r="C2099" s="270" t="str">
        <f t="shared" si="50"/>
        <v>火</v>
      </c>
      <c r="D2099" s="444">
        <v>45603</v>
      </c>
      <c r="E2099" s="444">
        <v>45604</v>
      </c>
      <c r="F2099" s="444">
        <v>45607</v>
      </c>
      <c r="G2099" s="444">
        <v>45608</v>
      </c>
      <c r="H2099" s="190">
        <v>45609</v>
      </c>
      <c r="I2099" s="190">
        <v>45610</v>
      </c>
      <c r="J2099" s="190">
        <v>45611</v>
      </c>
      <c r="K2099" s="190">
        <v>45614</v>
      </c>
      <c r="L2099" s="190">
        <v>45615</v>
      </c>
      <c r="M2099" s="190">
        <v>45616</v>
      </c>
      <c r="N2099" s="190">
        <v>45617</v>
      </c>
      <c r="O2099" s="190">
        <v>45618</v>
      </c>
      <c r="P2099" s="190">
        <v>45621</v>
      </c>
      <c r="Q2099" s="191">
        <v>45622</v>
      </c>
      <c r="R2099" s="192">
        <v>45623</v>
      </c>
      <c r="S2099" s="192">
        <v>45624</v>
      </c>
      <c r="T2099" s="192">
        <v>45625</v>
      </c>
    </row>
    <row r="2100" spans="1:20">
      <c r="A2100" s="235" t="str">
        <f t="shared" si="49"/>
        <v>24</v>
      </c>
      <c r="B2100" s="188">
        <v>45623</v>
      </c>
      <c r="C2100" s="270" t="str">
        <f t="shared" si="50"/>
        <v>水</v>
      </c>
      <c r="D2100" s="444">
        <v>45604</v>
      </c>
      <c r="E2100" s="444">
        <v>45607</v>
      </c>
      <c r="F2100" s="444">
        <v>45608</v>
      </c>
      <c r="G2100" s="444">
        <v>45609</v>
      </c>
      <c r="H2100" s="190">
        <v>45610</v>
      </c>
      <c r="I2100" s="190">
        <v>45611</v>
      </c>
      <c r="J2100" s="190">
        <v>45614</v>
      </c>
      <c r="K2100" s="190">
        <v>45615</v>
      </c>
      <c r="L2100" s="190">
        <v>45616</v>
      </c>
      <c r="M2100" s="190">
        <v>45617</v>
      </c>
      <c r="N2100" s="190">
        <v>45618</v>
      </c>
      <c r="O2100" s="190">
        <v>45621</v>
      </c>
      <c r="P2100" s="190">
        <v>45622</v>
      </c>
      <c r="Q2100" s="191">
        <v>45623</v>
      </c>
      <c r="R2100" s="192">
        <v>45624</v>
      </c>
      <c r="S2100" s="192">
        <v>45625</v>
      </c>
      <c r="T2100" s="192">
        <v>45628</v>
      </c>
    </row>
    <row r="2101" spans="1:20">
      <c r="A2101" s="235" t="str">
        <f t="shared" si="49"/>
        <v>24</v>
      </c>
      <c r="B2101" s="188">
        <v>45624</v>
      </c>
      <c r="C2101" s="270" t="str">
        <f t="shared" si="50"/>
        <v>木</v>
      </c>
      <c r="D2101" s="444">
        <v>45607</v>
      </c>
      <c r="E2101" s="444">
        <v>45608</v>
      </c>
      <c r="F2101" s="444">
        <v>45609</v>
      </c>
      <c r="G2101" s="444">
        <v>45610</v>
      </c>
      <c r="H2101" s="190">
        <v>45611</v>
      </c>
      <c r="I2101" s="190">
        <v>45614</v>
      </c>
      <c r="J2101" s="190">
        <v>45615</v>
      </c>
      <c r="K2101" s="190">
        <v>45616</v>
      </c>
      <c r="L2101" s="190">
        <v>45617</v>
      </c>
      <c r="M2101" s="190">
        <v>45618</v>
      </c>
      <c r="N2101" s="190">
        <v>45621</v>
      </c>
      <c r="O2101" s="190">
        <v>45622</v>
      </c>
      <c r="P2101" s="190">
        <v>45623</v>
      </c>
      <c r="Q2101" s="191">
        <v>45624</v>
      </c>
      <c r="R2101" s="192">
        <v>45625</v>
      </c>
      <c r="S2101" s="192">
        <v>45628</v>
      </c>
      <c r="T2101" s="192">
        <v>45629</v>
      </c>
    </row>
    <row r="2102" spans="1:20">
      <c r="A2102" s="235" t="str">
        <f t="shared" si="49"/>
        <v>24</v>
      </c>
      <c r="B2102" s="188">
        <v>45625</v>
      </c>
      <c r="C2102" s="270" t="str">
        <f t="shared" si="50"/>
        <v>金</v>
      </c>
      <c r="D2102" s="444">
        <v>45608</v>
      </c>
      <c r="E2102" s="444">
        <v>45609</v>
      </c>
      <c r="F2102" s="444">
        <v>45610</v>
      </c>
      <c r="G2102" s="444">
        <v>45611</v>
      </c>
      <c r="H2102" s="190">
        <v>45614</v>
      </c>
      <c r="I2102" s="190">
        <v>45615</v>
      </c>
      <c r="J2102" s="190">
        <v>45616</v>
      </c>
      <c r="K2102" s="190">
        <v>45617</v>
      </c>
      <c r="L2102" s="190">
        <v>45618</v>
      </c>
      <c r="M2102" s="190">
        <v>45621</v>
      </c>
      <c r="N2102" s="190">
        <v>45622</v>
      </c>
      <c r="O2102" s="190">
        <v>45623</v>
      </c>
      <c r="P2102" s="190">
        <v>45624</v>
      </c>
      <c r="Q2102" s="191">
        <v>45625</v>
      </c>
      <c r="R2102" s="192">
        <v>45628</v>
      </c>
      <c r="S2102" s="192">
        <v>45629</v>
      </c>
      <c r="T2102" s="192">
        <v>45630</v>
      </c>
    </row>
    <row r="2103" spans="1:20">
      <c r="A2103" s="235" t="str">
        <f t="shared" si="49"/>
        <v>24</v>
      </c>
      <c r="B2103" s="188">
        <v>45628</v>
      </c>
      <c r="C2103" s="270" t="str">
        <f t="shared" si="50"/>
        <v>月</v>
      </c>
      <c r="D2103" s="444">
        <v>45609</v>
      </c>
      <c r="E2103" s="444">
        <v>45610</v>
      </c>
      <c r="F2103" s="444">
        <v>45611</v>
      </c>
      <c r="G2103" s="444">
        <v>45614</v>
      </c>
      <c r="H2103" s="190">
        <v>45615</v>
      </c>
      <c r="I2103" s="190">
        <v>45616</v>
      </c>
      <c r="J2103" s="190">
        <v>45617</v>
      </c>
      <c r="K2103" s="190">
        <v>45618</v>
      </c>
      <c r="L2103" s="190">
        <v>45621</v>
      </c>
      <c r="M2103" s="190">
        <v>45622</v>
      </c>
      <c r="N2103" s="190">
        <v>45623</v>
      </c>
      <c r="O2103" s="190">
        <v>45624</v>
      </c>
      <c r="P2103" s="190">
        <v>45625</v>
      </c>
      <c r="Q2103" s="191">
        <v>45628</v>
      </c>
      <c r="R2103" s="192">
        <v>45629</v>
      </c>
      <c r="S2103" s="192">
        <v>45630</v>
      </c>
      <c r="T2103" s="192">
        <v>45631</v>
      </c>
    </row>
    <row r="2104" spans="1:20">
      <c r="A2104" s="235" t="str">
        <f t="shared" si="49"/>
        <v>24</v>
      </c>
      <c r="B2104" s="188">
        <v>45629</v>
      </c>
      <c r="C2104" s="270" t="str">
        <f t="shared" si="50"/>
        <v>火</v>
      </c>
      <c r="D2104" s="444">
        <v>45610</v>
      </c>
      <c r="E2104" s="444">
        <v>45611</v>
      </c>
      <c r="F2104" s="444">
        <v>45614</v>
      </c>
      <c r="G2104" s="444">
        <v>45615</v>
      </c>
      <c r="H2104" s="190">
        <v>45616</v>
      </c>
      <c r="I2104" s="190">
        <v>45617</v>
      </c>
      <c r="J2104" s="190">
        <v>45618</v>
      </c>
      <c r="K2104" s="190">
        <v>45621</v>
      </c>
      <c r="L2104" s="190">
        <v>45622</v>
      </c>
      <c r="M2104" s="190">
        <v>45623</v>
      </c>
      <c r="N2104" s="190">
        <v>45624</v>
      </c>
      <c r="O2104" s="190">
        <v>45625</v>
      </c>
      <c r="P2104" s="190">
        <v>45628</v>
      </c>
      <c r="Q2104" s="191">
        <v>45629</v>
      </c>
      <c r="R2104" s="192">
        <v>45630</v>
      </c>
      <c r="S2104" s="192">
        <v>45631</v>
      </c>
      <c r="T2104" s="192">
        <v>45632</v>
      </c>
    </row>
    <row r="2105" spans="1:20">
      <c r="A2105" s="235" t="str">
        <f t="shared" si="49"/>
        <v>24</v>
      </c>
      <c r="B2105" s="188">
        <v>45630</v>
      </c>
      <c r="C2105" s="270" t="str">
        <f t="shared" si="50"/>
        <v>水</v>
      </c>
      <c r="D2105" s="444">
        <v>45611</v>
      </c>
      <c r="E2105" s="444">
        <v>45614</v>
      </c>
      <c r="F2105" s="444">
        <v>45615</v>
      </c>
      <c r="G2105" s="444">
        <v>45616</v>
      </c>
      <c r="H2105" s="190">
        <v>45617</v>
      </c>
      <c r="I2105" s="190">
        <v>45618</v>
      </c>
      <c r="J2105" s="190">
        <v>45621</v>
      </c>
      <c r="K2105" s="190">
        <v>45622</v>
      </c>
      <c r="L2105" s="190">
        <v>45623</v>
      </c>
      <c r="M2105" s="190">
        <v>45624</v>
      </c>
      <c r="N2105" s="190">
        <v>45625</v>
      </c>
      <c r="O2105" s="190">
        <v>45628</v>
      </c>
      <c r="P2105" s="190">
        <v>45629</v>
      </c>
      <c r="Q2105" s="191">
        <v>45630</v>
      </c>
      <c r="R2105" s="192">
        <v>45631</v>
      </c>
      <c r="S2105" s="192">
        <v>45632</v>
      </c>
      <c r="T2105" s="192">
        <v>45635</v>
      </c>
    </row>
    <row r="2106" spans="1:20">
      <c r="A2106" s="235" t="str">
        <f t="shared" si="49"/>
        <v>24</v>
      </c>
      <c r="B2106" s="188">
        <v>45631</v>
      </c>
      <c r="C2106" s="270" t="str">
        <f t="shared" si="50"/>
        <v>木</v>
      </c>
      <c r="D2106" s="444">
        <v>45614</v>
      </c>
      <c r="E2106" s="444">
        <v>45615</v>
      </c>
      <c r="F2106" s="444">
        <v>45616</v>
      </c>
      <c r="G2106" s="444">
        <v>45617</v>
      </c>
      <c r="H2106" s="190">
        <v>45618</v>
      </c>
      <c r="I2106" s="190">
        <v>45621</v>
      </c>
      <c r="J2106" s="190">
        <v>45622</v>
      </c>
      <c r="K2106" s="190">
        <v>45623</v>
      </c>
      <c r="L2106" s="190">
        <v>45624</v>
      </c>
      <c r="M2106" s="190">
        <v>45625</v>
      </c>
      <c r="N2106" s="190">
        <v>45628</v>
      </c>
      <c r="O2106" s="190">
        <v>45629</v>
      </c>
      <c r="P2106" s="190">
        <v>45630</v>
      </c>
      <c r="Q2106" s="191">
        <v>45631</v>
      </c>
      <c r="R2106" s="192">
        <v>45632</v>
      </c>
      <c r="S2106" s="192">
        <v>45635</v>
      </c>
      <c r="T2106" s="192">
        <v>45636</v>
      </c>
    </row>
    <row r="2107" spans="1:20">
      <c r="A2107" s="235" t="str">
        <f t="shared" si="49"/>
        <v>24</v>
      </c>
      <c r="B2107" s="188">
        <v>45632</v>
      </c>
      <c r="C2107" s="270" t="str">
        <f t="shared" si="50"/>
        <v>金</v>
      </c>
      <c r="D2107" s="444">
        <v>45615</v>
      </c>
      <c r="E2107" s="444">
        <v>45616</v>
      </c>
      <c r="F2107" s="444">
        <v>45617</v>
      </c>
      <c r="G2107" s="444">
        <v>45618</v>
      </c>
      <c r="H2107" s="190">
        <v>45621</v>
      </c>
      <c r="I2107" s="190">
        <v>45622</v>
      </c>
      <c r="J2107" s="190">
        <v>45623</v>
      </c>
      <c r="K2107" s="190">
        <v>45624</v>
      </c>
      <c r="L2107" s="190">
        <v>45625</v>
      </c>
      <c r="M2107" s="190">
        <v>45628</v>
      </c>
      <c r="N2107" s="190">
        <v>45629</v>
      </c>
      <c r="O2107" s="190">
        <v>45630</v>
      </c>
      <c r="P2107" s="190">
        <v>45631</v>
      </c>
      <c r="Q2107" s="191">
        <v>45632</v>
      </c>
      <c r="R2107" s="192">
        <v>45635</v>
      </c>
      <c r="S2107" s="192">
        <v>45636</v>
      </c>
      <c r="T2107" s="192">
        <v>45637</v>
      </c>
    </row>
    <row r="2108" spans="1:20">
      <c r="A2108" s="235" t="str">
        <f t="shared" ref="A2108:A2147" si="51">TEXT(B2108,"yy")</f>
        <v>24</v>
      </c>
      <c r="B2108" s="188">
        <v>45635</v>
      </c>
      <c r="C2108" s="270" t="str">
        <f t="shared" si="50"/>
        <v>月</v>
      </c>
      <c r="D2108" s="444">
        <v>45616</v>
      </c>
      <c r="E2108" s="444">
        <v>45617</v>
      </c>
      <c r="F2108" s="444">
        <v>45618</v>
      </c>
      <c r="G2108" s="444">
        <v>45621</v>
      </c>
      <c r="H2108" s="190">
        <v>45622</v>
      </c>
      <c r="I2108" s="190">
        <v>45623</v>
      </c>
      <c r="J2108" s="190">
        <v>45624</v>
      </c>
      <c r="K2108" s="190">
        <v>45625</v>
      </c>
      <c r="L2108" s="190">
        <v>45628</v>
      </c>
      <c r="M2108" s="190">
        <v>45629</v>
      </c>
      <c r="N2108" s="190">
        <v>45630</v>
      </c>
      <c r="O2108" s="190">
        <v>45631</v>
      </c>
      <c r="P2108" s="190">
        <v>45632</v>
      </c>
      <c r="Q2108" s="191">
        <v>45635</v>
      </c>
      <c r="R2108" s="192">
        <v>45636</v>
      </c>
      <c r="S2108" s="192">
        <v>45637</v>
      </c>
      <c r="T2108" s="192">
        <v>45638</v>
      </c>
    </row>
    <row r="2109" spans="1:20">
      <c r="A2109" s="235" t="str">
        <f t="shared" si="51"/>
        <v>24</v>
      </c>
      <c r="B2109" s="188">
        <v>45636</v>
      </c>
      <c r="C2109" s="270" t="str">
        <f t="shared" si="50"/>
        <v>火</v>
      </c>
      <c r="D2109" s="444">
        <v>45617</v>
      </c>
      <c r="E2109" s="444">
        <v>45618</v>
      </c>
      <c r="F2109" s="444">
        <v>45621</v>
      </c>
      <c r="G2109" s="444">
        <v>45622</v>
      </c>
      <c r="H2109" s="190">
        <v>45623</v>
      </c>
      <c r="I2109" s="190">
        <v>45624</v>
      </c>
      <c r="J2109" s="190">
        <v>45625</v>
      </c>
      <c r="K2109" s="190">
        <v>45628</v>
      </c>
      <c r="L2109" s="190">
        <v>45629</v>
      </c>
      <c r="M2109" s="190">
        <v>45630</v>
      </c>
      <c r="N2109" s="190">
        <v>45631</v>
      </c>
      <c r="O2109" s="190">
        <v>45632</v>
      </c>
      <c r="P2109" s="190">
        <v>45635</v>
      </c>
      <c r="Q2109" s="191">
        <v>45636</v>
      </c>
      <c r="R2109" s="192">
        <v>45637</v>
      </c>
      <c r="S2109" s="192">
        <v>45638</v>
      </c>
      <c r="T2109" s="192">
        <v>45639</v>
      </c>
    </row>
    <row r="2110" spans="1:20">
      <c r="A2110" s="235" t="str">
        <f t="shared" si="51"/>
        <v>24</v>
      </c>
      <c r="B2110" s="188">
        <v>45637</v>
      </c>
      <c r="C2110" s="270" t="str">
        <f t="shared" si="50"/>
        <v>水</v>
      </c>
      <c r="D2110" s="444">
        <v>45618</v>
      </c>
      <c r="E2110" s="444">
        <v>45621</v>
      </c>
      <c r="F2110" s="444">
        <v>45622</v>
      </c>
      <c r="G2110" s="444">
        <v>45623</v>
      </c>
      <c r="H2110" s="190">
        <v>45624</v>
      </c>
      <c r="I2110" s="190">
        <v>45625</v>
      </c>
      <c r="J2110" s="190">
        <v>45628</v>
      </c>
      <c r="K2110" s="190">
        <v>45629</v>
      </c>
      <c r="L2110" s="190">
        <v>45630</v>
      </c>
      <c r="M2110" s="190">
        <v>45631</v>
      </c>
      <c r="N2110" s="190">
        <v>45632</v>
      </c>
      <c r="O2110" s="190">
        <v>45635</v>
      </c>
      <c r="P2110" s="190">
        <v>45636</v>
      </c>
      <c r="Q2110" s="191">
        <v>45637</v>
      </c>
      <c r="R2110" s="192">
        <v>45638</v>
      </c>
      <c r="S2110" s="192">
        <v>45639</v>
      </c>
      <c r="T2110" s="192">
        <v>45642</v>
      </c>
    </row>
    <row r="2111" spans="1:20">
      <c r="A2111" s="235" t="str">
        <f t="shared" si="51"/>
        <v>24</v>
      </c>
      <c r="B2111" s="188">
        <v>45638</v>
      </c>
      <c r="C2111" s="270" t="str">
        <f t="shared" si="50"/>
        <v>木</v>
      </c>
      <c r="D2111" s="444">
        <v>45621</v>
      </c>
      <c r="E2111" s="444">
        <v>45622</v>
      </c>
      <c r="F2111" s="444">
        <v>45623</v>
      </c>
      <c r="G2111" s="444">
        <v>45624</v>
      </c>
      <c r="H2111" s="190">
        <v>45625</v>
      </c>
      <c r="I2111" s="190">
        <v>45628</v>
      </c>
      <c r="J2111" s="190">
        <v>45629</v>
      </c>
      <c r="K2111" s="190">
        <v>45630</v>
      </c>
      <c r="L2111" s="190">
        <v>45631</v>
      </c>
      <c r="M2111" s="190">
        <v>45632</v>
      </c>
      <c r="N2111" s="190">
        <v>45635</v>
      </c>
      <c r="O2111" s="190">
        <v>45636</v>
      </c>
      <c r="P2111" s="190">
        <v>45637</v>
      </c>
      <c r="Q2111" s="191">
        <v>45638</v>
      </c>
      <c r="R2111" s="192">
        <v>45639</v>
      </c>
      <c r="S2111" s="192">
        <v>45642</v>
      </c>
      <c r="T2111" s="192">
        <v>45643</v>
      </c>
    </row>
    <row r="2112" spans="1:20">
      <c r="A2112" s="235" t="str">
        <f t="shared" si="51"/>
        <v>24</v>
      </c>
      <c r="B2112" s="188">
        <v>45639</v>
      </c>
      <c r="C2112" s="270" t="str">
        <f t="shared" si="50"/>
        <v>金</v>
      </c>
      <c r="D2112" s="444">
        <v>45622</v>
      </c>
      <c r="E2112" s="444">
        <v>45623</v>
      </c>
      <c r="F2112" s="444">
        <v>45624</v>
      </c>
      <c r="G2112" s="444">
        <v>45625</v>
      </c>
      <c r="H2112" s="190">
        <v>45628</v>
      </c>
      <c r="I2112" s="190">
        <v>45629</v>
      </c>
      <c r="J2112" s="190">
        <v>45630</v>
      </c>
      <c r="K2112" s="190">
        <v>45631</v>
      </c>
      <c r="L2112" s="190">
        <v>45632</v>
      </c>
      <c r="M2112" s="190">
        <v>45635</v>
      </c>
      <c r="N2112" s="190">
        <v>45636</v>
      </c>
      <c r="O2112" s="190">
        <v>45637</v>
      </c>
      <c r="P2112" s="190">
        <v>45638</v>
      </c>
      <c r="Q2112" s="191">
        <v>45639</v>
      </c>
      <c r="R2112" s="192">
        <v>45642</v>
      </c>
      <c r="S2112" s="192">
        <v>45643</v>
      </c>
      <c r="T2112" s="192">
        <v>45644</v>
      </c>
    </row>
    <row r="2113" spans="1:20">
      <c r="A2113" s="235" t="str">
        <f t="shared" si="51"/>
        <v>24</v>
      </c>
      <c r="B2113" s="188">
        <v>45642</v>
      </c>
      <c r="C2113" s="270" t="str">
        <f t="shared" si="50"/>
        <v>月</v>
      </c>
      <c r="D2113" s="444">
        <v>45623</v>
      </c>
      <c r="E2113" s="444">
        <v>45624</v>
      </c>
      <c r="F2113" s="444">
        <v>45625</v>
      </c>
      <c r="G2113" s="444">
        <v>45628</v>
      </c>
      <c r="H2113" s="190">
        <v>45629</v>
      </c>
      <c r="I2113" s="190">
        <v>45630</v>
      </c>
      <c r="J2113" s="190">
        <v>45631</v>
      </c>
      <c r="K2113" s="190">
        <v>45632</v>
      </c>
      <c r="L2113" s="190">
        <v>45635</v>
      </c>
      <c r="M2113" s="190">
        <v>45636</v>
      </c>
      <c r="N2113" s="190">
        <v>45637</v>
      </c>
      <c r="O2113" s="190">
        <v>45638</v>
      </c>
      <c r="P2113" s="190">
        <v>45639</v>
      </c>
      <c r="Q2113" s="191">
        <v>45642</v>
      </c>
      <c r="R2113" s="192">
        <v>45643</v>
      </c>
      <c r="S2113" s="192">
        <v>45644</v>
      </c>
      <c r="T2113" s="192">
        <v>45645</v>
      </c>
    </row>
    <row r="2114" spans="1:20">
      <c r="A2114" s="235" t="str">
        <f t="shared" si="51"/>
        <v>24</v>
      </c>
      <c r="B2114" s="188">
        <v>45643</v>
      </c>
      <c r="C2114" s="270" t="str">
        <f t="shared" si="50"/>
        <v>火</v>
      </c>
      <c r="D2114" s="444">
        <v>45624</v>
      </c>
      <c r="E2114" s="444">
        <v>45625</v>
      </c>
      <c r="F2114" s="444">
        <v>45628</v>
      </c>
      <c r="G2114" s="444">
        <v>45629</v>
      </c>
      <c r="H2114" s="190">
        <v>45630</v>
      </c>
      <c r="I2114" s="190">
        <v>45631</v>
      </c>
      <c r="J2114" s="190">
        <v>45632</v>
      </c>
      <c r="K2114" s="190">
        <v>45635</v>
      </c>
      <c r="L2114" s="190">
        <v>45636</v>
      </c>
      <c r="M2114" s="190">
        <v>45637</v>
      </c>
      <c r="N2114" s="190">
        <v>45638</v>
      </c>
      <c r="O2114" s="190">
        <v>45639</v>
      </c>
      <c r="P2114" s="190">
        <v>45642</v>
      </c>
      <c r="Q2114" s="191">
        <v>45643</v>
      </c>
      <c r="R2114" s="192">
        <v>45644</v>
      </c>
      <c r="S2114" s="192">
        <v>45645</v>
      </c>
      <c r="T2114" s="192">
        <v>45646</v>
      </c>
    </row>
    <row r="2115" spans="1:20">
      <c r="A2115" s="235" t="str">
        <f t="shared" si="51"/>
        <v>24</v>
      </c>
      <c r="B2115" s="188">
        <v>45644</v>
      </c>
      <c r="C2115" s="270" t="str">
        <f t="shared" si="50"/>
        <v>水</v>
      </c>
      <c r="D2115" s="444">
        <v>45625</v>
      </c>
      <c r="E2115" s="444">
        <v>45628</v>
      </c>
      <c r="F2115" s="444">
        <v>45629</v>
      </c>
      <c r="G2115" s="444">
        <v>45630</v>
      </c>
      <c r="H2115" s="190">
        <v>45631</v>
      </c>
      <c r="I2115" s="190">
        <v>45632</v>
      </c>
      <c r="J2115" s="190">
        <v>45635</v>
      </c>
      <c r="K2115" s="190">
        <v>45636</v>
      </c>
      <c r="L2115" s="190">
        <v>45637</v>
      </c>
      <c r="M2115" s="190">
        <v>45638</v>
      </c>
      <c r="N2115" s="190">
        <v>45639</v>
      </c>
      <c r="O2115" s="190">
        <v>45642</v>
      </c>
      <c r="P2115" s="190">
        <v>45643</v>
      </c>
      <c r="Q2115" s="191">
        <v>45644</v>
      </c>
      <c r="R2115" s="192">
        <v>45645</v>
      </c>
      <c r="S2115" s="192">
        <v>45646</v>
      </c>
      <c r="T2115" s="192">
        <v>45649</v>
      </c>
    </row>
    <row r="2116" spans="1:20">
      <c r="A2116" s="235" t="str">
        <f t="shared" si="51"/>
        <v>24</v>
      </c>
      <c r="B2116" s="188">
        <v>45645</v>
      </c>
      <c r="C2116" s="270" t="str">
        <f t="shared" si="50"/>
        <v>木</v>
      </c>
      <c r="D2116" s="444">
        <v>45628</v>
      </c>
      <c r="E2116" s="444">
        <v>45629</v>
      </c>
      <c r="F2116" s="444">
        <v>45630</v>
      </c>
      <c r="G2116" s="444">
        <v>45631</v>
      </c>
      <c r="H2116" s="190">
        <v>45632</v>
      </c>
      <c r="I2116" s="190">
        <v>45635</v>
      </c>
      <c r="J2116" s="190">
        <v>45636</v>
      </c>
      <c r="K2116" s="190">
        <v>45637</v>
      </c>
      <c r="L2116" s="190">
        <v>45638</v>
      </c>
      <c r="M2116" s="190">
        <v>45639</v>
      </c>
      <c r="N2116" s="190">
        <v>45642</v>
      </c>
      <c r="O2116" s="190">
        <v>45643</v>
      </c>
      <c r="P2116" s="190">
        <v>45644</v>
      </c>
      <c r="Q2116" s="191">
        <v>45645</v>
      </c>
      <c r="R2116" s="192">
        <v>45646</v>
      </c>
      <c r="S2116" s="192">
        <v>45649</v>
      </c>
      <c r="T2116" s="192">
        <v>45650</v>
      </c>
    </row>
    <row r="2117" spans="1:20">
      <c r="A2117" s="235" t="str">
        <f t="shared" si="51"/>
        <v>24</v>
      </c>
      <c r="B2117" s="188">
        <v>45646</v>
      </c>
      <c r="C2117" s="270" t="str">
        <f t="shared" si="50"/>
        <v>金</v>
      </c>
      <c r="D2117" s="444">
        <v>45629</v>
      </c>
      <c r="E2117" s="444">
        <v>45630</v>
      </c>
      <c r="F2117" s="444">
        <v>45631</v>
      </c>
      <c r="G2117" s="444">
        <v>45632</v>
      </c>
      <c r="H2117" s="190">
        <v>45635</v>
      </c>
      <c r="I2117" s="190">
        <v>45636</v>
      </c>
      <c r="J2117" s="190">
        <v>45637</v>
      </c>
      <c r="K2117" s="190">
        <v>45638</v>
      </c>
      <c r="L2117" s="190">
        <v>45639</v>
      </c>
      <c r="M2117" s="190">
        <v>45642</v>
      </c>
      <c r="N2117" s="190">
        <v>45643</v>
      </c>
      <c r="O2117" s="190">
        <v>45644</v>
      </c>
      <c r="P2117" s="190">
        <v>45645</v>
      </c>
      <c r="Q2117" s="191">
        <v>45646</v>
      </c>
      <c r="R2117" s="192">
        <v>45649</v>
      </c>
      <c r="S2117" s="192">
        <v>45650</v>
      </c>
      <c r="T2117" s="192">
        <v>45651</v>
      </c>
    </row>
    <row r="2118" spans="1:20">
      <c r="A2118" s="235" t="str">
        <f t="shared" si="51"/>
        <v>24</v>
      </c>
      <c r="B2118" s="188">
        <v>45649</v>
      </c>
      <c r="C2118" s="270" t="str">
        <f t="shared" si="50"/>
        <v>月</v>
      </c>
      <c r="D2118" s="444">
        <v>45630</v>
      </c>
      <c r="E2118" s="444">
        <v>45631</v>
      </c>
      <c r="F2118" s="444">
        <v>45632</v>
      </c>
      <c r="G2118" s="444">
        <v>45635</v>
      </c>
      <c r="H2118" s="190">
        <v>45636</v>
      </c>
      <c r="I2118" s="190">
        <v>45637</v>
      </c>
      <c r="J2118" s="190">
        <v>45638</v>
      </c>
      <c r="K2118" s="190">
        <v>45639</v>
      </c>
      <c r="L2118" s="190">
        <v>45642</v>
      </c>
      <c r="M2118" s="190">
        <v>45643</v>
      </c>
      <c r="N2118" s="190">
        <v>45644</v>
      </c>
      <c r="O2118" s="190">
        <v>45645</v>
      </c>
      <c r="P2118" s="190">
        <v>45646</v>
      </c>
      <c r="Q2118" s="191">
        <v>45649</v>
      </c>
      <c r="R2118" s="192">
        <v>45650</v>
      </c>
      <c r="S2118" s="192">
        <v>45651</v>
      </c>
      <c r="T2118" s="192">
        <v>45652</v>
      </c>
    </row>
    <row r="2119" spans="1:20">
      <c r="A2119" s="235" t="str">
        <f t="shared" si="51"/>
        <v>24</v>
      </c>
      <c r="B2119" s="188">
        <v>45650</v>
      </c>
      <c r="C2119" s="270" t="str">
        <f t="shared" si="50"/>
        <v>火</v>
      </c>
      <c r="D2119" s="444">
        <v>45631</v>
      </c>
      <c r="E2119" s="444">
        <v>45632</v>
      </c>
      <c r="F2119" s="444">
        <v>45635</v>
      </c>
      <c r="G2119" s="444">
        <v>45636</v>
      </c>
      <c r="H2119" s="190">
        <v>45637</v>
      </c>
      <c r="I2119" s="190">
        <v>45638</v>
      </c>
      <c r="J2119" s="190">
        <v>45639</v>
      </c>
      <c r="K2119" s="190">
        <v>45642</v>
      </c>
      <c r="L2119" s="190">
        <v>45643</v>
      </c>
      <c r="M2119" s="190">
        <v>45644</v>
      </c>
      <c r="N2119" s="190">
        <v>45645</v>
      </c>
      <c r="O2119" s="190">
        <v>45646</v>
      </c>
      <c r="P2119" s="190">
        <v>45649</v>
      </c>
      <c r="Q2119" s="191">
        <v>45650</v>
      </c>
      <c r="R2119" s="192">
        <v>45651</v>
      </c>
      <c r="S2119" s="192">
        <v>45652</v>
      </c>
      <c r="T2119" s="192">
        <v>45653</v>
      </c>
    </row>
    <row r="2120" spans="1:20">
      <c r="A2120" s="235" t="str">
        <f t="shared" si="51"/>
        <v>24</v>
      </c>
      <c r="B2120" s="188">
        <v>45651</v>
      </c>
      <c r="C2120" s="270" t="str">
        <f t="shared" si="50"/>
        <v>水</v>
      </c>
      <c r="D2120" s="444">
        <v>45632</v>
      </c>
      <c r="E2120" s="444">
        <v>45635</v>
      </c>
      <c r="F2120" s="444">
        <v>45636</v>
      </c>
      <c r="G2120" s="444">
        <v>45637</v>
      </c>
      <c r="H2120" s="190">
        <v>45638</v>
      </c>
      <c r="I2120" s="190">
        <v>45639</v>
      </c>
      <c r="J2120" s="190">
        <v>45642</v>
      </c>
      <c r="K2120" s="190">
        <v>45643</v>
      </c>
      <c r="L2120" s="190">
        <v>45644</v>
      </c>
      <c r="M2120" s="190">
        <v>45645</v>
      </c>
      <c r="N2120" s="190">
        <v>45646</v>
      </c>
      <c r="O2120" s="190">
        <v>45649</v>
      </c>
      <c r="P2120" s="190">
        <v>45650</v>
      </c>
      <c r="Q2120" s="191">
        <v>45651</v>
      </c>
      <c r="R2120" s="192">
        <v>45652</v>
      </c>
      <c r="S2120" s="192">
        <v>45653</v>
      </c>
      <c r="T2120" s="192">
        <v>45663</v>
      </c>
    </row>
    <row r="2121" spans="1:20">
      <c r="A2121" s="235" t="str">
        <f t="shared" si="51"/>
        <v>24</v>
      </c>
      <c r="B2121" s="188">
        <v>45652</v>
      </c>
      <c r="C2121" s="270" t="str">
        <f t="shared" si="50"/>
        <v>木</v>
      </c>
      <c r="D2121" s="444">
        <v>45635</v>
      </c>
      <c r="E2121" s="444">
        <v>45636</v>
      </c>
      <c r="F2121" s="444">
        <v>45637</v>
      </c>
      <c r="G2121" s="444">
        <v>45638</v>
      </c>
      <c r="H2121" s="190">
        <v>45639</v>
      </c>
      <c r="I2121" s="190">
        <v>45642</v>
      </c>
      <c r="J2121" s="190">
        <v>45643</v>
      </c>
      <c r="K2121" s="190">
        <v>45644</v>
      </c>
      <c r="L2121" s="190">
        <v>45645</v>
      </c>
      <c r="M2121" s="190">
        <v>45646</v>
      </c>
      <c r="N2121" s="190">
        <v>45649</v>
      </c>
      <c r="O2121" s="190">
        <v>45650</v>
      </c>
      <c r="P2121" s="190">
        <v>45651</v>
      </c>
      <c r="Q2121" s="191">
        <v>45652</v>
      </c>
      <c r="R2121" s="192">
        <v>45653</v>
      </c>
      <c r="S2121" s="192">
        <v>45663</v>
      </c>
      <c r="T2121" s="192">
        <v>45664</v>
      </c>
    </row>
    <row r="2122" spans="1:20">
      <c r="A2122" s="235" t="str">
        <f t="shared" si="51"/>
        <v>24</v>
      </c>
      <c r="B2122" s="188">
        <v>45653</v>
      </c>
      <c r="C2122" s="270" t="str">
        <f t="shared" si="50"/>
        <v>金</v>
      </c>
      <c r="D2122" s="444">
        <v>45636</v>
      </c>
      <c r="E2122" s="444">
        <v>45637</v>
      </c>
      <c r="F2122" s="444">
        <v>45638</v>
      </c>
      <c r="G2122" s="444">
        <v>45639</v>
      </c>
      <c r="H2122" s="190">
        <v>45642</v>
      </c>
      <c r="I2122" s="190">
        <v>45643</v>
      </c>
      <c r="J2122" s="190">
        <v>45644</v>
      </c>
      <c r="K2122" s="190">
        <v>45645</v>
      </c>
      <c r="L2122" s="190">
        <v>45646</v>
      </c>
      <c r="M2122" s="190">
        <v>45649</v>
      </c>
      <c r="N2122" s="190">
        <v>45650</v>
      </c>
      <c r="O2122" s="190">
        <v>45651</v>
      </c>
      <c r="P2122" s="190">
        <v>45652</v>
      </c>
      <c r="Q2122" s="191">
        <v>45653</v>
      </c>
      <c r="R2122" s="192">
        <v>45663</v>
      </c>
      <c r="S2122" s="192">
        <v>45664</v>
      </c>
      <c r="T2122" s="192">
        <v>45665</v>
      </c>
    </row>
    <row r="2123" spans="1:20">
      <c r="A2123" s="235" t="str">
        <f t="shared" si="51"/>
        <v>25</v>
      </c>
      <c r="B2123" s="188">
        <v>45663</v>
      </c>
      <c r="C2123" s="270" t="str">
        <f t="shared" si="50"/>
        <v>月</v>
      </c>
      <c r="D2123" s="444">
        <v>45637</v>
      </c>
      <c r="E2123" s="444">
        <v>45638</v>
      </c>
      <c r="F2123" s="444">
        <v>45639</v>
      </c>
      <c r="G2123" s="444">
        <v>45642</v>
      </c>
      <c r="H2123" s="190">
        <v>45643</v>
      </c>
      <c r="I2123" s="190">
        <v>45644</v>
      </c>
      <c r="J2123" s="190">
        <v>45645</v>
      </c>
      <c r="K2123" s="190">
        <v>45646</v>
      </c>
      <c r="L2123" s="190">
        <v>45649</v>
      </c>
      <c r="M2123" s="190">
        <v>45650</v>
      </c>
      <c r="N2123" s="190">
        <v>45651</v>
      </c>
      <c r="O2123" s="190">
        <v>45652</v>
      </c>
      <c r="P2123" s="190">
        <v>45653</v>
      </c>
      <c r="Q2123" s="191">
        <v>45663</v>
      </c>
      <c r="R2123" s="192">
        <v>45664</v>
      </c>
      <c r="S2123" s="192">
        <v>45665</v>
      </c>
      <c r="T2123" s="192">
        <v>45666</v>
      </c>
    </row>
    <row r="2124" spans="1:20">
      <c r="A2124" s="235" t="str">
        <f t="shared" si="51"/>
        <v>25</v>
      </c>
      <c r="B2124" s="188">
        <v>45664</v>
      </c>
      <c r="C2124" s="270" t="str">
        <f t="shared" si="50"/>
        <v>火</v>
      </c>
      <c r="D2124" s="444">
        <v>45638</v>
      </c>
      <c r="E2124" s="444">
        <v>45639</v>
      </c>
      <c r="F2124" s="444">
        <v>45642</v>
      </c>
      <c r="G2124" s="444">
        <v>45643</v>
      </c>
      <c r="H2124" s="190">
        <v>45644</v>
      </c>
      <c r="I2124" s="190">
        <v>45645</v>
      </c>
      <c r="J2124" s="190">
        <v>45646</v>
      </c>
      <c r="K2124" s="190">
        <v>45649</v>
      </c>
      <c r="L2124" s="190">
        <v>45650</v>
      </c>
      <c r="M2124" s="190">
        <v>45651</v>
      </c>
      <c r="N2124" s="190">
        <v>45652</v>
      </c>
      <c r="O2124" s="190">
        <v>45653</v>
      </c>
      <c r="P2124" s="190">
        <v>45663</v>
      </c>
      <c r="Q2124" s="191">
        <v>45664</v>
      </c>
      <c r="R2124" s="192">
        <v>45665</v>
      </c>
      <c r="S2124" s="192">
        <v>45666</v>
      </c>
      <c r="T2124" s="192">
        <v>45667</v>
      </c>
    </row>
    <row r="2125" spans="1:20">
      <c r="A2125" s="235" t="str">
        <f t="shared" si="51"/>
        <v>25</v>
      </c>
      <c r="B2125" s="188">
        <v>45665</v>
      </c>
      <c r="C2125" s="270" t="str">
        <f t="shared" si="50"/>
        <v>水</v>
      </c>
      <c r="D2125" s="444">
        <v>45639</v>
      </c>
      <c r="E2125" s="444">
        <v>45642</v>
      </c>
      <c r="F2125" s="444">
        <v>45643</v>
      </c>
      <c r="G2125" s="444">
        <v>45644</v>
      </c>
      <c r="H2125" s="190">
        <v>45645</v>
      </c>
      <c r="I2125" s="190">
        <v>45646</v>
      </c>
      <c r="J2125" s="190">
        <v>45649</v>
      </c>
      <c r="K2125" s="190">
        <v>45650</v>
      </c>
      <c r="L2125" s="190">
        <v>45651</v>
      </c>
      <c r="M2125" s="190">
        <v>45652</v>
      </c>
      <c r="N2125" s="190">
        <v>45653</v>
      </c>
      <c r="O2125" s="190">
        <v>45663</v>
      </c>
      <c r="P2125" s="190">
        <v>45664</v>
      </c>
      <c r="Q2125" s="191">
        <v>45665</v>
      </c>
      <c r="R2125" s="192">
        <v>45666</v>
      </c>
      <c r="S2125" s="192">
        <v>45667</v>
      </c>
      <c r="T2125" s="192">
        <v>45671</v>
      </c>
    </row>
    <row r="2126" spans="1:20">
      <c r="A2126" s="235" t="str">
        <f t="shared" si="51"/>
        <v>25</v>
      </c>
      <c r="B2126" s="188">
        <v>45666</v>
      </c>
      <c r="C2126" s="270" t="str">
        <f t="shared" si="50"/>
        <v>木</v>
      </c>
      <c r="D2126" s="444">
        <v>45642</v>
      </c>
      <c r="E2126" s="444">
        <v>45643</v>
      </c>
      <c r="F2126" s="444">
        <v>45644</v>
      </c>
      <c r="G2126" s="444">
        <v>45645</v>
      </c>
      <c r="H2126" s="190">
        <v>45646</v>
      </c>
      <c r="I2126" s="190">
        <v>45649</v>
      </c>
      <c r="J2126" s="190">
        <v>45650</v>
      </c>
      <c r="K2126" s="190">
        <v>45651</v>
      </c>
      <c r="L2126" s="190">
        <v>45652</v>
      </c>
      <c r="M2126" s="190">
        <v>45653</v>
      </c>
      <c r="N2126" s="190">
        <v>45663</v>
      </c>
      <c r="O2126" s="190">
        <v>45664</v>
      </c>
      <c r="P2126" s="190">
        <v>45665</v>
      </c>
      <c r="Q2126" s="191">
        <v>45666</v>
      </c>
      <c r="R2126" s="192">
        <v>45667</v>
      </c>
      <c r="S2126" s="192">
        <v>45671</v>
      </c>
      <c r="T2126" s="192">
        <v>45672</v>
      </c>
    </row>
    <row r="2127" spans="1:20">
      <c r="A2127" s="235" t="str">
        <f t="shared" si="51"/>
        <v>25</v>
      </c>
      <c r="B2127" s="188">
        <v>45667</v>
      </c>
      <c r="C2127" s="270" t="str">
        <f t="shared" si="50"/>
        <v>金</v>
      </c>
      <c r="D2127" s="444">
        <v>45643</v>
      </c>
      <c r="E2127" s="444">
        <v>45644</v>
      </c>
      <c r="F2127" s="444">
        <v>45645</v>
      </c>
      <c r="G2127" s="444">
        <v>45646</v>
      </c>
      <c r="H2127" s="190">
        <v>45649</v>
      </c>
      <c r="I2127" s="190">
        <v>45650</v>
      </c>
      <c r="J2127" s="190">
        <v>45651</v>
      </c>
      <c r="K2127" s="190">
        <v>45652</v>
      </c>
      <c r="L2127" s="190">
        <v>45653</v>
      </c>
      <c r="M2127" s="190">
        <v>45663</v>
      </c>
      <c r="N2127" s="190">
        <v>45664</v>
      </c>
      <c r="O2127" s="190">
        <v>45665</v>
      </c>
      <c r="P2127" s="190">
        <v>45666</v>
      </c>
      <c r="Q2127" s="191">
        <v>45667</v>
      </c>
      <c r="R2127" s="192">
        <v>45671</v>
      </c>
      <c r="S2127" s="192">
        <v>45672</v>
      </c>
      <c r="T2127" s="192">
        <v>45673</v>
      </c>
    </row>
    <row r="2128" spans="1:20">
      <c r="A2128" s="235" t="str">
        <f t="shared" si="51"/>
        <v>25</v>
      </c>
      <c r="B2128" s="188">
        <v>45671</v>
      </c>
      <c r="C2128" s="270" t="str">
        <f t="shared" si="50"/>
        <v>火</v>
      </c>
      <c r="D2128" s="444">
        <v>45644</v>
      </c>
      <c r="E2128" s="444">
        <v>45645</v>
      </c>
      <c r="F2128" s="444">
        <v>45646</v>
      </c>
      <c r="G2128" s="444">
        <v>45649</v>
      </c>
      <c r="H2128" s="190">
        <v>45650</v>
      </c>
      <c r="I2128" s="190">
        <v>45651</v>
      </c>
      <c r="J2128" s="190">
        <v>45652</v>
      </c>
      <c r="K2128" s="190">
        <v>45653</v>
      </c>
      <c r="L2128" s="190">
        <v>45663</v>
      </c>
      <c r="M2128" s="190">
        <v>45664</v>
      </c>
      <c r="N2128" s="190">
        <v>45665</v>
      </c>
      <c r="O2128" s="190">
        <v>45666</v>
      </c>
      <c r="P2128" s="190">
        <v>45667</v>
      </c>
      <c r="Q2128" s="191">
        <v>45671</v>
      </c>
      <c r="R2128" s="192">
        <v>45672</v>
      </c>
      <c r="S2128" s="192">
        <v>45673</v>
      </c>
      <c r="T2128" s="192">
        <v>45674</v>
      </c>
    </row>
    <row r="2129" spans="1:20">
      <c r="A2129" s="235" t="str">
        <f t="shared" si="51"/>
        <v>25</v>
      </c>
      <c r="B2129" s="188">
        <v>45672</v>
      </c>
      <c r="C2129" s="270" t="str">
        <f t="shared" si="50"/>
        <v>水</v>
      </c>
      <c r="D2129" s="444">
        <v>45645</v>
      </c>
      <c r="E2129" s="444">
        <v>45646</v>
      </c>
      <c r="F2129" s="444">
        <v>45649</v>
      </c>
      <c r="G2129" s="444">
        <v>45650</v>
      </c>
      <c r="H2129" s="190">
        <v>45651</v>
      </c>
      <c r="I2129" s="190">
        <v>45652</v>
      </c>
      <c r="J2129" s="190">
        <v>45653</v>
      </c>
      <c r="K2129" s="190">
        <v>45663</v>
      </c>
      <c r="L2129" s="190">
        <v>45664</v>
      </c>
      <c r="M2129" s="190">
        <v>45665</v>
      </c>
      <c r="N2129" s="190">
        <v>45666</v>
      </c>
      <c r="O2129" s="190">
        <v>45667</v>
      </c>
      <c r="P2129" s="190">
        <v>45671</v>
      </c>
      <c r="Q2129" s="191">
        <v>45672</v>
      </c>
      <c r="R2129" s="192">
        <v>45673</v>
      </c>
      <c r="S2129" s="192">
        <v>45674</v>
      </c>
      <c r="T2129" s="192">
        <v>45675</v>
      </c>
    </row>
    <row r="2130" spans="1:20">
      <c r="A2130" s="235" t="str">
        <f t="shared" si="51"/>
        <v>25</v>
      </c>
      <c r="B2130" s="188">
        <v>45673</v>
      </c>
      <c r="C2130" s="270" t="str">
        <f t="shared" si="50"/>
        <v>木</v>
      </c>
      <c r="D2130" s="444">
        <v>45646</v>
      </c>
      <c r="E2130" s="444">
        <v>45649</v>
      </c>
      <c r="F2130" s="444">
        <v>45650</v>
      </c>
      <c r="G2130" s="444">
        <v>45651</v>
      </c>
      <c r="H2130" s="190">
        <v>45652</v>
      </c>
      <c r="I2130" s="190">
        <v>45653</v>
      </c>
      <c r="J2130" s="190">
        <v>45663</v>
      </c>
      <c r="K2130" s="190">
        <v>45664</v>
      </c>
      <c r="L2130" s="190">
        <v>45665</v>
      </c>
      <c r="M2130" s="190">
        <v>45666</v>
      </c>
      <c r="N2130" s="190">
        <v>45667</v>
      </c>
      <c r="O2130" s="190">
        <v>45671</v>
      </c>
      <c r="P2130" s="190">
        <v>45672</v>
      </c>
      <c r="Q2130" s="191">
        <v>45673</v>
      </c>
      <c r="R2130" s="192">
        <v>45674</v>
      </c>
      <c r="S2130" s="192">
        <v>45675</v>
      </c>
      <c r="T2130" s="192">
        <v>45677</v>
      </c>
    </row>
    <row r="2131" spans="1:20">
      <c r="A2131" s="235" t="str">
        <f t="shared" si="51"/>
        <v>25</v>
      </c>
      <c r="B2131" s="188">
        <v>45674</v>
      </c>
      <c r="C2131" s="270" t="str">
        <f t="shared" si="50"/>
        <v>金</v>
      </c>
      <c r="D2131" s="444">
        <v>45649</v>
      </c>
      <c r="E2131" s="444">
        <v>45650</v>
      </c>
      <c r="F2131" s="444">
        <v>45651</v>
      </c>
      <c r="G2131" s="444">
        <v>45652</v>
      </c>
      <c r="H2131" s="190">
        <v>45653</v>
      </c>
      <c r="I2131" s="190">
        <v>45663</v>
      </c>
      <c r="J2131" s="190">
        <v>45664</v>
      </c>
      <c r="K2131" s="190">
        <v>45665</v>
      </c>
      <c r="L2131" s="190">
        <v>45666</v>
      </c>
      <c r="M2131" s="190">
        <v>45667</v>
      </c>
      <c r="N2131" s="190">
        <v>45671</v>
      </c>
      <c r="O2131" s="190">
        <v>45672</v>
      </c>
      <c r="P2131" s="190">
        <v>45673</v>
      </c>
      <c r="Q2131" s="191">
        <v>45674</v>
      </c>
      <c r="R2131" s="192">
        <v>45675</v>
      </c>
      <c r="S2131" s="192">
        <v>45677</v>
      </c>
      <c r="T2131" s="192">
        <v>45678</v>
      </c>
    </row>
    <row r="2132" spans="1:20">
      <c r="A2132" s="235" t="str">
        <f t="shared" si="51"/>
        <v>25</v>
      </c>
      <c r="B2132" s="188">
        <v>45675</v>
      </c>
      <c r="C2132" s="270" t="str">
        <f t="shared" ref="C2132:C2174" si="52">TEXT(B2132,"aaa")</f>
        <v>土</v>
      </c>
      <c r="D2132" s="444">
        <v>45650</v>
      </c>
      <c r="E2132" s="444">
        <v>45651</v>
      </c>
      <c r="F2132" s="444">
        <v>45652</v>
      </c>
      <c r="G2132" s="444">
        <v>45653</v>
      </c>
      <c r="H2132" s="190">
        <v>45663</v>
      </c>
      <c r="I2132" s="190">
        <v>45664</v>
      </c>
      <c r="J2132" s="190">
        <v>45665</v>
      </c>
      <c r="K2132" s="190">
        <v>45666</v>
      </c>
      <c r="L2132" s="190">
        <v>45667</v>
      </c>
      <c r="M2132" s="190">
        <v>45671</v>
      </c>
      <c r="N2132" s="190">
        <v>45672</v>
      </c>
      <c r="O2132" s="190">
        <v>45673</v>
      </c>
      <c r="P2132" s="190">
        <v>45674</v>
      </c>
      <c r="Q2132" s="191">
        <v>45675</v>
      </c>
      <c r="R2132" s="192">
        <v>45677</v>
      </c>
      <c r="S2132" s="192">
        <v>45678</v>
      </c>
      <c r="T2132" s="192">
        <v>45679</v>
      </c>
    </row>
    <row r="2133" spans="1:20">
      <c r="A2133" s="235" t="str">
        <f t="shared" si="51"/>
        <v>25</v>
      </c>
      <c r="B2133" s="188">
        <v>45677</v>
      </c>
      <c r="C2133" s="270" t="str">
        <f t="shared" si="52"/>
        <v>月</v>
      </c>
      <c r="D2133" s="444">
        <v>45651</v>
      </c>
      <c r="E2133" s="444">
        <v>45652</v>
      </c>
      <c r="F2133" s="444">
        <v>45653</v>
      </c>
      <c r="G2133" s="444">
        <v>45663</v>
      </c>
      <c r="H2133" s="190">
        <v>45664</v>
      </c>
      <c r="I2133" s="190">
        <v>45665</v>
      </c>
      <c r="J2133" s="190">
        <v>45666</v>
      </c>
      <c r="K2133" s="190">
        <v>45667</v>
      </c>
      <c r="L2133" s="190">
        <v>45671</v>
      </c>
      <c r="M2133" s="190">
        <v>45672</v>
      </c>
      <c r="N2133" s="190">
        <v>45673</v>
      </c>
      <c r="O2133" s="190">
        <v>45674</v>
      </c>
      <c r="P2133" s="190">
        <v>45675</v>
      </c>
      <c r="Q2133" s="191">
        <v>45677</v>
      </c>
      <c r="R2133" s="192">
        <v>45678</v>
      </c>
      <c r="S2133" s="192">
        <v>45679</v>
      </c>
      <c r="T2133" s="192">
        <v>45680</v>
      </c>
    </row>
    <row r="2134" spans="1:20">
      <c r="A2134" s="235" t="str">
        <f t="shared" si="51"/>
        <v>25</v>
      </c>
      <c r="B2134" s="188">
        <v>45678</v>
      </c>
      <c r="C2134" s="270" t="str">
        <f t="shared" si="52"/>
        <v>火</v>
      </c>
      <c r="D2134" s="444">
        <v>45652</v>
      </c>
      <c r="E2134" s="444">
        <v>45653</v>
      </c>
      <c r="F2134" s="444">
        <v>45663</v>
      </c>
      <c r="G2134" s="444">
        <v>45664</v>
      </c>
      <c r="H2134" s="190">
        <v>45665</v>
      </c>
      <c r="I2134" s="190">
        <v>45666</v>
      </c>
      <c r="J2134" s="190">
        <v>45667</v>
      </c>
      <c r="K2134" s="190">
        <v>45671</v>
      </c>
      <c r="L2134" s="190">
        <v>45672</v>
      </c>
      <c r="M2134" s="190">
        <v>45673</v>
      </c>
      <c r="N2134" s="190">
        <v>45674</v>
      </c>
      <c r="O2134" s="190">
        <v>45675</v>
      </c>
      <c r="P2134" s="190">
        <v>45677</v>
      </c>
      <c r="Q2134" s="191">
        <v>45678</v>
      </c>
      <c r="R2134" s="192">
        <v>45679</v>
      </c>
      <c r="S2134" s="192">
        <v>45680</v>
      </c>
      <c r="T2134" s="192">
        <v>45681</v>
      </c>
    </row>
    <row r="2135" spans="1:20">
      <c r="A2135" s="235" t="str">
        <f t="shared" si="51"/>
        <v>25</v>
      </c>
      <c r="B2135" s="188">
        <v>45679</v>
      </c>
      <c r="C2135" s="270" t="str">
        <f t="shared" si="52"/>
        <v>水</v>
      </c>
      <c r="D2135" s="444">
        <v>45653</v>
      </c>
      <c r="E2135" s="444">
        <v>45663</v>
      </c>
      <c r="F2135" s="444">
        <v>45664</v>
      </c>
      <c r="G2135" s="444">
        <v>45665</v>
      </c>
      <c r="H2135" s="190">
        <v>45666</v>
      </c>
      <c r="I2135" s="190">
        <v>45667</v>
      </c>
      <c r="J2135" s="190">
        <v>45671</v>
      </c>
      <c r="K2135" s="190">
        <v>45672</v>
      </c>
      <c r="L2135" s="190">
        <v>45673</v>
      </c>
      <c r="M2135" s="190">
        <v>45674</v>
      </c>
      <c r="N2135" s="190">
        <v>45675</v>
      </c>
      <c r="O2135" s="190">
        <v>45677</v>
      </c>
      <c r="P2135" s="190">
        <v>45678</v>
      </c>
      <c r="Q2135" s="191">
        <v>45679</v>
      </c>
      <c r="R2135" s="192">
        <v>45680</v>
      </c>
      <c r="S2135" s="192">
        <v>45681</v>
      </c>
      <c r="T2135" s="192">
        <v>45684</v>
      </c>
    </row>
    <row r="2136" spans="1:20">
      <c r="A2136" s="235" t="str">
        <f t="shared" si="51"/>
        <v>25</v>
      </c>
      <c r="B2136" s="188">
        <v>45680</v>
      </c>
      <c r="C2136" s="270" t="str">
        <f t="shared" si="52"/>
        <v>木</v>
      </c>
      <c r="D2136" s="444">
        <v>45663</v>
      </c>
      <c r="E2136" s="444">
        <v>45664</v>
      </c>
      <c r="F2136" s="444">
        <v>45665</v>
      </c>
      <c r="G2136" s="444">
        <v>45666</v>
      </c>
      <c r="H2136" s="190">
        <v>45667</v>
      </c>
      <c r="I2136" s="190">
        <v>45671</v>
      </c>
      <c r="J2136" s="190">
        <v>45672</v>
      </c>
      <c r="K2136" s="190">
        <v>45673</v>
      </c>
      <c r="L2136" s="190">
        <v>45674</v>
      </c>
      <c r="M2136" s="190">
        <v>45675</v>
      </c>
      <c r="N2136" s="190">
        <v>45677</v>
      </c>
      <c r="O2136" s="190">
        <v>45678</v>
      </c>
      <c r="P2136" s="190">
        <v>45679</v>
      </c>
      <c r="Q2136" s="191">
        <v>45680</v>
      </c>
      <c r="R2136" s="192">
        <v>45681</v>
      </c>
      <c r="S2136" s="192">
        <v>45684</v>
      </c>
      <c r="T2136" s="192">
        <v>45685</v>
      </c>
    </row>
    <row r="2137" spans="1:20">
      <c r="A2137" s="235" t="str">
        <f t="shared" si="51"/>
        <v>25</v>
      </c>
      <c r="B2137" s="188">
        <v>45681</v>
      </c>
      <c r="C2137" s="270" t="str">
        <f t="shared" si="52"/>
        <v>金</v>
      </c>
      <c r="D2137" s="444">
        <v>45664</v>
      </c>
      <c r="E2137" s="444">
        <v>45665</v>
      </c>
      <c r="F2137" s="444">
        <v>45666</v>
      </c>
      <c r="G2137" s="444">
        <v>45667</v>
      </c>
      <c r="H2137" s="190">
        <v>45671</v>
      </c>
      <c r="I2137" s="190">
        <v>45672</v>
      </c>
      <c r="J2137" s="190">
        <v>45673</v>
      </c>
      <c r="K2137" s="190">
        <v>45674</v>
      </c>
      <c r="L2137" s="190">
        <v>45675</v>
      </c>
      <c r="M2137" s="190">
        <v>45677</v>
      </c>
      <c r="N2137" s="190">
        <v>45678</v>
      </c>
      <c r="O2137" s="190">
        <v>45679</v>
      </c>
      <c r="P2137" s="190">
        <v>45680</v>
      </c>
      <c r="Q2137" s="191">
        <v>45681</v>
      </c>
      <c r="R2137" s="192">
        <v>45684</v>
      </c>
      <c r="S2137" s="192">
        <v>45685</v>
      </c>
      <c r="T2137" s="192">
        <v>45686</v>
      </c>
    </row>
    <row r="2138" spans="1:20">
      <c r="A2138" s="235" t="str">
        <f t="shared" si="51"/>
        <v>25</v>
      </c>
      <c r="B2138" s="188">
        <v>45684</v>
      </c>
      <c r="C2138" s="270" t="str">
        <f t="shared" si="52"/>
        <v>月</v>
      </c>
      <c r="D2138" s="444">
        <v>45665</v>
      </c>
      <c r="E2138" s="444">
        <v>45666</v>
      </c>
      <c r="F2138" s="444">
        <v>45667</v>
      </c>
      <c r="G2138" s="444">
        <v>45671</v>
      </c>
      <c r="H2138" s="190">
        <v>45672</v>
      </c>
      <c r="I2138" s="190">
        <v>45673</v>
      </c>
      <c r="J2138" s="190">
        <v>45674</v>
      </c>
      <c r="K2138" s="190">
        <v>45675</v>
      </c>
      <c r="L2138" s="190">
        <v>45677</v>
      </c>
      <c r="M2138" s="190">
        <v>45678</v>
      </c>
      <c r="N2138" s="190">
        <v>45679</v>
      </c>
      <c r="O2138" s="190">
        <v>45680</v>
      </c>
      <c r="P2138" s="190">
        <v>45681</v>
      </c>
      <c r="Q2138" s="191">
        <v>45684</v>
      </c>
      <c r="R2138" s="192">
        <v>45685</v>
      </c>
      <c r="S2138" s="192">
        <v>45686</v>
      </c>
      <c r="T2138" s="192">
        <v>45687</v>
      </c>
    </row>
    <row r="2139" spans="1:20">
      <c r="A2139" s="235" t="str">
        <f t="shared" si="51"/>
        <v>25</v>
      </c>
      <c r="B2139" s="188">
        <v>45685</v>
      </c>
      <c r="C2139" s="270" t="str">
        <f t="shared" si="52"/>
        <v>火</v>
      </c>
      <c r="D2139" s="444">
        <v>45666</v>
      </c>
      <c r="E2139" s="444">
        <v>45667</v>
      </c>
      <c r="F2139" s="444">
        <v>45671</v>
      </c>
      <c r="G2139" s="444">
        <v>45672</v>
      </c>
      <c r="H2139" s="190">
        <v>45673</v>
      </c>
      <c r="I2139" s="190">
        <v>45674</v>
      </c>
      <c r="J2139" s="190">
        <v>45675</v>
      </c>
      <c r="K2139" s="190">
        <v>45677</v>
      </c>
      <c r="L2139" s="190">
        <v>45678</v>
      </c>
      <c r="M2139" s="190">
        <v>45679</v>
      </c>
      <c r="N2139" s="190">
        <v>45680</v>
      </c>
      <c r="O2139" s="190">
        <v>45681</v>
      </c>
      <c r="P2139" s="190">
        <v>45684</v>
      </c>
      <c r="Q2139" s="191">
        <v>45685</v>
      </c>
      <c r="R2139" s="192">
        <v>45686</v>
      </c>
      <c r="S2139" s="192">
        <v>45687</v>
      </c>
      <c r="T2139" s="192">
        <v>45688</v>
      </c>
    </row>
    <row r="2140" spans="1:20">
      <c r="A2140" s="235" t="str">
        <f t="shared" si="51"/>
        <v>25</v>
      </c>
      <c r="B2140" s="188">
        <v>45686</v>
      </c>
      <c r="C2140" s="270" t="str">
        <f t="shared" si="52"/>
        <v>水</v>
      </c>
      <c r="D2140" s="444">
        <v>45667</v>
      </c>
      <c r="E2140" s="444">
        <v>45671</v>
      </c>
      <c r="F2140" s="444">
        <v>45672</v>
      </c>
      <c r="G2140" s="444">
        <v>45673</v>
      </c>
      <c r="H2140" s="190">
        <v>45674</v>
      </c>
      <c r="I2140" s="190">
        <v>45675</v>
      </c>
      <c r="J2140" s="190">
        <v>45677</v>
      </c>
      <c r="K2140" s="190">
        <v>45678</v>
      </c>
      <c r="L2140" s="190">
        <v>45679</v>
      </c>
      <c r="M2140" s="190">
        <v>45680</v>
      </c>
      <c r="N2140" s="190">
        <v>45681</v>
      </c>
      <c r="O2140" s="190">
        <v>45684</v>
      </c>
      <c r="P2140" s="190">
        <v>45685</v>
      </c>
      <c r="Q2140" s="191">
        <v>45686</v>
      </c>
      <c r="R2140" s="192">
        <v>45687</v>
      </c>
      <c r="S2140" s="192">
        <v>45688</v>
      </c>
      <c r="T2140" s="192">
        <v>45691</v>
      </c>
    </row>
    <row r="2141" spans="1:20">
      <c r="A2141" s="235" t="str">
        <f t="shared" si="51"/>
        <v>25</v>
      </c>
      <c r="B2141" s="188">
        <v>45687</v>
      </c>
      <c r="C2141" s="270" t="str">
        <f t="shared" si="52"/>
        <v>木</v>
      </c>
      <c r="D2141" s="444">
        <v>45671</v>
      </c>
      <c r="E2141" s="444">
        <v>45672</v>
      </c>
      <c r="F2141" s="444">
        <v>45673</v>
      </c>
      <c r="G2141" s="444">
        <v>45674</v>
      </c>
      <c r="H2141" s="190">
        <v>45675</v>
      </c>
      <c r="I2141" s="190">
        <v>45677</v>
      </c>
      <c r="J2141" s="190">
        <v>45678</v>
      </c>
      <c r="K2141" s="190">
        <v>45679</v>
      </c>
      <c r="L2141" s="190">
        <v>45680</v>
      </c>
      <c r="M2141" s="190">
        <v>45681</v>
      </c>
      <c r="N2141" s="190">
        <v>45684</v>
      </c>
      <c r="O2141" s="190">
        <v>45685</v>
      </c>
      <c r="P2141" s="190">
        <v>45686</v>
      </c>
      <c r="Q2141" s="191">
        <v>45687</v>
      </c>
      <c r="R2141" s="192">
        <v>45688</v>
      </c>
      <c r="S2141" s="192">
        <v>45691</v>
      </c>
      <c r="T2141" s="192">
        <v>45692</v>
      </c>
    </row>
    <row r="2142" spans="1:20">
      <c r="A2142" s="235" t="str">
        <f t="shared" si="51"/>
        <v>25</v>
      </c>
      <c r="B2142" s="188">
        <v>45688</v>
      </c>
      <c r="C2142" s="270" t="str">
        <f t="shared" si="52"/>
        <v>金</v>
      </c>
      <c r="D2142" s="444">
        <v>45672</v>
      </c>
      <c r="E2142" s="444">
        <v>45673</v>
      </c>
      <c r="F2142" s="444">
        <v>45674</v>
      </c>
      <c r="G2142" s="444">
        <v>45675</v>
      </c>
      <c r="H2142" s="190">
        <v>45677</v>
      </c>
      <c r="I2142" s="190">
        <v>45678</v>
      </c>
      <c r="J2142" s="190">
        <v>45679</v>
      </c>
      <c r="K2142" s="190">
        <v>45680</v>
      </c>
      <c r="L2142" s="190">
        <v>45681</v>
      </c>
      <c r="M2142" s="190">
        <v>45684</v>
      </c>
      <c r="N2142" s="190">
        <v>45685</v>
      </c>
      <c r="O2142" s="190">
        <v>45686</v>
      </c>
      <c r="P2142" s="190">
        <v>45687</v>
      </c>
      <c r="Q2142" s="191">
        <v>45688</v>
      </c>
      <c r="R2142" s="192">
        <v>45691</v>
      </c>
      <c r="S2142" s="192">
        <v>45692</v>
      </c>
      <c r="T2142" s="192">
        <v>45693</v>
      </c>
    </row>
    <row r="2143" spans="1:20">
      <c r="A2143" s="235" t="str">
        <f t="shared" si="51"/>
        <v>25</v>
      </c>
      <c r="B2143" s="188">
        <v>45691</v>
      </c>
      <c r="C2143" s="270" t="str">
        <f t="shared" si="52"/>
        <v>月</v>
      </c>
      <c r="D2143" s="444">
        <v>45673</v>
      </c>
      <c r="E2143" s="444">
        <v>45674</v>
      </c>
      <c r="F2143" s="444">
        <v>45675</v>
      </c>
      <c r="G2143" s="444">
        <v>45677</v>
      </c>
      <c r="H2143" s="190">
        <v>45678</v>
      </c>
      <c r="I2143" s="190">
        <v>45679</v>
      </c>
      <c r="J2143" s="190">
        <v>45680</v>
      </c>
      <c r="K2143" s="190">
        <v>45681</v>
      </c>
      <c r="L2143" s="190">
        <v>45684</v>
      </c>
      <c r="M2143" s="190">
        <v>45685</v>
      </c>
      <c r="N2143" s="190">
        <v>45686</v>
      </c>
      <c r="O2143" s="190">
        <v>45687</v>
      </c>
      <c r="P2143" s="190">
        <v>45688</v>
      </c>
      <c r="Q2143" s="191">
        <v>45691</v>
      </c>
      <c r="R2143" s="192">
        <v>45692</v>
      </c>
      <c r="S2143" s="192">
        <v>45693</v>
      </c>
      <c r="T2143" s="192">
        <v>45694</v>
      </c>
    </row>
    <row r="2144" spans="1:20">
      <c r="A2144" s="235" t="str">
        <f t="shared" si="51"/>
        <v>25</v>
      </c>
      <c r="B2144" s="188">
        <v>45692</v>
      </c>
      <c r="C2144" s="270" t="str">
        <f t="shared" si="52"/>
        <v>火</v>
      </c>
      <c r="D2144" s="444">
        <v>45674</v>
      </c>
      <c r="E2144" s="444">
        <v>45675</v>
      </c>
      <c r="F2144" s="444">
        <v>45677</v>
      </c>
      <c r="G2144" s="444">
        <v>45678</v>
      </c>
      <c r="H2144" s="190">
        <v>45679</v>
      </c>
      <c r="I2144" s="190">
        <v>45680</v>
      </c>
      <c r="J2144" s="190">
        <v>45681</v>
      </c>
      <c r="K2144" s="190">
        <v>45684</v>
      </c>
      <c r="L2144" s="190">
        <v>45685</v>
      </c>
      <c r="M2144" s="190">
        <v>45686</v>
      </c>
      <c r="N2144" s="190">
        <v>45687</v>
      </c>
      <c r="O2144" s="190">
        <v>45688</v>
      </c>
      <c r="P2144" s="190">
        <v>45691</v>
      </c>
      <c r="Q2144" s="191">
        <v>45692</v>
      </c>
      <c r="R2144" s="192">
        <v>45693</v>
      </c>
      <c r="S2144" s="192">
        <v>45694</v>
      </c>
      <c r="T2144" s="192">
        <v>45695</v>
      </c>
    </row>
    <row r="2145" spans="1:20">
      <c r="A2145" s="235" t="str">
        <f t="shared" si="51"/>
        <v>25</v>
      </c>
      <c r="B2145" s="188">
        <v>45693</v>
      </c>
      <c r="C2145" s="270" t="str">
        <f t="shared" si="52"/>
        <v>水</v>
      </c>
      <c r="D2145" s="444">
        <v>45675</v>
      </c>
      <c r="E2145" s="444">
        <v>45677</v>
      </c>
      <c r="F2145" s="444">
        <v>45678</v>
      </c>
      <c r="G2145" s="444">
        <v>45679</v>
      </c>
      <c r="H2145" s="190">
        <v>45680</v>
      </c>
      <c r="I2145" s="190">
        <v>45681</v>
      </c>
      <c r="J2145" s="190">
        <v>45684</v>
      </c>
      <c r="K2145" s="190">
        <v>45685</v>
      </c>
      <c r="L2145" s="190">
        <v>45686</v>
      </c>
      <c r="M2145" s="190">
        <v>45687</v>
      </c>
      <c r="N2145" s="190">
        <v>45688</v>
      </c>
      <c r="O2145" s="190">
        <v>45691</v>
      </c>
      <c r="P2145" s="190">
        <v>45692</v>
      </c>
      <c r="Q2145" s="191">
        <v>45693</v>
      </c>
      <c r="R2145" s="192">
        <v>45694</v>
      </c>
      <c r="S2145" s="192">
        <v>45695</v>
      </c>
      <c r="T2145" s="192">
        <v>45698</v>
      </c>
    </row>
    <row r="2146" spans="1:20">
      <c r="A2146" s="235" t="str">
        <f t="shared" si="51"/>
        <v>25</v>
      </c>
      <c r="B2146" s="188">
        <v>45694</v>
      </c>
      <c r="C2146" s="270" t="str">
        <f t="shared" si="52"/>
        <v>木</v>
      </c>
      <c r="D2146" s="444">
        <v>45677</v>
      </c>
      <c r="E2146" s="444">
        <v>45678</v>
      </c>
      <c r="F2146" s="444">
        <v>45679</v>
      </c>
      <c r="G2146" s="444">
        <v>45680</v>
      </c>
      <c r="H2146" s="190">
        <v>45681</v>
      </c>
      <c r="I2146" s="190">
        <v>45684</v>
      </c>
      <c r="J2146" s="190">
        <v>45685</v>
      </c>
      <c r="K2146" s="190">
        <v>45686</v>
      </c>
      <c r="L2146" s="190">
        <v>45687</v>
      </c>
      <c r="M2146" s="190">
        <v>45688</v>
      </c>
      <c r="N2146" s="190">
        <v>45691</v>
      </c>
      <c r="O2146" s="190">
        <v>45692</v>
      </c>
      <c r="P2146" s="190">
        <v>45693</v>
      </c>
      <c r="Q2146" s="191">
        <v>45694</v>
      </c>
      <c r="R2146" s="192">
        <v>45695</v>
      </c>
      <c r="S2146" s="192">
        <v>45698</v>
      </c>
      <c r="T2146" s="192">
        <v>45700</v>
      </c>
    </row>
    <row r="2147" spans="1:20">
      <c r="A2147" s="235" t="str">
        <f t="shared" si="51"/>
        <v>25</v>
      </c>
      <c r="B2147" s="188">
        <v>45695</v>
      </c>
      <c r="C2147" s="270" t="str">
        <f t="shared" si="52"/>
        <v>金</v>
      </c>
      <c r="D2147" s="444">
        <v>45678</v>
      </c>
      <c r="E2147" s="444">
        <v>45679</v>
      </c>
      <c r="F2147" s="444">
        <v>45680</v>
      </c>
      <c r="G2147" s="444">
        <v>45681</v>
      </c>
      <c r="H2147" s="190">
        <v>45684</v>
      </c>
      <c r="I2147" s="190">
        <v>45685</v>
      </c>
      <c r="J2147" s="190">
        <v>45686</v>
      </c>
      <c r="K2147" s="190">
        <v>45687</v>
      </c>
      <c r="L2147" s="190">
        <v>45688</v>
      </c>
      <c r="M2147" s="190">
        <v>45691</v>
      </c>
      <c r="N2147" s="190">
        <v>45692</v>
      </c>
      <c r="O2147" s="190">
        <v>45693</v>
      </c>
      <c r="P2147" s="190">
        <v>45694</v>
      </c>
      <c r="Q2147" s="191">
        <v>45695</v>
      </c>
      <c r="R2147" s="192">
        <v>45698</v>
      </c>
      <c r="S2147" s="192">
        <v>45700</v>
      </c>
      <c r="T2147" s="192">
        <v>45701</v>
      </c>
    </row>
    <row r="2148" spans="1:20">
      <c r="A2148" s="235" t="str">
        <f t="shared" ref="A2148:A2180" si="53">TEXT(B2148,"yy")</f>
        <v>25</v>
      </c>
      <c r="B2148" s="188">
        <v>45698</v>
      </c>
      <c r="C2148" s="270" t="str">
        <f t="shared" si="52"/>
        <v>月</v>
      </c>
      <c r="D2148" s="444">
        <v>45679</v>
      </c>
      <c r="E2148" s="444">
        <v>45680</v>
      </c>
      <c r="F2148" s="444">
        <v>45681</v>
      </c>
      <c r="G2148" s="444">
        <v>45684</v>
      </c>
      <c r="H2148" s="190">
        <v>45685</v>
      </c>
      <c r="I2148" s="190">
        <v>45686</v>
      </c>
      <c r="J2148" s="190">
        <v>45687</v>
      </c>
      <c r="K2148" s="190">
        <v>45688</v>
      </c>
      <c r="L2148" s="190">
        <v>45691</v>
      </c>
      <c r="M2148" s="190">
        <v>45692</v>
      </c>
      <c r="N2148" s="190">
        <v>45693</v>
      </c>
      <c r="O2148" s="190">
        <v>45694</v>
      </c>
      <c r="P2148" s="190">
        <v>45695</v>
      </c>
      <c r="Q2148" s="191">
        <v>45698</v>
      </c>
      <c r="R2148" s="192">
        <v>45700</v>
      </c>
      <c r="S2148" s="192">
        <v>45701</v>
      </c>
      <c r="T2148" s="192">
        <v>45702</v>
      </c>
    </row>
    <row r="2149" spans="1:20">
      <c r="A2149" s="235" t="str">
        <f t="shared" si="53"/>
        <v>25</v>
      </c>
      <c r="B2149" s="188">
        <v>45700</v>
      </c>
      <c r="C2149" s="270" t="str">
        <f t="shared" si="52"/>
        <v>水</v>
      </c>
      <c r="D2149" s="444">
        <v>45680</v>
      </c>
      <c r="E2149" s="444">
        <v>45681</v>
      </c>
      <c r="F2149" s="444">
        <v>45684</v>
      </c>
      <c r="G2149" s="444">
        <v>45685</v>
      </c>
      <c r="H2149" s="190">
        <v>45686</v>
      </c>
      <c r="I2149" s="190">
        <v>45687</v>
      </c>
      <c r="J2149" s="190">
        <v>45688</v>
      </c>
      <c r="K2149" s="190">
        <v>45691</v>
      </c>
      <c r="L2149" s="190">
        <v>45692</v>
      </c>
      <c r="M2149" s="190">
        <v>45693</v>
      </c>
      <c r="N2149" s="190">
        <v>45694</v>
      </c>
      <c r="O2149" s="190">
        <v>45695</v>
      </c>
      <c r="P2149" s="190">
        <v>45698</v>
      </c>
      <c r="Q2149" s="191">
        <v>45700</v>
      </c>
      <c r="R2149" s="192">
        <v>45701</v>
      </c>
      <c r="S2149" s="192">
        <v>45702</v>
      </c>
      <c r="T2149" s="192">
        <v>45703</v>
      </c>
    </row>
    <row r="2150" spans="1:20">
      <c r="A2150" s="235" t="str">
        <f t="shared" si="53"/>
        <v>25</v>
      </c>
      <c r="B2150" s="188">
        <v>45701</v>
      </c>
      <c r="C2150" s="270" t="str">
        <f t="shared" si="52"/>
        <v>木</v>
      </c>
      <c r="D2150" s="444">
        <v>45681</v>
      </c>
      <c r="E2150" s="444">
        <v>45684</v>
      </c>
      <c r="F2150" s="444">
        <v>45685</v>
      </c>
      <c r="G2150" s="444">
        <v>45686</v>
      </c>
      <c r="H2150" s="190">
        <v>45687</v>
      </c>
      <c r="I2150" s="190">
        <v>45688</v>
      </c>
      <c r="J2150" s="190">
        <v>45691</v>
      </c>
      <c r="K2150" s="190">
        <v>45692</v>
      </c>
      <c r="L2150" s="190">
        <v>45693</v>
      </c>
      <c r="M2150" s="190">
        <v>45694</v>
      </c>
      <c r="N2150" s="190">
        <v>45695</v>
      </c>
      <c r="O2150" s="190">
        <v>45698</v>
      </c>
      <c r="P2150" s="190">
        <v>45700</v>
      </c>
      <c r="Q2150" s="191">
        <v>45701</v>
      </c>
      <c r="R2150" s="192">
        <v>45702</v>
      </c>
      <c r="S2150" s="192">
        <v>45703</v>
      </c>
      <c r="T2150" s="192">
        <v>45705</v>
      </c>
    </row>
    <row r="2151" spans="1:20">
      <c r="A2151" s="235" t="str">
        <f t="shared" si="53"/>
        <v>25</v>
      </c>
      <c r="B2151" s="188">
        <v>45702</v>
      </c>
      <c r="C2151" s="270" t="str">
        <f t="shared" si="52"/>
        <v>金</v>
      </c>
      <c r="D2151" s="444">
        <v>45684</v>
      </c>
      <c r="E2151" s="444">
        <v>45685</v>
      </c>
      <c r="F2151" s="444">
        <v>45686</v>
      </c>
      <c r="G2151" s="444">
        <v>45687</v>
      </c>
      <c r="H2151" s="190">
        <v>45688</v>
      </c>
      <c r="I2151" s="190">
        <v>45691</v>
      </c>
      <c r="J2151" s="190">
        <v>45692</v>
      </c>
      <c r="K2151" s="190">
        <v>45693</v>
      </c>
      <c r="L2151" s="190">
        <v>45694</v>
      </c>
      <c r="M2151" s="190">
        <v>45695</v>
      </c>
      <c r="N2151" s="190">
        <v>45698</v>
      </c>
      <c r="O2151" s="190">
        <v>45700</v>
      </c>
      <c r="P2151" s="190">
        <v>45701</v>
      </c>
      <c r="Q2151" s="191">
        <v>45702</v>
      </c>
      <c r="R2151" s="192">
        <v>45703</v>
      </c>
      <c r="S2151" s="192">
        <v>45705</v>
      </c>
      <c r="T2151" s="192">
        <v>45706</v>
      </c>
    </row>
    <row r="2152" spans="1:20">
      <c r="A2152" s="235" t="str">
        <f t="shared" si="53"/>
        <v>25</v>
      </c>
      <c r="B2152" s="188">
        <v>45703</v>
      </c>
      <c r="C2152" s="270" t="str">
        <f t="shared" si="52"/>
        <v>土</v>
      </c>
      <c r="D2152" s="444">
        <v>45685</v>
      </c>
      <c r="E2152" s="444">
        <v>45686</v>
      </c>
      <c r="F2152" s="444">
        <v>45687</v>
      </c>
      <c r="G2152" s="444">
        <v>45688</v>
      </c>
      <c r="H2152" s="190">
        <v>45691</v>
      </c>
      <c r="I2152" s="190">
        <v>45692</v>
      </c>
      <c r="J2152" s="190">
        <v>45693</v>
      </c>
      <c r="K2152" s="190">
        <v>45694</v>
      </c>
      <c r="L2152" s="190">
        <v>45695</v>
      </c>
      <c r="M2152" s="190">
        <v>45698</v>
      </c>
      <c r="N2152" s="190">
        <v>45700</v>
      </c>
      <c r="O2152" s="190">
        <v>45701</v>
      </c>
      <c r="P2152" s="190">
        <v>45702</v>
      </c>
      <c r="Q2152" s="191">
        <v>45703</v>
      </c>
      <c r="R2152" s="192">
        <v>45705</v>
      </c>
      <c r="S2152" s="192">
        <v>45706</v>
      </c>
      <c r="T2152" s="192">
        <v>45707</v>
      </c>
    </row>
    <row r="2153" spans="1:20">
      <c r="A2153" s="235" t="str">
        <f t="shared" si="53"/>
        <v>25</v>
      </c>
      <c r="B2153" s="188">
        <v>45705</v>
      </c>
      <c r="C2153" s="270" t="str">
        <f t="shared" si="52"/>
        <v>月</v>
      </c>
      <c r="D2153" s="444">
        <v>45686</v>
      </c>
      <c r="E2153" s="444">
        <v>45687</v>
      </c>
      <c r="F2153" s="444">
        <v>45688</v>
      </c>
      <c r="G2153" s="444">
        <v>45691</v>
      </c>
      <c r="H2153" s="190">
        <v>45692</v>
      </c>
      <c r="I2153" s="190">
        <v>45693</v>
      </c>
      <c r="J2153" s="190">
        <v>45694</v>
      </c>
      <c r="K2153" s="190">
        <v>45695</v>
      </c>
      <c r="L2153" s="190">
        <v>45698</v>
      </c>
      <c r="M2153" s="190">
        <v>45700</v>
      </c>
      <c r="N2153" s="190">
        <v>45701</v>
      </c>
      <c r="O2153" s="190">
        <v>45702</v>
      </c>
      <c r="P2153" s="190">
        <v>45703</v>
      </c>
      <c r="Q2153" s="191">
        <v>45705</v>
      </c>
      <c r="R2153" s="192">
        <v>45706</v>
      </c>
      <c r="S2153" s="192">
        <v>45707</v>
      </c>
      <c r="T2153" s="192">
        <v>45708</v>
      </c>
    </row>
    <row r="2154" spans="1:20">
      <c r="A2154" s="235" t="str">
        <f t="shared" si="53"/>
        <v>25</v>
      </c>
      <c r="B2154" s="188">
        <v>45706</v>
      </c>
      <c r="C2154" s="270" t="str">
        <f t="shared" si="52"/>
        <v>火</v>
      </c>
      <c r="D2154" s="444">
        <v>45687</v>
      </c>
      <c r="E2154" s="444">
        <v>45688</v>
      </c>
      <c r="F2154" s="444">
        <v>45691</v>
      </c>
      <c r="G2154" s="444">
        <v>45692</v>
      </c>
      <c r="H2154" s="190">
        <v>45693</v>
      </c>
      <c r="I2154" s="190">
        <v>45694</v>
      </c>
      <c r="J2154" s="190">
        <v>45695</v>
      </c>
      <c r="K2154" s="190">
        <v>45698</v>
      </c>
      <c r="L2154" s="190">
        <v>45700</v>
      </c>
      <c r="M2154" s="190">
        <v>45701</v>
      </c>
      <c r="N2154" s="190">
        <v>45702</v>
      </c>
      <c r="O2154" s="190">
        <v>45703</v>
      </c>
      <c r="P2154" s="190">
        <v>45705</v>
      </c>
      <c r="Q2154" s="191">
        <v>45706</v>
      </c>
      <c r="R2154" s="192">
        <v>45707</v>
      </c>
      <c r="S2154" s="192">
        <v>45708</v>
      </c>
      <c r="T2154" s="192">
        <v>45709</v>
      </c>
    </row>
    <row r="2155" spans="1:20">
      <c r="A2155" s="235" t="str">
        <f t="shared" si="53"/>
        <v>25</v>
      </c>
      <c r="B2155" s="188">
        <v>45707</v>
      </c>
      <c r="C2155" s="270" t="str">
        <f t="shared" si="52"/>
        <v>水</v>
      </c>
      <c r="D2155" s="444">
        <v>45688</v>
      </c>
      <c r="E2155" s="444">
        <v>45691</v>
      </c>
      <c r="F2155" s="444">
        <v>45692</v>
      </c>
      <c r="G2155" s="444">
        <v>45693</v>
      </c>
      <c r="H2155" s="190">
        <v>45694</v>
      </c>
      <c r="I2155" s="190">
        <v>45695</v>
      </c>
      <c r="J2155" s="190">
        <v>45698</v>
      </c>
      <c r="K2155" s="190">
        <v>45700</v>
      </c>
      <c r="L2155" s="190">
        <v>45701</v>
      </c>
      <c r="M2155" s="190">
        <v>45702</v>
      </c>
      <c r="N2155" s="190">
        <v>45703</v>
      </c>
      <c r="O2155" s="190">
        <v>45705</v>
      </c>
      <c r="P2155" s="190">
        <v>45706</v>
      </c>
      <c r="Q2155" s="191">
        <v>45707</v>
      </c>
      <c r="R2155" s="192">
        <v>45708</v>
      </c>
      <c r="S2155" s="192">
        <v>45709</v>
      </c>
      <c r="T2155" s="192">
        <v>45713</v>
      </c>
    </row>
    <row r="2156" spans="1:20">
      <c r="A2156" s="235" t="str">
        <f t="shared" si="53"/>
        <v>25</v>
      </c>
      <c r="B2156" s="188">
        <v>45708</v>
      </c>
      <c r="C2156" s="270" t="str">
        <f t="shared" si="52"/>
        <v>木</v>
      </c>
      <c r="D2156" s="444">
        <v>45691</v>
      </c>
      <c r="E2156" s="444">
        <v>45692</v>
      </c>
      <c r="F2156" s="444">
        <v>45693</v>
      </c>
      <c r="G2156" s="444">
        <v>45694</v>
      </c>
      <c r="H2156" s="190">
        <v>45695</v>
      </c>
      <c r="I2156" s="190">
        <v>45698</v>
      </c>
      <c r="J2156" s="190">
        <v>45700</v>
      </c>
      <c r="K2156" s="190">
        <v>45701</v>
      </c>
      <c r="L2156" s="190">
        <v>45702</v>
      </c>
      <c r="M2156" s="190">
        <v>45703</v>
      </c>
      <c r="N2156" s="190">
        <v>45705</v>
      </c>
      <c r="O2156" s="190">
        <v>45706</v>
      </c>
      <c r="P2156" s="190">
        <v>45707</v>
      </c>
      <c r="Q2156" s="191">
        <v>45708</v>
      </c>
      <c r="R2156" s="192">
        <v>45709</v>
      </c>
      <c r="S2156" s="192">
        <v>45713</v>
      </c>
      <c r="T2156" s="192">
        <v>45714</v>
      </c>
    </row>
    <row r="2157" spans="1:20">
      <c r="A2157" s="235" t="str">
        <f t="shared" si="53"/>
        <v>25</v>
      </c>
      <c r="B2157" s="188">
        <v>45709</v>
      </c>
      <c r="C2157" s="270" t="str">
        <f t="shared" si="52"/>
        <v>金</v>
      </c>
      <c r="D2157" s="444">
        <v>45692</v>
      </c>
      <c r="E2157" s="444">
        <v>45693</v>
      </c>
      <c r="F2157" s="444">
        <v>45694</v>
      </c>
      <c r="G2157" s="444">
        <v>45695</v>
      </c>
      <c r="H2157" s="190">
        <v>45698</v>
      </c>
      <c r="I2157" s="190">
        <v>45700</v>
      </c>
      <c r="J2157" s="190">
        <v>45701</v>
      </c>
      <c r="K2157" s="190">
        <v>45702</v>
      </c>
      <c r="L2157" s="190">
        <v>45703</v>
      </c>
      <c r="M2157" s="190">
        <v>45705</v>
      </c>
      <c r="N2157" s="190">
        <v>45706</v>
      </c>
      <c r="O2157" s="190">
        <v>45707</v>
      </c>
      <c r="P2157" s="190">
        <v>45708</v>
      </c>
      <c r="Q2157" s="191">
        <v>45709</v>
      </c>
      <c r="R2157" s="192">
        <v>45713</v>
      </c>
      <c r="S2157" s="192">
        <v>45714</v>
      </c>
      <c r="T2157" s="192">
        <v>45715</v>
      </c>
    </row>
    <row r="2158" spans="1:20">
      <c r="A2158" s="235" t="str">
        <f t="shared" si="53"/>
        <v>25</v>
      </c>
      <c r="B2158" s="188">
        <v>45713</v>
      </c>
      <c r="C2158" s="270" t="str">
        <f t="shared" si="52"/>
        <v>火</v>
      </c>
      <c r="D2158" s="444">
        <v>45693</v>
      </c>
      <c r="E2158" s="444">
        <v>45694</v>
      </c>
      <c r="F2158" s="444">
        <v>45695</v>
      </c>
      <c r="G2158" s="444">
        <v>45698</v>
      </c>
      <c r="H2158" s="190">
        <v>45700</v>
      </c>
      <c r="I2158" s="190">
        <v>45701</v>
      </c>
      <c r="J2158" s="190">
        <v>45702</v>
      </c>
      <c r="K2158" s="190">
        <v>45703</v>
      </c>
      <c r="L2158" s="190">
        <v>45705</v>
      </c>
      <c r="M2158" s="190">
        <v>45706</v>
      </c>
      <c r="N2158" s="190">
        <v>45707</v>
      </c>
      <c r="O2158" s="190">
        <v>45708</v>
      </c>
      <c r="P2158" s="190">
        <v>45709</v>
      </c>
      <c r="Q2158" s="191">
        <v>45713</v>
      </c>
      <c r="R2158" s="192">
        <v>45714</v>
      </c>
      <c r="S2158" s="192">
        <v>45715</v>
      </c>
      <c r="T2158" s="192">
        <v>45716</v>
      </c>
    </row>
    <row r="2159" spans="1:20">
      <c r="A2159" s="235" t="str">
        <f t="shared" si="53"/>
        <v>25</v>
      </c>
      <c r="B2159" s="188">
        <v>45714</v>
      </c>
      <c r="C2159" s="270" t="str">
        <f t="shared" si="52"/>
        <v>水</v>
      </c>
      <c r="D2159" s="444">
        <v>45694</v>
      </c>
      <c r="E2159" s="444">
        <v>45695</v>
      </c>
      <c r="F2159" s="444">
        <v>45698</v>
      </c>
      <c r="G2159" s="444">
        <v>45700</v>
      </c>
      <c r="H2159" s="190">
        <v>45701</v>
      </c>
      <c r="I2159" s="190">
        <v>45702</v>
      </c>
      <c r="J2159" s="190">
        <v>45703</v>
      </c>
      <c r="K2159" s="190">
        <v>45705</v>
      </c>
      <c r="L2159" s="190">
        <v>45706</v>
      </c>
      <c r="M2159" s="190">
        <v>45707</v>
      </c>
      <c r="N2159" s="190">
        <v>45708</v>
      </c>
      <c r="O2159" s="190">
        <v>45709</v>
      </c>
      <c r="P2159" s="190">
        <v>45713</v>
      </c>
      <c r="Q2159" s="191">
        <v>45714</v>
      </c>
      <c r="R2159" s="192">
        <v>45715</v>
      </c>
      <c r="S2159" s="192">
        <v>45716</v>
      </c>
      <c r="T2159" s="192">
        <v>45719</v>
      </c>
    </row>
    <row r="2160" spans="1:20">
      <c r="A2160" s="235" t="str">
        <f t="shared" si="53"/>
        <v>25</v>
      </c>
      <c r="B2160" s="188">
        <v>45715</v>
      </c>
      <c r="C2160" s="270" t="str">
        <f t="shared" si="52"/>
        <v>木</v>
      </c>
      <c r="D2160" s="444">
        <v>45695</v>
      </c>
      <c r="E2160" s="444">
        <v>45698</v>
      </c>
      <c r="F2160" s="444">
        <v>45700</v>
      </c>
      <c r="G2160" s="444">
        <v>45701</v>
      </c>
      <c r="H2160" s="190">
        <v>45702</v>
      </c>
      <c r="I2160" s="190">
        <v>45703</v>
      </c>
      <c r="J2160" s="190">
        <v>45705</v>
      </c>
      <c r="K2160" s="190">
        <v>45706</v>
      </c>
      <c r="L2160" s="190">
        <v>45707</v>
      </c>
      <c r="M2160" s="190">
        <v>45708</v>
      </c>
      <c r="N2160" s="190">
        <v>45709</v>
      </c>
      <c r="O2160" s="190">
        <v>45713</v>
      </c>
      <c r="P2160" s="190">
        <v>45714</v>
      </c>
      <c r="Q2160" s="191">
        <v>45715</v>
      </c>
      <c r="R2160" s="192">
        <v>45716</v>
      </c>
      <c r="S2160" s="192">
        <v>45719</v>
      </c>
      <c r="T2160" s="192">
        <v>45720</v>
      </c>
    </row>
    <row r="2161" spans="1:20">
      <c r="A2161" s="235" t="str">
        <f t="shared" si="53"/>
        <v>25</v>
      </c>
      <c r="B2161" s="188">
        <v>45716</v>
      </c>
      <c r="C2161" s="270" t="str">
        <f t="shared" si="52"/>
        <v>金</v>
      </c>
      <c r="D2161" s="444">
        <v>45698</v>
      </c>
      <c r="E2161" s="444">
        <v>45700</v>
      </c>
      <c r="F2161" s="444">
        <v>45701</v>
      </c>
      <c r="G2161" s="444">
        <v>45702</v>
      </c>
      <c r="H2161" s="190">
        <v>45703</v>
      </c>
      <c r="I2161" s="190">
        <v>45705</v>
      </c>
      <c r="J2161" s="190">
        <v>45706</v>
      </c>
      <c r="K2161" s="190">
        <v>45707</v>
      </c>
      <c r="L2161" s="190">
        <v>45708</v>
      </c>
      <c r="M2161" s="190">
        <v>45709</v>
      </c>
      <c r="N2161" s="190">
        <v>45713</v>
      </c>
      <c r="O2161" s="190">
        <v>45714</v>
      </c>
      <c r="P2161" s="190">
        <v>45715</v>
      </c>
      <c r="Q2161" s="191">
        <v>45716</v>
      </c>
      <c r="R2161" s="192">
        <v>45719</v>
      </c>
      <c r="S2161" s="192">
        <v>45720</v>
      </c>
      <c r="T2161" s="192">
        <v>45721</v>
      </c>
    </row>
    <row r="2162" spans="1:20">
      <c r="A2162" s="235" t="str">
        <f t="shared" si="53"/>
        <v>25</v>
      </c>
      <c r="B2162" s="188">
        <v>45719</v>
      </c>
      <c r="C2162" s="270" t="str">
        <f t="shared" si="52"/>
        <v>月</v>
      </c>
      <c r="D2162" s="444">
        <v>45700</v>
      </c>
      <c r="E2162" s="444">
        <v>45701</v>
      </c>
      <c r="F2162" s="444">
        <v>45702</v>
      </c>
      <c r="G2162" s="444">
        <v>45703</v>
      </c>
      <c r="H2162" s="190">
        <v>45705</v>
      </c>
      <c r="I2162" s="190">
        <v>45706</v>
      </c>
      <c r="J2162" s="190">
        <v>45707</v>
      </c>
      <c r="K2162" s="190">
        <v>45708</v>
      </c>
      <c r="L2162" s="190">
        <v>45709</v>
      </c>
      <c r="M2162" s="190">
        <v>45713</v>
      </c>
      <c r="N2162" s="190">
        <v>45714</v>
      </c>
      <c r="O2162" s="190">
        <v>45715</v>
      </c>
      <c r="P2162" s="190">
        <v>45716</v>
      </c>
      <c r="Q2162" s="191">
        <v>45719</v>
      </c>
      <c r="R2162" s="192">
        <v>45720</v>
      </c>
      <c r="S2162" s="192">
        <v>45721</v>
      </c>
      <c r="T2162" s="192">
        <v>45722</v>
      </c>
    </row>
    <row r="2163" spans="1:20">
      <c r="A2163" s="235" t="str">
        <f t="shared" si="53"/>
        <v>25</v>
      </c>
      <c r="B2163" s="188">
        <v>45720</v>
      </c>
      <c r="C2163" s="270" t="str">
        <f t="shared" si="52"/>
        <v>火</v>
      </c>
      <c r="D2163" s="444">
        <v>45701</v>
      </c>
      <c r="E2163" s="444">
        <v>45702</v>
      </c>
      <c r="F2163" s="444">
        <v>45703</v>
      </c>
      <c r="G2163" s="444">
        <v>45705</v>
      </c>
      <c r="H2163" s="190">
        <v>45706</v>
      </c>
      <c r="I2163" s="190">
        <v>45707</v>
      </c>
      <c r="J2163" s="190">
        <v>45708</v>
      </c>
      <c r="K2163" s="190">
        <v>45709</v>
      </c>
      <c r="L2163" s="190">
        <v>45713</v>
      </c>
      <c r="M2163" s="190">
        <v>45714</v>
      </c>
      <c r="N2163" s="190">
        <v>45715</v>
      </c>
      <c r="O2163" s="190">
        <v>45716</v>
      </c>
      <c r="P2163" s="190">
        <v>45719</v>
      </c>
      <c r="Q2163" s="191">
        <v>45720</v>
      </c>
      <c r="R2163" s="192">
        <v>45721</v>
      </c>
      <c r="S2163" s="192">
        <v>45722</v>
      </c>
      <c r="T2163" s="192">
        <v>45723</v>
      </c>
    </row>
    <row r="2164" spans="1:20">
      <c r="A2164" s="235" t="str">
        <f t="shared" si="53"/>
        <v>25</v>
      </c>
      <c r="B2164" s="188">
        <v>45721</v>
      </c>
      <c r="C2164" s="270" t="str">
        <f t="shared" si="52"/>
        <v>水</v>
      </c>
      <c r="D2164" s="444">
        <v>45702</v>
      </c>
      <c r="E2164" s="444">
        <v>45703</v>
      </c>
      <c r="F2164" s="444">
        <v>45705</v>
      </c>
      <c r="G2164" s="444">
        <v>45706</v>
      </c>
      <c r="H2164" s="190">
        <v>45707</v>
      </c>
      <c r="I2164" s="190">
        <v>45708</v>
      </c>
      <c r="J2164" s="190">
        <v>45709</v>
      </c>
      <c r="K2164" s="190">
        <v>45713</v>
      </c>
      <c r="L2164" s="190">
        <v>45714</v>
      </c>
      <c r="M2164" s="190">
        <v>45715</v>
      </c>
      <c r="N2164" s="190">
        <v>45716</v>
      </c>
      <c r="O2164" s="190">
        <v>45719</v>
      </c>
      <c r="P2164" s="190">
        <v>45720</v>
      </c>
      <c r="Q2164" s="191">
        <v>45721</v>
      </c>
      <c r="R2164" s="192">
        <v>45722</v>
      </c>
      <c r="S2164" s="192">
        <v>45723</v>
      </c>
      <c r="T2164" s="192">
        <v>45726</v>
      </c>
    </row>
    <row r="2165" spans="1:20">
      <c r="A2165" s="235" t="str">
        <f t="shared" si="53"/>
        <v>25</v>
      </c>
      <c r="B2165" s="188">
        <v>45722</v>
      </c>
      <c r="C2165" s="270" t="str">
        <f t="shared" si="52"/>
        <v>木</v>
      </c>
      <c r="D2165" s="444">
        <v>45703</v>
      </c>
      <c r="E2165" s="444">
        <v>45705</v>
      </c>
      <c r="F2165" s="444">
        <v>45706</v>
      </c>
      <c r="G2165" s="444">
        <v>45707</v>
      </c>
      <c r="H2165" s="190">
        <v>45708</v>
      </c>
      <c r="I2165" s="190">
        <v>45709</v>
      </c>
      <c r="J2165" s="190">
        <v>45713</v>
      </c>
      <c r="K2165" s="190">
        <v>45714</v>
      </c>
      <c r="L2165" s="190">
        <v>45715</v>
      </c>
      <c r="M2165" s="190">
        <v>45716</v>
      </c>
      <c r="N2165" s="190">
        <v>45719</v>
      </c>
      <c r="O2165" s="190">
        <v>45720</v>
      </c>
      <c r="P2165" s="190">
        <v>45721</v>
      </c>
      <c r="Q2165" s="191">
        <v>45722</v>
      </c>
      <c r="R2165" s="192">
        <v>45723</v>
      </c>
      <c r="S2165" s="192">
        <v>45726</v>
      </c>
      <c r="T2165" s="192">
        <v>45727</v>
      </c>
    </row>
    <row r="2166" spans="1:20">
      <c r="A2166" s="235" t="str">
        <f t="shared" si="53"/>
        <v>25</v>
      </c>
      <c r="B2166" s="188">
        <v>45723</v>
      </c>
      <c r="C2166" s="270" t="str">
        <f t="shared" si="52"/>
        <v>金</v>
      </c>
      <c r="D2166" s="444">
        <v>45705</v>
      </c>
      <c r="E2166" s="444">
        <v>45706</v>
      </c>
      <c r="F2166" s="444">
        <v>45707</v>
      </c>
      <c r="G2166" s="444">
        <v>45708</v>
      </c>
      <c r="H2166" s="190">
        <v>45709</v>
      </c>
      <c r="I2166" s="190">
        <v>45713</v>
      </c>
      <c r="J2166" s="190">
        <v>45714</v>
      </c>
      <c r="K2166" s="190">
        <v>45715</v>
      </c>
      <c r="L2166" s="190">
        <v>45716</v>
      </c>
      <c r="M2166" s="190">
        <v>45719</v>
      </c>
      <c r="N2166" s="190">
        <v>45720</v>
      </c>
      <c r="O2166" s="190">
        <v>45721</v>
      </c>
      <c r="P2166" s="190">
        <v>45722</v>
      </c>
      <c r="Q2166" s="191">
        <v>45723</v>
      </c>
      <c r="R2166" s="192">
        <v>45726</v>
      </c>
      <c r="S2166" s="192">
        <v>45727</v>
      </c>
      <c r="T2166" s="192">
        <v>45728</v>
      </c>
    </row>
    <row r="2167" spans="1:20">
      <c r="A2167" s="235" t="str">
        <f t="shared" si="53"/>
        <v>25</v>
      </c>
      <c r="B2167" s="188">
        <v>45726</v>
      </c>
      <c r="C2167" s="270" t="str">
        <f t="shared" si="52"/>
        <v>月</v>
      </c>
      <c r="D2167" s="444">
        <v>45706</v>
      </c>
      <c r="E2167" s="444">
        <v>45707</v>
      </c>
      <c r="F2167" s="444">
        <v>45708</v>
      </c>
      <c r="G2167" s="444">
        <v>45709</v>
      </c>
      <c r="H2167" s="190">
        <v>45713</v>
      </c>
      <c r="I2167" s="190">
        <v>45714</v>
      </c>
      <c r="J2167" s="190">
        <v>45715</v>
      </c>
      <c r="K2167" s="190">
        <v>45716</v>
      </c>
      <c r="L2167" s="190">
        <v>45719</v>
      </c>
      <c r="M2167" s="190">
        <v>45720</v>
      </c>
      <c r="N2167" s="190">
        <v>45721</v>
      </c>
      <c r="O2167" s="190">
        <v>45722</v>
      </c>
      <c r="P2167" s="190">
        <v>45723</v>
      </c>
      <c r="Q2167" s="191">
        <v>45726</v>
      </c>
      <c r="R2167" s="192">
        <v>45727</v>
      </c>
      <c r="S2167" s="192">
        <v>45728</v>
      </c>
      <c r="T2167" s="192">
        <v>45729</v>
      </c>
    </row>
    <row r="2168" spans="1:20">
      <c r="A2168" s="235" t="str">
        <f t="shared" si="53"/>
        <v>25</v>
      </c>
      <c r="B2168" s="188">
        <v>45727</v>
      </c>
      <c r="C2168" s="270" t="str">
        <f t="shared" si="52"/>
        <v>火</v>
      </c>
      <c r="D2168" s="444">
        <v>45707</v>
      </c>
      <c r="E2168" s="444">
        <v>45708</v>
      </c>
      <c r="F2168" s="444">
        <v>45709</v>
      </c>
      <c r="G2168" s="444">
        <v>45713</v>
      </c>
      <c r="H2168" s="190">
        <v>45714</v>
      </c>
      <c r="I2168" s="190">
        <v>45715</v>
      </c>
      <c r="J2168" s="190">
        <v>45716</v>
      </c>
      <c r="K2168" s="190">
        <v>45719</v>
      </c>
      <c r="L2168" s="190">
        <v>45720</v>
      </c>
      <c r="M2168" s="190">
        <v>45721</v>
      </c>
      <c r="N2168" s="190">
        <v>45722</v>
      </c>
      <c r="O2168" s="190">
        <v>45723</v>
      </c>
      <c r="P2168" s="190">
        <v>45726</v>
      </c>
      <c r="Q2168" s="191">
        <v>45727</v>
      </c>
      <c r="R2168" s="192">
        <v>45728</v>
      </c>
      <c r="S2168" s="192">
        <v>45729</v>
      </c>
      <c r="T2168" s="192">
        <v>45730</v>
      </c>
    </row>
    <row r="2169" spans="1:20">
      <c r="A2169" s="235" t="str">
        <f t="shared" si="53"/>
        <v>25</v>
      </c>
      <c r="B2169" s="188">
        <v>45728</v>
      </c>
      <c r="C2169" s="270" t="str">
        <f t="shared" si="52"/>
        <v>水</v>
      </c>
      <c r="D2169" s="444">
        <v>45708</v>
      </c>
      <c r="E2169" s="444">
        <v>45709</v>
      </c>
      <c r="F2169" s="444">
        <v>45713</v>
      </c>
      <c r="G2169" s="444">
        <v>45714</v>
      </c>
      <c r="H2169" s="190">
        <v>45715</v>
      </c>
      <c r="I2169" s="190">
        <v>45716</v>
      </c>
      <c r="J2169" s="190">
        <v>45719</v>
      </c>
      <c r="K2169" s="190">
        <v>45720</v>
      </c>
      <c r="L2169" s="190">
        <v>45721</v>
      </c>
      <c r="M2169" s="190">
        <v>45722</v>
      </c>
      <c r="N2169" s="190">
        <v>45723</v>
      </c>
      <c r="O2169" s="190">
        <v>45726</v>
      </c>
      <c r="P2169" s="190">
        <v>45727</v>
      </c>
      <c r="Q2169" s="191">
        <v>45728</v>
      </c>
      <c r="R2169" s="192">
        <v>45729</v>
      </c>
      <c r="S2169" s="192">
        <v>45730</v>
      </c>
      <c r="T2169" s="192">
        <v>45733</v>
      </c>
    </row>
    <row r="2170" spans="1:20">
      <c r="A2170" s="235" t="str">
        <f t="shared" si="53"/>
        <v>25</v>
      </c>
      <c r="B2170" s="188">
        <v>45729</v>
      </c>
      <c r="C2170" s="270" t="str">
        <f t="shared" si="52"/>
        <v>木</v>
      </c>
      <c r="D2170" s="444">
        <v>45709</v>
      </c>
      <c r="E2170" s="444">
        <v>45713</v>
      </c>
      <c r="F2170" s="444">
        <v>45714</v>
      </c>
      <c r="G2170" s="444">
        <v>45715</v>
      </c>
      <c r="H2170" s="190">
        <v>45716</v>
      </c>
      <c r="I2170" s="190">
        <v>45719</v>
      </c>
      <c r="J2170" s="190">
        <v>45720</v>
      </c>
      <c r="K2170" s="190">
        <v>45721</v>
      </c>
      <c r="L2170" s="190">
        <v>45722</v>
      </c>
      <c r="M2170" s="190">
        <v>45723</v>
      </c>
      <c r="N2170" s="190">
        <v>45726</v>
      </c>
      <c r="O2170" s="190">
        <v>45727</v>
      </c>
      <c r="P2170" s="190">
        <v>45728</v>
      </c>
      <c r="Q2170" s="191">
        <v>45729</v>
      </c>
      <c r="R2170" s="192">
        <v>45730</v>
      </c>
      <c r="S2170" s="192">
        <v>45733</v>
      </c>
      <c r="T2170" s="192">
        <v>45734</v>
      </c>
    </row>
    <row r="2171" spans="1:20">
      <c r="A2171" s="235" t="str">
        <f t="shared" si="53"/>
        <v>25</v>
      </c>
      <c r="B2171" s="188">
        <v>45730</v>
      </c>
      <c r="C2171" s="270" t="str">
        <f t="shared" si="52"/>
        <v>金</v>
      </c>
      <c r="D2171" s="444">
        <v>45713</v>
      </c>
      <c r="E2171" s="444">
        <v>45714</v>
      </c>
      <c r="F2171" s="444">
        <v>45715</v>
      </c>
      <c r="G2171" s="444">
        <v>45716</v>
      </c>
      <c r="H2171" s="190">
        <v>45719</v>
      </c>
      <c r="I2171" s="190">
        <v>45720</v>
      </c>
      <c r="J2171" s="190">
        <v>45721</v>
      </c>
      <c r="K2171" s="190">
        <v>45722</v>
      </c>
      <c r="L2171" s="190">
        <v>45723</v>
      </c>
      <c r="M2171" s="190">
        <v>45726</v>
      </c>
      <c r="N2171" s="190">
        <v>45727</v>
      </c>
      <c r="O2171" s="190">
        <v>45728</v>
      </c>
      <c r="P2171" s="190">
        <v>45729</v>
      </c>
      <c r="Q2171" s="191">
        <v>45730</v>
      </c>
      <c r="R2171" s="192">
        <v>45733</v>
      </c>
      <c r="S2171" s="192">
        <v>45734</v>
      </c>
      <c r="T2171" s="192">
        <v>45735</v>
      </c>
    </row>
    <row r="2172" spans="1:20">
      <c r="A2172" s="235" t="str">
        <f t="shared" si="53"/>
        <v>25</v>
      </c>
      <c r="B2172" s="188">
        <v>45733</v>
      </c>
      <c r="C2172" s="270" t="str">
        <f t="shared" si="52"/>
        <v>月</v>
      </c>
      <c r="D2172" s="444">
        <v>45714</v>
      </c>
      <c r="E2172" s="444">
        <v>45715</v>
      </c>
      <c r="F2172" s="444">
        <v>45716</v>
      </c>
      <c r="G2172" s="444">
        <v>45719</v>
      </c>
      <c r="H2172" s="190">
        <v>45720</v>
      </c>
      <c r="I2172" s="190">
        <v>45721</v>
      </c>
      <c r="J2172" s="190">
        <v>45722</v>
      </c>
      <c r="K2172" s="190">
        <v>45723</v>
      </c>
      <c r="L2172" s="190">
        <v>45726</v>
      </c>
      <c r="M2172" s="190">
        <v>45727</v>
      </c>
      <c r="N2172" s="190">
        <v>45728</v>
      </c>
      <c r="O2172" s="190">
        <v>45729</v>
      </c>
      <c r="P2172" s="190">
        <v>45730</v>
      </c>
      <c r="Q2172" s="191">
        <v>45733</v>
      </c>
      <c r="R2172" s="192">
        <v>45734</v>
      </c>
      <c r="S2172" s="192">
        <v>45735</v>
      </c>
      <c r="T2172" s="192">
        <v>45740</v>
      </c>
    </row>
    <row r="2173" spans="1:20">
      <c r="A2173" s="235" t="str">
        <f t="shared" si="53"/>
        <v>25</v>
      </c>
      <c r="B2173" s="188">
        <v>45734</v>
      </c>
      <c r="C2173" s="270" t="str">
        <f t="shared" si="52"/>
        <v>火</v>
      </c>
      <c r="D2173" s="444">
        <v>45715</v>
      </c>
      <c r="E2173" s="444">
        <v>45716</v>
      </c>
      <c r="F2173" s="444">
        <v>45719</v>
      </c>
      <c r="G2173" s="444">
        <v>45720</v>
      </c>
      <c r="H2173" s="190">
        <v>45721</v>
      </c>
      <c r="I2173" s="190">
        <v>45722</v>
      </c>
      <c r="J2173" s="190">
        <v>45723</v>
      </c>
      <c r="K2173" s="190">
        <v>45726</v>
      </c>
      <c r="L2173" s="190">
        <v>45727</v>
      </c>
      <c r="M2173" s="190">
        <v>45728</v>
      </c>
      <c r="N2173" s="190">
        <v>45729</v>
      </c>
      <c r="O2173" s="190">
        <v>45730</v>
      </c>
      <c r="P2173" s="190">
        <v>45733</v>
      </c>
      <c r="Q2173" s="191">
        <v>45734</v>
      </c>
      <c r="R2173" s="192">
        <v>45735</v>
      </c>
      <c r="S2173" s="192">
        <v>45740</v>
      </c>
      <c r="T2173" s="192">
        <v>45741</v>
      </c>
    </row>
    <row r="2174" spans="1:20">
      <c r="A2174" s="235" t="str">
        <f t="shared" si="53"/>
        <v>25</v>
      </c>
      <c r="B2174" s="188">
        <v>45735</v>
      </c>
      <c r="C2174" s="270" t="str">
        <f t="shared" si="52"/>
        <v>水</v>
      </c>
      <c r="D2174" s="444">
        <v>45716</v>
      </c>
      <c r="E2174" s="444">
        <v>45719</v>
      </c>
      <c r="F2174" s="444">
        <v>45720</v>
      </c>
      <c r="G2174" s="444">
        <v>45721</v>
      </c>
      <c r="H2174" s="190">
        <v>45722</v>
      </c>
      <c r="I2174" s="190">
        <v>45723</v>
      </c>
      <c r="J2174" s="190">
        <v>45726</v>
      </c>
      <c r="K2174" s="190">
        <v>45727</v>
      </c>
      <c r="L2174" s="190">
        <v>45728</v>
      </c>
      <c r="M2174" s="190">
        <v>45729</v>
      </c>
      <c r="N2174" s="190">
        <v>45730</v>
      </c>
      <c r="O2174" s="190">
        <v>45733</v>
      </c>
      <c r="P2174" s="190">
        <v>45734</v>
      </c>
      <c r="Q2174" s="191">
        <v>45735</v>
      </c>
      <c r="R2174" s="192">
        <v>45740</v>
      </c>
      <c r="S2174" s="192">
        <v>45741</v>
      </c>
      <c r="T2174" s="192">
        <v>45742</v>
      </c>
    </row>
    <row r="2175" spans="1:20">
      <c r="A2175" s="235" t="str">
        <f t="shared" si="53"/>
        <v>25</v>
      </c>
      <c r="B2175" s="188">
        <v>45740</v>
      </c>
      <c r="C2175" s="270" t="str">
        <f t="shared" ref="C2175:C2180" si="54">TEXT(B2175,"aaa")</f>
        <v>月</v>
      </c>
      <c r="D2175" s="444">
        <v>45719</v>
      </c>
      <c r="E2175" s="444">
        <v>45720</v>
      </c>
      <c r="F2175" s="444">
        <v>45721</v>
      </c>
      <c r="G2175" s="444">
        <v>45722</v>
      </c>
      <c r="H2175" s="190">
        <v>45723</v>
      </c>
      <c r="I2175" s="190">
        <v>45726</v>
      </c>
      <c r="J2175" s="190">
        <v>45727</v>
      </c>
      <c r="K2175" s="190">
        <v>45728</v>
      </c>
      <c r="L2175" s="190">
        <v>45729</v>
      </c>
      <c r="M2175" s="190">
        <v>45730</v>
      </c>
      <c r="N2175" s="190">
        <v>45733</v>
      </c>
      <c r="O2175" s="190">
        <v>45734</v>
      </c>
      <c r="P2175" s="190">
        <v>45735</v>
      </c>
      <c r="Q2175" s="191">
        <v>45740</v>
      </c>
      <c r="R2175" s="192">
        <v>45741</v>
      </c>
      <c r="S2175" s="192">
        <v>45742</v>
      </c>
      <c r="T2175" s="192">
        <v>45743</v>
      </c>
    </row>
    <row r="2176" spans="1:20">
      <c r="A2176" s="235" t="str">
        <f t="shared" si="53"/>
        <v>25</v>
      </c>
      <c r="B2176" s="188">
        <v>45741</v>
      </c>
      <c r="C2176" s="270" t="str">
        <f t="shared" si="54"/>
        <v>火</v>
      </c>
      <c r="D2176" s="444">
        <v>45720</v>
      </c>
      <c r="E2176" s="444">
        <v>45721</v>
      </c>
      <c r="F2176" s="444">
        <v>45722</v>
      </c>
      <c r="G2176" s="444">
        <v>45723</v>
      </c>
      <c r="H2176" s="190">
        <v>45726</v>
      </c>
      <c r="I2176" s="190">
        <v>45727</v>
      </c>
      <c r="J2176" s="190">
        <v>45728</v>
      </c>
      <c r="K2176" s="190">
        <v>45729</v>
      </c>
      <c r="L2176" s="190">
        <v>45730</v>
      </c>
      <c r="M2176" s="190">
        <v>45733</v>
      </c>
      <c r="N2176" s="190">
        <v>45734</v>
      </c>
      <c r="O2176" s="190">
        <v>45735</v>
      </c>
      <c r="P2176" s="190">
        <v>45740</v>
      </c>
      <c r="Q2176" s="191">
        <v>45741</v>
      </c>
      <c r="R2176" s="192">
        <v>45742</v>
      </c>
      <c r="S2176" s="192">
        <v>45743</v>
      </c>
      <c r="T2176" s="192">
        <v>45744</v>
      </c>
    </row>
    <row r="2177" spans="1:20">
      <c r="A2177" s="235" t="str">
        <f t="shared" si="53"/>
        <v>25</v>
      </c>
      <c r="B2177" s="188">
        <v>45742</v>
      </c>
      <c r="C2177" s="270" t="str">
        <f t="shared" si="54"/>
        <v>水</v>
      </c>
      <c r="D2177" s="444">
        <v>45721</v>
      </c>
      <c r="E2177" s="444">
        <v>45722</v>
      </c>
      <c r="F2177" s="444">
        <v>45723</v>
      </c>
      <c r="G2177" s="444">
        <v>45726</v>
      </c>
      <c r="H2177" s="190">
        <v>45727</v>
      </c>
      <c r="I2177" s="190">
        <v>45728</v>
      </c>
      <c r="J2177" s="190">
        <v>45729</v>
      </c>
      <c r="K2177" s="190">
        <v>45730</v>
      </c>
      <c r="L2177" s="190">
        <v>45733</v>
      </c>
      <c r="M2177" s="190">
        <v>45734</v>
      </c>
      <c r="N2177" s="190">
        <v>45735</v>
      </c>
      <c r="O2177" s="190">
        <v>45740</v>
      </c>
      <c r="P2177" s="190">
        <v>45741</v>
      </c>
      <c r="Q2177" s="191">
        <v>45742</v>
      </c>
      <c r="R2177" s="192">
        <v>45743</v>
      </c>
      <c r="S2177" s="192">
        <v>45744</v>
      </c>
      <c r="T2177" s="192">
        <v>45747</v>
      </c>
    </row>
    <row r="2178" spans="1:20">
      <c r="A2178" s="235" t="str">
        <f t="shared" si="53"/>
        <v>25</v>
      </c>
      <c r="B2178" s="188">
        <v>45743</v>
      </c>
      <c r="C2178" s="270" t="str">
        <f t="shared" si="54"/>
        <v>木</v>
      </c>
      <c r="D2178" s="444">
        <v>45722</v>
      </c>
      <c r="E2178" s="444">
        <v>45723</v>
      </c>
      <c r="F2178" s="444">
        <v>45726</v>
      </c>
      <c r="G2178" s="444">
        <v>45727</v>
      </c>
      <c r="H2178" s="190">
        <v>45728</v>
      </c>
      <c r="I2178" s="190">
        <v>45729</v>
      </c>
      <c r="J2178" s="190">
        <v>45730</v>
      </c>
      <c r="K2178" s="190">
        <v>45733</v>
      </c>
      <c r="L2178" s="190">
        <v>45734</v>
      </c>
      <c r="M2178" s="190">
        <v>45735</v>
      </c>
      <c r="N2178" s="190">
        <v>45740</v>
      </c>
      <c r="O2178" s="190">
        <v>45741</v>
      </c>
      <c r="P2178" s="190">
        <v>45742</v>
      </c>
      <c r="Q2178" s="191">
        <v>45743</v>
      </c>
      <c r="R2178" s="192">
        <v>45744</v>
      </c>
      <c r="S2178" s="192">
        <v>45747</v>
      </c>
      <c r="T2178" s="192">
        <v>45748</v>
      </c>
    </row>
    <row r="2179" spans="1:20">
      <c r="A2179" s="235" t="str">
        <f t="shared" si="53"/>
        <v>25</v>
      </c>
      <c r="B2179" s="188">
        <v>45744</v>
      </c>
      <c r="C2179" s="270" t="str">
        <f t="shared" si="54"/>
        <v>金</v>
      </c>
      <c r="D2179" s="444">
        <v>45723</v>
      </c>
      <c r="E2179" s="444">
        <v>45726</v>
      </c>
      <c r="F2179" s="444">
        <v>45727</v>
      </c>
      <c r="G2179" s="444">
        <v>45728</v>
      </c>
      <c r="H2179" s="190">
        <v>45729</v>
      </c>
      <c r="I2179" s="190">
        <v>45730</v>
      </c>
      <c r="J2179" s="190">
        <v>45733</v>
      </c>
      <c r="K2179" s="190">
        <v>45734</v>
      </c>
      <c r="L2179" s="190">
        <v>45735</v>
      </c>
      <c r="M2179" s="190">
        <v>45740</v>
      </c>
      <c r="N2179" s="190">
        <v>45741</v>
      </c>
      <c r="O2179" s="190">
        <v>45742</v>
      </c>
      <c r="P2179" s="190">
        <v>45743</v>
      </c>
      <c r="Q2179" s="191">
        <v>45744</v>
      </c>
      <c r="R2179" s="192">
        <v>45747</v>
      </c>
      <c r="S2179" s="192">
        <v>45748</v>
      </c>
      <c r="T2179" s="192">
        <v>45749</v>
      </c>
    </row>
    <row r="2180" spans="1:20">
      <c r="A2180" s="235" t="str">
        <f t="shared" si="53"/>
        <v>25</v>
      </c>
      <c r="B2180" s="188">
        <v>45747</v>
      </c>
      <c r="C2180" s="270" t="str">
        <f t="shared" si="54"/>
        <v>月</v>
      </c>
      <c r="D2180" s="444">
        <v>45726</v>
      </c>
      <c r="E2180" s="444">
        <v>45727</v>
      </c>
      <c r="F2180" s="444">
        <v>45728</v>
      </c>
      <c r="G2180" s="444">
        <v>45729</v>
      </c>
      <c r="H2180" s="190">
        <v>45730</v>
      </c>
      <c r="I2180" s="190">
        <v>45733</v>
      </c>
      <c r="J2180" s="190">
        <v>45734</v>
      </c>
      <c r="K2180" s="190">
        <v>45735</v>
      </c>
      <c r="L2180" s="190">
        <v>45740</v>
      </c>
      <c r="M2180" s="190">
        <v>45741</v>
      </c>
      <c r="N2180" s="190">
        <v>45742</v>
      </c>
      <c r="O2180" s="190">
        <v>45743</v>
      </c>
      <c r="P2180" s="190">
        <v>45744</v>
      </c>
      <c r="Q2180" s="191">
        <v>45747</v>
      </c>
      <c r="R2180" s="192">
        <v>45748</v>
      </c>
      <c r="S2180" s="192">
        <v>45749</v>
      </c>
      <c r="T2180" s="192">
        <v>45750</v>
      </c>
    </row>
    <row r="2181" spans="1:20">
      <c r="A2181" s="235" t="s">
        <v>808</v>
      </c>
      <c r="B2181" s="188">
        <v>45748</v>
      </c>
      <c r="C2181" s="270" t="s">
        <v>330</v>
      </c>
      <c r="D2181" s="444">
        <v>45727</v>
      </c>
      <c r="E2181" s="444">
        <v>45728</v>
      </c>
      <c r="F2181" s="444">
        <v>45729</v>
      </c>
      <c r="G2181" s="444">
        <v>45730</v>
      </c>
      <c r="H2181" s="190">
        <v>45733</v>
      </c>
      <c r="I2181" s="190">
        <v>45734</v>
      </c>
      <c r="J2181" s="190">
        <v>45735</v>
      </c>
      <c r="K2181" s="190">
        <v>45740</v>
      </c>
      <c r="L2181" s="190">
        <v>45741</v>
      </c>
      <c r="M2181" s="190">
        <v>45742</v>
      </c>
      <c r="N2181" s="190">
        <v>45743</v>
      </c>
      <c r="O2181" s="190">
        <v>45744</v>
      </c>
      <c r="P2181" s="190">
        <v>45747</v>
      </c>
      <c r="Q2181" s="191">
        <v>45748</v>
      </c>
      <c r="R2181" s="192">
        <v>45749</v>
      </c>
      <c r="S2181" s="192">
        <v>45750</v>
      </c>
      <c r="T2181" s="192">
        <v>45751</v>
      </c>
    </row>
    <row r="2182" spans="1:20">
      <c r="A2182" s="235" t="s">
        <v>808</v>
      </c>
      <c r="B2182" s="188">
        <v>45749</v>
      </c>
      <c r="C2182" s="270" t="s">
        <v>331</v>
      </c>
      <c r="D2182" s="444">
        <v>45728</v>
      </c>
      <c r="E2182" s="444">
        <v>45729</v>
      </c>
      <c r="F2182" s="444">
        <v>45730</v>
      </c>
      <c r="G2182" s="444">
        <v>45733</v>
      </c>
      <c r="H2182" s="190">
        <v>45734</v>
      </c>
      <c r="I2182" s="190">
        <v>45735</v>
      </c>
      <c r="J2182" s="190">
        <v>45740</v>
      </c>
      <c r="K2182" s="190">
        <v>45741</v>
      </c>
      <c r="L2182" s="190">
        <v>45742</v>
      </c>
      <c r="M2182" s="190">
        <v>45743</v>
      </c>
      <c r="N2182" s="190">
        <v>45744</v>
      </c>
      <c r="O2182" s="190">
        <v>45747</v>
      </c>
      <c r="P2182" s="190">
        <v>45748</v>
      </c>
      <c r="Q2182" s="191">
        <v>45749</v>
      </c>
      <c r="R2182" s="192">
        <v>45750</v>
      </c>
      <c r="S2182" s="192">
        <v>45751</v>
      </c>
      <c r="T2182" s="192">
        <v>45754</v>
      </c>
    </row>
    <row r="2183" spans="1:20">
      <c r="A2183" s="235" t="s">
        <v>808</v>
      </c>
      <c r="B2183" s="188">
        <v>45750</v>
      </c>
      <c r="C2183" s="270" t="s">
        <v>332</v>
      </c>
      <c r="D2183" s="444">
        <v>45729</v>
      </c>
      <c r="E2183" s="444">
        <v>45730</v>
      </c>
      <c r="F2183" s="444">
        <v>45733</v>
      </c>
      <c r="G2183" s="444">
        <v>45734</v>
      </c>
      <c r="H2183" s="190">
        <v>45735</v>
      </c>
      <c r="I2183" s="190">
        <v>45740</v>
      </c>
      <c r="J2183" s="190">
        <v>45741</v>
      </c>
      <c r="K2183" s="190">
        <v>45742</v>
      </c>
      <c r="L2183" s="190">
        <v>45743</v>
      </c>
      <c r="M2183" s="190">
        <v>45744</v>
      </c>
      <c r="N2183" s="190">
        <v>45747</v>
      </c>
      <c r="O2183" s="190">
        <v>45748</v>
      </c>
      <c r="P2183" s="190">
        <v>45749</v>
      </c>
      <c r="Q2183" s="191">
        <v>45750</v>
      </c>
      <c r="R2183" s="192">
        <v>45751</v>
      </c>
      <c r="S2183" s="192">
        <v>45754</v>
      </c>
      <c r="T2183" s="192">
        <v>45755</v>
      </c>
    </row>
    <row r="2184" spans="1:20">
      <c r="A2184" s="235" t="s">
        <v>808</v>
      </c>
      <c r="B2184" s="188">
        <v>45751</v>
      </c>
      <c r="C2184" s="270" t="s">
        <v>333</v>
      </c>
      <c r="D2184" s="444">
        <v>45730</v>
      </c>
      <c r="E2184" s="444">
        <v>45733</v>
      </c>
      <c r="F2184" s="444">
        <v>45734</v>
      </c>
      <c r="G2184" s="444">
        <v>45735</v>
      </c>
      <c r="H2184" s="190">
        <v>45740</v>
      </c>
      <c r="I2184" s="190">
        <v>45741</v>
      </c>
      <c r="J2184" s="190">
        <v>45742</v>
      </c>
      <c r="K2184" s="190">
        <v>45743</v>
      </c>
      <c r="L2184" s="190">
        <v>45744</v>
      </c>
      <c r="M2184" s="190">
        <v>45747</v>
      </c>
      <c r="N2184" s="190">
        <v>45748</v>
      </c>
      <c r="O2184" s="190">
        <v>45749</v>
      </c>
      <c r="P2184" s="190">
        <v>45750</v>
      </c>
      <c r="Q2184" s="191">
        <v>45751</v>
      </c>
      <c r="R2184" s="192">
        <v>45754</v>
      </c>
      <c r="S2184" s="192">
        <v>45755</v>
      </c>
      <c r="T2184" s="192">
        <v>45756</v>
      </c>
    </row>
    <row r="2185" spans="1:20">
      <c r="A2185" s="235" t="s">
        <v>808</v>
      </c>
      <c r="B2185" s="188">
        <v>45754</v>
      </c>
      <c r="C2185" s="270" t="s">
        <v>329</v>
      </c>
      <c r="D2185" s="444">
        <v>45733</v>
      </c>
      <c r="E2185" s="444">
        <v>45734</v>
      </c>
      <c r="F2185" s="444">
        <v>45735</v>
      </c>
      <c r="G2185" s="444">
        <v>45740</v>
      </c>
      <c r="H2185" s="190">
        <v>45741</v>
      </c>
      <c r="I2185" s="190">
        <v>45742</v>
      </c>
      <c r="J2185" s="190">
        <v>45743</v>
      </c>
      <c r="K2185" s="190">
        <v>45744</v>
      </c>
      <c r="L2185" s="190">
        <v>45747</v>
      </c>
      <c r="M2185" s="190">
        <v>45748</v>
      </c>
      <c r="N2185" s="190">
        <v>45749</v>
      </c>
      <c r="O2185" s="190">
        <v>45750</v>
      </c>
      <c r="P2185" s="190">
        <v>45751</v>
      </c>
      <c r="Q2185" s="191">
        <v>45754</v>
      </c>
      <c r="R2185" s="192">
        <v>45755</v>
      </c>
      <c r="S2185" s="192">
        <v>45756</v>
      </c>
      <c r="T2185" s="192">
        <v>45757</v>
      </c>
    </row>
    <row r="2186" spans="1:20">
      <c r="A2186" s="235" t="s">
        <v>808</v>
      </c>
      <c r="B2186" s="188">
        <v>45755</v>
      </c>
      <c r="C2186" s="270" t="s">
        <v>330</v>
      </c>
      <c r="D2186" s="444">
        <v>45734</v>
      </c>
      <c r="E2186" s="444">
        <v>45735</v>
      </c>
      <c r="F2186" s="444">
        <v>45740</v>
      </c>
      <c r="G2186" s="444">
        <v>45741</v>
      </c>
      <c r="H2186" s="190">
        <v>45742</v>
      </c>
      <c r="I2186" s="190">
        <v>45743</v>
      </c>
      <c r="J2186" s="190">
        <v>45744</v>
      </c>
      <c r="K2186" s="190">
        <v>45747</v>
      </c>
      <c r="L2186" s="190">
        <v>45748</v>
      </c>
      <c r="M2186" s="190">
        <v>45749</v>
      </c>
      <c r="N2186" s="190">
        <v>45750</v>
      </c>
      <c r="O2186" s="190">
        <v>45751</v>
      </c>
      <c r="P2186" s="190">
        <v>45754</v>
      </c>
      <c r="Q2186" s="191">
        <v>45755</v>
      </c>
      <c r="R2186" s="192">
        <v>45756</v>
      </c>
      <c r="S2186" s="192">
        <v>45757</v>
      </c>
      <c r="T2186" s="192">
        <v>45758</v>
      </c>
    </row>
    <row r="2187" spans="1:20">
      <c r="A2187" s="235" t="s">
        <v>808</v>
      </c>
      <c r="B2187" s="188">
        <v>45756</v>
      </c>
      <c r="C2187" s="270" t="s">
        <v>331</v>
      </c>
      <c r="D2187" s="444">
        <v>45735</v>
      </c>
      <c r="E2187" s="444">
        <v>45740</v>
      </c>
      <c r="F2187" s="444">
        <v>45741</v>
      </c>
      <c r="G2187" s="444">
        <v>45742</v>
      </c>
      <c r="H2187" s="190">
        <v>45743</v>
      </c>
      <c r="I2187" s="190">
        <v>45744</v>
      </c>
      <c r="J2187" s="190">
        <v>45747</v>
      </c>
      <c r="K2187" s="190">
        <v>45748</v>
      </c>
      <c r="L2187" s="190">
        <v>45749</v>
      </c>
      <c r="M2187" s="190">
        <v>45750</v>
      </c>
      <c r="N2187" s="190">
        <v>45751</v>
      </c>
      <c r="O2187" s="190">
        <v>45754</v>
      </c>
      <c r="P2187" s="190">
        <v>45755</v>
      </c>
      <c r="Q2187" s="191">
        <v>45756</v>
      </c>
      <c r="R2187" s="192">
        <v>45757</v>
      </c>
      <c r="S2187" s="192">
        <v>45758</v>
      </c>
      <c r="T2187" s="192">
        <v>45761</v>
      </c>
    </row>
    <row r="2188" spans="1:20">
      <c r="A2188" s="235" t="s">
        <v>808</v>
      </c>
      <c r="B2188" s="188">
        <v>45757</v>
      </c>
      <c r="C2188" s="270" t="s">
        <v>332</v>
      </c>
      <c r="D2188" s="444">
        <v>45740</v>
      </c>
      <c r="E2188" s="444">
        <v>45741</v>
      </c>
      <c r="F2188" s="444">
        <v>45742</v>
      </c>
      <c r="G2188" s="444">
        <v>45743</v>
      </c>
      <c r="H2188" s="190">
        <v>45744</v>
      </c>
      <c r="I2188" s="190">
        <v>45747</v>
      </c>
      <c r="J2188" s="190">
        <v>45748</v>
      </c>
      <c r="K2188" s="190">
        <v>45749</v>
      </c>
      <c r="L2188" s="190">
        <v>45750</v>
      </c>
      <c r="M2188" s="190">
        <v>45751</v>
      </c>
      <c r="N2188" s="190">
        <v>45754</v>
      </c>
      <c r="O2188" s="190">
        <v>45755</v>
      </c>
      <c r="P2188" s="190">
        <v>45756</v>
      </c>
      <c r="Q2188" s="191">
        <v>45757</v>
      </c>
      <c r="R2188" s="192">
        <v>45758</v>
      </c>
      <c r="S2188" s="192">
        <v>45761</v>
      </c>
      <c r="T2188" s="192">
        <v>45762</v>
      </c>
    </row>
    <row r="2189" spans="1:20">
      <c r="A2189" s="235" t="s">
        <v>808</v>
      </c>
      <c r="B2189" s="188">
        <v>45758</v>
      </c>
      <c r="C2189" s="270" t="s">
        <v>333</v>
      </c>
      <c r="D2189" s="444">
        <v>45741</v>
      </c>
      <c r="E2189" s="444">
        <v>45742</v>
      </c>
      <c r="F2189" s="444">
        <v>45743</v>
      </c>
      <c r="G2189" s="444">
        <v>45744</v>
      </c>
      <c r="H2189" s="190">
        <v>45747</v>
      </c>
      <c r="I2189" s="190">
        <v>45748</v>
      </c>
      <c r="J2189" s="190">
        <v>45749</v>
      </c>
      <c r="K2189" s="190">
        <v>45750</v>
      </c>
      <c r="L2189" s="190">
        <v>45751</v>
      </c>
      <c r="M2189" s="190">
        <v>45754</v>
      </c>
      <c r="N2189" s="190">
        <v>45755</v>
      </c>
      <c r="O2189" s="190">
        <v>45756</v>
      </c>
      <c r="P2189" s="190">
        <v>45757</v>
      </c>
      <c r="Q2189" s="191">
        <v>45758</v>
      </c>
      <c r="R2189" s="192">
        <v>45761</v>
      </c>
      <c r="S2189" s="192">
        <v>45762</v>
      </c>
      <c r="T2189" s="192">
        <v>45763</v>
      </c>
    </row>
    <row r="2190" spans="1:20">
      <c r="A2190" s="235" t="s">
        <v>808</v>
      </c>
      <c r="B2190" s="188">
        <v>45761</v>
      </c>
      <c r="C2190" s="270" t="s">
        <v>329</v>
      </c>
      <c r="D2190" s="444">
        <v>45742</v>
      </c>
      <c r="E2190" s="444">
        <v>45743</v>
      </c>
      <c r="F2190" s="444">
        <v>45744</v>
      </c>
      <c r="G2190" s="444">
        <v>45747</v>
      </c>
      <c r="H2190" s="190">
        <v>45748</v>
      </c>
      <c r="I2190" s="190">
        <v>45749</v>
      </c>
      <c r="J2190" s="190">
        <v>45750</v>
      </c>
      <c r="K2190" s="190">
        <v>45751</v>
      </c>
      <c r="L2190" s="190">
        <v>45754</v>
      </c>
      <c r="M2190" s="190">
        <v>45755</v>
      </c>
      <c r="N2190" s="190">
        <v>45756</v>
      </c>
      <c r="O2190" s="190">
        <v>45757</v>
      </c>
      <c r="P2190" s="190">
        <v>45758</v>
      </c>
      <c r="Q2190" s="191">
        <v>45761</v>
      </c>
      <c r="R2190" s="192">
        <v>45762</v>
      </c>
      <c r="S2190" s="192">
        <v>45763</v>
      </c>
      <c r="T2190" s="192">
        <v>45764</v>
      </c>
    </row>
    <row r="2191" spans="1:20">
      <c r="A2191" s="235" t="s">
        <v>808</v>
      </c>
      <c r="B2191" s="188">
        <v>45762</v>
      </c>
      <c r="C2191" s="270" t="s">
        <v>330</v>
      </c>
      <c r="D2191" s="444">
        <v>45743</v>
      </c>
      <c r="E2191" s="444">
        <v>45744</v>
      </c>
      <c r="F2191" s="444">
        <v>45747</v>
      </c>
      <c r="G2191" s="444">
        <v>45748</v>
      </c>
      <c r="H2191" s="190">
        <v>45749</v>
      </c>
      <c r="I2191" s="190">
        <v>45750</v>
      </c>
      <c r="J2191" s="190">
        <v>45751</v>
      </c>
      <c r="K2191" s="190">
        <v>45754</v>
      </c>
      <c r="L2191" s="190">
        <v>45755</v>
      </c>
      <c r="M2191" s="190">
        <v>45756</v>
      </c>
      <c r="N2191" s="190">
        <v>45757</v>
      </c>
      <c r="O2191" s="190">
        <v>45758</v>
      </c>
      <c r="P2191" s="190">
        <v>45761</v>
      </c>
      <c r="Q2191" s="191">
        <v>45762</v>
      </c>
      <c r="R2191" s="192">
        <v>45763</v>
      </c>
      <c r="S2191" s="192">
        <v>45764</v>
      </c>
      <c r="T2191" s="192">
        <v>45765</v>
      </c>
    </row>
    <row r="2192" spans="1:20">
      <c r="A2192" s="235" t="s">
        <v>808</v>
      </c>
      <c r="B2192" s="188">
        <v>45763</v>
      </c>
      <c r="C2192" s="270" t="s">
        <v>331</v>
      </c>
      <c r="D2192" s="444">
        <v>45744</v>
      </c>
      <c r="E2192" s="444">
        <v>45747</v>
      </c>
      <c r="F2192" s="444">
        <v>45748</v>
      </c>
      <c r="G2192" s="444">
        <v>45749</v>
      </c>
      <c r="H2192" s="190">
        <v>45750</v>
      </c>
      <c r="I2192" s="190">
        <v>45751</v>
      </c>
      <c r="J2192" s="190">
        <v>45754</v>
      </c>
      <c r="K2192" s="190">
        <v>45755</v>
      </c>
      <c r="L2192" s="190">
        <v>45756</v>
      </c>
      <c r="M2192" s="190">
        <v>45757</v>
      </c>
      <c r="N2192" s="190">
        <v>45758</v>
      </c>
      <c r="O2192" s="190">
        <v>45761</v>
      </c>
      <c r="P2192" s="190">
        <v>45762</v>
      </c>
      <c r="Q2192" s="191">
        <v>45763</v>
      </c>
      <c r="R2192" s="192">
        <v>45764</v>
      </c>
      <c r="S2192" s="192">
        <v>45765</v>
      </c>
      <c r="T2192" s="192">
        <v>45768</v>
      </c>
    </row>
    <row r="2193" spans="1:20">
      <c r="A2193" s="235" t="s">
        <v>808</v>
      </c>
      <c r="B2193" s="188">
        <v>45764</v>
      </c>
      <c r="C2193" s="270" t="s">
        <v>332</v>
      </c>
      <c r="D2193" s="444">
        <v>45747</v>
      </c>
      <c r="E2193" s="444">
        <v>45748</v>
      </c>
      <c r="F2193" s="444">
        <v>45749</v>
      </c>
      <c r="G2193" s="444">
        <v>45750</v>
      </c>
      <c r="H2193" s="190">
        <v>45751</v>
      </c>
      <c r="I2193" s="190">
        <v>45754</v>
      </c>
      <c r="J2193" s="190">
        <v>45755</v>
      </c>
      <c r="K2193" s="190">
        <v>45756</v>
      </c>
      <c r="L2193" s="190">
        <v>45757</v>
      </c>
      <c r="M2193" s="190">
        <v>45758</v>
      </c>
      <c r="N2193" s="190">
        <v>45761</v>
      </c>
      <c r="O2193" s="190">
        <v>45762</v>
      </c>
      <c r="P2193" s="190">
        <v>45763</v>
      </c>
      <c r="Q2193" s="191">
        <v>45764</v>
      </c>
      <c r="R2193" s="192">
        <v>45765</v>
      </c>
      <c r="S2193" s="192">
        <v>45768</v>
      </c>
      <c r="T2193" s="192">
        <v>45769</v>
      </c>
    </row>
    <row r="2194" spans="1:20">
      <c r="A2194" s="235" t="s">
        <v>808</v>
      </c>
      <c r="B2194" s="188">
        <v>45765</v>
      </c>
      <c r="C2194" s="270" t="s">
        <v>333</v>
      </c>
      <c r="D2194" s="444">
        <v>45748</v>
      </c>
      <c r="E2194" s="444">
        <v>45749</v>
      </c>
      <c r="F2194" s="444">
        <v>45750</v>
      </c>
      <c r="G2194" s="444">
        <v>45751</v>
      </c>
      <c r="H2194" s="190">
        <v>45754</v>
      </c>
      <c r="I2194" s="190">
        <v>45755</v>
      </c>
      <c r="J2194" s="190">
        <v>45756</v>
      </c>
      <c r="K2194" s="190">
        <v>45757</v>
      </c>
      <c r="L2194" s="190">
        <v>45758</v>
      </c>
      <c r="M2194" s="190">
        <v>45761</v>
      </c>
      <c r="N2194" s="190">
        <v>45762</v>
      </c>
      <c r="O2194" s="190">
        <v>45763</v>
      </c>
      <c r="P2194" s="190">
        <v>45764</v>
      </c>
      <c r="Q2194" s="191">
        <v>45765</v>
      </c>
      <c r="R2194" s="192">
        <v>45768</v>
      </c>
      <c r="S2194" s="192">
        <v>45769</v>
      </c>
      <c r="T2194" s="192">
        <v>45770</v>
      </c>
    </row>
    <row r="2195" spans="1:20">
      <c r="A2195" s="235" t="s">
        <v>808</v>
      </c>
      <c r="B2195" s="188">
        <v>45768</v>
      </c>
      <c r="C2195" s="270" t="s">
        <v>329</v>
      </c>
      <c r="D2195" s="444">
        <v>45749</v>
      </c>
      <c r="E2195" s="444">
        <v>45750</v>
      </c>
      <c r="F2195" s="444">
        <v>45751</v>
      </c>
      <c r="G2195" s="444">
        <v>45754</v>
      </c>
      <c r="H2195" s="190">
        <v>45755</v>
      </c>
      <c r="I2195" s="190">
        <v>45756</v>
      </c>
      <c r="J2195" s="190">
        <v>45757</v>
      </c>
      <c r="K2195" s="190">
        <v>45758</v>
      </c>
      <c r="L2195" s="190">
        <v>45761</v>
      </c>
      <c r="M2195" s="190">
        <v>45762</v>
      </c>
      <c r="N2195" s="190">
        <v>45763</v>
      </c>
      <c r="O2195" s="190">
        <v>45764</v>
      </c>
      <c r="P2195" s="190">
        <v>45765</v>
      </c>
      <c r="Q2195" s="191">
        <v>45768</v>
      </c>
      <c r="R2195" s="192">
        <v>45769</v>
      </c>
      <c r="S2195" s="192">
        <v>45770</v>
      </c>
      <c r="T2195" s="192">
        <v>45771</v>
      </c>
    </row>
    <row r="2196" spans="1:20">
      <c r="A2196" s="235" t="s">
        <v>808</v>
      </c>
      <c r="B2196" s="188">
        <v>45769</v>
      </c>
      <c r="C2196" s="270" t="s">
        <v>330</v>
      </c>
      <c r="D2196" s="444">
        <v>45750</v>
      </c>
      <c r="E2196" s="444">
        <v>45751</v>
      </c>
      <c r="F2196" s="444">
        <v>45754</v>
      </c>
      <c r="G2196" s="444">
        <v>45755</v>
      </c>
      <c r="H2196" s="190">
        <v>45756</v>
      </c>
      <c r="I2196" s="190">
        <v>45757</v>
      </c>
      <c r="J2196" s="190">
        <v>45758</v>
      </c>
      <c r="K2196" s="190">
        <v>45761</v>
      </c>
      <c r="L2196" s="190">
        <v>45762</v>
      </c>
      <c r="M2196" s="190">
        <v>45763</v>
      </c>
      <c r="N2196" s="190">
        <v>45764</v>
      </c>
      <c r="O2196" s="190">
        <v>45765</v>
      </c>
      <c r="P2196" s="190">
        <v>45768</v>
      </c>
      <c r="Q2196" s="191">
        <v>45769</v>
      </c>
      <c r="R2196" s="192">
        <v>45770</v>
      </c>
      <c r="S2196" s="192">
        <v>45771</v>
      </c>
      <c r="T2196" s="192">
        <v>45772</v>
      </c>
    </row>
    <row r="2197" spans="1:20">
      <c r="A2197" s="235" t="s">
        <v>808</v>
      </c>
      <c r="B2197" s="188">
        <v>45770</v>
      </c>
      <c r="C2197" s="270" t="s">
        <v>331</v>
      </c>
      <c r="D2197" s="444">
        <v>45751</v>
      </c>
      <c r="E2197" s="444">
        <v>45754</v>
      </c>
      <c r="F2197" s="444">
        <v>45755</v>
      </c>
      <c r="G2197" s="444">
        <v>45756</v>
      </c>
      <c r="H2197" s="190">
        <v>45757</v>
      </c>
      <c r="I2197" s="190">
        <v>45758</v>
      </c>
      <c r="J2197" s="190">
        <v>45761</v>
      </c>
      <c r="K2197" s="190">
        <v>45762</v>
      </c>
      <c r="L2197" s="190">
        <v>45763</v>
      </c>
      <c r="M2197" s="190">
        <v>45764</v>
      </c>
      <c r="N2197" s="190">
        <v>45765</v>
      </c>
      <c r="O2197" s="190">
        <v>45768</v>
      </c>
      <c r="P2197" s="190">
        <v>45769</v>
      </c>
      <c r="Q2197" s="191">
        <v>45770</v>
      </c>
      <c r="R2197" s="192">
        <v>45771</v>
      </c>
      <c r="S2197" s="192">
        <v>45772</v>
      </c>
      <c r="T2197" s="192">
        <v>45775</v>
      </c>
    </row>
    <row r="2198" spans="1:20">
      <c r="A2198" s="235" t="s">
        <v>808</v>
      </c>
      <c r="B2198" s="188">
        <v>45771</v>
      </c>
      <c r="C2198" s="270" t="s">
        <v>332</v>
      </c>
      <c r="D2198" s="444">
        <v>45754</v>
      </c>
      <c r="E2198" s="444">
        <v>45755</v>
      </c>
      <c r="F2198" s="444">
        <v>45756</v>
      </c>
      <c r="G2198" s="444">
        <v>45757</v>
      </c>
      <c r="H2198" s="190">
        <v>45758</v>
      </c>
      <c r="I2198" s="190">
        <v>45761</v>
      </c>
      <c r="J2198" s="190">
        <v>45762</v>
      </c>
      <c r="K2198" s="190">
        <v>45763</v>
      </c>
      <c r="L2198" s="190">
        <v>45764</v>
      </c>
      <c r="M2198" s="190">
        <v>45765</v>
      </c>
      <c r="N2198" s="190">
        <v>45768</v>
      </c>
      <c r="O2198" s="190">
        <v>45769</v>
      </c>
      <c r="P2198" s="190">
        <v>45770</v>
      </c>
      <c r="Q2198" s="191">
        <v>45771</v>
      </c>
      <c r="R2198" s="192">
        <v>45772</v>
      </c>
      <c r="S2198" s="192">
        <v>45775</v>
      </c>
      <c r="T2198" s="192">
        <v>45777</v>
      </c>
    </row>
    <row r="2199" spans="1:20">
      <c r="A2199" s="235" t="s">
        <v>808</v>
      </c>
      <c r="B2199" s="188">
        <v>45772</v>
      </c>
      <c r="C2199" s="270" t="s">
        <v>333</v>
      </c>
      <c r="D2199" s="444">
        <v>45755</v>
      </c>
      <c r="E2199" s="444">
        <v>45756</v>
      </c>
      <c r="F2199" s="444">
        <v>45757</v>
      </c>
      <c r="G2199" s="444">
        <v>45758</v>
      </c>
      <c r="H2199" s="190">
        <v>45761</v>
      </c>
      <c r="I2199" s="190">
        <v>45762</v>
      </c>
      <c r="J2199" s="190">
        <v>45763</v>
      </c>
      <c r="K2199" s="190">
        <v>45764</v>
      </c>
      <c r="L2199" s="190">
        <v>45765</v>
      </c>
      <c r="M2199" s="190">
        <v>45768</v>
      </c>
      <c r="N2199" s="190">
        <v>45769</v>
      </c>
      <c r="O2199" s="190">
        <v>45770</v>
      </c>
      <c r="P2199" s="190">
        <v>45771</v>
      </c>
      <c r="Q2199" s="191">
        <v>45772</v>
      </c>
      <c r="R2199" s="192">
        <v>45775</v>
      </c>
      <c r="S2199" s="192">
        <v>45777</v>
      </c>
      <c r="T2199" s="192">
        <v>45778</v>
      </c>
    </row>
    <row r="2200" spans="1:20">
      <c r="A2200" s="235" t="s">
        <v>808</v>
      </c>
      <c r="B2200" s="188">
        <v>45775</v>
      </c>
      <c r="C2200" s="270" t="s">
        <v>329</v>
      </c>
      <c r="D2200" s="444">
        <v>45756</v>
      </c>
      <c r="E2200" s="444">
        <v>45757</v>
      </c>
      <c r="F2200" s="444">
        <v>45758</v>
      </c>
      <c r="G2200" s="444">
        <v>45761</v>
      </c>
      <c r="H2200" s="190">
        <v>45762</v>
      </c>
      <c r="I2200" s="190">
        <v>45763</v>
      </c>
      <c r="J2200" s="190">
        <v>45764</v>
      </c>
      <c r="K2200" s="190">
        <v>45765</v>
      </c>
      <c r="L2200" s="190">
        <v>45768</v>
      </c>
      <c r="M2200" s="190">
        <v>45769</v>
      </c>
      <c r="N2200" s="190">
        <v>45770</v>
      </c>
      <c r="O2200" s="190">
        <v>45771</v>
      </c>
      <c r="P2200" s="190">
        <v>45772</v>
      </c>
      <c r="Q2200" s="191">
        <v>45775</v>
      </c>
      <c r="R2200" s="192">
        <v>45777</v>
      </c>
      <c r="S2200" s="192">
        <v>45778</v>
      </c>
      <c r="T2200" s="192">
        <v>45779</v>
      </c>
    </row>
    <row r="2201" spans="1:20">
      <c r="A2201" s="235" t="s">
        <v>808</v>
      </c>
      <c r="B2201" s="188">
        <v>45777</v>
      </c>
      <c r="C2201" s="270" t="s">
        <v>331</v>
      </c>
      <c r="D2201" s="444">
        <v>45757</v>
      </c>
      <c r="E2201" s="444">
        <v>45758</v>
      </c>
      <c r="F2201" s="444">
        <v>45761</v>
      </c>
      <c r="G2201" s="444">
        <v>45762</v>
      </c>
      <c r="H2201" s="190">
        <v>45763</v>
      </c>
      <c r="I2201" s="190">
        <v>45764</v>
      </c>
      <c r="J2201" s="190">
        <v>45765</v>
      </c>
      <c r="K2201" s="190">
        <v>45768</v>
      </c>
      <c r="L2201" s="190">
        <v>45769</v>
      </c>
      <c r="M2201" s="190">
        <v>45770</v>
      </c>
      <c r="N2201" s="190">
        <v>45771</v>
      </c>
      <c r="O2201" s="190">
        <v>45772</v>
      </c>
      <c r="P2201" s="190">
        <v>45775</v>
      </c>
      <c r="Q2201" s="191">
        <v>45777</v>
      </c>
      <c r="R2201" s="192">
        <v>45778</v>
      </c>
      <c r="S2201" s="192">
        <v>45779</v>
      </c>
      <c r="T2201" s="192">
        <v>45784</v>
      </c>
    </row>
    <row r="2202" spans="1:20">
      <c r="A2202" s="235" t="s">
        <v>808</v>
      </c>
      <c r="B2202" s="188">
        <v>45778</v>
      </c>
      <c r="C2202" s="270" t="s">
        <v>332</v>
      </c>
      <c r="D2202" s="444">
        <v>45758</v>
      </c>
      <c r="E2202" s="444">
        <v>45761</v>
      </c>
      <c r="F2202" s="444">
        <v>45762</v>
      </c>
      <c r="G2202" s="444">
        <v>45763</v>
      </c>
      <c r="H2202" s="190">
        <v>45764</v>
      </c>
      <c r="I2202" s="190">
        <v>45765</v>
      </c>
      <c r="J2202" s="190">
        <v>45768</v>
      </c>
      <c r="K2202" s="190">
        <v>45769</v>
      </c>
      <c r="L2202" s="190">
        <v>45770</v>
      </c>
      <c r="M2202" s="190">
        <v>45771</v>
      </c>
      <c r="N2202" s="190">
        <v>45772</v>
      </c>
      <c r="O2202" s="190">
        <v>45775</v>
      </c>
      <c r="P2202" s="190">
        <v>45777</v>
      </c>
      <c r="Q2202" s="191">
        <v>45778</v>
      </c>
      <c r="R2202" s="192">
        <v>45779</v>
      </c>
      <c r="S2202" s="192">
        <v>45784</v>
      </c>
      <c r="T2202" s="192">
        <v>45785</v>
      </c>
    </row>
    <row r="2203" spans="1:20">
      <c r="A2203" s="235" t="s">
        <v>808</v>
      </c>
      <c r="B2203" s="188">
        <v>45779</v>
      </c>
      <c r="C2203" s="270" t="s">
        <v>333</v>
      </c>
      <c r="D2203" s="444">
        <v>45761</v>
      </c>
      <c r="E2203" s="444">
        <v>45762</v>
      </c>
      <c r="F2203" s="444">
        <v>45763</v>
      </c>
      <c r="G2203" s="444">
        <v>45764</v>
      </c>
      <c r="H2203" s="190">
        <v>45765</v>
      </c>
      <c r="I2203" s="190">
        <v>45768</v>
      </c>
      <c r="J2203" s="190">
        <v>45769</v>
      </c>
      <c r="K2203" s="190">
        <v>45770</v>
      </c>
      <c r="L2203" s="190">
        <v>45771</v>
      </c>
      <c r="M2203" s="190">
        <v>45772</v>
      </c>
      <c r="N2203" s="190">
        <v>45775</v>
      </c>
      <c r="O2203" s="190">
        <v>45777</v>
      </c>
      <c r="P2203" s="190">
        <v>45778</v>
      </c>
      <c r="Q2203" s="191">
        <v>45779</v>
      </c>
      <c r="R2203" s="192">
        <v>45784</v>
      </c>
      <c r="S2203" s="192">
        <v>45785</v>
      </c>
      <c r="T2203" s="192">
        <v>45786</v>
      </c>
    </row>
    <row r="2204" spans="1:20">
      <c r="A2204" s="235" t="s">
        <v>808</v>
      </c>
      <c r="B2204" s="188">
        <v>45784</v>
      </c>
      <c r="C2204" s="270" t="s">
        <v>331</v>
      </c>
      <c r="D2204" s="444">
        <v>45762</v>
      </c>
      <c r="E2204" s="444">
        <v>45763</v>
      </c>
      <c r="F2204" s="444">
        <v>45764</v>
      </c>
      <c r="G2204" s="444">
        <v>45765</v>
      </c>
      <c r="H2204" s="190">
        <v>45768</v>
      </c>
      <c r="I2204" s="190">
        <v>45769</v>
      </c>
      <c r="J2204" s="190">
        <v>45770</v>
      </c>
      <c r="K2204" s="190">
        <v>45771</v>
      </c>
      <c r="L2204" s="190">
        <v>45772</v>
      </c>
      <c r="M2204" s="190">
        <v>45775</v>
      </c>
      <c r="N2204" s="190">
        <v>45777</v>
      </c>
      <c r="O2204" s="190">
        <v>45778</v>
      </c>
      <c r="P2204" s="190">
        <v>45779</v>
      </c>
      <c r="Q2204" s="191">
        <v>45784</v>
      </c>
      <c r="R2204" s="192">
        <v>45785</v>
      </c>
      <c r="S2204" s="192">
        <v>45786</v>
      </c>
      <c r="T2204" s="192">
        <v>45787</v>
      </c>
    </row>
    <row r="2205" spans="1:20">
      <c r="A2205" s="235" t="s">
        <v>808</v>
      </c>
      <c r="B2205" s="188">
        <v>45785</v>
      </c>
      <c r="C2205" s="270" t="s">
        <v>332</v>
      </c>
      <c r="D2205" s="444">
        <v>45763</v>
      </c>
      <c r="E2205" s="444">
        <v>45764</v>
      </c>
      <c r="F2205" s="444">
        <v>45765</v>
      </c>
      <c r="G2205" s="444">
        <v>45768</v>
      </c>
      <c r="H2205" s="190">
        <v>45769</v>
      </c>
      <c r="I2205" s="190">
        <v>45770</v>
      </c>
      <c r="J2205" s="190">
        <v>45771</v>
      </c>
      <c r="K2205" s="190">
        <v>45772</v>
      </c>
      <c r="L2205" s="190">
        <v>45775</v>
      </c>
      <c r="M2205" s="190">
        <v>45777</v>
      </c>
      <c r="N2205" s="190">
        <v>45778</v>
      </c>
      <c r="O2205" s="190">
        <v>45779</v>
      </c>
      <c r="P2205" s="190">
        <v>45784</v>
      </c>
      <c r="Q2205" s="191">
        <v>45785</v>
      </c>
      <c r="R2205" s="192">
        <v>45786</v>
      </c>
      <c r="S2205" s="192">
        <v>45787</v>
      </c>
      <c r="T2205" s="192">
        <v>45789</v>
      </c>
    </row>
    <row r="2206" spans="1:20">
      <c r="A2206" s="235" t="s">
        <v>808</v>
      </c>
      <c r="B2206" s="188">
        <v>45786</v>
      </c>
      <c r="C2206" s="270" t="s">
        <v>333</v>
      </c>
      <c r="D2206" s="444">
        <v>45764</v>
      </c>
      <c r="E2206" s="444">
        <v>45765</v>
      </c>
      <c r="F2206" s="444">
        <v>45768</v>
      </c>
      <c r="G2206" s="444">
        <v>45769</v>
      </c>
      <c r="H2206" s="190">
        <v>45770</v>
      </c>
      <c r="I2206" s="190">
        <v>45771</v>
      </c>
      <c r="J2206" s="190">
        <v>45772</v>
      </c>
      <c r="K2206" s="190">
        <v>45775</v>
      </c>
      <c r="L2206" s="190">
        <v>45777</v>
      </c>
      <c r="M2206" s="190">
        <v>45778</v>
      </c>
      <c r="N2206" s="190">
        <v>45779</v>
      </c>
      <c r="O2206" s="190">
        <v>45784</v>
      </c>
      <c r="P2206" s="190">
        <v>45785</v>
      </c>
      <c r="Q2206" s="191">
        <v>45786</v>
      </c>
      <c r="R2206" s="192">
        <v>45787</v>
      </c>
      <c r="S2206" s="192">
        <v>45789</v>
      </c>
      <c r="T2206" s="192">
        <v>45790</v>
      </c>
    </row>
    <row r="2207" spans="1:20">
      <c r="A2207" s="235" t="s">
        <v>808</v>
      </c>
      <c r="B2207" s="188">
        <v>45787</v>
      </c>
      <c r="C2207" s="270" t="s">
        <v>334</v>
      </c>
      <c r="D2207" s="444">
        <v>45765</v>
      </c>
      <c r="E2207" s="444">
        <v>45768</v>
      </c>
      <c r="F2207" s="444">
        <v>45769</v>
      </c>
      <c r="G2207" s="444">
        <v>45770</v>
      </c>
      <c r="H2207" s="190">
        <v>45771</v>
      </c>
      <c r="I2207" s="190">
        <v>45772</v>
      </c>
      <c r="J2207" s="190">
        <v>45775</v>
      </c>
      <c r="K2207" s="190">
        <v>45777</v>
      </c>
      <c r="L2207" s="190">
        <v>45778</v>
      </c>
      <c r="M2207" s="190">
        <v>45779</v>
      </c>
      <c r="N2207" s="190">
        <v>45784</v>
      </c>
      <c r="O2207" s="190">
        <v>45785</v>
      </c>
      <c r="P2207" s="190">
        <v>45786</v>
      </c>
      <c r="Q2207" s="191">
        <v>45787</v>
      </c>
      <c r="R2207" s="192">
        <v>45789</v>
      </c>
      <c r="S2207" s="192">
        <v>45790</v>
      </c>
      <c r="T2207" s="192">
        <v>45791</v>
      </c>
    </row>
    <row r="2208" spans="1:20">
      <c r="A2208" s="235" t="s">
        <v>808</v>
      </c>
      <c r="B2208" s="188">
        <v>45789</v>
      </c>
      <c r="C2208" s="270" t="s">
        <v>329</v>
      </c>
      <c r="D2208" s="444">
        <v>45768</v>
      </c>
      <c r="E2208" s="444">
        <v>45769</v>
      </c>
      <c r="F2208" s="444">
        <v>45770</v>
      </c>
      <c r="G2208" s="444">
        <v>45771</v>
      </c>
      <c r="H2208" s="190">
        <v>45772</v>
      </c>
      <c r="I2208" s="190">
        <v>45775</v>
      </c>
      <c r="J2208" s="190">
        <v>45777</v>
      </c>
      <c r="K2208" s="190">
        <v>45778</v>
      </c>
      <c r="L2208" s="190">
        <v>45779</v>
      </c>
      <c r="M2208" s="190">
        <v>45784</v>
      </c>
      <c r="N2208" s="190">
        <v>45785</v>
      </c>
      <c r="O2208" s="190">
        <v>45786</v>
      </c>
      <c r="P2208" s="190">
        <v>45787</v>
      </c>
      <c r="Q2208" s="191">
        <v>45789</v>
      </c>
      <c r="R2208" s="192">
        <v>45790</v>
      </c>
      <c r="S2208" s="192">
        <v>45791</v>
      </c>
      <c r="T2208" s="192">
        <v>45792</v>
      </c>
    </row>
    <row r="2209" spans="1:20">
      <c r="A2209" s="235" t="s">
        <v>808</v>
      </c>
      <c r="B2209" s="188">
        <v>45790</v>
      </c>
      <c r="C2209" s="270" t="s">
        <v>330</v>
      </c>
      <c r="D2209" s="444">
        <v>45769</v>
      </c>
      <c r="E2209" s="444">
        <v>45770</v>
      </c>
      <c r="F2209" s="444">
        <v>45771</v>
      </c>
      <c r="G2209" s="444">
        <v>45772</v>
      </c>
      <c r="H2209" s="190">
        <v>45775</v>
      </c>
      <c r="I2209" s="190">
        <v>45777</v>
      </c>
      <c r="J2209" s="190">
        <v>45778</v>
      </c>
      <c r="K2209" s="190">
        <v>45779</v>
      </c>
      <c r="L2209" s="190">
        <v>45784</v>
      </c>
      <c r="M2209" s="190">
        <v>45785</v>
      </c>
      <c r="N2209" s="190">
        <v>45786</v>
      </c>
      <c r="O2209" s="190">
        <v>45787</v>
      </c>
      <c r="P2209" s="190">
        <v>45789</v>
      </c>
      <c r="Q2209" s="191">
        <v>45790</v>
      </c>
      <c r="R2209" s="192">
        <v>45791</v>
      </c>
      <c r="S2209" s="192">
        <v>45792</v>
      </c>
      <c r="T2209" s="192">
        <v>45793</v>
      </c>
    </row>
    <row r="2210" spans="1:20">
      <c r="A2210" s="235" t="s">
        <v>808</v>
      </c>
      <c r="B2210" s="188">
        <v>45791</v>
      </c>
      <c r="C2210" s="270" t="s">
        <v>331</v>
      </c>
      <c r="D2210" s="444">
        <v>45770</v>
      </c>
      <c r="E2210" s="444">
        <v>45771</v>
      </c>
      <c r="F2210" s="444">
        <v>45772</v>
      </c>
      <c r="G2210" s="444">
        <v>45775</v>
      </c>
      <c r="H2210" s="190">
        <v>45777</v>
      </c>
      <c r="I2210" s="190">
        <v>45778</v>
      </c>
      <c r="J2210" s="190">
        <v>45779</v>
      </c>
      <c r="K2210" s="190">
        <v>45784</v>
      </c>
      <c r="L2210" s="190">
        <v>45785</v>
      </c>
      <c r="M2210" s="190">
        <v>45786</v>
      </c>
      <c r="N2210" s="190">
        <v>45787</v>
      </c>
      <c r="O2210" s="190">
        <v>45789</v>
      </c>
      <c r="P2210" s="190">
        <v>45790</v>
      </c>
      <c r="Q2210" s="191">
        <v>45791</v>
      </c>
      <c r="R2210" s="192">
        <v>45792</v>
      </c>
      <c r="S2210" s="192">
        <v>45793</v>
      </c>
      <c r="T2210" s="192">
        <v>45796</v>
      </c>
    </row>
    <row r="2211" spans="1:20">
      <c r="A2211" s="235" t="s">
        <v>808</v>
      </c>
      <c r="B2211" s="188">
        <v>45792</v>
      </c>
      <c r="C2211" s="270" t="s">
        <v>332</v>
      </c>
      <c r="D2211" s="444">
        <v>45771</v>
      </c>
      <c r="E2211" s="444">
        <v>45772</v>
      </c>
      <c r="F2211" s="444">
        <v>45775</v>
      </c>
      <c r="G2211" s="444">
        <v>45777</v>
      </c>
      <c r="H2211" s="190">
        <v>45778</v>
      </c>
      <c r="I2211" s="190">
        <v>45779</v>
      </c>
      <c r="J2211" s="190">
        <v>45784</v>
      </c>
      <c r="K2211" s="190">
        <v>45785</v>
      </c>
      <c r="L2211" s="190">
        <v>45786</v>
      </c>
      <c r="M2211" s="190">
        <v>45787</v>
      </c>
      <c r="N2211" s="190">
        <v>45789</v>
      </c>
      <c r="O2211" s="190">
        <v>45790</v>
      </c>
      <c r="P2211" s="190">
        <v>45791</v>
      </c>
      <c r="Q2211" s="191">
        <v>45792</v>
      </c>
      <c r="R2211" s="192">
        <v>45793</v>
      </c>
      <c r="S2211" s="192">
        <v>45796</v>
      </c>
      <c r="T2211" s="192">
        <v>45797</v>
      </c>
    </row>
    <row r="2212" spans="1:20">
      <c r="A2212" s="235" t="s">
        <v>808</v>
      </c>
      <c r="B2212" s="188">
        <v>45793</v>
      </c>
      <c r="C2212" s="270" t="s">
        <v>333</v>
      </c>
      <c r="D2212" s="444">
        <v>45772</v>
      </c>
      <c r="E2212" s="444">
        <v>45775</v>
      </c>
      <c r="F2212" s="444">
        <v>45777</v>
      </c>
      <c r="G2212" s="444">
        <v>45778</v>
      </c>
      <c r="H2212" s="190">
        <v>45779</v>
      </c>
      <c r="I2212" s="190">
        <v>45784</v>
      </c>
      <c r="J2212" s="190">
        <v>45785</v>
      </c>
      <c r="K2212" s="190">
        <v>45786</v>
      </c>
      <c r="L2212" s="190">
        <v>45787</v>
      </c>
      <c r="M2212" s="190">
        <v>45789</v>
      </c>
      <c r="N2212" s="190">
        <v>45790</v>
      </c>
      <c r="O2212" s="190">
        <v>45791</v>
      </c>
      <c r="P2212" s="190">
        <v>45792</v>
      </c>
      <c r="Q2212" s="191">
        <v>45793</v>
      </c>
      <c r="R2212" s="192">
        <v>45796</v>
      </c>
      <c r="S2212" s="192">
        <v>45797</v>
      </c>
      <c r="T2212" s="192">
        <v>45798</v>
      </c>
    </row>
    <row r="2213" spans="1:20">
      <c r="A2213" s="235" t="s">
        <v>808</v>
      </c>
      <c r="B2213" s="188">
        <v>45796</v>
      </c>
      <c r="C2213" s="270" t="s">
        <v>329</v>
      </c>
      <c r="D2213" s="444">
        <v>45775</v>
      </c>
      <c r="E2213" s="444">
        <v>45777</v>
      </c>
      <c r="F2213" s="444">
        <v>45778</v>
      </c>
      <c r="G2213" s="444">
        <v>45779</v>
      </c>
      <c r="H2213" s="190">
        <v>45784</v>
      </c>
      <c r="I2213" s="190">
        <v>45785</v>
      </c>
      <c r="J2213" s="190">
        <v>45786</v>
      </c>
      <c r="K2213" s="190">
        <v>45787</v>
      </c>
      <c r="L2213" s="190">
        <v>45789</v>
      </c>
      <c r="M2213" s="190">
        <v>45790</v>
      </c>
      <c r="N2213" s="190">
        <v>45791</v>
      </c>
      <c r="O2213" s="190">
        <v>45792</v>
      </c>
      <c r="P2213" s="190">
        <v>45793</v>
      </c>
      <c r="Q2213" s="191">
        <v>45796</v>
      </c>
      <c r="R2213" s="192">
        <v>45797</v>
      </c>
      <c r="S2213" s="192">
        <v>45798</v>
      </c>
      <c r="T2213" s="192">
        <v>45799</v>
      </c>
    </row>
    <row r="2214" spans="1:20">
      <c r="A2214" s="235" t="s">
        <v>808</v>
      </c>
      <c r="B2214" s="188">
        <v>45797</v>
      </c>
      <c r="C2214" s="270" t="s">
        <v>330</v>
      </c>
      <c r="D2214" s="444">
        <v>45777</v>
      </c>
      <c r="E2214" s="444">
        <v>45778</v>
      </c>
      <c r="F2214" s="444">
        <v>45779</v>
      </c>
      <c r="G2214" s="444">
        <v>45784</v>
      </c>
      <c r="H2214" s="190">
        <v>45785</v>
      </c>
      <c r="I2214" s="190">
        <v>45786</v>
      </c>
      <c r="J2214" s="190">
        <v>45787</v>
      </c>
      <c r="K2214" s="190">
        <v>45789</v>
      </c>
      <c r="L2214" s="190">
        <v>45790</v>
      </c>
      <c r="M2214" s="190">
        <v>45791</v>
      </c>
      <c r="N2214" s="190">
        <v>45792</v>
      </c>
      <c r="O2214" s="190">
        <v>45793</v>
      </c>
      <c r="P2214" s="190">
        <v>45796</v>
      </c>
      <c r="Q2214" s="191">
        <v>45797</v>
      </c>
      <c r="R2214" s="192">
        <v>45798</v>
      </c>
      <c r="S2214" s="192">
        <v>45799</v>
      </c>
      <c r="T2214" s="192">
        <v>45800</v>
      </c>
    </row>
    <row r="2215" spans="1:20">
      <c r="A2215" s="235" t="s">
        <v>808</v>
      </c>
      <c r="B2215" s="188">
        <v>45798</v>
      </c>
      <c r="C2215" s="270" t="s">
        <v>331</v>
      </c>
      <c r="D2215" s="444">
        <v>45778</v>
      </c>
      <c r="E2215" s="444">
        <v>45779</v>
      </c>
      <c r="F2215" s="444">
        <v>45784</v>
      </c>
      <c r="G2215" s="444">
        <v>45785</v>
      </c>
      <c r="H2215" s="190">
        <v>45786</v>
      </c>
      <c r="I2215" s="190">
        <v>45787</v>
      </c>
      <c r="J2215" s="190">
        <v>45789</v>
      </c>
      <c r="K2215" s="190">
        <v>45790</v>
      </c>
      <c r="L2215" s="190">
        <v>45791</v>
      </c>
      <c r="M2215" s="190">
        <v>45792</v>
      </c>
      <c r="N2215" s="190">
        <v>45793</v>
      </c>
      <c r="O2215" s="190">
        <v>45796</v>
      </c>
      <c r="P2215" s="190">
        <v>45797</v>
      </c>
      <c r="Q2215" s="191">
        <v>45798</v>
      </c>
      <c r="R2215" s="192">
        <v>45799</v>
      </c>
      <c r="S2215" s="192">
        <v>45800</v>
      </c>
      <c r="T2215" s="192">
        <v>45803</v>
      </c>
    </row>
    <row r="2216" spans="1:20">
      <c r="A2216" s="235" t="s">
        <v>808</v>
      </c>
      <c r="B2216" s="188">
        <v>45799</v>
      </c>
      <c r="C2216" s="270" t="s">
        <v>332</v>
      </c>
      <c r="D2216" s="444">
        <v>45779</v>
      </c>
      <c r="E2216" s="444">
        <v>45784</v>
      </c>
      <c r="F2216" s="444">
        <v>45785</v>
      </c>
      <c r="G2216" s="444">
        <v>45786</v>
      </c>
      <c r="H2216" s="190">
        <v>45787</v>
      </c>
      <c r="I2216" s="190">
        <v>45789</v>
      </c>
      <c r="J2216" s="190">
        <v>45790</v>
      </c>
      <c r="K2216" s="190">
        <v>45791</v>
      </c>
      <c r="L2216" s="190">
        <v>45792</v>
      </c>
      <c r="M2216" s="190">
        <v>45793</v>
      </c>
      <c r="N2216" s="190">
        <v>45796</v>
      </c>
      <c r="O2216" s="190">
        <v>45797</v>
      </c>
      <c r="P2216" s="190">
        <v>45798</v>
      </c>
      <c r="Q2216" s="191">
        <v>45799</v>
      </c>
      <c r="R2216" s="192">
        <v>45800</v>
      </c>
      <c r="S2216" s="192">
        <v>45803</v>
      </c>
      <c r="T2216" s="192">
        <v>45804</v>
      </c>
    </row>
    <row r="2217" spans="1:20">
      <c r="A2217" s="235" t="s">
        <v>808</v>
      </c>
      <c r="B2217" s="188">
        <v>45800</v>
      </c>
      <c r="C2217" s="270" t="s">
        <v>333</v>
      </c>
      <c r="D2217" s="444">
        <v>45784</v>
      </c>
      <c r="E2217" s="444">
        <v>45785</v>
      </c>
      <c r="F2217" s="444">
        <v>45786</v>
      </c>
      <c r="G2217" s="444">
        <v>45787</v>
      </c>
      <c r="H2217" s="190">
        <v>45789</v>
      </c>
      <c r="I2217" s="190">
        <v>45790</v>
      </c>
      <c r="J2217" s="190">
        <v>45791</v>
      </c>
      <c r="K2217" s="190">
        <v>45792</v>
      </c>
      <c r="L2217" s="190">
        <v>45793</v>
      </c>
      <c r="M2217" s="190">
        <v>45796</v>
      </c>
      <c r="N2217" s="190">
        <v>45797</v>
      </c>
      <c r="O2217" s="190">
        <v>45798</v>
      </c>
      <c r="P2217" s="190">
        <v>45799</v>
      </c>
      <c r="Q2217" s="191">
        <v>45800</v>
      </c>
      <c r="R2217" s="192">
        <v>45803</v>
      </c>
      <c r="S2217" s="192">
        <v>45804</v>
      </c>
      <c r="T2217" s="192">
        <v>45805</v>
      </c>
    </row>
    <row r="2218" spans="1:20">
      <c r="A2218" s="235" t="s">
        <v>808</v>
      </c>
      <c r="B2218" s="188">
        <v>45803</v>
      </c>
      <c r="C2218" s="270" t="s">
        <v>329</v>
      </c>
      <c r="D2218" s="444">
        <v>45785</v>
      </c>
      <c r="E2218" s="444">
        <v>45786</v>
      </c>
      <c r="F2218" s="444">
        <v>45787</v>
      </c>
      <c r="G2218" s="444">
        <v>45789</v>
      </c>
      <c r="H2218" s="190">
        <v>45790</v>
      </c>
      <c r="I2218" s="190">
        <v>45791</v>
      </c>
      <c r="J2218" s="190">
        <v>45792</v>
      </c>
      <c r="K2218" s="190">
        <v>45793</v>
      </c>
      <c r="L2218" s="190">
        <v>45796</v>
      </c>
      <c r="M2218" s="190">
        <v>45797</v>
      </c>
      <c r="N2218" s="190">
        <v>45798</v>
      </c>
      <c r="O2218" s="190">
        <v>45799</v>
      </c>
      <c r="P2218" s="190">
        <v>45800</v>
      </c>
      <c r="Q2218" s="191">
        <v>45803</v>
      </c>
      <c r="R2218" s="192">
        <v>45804</v>
      </c>
      <c r="S2218" s="192">
        <v>45805</v>
      </c>
      <c r="T2218" s="192">
        <v>45806</v>
      </c>
    </row>
    <row r="2219" spans="1:20">
      <c r="A2219" s="235" t="s">
        <v>808</v>
      </c>
      <c r="B2219" s="188">
        <v>45804</v>
      </c>
      <c r="C2219" s="270" t="s">
        <v>330</v>
      </c>
      <c r="D2219" s="444">
        <v>45786</v>
      </c>
      <c r="E2219" s="444">
        <v>45787</v>
      </c>
      <c r="F2219" s="444">
        <v>45789</v>
      </c>
      <c r="G2219" s="444">
        <v>45790</v>
      </c>
      <c r="H2219" s="190">
        <v>45791</v>
      </c>
      <c r="I2219" s="190">
        <v>45792</v>
      </c>
      <c r="J2219" s="190">
        <v>45793</v>
      </c>
      <c r="K2219" s="190">
        <v>45796</v>
      </c>
      <c r="L2219" s="190">
        <v>45797</v>
      </c>
      <c r="M2219" s="190">
        <v>45798</v>
      </c>
      <c r="N2219" s="190">
        <v>45799</v>
      </c>
      <c r="O2219" s="190">
        <v>45800</v>
      </c>
      <c r="P2219" s="190">
        <v>45803</v>
      </c>
      <c r="Q2219" s="191">
        <v>45804</v>
      </c>
      <c r="R2219" s="192">
        <v>45805</v>
      </c>
      <c r="S2219" s="192">
        <v>45806</v>
      </c>
      <c r="T2219" s="192">
        <v>45807</v>
      </c>
    </row>
    <row r="2220" spans="1:20">
      <c r="A2220" s="235" t="s">
        <v>808</v>
      </c>
      <c r="B2220" s="188">
        <v>45805</v>
      </c>
      <c r="C2220" s="270" t="s">
        <v>331</v>
      </c>
      <c r="D2220" s="444">
        <v>45787</v>
      </c>
      <c r="E2220" s="444">
        <v>45789</v>
      </c>
      <c r="F2220" s="444">
        <v>45790</v>
      </c>
      <c r="G2220" s="444">
        <v>45791</v>
      </c>
      <c r="H2220" s="190">
        <v>45792</v>
      </c>
      <c r="I2220" s="190">
        <v>45793</v>
      </c>
      <c r="J2220" s="190">
        <v>45796</v>
      </c>
      <c r="K2220" s="190">
        <v>45797</v>
      </c>
      <c r="L2220" s="190">
        <v>45798</v>
      </c>
      <c r="M2220" s="190">
        <v>45799</v>
      </c>
      <c r="N2220" s="190">
        <v>45800</v>
      </c>
      <c r="O2220" s="190">
        <v>45803</v>
      </c>
      <c r="P2220" s="190">
        <v>45804</v>
      </c>
      <c r="Q2220" s="191">
        <v>45805</v>
      </c>
      <c r="R2220" s="192">
        <v>45806</v>
      </c>
      <c r="S2220" s="192">
        <v>45807</v>
      </c>
      <c r="T2220" s="192">
        <v>45810</v>
      </c>
    </row>
    <row r="2221" spans="1:20">
      <c r="A2221" s="235" t="s">
        <v>808</v>
      </c>
      <c r="B2221" s="188">
        <v>45806</v>
      </c>
      <c r="C2221" s="270" t="s">
        <v>332</v>
      </c>
      <c r="D2221" s="444">
        <v>45789</v>
      </c>
      <c r="E2221" s="444">
        <v>45790</v>
      </c>
      <c r="F2221" s="444">
        <v>45791</v>
      </c>
      <c r="G2221" s="444">
        <v>45792</v>
      </c>
      <c r="H2221" s="190">
        <v>45793</v>
      </c>
      <c r="I2221" s="190">
        <v>45796</v>
      </c>
      <c r="J2221" s="190">
        <v>45797</v>
      </c>
      <c r="K2221" s="190">
        <v>45798</v>
      </c>
      <c r="L2221" s="190">
        <v>45799</v>
      </c>
      <c r="M2221" s="190">
        <v>45800</v>
      </c>
      <c r="N2221" s="190">
        <v>45803</v>
      </c>
      <c r="O2221" s="190">
        <v>45804</v>
      </c>
      <c r="P2221" s="190">
        <v>45805</v>
      </c>
      <c r="Q2221" s="191">
        <v>45806</v>
      </c>
      <c r="R2221" s="192">
        <v>45807</v>
      </c>
      <c r="S2221" s="192">
        <v>45810</v>
      </c>
      <c r="T2221" s="192">
        <v>45811</v>
      </c>
    </row>
    <row r="2222" spans="1:20">
      <c r="A2222" s="235" t="s">
        <v>808</v>
      </c>
      <c r="B2222" s="188">
        <v>45807</v>
      </c>
      <c r="C2222" s="270" t="s">
        <v>333</v>
      </c>
      <c r="D2222" s="444">
        <v>45790</v>
      </c>
      <c r="E2222" s="444">
        <v>45791</v>
      </c>
      <c r="F2222" s="444">
        <v>45792</v>
      </c>
      <c r="G2222" s="444">
        <v>45793</v>
      </c>
      <c r="H2222" s="190">
        <v>45796</v>
      </c>
      <c r="I2222" s="190">
        <v>45797</v>
      </c>
      <c r="J2222" s="190">
        <v>45798</v>
      </c>
      <c r="K2222" s="190">
        <v>45799</v>
      </c>
      <c r="L2222" s="190">
        <v>45800</v>
      </c>
      <c r="M2222" s="190">
        <v>45803</v>
      </c>
      <c r="N2222" s="190">
        <v>45804</v>
      </c>
      <c r="O2222" s="190">
        <v>45805</v>
      </c>
      <c r="P2222" s="190">
        <v>45806</v>
      </c>
      <c r="Q2222" s="191">
        <v>45807</v>
      </c>
      <c r="R2222" s="192">
        <v>45810</v>
      </c>
      <c r="S2222" s="192">
        <v>45811</v>
      </c>
      <c r="T2222" s="192">
        <v>45812</v>
      </c>
    </row>
    <row r="2223" spans="1:20">
      <c r="A2223" s="235" t="s">
        <v>808</v>
      </c>
      <c r="B2223" s="188">
        <v>45810</v>
      </c>
      <c r="C2223" s="270" t="s">
        <v>329</v>
      </c>
      <c r="D2223" s="444">
        <v>45791</v>
      </c>
      <c r="E2223" s="444">
        <v>45792</v>
      </c>
      <c r="F2223" s="444">
        <v>45793</v>
      </c>
      <c r="G2223" s="444">
        <v>45796</v>
      </c>
      <c r="H2223" s="190">
        <v>45797</v>
      </c>
      <c r="I2223" s="190">
        <v>45798</v>
      </c>
      <c r="J2223" s="190">
        <v>45799</v>
      </c>
      <c r="K2223" s="190">
        <v>45800</v>
      </c>
      <c r="L2223" s="190">
        <v>45803</v>
      </c>
      <c r="M2223" s="190">
        <v>45804</v>
      </c>
      <c r="N2223" s="190">
        <v>45805</v>
      </c>
      <c r="O2223" s="190">
        <v>45806</v>
      </c>
      <c r="P2223" s="190">
        <v>45807</v>
      </c>
      <c r="Q2223" s="191">
        <v>45810</v>
      </c>
      <c r="R2223" s="192">
        <v>45811</v>
      </c>
      <c r="S2223" s="192">
        <v>45812</v>
      </c>
      <c r="T2223" s="192">
        <v>45813</v>
      </c>
    </row>
    <row r="2224" spans="1:20">
      <c r="A2224" s="235" t="s">
        <v>808</v>
      </c>
      <c r="B2224" s="188">
        <v>45811</v>
      </c>
      <c r="C2224" s="270" t="s">
        <v>330</v>
      </c>
      <c r="D2224" s="444">
        <v>45792</v>
      </c>
      <c r="E2224" s="444">
        <v>45793</v>
      </c>
      <c r="F2224" s="444">
        <v>45796</v>
      </c>
      <c r="G2224" s="444">
        <v>45797</v>
      </c>
      <c r="H2224" s="190">
        <v>45798</v>
      </c>
      <c r="I2224" s="190">
        <v>45799</v>
      </c>
      <c r="J2224" s="190">
        <v>45800</v>
      </c>
      <c r="K2224" s="190">
        <v>45803</v>
      </c>
      <c r="L2224" s="190">
        <v>45804</v>
      </c>
      <c r="M2224" s="190">
        <v>45805</v>
      </c>
      <c r="N2224" s="190">
        <v>45806</v>
      </c>
      <c r="O2224" s="190">
        <v>45807</v>
      </c>
      <c r="P2224" s="190">
        <v>45810</v>
      </c>
      <c r="Q2224" s="191">
        <v>45811</v>
      </c>
      <c r="R2224" s="192">
        <v>45812</v>
      </c>
      <c r="S2224" s="192">
        <v>45813</v>
      </c>
      <c r="T2224" s="192">
        <v>45814</v>
      </c>
    </row>
    <row r="2225" spans="1:20">
      <c r="A2225" s="235" t="s">
        <v>808</v>
      </c>
      <c r="B2225" s="188">
        <v>45812</v>
      </c>
      <c r="C2225" s="270" t="s">
        <v>331</v>
      </c>
      <c r="D2225" s="444">
        <v>45793</v>
      </c>
      <c r="E2225" s="444">
        <v>45796</v>
      </c>
      <c r="F2225" s="444">
        <v>45797</v>
      </c>
      <c r="G2225" s="444">
        <v>45798</v>
      </c>
      <c r="H2225" s="190">
        <v>45799</v>
      </c>
      <c r="I2225" s="190">
        <v>45800</v>
      </c>
      <c r="J2225" s="190">
        <v>45803</v>
      </c>
      <c r="K2225" s="190">
        <v>45804</v>
      </c>
      <c r="L2225" s="190">
        <v>45805</v>
      </c>
      <c r="M2225" s="190">
        <v>45806</v>
      </c>
      <c r="N2225" s="190">
        <v>45807</v>
      </c>
      <c r="O2225" s="190">
        <v>45810</v>
      </c>
      <c r="P2225" s="190">
        <v>45811</v>
      </c>
      <c r="Q2225" s="191">
        <v>45812</v>
      </c>
      <c r="R2225" s="192">
        <v>45813</v>
      </c>
      <c r="S2225" s="192">
        <v>45814</v>
      </c>
      <c r="T2225" s="192">
        <v>45817</v>
      </c>
    </row>
    <row r="2226" spans="1:20">
      <c r="A2226" s="235" t="s">
        <v>808</v>
      </c>
      <c r="B2226" s="188">
        <v>45813</v>
      </c>
      <c r="C2226" s="270" t="s">
        <v>332</v>
      </c>
      <c r="D2226" s="444">
        <v>45796</v>
      </c>
      <c r="E2226" s="444">
        <v>45797</v>
      </c>
      <c r="F2226" s="444">
        <v>45798</v>
      </c>
      <c r="G2226" s="444">
        <v>45799</v>
      </c>
      <c r="H2226" s="190">
        <v>45800</v>
      </c>
      <c r="I2226" s="190">
        <v>45803</v>
      </c>
      <c r="J2226" s="190">
        <v>45804</v>
      </c>
      <c r="K2226" s="190">
        <v>45805</v>
      </c>
      <c r="L2226" s="190">
        <v>45806</v>
      </c>
      <c r="M2226" s="190">
        <v>45807</v>
      </c>
      <c r="N2226" s="190">
        <v>45810</v>
      </c>
      <c r="O2226" s="190">
        <v>45811</v>
      </c>
      <c r="P2226" s="190">
        <v>45812</v>
      </c>
      <c r="Q2226" s="191">
        <v>45813</v>
      </c>
      <c r="R2226" s="192">
        <v>45814</v>
      </c>
      <c r="S2226" s="192">
        <v>45817</v>
      </c>
      <c r="T2226" s="192">
        <v>45818</v>
      </c>
    </row>
    <row r="2227" spans="1:20">
      <c r="A2227" s="235" t="s">
        <v>808</v>
      </c>
      <c r="B2227" s="188">
        <v>45814</v>
      </c>
      <c r="C2227" s="270" t="s">
        <v>333</v>
      </c>
      <c r="D2227" s="444">
        <v>45797</v>
      </c>
      <c r="E2227" s="444">
        <v>45798</v>
      </c>
      <c r="F2227" s="444">
        <v>45799</v>
      </c>
      <c r="G2227" s="444">
        <v>45800</v>
      </c>
      <c r="H2227" s="190">
        <v>45803</v>
      </c>
      <c r="I2227" s="190">
        <v>45804</v>
      </c>
      <c r="J2227" s="190">
        <v>45805</v>
      </c>
      <c r="K2227" s="190">
        <v>45806</v>
      </c>
      <c r="L2227" s="190">
        <v>45807</v>
      </c>
      <c r="M2227" s="190">
        <v>45810</v>
      </c>
      <c r="N2227" s="190">
        <v>45811</v>
      </c>
      <c r="O2227" s="190">
        <v>45812</v>
      </c>
      <c r="P2227" s="190">
        <v>45813</v>
      </c>
      <c r="Q2227" s="191">
        <v>45814</v>
      </c>
      <c r="R2227" s="192">
        <v>45817</v>
      </c>
      <c r="S2227" s="192">
        <v>45818</v>
      </c>
      <c r="T2227" s="192">
        <v>45819</v>
      </c>
    </row>
    <row r="2228" spans="1:20">
      <c r="A2228" s="235" t="s">
        <v>808</v>
      </c>
      <c r="B2228" s="188">
        <v>45817</v>
      </c>
      <c r="C2228" s="270" t="s">
        <v>329</v>
      </c>
      <c r="D2228" s="444">
        <v>45798</v>
      </c>
      <c r="E2228" s="444">
        <v>45799</v>
      </c>
      <c r="F2228" s="444">
        <v>45800</v>
      </c>
      <c r="G2228" s="444">
        <v>45803</v>
      </c>
      <c r="H2228" s="190">
        <v>45804</v>
      </c>
      <c r="I2228" s="190">
        <v>45805</v>
      </c>
      <c r="J2228" s="190">
        <v>45806</v>
      </c>
      <c r="K2228" s="190">
        <v>45807</v>
      </c>
      <c r="L2228" s="190">
        <v>45810</v>
      </c>
      <c r="M2228" s="190">
        <v>45811</v>
      </c>
      <c r="N2228" s="190">
        <v>45812</v>
      </c>
      <c r="O2228" s="190">
        <v>45813</v>
      </c>
      <c r="P2228" s="190">
        <v>45814</v>
      </c>
      <c r="Q2228" s="191">
        <v>45817</v>
      </c>
      <c r="R2228" s="192">
        <v>45818</v>
      </c>
      <c r="S2228" s="192">
        <v>45819</v>
      </c>
      <c r="T2228" s="192">
        <v>45820</v>
      </c>
    </row>
    <row r="2229" spans="1:20">
      <c r="A2229" s="235" t="s">
        <v>808</v>
      </c>
      <c r="B2229" s="188">
        <v>45818</v>
      </c>
      <c r="C2229" s="270" t="s">
        <v>330</v>
      </c>
      <c r="D2229" s="444">
        <v>45799</v>
      </c>
      <c r="E2229" s="444">
        <v>45800</v>
      </c>
      <c r="F2229" s="444">
        <v>45803</v>
      </c>
      <c r="G2229" s="444">
        <v>45804</v>
      </c>
      <c r="H2229" s="190">
        <v>45805</v>
      </c>
      <c r="I2229" s="190">
        <v>45806</v>
      </c>
      <c r="J2229" s="190">
        <v>45807</v>
      </c>
      <c r="K2229" s="190">
        <v>45810</v>
      </c>
      <c r="L2229" s="190">
        <v>45811</v>
      </c>
      <c r="M2229" s="190">
        <v>45812</v>
      </c>
      <c r="N2229" s="190">
        <v>45813</v>
      </c>
      <c r="O2229" s="190">
        <v>45814</v>
      </c>
      <c r="P2229" s="190">
        <v>45817</v>
      </c>
      <c r="Q2229" s="191">
        <v>45818</v>
      </c>
      <c r="R2229" s="192">
        <v>45819</v>
      </c>
      <c r="S2229" s="192">
        <v>45820</v>
      </c>
      <c r="T2229" s="192">
        <v>45821</v>
      </c>
    </row>
    <row r="2230" spans="1:20">
      <c r="A2230" s="235" t="s">
        <v>808</v>
      </c>
      <c r="B2230" s="188">
        <v>45819</v>
      </c>
      <c r="C2230" s="270" t="s">
        <v>331</v>
      </c>
      <c r="D2230" s="444">
        <v>45800</v>
      </c>
      <c r="E2230" s="444">
        <v>45803</v>
      </c>
      <c r="F2230" s="444">
        <v>45804</v>
      </c>
      <c r="G2230" s="444">
        <v>45805</v>
      </c>
      <c r="H2230" s="190">
        <v>45806</v>
      </c>
      <c r="I2230" s="190">
        <v>45807</v>
      </c>
      <c r="J2230" s="190">
        <v>45810</v>
      </c>
      <c r="K2230" s="190">
        <v>45811</v>
      </c>
      <c r="L2230" s="190">
        <v>45812</v>
      </c>
      <c r="M2230" s="190">
        <v>45813</v>
      </c>
      <c r="N2230" s="190">
        <v>45814</v>
      </c>
      <c r="O2230" s="190">
        <v>45817</v>
      </c>
      <c r="P2230" s="190">
        <v>45818</v>
      </c>
      <c r="Q2230" s="191">
        <v>45819</v>
      </c>
      <c r="R2230" s="192">
        <v>45820</v>
      </c>
      <c r="S2230" s="192">
        <v>45821</v>
      </c>
      <c r="T2230" s="192">
        <v>45824</v>
      </c>
    </row>
    <row r="2231" spans="1:20">
      <c r="A2231" s="235" t="s">
        <v>808</v>
      </c>
      <c r="B2231" s="188">
        <v>45820</v>
      </c>
      <c r="C2231" s="270" t="s">
        <v>332</v>
      </c>
      <c r="D2231" s="444">
        <v>45803</v>
      </c>
      <c r="E2231" s="444">
        <v>45804</v>
      </c>
      <c r="F2231" s="444">
        <v>45805</v>
      </c>
      <c r="G2231" s="444">
        <v>45806</v>
      </c>
      <c r="H2231" s="190">
        <v>45807</v>
      </c>
      <c r="I2231" s="190">
        <v>45810</v>
      </c>
      <c r="J2231" s="190">
        <v>45811</v>
      </c>
      <c r="K2231" s="190">
        <v>45812</v>
      </c>
      <c r="L2231" s="190">
        <v>45813</v>
      </c>
      <c r="M2231" s="190">
        <v>45814</v>
      </c>
      <c r="N2231" s="190">
        <v>45817</v>
      </c>
      <c r="O2231" s="190">
        <v>45818</v>
      </c>
      <c r="P2231" s="190">
        <v>45819</v>
      </c>
      <c r="Q2231" s="191">
        <v>45820</v>
      </c>
      <c r="R2231" s="192">
        <v>45821</v>
      </c>
      <c r="S2231" s="192">
        <v>45824</v>
      </c>
      <c r="T2231" s="192">
        <v>45825</v>
      </c>
    </row>
    <row r="2232" spans="1:20">
      <c r="A2232" s="235" t="s">
        <v>808</v>
      </c>
      <c r="B2232" s="188">
        <v>45821</v>
      </c>
      <c r="C2232" s="270" t="s">
        <v>333</v>
      </c>
      <c r="D2232" s="444">
        <v>45804</v>
      </c>
      <c r="E2232" s="444">
        <v>45805</v>
      </c>
      <c r="F2232" s="444">
        <v>45806</v>
      </c>
      <c r="G2232" s="444">
        <v>45807</v>
      </c>
      <c r="H2232" s="190">
        <v>45810</v>
      </c>
      <c r="I2232" s="190">
        <v>45811</v>
      </c>
      <c r="J2232" s="190">
        <v>45812</v>
      </c>
      <c r="K2232" s="190">
        <v>45813</v>
      </c>
      <c r="L2232" s="190">
        <v>45814</v>
      </c>
      <c r="M2232" s="190">
        <v>45817</v>
      </c>
      <c r="N2232" s="190">
        <v>45818</v>
      </c>
      <c r="O2232" s="190">
        <v>45819</v>
      </c>
      <c r="P2232" s="190">
        <v>45820</v>
      </c>
      <c r="Q2232" s="191">
        <v>45821</v>
      </c>
      <c r="R2232" s="192">
        <v>45824</v>
      </c>
      <c r="S2232" s="192">
        <v>45825</v>
      </c>
      <c r="T2232" s="192">
        <v>45826</v>
      </c>
    </row>
    <row r="2233" spans="1:20">
      <c r="A2233" s="235" t="s">
        <v>808</v>
      </c>
      <c r="B2233" s="188">
        <v>45824</v>
      </c>
      <c r="C2233" s="270" t="s">
        <v>329</v>
      </c>
      <c r="D2233" s="444">
        <v>45805</v>
      </c>
      <c r="E2233" s="444">
        <v>45806</v>
      </c>
      <c r="F2233" s="444">
        <v>45807</v>
      </c>
      <c r="G2233" s="444">
        <v>45810</v>
      </c>
      <c r="H2233" s="190">
        <v>45811</v>
      </c>
      <c r="I2233" s="190">
        <v>45812</v>
      </c>
      <c r="J2233" s="190">
        <v>45813</v>
      </c>
      <c r="K2233" s="190">
        <v>45814</v>
      </c>
      <c r="L2233" s="190">
        <v>45817</v>
      </c>
      <c r="M2233" s="190">
        <v>45818</v>
      </c>
      <c r="N2233" s="190">
        <v>45819</v>
      </c>
      <c r="O2233" s="190">
        <v>45820</v>
      </c>
      <c r="P2233" s="190">
        <v>45821</v>
      </c>
      <c r="Q2233" s="191">
        <v>45824</v>
      </c>
      <c r="R2233" s="192">
        <v>45825</v>
      </c>
      <c r="S2233" s="192">
        <v>45826</v>
      </c>
      <c r="T2233" s="192">
        <v>45827</v>
      </c>
    </row>
    <row r="2234" spans="1:20">
      <c r="A2234" s="235" t="s">
        <v>808</v>
      </c>
      <c r="B2234" s="188">
        <v>45825</v>
      </c>
      <c r="C2234" s="270" t="s">
        <v>330</v>
      </c>
      <c r="D2234" s="444">
        <v>45806</v>
      </c>
      <c r="E2234" s="444">
        <v>45807</v>
      </c>
      <c r="F2234" s="444">
        <v>45810</v>
      </c>
      <c r="G2234" s="444">
        <v>45811</v>
      </c>
      <c r="H2234" s="190">
        <v>45812</v>
      </c>
      <c r="I2234" s="190">
        <v>45813</v>
      </c>
      <c r="J2234" s="190">
        <v>45814</v>
      </c>
      <c r="K2234" s="190">
        <v>45817</v>
      </c>
      <c r="L2234" s="190">
        <v>45818</v>
      </c>
      <c r="M2234" s="190">
        <v>45819</v>
      </c>
      <c r="N2234" s="190">
        <v>45820</v>
      </c>
      <c r="O2234" s="190">
        <v>45821</v>
      </c>
      <c r="P2234" s="190">
        <v>45824</v>
      </c>
      <c r="Q2234" s="191">
        <v>45825</v>
      </c>
      <c r="R2234" s="192">
        <v>45826</v>
      </c>
      <c r="S2234" s="192">
        <v>45827</v>
      </c>
      <c r="T2234" s="192">
        <v>45828</v>
      </c>
    </row>
    <row r="2235" spans="1:20">
      <c r="A2235" s="235" t="s">
        <v>808</v>
      </c>
      <c r="B2235" s="188">
        <v>45826</v>
      </c>
      <c r="C2235" s="270" t="s">
        <v>331</v>
      </c>
      <c r="D2235" s="444">
        <v>45807</v>
      </c>
      <c r="E2235" s="444">
        <v>45810</v>
      </c>
      <c r="F2235" s="444">
        <v>45811</v>
      </c>
      <c r="G2235" s="444">
        <v>45812</v>
      </c>
      <c r="H2235" s="190">
        <v>45813</v>
      </c>
      <c r="I2235" s="190">
        <v>45814</v>
      </c>
      <c r="J2235" s="190">
        <v>45817</v>
      </c>
      <c r="K2235" s="190">
        <v>45818</v>
      </c>
      <c r="L2235" s="190">
        <v>45819</v>
      </c>
      <c r="M2235" s="190">
        <v>45820</v>
      </c>
      <c r="N2235" s="190">
        <v>45821</v>
      </c>
      <c r="O2235" s="190">
        <v>45824</v>
      </c>
      <c r="P2235" s="190">
        <v>45825</v>
      </c>
      <c r="Q2235" s="191">
        <v>45826</v>
      </c>
      <c r="R2235" s="192">
        <v>45827</v>
      </c>
      <c r="S2235" s="192">
        <v>45828</v>
      </c>
      <c r="T2235" s="192">
        <v>45831</v>
      </c>
    </row>
    <row r="2236" spans="1:20">
      <c r="A2236" s="235" t="s">
        <v>808</v>
      </c>
      <c r="B2236" s="188">
        <v>45827</v>
      </c>
      <c r="C2236" s="270" t="s">
        <v>332</v>
      </c>
      <c r="D2236" s="444">
        <v>45810</v>
      </c>
      <c r="E2236" s="444">
        <v>45811</v>
      </c>
      <c r="F2236" s="444">
        <v>45812</v>
      </c>
      <c r="G2236" s="444">
        <v>45813</v>
      </c>
      <c r="H2236" s="190">
        <v>45814</v>
      </c>
      <c r="I2236" s="190">
        <v>45817</v>
      </c>
      <c r="J2236" s="190">
        <v>45818</v>
      </c>
      <c r="K2236" s="190">
        <v>45819</v>
      </c>
      <c r="L2236" s="190">
        <v>45820</v>
      </c>
      <c r="M2236" s="190">
        <v>45821</v>
      </c>
      <c r="N2236" s="190">
        <v>45824</v>
      </c>
      <c r="O2236" s="190">
        <v>45825</v>
      </c>
      <c r="P2236" s="190">
        <v>45826</v>
      </c>
      <c r="Q2236" s="191">
        <v>45827</v>
      </c>
      <c r="R2236" s="192">
        <v>45828</v>
      </c>
      <c r="S2236" s="192">
        <v>45831</v>
      </c>
      <c r="T2236" s="192">
        <v>45832</v>
      </c>
    </row>
    <row r="2237" spans="1:20">
      <c r="A2237" s="235" t="s">
        <v>808</v>
      </c>
      <c r="B2237" s="188">
        <v>45828</v>
      </c>
      <c r="C2237" s="270" t="s">
        <v>333</v>
      </c>
      <c r="D2237" s="444">
        <v>45811</v>
      </c>
      <c r="E2237" s="444">
        <v>45812</v>
      </c>
      <c r="F2237" s="444">
        <v>45813</v>
      </c>
      <c r="G2237" s="444">
        <v>45814</v>
      </c>
      <c r="H2237" s="190">
        <v>45817</v>
      </c>
      <c r="I2237" s="190">
        <v>45818</v>
      </c>
      <c r="J2237" s="190">
        <v>45819</v>
      </c>
      <c r="K2237" s="190">
        <v>45820</v>
      </c>
      <c r="L2237" s="190">
        <v>45821</v>
      </c>
      <c r="M2237" s="190">
        <v>45824</v>
      </c>
      <c r="N2237" s="190">
        <v>45825</v>
      </c>
      <c r="O2237" s="190">
        <v>45826</v>
      </c>
      <c r="P2237" s="190">
        <v>45827</v>
      </c>
      <c r="Q2237" s="191">
        <v>45828</v>
      </c>
      <c r="R2237" s="192">
        <v>45831</v>
      </c>
      <c r="S2237" s="192">
        <v>45832</v>
      </c>
      <c r="T2237" s="192">
        <v>45833</v>
      </c>
    </row>
    <row r="2238" spans="1:20">
      <c r="A2238" s="235" t="s">
        <v>808</v>
      </c>
      <c r="B2238" s="188">
        <v>45831</v>
      </c>
      <c r="C2238" s="270" t="s">
        <v>329</v>
      </c>
      <c r="D2238" s="444">
        <v>45812</v>
      </c>
      <c r="E2238" s="444">
        <v>45813</v>
      </c>
      <c r="F2238" s="444">
        <v>45814</v>
      </c>
      <c r="G2238" s="444">
        <v>45817</v>
      </c>
      <c r="H2238" s="190">
        <v>45818</v>
      </c>
      <c r="I2238" s="190">
        <v>45819</v>
      </c>
      <c r="J2238" s="190">
        <v>45820</v>
      </c>
      <c r="K2238" s="190">
        <v>45821</v>
      </c>
      <c r="L2238" s="190">
        <v>45824</v>
      </c>
      <c r="M2238" s="190">
        <v>45825</v>
      </c>
      <c r="N2238" s="190">
        <v>45826</v>
      </c>
      <c r="O2238" s="190">
        <v>45827</v>
      </c>
      <c r="P2238" s="190">
        <v>45828</v>
      </c>
      <c r="Q2238" s="191">
        <v>45831</v>
      </c>
      <c r="R2238" s="192">
        <v>45832</v>
      </c>
      <c r="S2238" s="192">
        <v>45833</v>
      </c>
      <c r="T2238" s="192">
        <v>45834</v>
      </c>
    </row>
    <row r="2239" spans="1:20">
      <c r="A2239" s="235" t="s">
        <v>808</v>
      </c>
      <c r="B2239" s="188">
        <v>45832</v>
      </c>
      <c r="C2239" s="270" t="s">
        <v>330</v>
      </c>
      <c r="D2239" s="444">
        <v>45813</v>
      </c>
      <c r="E2239" s="444">
        <v>45814</v>
      </c>
      <c r="F2239" s="444">
        <v>45817</v>
      </c>
      <c r="G2239" s="444">
        <v>45818</v>
      </c>
      <c r="H2239" s="190">
        <v>45819</v>
      </c>
      <c r="I2239" s="190">
        <v>45820</v>
      </c>
      <c r="J2239" s="190">
        <v>45821</v>
      </c>
      <c r="K2239" s="190">
        <v>45824</v>
      </c>
      <c r="L2239" s="190">
        <v>45825</v>
      </c>
      <c r="M2239" s="190">
        <v>45826</v>
      </c>
      <c r="N2239" s="190">
        <v>45827</v>
      </c>
      <c r="O2239" s="190">
        <v>45828</v>
      </c>
      <c r="P2239" s="190">
        <v>45831</v>
      </c>
      <c r="Q2239" s="191">
        <v>45832</v>
      </c>
      <c r="R2239" s="192">
        <v>45833</v>
      </c>
      <c r="S2239" s="192">
        <v>45834</v>
      </c>
      <c r="T2239" s="192">
        <v>45835</v>
      </c>
    </row>
    <row r="2240" spans="1:20">
      <c r="A2240" s="235" t="s">
        <v>808</v>
      </c>
      <c r="B2240" s="188">
        <v>45833</v>
      </c>
      <c r="C2240" s="270" t="s">
        <v>331</v>
      </c>
      <c r="D2240" s="444">
        <v>45814</v>
      </c>
      <c r="E2240" s="444">
        <v>45817</v>
      </c>
      <c r="F2240" s="444">
        <v>45818</v>
      </c>
      <c r="G2240" s="444">
        <v>45819</v>
      </c>
      <c r="H2240" s="190">
        <v>45820</v>
      </c>
      <c r="I2240" s="190">
        <v>45821</v>
      </c>
      <c r="J2240" s="190">
        <v>45824</v>
      </c>
      <c r="K2240" s="190">
        <v>45825</v>
      </c>
      <c r="L2240" s="190">
        <v>45826</v>
      </c>
      <c r="M2240" s="190">
        <v>45827</v>
      </c>
      <c r="N2240" s="190">
        <v>45828</v>
      </c>
      <c r="O2240" s="190">
        <v>45831</v>
      </c>
      <c r="P2240" s="190">
        <v>45832</v>
      </c>
      <c r="Q2240" s="191">
        <v>45833</v>
      </c>
      <c r="R2240" s="192">
        <v>45834</v>
      </c>
      <c r="S2240" s="192">
        <v>45835</v>
      </c>
      <c r="T2240" s="192">
        <v>45838</v>
      </c>
    </row>
    <row r="2241" spans="1:20">
      <c r="A2241" s="235" t="s">
        <v>808</v>
      </c>
      <c r="B2241" s="188">
        <v>45834</v>
      </c>
      <c r="C2241" s="270" t="s">
        <v>332</v>
      </c>
      <c r="D2241" s="444">
        <v>45817</v>
      </c>
      <c r="E2241" s="444">
        <v>45818</v>
      </c>
      <c r="F2241" s="444">
        <v>45819</v>
      </c>
      <c r="G2241" s="444">
        <v>45820</v>
      </c>
      <c r="H2241" s="190">
        <v>45821</v>
      </c>
      <c r="I2241" s="190">
        <v>45824</v>
      </c>
      <c r="J2241" s="190">
        <v>45825</v>
      </c>
      <c r="K2241" s="190">
        <v>45826</v>
      </c>
      <c r="L2241" s="190">
        <v>45827</v>
      </c>
      <c r="M2241" s="190">
        <v>45828</v>
      </c>
      <c r="N2241" s="190">
        <v>45831</v>
      </c>
      <c r="O2241" s="190">
        <v>45832</v>
      </c>
      <c r="P2241" s="190">
        <v>45833</v>
      </c>
      <c r="Q2241" s="191">
        <v>45834</v>
      </c>
      <c r="R2241" s="192">
        <v>45835</v>
      </c>
      <c r="S2241" s="192">
        <v>45838</v>
      </c>
      <c r="T2241" s="192">
        <v>45839</v>
      </c>
    </row>
    <row r="2242" spans="1:20">
      <c r="A2242" s="235" t="s">
        <v>808</v>
      </c>
      <c r="B2242" s="188">
        <v>45835</v>
      </c>
      <c r="C2242" s="270" t="s">
        <v>333</v>
      </c>
      <c r="D2242" s="444">
        <v>45818</v>
      </c>
      <c r="E2242" s="444">
        <v>45819</v>
      </c>
      <c r="F2242" s="444">
        <v>45820</v>
      </c>
      <c r="G2242" s="444">
        <v>45821</v>
      </c>
      <c r="H2242" s="190">
        <v>45824</v>
      </c>
      <c r="I2242" s="190">
        <v>45825</v>
      </c>
      <c r="J2242" s="190">
        <v>45826</v>
      </c>
      <c r="K2242" s="190">
        <v>45827</v>
      </c>
      <c r="L2242" s="190">
        <v>45828</v>
      </c>
      <c r="M2242" s="190">
        <v>45831</v>
      </c>
      <c r="N2242" s="190">
        <v>45832</v>
      </c>
      <c r="O2242" s="190">
        <v>45833</v>
      </c>
      <c r="P2242" s="190">
        <v>45834</v>
      </c>
      <c r="Q2242" s="191">
        <v>45835</v>
      </c>
      <c r="R2242" s="192">
        <v>45838</v>
      </c>
      <c r="S2242" s="192">
        <v>45839</v>
      </c>
      <c r="T2242" s="192">
        <v>45840</v>
      </c>
    </row>
    <row r="2243" spans="1:20">
      <c r="A2243" s="235" t="s">
        <v>808</v>
      </c>
      <c r="B2243" s="188">
        <v>45838</v>
      </c>
      <c r="C2243" s="270" t="s">
        <v>329</v>
      </c>
      <c r="D2243" s="444">
        <v>45819</v>
      </c>
      <c r="E2243" s="444">
        <v>45820</v>
      </c>
      <c r="F2243" s="444">
        <v>45821</v>
      </c>
      <c r="G2243" s="444">
        <v>45824</v>
      </c>
      <c r="H2243" s="190">
        <v>45825</v>
      </c>
      <c r="I2243" s="190">
        <v>45826</v>
      </c>
      <c r="J2243" s="190">
        <v>45827</v>
      </c>
      <c r="K2243" s="190">
        <v>45828</v>
      </c>
      <c r="L2243" s="190">
        <v>45831</v>
      </c>
      <c r="M2243" s="190">
        <v>45832</v>
      </c>
      <c r="N2243" s="190">
        <v>45833</v>
      </c>
      <c r="O2243" s="190">
        <v>45834</v>
      </c>
      <c r="P2243" s="190">
        <v>45835</v>
      </c>
      <c r="Q2243" s="191">
        <v>45838</v>
      </c>
      <c r="R2243" s="192">
        <v>45839</v>
      </c>
      <c r="S2243" s="192">
        <v>45840</v>
      </c>
      <c r="T2243" s="192">
        <v>45841</v>
      </c>
    </row>
    <row r="2244" spans="1:20">
      <c r="A2244" s="235" t="s">
        <v>808</v>
      </c>
      <c r="B2244" s="188">
        <v>45839</v>
      </c>
      <c r="C2244" s="270" t="s">
        <v>330</v>
      </c>
      <c r="D2244" s="444">
        <v>45820</v>
      </c>
      <c r="E2244" s="444">
        <v>45821</v>
      </c>
      <c r="F2244" s="444">
        <v>45824</v>
      </c>
      <c r="G2244" s="444">
        <v>45825</v>
      </c>
      <c r="H2244" s="190">
        <v>45826</v>
      </c>
      <c r="I2244" s="190">
        <v>45827</v>
      </c>
      <c r="J2244" s="190">
        <v>45828</v>
      </c>
      <c r="K2244" s="190">
        <v>45831</v>
      </c>
      <c r="L2244" s="190">
        <v>45832</v>
      </c>
      <c r="M2244" s="190">
        <v>45833</v>
      </c>
      <c r="N2244" s="190">
        <v>45834</v>
      </c>
      <c r="O2244" s="190">
        <v>45835</v>
      </c>
      <c r="P2244" s="190">
        <v>45838</v>
      </c>
      <c r="Q2244" s="191">
        <v>45839</v>
      </c>
      <c r="R2244" s="192">
        <v>45840</v>
      </c>
      <c r="S2244" s="192">
        <v>45841</v>
      </c>
      <c r="T2244" s="192">
        <v>45842</v>
      </c>
    </row>
    <row r="2245" spans="1:20">
      <c r="A2245" s="235" t="s">
        <v>808</v>
      </c>
      <c r="B2245" s="188">
        <v>45840</v>
      </c>
      <c r="C2245" s="270" t="s">
        <v>331</v>
      </c>
      <c r="D2245" s="444">
        <v>45821</v>
      </c>
      <c r="E2245" s="444">
        <v>45824</v>
      </c>
      <c r="F2245" s="444">
        <v>45825</v>
      </c>
      <c r="G2245" s="444">
        <v>45826</v>
      </c>
      <c r="H2245" s="190">
        <v>45827</v>
      </c>
      <c r="I2245" s="190">
        <v>45828</v>
      </c>
      <c r="J2245" s="190">
        <v>45831</v>
      </c>
      <c r="K2245" s="190">
        <v>45832</v>
      </c>
      <c r="L2245" s="190">
        <v>45833</v>
      </c>
      <c r="M2245" s="190">
        <v>45834</v>
      </c>
      <c r="N2245" s="190">
        <v>45835</v>
      </c>
      <c r="O2245" s="190">
        <v>45838</v>
      </c>
      <c r="P2245" s="190">
        <v>45839</v>
      </c>
      <c r="Q2245" s="191">
        <v>45840</v>
      </c>
      <c r="R2245" s="192">
        <v>45841</v>
      </c>
      <c r="S2245" s="192">
        <v>45842</v>
      </c>
      <c r="T2245" s="192">
        <v>45845</v>
      </c>
    </row>
    <row r="2246" spans="1:20">
      <c r="A2246" s="235" t="s">
        <v>808</v>
      </c>
      <c r="B2246" s="188">
        <v>45841</v>
      </c>
      <c r="C2246" s="270" t="s">
        <v>332</v>
      </c>
      <c r="D2246" s="444">
        <v>45824</v>
      </c>
      <c r="E2246" s="444">
        <v>45825</v>
      </c>
      <c r="F2246" s="444">
        <v>45826</v>
      </c>
      <c r="G2246" s="444">
        <v>45827</v>
      </c>
      <c r="H2246" s="190">
        <v>45828</v>
      </c>
      <c r="I2246" s="190">
        <v>45831</v>
      </c>
      <c r="J2246" s="190">
        <v>45832</v>
      </c>
      <c r="K2246" s="190">
        <v>45833</v>
      </c>
      <c r="L2246" s="190">
        <v>45834</v>
      </c>
      <c r="M2246" s="190">
        <v>45835</v>
      </c>
      <c r="N2246" s="190">
        <v>45838</v>
      </c>
      <c r="O2246" s="190">
        <v>45839</v>
      </c>
      <c r="P2246" s="190">
        <v>45840</v>
      </c>
      <c r="Q2246" s="191">
        <v>45841</v>
      </c>
      <c r="R2246" s="192">
        <v>45842</v>
      </c>
      <c r="S2246" s="192">
        <v>45845</v>
      </c>
      <c r="T2246" s="192">
        <v>45846</v>
      </c>
    </row>
    <row r="2247" spans="1:20">
      <c r="A2247" s="235" t="s">
        <v>808</v>
      </c>
      <c r="B2247" s="188">
        <v>45842</v>
      </c>
      <c r="C2247" s="270" t="s">
        <v>333</v>
      </c>
      <c r="D2247" s="444">
        <v>45825</v>
      </c>
      <c r="E2247" s="444">
        <v>45826</v>
      </c>
      <c r="F2247" s="444">
        <v>45827</v>
      </c>
      <c r="G2247" s="444">
        <v>45828</v>
      </c>
      <c r="H2247" s="190">
        <v>45831</v>
      </c>
      <c r="I2247" s="190">
        <v>45832</v>
      </c>
      <c r="J2247" s="190">
        <v>45833</v>
      </c>
      <c r="K2247" s="190">
        <v>45834</v>
      </c>
      <c r="L2247" s="190">
        <v>45835</v>
      </c>
      <c r="M2247" s="190">
        <v>45838</v>
      </c>
      <c r="N2247" s="190">
        <v>45839</v>
      </c>
      <c r="O2247" s="190">
        <v>45840</v>
      </c>
      <c r="P2247" s="190">
        <v>45841</v>
      </c>
      <c r="Q2247" s="191">
        <v>45842</v>
      </c>
      <c r="R2247" s="192">
        <v>45845</v>
      </c>
      <c r="S2247" s="192">
        <v>45846</v>
      </c>
      <c r="T2247" s="192">
        <v>45847</v>
      </c>
    </row>
    <row r="2248" spans="1:20">
      <c r="A2248" s="235" t="s">
        <v>808</v>
      </c>
      <c r="B2248" s="188">
        <v>45845</v>
      </c>
      <c r="C2248" s="270" t="s">
        <v>329</v>
      </c>
      <c r="D2248" s="444">
        <v>45826</v>
      </c>
      <c r="E2248" s="444">
        <v>45827</v>
      </c>
      <c r="F2248" s="444">
        <v>45828</v>
      </c>
      <c r="G2248" s="444">
        <v>45831</v>
      </c>
      <c r="H2248" s="190">
        <v>45832</v>
      </c>
      <c r="I2248" s="190">
        <v>45833</v>
      </c>
      <c r="J2248" s="190">
        <v>45834</v>
      </c>
      <c r="K2248" s="190">
        <v>45835</v>
      </c>
      <c r="L2248" s="190">
        <v>45838</v>
      </c>
      <c r="M2248" s="190">
        <v>45839</v>
      </c>
      <c r="N2248" s="190">
        <v>45840</v>
      </c>
      <c r="O2248" s="190">
        <v>45841</v>
      </c>
      <c r="P2248" s="190">
        <v>45842</v>
      </c>
      <c r="Q2248" s="191">
        <v>45845</v>
      </c>
      <c r="R2248" s="192">
        <v>45846</v>
      </c>
      <c r="S2248" s="192">
        <v>45847</v>
      </c>
      <c r="T2248" s="192">
        <v>45848</v>
      </c>
    </row>
    <row r="2249" spans="1:20">
      <c r="A2249" s="235" t="s">
        <v>808</v>
      </c>
      <c r="B2249" s="188">
        <v>45846</v>
      </c>
      <c r="C2249" s="270" t="s">
        <v>330</v>
      </c>
      <c r="D2249" s="444">
        <v>45827</v>
      </c>
      <c r="E2249" s="444">
        <v>45828</v>
      </c>
      <c r="F2249" s="444">
        <v>45831</v>
      </c>
      <c r="G2249" s="444">
        <v>45832</v>
      </c>
      <c r="H2249" s="190">
        <v>45833</v>
      </c>
      <c r="I2249" s="190">
        <v>45834</v>
      </c>
      <c r="J2249" s="190">
        <v>45835</v>
      </c>
      <c r="K2249" s="190">
        <v>45838</v>
      </c>
      <c r="L2249" s="190">
        <v>45839</v>
      </c>
      <c r="M2249" s="190">
        <v>45840</v>
      </c>
      <c r="N2249" s="190">
        <v>45841</v>
      </c>
      <c r="O2249" s="190">
        <v>45842</v>
      </c>
      <c r="P2249" s="190">
        <v>45845</v>
      </c>
      <c r="Q2249" s="191">
        <v>45846</v>
      </c>
      <c r="R2249" s="192">
        <v>45847</v>
      </c>
      <c r="S2249" s="192">
        <v>45848</v>
      </c>
      <c r="T2249" s="192">
        <v>45849</v>
      </c>
    </row>
    <row r="2250" spans="1:20">
      <c r="A2250" s="235" t="s">
        <v>808</v>
      </c>
      <c r="B2250" s="188">
        <v>45847</v>
      </c>
      <c r="C2250" s="270" t="s">
        <v>331</v>
      </c>
      <c r="D2250" s="444">
        <v>45828</v>
      </c>
      <c r="E2250" s="444">
        <v>45831</v>
      </c>
      <c r="F2250" s="444">
        <v>45832</v>
      </c>
      <c r="G2250" s="444">
        <v>45833</v>
      </c>
      <c r="H2250" s="190">
        <v>45834</v>
      </c>
      <c r="I2250" s="190">
        <v>45835</v>
      </c>
      <c r="J2250" s="190">
        <v>45838</v>
      </c>
      <c r="K2250" s="190">
        <v>45839</v>
      </c>
      <c r="L2250" s="190">
        <v>45840</v>
      </c>
      <c r="M2250" s="190">
        <v>45841</v>
      </c>
      <c r="N2250" s="190">
        <v>45842</v>
      </c>
      <c r="O2250" s="190">
        <v>45845</v>
      </c>
      <c r="P2250" s="190">
        <v>45846</v>
      </c>
      <c r="Q2250" s="191">
        <v>45847</v>
      </c>
      <c r="R2250" s="192">
        <v>45848</v>
      </c>
      <c r="S2250" s="192">
        <v>45849</v>
      </c>
      <c r="T2250" s="192">
        <v>45852</v>
      </c>
    </row>
    <row r="2251" spans="1:20">
      <c r="A2251" s="235" t="s">
        <v>808</v>
      </c>
      <c r="B2251" s="188">
        <v>45848</v>
      </c>
      <c r="C2251" s="270" t="s">
        <v>332</v>
      </c>
      <c r="D2251" s="444">
        <v>45831</v>
      </c>
      <c r="E2251" s="444">
        <v>45832</v>
      </c>
      <c r="F2251" s="444">
        <v>45833</v>
      </c>
      <c r="G2251" s="444">
        <v>45834</v>
      </c>
      <c r="H2251" s="190">
        <v>45835</v>
      </c>
      <c r="I2251" s="190">
        <v>45838</v>
      </c>
      <c r="J2251" s="190">
        <v>45839</v>
      </c>
      <c r="K2251" s="190">
        <v>45840</v>
      </c>
      <c r="L2251" s="190">
        <v>45841</v>
      </c>
      <c r="M2251" s="190">
        <v>45842</v>
      </c>
      <c r="N2251" s="190">
        <v>45845</v>
      </c>
      <c r="O2251" s="190">
        <v>45846</v>
      </c>
      <c r="P2251" s="190">
        <v>45847</v>
      </c>
      <c r="Q2251" s="191">
        <v>45848</v>
      </c>
      <c r="R2251" s="192">
        <v>45849</v>
      </c>
      <c r="S2251" s="192">
        <v>45852</v>
      </c>
      <c r="T2251" s="192">
        <v>45853</v>
      </c>
    </row>
    <row r="2252" spans="1:20">
      <c r="A2252" s="235" t="s">
        <v>808</v>
      </c>
      <c r="B2252" s="188">
        <v>45849</v>
      </c>
      <c r="C2252" s="270" t="s">
        <v>333</v>
      </c>
      <c r="D2252" s="444">
        <v>45832</v>
      </c>
      <c r="E2252" s="444">
        <v>45833</v>
      </c>
      <c r="F2252" s="444">
        <v>45834</v>
      </c>
      <c r="G2252" s="444">
        <v>45835</v>
      </c>
      <c r="H2252" s="190">
        <v>45838</v>
      </c>
      <c r="I2252" s="190">
        <v>45839</v>
      </c>
      <c r="J2252" s="190">
        <v>45840</v>
      </c>
      <c r="K2252" s="190">
        <v>45841</v>
      </c>
      <c r="L2252" s="190">
        <v>45842</v>
      </c>
      <c r="M2252" s="190">
        <v>45845</v>
      </c>
      <c r="N2252" s="190">
        <v>45846</v>
      </c>
      <c r="O2252" s="190">
        <v>45847</v>
      </c>
      <c r="P2252" s="190">
        <v>45848</v>
      </c>
      <c r="Q2252" s="191">
        <v>45849</v>
      </c>
      <c r="R2252" s="192">
        <v>45852</v>
      </c>
      <c r="S2252" s="192">
        <v>45853</v>
      </c>
      <c r="T2252" s="192">
        <v>45854</v>
      </c>
    </row>
    <row r="2253" spans="1:20">
      <c r="A2253" s="235" t="s">
        <v>808</v>
      </c>
      <c r="B2253" s="188">
        <v>45852</v>
      </c>
      <c r="C2253" s="270" t="s">
        <v>329</v>
      </c>
      <c r="D2253" s="444">
        <v>45833</v>
      </c>
      <c r="E2253" s="444">
        <v>45834</v>
      </c>
      <c r="F2253" s="444">
        <v>45835</v>
      </c>
      <c r="G2253" s="444">
        <v>45838</v>
      </c>
      <c r="H2253" s="190">
        <v>45839</v>
      </c>
      <c r="I2253" s="190">
        <v>45840</v>
      </c>
      <c r="J2253" s="190">
        <v>45841</v>
      </c>
      <c r="K2253" s="190">
        <v>45842</v>
      </c>
      <c r="L2253" s="190">
        <v>45845</v>
      </c>
      <c r="M2253" s="190">
        <v>45846</v>
      </c>
      <c r="N2253" s="190">
        <v>45847</v>
      </c>
      <c r="O2253" s="190">
        <v>45848</v>
      </c>
      <c r="P2253" s="190">
        <v>45849</v>
      </c>
      <c r="Q2253" s="191">
        <v>45852</v>
      </c>
      <c r="R2253" s="192">
        <v>45853</v>
      </c>
      <c r="S2253" s="192">
        <v>45854</v>
      </c>
      <c r="T2253" s="192">
        <v>45855</v>
      </c>
    </row>
    <row r="2254" spans="1:20">
      <c r="A2254" s="235" t="s">
        <v>808</v>
      </c>
      <c r="B2254" s="188">
        <v>45853</v>
      </c>
      <c r="C2254" s="270" t="s">
        <v>330</v>
      </c>
      <c r="D2254" s="444">
        <v>45834</v>
      </c>
      <c r="E2254" s="444">
        <v>45835</v>
      </c>
      <c r="F2254" s="444">
        <v>45838</v>
      </c>
      <c r="G2254" s="444">
        <v>45839</v>
      </c>
      <c r="H2254" s="190">
        <v>45840</v>
      </c>
      <c r="I2254" s="190">
        <v>45841</v>
      </c>
      <c r="J2254" s="190">
        <v>45842</v>
      </c>
      <c r="K2254" s="190">
        <v>45845</v>
      </c>
      <c r="L2254" s="190">
        <v>45846</v>
      </c>
      <c r="M2254" s="190">
        <v>45847</v>
      </c>
      <c r="N2254" s="190">
        <v>45848</v>
      </c>
      <c r="O2254" s="190">
        <v>45849</v>
      </c>
      <c r="P2254" s="190">
        <v>45852</v>
      </c>
      <c r="Q2254" s="191">
        <v>45853</v>
      </c>
      <c r="R2254" s="192">
        <v>45854</v>
      </c>
      <c r="S2254" s="192">
        <v>45855</v>
      </c>
      <c r="T2254" s="192">
        <v>45856</v>
      </c>
    </row>
    <row r="2255" spans="1:20">
      <c r="A2255" s="235" t="s">
        <v>808</v>
      </c>
      <c r="B2255" s="188">
        <v>45854</v>
      </c>
      <c r="C2255" s="270" t="s">
        <v>331</v>
      </c>
      <c r="D2255" s="444">
        <v>45835</v>
      </c>
      <c r="E2255" s="444">
        <v>45838</v>
      </c>
      <c r="F2255" s="444">
        <v>45839</v>
      </c>
      <c r="G2255" s="444">
        <v>45840</v>
      </c>
      <c r="H2255" s="190">
        <v>45841</v>
      </c>
      <c r="I2255" s="190">
        <v>45842</v>
      </c>
      <c r="J2255" s="190">
        <v>45845</v>
      </c>
      <c r="K2255" s="190">
        <v>45846</v>
      </c>
      <c r="L2255" s="190">
        <v>45847</v>
      </c>
      <c r="M2255" s="190">
        <v>45848</v>
      </c>
      <c r="N2255" s="190">
        <v>45849</v>
      </c>
      <c r="O2255" s="190">
        <v>45852</v>
      </c>
      <c r="P2255" s="190">
        <v>45853</v>
      </c>
      <c r="Q2255" s="191">
        <v>45854</v>
      </c>
      <c r="R2255" s="192">
        <v>45855</v>
      </c>
      <c r="S2255" s="192">
        <v>45856</v>
      </c>
      <c r="T2255" s="192">
        <v>45859</v>
      </c>
    </row>
    <row r="2256" spans="1:20">
      <c r="A2256" s="235" t="s">
        <v>808</v>
      </c>
      <c r="B2256" s="188">
        <v>45855</v>
      </c>
      <c r="C2256" s="270" t="s">
        <v>332</v>
      </c>
      <c r="D2256" s="444">
        <v>45838</v>
      </c>
      <c r="E2256" s="444">
        <v>45839</v>
      </c>
      <c r="F2256" s="444">
        <v>45840</v>
      </c>
      <c r="G2256" s="444">
        <v>45841</v>
      </c>
      <c r="H2256" s="190">
        <v>45842</v>
      </c>
      <c r="I2256" s="190">
        <v>45845</v>
      </c>
      <c r="J2256" s="190">
        <v>45846</v>
      </c>
      <c r="K2256" s="190">
        <v>45847</v>
      </c>
      <c r="L2256" s="190">
        <v>45848</v>
      </c>
      <c r="M2256" s="190">
        <v>45849</v>
      </c>
      <c r="N2256" s="190">
        <v>45852</v>
      </c>
      <c r="O2256" s="190">
        <v>45853</v>
      </c>
      <c r="P2256" s="190">
        <v>45854</v>
      </c>
      <c r="Q2256" s="191">
        <v>45855</v>
      </c>
      <c r="R2256" s="192">
        <v>45856</v>
      </c>
      <c r="S2256" s="192">
        <v>45859</v>
      </c>
      <c r="T2256" s="192">
        <v>45860</v>
      </c>
    </row>
    <row r="2257" spans="1:20">
      <c r="A2257" s="235" t="s">
        <v>808</v>
      </c>
      <c r="B2257" s="188">
        <v>45856</v>
      </c>
      <c r="C2257" s="270" t="s">
        <v>333</v>
      </c>
      <c r="D2257" s="444">
        <v>45839</v>
      </c>
      <c r="E2257" s="444">
        <v>45840</v>
      </c>
      <c r="F2257" s="444">
        <v>45841</v>
      </c>
      <c r="G2257" s="444">
        <v>45842</v>
      </c>
      <c r="H2257" s="190">
        <v>45845</v>
      </c>
      <c r="I2257" s="190">
        <v>45846</v>
      </c>
      <c r="J2257" s="190">
        <v>45847</v>
      </c>
      <c r="K2257" s="190">
        <v>45848</v>
      </c>
      <c r="L2257" s="190">
        <v>45849</v>
      </c>
      <c r="M2257" s="190">
        <v>45852</v>
      </c>
      <c r="N2257" s="190">
        <v>45853</v>
      </c>
      <c r="O2257" s="190">
        <v>45854</v>
      </c>
      <c r="P2257" s="190">
        <v>45855</v>
      </c>
      <c r="Q2257" s="191">
        <v>45856</v>
      </c>
      <c r="R2257" s="192">
        <v>45859</v>
      </c>
      <c r="S2257" s="192">
        <v>45860</v>
      </c>
      <c r="T2257" s="192">
        <v>45861</v>
      </c>
    </row>
    <row r="2258" spans="1:20">
      <c r="A2258" s="235" t="s">
        <v>808</v>
      </c>
      <c r="B2258" s="188">
        <v>45859</v>
      </c>
      <c r="C2258" s="270" t="s">
        <v>329</v>
      </c>
      <c r="D2258" s="444">
        <v>45840</v>
      </c>
      <c r="E2258" s="444">
        <v>45841</v>
      </c>
      <c r="F2258" s="444">
        <v>45842</v>
      </c>
      <c r="G2258" s="444">
        <v>45845</v>
      </c>
      <c r="H2258" s="190">
        <v>45846</v>
      </c>
      <c r="I2258" s="190">
        <v>45847</v>
      </c>
      <c r="J2258" s="190">
        <v>45848</v>
      </c>
      <c r="K2258" s="190">
        <v>45849</v>
      </c>
      <c r="L2258" s="190">
        <v>45852</v>
      </c>
      <c r="M2258" s="190">
        <v>45853</v>
      </c>
      <c r="N2258" s="190">
        <v>45854</v>
      </c>
      <c r="O2258" s="190">
        <v>45855</v>
      </c>
      <c r="P2258" s="190">
        <v>45856</v>
      </c>
      <c r="Q2258" s="191">
        <v>45859</v>
      </c>
      <c r="R2258" s="192">
        <v>45860</v>
      </c>
      <c r="S2258" s="192">
        <v>45861</v>
      </c>
      <c r="T2258" s="192">
        <v>45862</v>
      </c>
    </row>
    <row r="2259" spans="1:20">
      <c r="A2259" s="235" t="s">
        <v>808</v>
      </c>
      <c r="B2259" s="188">
        <v>45860</v>
      </c>
      <c r="C2259" s="270" t="s">
        <v>330</v>
      </c>
      <c r="D2259" s="444">
        <v>45841</v>
      </c>
      <c r="E2259" s="444">
        <v>45842</v>
      </c>
      <c r="F2259" s="444">
        <v>45845</v>
      </c>
      <c r="G2259" s="444">
        <v>45846</v>
      </c>
      <c r="H2259" s="190">
        <v>45847</v>
      </c>
      <c r="I2259" s="190">
        <v>45848</v>
      </c>
      <c r="J2259" s="190">
        <v>45849</v>
      </c>
      <c r="K2259" s="190">
        <v>45852</v>
      </c>
      <c r="L2259" s="190">
        <v>45853</v>
      </c>
      <c r="M2259" s="190">
        <v>45854</v>
      </c>
      <c r="N2259" s="190">
        <v>45855</v>
      </c>
      <c r="O2259" s="190">
        <v>45856</v>
      </c>
      <c r="P2259" s="190">
        <v>45859</v>
      </c>
      <c r="Q2259" s="191">
        <v>45860</v>
      </c>
      <c r="R2259" s="192">
        <v>45861</v>
      </c>
      <c r="S2259" s="192">
        <v>45862</v>
      </c>
      <c r="T2259" s="192">
        <v>45863</v>
      </c>
    </row>
    <row r="2260" spans="1:20">
      <c r="A2260" s="235" t="s">
        <v>808</v>
      </c>
      <c r="B2260" s="188">
        <v>45861</v>
      </c>
      <c r="C2260" s="270" t="s">
        <v>331</v>
      </c>
      <c r="D2260" s="444">
        <v>45842</v>
      </c>
      <c r="E2260" s="444">
        <v>45845</v>
      </c>
      <c r="F2260" s="444">
        <v>45846</v>
      </c>
      <c r="G2260" s="444">
        <v>45847</v>
      </c>
      <c r="H2260" s="190">
        <v>45848</v>
      </c>
      <c r="I2260" s="190">
        <v>45849</v>
      </c>
      <c r="J2260" s="190">
        <v>45852</v>
      </c>
      <c r="K2260" s="190">
        <v>45853</v>
      </c>
      <c r="L2260" s="190">
        <v>45854</v>
      </c>
      <c r="M2260" s="190">
        <v>45855</v>
      </c>
      <c r="N2260" s="190">
        <v>45856</v>
      </c>
      <c r="O2260" s="190">
        <v>45859</v>
      </c>
      <c r="P2260" s="190">
        <v>45860</v>
      </c>
      <c r="Q2260" s="191">
        <v>45861</v>
      </c>
      <c r="R2260" s="192">
        <v>45862</v>
      </c>
      <c r="S2260" s="192">
        <v>45863</v>
      </c>
      <c r="T2260" s="192">
        <v>45866</v>
      </c>
    </row>
    <row r="2261" spans="1:20">
      <c r="A2261" s="235" t="s">
        <v>808</v>
      </c>
      <c r="B2261" s="188">
        <v>45862</v>
      </c>
      <c r="C2261" s="270" t="s">
        <v>332</v>
      </c>
      <c r="D2261" s="444">
        <v>45845</v>
      </c>
      <c r="E2261" s="444">
        <v>45846</v>
      </c>
      <c r="F2261" s="444">
        <v>45847</v>
      </c>
      <c r="G2261" s="444">
        <v>45848</v>
      </c>
      <c r="H2261" s="190">
        <v>45849</v>
      </c>
      <c r="I2261" s="190">
        <v>45852</v>
      </c>
      <c r="J2261" s="190">
        <v>45853</v>
      </c>
      <c r="K2261" s="190">
        <v>45854</v>
      </c>
      <c r="L2261" s="190">
        <v>45855</v>
      </c>
      <c r="M2261" s="190">
        <v>45856</v>
      </c>
      <c r="N2261" s="190">
        <v>45859</v>
      </c>
      <c r="O2261" s="190">
        <v>45860</v>
      </c>
      <c r="P2261" s="190">
        <v>45861</v>
      </c>
      <c r="Q2261" s="191">
        <v>45862</v>
      </c>
      <c r="R2261" s="192">
        <v>45863</v>
      </c>
      <c r="S2261" s="192">
        <v>45866</v>
      </c>
      <c r="T2261" s="192">
        <v>45867</v>
      </c>
    </row>
    <row r="2262" spans="1:20">
      <c r="A2262" s="235" t="s">
        <v>808</v>
      </c>
      <c r="B2262" s="188">
        <v>45863</v>
      </c>
      <c r="C2262" s="270" t="s">
        <v>333</v>
      </c>
      <c r="D2262" s="444">
        <v>45846</v>
      </c>
      <c r="E2262" s="444">
        <v>45847</v>
      </c>
      <c r="F2262" s="444">
        <v>45848</v>
      </c>
      <c r="G2262" s="444">
        <v>45849</v>
      </c>
      <c r="H2262" s="190">
        <v>45852</v>
      </c>
      <c r="I2262" s="190">
        <v>45853</v>
      </c>
      <c r="J2262" s="190">
        <v>45854</v>
      </c>
      <c r="K2262" s="190">
        <v>45855</v>
      </c>
      <c r="L2262" s="190">
        <v>45856</v>
      </c>
      <c r="M2262" s="190">
        <v>45859</v>
      </c>
      <c r="N2262" s="190">
        <v>45860</v>
      </c>
      <c r="O2262" s="190">
        <v>45861</v>
      </c>
      <c r="P2262" s="190">
        <v>45862</v>
      </c>
      <c r="Q2262" s="191">
        <v>45863</v>
      </c>
      <c r="R2262" s="192">
        <v>45866</v>
      </c>
      <c r="S2262" s="192">
        <v>45867</v>
      </c>
      <c r="T2262" s="192">
        <v>45868</v>
      </c>
    </row>
    <row r="2263" spans="1:20">
      <c r="A2263" s="235" t="s">
        <v>808</v>
      </c>
      <c r="B2263" s="188">
        <v>45866</v>
      </c>
      <c r="C2263" s="270" t="s">
        <v>329</v>
      </c>
      <c r="D2263" s="444">
        <v>45847</v>
      </c>
      <c r="E2263" s="444">
        <v>45848</v>
      </c>
      <c r="F2263" s="444">
        <v>45849</v>
      </c>
      <c r="G2263" s="444">
        <v>45852</v>
      </c>
      <c r="H2263" s="190">
        <v>45853</v>
      </c>
      <c r="I2263" s="190">
        <v>45854</v>
      </c>
      <c r="J2263" s="190">
        <v>45855</v>
      </c>
      <c r="K2263" s="190">
        <v>45856</v>
      </c>
      <c r="L2263" s="190">
        <v>45859</v>
      </c>
      <c r="M2263" s="190">
        <v>45860</v>
      </c>
      <c r="N2263" s="190">
        <v>45861</v>
      </c>
      <c r="O2263" s="190">
        <v>45862</v>
      </c>
      <c r="P2263" s="190">
        <v>45863</v>
      </c>
      <c r="Q2263" s="191">
        <v>45866</v>
      </c>
      <c r="R2263" s="192">
        <v>45867</v>
      </c>
      <c r="S2263" s="192">
        <v>45868</v>
      </c>
      <c r="T2263" s="192">
        <v>45869</v>
      </c>
    </row>
    <row r="2264" spans="1:20">
      <c r="A2264" s="235" t="s">
        <v>808</v>
      </c>
      <c r="B2264" s="188">
        <v>45867</v>
      </c>
      <c r="C2264" s="270" t="s">
        <v>330</v>
      </c>
      <c r="D2264" s="444">
        <v>45848</v>
      </c>
      <c r="E2264" s="444">
        <v>45849</v>
      </c>
      <c r="F2264" s="444">
        <v>45852</v>
      </c>
      <c r="G2264" s="444">
        <v>45853</v>
      </c>
      <c r="H2264" s="190">
        <v>45854</v>
      </c>
      <c r="I2264" s="190">
        <v>45855</v>
      </c>
      <c r="J2264" s="190">
        <v>45856</v>
      </c>
      <c r="K2264" s="190">
        <v>45859</v>
      </c>
      <c r="L2264" s="190">
        <v>45860</v>
      </c>
      <c r="M2264" s="190">
        <v>45861</v>
      </c>
      <c r="N2264" s="190">
        <v>45862</v>
      </c>
      <c r="O2264" s="190">
        <v>45863</v>
      </c>
      <c r="P2264" s="190">
        <v>45866</v>
      </c>
      <c r="Q2264" s="191">
        <v>45867</v>
      </c>
      <c r="R2264" s="192">
        <v>45868</v>
      </c>
      <c r="S2264" s="192">
        <v>45869</v>
      </c>
      <c r="T2264" s="192">
        <v>45870</v>
      </c>
    </row>
    <row r="2265" spans="1:20">
      <c r="A2265" s="235" t="s">
        <v>808</v>
      </c>
      <c r="B2265" s="188">
        <v>45868</v>
      </c>
      <c r="C2265" s="270" t="s">
        <v>331</v>
      </c>
      <c r="D2265" s="444">
        <v>45849</v>
      </c>
      <c r="E2265" s="444">
        <v>45852</v>
      </c>
      <c r="F2265" s="444">
        <v>45853</v>
      </c>
      <c r="G2265" s="444">
        <v>45854</v>
      </c>
      <c r="H2265" s="190">
        <v>45855</v>
      </c>
      <c r="I2265" s="190">
        <v>45856</v>
      </c>
      <c r="J2265" s="190">
        <v>45859</v>
      </c>
      <c r="K2265" s="190">
        <v>45860</v>
      </c>
      <c r="L2265" s="190">
        <v>45861</v>
      </c>
      <c r="M2265" s="190">
        <v>45862</v>
      </c>
      <c r="N2265" s="190">
        <v>45863</v>
      </c>
      <c r="O2265" s="190">
        <v>45866</v>
      </c>
      <c r="P2265" s="190">
        <v>45867</v>
      </c>
      <c r="Q2265" s="191">
        <v>45868</v>
      </c>
      <c r="R2265" s="192">
        <v>45869</v>
      </c>
      <c r="S2265" s="192">
        <v>45870</v>
      </c>
      <c r="T2265" s="192">
        <v>45873</v>
      </c>
    </row>
    <row r="2266" spans="1:20">
      <c r="A2266" s="235" t="s">
        <v>808</v>
      </c>
      <c r="B2266" s="188">
        <v>45869</v>
      </c>
      <c r="C2266" s="270" t="s">
        <v>332</v>
      </c>
      <c r="D2266" s="444">
        <v>45852</v>
      </c>
      <c r="E2266" s="444">
        <v>45853</v>
      </c>
      <c r="F2266" s="444">
        <v>45854</v>
      </c>
      <c r="G2266" s="444">
        <v>45855</v>
      </c>
      <c r="H2266" s="190">
        <v>45856</v>
      </c>
      <c r="I2266" s="190">
        <v>45859</v>
      </c>
      <c r="J2266" s="190">
        <v>45860</v>
      </c>
      <c r="K2266" s="190">
        <v>45861</v>
      </c>
      <c r="L2266" s="190">
        <v>45862</v>
      </c>
      <c r="M2266" s="190">
        <v>45863</v>
      </c>
      <c r="N2266" s="190">
        <v>45866</v>
      </c>
      <c r="O2266" s="190">
        <v>45867</v>
      </c>
      <c r="P2266" s="190">
        <v>45868</v>
      </c>
      <c r="Q2266" s="191">
        <v>45869</v>
      </c>
      <c r="R2266" s="192">
        <v>45870</v>
      </c>
      <c r="S2266" s="192">
        <v>45873</v>
      </c>
      <c r="T2266" s="192">
        <v>45874</v>
      </c>
    </row>
    <row r="2267" spans="1:20">
      <c r="A2267" s="235" t="s">
        <v>808</v>
      </c>
      <c r="B2267" s="188">
        <v>45870</v>
      </c>
      <c r="C2267" s="270" t="s">
        <v>333</v>
      </c>
      <c r="D2267" s="444">
        <v>45853</v>
      </c>
      <c r="E2267" s="444">
        <v>45854</v>
      </c>
      <c r="F2267" s="444">
        <v>45855</v>
      </c>
      <c r="G2267" s="444">
        <v>45856</v>
      </c>
      <c r="H2267" s="190">
        <v>45859</v>
      </c>
      <c r="I2267" s="190">
        <v>45860</v>
      </c>
      <c r="J2267" s="190">
        <v>45861</v>
      </c>
      <c r="K2267" s="190">
        <v>45862</v>
      </c>
      <c r="L2267" s="190">
        <v>45863</v>
      </c>
      <c r="M2267" s="190">
        <v>45866</v>
      </c>
      <c r="N2267" s="190">
        <v>45867</v>
      </c>
      <c r="O2267" s="190">
        <v>45868</v>
      </c>
      <c r="P2267" s="190">
        <v>45869</v>
      </c>
      <c r="Q2267" s="191">
        <v>45870</v>
      </c>
      <c r="R2267" s="192">
        <v>45873</v>
      </c>
      <c r="S2267" s="192">
        <v>45874</v>
      </c>
      <c r="T2267" s="192">
        <v>45875</v>
      </c>
    </row>
    <row r="2268" spans="1:20">
      <c r="A2268" s="235" t="s">
        <v>808</v>
      </c>
      <c r="B2268" s="188">
        <v>45873</v>
      </c>
      <c r="C2268" s="270" t="s">
        <v>329</v>
      </c>
      <c r="D2268" s="444">
        <v>45854</v>
      </c>
      <c r="E2268" s="444">
        <v>45855</v>
      </c>
      <c r="F2268" s="444">
        <v>45856</v>
      </c>
      <c r="G2268" s="444">
        <v>45859</v>
      </c>
      <c r="H2268" s="190">
        <v>45860</v>
      </c>
      <c r="I2268" s="190">
        <v>45861</v>
      </c>
      <c r="J2268" s="190">
        <v>45862</v>
      </c>
      <c r="K2268" s="190">
        <v>45863</v>
      </c>
      <c r="L2268" s="190">
        <v>45866</v>
      </c>
      <c r="M2268" s="190">
        <v>45867</v>
      </c>
      <c r="N2268" s="190">
        <v>45868</v>
      </c>
      <c r="O2268" s="190">
        <v>45869</v>
      </c>
      <c r="P2268" s="190">
        <v>45870</v>
      </c>
      <c r="Q2268" s="191">
        <v>45873</v>
      </c>
      <c r="R2268" s="192">
        <v>45874</v>
      </c>
      <c r="S2268" s="192">
        <v>45875</v>
      </c>
      <c r="T2268" s="192">
        <v>45876</v>
      </c>
    </row>
    <row r="2269" spans="1:20">
      <c r="A2269" s="235" t="s">
        <v>808</v>
      </c>
      <c r="B2269" s="188">
        <v>45874</v>
      </c>
      <c r="C2269" s="270" t="s">
        <v>330</v>
      </c>
      <c r="D2269" s="444">
        <v>45855</v>
      </c>
      <c r="E2269" s="444">
        <v>45856</v>
      </c>
      <c r="F2269" s="444">
        <v>45859</v>
      </c>
      <c r="G2269" s="444">
        <v>45860</v>
      </c>
      <c r="H2269" s="190">
        <v>45861</v>
      </c>
      <c r="I2269" s="190">
        <v>45862</v>
      </c>
      <c r="J2269" s="190">
        <v>45863</v>
      </c>
      <c r="K2269" s="190">
        <v>45866</v>
      </c>
      <c r="L2269" s="190">
        <v>45867</v>
      </c>
      <c r="M2269" s="190">
        <v>45868</v>
      </c>
      <c r="N2269" s="190">
        <v>45869</v>
      </c>
      <c r="O2269" s="190">
        <v>45870</v>
      </c>
      <c r="P2269" s="190">
        <v>45873</v>
      </c>
      <c r="Q2269" s="191">
        <v>45874</v>
      </c>
      <c r="R2269" s="192">
        <v>45875</v>
      </c>
      <c r="S2269" s="192">
        <v>45876</v>
      </c>
      <c r="T2269" s="192">
        <v>45877</v>
      </c>
    </row>
    <row r="2270" spans="1:20">
      <c r="A2270" s="235" t="s">
        <v>808</v>
      </c>
      <c r="B2270" s="188">
        <v>45875</v>
      </c>
      <c r="C2270" s="270" t="s">
        <v>331</v>
      </c>
      <c r="D2270" s="444">
        <v>45856</v>
      </c>
      <c r="E2270" s="444">
        <v>45859</v>
      </c>
      <c r="F2270" s="444">
        <v>45860</v>
      </c>
      <c r="G2270" s="444">
        <v>45861</v>
      </c>
      <c r="H2270" s="190">
        <v>45862</v>
      </c>
      <c r="I2270" s="190">
        <v>45863</v>
      </c>
      <c r="J2270" s="190">
        <v>45866</v>
      </c>
      <c r="K2270" s="190">
        <v>45867</v>
      </c>
      <c r="L2270" s="190">
        <v>45868</v>
      </c>
      <c r="M2270" s="190">
        <v>45869</v>
      </c>
      <c r="N2270" s="190">
        <v>45870</v>
      </c>
      <c r="O2270" s="190">
        <v>45873</v>
      </c>
      <c r="P2270" s="190">
        <v>45874</v>
      </c>
      <c r="Q2270" s="191">
        <v>45875</v>
      </c>
      <c r="R2270" s="192">
        <v>45876</v>
      </c>
      <c r="S2270" s="192">
        <v>45877</v>
      </c>
      <c r="T2270" s="192">
        <v>45881</v>
      </c>
    </row>
    <row r="2271" spans="1:20">
      <c r="A2271" s="235" t="s">
        <v>808</v>
      </c>
      <c r="B2271" s="188">
        <v>45876</v>
      </c>
      <c r="C2271" s="270" t="s">
        <v>332</v>
      </c>
      <c r="D2271" s="444">
        <v>45859</v>
      </c>
      <c r="E2271" s="444">
        <v>45860</v>
      </c>
      <c r="F2271" s="444">
        <v>45861</v>
      </c>
      <c r="G2271" s="444">
        <v>45862</v>
      </c>
      <c r="H2271" s="190">
        <v>45863</v>
      </c>
      <c r="I2271" s="190">
        <v>45866</v>
      </c>
      <c r="J2271" s="190">
        <v>45867</v>
      </c>
      <c r="K2271" s="190">
        <v>45868</v>
      </c>
      <c r="L2271" s="190">
        <v>45869</v>
      </c>
      <c r="M2271" s="190">
        <v>45870</v>
      </c>
      <c r="N2271" s="190">
        <v>45873</v>
      </c>
      <c r="O2271" s="190">
        <v>45874</v>
      </c>
      <c r="P2271" s="190">
        <v>45875</v>
      </c>
      <c r="Q2271" s="191">
        <v>45876</v>
      </c>
      <c r="R2271" s="192">
        <v>45877</v>
      </c>
      <c r="S2271" s="192">
        <v>45881</v>
      </c>
      <c r="T2271" s="192">
        <v>45882</v>
      </c>
    </row>
    <row r="2272" spans="1:20">
      <c r="A2272" s="235" t="s">
        <v>808</v>
      </c>
      <c r="B2272" s="188">
        <v>45877</v>
      </c>
      <c r="C2272" s="270" t="s">
        <v>333</v>
      </c>
      <c r="D2272" s="444">
        <v>45860</v>
      </c>
      <c r="E2272" s="444">
        <v>45861</v>
      </c>
      <c r="F2272" s="444">
        <v>45862</v>
      </c>
      <c r="G2272" s="444">
        <v>45863</v>
      </c>
      <c r="H2272" s="190">
        <v>45866</v>
      </c>
      <c r="I2272" s="190">
        <v>45867</v>
      </c>
      <c r="J2272" s="190">
        <v>45868</v>
      </c>
      <c r="K2272" s="190">
        <v>45869</v>
      </c>
      <c r="L2272" s="190">
        <v>45870</v>
      </c>
      <c r="M2272" s="190">
        <v>45873</v>
      </c>
      <c r="N2272" s="190">
        <v>45874</v>
      </c>
      <c r="O2272" s="190">
        <v>45875</v>
      </c>
      <c r="P2272" s="190">
        <v>45876</v>
      </c>
      <c r="Q2272" s="191">
        <v>45877</v>
      </c>
      <c r="R2272" s="192">
        <v>45881</v>
      </c>
      <c r="S2272" s="192">
        <v>45882</v>
      </c>
      <c r="T2272" s="192">
        <v>45887</v>
      </c>
    </row>
    <row r="2273" spans="1:20">
      <c r="A2273" s="235" t="s">
        <v>808</v>
      </c>
      <c r="B2273" s="188">
        <v>45881</v>
      </c>
      <c r="C2273" s="270" t="s">
        <v>330</v>
      </c>
      <c r="D2273" s="444">
        <v>45861</v>
      </c>
      <c r="E2273" s="444">
        <v>45862</v>
      </c>
      <c r="F2273" s="444">
        <v>45863</v>
      </c>
      <c r="G2273" s="444">
        <v>45866</v>
      </c>
      <c r="H2273" s="190">
        <v>45867</v>
      </c>
      <c r="I2273" s="190">
        <v>45868</v>
      </c>
      <c r="J2273" s="190">
        <v>45869</v>
      </c>
      <c r="K2273" s="190">
        <v>45870</v>
      </c>
      <c r="L2273" s="190">
        <v>45873</v>
      </c>
      <c r="M2273" s="190">
        <v>45874</v>
      </c>
      <c r="N2273" s="190">
        <v>45875</v>
      </c>
      <c r="O2273" s="190">
        <v>45876</v>
      </c>
      <c r="P2273" s="190">
        <v>45877</v>
      </c>
      <c r="Q2273" s="191">
        <v>45881</v>
      </c>
      <c r="R2273" s="192">
        <v>45882</v>
      </c>
      <c r="S2273" s="192">
        <v>45887</v>
      </c>
      <c r="T2273" s="192">
        <v>45888</v>
      </c>
    </row>
    <row r="2274" spans="1:20">
      <c r="A2274" s="235" t="s">
        <v>808</v>
      </c>
      <c r="B2274" s="188">
        <v>45882</v>
      </c>
      <c r="C2274" s="270" t="s">
        <v>331</v>
      </c>
      <c r="D2274" s="444">
        <v>45862</v>
      </c>
      <c r="E2274" s="444">
        <v>45863</v>
      </c>
      <c r="F2274" s="444">
        <v>45866</v>
      </c>
      <c r="G2274" s="444">
        <v>45867</v>
      </c>
      <c r="H2274" s="190">
        <v>45868</v>
      </c>
      <c r="I2274" s="190">
        <v>45869</v>
      </c>
      <c r="J2274" s="190">
        <v>45870</v>
      </c>
      <c r="K2274" s="190">
        <v>45873</v>
      </c>
      <c r="L2274" s="190">
        <v>45874</v>
      </c>
      <c r="M2274" s="190">
        <v>45875</v>
      </c>
      <c r="N2274" s="190">
        <v>45876</v>
      </c>
      <c r="O2274" s="190">
        <v>45877</v>
      </c>
      <c r="P2274" s="190">
        <v>45881</v>
      </c>
      <c r="Q2274" s="191">
        <v>45882</v>
      </c>
      <c r="R2274" s="192">
        <v>45887</v>
      </c>
      <c r="S2274" s="192">
        <v>45888</v>
      </c>
      <c r="T2274" s="192">
        <v>45889</v>
      </c>
    </row>
    <row r="2275" spans="1:20">
      <c r="A2275" s="235" t="s">
        <v>808</v>
      </c>
      <c r="B2275" s="188">
        <v>45887</v>
      </c>
      <c r="C2275" s="270" t="s">
        <v>329</v>
      </c>
      <c r="D2275" s="444">
        <v>45863</v>
      </c>
      <c r="E2275" s="444">
        <v>45866</v>
      </c>
      <c r="F2275" s="444">
        <v>45867</v>
      </c>
      <c r="G2275" s="444">
        <v>45868</v>
      </c>
      <c r="H2275" s="190">
        <v>45869</v>
      </c>
      <c r="I2275" s="190">
        <v>45870</v>
      </c>
      <c r="J2275" s="190">
        <v>45873</v>
      </c>
      <c r="K2275" s="190">
        <v>45874</v>
      </c>
      <c r="L2275" s="190">
        <v>45875</v>
      </c>
      <c r="M2275" s="190">
        <v>45876</v>
      </c>
      <c r="N2275" s="190">
        <v>45877</v>
      </c>
      <c r="O2275" s="190">
        <v>45881</v>
      </c>
      <c r="P2275" s="190">
        <v>45882</v>
      </c>
      <c r="Q2275" s="191">
        <v>45887</v>
      </c>
      <c r="R2275" s="192">
        <v>45888</v>
      </c>
      <c r="S2275" s="192">
        <v>45889</v>
      </c>
      <c r="T2275" s="192">
        <v>45890</v>
      </c>
    </row>
    <row r="2276" spans="1:20">
      <c r="A2276" s="235" t="s">
        <v>808</v>
      </c>
      <c r="B2276" s="188">
        <v>45888</v>
      </c>
      <c r="C2276" s="270" t="s">
        <v>330</v>
      </c>
      <c r="D2276" s="444">
        <v>45866</v>
      </c>
      <c r="E2276" s="444">
        <v>45867</v>
      </c>
      <c r="F2276" s="444">
        <v>45868</v>
      </c>
      <c r="G2276" s="444">
        <v>45869</v>
      </c>
      <c r="H2276" s="190">
        <v>45870</v>
      </c>
      <c r="I2276" s="190">
        <v>45873</v>
      </c>
      <c r="J2276" s="190">
        <v>45874</v>
      </c>
      <c r="K2276" s="190">
        <v>45875</v>
      </c>
      <c r="L2276" s="190">
        <v>45876</v>
      </c>
      <c r="M2276" s="190">
        <v>45877</v>
      </c>
      <c r="N2276" s="190">
        <v>45881</v>
      </c>
      <c r="O2276" s="190">
        <v>45882</v>
      </c>
      <c r="P2276" s="190">
        <v>45887</v>
      </c>
      <c r="Q2276" s="191">
        <v>45888</v>
      </c>
      <c r="R2276" s="192">
        <v>45889</v>
      </c>
      <c r="S2276" s="192">
        <v>45890</v>
      </c>
      <c r="T2276" s="192">
        <v>45891</v>
      </c>
    </row>
    <row r="2277" spans="1:20">
      <c r="A2277" s="235" t="s">
        <v>808</v>
      </c>
      <c r="B2277" s="188">
        <v>45889</v>
      </c>
      <c r="C2277" s="270" t="s">
        <v>331</v>
      </c>
      <c r="D2277" s="444">
        <v>45867</v>
      </c>
      <c r="E2277" s="444">
        <v>45868</v>
      </c>
      <c r="F2277" s="444">
        <v>45869</v>
      </c>
      <c r="G2277" s="444">
        <v>45870</v>
      </c>
      <c r="H2277" s="190">
        <v>45873</v>
      </c>
      <c r="I2277" s="190">
        <v>45874</v>
      </c>
      <c r="J2277" s="190">
        <v>45875</v>
      </c>
      <c r="K2277" s="190">
        <v>45876</v>
      </c>
      <c r="L2277" s="190">
        <v>45877</v>
      </c>
      <c r="M2277" s="190">
        <v>45881</v>
      </c>
      <c r="N2277" s="190">
        <v>45882</v>
      </c>
      <c r="O2277" s="190">
        <v>45887</v>
      </c>
      <c r="P2277" s="190">
        <v>45888</v>
      </c>
      <c r="Q2277" s="191">
        <v>45889</v>
      </c>
      <c r="R2277" s="192">
        <v>45890</v>
      </c>
      <c r="S2277" s="192">
        <v>45891</v>
      </c>
      <c r="T2277" s="192">
        <v>45894</v>
      </c>
    </row>
    <row r="2278" spans="1:20">
      <c r="A2278" s="235" t="s">
        <v>808</v>
      </c>
      <c r="B2278" s="188">
        <v>45890</v>
      </c>
      <c r="C2278" s="270" t="s">
        <v>332</v>
      </c>
      <c r="D2278" s="444">
        <v>45868</v>
      </c>
      <c r="E2278" s="444">
        <v>45869</v>
      </c>
      <c r="F2278" s="444">
        <v>45870</v>
      </c>
      <c r="G2278" s="444">
        <v>45873</v>
      </c>
      <c r="H2278" s="190">
        <v>45874</v>
      </c>
      <c r="I2278" s="190">
        <v>45875</v>
      </c>
      <c r="J2278" s="190">
        <v>45876</v>
      </c>
      <c r="K2278" s="190">
        <v>45877</v>
      </c>
      <c r="L2278" s="190">
        <v>45881</v>
      </c>
      <c r="M2278" s="190">
        <v>45882</v>
      </c>
      <c r="N2278" s="190">
        <v>45887</v>
      </c>
      <c r="O2278" s="190">
        <v>45888</v>
      </c>
      <c r="P2278" s="190">
        <v>45889</v>
      </c>
      <c r="Q2278" s="191">
        <v>45890</v>
      </c>
      <c r="R2278" s="192">
        <v>45891</v>
      </c>
      <c r="S2278" s="192">
        <v>45894</v>
      </c>
      <c r="T2278" s="192">
        <v>45895</v>
      </c>
    </row>
    <row r="2279" spans="1:20">
      <c r="A2279" s="235" t="s">
        <v>808</v>
      </c>
      <c r="B2279" s="188">
        <v>45891</v>
      </c>
      <c r="C2279" s="270" t="s">
        <v>333</v>
      </c>
      <c r="D2279" s="444">
        <v>45869</v>
      </c>
      <c r="E2279" s="444">
        <v>45870</v>
      </c>
      <c r="F2279" s="444">
        <v>45873</v>
      </c>
      <c r="G2279" s="444">
        <v>45874</v>
      </c>
      <c r="H2279" s="190">
        <v>45875</v>
      </c>
      <c r="I2279" s="190">
        <v>45876</v>
      </c>
      <c r="J2279" s="190">
        <v>45877</v>
      </c>
      <c r="K2279" s="190">
        <v>45881</v>
      </c>
      <c r="L2279" s="190">
        <v>45882</v>
      </c>
      <c r="M2279" s="190">
        <v>45887</v>
      </c>
      <c r="N2279" s="190">
        <v>45888</v>
      </c>
      <c r="O2279" s="190">
        <v>45889</v>
      </c>
      <c r="P2279" s="190">
        <v>45890</v>
      </c>
      <c r="Q2279" s="191">
        <v>45891</v>
      </c>
      <c r="R2279" s="192">
        <v>45894</v>
      </c>
      <c r="S2279" s="192">
        <v>45895</v>
      </c>
      <c r="T2279" s="192">
        <v>45896</v>
      </c>
    </row>
    <row r="2280" spans="1:20">
      <c r="A2280" s="235" t="s">
        <v>808</v>
      </c>
      <c r="B2280" s="188">
        <v>45894</v>
      </c>
      <c r="C2280" s="270" t="s">
        <v>329</v>
      </c>
      <c r="D2280" s="444">
        <v>45870</v>
      </c>
      <c r="E2280" s="444">
        <v>45873</v>
      </c>
      <c r="F2280" s="444">
        <v>45874</v>
      </c>
      <c r="G2280" s="444">
        <v>45875</v>
      </c>
      <c r="H2280" s="190">
        <v>45876</v>
      </c>
      <c r="I2280" s="190">
        <v>45877</v>
      </c>
      <c r="J2280" s="190">
        <v>45881</v>
      </c>
      <c r="K2280" s="190">
        <v>45882</v>
      </c>
      <c r="L2280" s="190">
        <v>45887</v>
      </c>
      <c r="M2280" s="190">
        <v>45888</v>
      </c>
      <c r="N2280" s="190">
        <v>45889</v>
      </c>
      <c r="O2280" s="190">
        <v>45890</v>
      </c>
      <c r="P2280" s="190">
        <v>45891</v>
      </c>
      <c r="Q2280" s="191">
        <v>45894</v>
      </c>
      <c r="R2280" s="192">
        <v>45895</v>
      </c>
      <c r="S2280" s="192">
        <v>45896</v>
      </c>
      <c r="T2280" s="192">
        <v>45897</v>
      </c>
    </row>
    <row r="2281" spans="1:20">
      <c r="A2281" s="235" t="s">
        <v>808</v>
      </c>
      <c r="B2281" s="188">
        <v>45895</v>
      </c>
      <c r="C2281" s="270" t="s">
        <v>330</v>
      </c>
      <c r="D2281" s="444">
        <v>45873</v>
      </c>
      <c r="E2281" s="444">
        <v>45874</v>
      </c>
      <c r="F2281" s="444">
        <v>45875</v>
      </c>
      <c r="G2281" s="444">
        <v>45876</v>
      </c>
      <c r="H2281" s="190">
        <v>45877</v>
      </c>
      <c r="I2281" s="190">
        <v>45881</v>
      </c>
      <c r="J2281" s="190">
        <v>45882</v>
      </c>
      <c r="K2281" s="190">
        <v>45887</v>
      </c>
      <c r="L2281" s="190">
        <v>45888</v>
      </c>
      <c r="M2281" s="190">
        <v>45889</v>
      </c>
      <c r="N2281" s="190">
        <v>45890</v>
      </c>
      <c r="O2281" s="190">
        <v>45891</v>
      </c>
      <c r="P2281" s="190">
        <v>45894</v>
      </c>
      <c r="Q2281" s="191">
        <v>45895</v>
      </c>
      <c r="R2281" s="192">
        <v>45896</v>
      </c>
      <c r="S2281" s="192">
        <v>45897</v>
      </c>
      <c r="T2281" s="192">
        <v>45898</v>
      </c>
    </row>
    <row r="2282" spans="1:20">
      <c r="A2282" s="235" t="s">
        <v>808</v>
      </c>
      <c r="B2282" s="188">
        <v>45896</v>
      </c>
      <c r="C2282" s="270" t="s">
        <v>331</v>
      </c>
      <c r="D2282" s="444">
        <v>45874</v>
      </c>
      <c r="E2282" s="444">
        <v>45875</v>
      </c>
      <c r="F2282" s="444">
        <v>45876</v>
      </c>
      <c r="G2282" s="444">
        <v>45877</v>
      </c>
      <c r="H2282" s="190">
        <v>45881</v>
      </c>
      <c r="I2282" s="190">
        <v>45882</v>
      </c>
      <c r="J2282" s="190">
        <v>45887</v>
      </c>
      <c r="K2282" s="190">
        <v>45888</v>
      </c>
      <c r="L2282" s="190">
        <v>45889</v>
      </c>
      <c r="M2282" s="190">
        <v>45890</v>
      </c>
      <c r="N2282" s="190">
        <v>45891</v>
      </c>
      <c r="O2282" s="190">
        <v>45894</v>
      </c>
      <c r="P2282" s="190">
        <v>45895</v>
      </c>
      <c r="Q2282" s="191">
        <v>45896</v>
      </c>
      <c r="R2282" s="192">
        <v>45897</v>
      </c>
      <c r="S2282" s="192">
        <v>45898</v>
      </c>
      <c r="T2282" s="192">
        <v>45901</v>
      </c>
    </row>
    <row r="2283" spans="1:20">
      <c r="A2283" s="235" t="s">
        <v>808</v>
      </c>
      <c r="B2283" s="188">
        <v>45897</v>
      </c>
      <c r="C2283" s="270" t="s">
        <v>332</v>
      </c>
      <c r="D2283" s="444">
        <v>45875</v>
      </c>
      <c r="E2283" s="444">
        <v>45876</v>
      </c>
      <c r="F2283" s="444">
        <v>45877</v>
      </c>
      <c r="G2283" s="444">
        <v>45881</v>
      </c>
      <c r="H2283" s="190">
        <v>45882</v>
      </c>
      <c r="I2283" s="190">
        <v>45887</v>
      </c>
      <c r="J2283" s="190">
        <v>45888</v>
      </c>
      <c r="K2283" s="190">
        <v>45889</v>
      </c>
      <c r="L2283" s="190">
        <v>45890</v>
      </c>
      <c r="M2283" s="190">
        <v>45891</v>
      </c>
      <c r="N2283" s="190">
        <v>45894</v>
      </c>
      <c r="O2283" s="190">
        <v>45895</v>
      </c>
      <c r="P2283" s="190">
        <v>45896</v>
      </c>
      <c r="Q2283" s="191">
        <v>45897</v>
      </c>
      <c r="R2283" s="192">
        <v>45898</v>
      </c>
      <c r="S2283" s="192">
        <v>45901</v>
      </c>
      <c r="T2283" s="192">
        <v>45902</v>
      </c>
    </row>
    <row r="2284" spans="1:20">
      <c r="A2284" s="235" t="s">
        <v>808</v>
      </c>
      <c r="B2284" s="188">
        <v>45898</v>
      </c>
      <c r="C2284" s="270" t="s">
        <v>333</v>
      </c>
      <c r="D2284" s="444">
        <v>45876</v>
      </c>
      <c r="E2284" s="444">
        <v>45877</v>
      </c>
      <c r="F2284" s="444">
        <v>45881</v>
      </c>
      <c r="G2284" s="444">
        <v>45882</v>
      </c>
      <c r="H2284" s="190">
        <v>45887</v>
      </c>
      <c r="I2284" s="190">
        <v>45888</v>
      </c>
      <c r="J2284" s="190">
        <v>45889</v>
      </c>
      <c r="K2284" s="190">
        <v>45890</v>
      </c>
      <c r="L2284" s="190">
        <v>45891</v>
      </c>
      <c r="M2284" s="190">
        <v>45894</v>
      </c>
      <c r="N2284" s="190">
        <v>45895</v>
      </c>
      <c r="O2284" s="190">
        <v>45896</v>
      </c>
      <c r="P2284" s="190">
        <v>45897</v>
      </c>
      <c r="Q2284" s="191">
        <v>45898</v>
      </c>
      <c r="R2284" s="192">
        <v>45901</v>
      </c>
      <c r="S2284" s="192">
        <v>45902</v>
      </c>
      <c r="T2284" s="192">
        <v>45903</v>
      </c>
    </row>
    <row r="2285" spans="1:20">
      <c r="A2285" s="235" t="s">
        <v>808</v>
      </c>
      <c r="B2285" s="188">
        <v>45901</v>
      </c>
      <c r="C2285" s="270" t="s">
        <v>329</v>
      </c>
      <c r="D2285" s="444">
        <v>45877</v>
      </c>
      <c r="E2285" s="444">
        <v>45881</v>
      </c>
      <c r="F2285" s="444">
        <v>45882</v>
      </c>
      <c r="G2285" s="444">
        <v>45887</v>
      </c>
      <c r="H2285" s="190">
        <v>45888</v>
      </c>
      <c r="I2285" s="190">
        <v>45889</v>
      </c>
      <c r="J2285" s="190">
        <v>45890</v>
      </c>
      <c r="K2285" s="190">
        <v>45891</v>
      </c>
      <c r="L2285" s="190">
        <v>45894</v>
      </c>
      <c r="M2285" s="190">
        <v>45895</v>
      </c>
      <c r="N2285" s="190">
        <v>45896</v>
      </c>
      <c r="O2285" s="190">
        <v>45897</v>
      </c>
      <c r="P2285" s="190">
        <v>45898</v>
      </c>
      <c r="Q2285" s="191">
        <v>45901</v>
      </c>
      <c r="R2285" s="192">
        <v>45902</v>
      </c>
      <c r="S2285" s="192">
        <v>45903</v>
      </c>
      <c r="T2285" s="192">
        <v>45904</v>
      </c>
    </row>
    <row r="2286" spans="1:20">
      <c r="A2286" s="235" t="s">
        <v>808</v>
      </c>
      <c r="B2286" s="188">
        <v>45902</v>
      </c>
      <c r="C2286" s="270" t="s">
        <v>330</v>
      </c>
      <c r="D2286" s="444">
        <v>45881</v>
      </c>
      <c r="E2286" s="444">
        <v>45882</v>
      </c>
      <c r="F2286" s="444">
        <v>45887</v>
      </c>
      <c r="G2286" s="444">
        <v>45888</v>
      </c>
      <c r="H2286" s="190">
        <v>45889</v>
      </c>
      <c r="I2286" s="190">
        <v>45890</v>
      </c>
      <c r="J2286" s="190">
        <v>45891</v>
      </c>
      <c r="K2286" s="190">
        <v>45894</v>
      </c>
      <c r="L2286" s="190">
        <v>45895</v>
      </c>
      <c r="M2286" s="190">
        <v>45896</v>
      </c>
      <c r="N2286" s="190">
        <v>45897</v>
      </c>
      <c r="O2286" s="190">
        <v>45898</v>
      </c>
      <c r="P2286" s="190">
        <v>45901</v>
      </c>
      <c r="Q2286" s="191">
        <v>45902</v>
      </c>
      <c r="R2286" s="192">
        <v>45903</v>
      </c>
      <c r="S2286" s="192">
        <v>45904</v>
      </c>
      <c r="T2286" s="192">
        <v>45905</v>
      </c>
    </row>
    <row r="2287" spans="1:20">
      <c r="A2287" s="235" t="s">
        <v>808</v>
      </c>
      <c r="B2287" s="188">
        <v>45903</v>
      </c>
      <c r="C2287" s="270" t="s">
        <v>331</v>
      </c>
      <c r="D2287" s="444">
        <v>45882</v>
      </c>
      <c r="E2287" s="444">
        <v>45887</v>
      </c>
      <c r="F2287" s="444">
        <v>45888</v>
      </c>
      <c r="G2287" s="444">
        <v>45889</v>
      </c>
      <c r="H2287" s="190">
        <v>45890</v>
      </c>
      <c r="I2287" s="190">
        <v>45891</v>
      </c>
      <c r="J2287" s="190">
        <v>45894</v>
      </c>
      <c r="K2287" s="190">
        <v>45895</v>
      </c>
      <c r="L2287" s="190">
        <v>45896</v>
      </c>
      <c r="M2287" s="190">
        <v>45897</v>
      </c>
      <c r="N2287" s="190">
        <v>45898</v>
      </c>
      <c r="O2287" s="190">
        <v>45901</v>
      </c>
      <c r="P2287" s="190">
        <v>45902</v>
      </c>
      <c r="Q2287" s="191">
        <v>45903</v>
      </c>
      <c r="R2287" s="192">
        <v>45904</v>
      </c>
      <c r="S2287" s="192">
        <v>45905</v>
      </c>
      <c r="T2287" s="192">
        <v>45908</v>
      </c>
    </row>
    <row r="2288" spans="1:20">
      <c r="A2288" s="235" t="s">
        <v>808</v>
      </c>
      <c r="B2288" s="188">
        <v>45904</v>
      </c>
      <c r="C2288" s="270" t="s">
        <v>332</v>
      </c>
      <c r="D2288" s="444">
        <v>45887</v>
      </c>
      <c r="E2288" s="444">
        <v>45888</v>
      </c>
      <c r="F2288" s="444">
        <v>45889</v>
      </c>
      <c r="G2288" s="444">
        <v>45890</v>
      </c>
      <c r="H2288" s="190">
        <v>45891</v>
      </c>
      <c r="I2288" s="190">
        <v>45894</v>
      </c>
      <c r="J2288" s="190">
        <v>45895</v>
      </c>
      <c r="K2288" s="190">
        <v>45896</v>
      </c>
      <c r="L2288" s="190">
        <v>45897</v>
      </c>
      <c r="M2288" s="190">
        <v>45898</v>
      </c>
      <c r="N2288" s="190">
        <v>45901</v>
      </c>
      <c r="O2288" s="190">
        <v>45902</v>
      </c>
      <c r="P2288" s="190">
        <v>45903</v>
      </c>
      <c r="Q2288" s="191">
        <v>45904</v>
      </c>
      <c r="R2288" s="192">
        <v>45905</v>
      </c>
      <c r="S2288" s="192">
        <v>45908</v>
      </c>
      <c r="T2288" s="192">
        <v>45909</v>
      </c>
    </row>
    <row r="2289" spans="1:20">
      <c r="A2289" s="235" t="s">
        <v>808</v>
      </c>
      <c r="B2289" s="188">
        <v>45905</v>
      </c>
      <c r="C2289" s="270" t="s">
        <v>333</v>
      </c>
      <c r="D2289" s="444">
        <v>45888</v>
      </c>
      <c r="E2289" s="444">
        <v>45889</v>
      </c>
      <c r="F2289" s="444">
        <v>45890</v>
      </c>
      <c r="G2289" s="444">
        <v>45891</v>
      </c>
      <c r="H2289" s="190">
        <v>45894</v>
      </c>
      <c r="I2289" s="190">
        <v>45895</v>
      </c>
      <c r="J2289" s="190">
        <v>45896</v>
      </c>
      <c r="K2289" s="190">
        <v>45897</v>
      </c>
      <c r="L2289" s="190">
        <v>45898</v>
      </c>
      <c r="M2289" s="190">
        <v>45901</v>
      </c>
      <c r="N2289" s="190">
        <v>45902</v>
      </c>
      <c r="O2289" s="190">
        <v>45903</v>
      </c>
      <c r="P2289" s="190">
        <v>45904</v>
      </c>
      <c r="Q2289" s="191">
        <v>45905</v>
      </c>
      <c r="R2289" s="192">
        <v>45908</v>
      </c>
      <c r="S2289" s="192">
        <v>45909</v>
      </c>
      <c r="T2289" s="192">
        <v>45910</v>
      </c>
    </row>
    <row r="2290" spans="1:20">
      <c r="A2290" s="235" t="s">
        <v>808</v>
      </c>
      <c r="B2290" s="188">
        <v>45908</v>
      </c>
      <c r="C2290" s="270" t="s">
        <v>329</v>
      </c>
      <c r="D2290" s="444">
        <v>45889</v>
      </c>
      <c r="E2290" s="444">
        <v>45890</v>
      </c>
      <c r="F2290" s="444">
        <v>45891</v>
      </c>
      <c r="G2290" s="444">
        <v>45894</v>
      </c>
      <c r="H2290" s="190">
        <v>45895</v>
      </c>
      <c r="I2290" s="190">
        <v>45896</v>
      </c>
      <c r="J2290" s="190">
        <v>45897</v>
      </c>
      <c r="K2290" s="190">
        <v>45898</v>
      </c>
      <c r="L2290" s="190">
        <v>45901</v>
      </c>
      <c r="M2290" s="190">
        <v>45902</v>
      </c>
      <c r="N2290" s="190">
        <v>45903</v>
      </c>
      <c r="O2290" s="190">
        <v>45904</v>
      </c>
      <c r="P2290" s="190">
        <v>45905</v>
      </c>
      <c r="Q2290" s="191">
        <v>45908</v>
      </c>
      <c r="R2290" s="192">
        <v>45909</v>
      </c>
      <c r="S2290" s="192">
        <v>45910</v>
      </c>
      <c r="T2290" s="192">
        <v>45911</v>
      </c>
    </row>
    <row r="2291" spans="1:20">
      <c r="A2291" s="235" t="s">
        <v>808</v>
      </c>
      <c r="B2291" s="188">
        <v>45909</v>
      </c>
      <c r="C2291" s="270" t="s">
        <v>330</v>
      </c>
      <c r="D2291" s="444">
        <v>45890</v>
      </c>
      <c r="E2291" s="444">
        <v>45891</v>
      </c>
      <c r="F2291" s="444">
        <v>45894</v>
      </c>
      <c r="G2291" s="444">
        <v>45895</v>
      </c>
      <c r="H2291" s="190">
        <v>45896</v>
      </c>
      <c r="I2291" s="190">
        <v>45897</v>
      </c>
      <c r="J2291" s="190">
        <v>45898</v>
      </c>
      <c r="K2291" s="190">
        <v>45901</v>
      </c>
      <c r="L2291" s="190">
        <v>45902</v>
      </c>
      <c r="M2291" s="190">
        <v>45903</v>
      </c>
      <c r="N2291" s="190">
        <v>45904</v>
      </c>
      <c r="O2291" s="190">
        <v>45905</v>
      </c>
      <c r="P2291" s="190">
        <v>45908</v>
      </c>
      <c r="Q2291" s="191">
        <v>45909</v>
      </c>
      <c r="R2291" s="192">
        <v>45910</v>
      </c>
      <c r="S2291" s="192">
        <v>45911</v>
      </c>
      <c r="T2291" s="192">
        <v>45912</v>
      </c>
    </row>
    <row r="2292" spans="1:20">
      <c r="A2292" s="235" t="s">
        <v>808</v>
      </c>
      <c r="B2292" s="188">
        <v>45910</v>
      </c>
      <c r="C2292" s="270" t="s">
        <v>331</v>
      </c>
      <c r="D2292" s="444">
        <v>45891</v>
      </c>
      <c r="E2292" s="444">
        <v>45894</v>
      </c>
      <c r="F2292" s="444">
        <v>45895</v>
      </c>
      <c r="G2292" s="444">
        <v>45896</v>
      </c>
      <c r="H2292" s="190">
        <v>45897</v>
      </c>
      <c r="I2292" s="190">
        <v>45898</v>
      </c>
      <c r="J2292" s="190">
        <v>45901</v>
      </c>
      <c r="K2292" s="190">
        <v>45902</v>
      </c>
      <c r="L2292" s="190">
        <v>45903</v>
      </c>
      <c r="M2292" s="190">
        <v>45904</v>
      </c>
      <c r="N2292" s="190">
        <v>45905</v>
      </c>
      <c r="O2292" s="190">
        <v>45908</v>
      </c>
      <c r="P2292" s="190">
        <v>45909</v>
      </c>
      <c r="Q2292" s="191">
        <v>45910</v>
      </c>
      <c r="R2292" s="192">
        <v>45911</v>
      </c>
      <c r="S2292" s="192">
        <v>45912</v>
      </c>
      <c r="T2292" s="192">
        <v>45916</v>
      </c>
    </row>
    <row r="2293" spans="1:20">
      <c r="A2293" s="235" t="s">
        <v>808</v>
      </c>
      <c r="B2293" s="188">
        <v>45911</v>
      </c>
      <c r="C2293" s="270" t="s">
        <v>332</v>
      </c>
      <c r="D2293" s="444">
        <v>45894</v>
      </c>
      <c r="E2293" s="444">
        <v>45895</v>
      </c>
      <c r="F2293" s="444">
        <v>45896</v>
      </c>
      <c r="G2293" s="444">
        <v>45897</v>
      </c>
      <c r="H2293" s="190">
        <v>45898</v>
      </c>
      <c r="I2293" s="190">
        <v>45901</v>
      </c>
      <c r="J2293" s="190">
        <v>45902</v>
      </c>
      <c r="K2293" s="190">
        <v>45903</v>
      </c>
      <c r="L2293" s="190">
        <v>45904</v>
      </c>
      <c r="M2293" s="190">
        <v>45905</v>
      </c>
      <c r="N2293" s="190">
        <v>45908</v>
      </c>
      <c r="O2293" s="190">
        <v>45909</v>
      </c>
      <c r="P2293" s="190">
        <v>45910</v>
      </c>
      <c r="Q2293" s="191">
        <v>45911</v>
      </c>
      <c r="R2293" s="192">
        <v>45912</v>
      </c>
      <c r="S2293" s="192">
        <v>45916</v>
      </c>
      <c r="T2293" s="192">
        <v>45917</v>
      </c>
    </row>
    <row r="2294" spans="1:20">
      <c r="A2294" s="235" t="s">
        <v>808</v>
      </c>
      <c r="B2294" s="188">
        <v>45912</v>
      </c>
      <c r="C2294" s="270" t="s">
        <v>333</v>
      </c>
      <c r="D2294" s="444">
        <v>45895</v>
      </c>
      <c r="E2294" s="444">
        <v>45896</v>
      </c>
      <c r="F2294" s="444">
        <v>45897</v>
      </c>
      <c r="G2294" s="444">
        <v>45898</v>
      </c>
      <c r="H2294" s="190">
        <v>45901</v>
      </c>
      <c r="I2294" s="190">
        <v>45902</v>
      </c>
      <c r="J2294" s="190">
        <v>45903</v>
      </c>
      <c r="K2294" s="190">
        <v>45904</v>
      </c>
      <c r="L2294" s="190">
        <v>45905</v>
      </c>
      <c r="M2294" s="190">
        <v>45908</v>
      </c>
      <c r="N2294" s="190">
        <v>45909</v>
      </c>
      <c r="O2294" s="190">
        <v>45910</v>
      </c>
      <c r="P2294" s="190">
        <v>45911</v>
      </c>
      <c r="Q2294" s="191">
        <v>45912</v>
      </c>
      <c r="R2294" s="192">
        <v>45916</v>
      </c>
      <c r="S2294" s="192">
        <v>45917</v>
      </c>
      <c r="T2294" s="192">
        <v>45918</v>
      </c>
    </row>
    <row r="2295" spans="1:20">
      <c r="A2295" s="235" t="s">
        <v>808</v>
      </c>
      <c r="B2295" s="188">
        <v>45916</v>
      </c>
      <c r="C2295" s="270" t="s">
        <v>330</v>
      </c>
      <c r="D2295" s="444">
        <v>45896</v>
      </c>
      <c r="E2295" s="444">
        <v>45897</v>
      </c>
      <c r="F2295" s="444">
        <v>45898</v>
      </c>
      <c r="G2295" s="444">
        <v>45901</v>
      </c>
      <c r="H2295" s="190">
        <v>45902</v>
      </c>
      <c r="I2295" s="190">
        <v>45903</v>
      </c>
      <c r="J2295" s="190">
        <v>45904</v>
      </c>
      <c r="K2295" s="190">
        <v>45905</v>
      </c>
      <c r="L2295" s="190">
        <v>45908</v>
      </c>
      <c r="M2295" s="190">
        <v>45909</v>
      </c>
      <c r="N2295" s="190">
        <v>45910</v>
      </c>
      <c r="O2295" s="190">
        <v>45911</v>
      </c>
      <c r="P2295" s="190">
        <v>45912</v>
      </c>
      <c r="Q2295" s="191">
        <v>45916</v>
      </c>
      <c r="R2295" s="192">
        <v>45917</v>
      </c>
      <c r="S2295" s="192">
        <v>45918</v>
      </c>
      <c r="T2295" s="192">
        <v>45919</v>
      </c>
    </row>
    <row r="2296" spans="1:20">
      <c r="A2296" s="235" t="s">
        <v>808</v>
      </c>
      <c r="B2296" s="188">
        <v>45917</v>
      </c>
      <c r="C2296" s="270" t="s">
        <v>331</v>
      </c>
      <c r="D2296" s="444">
        <v>45897</v>
      </c>
      <c r="E2296" s="444">
        <v>45898</v>
      </c>
      <c r="F2296" s="444">
        <v>45901</v>
      </c>
      <c r="G2296" s="444">
        <v>45902</v>
      </c>
      <c r="H2296" s="190">
        <v>45903</v>
      </c>
      <c r="I2296" s="190">
        <v>45904</v>
      </c>
      <c r="J2296" s="190">
        <v>45905</v>
      </c>
      <c r="K2296" s="190">
        <v>45908</v>
      </c>
      <c r="L2296" s="190">
        <v>45909</v>
      </c>
      <c r="M2296" s="190">
        <v>45910</v>
      </c>
      <c r="N2296" s="190">
        <v>45911</v>
      </c>
      <c r="O2296" s="190">
        <v>45912</v>
      </c>
      <c r="P2296" s="190">
        <v>45916</v>
      </c>
      <c r="Q2296" s="191">
        <v>45917</v>
      </c>
      <c r="R2296" s="192">
        <v>45918</v>
      </c>
      <c r="S2296" s="192">
        <v>45919</v>
      </c>
      <c r="T2296" s="192">
        <v>45922</v>
      </c>
    </row>
    <row r="2297" spans="1:20">
      <c r="A2297" s="235" t="s">
        <v>808</v>
      </c>
      <c r="B2297" s="188">
        <v>45918</v>
      </c>
      <c r="C2297" s="270" t="s">
        <v>332</v>
      </c>
      <c r="D2297" s="444">
        <v>45898</v>
      </c>
      <c r="E2297" s="444">
        <v>45901</v>
      </c>
      <c r="F2297" s="444">
        <v>45902</v>
      </c>
      <c r="G2297" s="444">
        <v>45903</v>
      </c>
      <c r="H2297" s="190">
        <v>45904</v>
      </c>
      <c r="I2297" s="190">
        <v>45905</v>
      </c>
      <c r="J2297" s="190">
        <v>45908</v>
      </c>
      <c r="K2297" s="190">
        <v>45909</v>
      </c>
      <c r="L2297" s="190">
        <v>45910</v>
      </c>
      <c r="M2297" s="190">
        <v>45911</v>
      </c>
      <c r="N2297" s="190">
        <v>45912</v>
      </c>
      <c r="O2297" s="190">
        <v>45916</v>
      </c>
      <c r="P2297" s="190">
        <v>45917</v>
      </c>
      <c r="Q2297" s="191">
        <v>45918</v>
      </c>
      <c r="R2297" s="192">
        <v>45919</v>
      </c>
      <c r="S2297" s="192">
        <v>45922</v>
      </c>
      <c r="T2297" s="192">
        <v>45924</v>
      </c>
    </row>
    <row r="2298" spans="1:20">
      <c r="A2298" s="235" t="s">
        <v>808</v>
      </c>
      <c r="B2298" s="188">
        <v>45919</v>
      </c>
      <c r="C2298" s="270" t="s">
        <v>333</v>
      </c>
      <c r="D2298" s="444">
        <v>45901</v>
      </c>
      <c r="E2298" s="444">
        <v>45902</v>
      </c>
      <c r="F2298" s="444">
        <v>45903</v>
      </c>
      <c r="G2298" s="444">
        <v>45904</v>
      </c>
      <c r="H2298" s="190">
        <v>45905</v>
      </c>
      <c r="I2298" s="190">
        <v>45908</v>
      </c>
      <c r="J2298" s="190">
        <v>45909</v>
      </c>
      <c r="K2298" s="190">
        <v>45910</v>
      </c>
      <c r="L2298" s="190">
        <v>45911</v>
      </c>
      <c r="M2298" s="190">
        <v>45912</v>
      </c>
      <c r="N2298" s="190">
        <v>45916</v>
      </c>
      <c r="O2298" s="190">
        <v>45917</v>
      </c>
      <c r="P2298" s="190">
        <v>45918</v>
      </c>
      <c r="Q2298" s="191">
        <v>45919</v>
      </c>
      <c r="R2298" s="192">
        <v>45922</v>
      </c>
      <c r="S2298" s="192">
        <v>45924</v>
      </c>
      <c r="T2298" s="192">
        <v>45925</v>
      </c>
    </row>
    <row r="2299" spans="1:20">
      <c r="A2299" s="235" t="s">
        <v>808</v>
      </c>
      <c r="B2299" s="188">
        <v>45922</v>
      </c>
      <c r="C2299" s="270" t="s">
        <v>329</v>
      </c>
      <c r="D2299" s="444">
        <v>45902</v>
      </c>
      <c r="E2299" s="444">
        <v>45903</v>
      </c>
      <c r="F2299" s="444">
        <v>45904</v>
      </c>
      <c r="G2299" s="444">
        <v>45905</v>
      </c>
      <c r="H2299" s="190">
        <v>45908</v>
      </c>
      <c r="I2299" s="190">
        <v>45909</v>
      </c>
      <c r="J2299" s="190">
        <v>45910</v>
      </c>
      <c r="K2299" s="190">
        <v>45911</v>
      </c>
      <c r="L2299" s="190">
        <v>45912</v>
      </c>
      <c r="M2299" s="190">
        <v>45916</v>
      </c>
      <c r="N2299" s="190">
        <v>45917</v>
      </c>
      <c r="O2299" s="190">
        <v>45918</v>
      </c>
      <c r="P2299" s="190">
        <v>45919</v>
      </c>
      <c r="Q2299" s="191">
        <v>45922</v>
      </c>
      <c r="R2299" s="192">
        <v>45924</v>
      </c>
      <c r="S2299" s="192">
        <v>45925</v>
      </c>
      <c r="T2299" s="192">
        <v>45926</v>
      </c>
    </row>
    <row r="2300" spans="1:20">
      <c r="A2300" s="235" t="s">
        <v>808</v>
      </c>
      <c r="B2300" s="188">
        <v>45924</v>
      </c>
      <c r="C2300" s="270" t="s">
        <v>331</v>
      </c>
      <c r="D2300" s="444">
        <v>45903</v>
      </c>
      <c r="E2300" s="444">
        <v>45904</v>
      </c>
      <c r="F2300" s="444">
        <v>45905</v>
      </c>
      <c r="G2300" s="444">
        <v>45908</v>
      </c>
      <c r="H2300" s="190">
        <v>45909</v>
      </c>
      <c r="I2300" s="190">
        <v>45910</v>
      </c>
      <c r="J2300" s="190">
        <v>45911</v>
      </c>
      <c r="K2300" s="190">
        <v>45912</v>
      </c>
      <c r="L2300" s="190">
        <v>45916</v>
      </c>
      <c r="M2300" s="190">
        <v>45917</v>
      </c>
      <c r="N2300" s="190">
        <v>45918</v>
      </c>
      <c r="O2300" s="190">
        <v>45919</v>
      </c>
      <c r="P2300" s="190">
        <v>45922</v>
      </c>
      <c r="Q2300" s="191">
        <v>45924</v>
      </c>
      <c r="R2300" s="192">
        <v>45925</v>
      </c>
      <c r="S2300" s="192">
        <v>45926</v>
      </c>
      <c r="T2300" s="192">
        <v>45929</v>
      </c>
    </row>
    <row r="2301" spans="1:20">
      <c r="A2301" s="235" t="s">
        <v>808</v>
      </c>
      <c r="B2301" s="188">
        <v>45925</v>
      </c>
      <c r="C2301" s="270" t="s">
        <v>332</v>
      </c>
      <c r="D2301" s="444">
        <v>45904</v>
      </c>
      <c r="E2301" s="444">
        <v>45905</v>
      </c>
      <c r="F2301" s="444">
        <v>45908</v>
      </c>
      <c r="G2301" s="444">
        <v>45909</v>
      </c>
      <c r="H2301" s="190">
        <v>45910</v>
      </c>
      <c r="I2301" s="190">
        <v>45911</v>
      </c>
      <c r="J2301" s="190">
        <v>45912</v>
      </c>
      <c r="K2301" s="190">
        <v>45916</v>
      </c>
      <c r="L2301" s="190">
        <v>45917</v>
      </c>
      <c r="M2301" s="190">
        <v>45918</v>
      </c>
      <c r="N2301" s="190">
        <v>45919</v>
      </c>
      <c r="O2301" s="190">
        <v>45922</v>
      </c>
      <c r="P2301" s="190">
        <v>45924</v>
      </c>
      <c r="Q2301" s="191">
        <v>45925</v>
      </c>
      <c r="R2301" s="192">
        <v>45926</v>
      </c>
      <c r="S2301" s="192">
        <v>45929</v>
      </c>
      <c r="T2301" s="192">
        <v>45930</v>
      </c>
    </row>
    <row r="2302" spans="1:20">
      <c r="A2302" s="235" t="s">
        <v>808</v>
      </c>
      <c r="B2302" s="188">
        <v>45926</v>
      </c>
      <c r="C2302" s="270" t="s">
        <v>333</v>
      </c>
      <c r="D2302" s="444">
        <v>45905</v>
      </c>
      <c r="E2302" s="444">
        <v>45908</v>
      </c>
      <c r="F2302" s="444">
        <v>45909</v>
      </c>
      <c r="G2302" s="444">
        <v>45910</v>
      </c>
      <c r="H2302" s="190">
        <v>45911</v>
      </c>
      <c r="I2302" s="190">
        <v>45912</v>
      </c>
      <c r="J2302" s="190">
        <v>45916</v>
      </c>
      <c r="K2302" s="190">
        <v>45917</v>
      </c>
      <c r="L2302" s="190">
        <v>45918</v>
      </c>
      <c r="M2302" s="190">
        <v>45919</v>
      </c>
      <c r="N2302" s="190">
        <v>45922</v>
      </c>
      <c r="O2302" s="190">
        <v>45924</v>
      </c>
      <c r="P2302" s="190">
        <v>45925</v>
      </c>
      <c r="Q2302" s="191">
        <v>45926</v>
      </c>
      <c r="R2302" s="192">
        <v>45929</v>
      </c>
      <c r="S2302" s="192">
        <v>45930</v>
      </c>
      <c r="T2302" s="192">
        <v>45931</v>
      </c>
    </row>
    <row r="2303" spans="1:20">
      <c r="A2303" s="235" t="s">
        <v>808</v>
      </c>
      <c r="B2303" s="188">
        <v>45929</v>
      </c>
      <c r="C2303" s="270" t="s">
        <v>329</v>
      </c>
      <c r="D2303" s="444">
        <v>45908</v>
      </c>
      <c r="E2303" s="444">
        <v>45909</v>
      </c>
      <c r="F2303" s="444">
        <v>45910</v>
      </c>
      <c r="G2303" s="444">
        <v>45911</v>
      </c>
      <c r="H2303" s="190">
        <v>45912</v>
      </c>
      <c r="I2303" s="190">
        <v>45916</v>
      </c>
      <c r="J2303" s="190">
        <v>45917</v>
      </c>
      <c r="K2303" s="190">
        <v>45918</v>
      </c>
      <c r="L2303" s="190">
        <v>45919</v>
      </c>
      <c r="M2303" s="190">
        <v>45922</v>
      </c>
      <c r="N2303" s="190">
        <v>45924</v>
      </c>
      <c r="O2303" s="190">
        <v>45925</v>
      </c>
      <c r="P2303" s="190">
        <v>45926</v>
      </c>
      <c r="Q2303" s="191">
        <v>45929</v>
      </c>
      <c r="R2303" s="192">
        <v>45930</v>
      </c>
      <c r="S2303" s="192">
        <v>45931</v>
      </c>
      <c r="T2303" s="192">
        <v>45932</v>
      </c>
    </row>
    <row r="2304" spans="1:20">
      <c r="A2304" s="235" t="s">
        <v>808</v>
      </c>
      <c r="B2304" s="188">
        <v>45930</v>
      </c>
      <c r="C2304" s="270" t="s">
        <v>330</v>
      </c>
      <c r="D2304" s="444">
        <v>45909</v>
      </c>
      <c r="E2304" s="444">
        <v>45910</v>
      </c>
      <c r="F2304" s="444">
        <v>45911</v>
      </c>
      <c r="G2304" s="444">
        <v>45912</v>
      </c>
      <c r="H2304" s="190">
        <v>45916</v>
      </c>
      <c r="I2304" s="190">
        <v>45917</v>
      </c>
      <c r="J2304" s="190">
        <v>45918</v>
      </c>
      <c r="K2304" s="190">
        <v>45919</v>
      </c>
      <c r="L2304" s="190">
        <v>45922</v>
      </c>
      <c r="M2304" s="190">
        <v>45924</v>
      </c>
      <c r="N2304" s="190">
        <v>45925</v>
      </c>
      <c r="O2304" s="190">
        <v>45926</v>
      </c>
      <c r="P2304" s="190">
        <v>45929</v>
      </c>
      <c r="Q2304" s="191">
        <v>45930</v>
      </c>
      <c r="R2304" s="192">
        <v>45931</v>
      </c>
      <c r="S2304" s="192">
        <v>45932</v>
      </c>
      <c r="T2304" s="192">
        <v>45933</v>
      </c>
    </row>
    <row r="2305" spans="1:20">
      <c r="A2305" s="235" t="s">
        <v>808</v>
      </c>
      <c r="B2305" s="188">
        <v>45931</v>
      </c>
      <c r="C2305" s="270" t="s">
        <v>331</v>
      </c>
      <c r="D2305" s="444">
        <v>45910</v>
      </c>
      <c r="E2305" s="444">
        <v>45911</v>
      </c>
      <c r="F2305" s="444">
        <v>45912</v>
      </c>
      <c r="G2305" s="444">
        <v>45916</v>
      </c>
      <c r="H2305" s="190">
        <v>45917</v>
      </c>
      <c r="I2305" s="190">
        <v>45918</v>
      </c>
      <c r="J2305" s="190">
        <v>45919</v>
      </c>
      <c r="K2305" s="190">
        <v>45922</v>
      </c>
      <c r="L2305" s="190">
        <v>45924</v>
      </c>
      <c r="M2305" s="190">
        <v>45925</v>
      </c>
      <c r="N2305" s="190">
        <v>45926</v>
      </c>
      <c r="O2305" s="190">
        <v>45929</v>
      </c>
      <c r="P2305" s="190">
        <v>45930</v>
      </c>
      <c r="Q2305" s="191">
        <v>45931</v>
      </c>
      <c r="R2305" s="192">
        <v>45932</v>
      </c>
      <c r="S2305" s="192">
        <v>45933</v>
      </c>
      <c r="T2305" s="192">
        <v>45936</v>
      </c>
    </row>
    <row r="2306" spans="1:20">
      <c r="A2306" s="235" t="s">
        <v>808</v>
      </c>
      <c r="B2306" s="188">
        <v>45932</v>
      </c>
      <c r="C2306" s="270" t="s">
        <v>332</v>
      </c>
      <c r="D2306" s="444">
        <v>45911</v>
      </c>
      <c r="E2306" s="444">
        <v>45912</v>
      </c>
      <c r="F2306" s="444">
        <v>45916</v>
      </c>
      <c r="G2306" s="444">
        <v>45917</v>
      </c>
      <c r="H2306" s="190">
        <v>45918</v>
      </c>
      <c r="I2306" s="190">
        <v>45919</v>
      </c>
      <c r="J2306" s="190">
        <v>45922</v>
      </c>
      <c r="K2306" s="190">
        <v>45924</v>
      </c>
      <c r="L2306" s="190">
        <v>45925</v>
      </c>
      <c r="M2306" s="190">
        <v>45926</v>
      </c>
      <c r="N2306" s="190">
        <v>45929</v>
      </c>
      <c r="O2306" s="190">
        <v>45930</v>
      </c>
      <c r="P2306" s="190">
        <v>45931</v>
      </c>
      <c r="Q2306" s="191">
        <v>45932</v>
      </c>
      <c r="R2306" s="192">
        <v>45933</v>
      </c>
      <c r="S2306" s="192">
        <v>45936</v>
      </c>
      <c r="T2306" s="192">
        <v>45937</v>
      </c>
    </row>
    <row r="2307" spans="1:20">
      <c r="A2307" s="235" t="s">
        <v>808</v>
      </c>
      <c r="B2307" s="188">
        <v>45933</v>
      </c>
      <c r="C2307" s="270" t="s">
        <v>333</v>
      </c>
      <c r="D2307" s="444">
        <v>45912</v>
      </c>
      <c r="E2307" s="444">
        <v>45916</v>
      </c>
      <c r="F2307" s="444">
        <v>45917</v>
      </c>
      <c r="G2307" s="444">
        <v>45918</v>
      </c>
      <c r="H2307" s="190">
        <v>45919</v>
      </c>
      <c r="I2307" s="190">
        <v>45922</v>
      </c>
      <c r="J2307" s="190">
        <v>45924</v>
      </c>
      <c r="K2307" s="190">
        <v>45925</v>
      </c>
      <c r="L2307" s="190">
        <v>45926</v>
      </c>
      <c r="M2307" s="190">
        <v>45929</v>
      </c>
      <c r="N2307" s="190">
        <v>45930</v>
      </c>
      <c r="O2307" s="190">
        <v>45931</v>
      </c>
      <c r="P2307" s="190">
        <v>45932</v>
      </c>
      <c r="Q2307" s="191">
        <v>45933</v>
      </c>
      <c r="R2307" s="192">
        <v>45936</v>
      </c>
      <c r="S2307" s="192">
        <v>45937</v>
      </c>
      <c r="T2307" s="192">
        <v>45938</v>
      </c>
    </row>
    <row r="2308" spans="1:20">
      <c r="A2308" s="235" t="s">
        <v>808</v>
      </c>
      <c r="B2308" s="188">
        <v>45936</v>
      </c>
      <c r="C2308" s="270" t="s">
        <v>329</v>
      </c>
      <c r="D2308" s="444">
        <v>45916</v>
      </c>
      <c r="E2308" s="444">
        <v>45917</v>
      </c>
      <c r="F2308" s="444">
        <v>45918</v>
      </c>
      <c r="G2308" s="444">
        <v>45919</v>
      </c>
      <c r="H2308" s="190">
        <v>45922</v>
      </c>
      <c r="I2308" s="190">
        <v>45924</v>
      </c>
      <c r="J2308" s="190">
        <v>45925</v>
      </c>
      <c r="K2308" s="190">
        <v>45926</v>
      </c>
      <c r="L2308" s="190">
        <v>45929</v>
      </c>
      <c r="M2308" s="190">
        <v>45930</v>
      </c>
      <c r="N2308" s="190">
        <v>45931</v>
      </c>
      <c r="O2308" s="190">
        <v>45932</v>
      </c>
      <c r="P2308" s="190">
        <v>45933</v>
      </c>
      <c r="Q2308" s="191">
        <v>45936</v>
      </c>
      <c r="R2308" s="192">
        <v>45937</v>
      </c>
      <c r="S2308" s="192">
        <v>45938</v>
      </c>
      <c r="T2308" s="192">
        <v>45939</v>
      </c>
    </row>
    <row r="2309" spans="1:20">
      <c r="A2309" s="235" t="s">
        <v>808</v>
      </c>
      <c r="B2309" s="188">
        <v>45937</v>
      </c>
      <c r="C2309" s="270" t="s">
        <v>330</v>
      </c>
      <c r="D2309" s="444">
        <v>45917</v>
      </c>
      <c r="E2309" s="444">
        <v>45918</v>
      </c>
      <c r="F2309" s="444">
        <v>45919</v>
      </c>
      <c r="G2309" s="444">
        <v>45922</v>
      </c>
      <c r="H2309" s="190">
        <v>45924</v>
      </c>
      <c r="I2309" s="190">
        <v>45925</v>
      </c>
      <c r="J2309" s="190">
        <v>45926</v>
      </c>
      <c r="K2309" s="190">
        <v>45929</v>
      </c>
      <c r="L2309" s="190">
        <v>45930</v>
      </c>
      <c r="M2309" s="190">
        <v>45931</v>
      </c>
      <c r="N2309" s="190">
        <v>45932</v>
      </c>
      <c r="O2309" s="190">
        <v>45933</v>
      </c>
      <c r="P2309" s="190">
        <v>45936</v>
      </c>
      <c r="Q2309" s="191">
        <v>45937</v>
      </c>
      <c r="R2309" s="192">
        <v>45938</v>
      </c>
      <c r="S2309" s="192">
        <v>45939</v>
      </c>
      <c r="T2309" s="192">
        <v>45940</v>
      </c>
    </row>
    <row r="2310" spans="1:20">
      <c r="A2310" s="235" t="s">
        <v>808</v>
      </c>
      <c r="B2310" s="188">
        <v>45938</v>
      </c>
      <c r="C2310" s="270" t="s">
        <v>331</v>
      </c>
      <c r="D2310" s="444">
        <v>45918</v>
      </c>
      <c r="E2310" s="444">
        <v>45919</v>
      </c>
      <c r="F2310" s="444">
        <v>45922</v>
      </c>
      <c r="G2310" s="444">
        <v>45924</v>
      </c>
      <c r="H2310" s="190">
        <v>45925</v>
      </c>
      <c r="I2310" s="190">
        <v>45926</v>
      </c>
      <c r="J2310" s="190">
        <v>45929</v>
      </c>
      <c r="K2310" s="190">
        <v>45930</v>
      </c>
      <c r="L2310" s="190">
        <v>45931</v>
      </c>
      <c r="M2310" s="190">
        <v>45932</v>
      </c>
      <c r="N2310" s="190">
        <v>45933</v>
      </c>
      <c r="O2310" s="190">
        <v>45936</v>
      </c>
      <c r="P2310" s="190">
        <v>45937</v>
      </c>
      <c r="Q2310" s="191">
        <v>45938</v>
      </c>
      <c r="R2310" s="192">
        <v>45939</v>
      </c>
      <c r="S2310" s="192">
        <v>45940</v>
      </c>
      <c r="T2310" s="192">
        <v>45944</v>
      </c>
    </row>
    <row r="2311" spans="1:20">
      <c r="A2311" s="235" t="s">
        <v>808</v>
      </c>
      <c r="B2311" s="188">
        <v>45939</v>
      </c>
      <c r="C2311" s="270" t="s">
        <v>332</v>
      </c>
      <c r="D2311" s="444">
        <v>45919</v>
      </c>
      <c r="E2311" s="444">
        <v>45922</v>
      </c>
      <c r="F2311" s="444">
        <v>45924</v>
      </c>
      <c r="G2311" s="444">
        <v>45925</v>
      </c>
      <c r="H2311" s="190">
        <v>45926</v>
      </c>
      <c r="I2311" s="190">
        <v>45929</v>
      </c>
      <c r="J2311" s="190">
        <v>45930</v>
      </c>
      <c r="K2311" s="190">
        <v>45931</v>
      </c>
      <c r="L2311" s="190">
        <v>45932</v>
      </c>
      <c r="M2311" s="190">
        <v>45933</v>
      </c>
      <c r="N2311" s="190">
        <v>45936</v>
      </c>
      <c r="O2311" s="190">
        <v>45937</v>
      </c>
      <c r="P2311" s="190">
        <v>45938</v>
      </c>
      <c r="Q2311" s="191">
        <v>45939</v>
      </c>
      <c r="R2311" s="192">
        <v>45940</v>
      </c>
      <c r="S2311" s="192">
        <v>45944</v>
      </c>
      <c r="T2311" s="192">
        <v>45945</v>
      </c>
    </row>
    <row r="2312" spans="1:20">
      <c r="A2312" s="235" t="s">
        <v>808</v>
      </c>
      <c r="B2312" s="188">
        <v>45940</v>
      </c>
      <c r="C2312" s="270" t="s">
        <v>333</v>
      </c>
      <c r="D2312" s="444">
        <v>45922</v>
      </c>
      <c r="E2312" s="444">
        <v>45924</v>
      </c>
      <c r="F2312" s="444">
        <v>45925</v>
      </c>
      <c r="G2312" s="444">
        <v>45926</v>
      </c>
      <c r="H2312" s="190">
        <v>45929</v>
      </c>
      <c r="I2312" s="190">
        <v>45930</v>
      </c>
      <c r="J2312" s="190">
        <v>45931</v>
      </c>
      <c r="K2312" s="190">
        <v>45932</v>
      </c>
      <c r="L2312" s="190">
        <v>45933</v>
      </c>
      <c r="M2312" s="190">
        <v>45936</v>
      </c>
      <c r="N2312" s="190">
        <v>45937</v>
      </c>
      <c r="O2312" s="190">
        <v>45938</v>
      </c>
      <c r="P2312" s="190">
        <v>45939</v>
      </c>
      <c r="Q2312" s="191">
        <v>45940</v>
      </c>
      <c r="R2312" s="192">
        <v>45944</v>
      </c>
      <c r="S2312" s="192">
        <v>45945</v>
      </c>
      <c r="T2312" s="192">
        <v>45946</v>
      </c>
    </row>
    <row r="2313" spans="1:20">
      <c r="A2313" s="235" t="s">
        <v>808</v>
      </c>
      <c r="B2313" s="188">
        <v>45944</v>
      </c>
      <c r="C2313" s="270" t="s">
        <v>330</v>
      </c>
      <c r="D2313" s="444">
        <v>45924</v>
      </c>
      <c r="E2313" s="444">
        <v>45925</v>
      </c>
      <c r="F2313" s="444">
        <v>45926</v>
      </c>
      <c r="G2313" s="444">
        <v>45929</v>
      </c>
      <c r="H2313" s="190">
        <v>45930</v>
      </c>
      <c r="I2313" s="190">
        <v>45931</v>
      </c>
      <c r="J2313" s="190">
        <v>45932</v>
      </c>
      <c r="K2313" s="190">
        <v>45933</v>
      </c>
      <c r="L2313" s="190">
        <v>45936</v>
      </c>
      <c r="M2313" s="190">
        <v>45937</v>
      </c>
      <c r="N2313" s="190">
        <v>45938</v>
      </c>
      <c r="O2313" s="190">
        <v>45939</v>
      </c>
      <c r="P2313" s="190">
        <v>45940</v>
      </c>
      <c r="Q2313" s="191">
        <v>45944</v>
      </c>
      <c r="R2313" s="192">
        <v>45945</v>
      </c>
      <c r="S2313" s="192">
        <v>45946</v>
      </c>
      <c r="T2313" s="192">
        <v>45947</v>
      </c>
    </row>
    <row r="2314" spans="1:20">
      <c r="A2314" s="235" t="s">
        <v>808</v>
      </c>
      <c r="B2314" s="188">
        <v>45945</v>
      </c>
      <c r="C2314" s="270" t="s">
        <v>331</v>
      </c>
      <c r="D2314" s="444">
        <v>45925</v>
      </c>
      <c r="E2314" s="444">
        <v>45926</v>
      </c>
      <c r="F2314" s="444">
        <v>45929</v>
      </c>
      <c r="G2314" s="444">
        <v>45930</v>
      </c>
      <c r="H2314" s="190">
        <v>45931</v>
      </c>
      <c r="I2314" s="190">
        <v>45932</v>
      </c>
      <c r="J2314" s="190">
        <v>45933</v>
      </c>
      <c r="K2314" s="190">
        <v>45936</v>
      </c>
      <c r="L2314" s="190">
        <v>45937</v>
      </c>
      <c r="M2314" s="190">
        <v>45938</v>
      </c>
      <c r="N2314" s="190">
        <v>45939</v>
      </c>
      <c r="O2314" s="190">
        <v>45940</v>
      </c>
      <c r="P2314" s="190">
        <v>45944</v>
      </c>
      <c r="Q2314" s="191">
        <v>45945</v>
      </c>
      <c r="R2314" s="192">
        <v>45946</v>
      </c>
      <c r="S2314" s="192">
        <v>45947</v>
      </c>
      <c r="T2314" s="192">
        <v>45950</v>
      </c>
    </row>
    <row r="2315" spans="1:20">
      <c r="A2315" s="235" t="s">
        <v>808</v>
      </c>
      <c r="B2315" s="188">
        <v>45946</v>
      </c>
      <c r="C2315" s="270" t="s">
        <v>332</v>
      </c>
      <c r="D2315" s="444">
        <v>45926</v>
      </c>
      <c r="E2315" s="444">
        <v>45929</v>
      </c>
      <c r="F2315" s="444">
        <v>45930</v>
      </c>
      <c r="G2315" s="444">
        <v>45931</v>
      </c>
      <c r="H2315" s="190">
        <v>45932</v>
      </c>
      <c r="I2315" s="190">
        <v>45933</v>
      </c>
      <c r="J2315" s="190">
        <v>45936</v>
      </c>
      <c r="K2315" s="190">
        <v>45937</v>
      </c>
      <c r="L2315" s="190">
        <v>45938</v>
      </c>
      <c r="M2315" s="190">
        <v>45939</v>
      </c>
      <c r="N2315" s="190">
        <v>45940</v>
      </c>
      <c r="O2315" s="190">
        <v>45944</v>
      </c>
      <c r="P2315" s="190">
        <v>45945</v>
      </c>
      <c r="Q2315" s="191">
        <v>45946</v>
      </c>
      <c r="R2315" s="192">
        <v>45947</v>
      </c>
      <c r="S2315" s="192">
        <v>45950</v>
      </c>
      <c r="T2315" s="192">
        <v>45951</v>
      </c>
    </row>
    <row r="2316" spans="1:20">
      <c r="A2316" s="235" t="s">
        <v>808</v>
      </c>
      <c r="B2316" s="188">
        <v>45947</v>
      </c>
      <c r="C2316" s="270" t="s">
        <v>333</v>
      </c>
      <c r="D2316" s="444">
        <v>45929</v>
      </c>
      <c r="E2316" s="444">
        <v>45930</v>
      </c>
      <c r="F2316" s="444">
        <v>45931</v>
      </c>
      <c r="G2316" s="444">
        <v>45932</v>
      </c>
      <c r="H2316" s="190">
        <v>45933</v>
      </c>
      <c r="I2316" s="190">
        <v>45936</v>
      </c>
      <c r="J2316" s="190">
        <v>45937</v>
      </c>
      <c r="K2316" s="190">
        <v>45938</v>
      </c>
      <c r="L2316" s="190">
        <v>45939</v>
      </c>
      <c r="M2316" s="190">
        <v>45940</v>
      </c>
      <c r="N2316" s="190">
        <v>45944</v>
      </c>
      <c r="O2316" s="190">
        <v>45945</v>
      </c>
      <c r="P2316" s="190">
        <v>45946</v>
      </c>
      <c r="Q2316" s="191">
        <v>45947</v>
      </c>
      <c r="R2316" s="192">
        <v>45950</v>
      </c>
      <c r="S2316" s="192">
        <v>45951</v>
      </c>
      <c r="T2316" s="192">
        <v>45952</v>
      </c>
    </row>
    <row r="2317" spans="1:20">
      <c r="A2317" s="235" t="s">
        <v>808</v>
      </c>
      <c r="B2317" s="188">
        <v>45950</v>
      </c>
      <c r="C2317" s="270" t="s">
        <v>329</v>
      </c>
      <c r="D2317" s="444">
        <v>45930</v>
      </c>
      <c r="E2317" s="444">
        <v>45931</v>
      </c>
      <c r="F2317" s="444">
        <v>45932</v>
      </c>
      <c r="G2317" s="444">
        <v>45933</v>
      </c>
      <c r="H2317" s="190">
        <v>45936</v>
      </c>
      <c r="I2317" s="190">
        <v>45937</v>
      </c>
      <c r="J2317" s="190">
        <v>45938</v>
      </c>
      <c r="K2317" s="190">
        <v>45939</v>
      </c>
      <c r="L2317" s="190">
        <v>45940</v>
      </c>
      <c r="M2317" s="190">
        <v>45944</v>
      </c>
      <c r="N2317" s="190">
        <v>45945</v>
      </c>
      <c r="O2317" s="190">
        <v>45946</v>
      </c>
      <c r="P2317" s="190">
        <v>45947</v>
      </c>
      <c r="Q2317" s="191">
        <v>45950</v>
      </c>
      <c r="R2317" s="192">
        <v>45951</v>
      </c>
      <c r="S2317" s="192">
        <v>45952</v>
      </c>
      <c r="T2317" s="192">
        <v>45953</v>
      </c>
    </row>
    <row r="2318" spans="1:20">
      <c r="A2318" s="235" t="s">
        <v>808</v>
      </c>
      <c r="B2318" s="188">
        <v>45951</v>
      </c>
      <c r="C2318" s="270" t="s">
        <v>330</v>
      </c>
      <c r="D2318" s="444">
        <v>45931</v>
      </c>
      <c r="E2318" s="444">
        <v>45932</v>
      </c>
      <c r="F2318" s="444">
        <v>45933</v>
      </c>
      <c r="G2318" s="444">
        <v>45936</v>
      </c>
      <c r="H2318" s="190">
        <v>45937</v>
      </c>
      <c r="I2318" s="190">
        <v>45938</v>
      </c>
      <c r="J2318" s="190">
        <v>45939</v>
      </c>
      <c r="K2318" s="190">
        <v>45940</v>
      </c>
      <c r="L2318" s="190">
        <v>45944</v>
      </c>
      <c r="M2318" s="190">
        <v>45945</v>
      </c>
      <c r="N2318" s="190">
        <v>45946</v>
      </c>
      <c r="O2318" s="190">
        <v>45947</v>
      </c>
      <c r="P2318" s="190">
        <v>45950</v>
      </c>
      <c r="Q2318" s="191">
        <v>45951</v>
      </c>
      <c r="R2318" s="192">
        <v>45952</v>
      </c>
      <c r="S2318" s="192">
        <v>45953</v>
      </c>
      <c r="T2318" s="192">
        <v>45954</v>
      </c>
    </row>
    <row r="2319" spans="1:20">
      <c r="A2319" s="235" t="s">
        <v>808</v>
      </c>
      <c r="B2319" s="188">
        <v>45952</v>
      </c>
      <c r="C2319" s="270" t="s">
        <v>331</v>
      </c>
      <c r="D2319" s="444">
        <v>45932</v>
      </c>
      <c r="E2319" s="444">
        <v>45933</v>
      </c>
      <c r="F2319" s="444">
        <v>45936</v>
      </c>
      <c r="G2319" s="444">
        <v>45937</v>
      </c>
      <c r="H2319" s="190">
        <v>45938</v>
      </c>
      <c r="I2319" s="190">
        <v>45939</v>
      </c>
      <c r="J2319" s="190">
        <v>45940</v>
      </c>
      <c r="K2319" s="190">
        <v>45944</v>
      </c>
      <c r="L2319" s="190">
        <v>45945</v>
      </c>
      <c r="M2319" s="190">
        <v>45946</v>
      </c>
      <c r="N2319" s="190">
        <v>45947</v>
      </c>
      <c r="O2319" s="190">
        <v>45950</v>
      </c>
      <c r="P2319" s="190">
        <v>45951</v>
      </c>
      <c r="Q2319" s="191">
        <v>45952</v>
      </c>
      <c r="R2319" s="192">
        <v>45953</v>
      </c>
      <c r="S2319" s="192">
        <v>45954</v>
      </c>
      <c r="T2319" s="192">
        <v>45957</v>
      </c>
    </row>
    <row r="2320" spans="1:20">
      <c r="A2320" s="235" t="s">
        <v>808</v>
      </c>
      <c r="B2320" s="188">
        <v>45953</v>
      </c>
      <c r="C2320" s="270" t="s">
        <v>332</v>
      </c>
      <c r="D2320" s="444">
        <v>45933</v>
      </c>
      <c r="E2320" s="444">
        <v>45936</v>
      </c>
      <c r="F2320" s="444">
        <v>45937</v>
      </c>
      <c r="G2320" s="444">
        <v>45938</v>
      </c>
      <c r="H2320" s="190">
        <v>45939</v>
      </c>
      <c r="I2320" s="190">
        <v>45940</v>
      </c>
      <c r="J2320" s="190">
        <v>45944</v>
      </c>
      <c r="K2320" s="190">
        <v>45945</v>
      </c>
      <c r="L2320" s="190">
        <v>45946</v>
      </c>
      <c r="M2320" s="190">
        <v>45947</v>
      </c>
      <c r="N2320" s="190">
        <v>45950</v>
      </c>
      <c r="O2320" s="190">
        <v>45951</v>
      </c>
      <c r="P2320" s="190">
        <v>45952</v>
      </c>
      <c r="Q2320" s="191">
        <v>45953</v>
      </c>
      <c r="R2320" s="192">
        <v>45954</v>
      </c>
      <c r="S2320" s="192">
        <v>45957</v>
      </c>
      <c r="T2320" s="192">
        <v>45958</v>
      </c>
    </row>
    <row r="2321" spans="1:20">
      <c r="A2321" s="235" t="s">
        <v>808</v>
      </c>
      <c r="B2321" s="188">
        <v>45954</v>
      </c>
      <c r="C2321" s="270" t="s">
        <v>333</v>
      </c>
      <c r="D2321" s="444">
        <v>45936</v>
      </c>
      <c r="E2321" s="444">
        <v>45937</v>
      </c>
      <c r="F2321" s="444">
        <v>45938</v>
      </c>
      <c r="G2321" s="444">
        <v>45939</v>
      </c>
      <c r="H2321" s="190">
        <v>45940</v>
      </c>
      <c r="I2321" s="190">
        <v>45944</v>
      </c>
      <c r="J2321" s="190">
        <v>45945</v>
      </c>
      <c r="K2321" s="190">
        <v>45946</v>
      </c>
      <c r="L2321" s="190">
        <v>45947</v>
      </c>
      <c r="M2321" s="190">
        <v>45950</v>
      </c>
      <c r="N2321" s="190">
        <v>45951</v>
      </c>
      <c r="O2321" s="190">
        <v>45952</v>
      </c>
      <c r="P2321" s="190">
        <v>45953</v>
      </c>
      <c r="Q2321" s="191">
        <v>45954</v>
      </c>
      <c r="R2321" s="192">
        <v>45957</v>
      </c>
      <c r="S2321" s="192">
        <v>45958</v>
      </c>
      <c r="T2321" s="192">
        <v>45959</v>
      </c>
    </row>
    <row r="2322" spans="1:20">
      <c r="A2322" s="235" t="s">
        <v>808</v>
      </c>
      <c r="B2322" s="188">
        <v>45957</v>
      </c>
      <c r="C2322" s="270" t="s">
        <v>329</v>
      </c>
      <c r="D2322" s="444">
        <v>45937</v>
      </c>
      <c r="E2322" s="444">
        <v>45938</v>
      </c>
      <c r="F2322" s="444">
        <v>45939</v>
      </c>
      <c r="G2322" s="444">
        <v>45940</v>
      </c>
      <c r="H2322" s="190">
        <v>45944</v>
      </c>
      <c r="I2322" s="190">
        <v>45945</v>
      </c>
      <c r="J2322" s="190">
        <v>45946</v>
      </c>
      <c r="K2322" s="190">
        <v>45947</v>
      </c>
      <c r="L2322" s="190">
        <v>45950</v>
      </c>
      <c r="M2322" s="190">
        <v>45951</v>
      </c>
      <c r="N2322" s="190">
        <v>45952</v>
      </c>
      <c r="O2322" s="190">
        <v>45953</v>
      </c>
      <c r="P2322" s="190">
        <v>45954</v>
      </c>
      <c r="Q2322" s="191">
        <v>45957</v>
      </c>
      <c r="R2322" s="192">
        <v>45958</v>
      </c>
      <c r="S2322" s="192">
        <v>45959</v>
      </c>
      <c r="T2322" s="192">
        <v>45960</v>
      </c>
    </row>
    <row r="2323" spans="1:20">
      <c r="A2323" s="235" t="s">
        <v>808</v>
      </c>
      <c r="B2323" s="188">
        <v>45958</v>
      </c>
      <c r="C2323" s="270" t="s">
        <v>330</v>
      </c>
      <c r="D2323" s="444">
        <v>45938</v>
      </c>
      <c r="E2323" s="444">
        <v>45939</v>
      </c>
      <c r="F2323" s="444">
        <v>45940</v>
      </c>
      <c r="G2323" s="444">
        <v>45944</v>
      </c>
      <c r="H2323" s="190">
        <v>45945</v>
      </c>
      <c r="I2323" s="190">
        <v>45946</v>
      </c>
      <c r="J2323" s="190">
        <v>45947</v>
      </c>
      <c r="K2323" s="190">
        <v>45950</v>
      </c>
      <c r="L2323" s="190">
        <v>45951</v>
      </c>
      <c r="M2323" s="190">
        <v>45952</v>
      </c>
      <c r="N2323" s="190">
        <v>45953</v>
      </c>
      <c r="O2323" s="190">
        <v>45954</v>
      </c>
      <c r="P2323" s="190">
        <v>45957</v>
      </c>
      <c r="Q2323" s="191">
        <v>45958</v>
      </c>
      <c r="R2323" s="192">
        <v>45959</v>
      </c>
      <c r="S2323" s="192">
        <v>45960</v>
      </c>
      <c r="T2323" s="192">
        <v>45961</v>
      </c>
    </row>
    <row r="2324" spans="1:20">
      <c r="A2324" s="235" t="s">
        <v>808</v>
      </c>
      <c r="B2324" s="188">
        <v>45959</v>
      </c>
      <c r="C2324" s="270" t="s">
        <v>331</v>
      </c>
      <c r="D2324" s="444">
        <v>45939</v>
      </c>
      <c r="E2324" s="444">
        <v>45940</v>
      </c>
      <c r="F2324" s="444">
        <v>45944</v>
      </c>
      <c r="G2324" s="444">
        <v>45945</v>
      </c>
      <c r="H2324" s="190">
        <v>45946</v>
      </c>
      <c r="I2324" s="190">
        <v>45947</v>
      </c>
      <c r="J2324" s="190">
        <v>45950</v>
      </c>
      <c r="K2324" s="190">
        <v>45951</v>
      </c>
      <c r="L2324" s="190">
        <v>45952</v>
      </c>
      <c r="M2324" s="190">
        <v>45953</v>
      </c>
      <c r="N2324" s="190">
        <v>45954</v>
      </c>
      <c r="O2324" s="190">
        <v>45957</v>
      </c>
      <c r="P2324" s="190">
        <v>45958</v>
      </c>
      <c r="Q2324" s="191">
        <v>45959</v>
      </c>
      <c r="R2324" s="192">
        <v>45960</v>
      </c>
      <c r="S2324" s="192">
        <v>45961</v>
      </c>
      <c r="T2324" s="192">
        <v>45965</v>
      </c>
    </row>
    <row r="2325" spans="1:20">
      <c r="A2325" s="235" t="s">
        <v>808</v>
      </c>
      <c r="B2325" s="188">
        <v>45960</v>
      </c>
      <c r="C2325" s="270" t="s">
        <v>332</v>
      </c>
      <c r="D2325" s="444">
        <v>45940</v>
      </c>
      <c r="E2325" s="444">
        <v>45944</v>
      </c>
      <c r="F2325" s="444">
        <v>45945</v>
      </c>
      <c r="G2325" s="444">
        <v>45946</v>
      </c>
      <c r="H2325" s="190">
        <v>45947</v>
      </c>
      <c r="I2325" s="190">
        <v>45950</v>
      </c>
      <c r="J2325" s="190">
        <v>45951</v>
      </c>
      <c r="K2325" s="190">
        <v>45952</v>
      </c>
      <c r="L2325" s="190">
        <v>45953</v>
      </c>
      <c r="M2325" s="190">
        <v>45954</v>
      </c>
      <c r="N2325" s="190">
        <v>45957</v>
      </c>
      <c r="O2325" s="190">
        <v>45958</v>
      </c>
      <c r="P2325" s="190">
        <v>45959</v>
      </c>
      <c r="Q2325" s="191">
        <v>45960</v>
      </c>
      <c r="R2325" s="192">
        <v>45961</v>
      </c>
      <c r="S2325" s="192">
        <v>45965</v>
      </c>
      <c r="T2325" s="192">
        <v>45966</v>
      </c>
    </row>
    <row r="2326" spans="1:20">
      <c r="A2326" s="235" t="s">
        <v>808</v>
      </c>
      <c r="B2326" s="188">
        <v>45961</v>
      </c>
      <c r="C2326" s="270" t="s">
        <v>333</v>
      </c>
      <c r="D2326" s="444">
        <v>45944</v>
      </c>
      <c r="E2326" s="444">
        <v>45945</v>
      </c>
      <c r="F2326" s="444">
        <v>45946</v>
      </c>
      <c r="G2326" s="444">
        <v>45947</v>
      </c>
      <c r="H2326" s="190">
        <v>45950</v>
      </c>
      <c r="I2326" s="190">
        <v>45951</v>
      </c>
      <c r="J2326" s="190">
        <v>45952</v>
      </c>
      <c r="K2326" s="190">
        <v>45953</v>
      </c>
      <c r="L2326" s="190">
        <v>45954</v>
      </c>
      <c r="M2326" s="190">
        <v>45957</v>
      </c>
      <c r="N2326" s="190">
        <v>45958</v>
      </c>
      <c r="O2326" s="190">
        <v>45959</v>
      </c>
      <c r="P2326" s="190">
        <v>45960</v>
      </c>
      <c r="Q2326" s="191">
        <v>45961</v>
      </c>
      <c r="R2326" s="192">
        <v>45965</v>
      </c>
      <c r="S2326" s="192">
        <v>45966</v>
      </c>
      <c r="T2326" s="192">
        <v>45967</v>
      </c>
    </row>
    <row r="2327" spans="1:20">
      <c r="A2327" s="235" t="s">
        <v>808</v>
      </c>
      <c r="B2327" s="188">
        <v>45965</v>
      </c>
      <c r="C2327" s="270" t="s">
        <v>330</v>
      </c>
      <c r="D2327" s="444">
        <v>45945</v>
      </c>
      <c r="E2327" s="444">
        <v>45946</v>
      </c>
      <c r="F2327" s="444">
        <v>45947</v>
      </c>
      <c r="G2327" s="444">
        <v>45950</v>
      </c>
      <c r="H2327" s="190">
        <v>45951</v>
      </c>
      <c r="I2327" s="190">
        <v>45952</v>
      </c>
      <c r="J2327" s="190">
        <v>45953</v>
      </c>
      <c r="K2327" s="190">
        <v>45954</v>
      </c>
      <c r="L2327" s="190">
        <v>45957</v>
      </c>
      <c r="M2327" s="190">
        <v>45958</v>
      </c>
      <c r="N2327" s="190">
        <v>45959</v>
      </c>
      <c r="O2327" s="190">
        <v>45960</v>
      </c>
      <c r="P2327" s="190">
        <v>45961</v>
      </c>
      <c r="Q2327" s="191">
        <v>45965</v>
      </c>
      <c r="R2327" s="192">
        <v>45966</v>
      </c>
      <c r="S2327" s="192">
        <v>45967</v>
      </c>
      <c r="T2327" s="192">
        <v>45968</v>
      </c>
    </row>
    <row r="2328" spans="1:20">
      <c r="A2328" s="235" t="s">
        <v>808</v>
      </c>
      <c r="B2328" s="188">
        <v>45966</v>
      </c>
      <c r="C2328" s="270" t="s">
        <v>331</v>
      </c>
      <c r="D2328" s="444">
        <v>45946</v>
      </c>
      <c r="E2328" s="444">
        <v>45947</v>
      </c>
      <c r="F2328" s="444">
        <v>45950</v>
      </c>
      <c r="G2328" s="444">
        <v>45951</v>
      </c>
      <c r="H2328" s="190">
        <v>45952</v>
      </c>
      <c r="I2328" s="190">
        <v>45953</v>
      </c>
      <c r="J2328" s="190">
        <v>45954</v>
      </c>
      <c r="K2328" s="190">
        <v>45957</v>
      </c>
      <c r="L2328" s="190">
        <v>45958</v>
      </c>
      <c r="M2328" s="190">
        <v>45959</v>
      </c>
      <c r="N2328" s="190">
        <v>45960</v>
      </c>
      <c r="O2328" s="190">
        <v>45961</v>
      </c>
      <c r="P2328" s="190">
        <v>45965</v>
      </c>
      <c r="Q2328" s="191">
        <v>45966</v>
      </c>
      <c r="R2328" s="192">
        <v>45967</v>
      </c>
      <c r="S2328" s="192">
        <v>45968</v>
      </c>
      <c r="T2328" s="192">
        <v>45969</v>
      </c>
    </row>
    <row r="2329" spans="1:20">
      <c r="A2329" s="235" t="s">
        <v>808</v>
      </c>
      <c r="B2329" s="188">
        <v>45967</v>
      </c>
      <c r="C2329" s="270" t="s">
        <v>332</v>
      </c>
      <c r="D2329" s="444">
        <v>45947</v>
      </c>
      <c r="E2329" s="444">
        <v>45950</v>
      </c>
      <c r="F2329" s="444">
        <v>45951</v>
      </c>
      <c r="G2329" s="444">
        <v>45952</v>
      </c>
      <c r="H2329" s="190">
        <v>45953</v>
      </c>
      <c r="I2329" s="190">
        <v>45954</v>
      </c>
      <c r="J2329" s="190">
        <v>45957</v>
      </c>
      <c r="K2329" s="190">
        <v>45958</v>
      </c>
      <c r="L2329" s="190">
        <v>45959</v>
      </c>
      <c r="M2329" s="190">
        <v>45960</v>
      </c>
      <c r="N2329" s="190">
        <v>45961</v>
      </c>
      <c r="O2329" s="190">
        <v>45965</v>
      </c>
      <c r="P2329" s="190">
        <v>45966</v>
      </c>
      <c r="Q2329" s="191">
        <v>45967</v>
      </c>
      <c r="R2329" s="192">
        <v>45968</v>
      </c>
      <c r="S2329" s="192">
        <v>45969</v>
      </c>
      <c r="T2329" s="192">
        <v>45971</v>
      </c>
    </row>
    <row r="2330" spans="1:20">
      <c r="A2330" s="235" t="s">
        <v>808</v>
      </c>
      <c r="B2330" s="188">
        <v>45968</v>
      </c>
      <c r="C2330" s="270" t="s">
        <v>333</v>
      </c>
      <c r="D2330" s="444">
        <v>45950</v>
      </c>
      <c r="E2330" s="444">
        <v>45951</v>
      </c>
      <c r="F2330" s="444">
        <v>45952</v>
      </c>
      <c r="G2330" s="444">
        <v>45953</v>
      </c>
      <c r="H2330" s="190">
        <v>45954</v>
      </c>
      <c r="I2330" s="190">
        <v>45957</v>
      </c>
      <c r="J2330" s="190">
        <v>45958</v>
      </c>
      <c r="K2330" s="190">
        <v>45959</v>
      </c>
      <c r="L2330" s="190">
        <v>45960</v>
      </c>
      <c r="M2330" s="190">
        <v>45961</v>
      </c>
      <c r="N2330" s="190">
        <v>45965</v>
      </c>
      <c r="O2330" s="190">
        <v>45966</v>
      </c>
      <c r="P2330" s="190">
        <v>45967</v>
      </c>
      <c r="Q2330" s="191">
        <v>45968</v>
      </c>
      <c r="R2330" s="192">
        <v>45969</v>
      </c>
      <c r="S2330" s="192">
        <v>45971</v>
      </c>
      <c r="T2330" s="192">
        <v>45972</v>
      </c>
    </row>
    <row r="2331" spans="1:20">
      <c r="A2331" s="235" t="s">
        <v>808</v>
      </c>
      <c r="B2331" s="188">
        <v>45969</v>
      </c>
      <c r="C2331" s="270" t="s">
        <v>334</v>
      </c>
      <c r="D2331" s="444">
        <v>45951</v>
      </c>
      <c r="E2331" s="444">
        <v>45952</v>
      </c>
      <c r="F2331" s="444">
        <v>45953</v>
      </c>
      <c r="G2331" s="444">
        <v>45954</v>
      </c>
      <c r="H2331" s="190">
        <v>45957</v>
      </c>
      <c r="I2331" s="190">
        <v>45958</v>
      </c>
      <c r="J2331" s="190">
        <v>45959</v>
      </c>
      <c r="K2331" s="190">
        <v>45960</v>
      </c>
      <c r="L2331" s="190">
        <v>45961</v>
      </c>
      <c r="M2331" s="190">
        <v>45965</v>
      </c>
      <c r="N2331" s="190">
        <v>45966</v>
      </c>
      <c r="O2331" s="190">
        <v>45967</v>
      </c>
      <c r="P2331" s="190">
        <v>45968</v>
      </c>
      <c r="Q2331" s="191">
        <v>45969</v>
      </c>
      <c r="R2331" s="192">
        <v>45971</v>
      </c>
      <c r="S2331" s="192">
        <v>45972</v>
      </c>
      <c r="T2331" s="192">
        <v>45973</v>
      </c>
    </row>
    <row r="2332" spans="1:20">
      <c r="A2332" s="235" t="s">
        <v>808</v>
      </c>
      <c r="B2332" s="188">
        <v>45971</v>
      </c>
      <c r="C2332" s="270" t="s">
        <v>329</v>
      </c>
      <c r="D2332" s="444">
        <v>45952</v>
      </c>
      <c r="E2332" s="444">
        <v>45953</v>
      </c>
      <c r="F2332" s="444">
        <v>45954</v>
      </c>
      <c r="G2332" s="444">
        <v>45957</v>
      </c>
      <c r="H2332" s="190">
        <v>45958</v>
      </c>
      <c r="I2332" s="190">
        <v>45959</v>
      </c>
      <c r="J2332" s="190">
        <v>45960</v>
      </c>
      <c r="K2332" s="190">
        <v>45961</v>
      </c>
      <c r="L2332" s="190">
        <v>45965</v>
      </c>
      <c r="M2332" s="190">
        <v>45966</v>
      </c>
      <c r="N2332" s="190">
        <v>45967</v>
      </c>
      <c r="O2332" s="190">
        <v>45968</v>
      </c>
      <c r="P2332" s="190">
        <v>45969</v>
      </c>
      <c r="Q2332" s="191">
        <v>45971</v>
      </c>
      <c r="R2332" s="192">
        <v>45972</v>
      </c>
      <c r="S2332" s="192">
        <v>45973</v>
      </c>
      <c r="T2332" s="192">
        <v>45974</v>
      </c>
    </row>
    <row r="2333" spans="1:20">
      <c r="A2333" s="235" t="s">
        <v>808</v>
      </c>
      <c r="B2333" s="188">
        <v>45972</v>
      </c>
      <c r="C2333" s="270" t="s">
        <v>330</v>
      </c>
      <c r="D2333" s="444">
        <v>45953</v>
      </c>
      <c r="E2333" s="444">
        <v>45954</v>
      </c>
      <c r="F2333" s="444">
        <v>45957</v>
      </c>
      <c r="G2333" s="444">
        <v>45958</v>
      </c>
      <c r="H2333" s="190">
        <v>45959</v>
      </c>
      <c r="I2333" s="190">
        <v>45960</v>
      </c>
      <c r="J2333" s="190">
        <v>45961</v>
      </c>
      <c r="K2333" s="190">
        <v>45965</v>
      </c>
      <c r="L2333" s="190">
        <v>45966</v>
      </c>
      <c r="M2333" s="190">
        <v>45967</v>
      </c>
      <c r="N2333" s="190">
        <v>45968</v>
      </c>
      <c r="O2333" s="190">
        <v>45969</v>
      </c>
      <c r="P2333" s="190">
        <v>45971</v>
      </c>
      <c r="Q2333" s="191">
        <v>45972</v>
      </c>
      <c r="R2333" s="192">
        <v>45973</v>
      </c>
      <c r="S2333" s="192">
        <v>45974</v>
      </c>
      <c r="T2333" s="192">
        <v>45975</v>
      </c>
    </row>
    <row r="2334" spans="1:20">
      <c r="A2334" s="235" t="s">
        <v>808</v>
      </c>
      <c r="B2334" s="188">
        <v>45973</v>
      </c>
      <c r="C2334" s="270" t="s">
        <v>331</v>
      </c>
      <c r="D2334" s="444">
        <v>45954</v>
      </c>
      <c r="E2334" s="444">
        <v>45957</v>
      </c>
      <c r="F2334" s="444">
        <v>45958</v>
      </c>
      <c r="G2334" s="444">
        <v>45959</v>
      </c>
      <c r="H2334" s="190">
        <v>45960</v>
      </c>
      <c r="I2334" s="190">
        <v>45961</v>
      </c>
      <c r="J2334" s="190">
        <v>45965</v>
      </c>
      <c r="K2334" s="190">
        <v>45966</v>
      </c>
      <c r="L2334" s="190">
        <v>45967</v>
      </c>
      <c r="M2334" s="190">
        <v>45968</v>
      </c>
      <c r="N2334" s="190">
        <v>45969</v>
      </c>
      <c r="O2334" s="190">
        <v>45971</v>
      </c>
      <c r="P2334" s="190">
        <v>45972</v>
      </c>
      <c r="Q2334" s="191">
        <v>45973</v>
      </c>
      <c r="R2334" s="192">
        <v>45974</v>
      </c>
      <c r="S2334" s="192">
        <v>45975</v>
      </c>
      <c r="T2334" s="192">
        <v>45978</v>
      </c>
    </row>
    <row r="2335" spans="1:20">
      <c r="A2335" s="235" t="s">
        <v>808</v>
      </c>
      <c r="B2335" s="188">
        <v>45974</v>
      </c>
      <c r="C2335" s="270" t="s">
        <v>332</v>
      </c>
      <c r="D2335" s="444">
        <v>45957</v>
      </c>
      <c r="E2335" s="444">
        <v>45958</v>
      </c>
      <c r="F2335" s="444">
        <v>45959</v>
      </c>
      <c r="G2335" s="444">
        <v>45960</v>
      </c>
      <c r="H2335" s="190">
        <v>45961</v>
      </c>
      <c r="I2335" s="190">
        <v>45965</v>
      </c>
      <c r="J2335" s="190">
        <v>45966</v>
      </c>
      <c r="K2335" s="190">
        <v>45967</v>
      </c>
      <c r="L2335" s="190">
        <v>45968</v>
      </c>
      <c r="M2335" s="190">
        <v>45969</v>
      </c>
      <c r="N2335" s="190">
        <v>45971</v>
      </c>
      <c r="O2335" s="190">
        <v>45972</v>
      </c>
      <c r="P2335" s="190">
        <v>45973</v>
      </c>
      <c r="Q2335" s="191">
        <v>45974</v>
      </c>
      <c r="R2335" s="192">
        <v>45975</v>
      </c>
      <c r="S2335" s="192">
        <v>45978</v>
      </c>
      <c r="T2335" s="192">
        <v>45979</v>
      </c>
    </row>
    <row r="2336" spans="1:20">
      <c r="A2336" s="235" t="s">
        <v>808</v>
      </c>
      <c r="B2336" s="188">
        <v>45975</v>
      </c>
      <c r="C2336" s="270" t="s">
        <v>333</v>
      </c>
      <c r="D2336" s="444">
        <v>45958</v>
      </c>
      <c r="E2336" s="444">
        <v>45959</v>
      </c>
      <c r="F2336" s="444">
        <v>45960</v>
      </c>
      <c r="G2336" s="444">
        <v>45961</v>
      </c>
      <c r="H2336" s="190">
        <v>45965</v>
      </c>
      <c r="I2336" s="190">
        <v>45966</v>
      </c>
      <c r="J2336" s="190">
        <v>45967</v>
      </c>
      <c r="K2336" s="190">
        <v>45968</v>
      </c>
      <c r="L2336" s="190">
        <v>45969</v>
      </c>
      <c r="M2336" s="190">
        <v>45971</v>
      </c>
      <c r="N2336" s="190">
        <v>45972</v>
      </c>
      <c r="O2336" s="190">
        <v>45973</v>
      </c>
      <c r="P2336" s="190">
        <v>45974</v>
      </c>
      <c r="Q2336" s="191">
        <v>45975</v>
      </c>
      <c r="R2336" s="192">
        <v>45978</v>
      </c>
      <c r="S2336" s="192">
        <v>45979</v>
      </c>
      <c r="T2336" s="192">
        <v>45980</v>
      </c>
    </row>
    <row r="2337" spans="1:20">
      <c r="A2337" s="235" t="s">
        <v>808</v>
      </c>
      <c r="B2337" s="188">
        <v>45978</v>
      </c>
      <c r="C2337" s="270" t="s">
        <v>329</v>
      </c>
      <c r="D2337" s="444">
        <v>45959</v>
      </c>
      <c r="E2337" s="444">
        <v>45960</v>
      </c>
      <c r="F2337" s="444">
        <v>45961</v>
      </c>
      <c r="G2337" s="444">
        <v>45965</v>
      </c>
      <c r="H2337" s="190">
        <v>45966</v>
      </c>
      <c r="I2337" s="190">
        <v>45967</v>
      </c>
      <c r="J2337" s="190">
        <v>45968</v>
      </c>
      <c r="K2337" s="190">
        <v>45969</v>
      </c>
      <c r="L2337" s="190">
        <v>45971</v>
      </c>
      <c r="M2337" s="190">
        <v>45972</v>
      </c>
      <c r="N2337" s="190">
        <v>45973</v>
      </c>
      <c r="O2337" s="190">
        <v>45974</v>
      </c>
      <c r="P2337" s="190">
        <v>45975</v>
      </c>
      <c r="Q2337" s="191">
        <v>45978</v>
      </c>
      <c r="R2337" s="192">
        <v>45979</v>
      </c>
      <c r="S2337" s="192">
        <v>45980</v>
      </c>
      <c r="T2337" s="192">
        <v>45981</v>
      </c>
    </row>
    <row r="2338" spans="1:20">
      <c r="A2338" s="235" t="s">
        <v>808</v>
      </c>
      <c r="B2338" s="188">
        <v>45979</v>
      </c>
      <c r="C2338" s="270" t="s">
        <v>330</v>
      </c>
      <c r="D2338" s="444">
        <v>45960</v>
      </c>
      <c r="E2338" s="444">
        <v>45961</v>
      </c>
      <c r="F2338" s="444">
        <v>45965</v>
      </c>
      <c r="G2338" s="444">
        <v>45966</v>
      </c>
      <c r="H2338" s="190">
        <v>45967</v>
      </c>
      <c r="I2338" s="190">
        <v>45968</v>
      </c>
      <c r="J2338" s="190">
        <v>45969</v>
      </c>
      <c r="K2338" s="190">
        <v>45971</v>
      </c>
      <c r="L2338" s="190">
        <v>45972</v>
      </c>
      <c r="M2338" s="190">
        <v>45973</v>
      </c>
      <c r="N2338" s="190">
        <v>45974</v>
      </c>
      <c r="O2338" s="190">
        <v>45975</v>
      </c>
      <c r="P2338" s="190">
        <v>45978</v>
      </c>
      <c r="Q2338" s="191">
        <v>45979</v>
      </c>
      <c r="R2338" s="192">
        <v>45980</v>
      </c>
      <c r="S2338" s="192">
        <v>45981</v>
      </c>
      <c r="T2338" s="192">
        <v>45982</v>
      </c>
    </row>
    <row r="2339" spans="1:20">
      <c r="A2339" s="235" t="s">
        <v>808</v>
      </c>
      <c r="B2339" s="188">
        <v>45980</v>
      </c>
      <c r="C2339" s="270" t="s">
        <v>331</v>
      </c>
      <c r="D2339" s="444">
        <v>45961</v>
      </c>
      <c r="E2339" s="444">
        <v>45965</v>
      </c>
      <c r="F2339" s="444">
        <v>45966</v>
      </c>
      <c r="G2339" s="444">
        <v>45967</v>
      </c>
      <c r="H2339" s="190">
        <v>45968</v>
      </c>
      <c r="I2339" s="190">
        <v>45969</v>
      </c>
      <c r="J2339" s="190">
        <v>45971</v>
      </c>
      <c r="K2339" s="190">
        <v>45972</v>
      </c>
      <c r="L2339" s="190">
        <v>45973</v>
      </c>
      <c r="M2339" s="190">
        <v>45974</v>
      </c>
      <c r="N2339" s="190">
        <v>45975</v>
      </c>
      <c r="O2339" s="190">
        <v>45978</v>
      </c>
      <c r="P2339" s="190">
        <v>45979</v>
      </c>
      <c r="Q2339" s="191">
        <v>45980</v>
      </c>
      <c r="R2339" s="192">
        <v>45981</v>
      </c>
      <c r="S2339" s="192">
        <v>45982</v>
      </c>
      <c r="T2339" s="192">
        <v>45986</v>
      </c>
    </row>
    <row r="2340" spans="1:20">
      <c r="A2340" s="235" t="s">
        <v>808</v>
      </c>
      <c r="B2340" s="188">
        <v>45981</v>
      </c>
      <c r="C2340" s="270" t="s">
        <v>332</v>
      </c>
      <c r="D2340" s="444">
        <v>45965</v>
      </c>
      <c r="E2340" s="444">
        <v>45966</v>
      </c>
      <c r="F2340" s="444">
        <v>45967</v>
      </c>
      <c r="G2340" s="444">
        <v>45968</v>
      </c>
      <c r="H2340" s="190">
        <v>45969</v>
      </c>
      <c r="I2340" s="190">
        <v>45971</v>
      </c>
      <c r="J2340" s="190">
        <v>45972</v>
      </c>
      <c r="K2340" s="190">
        <v>45973</v>
      </c>
      <c r="L2340" s="190">
        <v>45974</v>
      </c>
      <c r="M2340" s="190">
        <v>45975</v>
      </c>
      <c r="N2340" s="190">
        <v>45978</v>
      </c>
      <c r="O2340" s="190">
        <v>45979</v>
      </c>
      <c r="P2340" s="190">
        <v>45980</v>
      </c>
      <c r="Q2340" s="191">
        <v>45981</v>
      </c>
      <c r="R2340" s="192">
        <v>45982</v>
      </c>
      <c r="S2340" s="192">
        <v>45986</v>
      </c>
      <c r="T2340" s="192">
        <v>45987</v>
      </c>
    </row>
    <row r="2341" spans="1:20">
      <c r="A2341" s="235" t="s">
        <v>808</v>
      </c>
      <c r="B2341" s="188">
        <v>45982</v>
      </c>
      <c r="C2341" s="270" t="s">
        <v>333</v>
      </c>
      <c r="D2341" s="444">
        <v>45966</v>
      </c>
      <c r="E2341" s="444">
        <v>45967</v>
      </c>
      <c r="F2341" s="444">
        <v>45968</v>
      </c>
      <c r="G2341" s="444">
        <v>45969</v>
      </c>
      <c r="H2341" s="190">
        <v>45971</v>
      </c>
      <c r="I2341" s="190">
        <v>45972</v>
      </c>
      <c r="J2341" s="190">
        <v>45973</v>
      </c>
      <c r="K2341" s="190">
        <v>45974</v>
      </c>
      <c r="L2341" s="190">
        <v>45975</v>
      </c>
      <c r="M2341" s="190">
        <v>45978</v>
      </c>
      <c r="N2341" s="190">
        <v>45979</v>
      </c>
      <c r="O2341" s="190">
        <v>45980</v>
      </c>
      <c r="P2341" s="190">
        <v>45981</v>
      </c>
      <c r="Q2341" s="191">
        <v>45982</v>
      </c>
      <c r="R2341" s="192">
        <v>45986</v>
      </c>
      <c r="S2341" s="192">
        <v>45987</v>
      </c>
      <c r="T2341" s="192">
        <v>45988</v>
      </c>
    </row>
    <row r="2342" spans="1:20">
      <c r="A2342" s="235" t="s">
        <v>808</v>
      </c>
      <c r="B2342" s="188">
        <v>45986</v>
      </c>
      <c r="C2342" s="270" t="s">
        <v>330</v>
      </c>
      <c r="D2342" s="444">
        <v>45967</v>
      </c>
      <c r="E2342" s="444">
        <v>45968</v>
      </c>
      <c r="F2342" s="444">
        <v>45969</v>
      </c>
      <c r="G2342" s="444">
        <v>45971</v>
      </c>
      <c r="H2342" s="190">
        <v>45972</v>
      </c>
      <c r="I2342" s="190">
        <v>45973</v>
      </c>
      <c r="J2342" s="190">
        <v>45974</v>
      </c>
      <c r="K2342" s="190">
        <v>45975</v>
      </c>
      <c r="L2342" s="190">
        <v>45978</v>
      </c>
      <c r="M2342" s="190">
        <v>45979</v>
      </c>
      <c r="N2342" s="190">
        <v>45980</v>
      </c>
      <c r="O2342" s="190">
        <v>45981</v>
      </c>
      <c r="P2342" s="190">
        <v>45982</v>
      </c>
      <c r="Q2342" s="191">
        <v>45986</v>
      </c>
      <c r="R2342" s="192">
        <v>45987</v>
      </c>
      <c r="S2342" s="192">
        <v>45988</v>
      </c>
      <c r="T2342" s="192">
        <v>45989</v>
      </c>
    </row>
    <row r="2343" spans="1:20">
      <c r="A2343" s="235" t="s">
        <v>808</v>
      </c>
      <c r="B2343" s="188">
        <v>45987</v>
      </c>
      <c r="C2343" s="270" t="s">
        <v>331</v>
      </c>
      <c r="D2343" s="444">
        <v>45968</v>
      </c>
      <c r="E2343" s="444">
        <v>45969</v>
      </c>
      <c r="F2343" s="444">
        <v>45971</v>
      </c>
      <c r="G2343" s="444">
        <v>45972</v>
      </c>
      <c r="H2343" s="190">
        <v>45973</v>
      </c>
      <c r="I2343" s="190">
        <v>45974</v>
      </c>
      <c r="J2343" s="190">
        <v>45975</v>
      </c>
      <c r="K2343" s="190">
        <v>45978</v>
      </c>
      <c r="L2343" s="190">
        <v>45979</v>
      </c>
      <c r="M2343" s="190">
        <v>45980</v>
      </c>
      <c r="N2343" s="190">
        <v>45981</v>
      </c>
      <c r="O2343" s="190">
        <v>45982</v>
      </c>
      <c r="P2343" s="190">
        <v>45986</v>
      </c>
      <c r="Q2343" s="191">
        <v>45987</v>
      </c>
      <c r="R2343" s="192">
        <v>45988</v>
      </c>
      <c r="S2343" s="192">
        <v>45989</v>
      </c>
      <c r="T2343" s="192">
        <v>45992</v>
      </c>
    </row>
    <row r="2344" spans="1:20">
      <c r="A2344" s="235" t="s">
        <v>808</v>
      </c>
      <c r="B2344" s="188">
        <v>45988</v>
      </c>
      <c r="C2344" s="270" t="s">
        <v>332</v>
      </c>
      <c r="D2344" s="444">
        <v>45969</v>
      </c>
      <c r="E2344" s="444">
        <v>45971</v>
      </c>
      <c r="F2344" s="444">
        <v>45972</v>
      </c>
      <c r="G2344" s="444">
        <v>45973</v>
      </c>
      <c r="H2344" s="190">
        <v>45974</v>
      </c>
      <c r="I2344" s="190">
        <v>45975</v>
      </c>
      <c r="J2344" s="190">
        <v>45978</v>
      </c>
      <c r="K2344" s="190">
        <v>45979</v>
      </c>
      <c r="L2344" s="190">
        <v>45980</v>
      </c>
      <c r="M2344" s="190">
        <v>45981</v>
      </c>
      <c r="N2344" s="190">
        <v>45982</v>
      </c>
      <c r="O2344" s="190">
        <v>45986</v>
      </c>
      <c r="P2344" s="190">
        <v>45987</v>
      </c>
      <c r="Q2344" s="191">
        <v>45988</v>
      </c>
      <c r="R2344" s="192">
        <v>45989</v>
      </c>
      <c r="S2344" s="192">
        <v>45992</v>
      </c>
      <c r="T2344" s="192">
        <v>45993</v>
      </c>
    </row>
    <row r="2345" spans="1:20">
      <c r="A2345" s="235" t="s">
        <v>808</v>
      </c>
      <c r="B2345" s="188">
        <v>45989</v>
      </c>
      <c r="C2345" s="270" t="s">
        <v>333</v>
      </c>
      <c r="D2345" s="444">
        <v>45971</v>
      </c>
      <c r="E2345" s="444">
        <v>45972</v>
      </c>
      <c r="F2345" s="444">
        <v>45973</v>
      </c>
      <c r="G2345" s="444">
        <v>45974</v>
      </c>
      <c r="H2345" s="190">
        <v>45975</v>
      </c>
      <c r="I2345" s="190">
        <v>45978</v>
      </c>
      <c r="J2345" s="190">
        <v>45979</v>
      </c>
      <c r="K2345" s="190">
        <v>45980</v>
      </c>
      <c r="L2345" s="190">
        <v>45981</v>
      </c>
      <c r="M2345" s="190">
        <v>45982</v>
      </c>
      <c r="N2345" s="190">
        <v>45986</v>
      </c>
      <c r="O2345" s="190">
        <v>45987</v>
      </c>
      <c r="P2345" s="190">
        <v>45988</v>
      </c>
      <c r="Q2345" s="191">
        <v>45989</v>
      </c>
      <c r="R2345" s="192">
        <v>45992</v>
      </c>
      <c r="S2345" s="192">
        <v>45993</v>
      </c>
      <c r="T2345" s="192">
        <v>45994</v>
      </c>
    </row>
    <row r="2346" spans="1:20">
      <c r="A2346" s="235" t="s">
        <v>808</v>
      </c>
      <c r="B2346" s="188">
        <v>45992</v>
      </c>
      <c r="C2346" s="270" t="s">
        <v>329</v>
      </c>
      <c r="D2346" s="444">
        <v>45972</v>
      </c>
      <c r="E2346" s="444">
        <v>45973</v>
      </c>
      <c r="F2346" s="444">
        <v>45974</v>
      </c>
      <c r="G2346" s="444">
        <v>45975</v>
      </c>
      <c r="H2346" s="190">
        <v>45978</v>
      </c>
      <c r="I2346" s="190">
        <v>45979</v>
      </c>
      <c r="J2346" s="190">
        <v>45980</v>
      </c>
      <c r="K2346" s="190">
        <v>45981</v>
      </c>
      <c r="L2346" s="190">
        <v>45982</v>
      </c>
      <c r="M2346" s="190">
        <v>45986</v>
      </c>
      <c r="N2346" s="190">
        <v>45987</v>
      </c>
      <c r="O2346" s="190">
        <v>45988</v>
      </c>
      <c r="P2346" s="190">
        <v>45989</v>
      </c>
      <c r="Q2346" s="191">
        <v>45992</v>
      </c>
      <c r="R2346" s="192">
        <v>45993</v>
      </c>
      <c r="S2346" s="192">
        <v>45994</v>
      </c>
      <c r="T2346" s="192">
        <v>45995</v>
      </c>
    </row>
    <row r="2347" spans="1:20">
      <c r="A2347" s="235" t="s">
        <v>808</v>
      </c>
      <c r="B2347" s="188">
        <v>45993</v>
      </c>
      <c r="C2347" s="270" t="s">
        <v>330</v>
      </c>
      <c r="D2347" s="444">
        <v>45973</v>
      </c>
      <c r="E2347" s="444">
        <v>45974</v>
      </c>
      <c r="F2347" s="444">
        <v>45975</v>
      </c>
      <c r="G2347" s="444">
        <v>45978</v>
      </c>
      <c r="H2347" s="190">
        <v>45979</v>
      </c>
      <c r="I2347" s="190">
        <v>45980</v>
      </c>
      <c r="J2347" s="190">
        <v>45981</v>
      </c>
      <c r="K2347" s="190">
        <v>45982</v>
      </c>
      <c r="L2347" s="190">
        <v>45986</v>
      </c>
      <c r="M2347" s="190">
        <v>45987</v>
      </c>
      <c r="N2347" s="190">
        <v>45988</v>
      </c>
      <c r="O2347" s="190">
        <v>45989</v>
      </c>
      <c r="P2347" s="190">
        <v>45992</v>
      </c>
      <c r="Q2347" s="191">
        <v>45993</v>
      </c>
      <c r="R2347" s="192">
        <v>45994</v>
      </c>
      <c r="S2347" s="192">
        <v>45995</v>
      </c>
      <c r="T2347" s="192">
        <v>45996</v>
      </c>
    </row>
    <row r="2348" spans="1:20">
      <c r="A2348" s="235" t="s">
        <v>808</v>
      </c>
      <c r="B2348" s="188">
        <v>45994</v>
      </c>
      <c r="C2348" s="270" t="s">
        <v>331</v>
      </c>
      <c r="D2348" s="444">
        <v>45974</v>
      </c>
      <c r="E2348" s="444">
        <v>45975</v>
      </c>
      <c r="F2348" s="444">
        <v>45978</v>
      </c>
      <c r="G2348" s="444">
        <v>45979</v>
      </c>
      <c r="H2348" s="190">
        <v>45980</v>
      </c>
      <c r="I2348" s="190">
        <v>45981</v>
      </c>
      <c r="J2348" s="190">
        <v>45982</v>
      </c>
      <c r="K2348" s="190">
        <v>45986</v>
      </c>
      <c r="L2348" s="190">
        <v>45987</v>
      </c>
      <c r="M2348" s="190">
        <v>45988</v>
      </c>
      <c r="N2348" s="190">
        <v>45989</v>
      </c>
      <c r="O2348" s="190">
        <v>45992</v>
      </c>
      <c r="P2348" s="190">
        <v>45993</v>
      </c>
      <c r="Q2348" s="191">
        <v>45994</v>
      </c>
      <c r="R2348" s="192">
        <v>45995</v>
      </c>
      <c r="S2348" s="192">
        <v>45996</v>
      </c>
      <c r="T2348" s="192">
        <v>45999</v>
      </c>
    </row>
    <row r="2349" spans="1:20">
      <c r="A2349" s="235" t="s">
        <v>808</v>
      </c>
      <c r="B2349" s="188">
        <v>45995</v>
      </c>
      <c r="C2349" s="270" t="s">
        <v>332</v>
      </c>
      <c r="D2349" s="444">
        <v>45975</v>
      </c>
      <c r="E2349" s="444">
        <v>45978</v>
      </c>
      <c r="F2349" s="444">
        <v>45979</v>
      </c>
      <c r="G2349" s="444">
        <v>45980</v>
      </c>
      <c r="H2349" s="190">
        <v>45981</v>
      </c>
      <c r="I2349" s="190">
        <v>45982</v>
      </c>
      <c r="J2349" s="190">
        <v>45986</v>
      </c>
      <c r="K2349" s="190">
        <v>45987</v>
      </c>
      <c r="L2349" s="190">
        <v>45988</v>
      </c>
      <c r="M2349" s="190">
        <v>45989</v>
      </c>
      <c r="N2349" s="190">
        <v>45992</v>
      </c>
      <c r="O2349" s="190">
        <v>45993</v>
      </c>
      <c r="P2349" s="190">
        <v>45994</v>
      </c>
      <c r="Q2349" s="191">
        <v>45995</v>
      </c>
      <c r="R2349" s="192">
        <v>45996</v>
      </c>
      <c r="S2349" s="192">
        <v>45999</v>
      </c>
      <c r="T2349" s="192">
        <v>46000</v>
      </c>
    </row>
    <row r="2350" spans="1:20">
      <c r="A2350" s="235" t="s">
        <v>808</v>
      </c>
      <c r="B2350" s="188">
        <v>45996</v>
      </c>
      <c r="C2350" s="270" t="s">
        <v>333</v>
      </c>
      <c r="D2350" s="444">
        <v>45978</v>
      </c>
      <c r="E2350" s="444">
        <v>45979</v>
      </c>
      <c r="F2350" s="444">
        <v>45980</v>
      </c>
      <c r="G2350" s="444">
        <v>45981</v>
      </c>
      <c r="H2350" s="190">
        <v>45982</v>
      </c>
      <c r="I2350" s="190">
        <v>45986</v>
      </c>
      <c r="J2350" s="190">
        <v>45987</v>
      </c>
      <c r="K2350" s="190">
        <v>45988</v>
      </c>
      <c r="L2350" s="190">
        <v>45989</v>
      </c>
      <c r="M2350" s="190">
        <v>45992</v>
      </c>
      <c r="N2350" s="190">
        <v>45993</v>
      </c>
      <c r="O2350" s="190">
        <v>45994</v>
      </c>
      <c r="P2350" s="190">
        <v>45995</v>
      </c>
      <c r="Q2350" s="191">
        <v>45996</v>
      </c>
      <c r="R2350" s="192">
        <v>45999</v>
      </c>
      <c r="S2350" s="192">
        <v>46000</v>
      </c>
      <c r="T2350" s="192">
        <v>46001</v>
      </c>
    </row>
    <row r="2351" spans="1:20">
      <c r="A2351" s="235" t="s">
        <v>808</v>
      </c>
      <c r="B2351" s="188">
        <v>45999</v>
      </c>
      <c r="C2351" s="270" t="s">
        <v>329</v>
      </c>
      <c r="D2351" s="444">
        <v>45979</v>
      </c>
      <c r="E2351" s="444">
        <v>45980</v>
      </c>
      <c r="F2351" s="444">
        <v>45981</v>
      </c>
      <c r="G2351" s="444">
        <v>45982</v>
      </c>
      <c r="H2351" s="190">
        <v>45986</v>
      </c>
      <c r="I2351" s="190">
        <v>45987</v>
      </c>
      <c r="J2351" s="190">
        <v>45988</v>
      </c>
      <c r="K2351" s="190">
        <v>45989</v>
      </c>
      <c r="L2351" s="190">
        <v>45992</v>
      </c>
      <c r="M2351" s="190">
        <v>45993</v>
      </c>
      <c r="N2351" s="190">
        <v>45994</v>
      </c>
      <c r="O2351" s="190">
        <v>45995</v>
      </c>
      <c r="P2351" s="190">
        <v>45996</v>
      </c>
      <c r="Q2351" s="191">
        <v>45999</v>
      </c>
      <c r="R2351" s="192">
        <v>46000</v>
      </c>
      <c r="S2351" s="192">
        <v>46001</v>
      </c>
      <c r="T2351" s="192">
        <v>46002</v>
      </c>
    </row>
    <row r="2352" spans="1:20">
      <c r="A2352" s="235" t="s">
        <v>808</v>
      </c>
      <c r="B2352" s="188">
        <v>46000</v>
      </c>
      <c r="C2352" s="270" t="s">
        <v>330</v>
      </c>
      <c r="D2352" s="444">
        <v>45980</v>
      </c>
      <c r="E2352" s="444">
        <v>45981</v>
      </c>
      <c r="F2352" s="444">
        <v>45982</v>
      </c>
      <c r="G2352" s="444">
        <v>45986</v>
      </c>
      <c r="H2352" s="190">
        <v>45987</v>
      </c>
      <c r="I2352" s="190">
        <v>45988</v>
      </c>
      <c r="J2352" s="190">
        <v>45989</v>
      </c>
      <c r="K2352" s="190">
        <v>45992</v>
      </c>
      <c r="L2352" s="190">
        <v>45993</v>
      </c>
      <c r="M2352" s="190">
        <v>45994</v>
      </c>
      <c r="N2352" s="190">
        <v>45995</v>
      </c>
      <c r="O2352" s="190">
        <v>45996</v>
      </c>
      <c r="P2352" s="190">
        <v>45999</v>
      </c>
      <c r="Q2352" s="191">
        <v>46000</v>
      </c>
      <c r="R2352" s="192">
        <v>46001</v>
      </c>
      <c r="S2352" s="192">
        <v>46002</v>
      </c>
      <c r="T2352" s="192">
        <v>46003</v>
      </c>
    </row>
    <row r="2353" spans="1:20">
      <c r="A2353" s="235" t="s">
        <v>808</v>
      </c>
      <c r="B2353" s="188">
        <v>46001</v>
      </c>
      <c r="C2353" s="270" t="s">
        <v>331</v>
      </c>
      <c r="D2353" s="444">
        <v>45981</v>
      </c>
      <c r="E2353" s="444">
        <v>45982</v>
      </c>
      <c r="F2353" s="444">
        <v>45986</v>
      </c>
      <c r="G2353" s="444">
        <v>45987</v>
      </c>
      <c r="H2353" s="190">
        <v>45988</v>
      </c>
      <c r="I2353" s="190">
        <v>45989</v>
      </c>
      <c r="J2353" s="190">
        <v>45992</v>
      </c>
      <c r="K2353" s="190">
        <v>45993</v>
      </c>
      <c r="L2353" s="190">
        <v>45994</v>
      </c>
      <c r="M2353" s="190">
        <v>45995</v>
      </c>
      <c r="N2353" s="190">
        <v>45996</v>
      </c>
      <c r="O2353" s="190">
        <v>45999</v>
      </c>
      <c r="P2353" s="190">
        <v>46000</v>
      </c>
      <c r="Q2353" s="191">
        <v>46001</v>
      </c>
      <c r="R2353" s="192">
        <v>46002</v>
      </c>
      <c r="S2353" s="192">
        <v>46003</v>
      </c>
      <c r="T2353" s="192">
        <v>46006</v>
      </c>
    </row>
    <row r="2354" spans="1:20">
      <c r="A2354" s="235" t="s">
        <v>808</v>
      </c>
      <c r="B2354" s="188">
        <v>46002</v>
      </c>
      <c r="C2354" s="270" t="s">
        <v>332</v>
      </c>
      <c r="D2354" s="444">
        <v>45982</v>
      </c>
      <c r="E2354" s="444">
        <v>45986</v>
      </c>
      <c r="F2354" s="444">
        <v>45987</v>
      </c>
      <c r="G2354" s="444">
        <v>45988</v>
      </c>
      <c r="H2354" s="190">
        <v>45989</v>
      </c>
      <c r="I2354" s="190">
        <v>45992</v>
      </c>
      <c r="J2354" s="190">
        <v>45993</v>
      </c>
      <c r="K2354" s="190">
        <v>45994</v>
      </c>
      <c r="L2354" s="190">
        <v>45995</v>
      </c>
      <c r="M2354" s="190">
        <v>45996</v>
      </c>
      <c r="N2354" s="190">
        <v>45999</v>
      </c>
      <c r="O2354" s="190">
        <v>46000</v>
      </c>
      <c r="P2354" s="190">
        <v>46001</v>
      </c>
      <c r="Q2354" s="191">
        <v>46002</v>
      </c>
      <c r="R2354" s="192">
        <v>46003</v>
      </c>
      <c r="S2354" s="192">
        <v>46006</v>
      </c>
      <c r="T2354" s="192">
        <v>46007</v>
      </c>
    </row>
    <row r="2355" spans="1:20">
      <c r="A2355" s="235" t="s">
        <v>808</v>
      </c>
      <c r="B2355" s="188">
        <v>46003</v>
      </c>
      <c r="C2355" s="270" t="s">
        <v>333</v>
      </c>
      <c r="D2355" s="444">
        <v>45986</v>
      </c>
      <c r="E2355" s="444">
        <v>45987</v>
      </c>
      <c r="F2355" s="444">
        <v>45988</v>
      </c>
      <c r="G2355" s="444">
        <v>45989</v>
      </c>
      <c r="H2355" s="190">
        <v>45992</v>
      </c>
      <c r="I2355" s="190">
        <v>45993</v>
      </c>
      <c r="J2355" s="190">
        <v>45994</v>
      </c>
      <c r="K2355" s="190">
        <v>45995</v>
      </c>
      <c r="L2355" s="190">
        <v>45996</v>
      </c>
      <c r="M2355" s="190">
        <v>45999</v>
      </c>
      <c r="N2355" s="190">
        <v>46000</v>
      </c>
      <c r="O2355" s="190">
        <v>46001</v>
      </c>
      <c r="P2355" s="190">
        <v>46002</v>
      </c>
      <c r="Q2355" s="191">
        <v>46003</v>
      </c>
      <c r="R2355" s="192">
        <v>46006</v>
      </c>
      <c r="S2355" s="192">
        <v>46007</v>
      </c>
      <c r="T2355" s="192">
        <v>46008</v>
      </c>
    </row>
    <row r="2356" spans="1:20">
      <c r="A2356" s="235" t="s">
        <v>808</v>
      </c>
      <c r="B2356" s="188">
        <v>46006</v>
      </c>
      <c r="C2356" s="270" t="s">
        <v>329</v>
      </c>
      <c r="D2356" s="444">
        <v>45987</v>
      </c>
      <c r="E2356" s="444">
        <v>45988</v>
      </c>
      <c r="F2356" s="444">
        <v>45989</v>
      </c>
      <c r="G2356" s="444">
        <v>45992</v>
      </c>
      <c r="H2356" s="190">
        <v>45993</v>
      </c>
      <c r="I2356" s="190">
        <v>45994</v>
      </c>
      <c r="J2356" s="190">
        <v>45995</v>
      </c>
      <c r="K2356" s="190">
        <v>45996</v>
      </c>
      <c r="L2356" s="190">
        <v>45999</v>
      </c>
      <c r="M2356" s="190">
        <v>46000</v>
      </c>
      <c r="N2356" s="190">
        <v>46001</v>
      </c>
      <c r="O2356" s="190">
        <v>46002</v>
      </c>
      <c r="P2356" s="190">
        <v>46003</v>
      </c>
      <c r="Q2356" s="191">
        <v>46006</v>
      </c>
      <c r="R2356" s="192">
        <v>46007</v>
      </c>
      <c r="S2356" s="192">
        <v>46008</v>
      </c>
      <c r="T2356" s="192">
        <v>46009</v>
      </c>
    </row>
    <row r="2357" spans="1:20">
      <c r="A2357" s="235" t="s">
        <v>808</v>
      </c>
      <c r="B2357" s="188">
        <v>46007</v>
      </c>
      <c r="C2357" s="270" t="s">
        <v>330</v>
      </c>
      <c r="D2357" s="444">
        <v>45988</v>
      </c>
      <c r="E2357" s="444">
        <v>45989</v>
      </c>
      <c r="F2357" s="444">
        <v>45992</v>
      </c>
      <c r="G2357" s="444">
        <v>45993</v>
      </c>
      <c r="H2357" s="190">
        <v>45994</v>
      </c>
      <c r="I2357" s="190">
        <v>45995</v>
      </c>
      <c r="J2357" s="190">
        <v>45996</v>
      </c>
      <c r="K2357" s="190">
        <v>45999</v>
      </c>
      <c r="L2357" s="190">
        <v>46000</v>
      </c>
      <c r="M2357" s="190">
        <v>46001</v>
      </c>
      <c r="N2357" s="190">
        <v>46002</v>
      </c>
      <c r="O2357" s="190">
        <v>46003</v>
      </c>
      <c r="P2357" s="190">
        <v>46006</v>
      </c>
      <c r="Q2357" s="191">
        <v>46007</v>
      </c>
      <c r="R2357" s="192">
        <v>46008</v>
      </c>
      <c r="S2357" s="192">
        <v>46009</v>
      </c>
      <c r="T2357" s="192">
        <v>46010</v>
      </c>
    </row>
    <row r="2358" spans="1:20">
      <c r="A2358" s="235" t="s">
        <v>808</v>
      </c>
      <c r="B2358" s="188">
        <v>46008</v>
      </c>
      <c r="C2358" s="270" t="s">
        <v>331</v>
      </c>
      <c r="D2358" s="444">
        <v>45989</v>
      </c>
      <c r="E2358" s="444">
        <v>45992</v>
      </c>
      <c r="F2358" s="444">
        <v>45993</v>
      </c>
      <c r="G2358" s="444">
        <v>45994</v>
      </c>
      <c r="H2358" s="190">
        <v>45995</v>
      </c>
      <c r="I2358" s="190">
        <v>45996</v>
      </c>
      <c r="J2358" s="190">
        <v>45999</v>
      </c>
      <c r="K2358" s="190">
        <v>46000</v>
      </c>
      <c r="L2358" s="190">
        <v>46001</v>
      </c>
      <c r="M2358" s="190">
        <v>46002</v>
      </c>
      <c r="N2358" s="190">
        <v>46003</v>
      </c>
      <c r="O2358" s="190">
        <v>46006</v>
      </c>
      <c r="P2358" s="190">
        <v>46007</v>
      </c>
      <c r="Q2358" s="191">
        <v>46008</v>
      </c>
      <c r="R2358" s="192">
        <v>46009</v>
      </c>
      <c r="S2358" s="192">
        <v>46010</v>
      </c>
      <c r="T2358" s="192">
        <v>46013</v>
      </c>
    </row>
    <row r="2359" spans="1:20">
      <c r="A2359" s="235" t="s">
        <v>808</v>
      </c>
      <c r="B2359" s="188">
        <v>46009</v>
      </c>
      <c r="C2359" s="270" t="s">
        <v>332</v>
      </c>
      <c r="D2359" s="444">
        <v>45992</v>
      </c>
      <c r="E2359" s="444">
        <v>45993</v>
      </c>
      <c r="F2359" s="444">
        <v>45994</v>
      </c>
      <c r="G2359" s="444">
        <v>45995</v>
      </c>
      <c r="H2359" s="190">
        <v>45996</v>
      </c>
      <c r="I2359" s="190">
        <v>45999</v>
      </c>
      <c r="J2359" s="190">
        <v>46000</v>
      </c>
      <c r="K2359" s="190">
        <v>46001</v>
      </c>
      <c r="L2359" s="190">
        <v>46002</v>
      </c>
      <c r="M2359" s="190">
        <v>46003</v>
      </c>
      <c r="N2359" s="190">
        <v>46006</v>
      </c>
      <c r="O2359" s="190">
        <v>46007</v>
      </c>
      <c r="P2359" s="190">
        <v>46008</v>
      </c>
      <c r="Q2359" s="191">
        <v>46009</v>
      </c>
      <c r="R2359" s="192">
        <v>46010</v>
      </c>
      <c r="S2359" s="192">
        <v>46013</v>
      </c>
      <c r="T2359" s="192">
        <v>46014</v>
      </c>
    </row>
    <row r="2360" spans="1:20">
      <c r="A2360" s="235" t="s">
        <v>808</v>
      </c>
      <c r="B2360" s="188">
        <v>46010</v>
      </c>
      <c r="C2360" s="270" t="s">
        <v>333</v>
      </c>
      <c r="D2360" s="444">
        <v>45993</v>
      </c>
      <c r="E2360" s="444">
        <v>45994</v>
      </c>
      <c r="F2360" s="444">
        <v>45995</v>
      </c>
      <c r="G2360" s="444">
        <v>45996</v>
      </c>
      <c r="H2360" s="190">
        <v>45999</v>
      </c>
      <c r="I2360" s="190">
        <v>46000</v>
      </c>
      <c r="J2360" s="190">
        <v>46001</v>
      </c>
      <c r="K2360" s="190">
        <v>46002</v>
      </c>
      <c r="L2360" s="190">
        <v>46003</v>
      </c>
      <c r="M2360" s="190">
        <v>46006</v>
      </c>
      <c r="N2360" s="190">
        <v>46007</v>
      </c>
      <c r="O2360" s="190">
        <v>46008</v>
      </c>
      <c r="P2360" s="190">
        <v>46009</v>
      </c>
      <c r="Q2360" s="191">
        <v>46010</v>
      </c>
      <c r="R2360" s="192">
        <v>46013</v>
      </c>
      <c r="S2360" s="192">
        <v>46014</v>
      </c>
      <c r="T2360" s="192">
        <v>46015</v>
      </c>
    </row>
    <row r="2361" spans="1:20">
      <c r="A2361" s="235" t="s">
        <v>808</v>
      </c>
      <c r="B2361" s="188">
        <v>46013</v>
      </c>
      <c r="C2361" s="270" t="s">
        <v>329</v>
      </c>
      <c r="D2361" s="444">
        <v>45994</v>
      </c>
      <c r="E2361" s="444">
        <v>45995</v>
      </c>
      <c r="F2361" s="444">
        <v>45996</v>
      </c>
      <c r="G2361" s="444">
        <v>45999</v>
      </c>
      <c r="H2361" s="190">
        <v>46000</v>
      </c>
      <c r="I2361" s="190">
        <v>46001</v>
      </c>
      <c r="J2361" s="190">
        <v>46002</v>
      </c>
      <c r="K2361" s="190">
        <v>46003</v>
      </c>
      <c r="L2361" s="190">
        <v>46006</v>
      </c>
      <c r="M2361" s="190">
        <v>46007</v>
      </c>
      <c r="N2361" s="190">
        <v>46008</v>
      </c>
      <c r="O2361" s="190">
        <v>46009</v>
      </c>
      <c r="P2361" s="190">
        <v>46010</v>
      </c>
      <c r="Q2361" s="191">
        <v>46013</v>
      </c>
      <c r="R2361" s="192">
        <v>46014</v>
      </c>
      <c r="S2361" s="192">
        <v>46015</v>
      </c>
      <c r="T2361" s="192">
        <v>46016</v>
      </c>
    </row>
    <row r="2362" spans="1:20">
      <c r="A2362" s="235" t="s">
        <v>808</v>
      </c>
      <c r="B2362" s="188">
        <v>46014</v>
      </c>
      <c r="C2362" s="270" t="s">
        <v>330</v>
      </c>
      <c r="D2362" s="444">
        <v>45995</v>
      </c>
      <c r="E2362" s="444">
        <v>45996</v>
      </c>
      <c r="F2362" s="444">
        <v>45999</v>
      </c>
      <c r="G2362" s="444">
        <v>46000</v>
      </c>
      <c r="H2362" s="190">
        <v>46001</v>
      </c>
      <c r="I2362" s="190">
        <v>46002</v>
      </c>
      <c r="J2362" s="190">
        <v>46003</v>
      </c>
      <c r="K2362" s="190">
        <v>46006</v>
      </c>
      <c r="L2362" s="190">
        <v>46007</v>
      </c>
      <c r="M2362" s="190">
        <v>46008</v>
      </c>
      <c r="N2362" s="190">
        <v>46009</v>
      </c>
      <c r="O2362" s="190">
        <v>46010</v>
      </c>
      <c r="P2362" s="190">
        <v>46013</v>
      </c>
      <c r="Q2362" s="191">
        <v>46014</v>
      </c>
      <c r="R2362" s="192">
        <v>46015</v>
      </c>
      <c r="S2362" s="192">
        <v>46016</v>
      </c>
      <c r="T2362" s="192">
        <v>46017</v>
      </c>
    </row>
    <row r="2363" spans="1:20">
      <c r="A2363" s="235" t="s">
        <v>808</v>
      </c>
      <c r="B2363" s="188">
        <v>46015</v>
      </c>
      <c r="C2363" s="270" t="s">
        <v>331</v>
      </c>
      <c r="D2363" s="444">
        <v>45996</v>
      </c>
      <c r="E2363" s="444">
        <v>45999</v>
      </c>
      <c r="F2363" s="444">
        <v>46000</v>
      </c>
      <c r="G2363" s="444">
        <v>46001</v>
      </c>
      <c r="H2363" s="190">
        <v>46002</v>
      </c>
      <c r="I2363" s="190">
        <v>46003</v>
      </c>
      <c r="J2363" s="190">
        <v>46006</v>
      </c>
      <c r="K2363" s="190">
        <v>46007</v>
      </c>
      <c r="L2363" s="190">
        <v>46008</v>
      </c>
      <c r="M2363" s="190">
        <v>46009</v>
      </c>
      <c r="N2363" s="190">
        <v>46010</v>
      </c>
      <c r="O2363" s="190">
        <v>46013</v>
      </c>
      <c r="P2363" s="190">
        <v>46014</v>
      </c>
      <c r="Q2363" s="191">
        <v>46015</v>
      </c>
      <c r="R2363" s="192">
        <v>46016</v>
      </c>
      <c r="S2363" s="192">
        <v>46017</v>
      </c>
      <c r="T2363" s="192">
        <v>46027</v>
      </c>
    </row>
    <row r="2364" spans="1:20">
      <c r="A2364" s="235" t="s">
        <v>808</v>
      </c>
      <c r="B2364" s="188">
        <v>46016</v>
      </c>
      <c r="C2364" s="270" t="s">
        <v>332</v>
      </c>
      <c r="D2364" s="444">
        <v>45999</v>
      </c>
      <c r="E2364" s="444">
        <v>46000</v>
      </c>
      <c r="F2364" s="444">
        <v>46001</v>
      </c>
      <c r="G2364" s="444">
        <v>46002</v>
      </c>
      <c r="H2364" s="190">
        <v>46003</v>
      </c>
      <c r="I2364" s="190">
        <v>46006</v>
      </c>
      <c r="J2364" s="190">
        <v>46007</v>
      </c>
      <c r="K2364" s="190">
        <v>46008</v>
      </c>
      <c r="L2364" s="190">
        <v>46009</v>
      </c>
      <c r="M2364" s="190">
        <v>46010</v>
      </c>
      <c r="N2364" s="190">
        <v>46013</v>
      </c>
      <c r="O2364" s="190">
        <v>46014</v>
      </c>
      <c r="P2364" s="190">
        <v>46015</v>
      </c>
      <c r="Q2364" s="191">
        <v>46016</v>
      </c>
      <c r="R2364" s="192">
        <v>46017</v>
      </c>
      <c r="S2364" s="192">
        <v>46027</v>
      </c>
      <c r="T2364" s="192">
        <v>46028</v>
      </c>
    </row>
    <row r="2365" spans="1:20">
      <c r="A2365" s="235" t="s">
        <v>808</v>
      </c>
      <c r="B2365" s="188">
        <v>46017</v>
      </c>
      <c r="C2365" s="270" t="s">
        <v>333</v>
      </c>
      <c r="D2365" s="444">
        <v>46000</v>
      </c>
      <c r="E2365" s="444">
        <v>46001</v>
      </c>
      <c r="F2365" s="444">
        <v>46002</v>
      </c>
      <c r="G2365" s="444">
        <v>46003</v>
      </c>
      <c r="H2365" s="190">
        <v>46006</v>
      </c>
      <c r="I2365" s="190">
        <v>46007</v>
      </c>
      <c r="J2365" s="190">
        <v>46008</v>
      </c>
      <c r="K2365" s="190">
        <v>46009</v>
      </c>
      <c r="L2365" s="190">
        <v>46010</v>
      </c>
      <c r="M2365" s="190">
        <v>46013</v>
      </c>
      <c r="N2365" s="190">
        <v>46014</v>
      </c>
      <c r="O2365" s="190">
        <v>46015</v>
      </c>
      <c r="P2365" s="190">
        <v>46016</v>
      </c>
      <c r="Q2365" s="191">
        <v>46017</v>
      </c>
      <c r="R2365" s="192">
        <v>46027</v>
      </c>
      <c r="S2365" s="192">
        <v>46028</v>
      </c>
      <c r="T2365" s="192">
        <v>46029</v>
      </c>
    </row>
    <row r="2366" spans="1:20">
      <c r="A2366" s="235" t="s">
        <v>809</v>
      </c>
      <c r="B2366" s="188">
        <v>46027</v>
      </c>
      <c r="C2366" s="270" t="s">
        <v>329</v>
      </c>
      <c r="D2366" s="444">
        <v>46001</v>
      </c>
      <c r="E2366" s="444">
        <v>46002</v>
      </c>
      <c r="F2366" s="444">
        <v>46003</v>
      </c>
      <c r="G2366" s="444">
        <v>46006</v>
      </c>
      <c r="H2366" s="190">
        <v>46007</v>
      </c>
      <c r="I2366" s="190">
        <v>46008</v>
      </c>
      <c r="J2366" s="190">
        <v>46009</v>
      </c>
      <c r="K2366" s="190">
        <v>46010</v>
      </c>
      <c r="L2366" s="190">
        <v>46013</v>
      </c>
      <c r="M2366" s="190">
        <v>46014</v>
      </c>
      <c r="N2366" s="190">
        <v>46015</v>
      </c>
      <c r="O2366" s="190">
        <v>46016</v>
      </c>
      <c r="P2366" s="190">
        <v>46017</v>
      </c>
      <c r="Q2366" s="191">
        <v>46027</v>
      </c>
      <c r="R2366" s="192">
        <v>46028</v>
      </c>
      <c r="S2366" s="192">
        <v>46029</v>
      </c>
      <c r="T2366" s="192">
        <v>46030</v>
      </c>
    </row>
    <row r="2367" spans="1:20">
      <c r="A2367" s="235" t="s">
        <v>809</v>
      </c>
      <c r="B2367" s="188">
        <v>46028</v>
      </c>
      <c r="C2367" s="270" t="s">
        <v>330</v>
      </c>
      <c r="D2367" s="444">
        <v>46002</v>
      </c>
      <c r="E2367" s="444">
        <v>46003</v>
      </c>
      <c r="F2367" s="444">
        <v>46006</v>
      </c>
      <c r="G2367" s="444">
        <v>46007</v>
      </c>
      <c r="H2367" s="190">
        <v>46008</v>
      </c>
      <c r="I2367" s="190">
        <v>46009</v>
      </c>
      <c r="J2367" s="190">
        <v>46010</v>
      </c>
      <c r="K2367" s="190">
        <v>46013</v>
      </c>
      <c r="L2367" s="190">
        <v>46014</v>
      </c>
      <c r="M2367" s="190">
        <v>46015</v>
      </c>
      <c r="N2367" s="190">
        <v>46016</v>
      </c>
      <c r="O2367" s="190">
        <v>46017</v>
      </c>
      <c r="P2367" s="190">
        <v>46027</v>
      </c>
      <c r="Q2367" s="191">
        <v>46028</v>
      </c>
      <c r="R2367" s="192">
        <v>46029</v>
      </c>
      <c r="S2367" s="192">
        <v>46030</v>
      </c>
      <c r="T2367" s="192">
        <v>46031</v>
      </c>
    </row>
    <row r="2368" spans="1:20">
      <c r="A2368" s="235" t="s">
        <v>809</v>
      </c>
      <c r="B2368" s="188">
        <v>46029</v>
      </c>
      <c r="C2368" s="270" t="s">
        <v>331</v>
      </c>
      <c r="D2368" s="444">
        <v>46003</v>
      </c>
      <c r="E2368" s="444">
        <v>46006</v>
      </c>
      <c r="F2368" s="444">
        <v>46007</v>
      </c>
      <c r="G2368" s="444">
        <v>46008</v>
      </c>
      <c r="H2368" s="190">
        <v>46009</v>
      </c>
      <c r="I2368" s="190">
        <v>46010</v>
      </c>
      <c r="J2368" s="190">
        <v>46013</v>
      </c>
      <c r="K2368" s="190">
        <v>46014</v>
      </c>
      <c r="L2368" s="190">
        <v>46015</v>
      </c>
      <c r="M2368" s="190">
        <v>46016</v>
      </c>
      <c r="N2368" s="190">
        <v>46017</v>
      </c>
      <c r="O2368" s="190">
        <v>46027</v>
      </c>
      <c r="P2368" s="190">
        <v>46028</v>
      </c>
      <c r="Q2368" s="191">
        <v>46029</v>
      </c>
      <c r="R2368" s="192">
        <v>46030</v>
      </c>
      <c r="S2368" s="192">
        <v>46031</v>
      </c>
      <c r="T2368" s="192">
        <v>46035</v>
      </c>
    </row>
    <row r="2369" spans="1:20">
      <c r="A2369" s="235" t="s">
        <v>809</v>
      </c>
      <c r="B2369" s="188">
        <v>46030</v>
      </c>
      <c r="C2369" s="270" t="s">
        <v>332</v>
      </c>
      <c r="D2369" s="444">
        <v>46006</v>
      </c>
      <c r="E2369" s="444">
        <v>46007</v>
      </c>
      <c r="F2369" s="444">
        <v>46008</v>
      </c>
      <c r="G2369" s="444">
        <v>46009</v>
      </c>
      <c r="H2369" s="190">
        <v>46010</v>
      </c>
      <c r="I2369" s="190">
        <v>46013</v>
      </c>
      <c r="J2369" s="190">
        <v>46014</v>
      </c>
      <c r="K2369" s="190">
        <v>46015</v>
      </c>
      <c r="L2369" s="190">
        <v>46016</v>
      </c>
      <c r="M2369" s="190">
        <v>46017</v>
      </c>
      <c r="N2369" s="190">
        <v>46027</v>
      </c>
      <c r="O2369" s="190">
        <v>46028</v>
      </c>
      <c r="P2369" s="190">
        <v>46029</v>
      </c>
      <c r="Q2369" s="191">
        <v>46030</v>
      </c>
      <c r="R2369" s="192">
        <v>46031</v>
      </c>
      <c r="S2369" s="192">
        <v>46035</v>
      </c>
      <c r="T2369" s="192">
        <v>46036</v>
      </c>
    </row>
    <row r="2370" spans="1:20">
      <c r="A2370" s="235" t="s">
        <v>809</v>
      </c>
      <c r="B2370" s="188">
        <v>46031</v>
      </c>
      <c r="C2370" s="270" t="s">
        <v>333</v>
      </c>
      <c r="D2370" s="444">
        <v>46007</v>
      </c>
      <c r="E2370" s="444">
        <v>46008</v>
      </c>
      <c r="F2370" s="444">
        <v>46009</v>
      </c>
      <c r="G2370" s="444">
        <v>46010</v>
      </c>
      <c r="H2370" s="190">
        <v>46013</v>
      </c>
      <c r="I2370" s="190">
        <v>46014</v>
      </c>
      <c r="J2370" s="190">
        <v>46015</v>
      </c>
      <c r="K2370" s="190">
        <v>46016</v>
      </c>
      <c r="L2370" s="190">
        <v>46017</v>
      </c>
      <c r="M2370" s="190">
        <v>46027</v>
      </c>
      <c r="N2370" s="190">
        <v>46028</v>
      </c>
      <c r="O2370" s="190">
        <v>46029</v>
      </c>
      <c r="P2370" s="190">
        <v>46030</v>
      </c>
      <c r="Q2370" s="191">
        <v>46031</v>
      </c>
      <c r="R2370" s="192">
        <v>46035</v>
      </c>
      <c r="S2370" s="192">
        <v>46036</v>
      </c>
      <c r="T2370" s="192">
        <v>46037</v>
      </c>
    </row>
    <row r="2371" spans="1:20">
      <c r="A2371" s="235" t="s">
        <v>809</v>
      </c>
      <c r="B2371" s="188">
        <v>46035</v>
      </c>
      <c r="C2371" s="270" t="s">
        <v>330</v>
      </c>
      <c r="D2371" s="444">
        <v>46008</v>
      </c>
      <c r="E2371" s="444">
        <v>46009</v>
      </c>
      <c r="F2371" s="444">
        <v>46010</v>
      </c>
      <c r="G2371" s="444">
        <v>46013</v>
      </c>
      <c r="H2371" s="190">
        <v>46014</v>
      </c>
      <c r="I2371" s="190">
        <v>46015</v>
      </c>
      <c r="J2371" s="190">
        <v>46016</v>
      </c>
      <c r="K2371" s="190">
        <v>46017</v>
      </c>
      <c r="L2371" s="190">
        <v>46027</v>
      </c>
      <c r="M2371" s="190">
        <v>46028</v>
      </c>
      <c r="N2371" s="190">
        <v>46029</v>
      </c>
      <c r="O2371" s="190">
        <v>46030</v>
      </c>
      <c r="P2371" s="190">
        <v>46031</v>
      </c>
      <c r="Q2371" s="191">
        <v>46035</v>
      </c>
      <c r="R2371" s="192">
        <v>46036</v>
      </c>
      <c r="S2371" s="192">
        <v>46037</v>
      </c>
      <c r="T2371" s="192">
        <v>46038</v>
      </c>
    </row>
    <row r="2372" spans="1:20">
      <c r="A2372" s="235" t="s">
        <v>809</v>
      </c>
      <c r="B2372" s="188">
        <v>46036</v>
      </c>
      <c r="C2372" s="270" t="s">
        <v>331</v>
      </c>
      <c r="D2372" s="444">
        <v>46009</v>
      </c>
      <c r="E2372" s="444">
        <v>46010</v>
      </c>
      <c r="F2372" s="444">
        <v>46013</v>
      </c>
      <c r="G2372" s="444">
        <v>46014</v>
      </c>
      <c r="H2372" s="190">
        <v>46015</v>
      </c>
      <c r="I2372" s="190">
        <v>46016</v>
      </c>
      <c r="J2372" s="190">
        <v>46017</v>
      </c>
      <c r="K2372" s="190">
        <v>46027</v>
      </c>
      <c r="L2372" s="190">
        <v>46028</v>
      </c>
      <c r="M2372" s="190">
        <v>46029</v>
      </c>
      <c r="N2372" s="190">
        <v>46030</v>
      </c>
      <c r="O2372" s="190">
        <v>46031</v>
      </c>
      <c r="P2372" s="190">
        <v>46035</v>
      </c>
      <c r="Q2372" s="191">
        <v>46036</v>
      </c>
      <c r="R2372" s="192">
        <v>46037</v>
      </c>
      <c r="S2372" s="192">
        <v>46038</v>
      </c>
      <c r="T2372" s="192">
        <v>46039</v>
      </c>
    </row>
    <row r="2373" spans="1:20">
      <c r="A2373" s="235" t="s">
        <v>809</v>
      </c>
      <c r="B2373" s="188">
        <v>46037</v>
      </c>
      <c r="C2373" s="270" t="s">
        <v>332</v>
      </c>
      <c r="D2373" s="444">
        <v>46010</v>
      </c>
      <c r="E2373" s="444">
        <v>46013</v>
      </c>
      <c r="F2373" s="444">
        <v>46014</v>
      </c>
      <c r="G2373" s="444">
        <v>46015</v>
      </c>
      <c r="H2373" s="190">
        <v>46016</v>
      </c>
      <c r="I2373" s="190">
        <v>46017</v>
      </c>
      <c r="J2373" s="190">
        <v>46027</v>
      </c>
      <c r="K2373" s="190">
        <v>46028</v>
      </c>
      <c r="L2373" s="190">
        <v>46029</v>
      </c>
      <c r="M2373" s="190">
        <v>46030</v>
      </c>
      <c r="N2373" s="190">
        <v>46031</v>
      </c>
      <c r="O2373" s="190">
        <v>46035</v>
      </c>
      <c r="P2373" s="190">
        <v>46036</v>
      </c>
      <c r="Q2373" s="191">
        <v>46037</v>
      </c>
      <c r="R2373" s="192">
        <v>46038</v>
      </c>
      <c r="S2373" s="192">
        <v>46039</v>
      </c>
      <c r="T2373" s="192">
        <v>46041</v>
      </c>
    </row>
    <row r="2374" spans="1:20">
      <c r="A2374" s="235" t="s">
        <v>809</v>
      </c>
      <c r="B2374" s="188">
        <v>46038</v>
      </c>
      <c r="C2374" s="270" t="s">
        <v>333</v>
      </c>
      <c r="D2374" s="444">
        <v>46013</v>
      </c>
      <c r="E2374" s="444">
        <v>46014</v>
      </c>
      <c r="F2374" s="444">
        <v>46015</v>
      </c>
      <c r="G2374" s="444">
        <v>46016</v>
      </c>
      <c r="H2374" s="190">
        <v>46017</v>
      </c>
      <c r="I2374" s="190">
        <v>46027</v>
      </c>
      <c r="J2374" s="190">
        <v>46028</v>
      </c>
      <c r="K2374" s="190">
        <v>46029</v>
      </c>
      <c r="L2374" s="190">
        <v>46030</v>
      </c>
      <c r="M2374" s="190">
        <v>46031</v>
      </c>
      <c r="N2374" s="190">
        <v>46035</v>
      </c>
      <c r="O2374" s="190">
        <v>46036</v>
      </c>
      <c r="P2374" s="190">
        <v>46037</v>
      </c>
      <c r="Q2374" s="191">
        <v>46038</v>
      </c>
      <c r="R2374" s="192">
        <v>46039</v>
      </c>
      <c r="S2374" s="192">
        <v>46041</v>
      </c>
      <c r="T2374" s="192">
        <v>46042</v>
      </c>
    </row>
    <row r="2375" spans="1:20">
      <c r="A2375" s="235" t="s">
        <v>809</v>
      </c>
      <c r="B2375" s="188">
        <v>46039</v>
      </c>
      <c r="C2375" s="270" t="s">
        <v>334</v>
      </c>
      <c r="D2375" s="444">
        <v>46014</v>
      </c>
      <c r="E2375" s="444">
        <v>46015</v>
      </c>
      <c r="F2375" s="444">
        <v>46016</v>
      </c>
      <c r="G2375" s="444">
        <v>46017</v>
      </c>
      <c r="H2375" s="190">
        <v>46027</v>
      </c>
      <c r="I2375" s="190">
        <v>46028</v>
      </c>
      <c r="J2375" s="190">
        <v>46029</v>
      </c>
      <c r="K2375" s="190">
        <v>46030</v>
      </c>
      <c r="L2375" s="190">
        <v>46031</v>
      </c>
      <c r="M2375" s="190">
        <v>46035</v>
      </c>
      <c r="N2375" s="190">
        <v>46036</v>
      </c>
      <c r="O2375" s="190">
        <v>46037</v>
      </c>
      <c r="P2375" s="190">
        <v>46038</v>
      </c>
      <c r="Q2375" s="191">
        <v>46039</v>
      </c>
      <c r="R2375" s="192">
        <v>46041</v>
      </c>
      <c r="S2375" s="192">
        <v>46042</v>
      </c>
      <c r="T2375" s="192">
        <v>46043</v>
      </c>
    </row>
    <row r="2376" spans="1:20">
      <c r="A2376" s="235" t="s">
        <v>809</v>
      </c>
      <c r="B2376" s="188">
        <v>46041</v>
      </c>
      <c r="C2376" s="270" t="s">
        <v>329</v>
      </c>
      <c r="D2376" s="444">
        <v>46015</v>
      </c>
      <c r="E2376" s="444">
        <v>46016</v>
      </c>
      <c r="F2376" s="444">
        <v>46017</v>
      </c>
      <c r="G2376" s="444">
        <v>46027</v>
      </c>
      <c r="H2376" s="190">
        <v>46028</v>
      </c>
      <c r="I2376" s="190">
        <v>46029</v>
      </c>
      <c r="J2376" s="190">
        <v>46030</v>
      </c>
      <c r="K2376" s="190">
        <v>46031</v>
      </c>
      <c r="L2376" s="190">
        <v>46035</v>
      </c>
      <c r="M2376" s="190">
        <v>46036</v>
      </c>
      <c r="N2376" s="190">
        <v>46037</v>
      </c>
      <c r="O2376" s="190">
        <v>46038</v>
      </c>
      <c r="P2376" s="190">
        <v>46039</v>
      </c>
      <c r="Q2376" s="191">
        <v>46041</v>
      </c>
      <c r="R2376" s="192">
        <v>46042</v>
      </c>
      <c r="S2376" s="192">
        <v>46043</v>
      </c>
      <c r="T2376" s="192">
        <v>46044</v>
      </c>
    </row>
    <row r="2377" spans="1:20">
      <c r="A2377" s="235" t="s">
        <v>809</v>
      </c>
      <c r="B2377" s="188">
        <v>46042</v>
      </c>
      <c r="C2377" s="270" t="s">
        <v>330</v>
      </c>
      <c r="D2377" s="444">
        <v>46016</v>
      </c>
      <c r="E2377" s="444">
        <v>46017</v>
      </c>
      <c r="F2377" s="444">
        <v>46027</v>
      </c>
      <c r="G2377" s="444">
        <v>46028</v>
      </c>
      <c r="H2377" s="190">
        <v>46029</v>
      </c>
      <c r="I2377" s="190">
        <v>46030</v>
      </c>
      <c r="J2377" s="190">
        <v>46031</v>
      </c>
      <c r="K2377" s="190">
        <v>46035</v>
      </c>
      <c r="L2377" s="190">
        <v>46036</v>
      </c>
      <c r="M2377" s="190">
        <v>46037</v>
      </c>
      <c r="N2377" s="190">
        <v>46038</v>
      </c>
      <c r="O2377" s="190">
        <v>46039</v>
      </c>
      <c r="P2377" s="190">
        <v>46041</v>
      </c>
      <c r="Q2377" s="191">
        <v>46042</v>
      </c>
      <c r="R2377" s="192">
        <v>46043</v>
      </c>
      <c r="S2377" s="192">
        <v>46044</v>
      </c>
      <c r="T2377" s="192">
        <v>46045</v>
      </c>
    </row>
    <row r="2378" spans="1:20">
      <c r="A2378" s="235" t="s">
        <v>809</v>
      </c>
      <c r="B2378" s="188">
        <v>46043</v>
      </c>
      <c r="C2378" s="270" t="s">
        <v>331</v>
      </c>
      <c r="D2378" s="444">
        <v>46017</v>
      </c>
      <c r="E2378" s="444">
        <v>46027</v>
      </c>
      <c r="F2378" s="444">
        <v>46028</v>
      </c>
      <c r="G2378" s="444">
        <v>46029</v>
      </c>
      <c r="H2378" s="190">
        <v>46030</v>
      </c>
      <c r="I2378" s="190">
        <v>46031</v>
      </c>
      <c r="J2378" s="190">
        <v>46035</v>
      </c>
      <c r="K2378" s="190">
        <v>46036</v>
      </c>
      <c r="L2378" s="190">
        <v>46037</v>
      </c>
      <c r="M2378" s="190">
        <v>46038</v>
      </c>
      <c r="N2378" s="190">
        <v>46039</v>
      </c>
      <c r="O2378" s="190">
        <v>46041</v>
      </c>
      <c r="P2378" s="190">
        <v>46042</v>
      </c>
      <c r="Q2378" s="191">
        <v>46043</v>
      </c>
      <c r="R2378" s="192">
        <v>46044</v>
      </c>
      <c r="S2378" s="192">
        <v>46045</v>
      </c>
      <c r="T2378" s="192">
        <v>46048</v>
      </c>
    </row>
    <row r="2379" spans="1:20">
      <c r="A2379" s="235" t="s">
        <v>809</v>
      </c>
      <c r="B2379" s="188">
        <v>46044</v>
      </c>
      <c r="C2379" s="270" t="s">
        <v>332</v>
      </c>
      <c r="D2379" s="444">
        <v>46027</v>
      </c>
      <c r="E2379" s="444">
        <v>46028</v>
      </c>
      <c r="F2379" s="444">
        <v>46029</v>
      </c>
      <c r="G2379" s="444">
        <v>46030</v>
      </c>
      <c r="H2379" s="190">
        <v>46031</v>
      </c>
      <c r="I2379" s="190">
        <v>46035</v>
      </c>
      <c r="J2379" s="190">
        <v>46036</v>
      </c>
      <c r="K2379" s="190">
        <v>46037</v>
      </c>
      <c r="L2379" s="190">
        <v>46038</v>
      </c>
      <c r="M2379" s="190">
        <v>46039</v>
      </c>
      <c r="N2379" s="190">
        <v>46041</v>
      </c>
      <c r="O2379" s="190">
        <v>46042</v>
      </c>
      <c r="P2379" s="190">
        <v>46043</v>
      </c>
      <c r="Q2379" s="191">
        <v>46044</v>
      </c>
      <c r="R2379" s="192">
        <v>46045</v>
      </c>
      <c r="S2379" s="192">
        <v>46048</v>
      </c>
      <c r="T2379" s="192">
        <v>46049</v>
      </c>
    </row>
    <row r="2380" spans="1:20">
      <c r="A2380" s="235" t="s">
        <v>809</v>
      </c>
      <c r="B2380" s="188">
        <v>46045</v>
      </c>
      <c r="C2380" s="270" t="s">
        <v>333</v>
      </c>
      <c r="D2380" s="444">
        <v>46028</v>
      </c>
      <c r="E2380" s="444">
        <v>46029</v>
      </c>
      <c r="F2380" s="444">
        <v>46030</v>
      </c>
      <c r="G2380" s="444">
        <v>46031</v>
      </c>
      <c r="H2380" s="190">
        <v>46035</v>
      </c>
      <c r="I2380" s="190">
        <v>46036</v>
      </c>
      <c r="J2380" s="190">
        <v>46037</v>
      </c>
      <c r="K2380" s="190">
        <v>46038</v>
      </c>
      <c r="L2380" s="190">
        <v>46039</v>
      </c>
      <c r="M2380" s="190">
        <v>46041</v>
      </c>
      <c r="N2380" s="190">
        <v>46042</v>
      </c>
      <c r="O2380" s="190">
        <v>46043</v>
      </c>
      <c r="P2380" s="190">
        <v>46044</v>
      </c>
      <c r="Q2380" s="191">
        <v>46045</v>
      </c>
      <c r="R2380" s="192">
        <v>46048</v>
      </c>
      <c r="S2380" s="192">
        <v>46049</v>
      </c>
      <c r="T2380" s="192">
        <v>46050</v>
      </c>
    </row>
    <row r="2381" spans="1:20">
      <c r="A2381" s="235" t="s">
        <v>809</v>
      </c>
      <c r="B2381" s="188">
        <v>46048</v>
      </c>
      <c r="C2381" s="270" t="s">
        <v>329</v>
      </c>
      <c r="D2381" s="444">
        <v>46029</v>
      </c>
      <c r="E2381" s="444">
        <v>46030</v>
      </c>
      <c r="F2381" s="444">
        <v>46031</v>
      </c>
      <c r="G2381" s="444">
        <v>46035</v>
      </c>
      <c r="H2381" s="190">
        <v>46036</v>
      </c>
      <c r="I2381" s="190">
        <v>46037</v>
      </c>
      <c r="J2381" s="190">
        <v>46038</v>
      </c>
      <c r="K2381" s="190">
        <v>46039</v>
      </c>
      <c r="L2381" s="190">
        <v>46041</v>
      </c>
      <c r="M2381" s="190">
        <v>46042</v>
      </c>
      <c r="N2381" s="190">
        <v>46043</v>
      </c>
      <c r="O2381" s="190">
        <v>46044</v>
      </c>
      <c r="P2381" s="190">
        <v>46045</v>
      </c>
      <c r="Q2381" s="191">
        <v>46048</v>
      </c>
      <c r="R2381" s="192">
        <v>46049</v>
      </c>
      <c r="S2381" s="192">
        <v>46050</v>
      </c>
      <c r="T2381" s="192">
        <v>46051</v>
      </c>
    </row>
    <row r="2382" spans="1:20">
      <c r="A2382" s="235" t="s">
        <v>809</v>
      </c>
      <c r="B2382" s="188">
        <v>46049</v>
      </c>
      <c r="C2382" s="270" t="s">
        <v>330</v>
      </c>
      <c r="D2382" s="444">
        <v>46030</v>
      </c>
      <c r="E2382" s="444">
        <v>46031</v>
      </c>
      <c r="F2382" s="444">
        <v>46035</v>
      </c>
      <c r="G2382" s="444">
        <v>46036</v>
      </c>
      <c r="H2382" s="190">
        <v>46037</v>
      </c>
      <c r="I2382" s="190">
        <v>46038</v>
      </c>
      <c r="J2382" s="190">
        <v>46039</v>
      </c>
      <c r="K2382" s="190">
        <v>46041</v>
      </c>
      <c r="L2382" s="190">
        <v>46042</v>
      </c>
      <c r="M2382" s="190">
        <v>46043</v>
      </c>
      <c r="N2382" s="190">
        <v>46044</v>
      </c>
      <c r="O2382" s="190">
        <v>46045</v>
      </c>
      <c r="P2382" s="190">
        <v>46048</v>
      </c>
      <c r="Q2382" s="191">
        <v>46049</v>
      </c>
      <c r="R2382" s="192">
        <v>46050</v>
      </c>
      <c r="S2382" s="192">
        <v>46051</v>
      </c>
      <c r="T2382" s="192">
        <v>46052</v>
      </c>
    </row>
    <row r="2383" spans="1:20">
      <c r="A2383" s="235" t="s">
        <v>809</v>
      </c>
      <c r="B2383" s="188">
        <v>46050</v>
      </c>
      <c r="C2383" s="270" t="s">
        <v>331</v>
      </c>
      <c r="D2383" s="444">
        <v>46031</v>
      </c>
      <c r="E2383" s="444">
        <v>46035</v>
      </c>
      <c r="F2383" s="444">
        <v>46036</v>
      </c>
      <c r="G2383" s="444">
        <v>46037</v>
      </c>
      <c r="H2383" s="190">
        <v>46038</v>
      </c>
      <c r="I2383" s="190">
        <v>46039</v>
      </c>
      <c r="J2383" s="190">
        <v>46041</v>
      </c>
      <c r="K2383" s="190">
        <v>46042</v>
      </c>
      <c r="L2383" s="190">
        <v>46043</v>
      </c>
      <c r="M2383" s="190">
        <v>46044</v>
      </c>
      <c r="N2383" s="190">
        <v>46045</v>
      </c>
      <c r="O2383" s="190">
        <v>46048</v>
      </c>
      <c r="P2383" s="190">
        <v>46049</v>
      </c>
      <c r="Q2383" s="191">
        <v>46050</v>
      </c>
      <c r="R2383" s="192">
        <v>46051</v>
      </c>
      <c r="S2383" s="192">
        <v>46052</v>
      </c>
      <c r="T2383" s="192">
        <v>46055</v>
      </c>
    </row>
    <row r="2384" spans="1:20">
      <c r="A2384" s="235" t="s">
        <v>809</v>
      </c>
      <c r="B2384" s="188">
        <v>46051</v>
      </c>
      <c r="C2384" s="270" t="s">
        <v>332</v>
      </c>
      <c r="D2384" s="444">
        <v>46035</v>
      </c>
      <c r="E2384" s="444">
        <v>46036</v>
      </c>
      <c r="F2384" s="444">
        <v>46037</v>
      </c>
      <c r="G2384" s="444">
        <v>46038</v>
      </c>
      <c r="H2384" s="190">
        <v>46039</v>
      </c>
      <c r="I2384" s="190">
        <v>46041</v>
      </c>
      <c r="J2384" s="190">
        <v>46042</v>
      </c>
      <c r="K2384" s="190">
        <v>46043</v>
      </c>
      <c r="L2384" s="190">
        <v>46044</v>
      </c>
      <c r="M2384" s="190">
        <v>46045</v>
      </c>
      <c r="N2384" s="190">
        <v>46048</v>
      </c>
      <c r="O2384" s="190">
        <v>46049</v>
      </c>
      <c r="P2384" s="190">
        <v>46050</v>
      </c>
      <c r="Q2384" s="191">
        <v>46051</v>
      </c>
      <c r="R2384" s="192">
        <v>46052</v>
      </c>
      <c r="S2384" s="192">
        <v>46055</v>
      </c>
      <c r="T2384" s="192">
        <v>46056</v>
      </c>
    </row>
    <row r="2385" spans="1:20">
      <c r="A2385" s="235" t="s">
        <v>809</v>
      </c>
      <c r="B2385" s="188">
        <v>46052</v>
      </c>
      <c r="C2385" s="270" t="s">
        <v>333</v>
      </c>
      <c r="D2385" s="444">
        <v>46036</v>
      </c>
      <c r="E2385" s="444">
        <v>46037</v>
      </c>
      <c r="F2385" s="444">
        <v>46038</v>
      </c>
      <c r="G2385" s="444">
        <v>46039</v>
      </c>
      <c r="H2385" s="190">
        <v>46041</v>
      </c>
      <c r="I2385" s="190">
        <v>46042</v>
      </c>
      <c r="J2385" s="190">
        <v>46043</v>
      </c>
      <c r="K2385" s="190">
        <v>46044</v>
      </c>
      <c r="L2385" s="190">
        <v>46045</v>
      </c>
      <c r="M2385" s="190">
        <v>46048</v>
      </c>
      <c r="N2385" s="190">
        <v>46049</v>
      </c>
      <c r="O2385" s="190">
        <v>46050</v>
      </c>
      <c r="P2385" s="190">
        <v>46051</v>
      </c>
      <c r="Q2385" s="191">
        <v>46052</v>
      </c>
      <c r="R2385" s="192">
        <v>46055</v>
      </c>
      <c r="S2385" s="192">
        <v>46056</v>
      </c>
      <c r="T2385" s="192">
        <v>46057</v>
      </c>
    </row>
    <row r="2386" spans="1:20">
      <c r="A2386" s="235" t="s">
        <v>809</v>
      </c>
      <c r="B2386" s="188">
        <v>46055</v>
      </c>
      <c r="C2386" s="270" t="s">
        <v>329</v>
      </c>
      <c r="D2386" s="444">
        <v>46037</v>
      </c>
      <c r="E2386" s="444">
        <v>46038</v>
      </c>
      <c r="F2386" s="444">
        <v>46039</v>
      </c>
      <c r="G2386" s="444">
        <v>46041</v>
      </c>
      <c r="H2386" s="190">
        <v>46042</v>
      </c>
      <c r="I2386" s="190">
        <v>46043</v>
      </c>
      <c r="J2386" s="190">
        <v>46044</v>
      </c>
      <c r="K2386" s="190">
        <v>46045</v>
      </c>
      <c r="L2386" s="190">
        <v>46048</v>
      </c>
      <c r="M2386" s="190">
        <v>46049</v>
      </c>
      <c r="N2386" s="190">
        <v>46050</v>
      </c>
      <c r="O2386" s="190">
        <v>46051</v>
      </c>
      <c r="P2386" s="190">
        <v>46052</v>
      </c>
      <c r="Q2386" s="191">
        <v>46055</v>
      </c>
      <c r="R2386" s="192">
        <v>46056</v>
      </c>
      <c r="S2386" s="192">
        <v>46057</v>
      </c>
      <c r="T2386" s="192">
        <v>46058</v>
      </c>
    </row>
    <row r="2387" spans="1:20">
      <c r="A2387" s="235" t="s">
        <v>809</v>
      </c>
      <c r="B2387" s="188">
        <v>46056</v>
      </c>
      <c r="C2387" s="270" t="s">
        <v>330</v>
      </c>
      <c r="D2387" s="444">
        <v>46038</v>
      </c>
      <c r="E2387" s="444">
        <v>46039</v>
      </c>
      <c r="F2387" s="444">
        <v>46041</v>
      </c>
      <c r="G2387" s="444">
        <v>46042</v>
      </c>
      <c r="H2387" s="190">
        <v>46043</v>
      </c>
      <c r="I2387" s="190">
        <v>46044</v>
      </c>
      <c r="J2387" s="190">
        <v>46045</v>
      </c>
      <c r="K2387" s="190">
        <v>46048</v>
      </c>
      <c r="L2387" s="190">
        <v>46049</v>
      </c>
      <c r="M2387" s="190">
        <v>46050</v>
      </c>
      <c r="N2387" s="190">
        <v>46051</v>
      </c>
      <c r="O2387" s="190">
        <v>46052</v>
      </c>
      <c r="P2387" s="190">
        <v>46055</v>
      </c>
      <c r="Q2387" s="191">
        <v>46056</v>
      </c>
      <c r="R2387" s="192">
        <v>46057</v>
      </c>
      <c r="S2387" s="192">
        <v>46058</v>
      </c>
      <c r="T2387" s="192">
        <v>46059</v>
      </c>
    </row>
    <row r="2388" spans="1:20">
      <c r="A2388" s="235" t="s">
        <v>809</v>
      </c>
      <c r="B2388" s="188">
        <v>46057</v>
      </c>
      <c r="C2388" s="270" t="s">
        <v>331</v>
      </c>
      <c r="D2388" s="444">
        <v>46039</v>
      </c>
      <c r="E2388" s="444">
        <v>46041</v>
      </c>
      <c r="F2388" s="444">
        <v>46042</v>
      </c>
      <c r="G2388" s="444">
        <v>46043</v>
      </c>
      <c r="H2388" s="190">
        <v>46044</v>
      </c>
      <c r="I2388" s="190">
        <v>46045</v>
      </c>
      <c r="J2388" s="190">
        <v>46048</v>
      </c>
      <c r="K2388" s="190">
        <v>46049</v>
      </c>
      <c r="L2388" s="190">
        <v>46050</v>
      </c>
      <c r="M2388" s="190">
        <v>46051</v>
      </c>
      <c r="N2388" s="190">
        <v>46052</v>
      </c>
      <c r="O2388" s="190">
        <v>46055</v>
      </c>
      <c r="P2388" s="190">
        <v>46056</v>
      </c>
      <c r="Q2388" s="191">
        <v>46057</v>
      </c>
      <c r="R2388" s="192">
        <v>46058</v>
      </c>
      <c r="S2388" s="192">
        <v>46059</v>
      </c>
      <c r="T2388" s="192">
        <v>46062</v>
      </c>
    </row>
    <row r="2389" spans="1:20">
      <c r="A2389" s="235" t="s">
        <v>809</v>
      </c>
      <c r="B2389" s="188">
        <v>46058</v>
      </c>
      <c r="C2389" s="270" t="s">
        <v>332</v>
      </c>
      <c r="D2389" s="444">
        <v>46041</v>
      </c>
      <c r="E2389" s="444">
        <v>46042</v>
      </c>
      <c r="F2389" s="444">
        <v>46043</v>
      </c>
      <c r="G2389" s="444">
        <v>46044</v>
      </c>
      <c r="H2389" s="190">
        <v>46045</v>
      </c>
      <c r="I2389" s="190">
        <v>46048</v>
      </c>
      <c r="J2389" s="190">
        <v>46049</v>
      </c>
      <c r="K2389" s="190">
        <v>46050</v>
      </c>
      <c r="L2389" s="190">
        <v>46051</v>
      </c>
      <c r="M2389" s="190">
        <v>46052</v>
      </c>
      <c r="N2389" s="190">
        <v>46055</v>
      </c>
      <c r="O2389" s="190">
        <v>46056</v>
      </c>
      <c r="P2389" s="190">
        <v>46057</v>
      </c>
      <c r="Q2389" s="191">
        <v>46058</v>
      </c>
      <c r="R2389" s="192">
        <v>46059</v>
      </c>
      <c r="S2389" s="192">
        <v>46062</v>
      </c>
      <c r="T2389" s="192">
        <v>46063</v>
      </c>
    </row>
    <row r="2390" spans="1:20">
      <c r="A2390" s="235" t="s">
        <v>809</v>
      </c>
      <c r="B2390" s="188">
        <v>46059</v>
      </c>
      <c r="C2390" s="270" t="s">
        <v>333</v>
      </c>
      <c r="D2390" s="444">
        <v>46042</v>
      </c>
      <c r="E2390" s="444">
        <v>46043</v>
      </c>
      <c r="F2390" s="444">
        <v>46044</v>
      </c>
      <c r="G2390" s="444">
        <v>46045</v>
      </c>
      <c r="H2390" s="190">
        <v>46048</v>
      </c>
      <c r="I2390" s="190">
        <v>46049</v>
      </c>
      <c r="J2390" s="190">
        <v>46050</v>
      </c>
      <c r="K2390" s="190">
        <v>46051</v>
      </c>
      <c r="L2390" s="190">
        <v>46052</v>
      </c>
      <c r="M2390" s="190">
        <v>46055</v>
      </c>
      <c r="N2390" s="190">
        <v>46056</v>
      </c>
      <c r="O2390" s="190">
        <v>46057</v>
      </c>
      <c r="P2390" s="190">
        <v>46058</v>
      </c>
      <c r="Q2390" s="191">
        <v>46059</v>
      </c>
      <c r="R2390" s="192">
        <v>46062</v>
      </c>
      <c r="S2390" s="192">
        <v>46063</v>
      </c>
      <c r="T2390" s="192">
        <v>46065</v>
      </c>
    </row>
    <row r="2391" spans="1:20">
      <c r="A2391" s="235" t="s">
        <v>809</v>
      </c>
      <c r="B2391" s="188">
        <v>46062</v>
      </c>
      <c r="C2391" s="270" t="s">
        <v>329</v>
      </c>
      <c r="D2391" s="444">
        <v>46043</v>
      </c>
      <c r="E2391" s="444">
        <v>46044</v>
      </c>
      <c r="F2391" s="444">
        <v>46045</v>
      </c>
      <c r="G2391" s="444">
        <v>46048</v>
      </c>
      <c r="H2391" s="190">
        <v>46049</v>
      </c>
      <c r="I2391" s="190">
        <v>46050</v>
      </c>
      <c r="J2391" s="190">
        <v>46051</v>
      </c>
      <c r="K2391" s="190">
        <v>46052</v>
      </c>
      <c r="L2391" s="190">
        <v>46055</v>
      </c>
      <c r="M2391" s="190">
        <v>46056</v>
      </c>
      <c r="N2391" s="190">
        <v>46057</v>
      </c>
      <c r="O2391" s="190">
        <v>46058</v>
      </c>
      <c r="P2391" s="190">
        <v>46059</v>
      </c>
      <c r="Q2391" s="191">
        <v>46062</v>
      </c>
      <c r="R2391" s="192">
        <v>46063</v>
      </c>
      <c r="S2391" s="192">
        <v>46065</v>
      </c>
      <c r="T2391" s="192">
        <v>46066</v>
      </c>
    </row>
    <row r="2392" spans="1:20">
      <c r="A2392" s="235" t="s">
        <v>809</v>
      </c>
      <c r="B2392" s="188">
        <v>46063</v>
      </c>
      <c r="C2392" s="270" t="s">
        <v>330</v>
      </c>
      <c r="D2392" s="444">
        <v>46044</v>
      </c>
      <c r="E2392" s="444">
        <v>46045</v>
      </c>
      <c r="F2392" s="444">
        <v>46048</v>
      </c>
      <c r="G2392" s="444">
        <v>46049</v>
      </c>
      <c r="H2392" s="190">
        <v>46050</v>
      </c>
      <c r="I2392" s="190">
        <v>46051</v>
      </c>
      <c r="J2392" s="190">
        <v>46052</v>
      </c>
      <c r="K2392" s="190">
        <v>46055</v>
      </c>
      <c r="L2392" s="190">
        <v>46056</v>
      </c>
      <c r="M2392" s="190">
        <v>46057</v>
      </c>
      <c r="N2392" s="190">
        <v>46058</v>
      </c>
      <c r="O2392" s="190">
        <v>46059</v>
      </c>
      <c r="P2392" s="190">
        <v>46062</v>
      </c>
      <c r="Q2392" s="191">
        <v>46063</v>
      </c>
      <c r="R2392" s="192">
        <v>46065</v>
      </c>
      <c r="S2392" s="192">
        <v>46066</v>
      </c>
      <c r="T2392" s="192">
        <v>46069</v>
      </c>
    </row>
    <row r="2393" spans="1:20">
      <c r="A2393" s="235" t="s">
        <v>809</v>
      </c>
      <c r="B2393" s="188">
        <v>46065</v>
      </c>
      <c r="C2393" s="270" t="s">
        <v>332</v>
      </c>
      <c r="D2393" s="444">
        <v>46045</v>
      </c>
      <c r="E2393" s="444">
        <v>46048</v>
      </c>
      <c r="F2393" s="444">
        <v>46049</v>
      </c>
      <c r="G2393" s="444">
        <v>46050</v>
      </c>
      <c r="H2393" s="190">
        <v>46051</v>
      </c>
      <c r="I2393" s="190">
        <v>46052</v>
      </c>
      <c r="J2393" s="190">
        <v>46055</v>
      </c>
      <c r="K2393" s="190">
        <v>46056</v>
      </c>
      <c r="L2393" s="190">
        <v>46057</v>
      </c>
      <c r="M2393" s="190">
        <v>46058</v>
      </c>
      <c r="N2393" s="190">
        <v>46059</v>
      </c>
      <c r="O2393" s="190">
        <v>46062</v>
      </c>
      <c r="P2393" s="190">
        <v>46063</v>
      </c>
      <c r="Q2393" s="191">
        <v>46065</v>
      </c>
      <c r="R2393" s="192">
        <v>46066</v>
      </c>
      <c r="S2393" s="192">
        <v>46069</v>
      </c>
      <c r="T2393" s="192">
        <v>46070</v>
      </c>
    </row>
    <row r="2394" spans="1:20">
      <c r="A2394" s="235" t="s">
        <v>809</v>
      </c>
      <c r="B2394" s="188">
        <v>46066</v>
      </c>
      <c r="C2394" s="270" t="s">
        <v>333</v>
      </c>
      <c r="D2394" s="444">
        <v>46048</v>
      </c>
      <c r="E2394" s="444">
        <v>46049</v>
      </c>
      <c r="F2394" s="444">
        <v>46050</v>
      </c>
      <c r="G2394" s="444">
        <v>46051</v>
      </c>
      <c r="H2394" s="190">
        <v>46052</v>
      </c>
      <c r="I2394" s="190">
        <v>46055</v>
      </c>
      <c r="J2394" s="190">
        <v>46056</v>
      </c>
      <c r="K2394" s="190">
        <v>46057</v>
      </c>
      <c r="L2394" s="190">
        <v>46058</v>
      </c>
      <c r="M2394" s="190">
        <v>46059</v>
      </c>
      <c r="N2394" s="190">
        <v>46062</v>
      </c>
      <c r="O2394" s="190">
        <v>46063</v>
      </c>
      <c r="P2394" s="190">
        <v>46065</v>
      </c>
      <c r="Q2394" s="191">
        <v>46066</v>
      </c>
      <c r="R2394" s="192">
        <v>46069</v>
      </c>
      <c r="S2394" s="192">
        <v>46070</v>
      </c>
      <c r="T2394" s="192">
        <v>46071</v>
      </c>
    </row>
    <row r="2395" spans="1:20">
      <c r="A2395" s="235" t="s">
        <v>809</v>
      </c>
      <c r="B2395" s="188">
        <v>46069</v>
      </c>
      <c r="C2395" s="270" t="s">
        <v>329</v>
      </c>
      <c r="D2395" s="444">
        <v>46049</v>
      </c>
      <c r="E2395" s="444">
        <v>46050</v>
      </c>
      <c r="F2395" s="444">
        <v>46051</v>
      </c>
      <c r="G2395" s="444">
        <v>46052</v>
      </c>
      <c r="H2395" s="190">
        <v>46055</v>
      </c>
      <c r="I2395" s="190">
        <v>46056</v>
      </c>
      <c r="J2395" s="190">
        <v>46057</v>
      </c>
      <c r="K2395" s="190">
        <v>46058</v>
      </c>
      <c r="L2395" s="190">
        <v>46059</v>
      </c>
      <c r="M2395" s="190">
        <v>46062</v>
      </c>
      <c r="N2395" s="190">
        <v>46063</v>
      </c>
      <c r="O2395" s="190">
        <v>46065</v>
      </c>
      <c r="P2395" s="190">
        <v>46066</v>
      </c>
      <c r="Q2395" s="191">
        <v>46069</v>
      </c>
      <c r="R2395" s="192">
        <v>46070</v>
      </c>
      <c r="S2395" s="192">
        <v>46071</v>
      </c>
      <c r="T2395" s="192">
        <v>46072</v>
      </c>
    </row>
    <row r="2396" spans="1:20">
      <c r="A2396" s="235" t="s">
        <v>809</v>
      </c>
      <c r="B2396" s="188">
        <v>46070</v>
      </c>
      <c r="C2396" s="270" t="s">
        <v>330</v>
      </c>
      <c r="D2396" s="444">
        <v>46050</v>
      </c>
      <c r="E2396" s="444">
        <v>46051</v>
      </c>
      <c r="F2396" s="444">
        <v>46052</v>
      </c>
      <c r="G2396" s="444">
        <v>46055</v>
      </c>
      <c r="H2396" s="190">
        <v>46056</v>
      </c>
      <c r="I2396" s="190">
        <v>46057</v>
      </c>
      <c r="J2396" s="190">
        <v>46058</v>
      </c>
      <c r="K2396" s="190">
        <v>46059</v>
      </c>
      <c r="L2396" s="190">
        <v>46062</v>
      </c>
      <c r="M2396" s="190">
        <v>46063</v>
      </c>
      <c r="N2396" s="190">
        <v>46065</v>
      </c>
      <c r="O2396" s="190">
        <v>46066</v>
      </c>
      <c r="P2396" s="190">
        <v>46069</v>
      </c>
      <c r="Q2396" s="191">
        <v>46070</v>
      </c>
      <c r="R2396" s="192">
        <v>46071</v>
      </c>
      <c r="S2396" s="192">
        <v>46072</v>
      </c>
      <c r="T2396" s="192">
        <v>46073</v>
      </c>
    </row>
    <row r="2397" spans="1:20">
      <c r="A2397" s="235" t="s">
        <v>809</v>
      </c>
      <c r="B2397" s="188">
        <v>46071</v>
      </c>
      <c r="C2397" s="270" t="s">
        <v>331</v>
      </c>
      <c r="D2397" s="444">
        <v>46051</v>
      </c>
      <c r="E2397" s="444">
        <v>46052</v>
      </c>
      <c r="F2397" s="444">
        <v>46055</v>
      </c>
      <c r="G2397" s="444">
        <v>46056</v>
      </c>
      <c r="H2397" s="190">
        <v>46057</v>
      </c>
      <c r="I2397" s="190">
        <v>46058</v>
      </c>
      <c r="J2397" s="190">
        <v>46059</v>
      </c>
      <c r="K2397" s="190">
        <v>46062</v>
      </c>
      <c r="L2397" s="190">
        <v>46063</v>
      </c>
      <c r="M2397" s="190">
        <v>46065</v>
      </c>
      <c r="N2397" s="190">
        <v>46066</v>
      </c>
      <c r="O2397" s="190">
        <v>46069</v>
      </c>
      <c r="P2397" s="190">
        <v>46070</v>
      </c>
      <c r="Q2397" s="191">
        <v>46071</v>
      </c>
      <c r="R2397" s="192">
        <v>46072</v>
      </c>
      <c r="S2397" s="192">
        <v>46073</v>
      </c>
      <c r="T2397" s="192">
        <v>46077</v>
      </c>
    </row>
    <row r="2398" spans="1:20">
      <c r="A2398" s="235" t="s">
        <v>809</v>
      </c>
      <c r="B2398" s="188">
        <v>46072</v>
      </c>
      <c r="C2398" s="270" t="s">
        <v>332</v>
      </c>
      <c r="D2398" s="444">
        <v>46052</v>
      </c>
      <c r="E2398" s="444">
        <v>46055</v>
      </c>
      <c r="F2398" s="444">
        <v>46056</v>
      </c>
      <c r="G2398" s="444">
        <v>46057</v>
      </c>
      <c r="H2398" s="190">
        <v>46058</v>
      </c>
      <c r="I2398" s="190">
        <v>46059</v>
      </c>
      <c r="J2398" s="190">
        <v>46062</v>
      </c>
      <c r="K2398" s="190">
        <v>46063</v>
      </c>
      <c r="L2398" s="190">
        <v>46065</v>
      </c>
      <c r="M2398" s="190">
        <v>46066</v>
      </c>
      <c r="N2398" s="190">
        <v>46069</v>
      </c>
      <c r="O2398" s="190">
        <v>46070</v>
      </c>
      <c r="P2398" s="190">
        <v>46071</v>
      </c>
      <c r="Q2398" s="191">
        <v>46072</v>
      </c>
      <c r="R2398" s="192">
        <v>46073</v>
      </c>
      <c r="S2398" s="192">
        <v>46077</v>
      </c>
      <c r="T2398" s="192">
        <v>46078</v>
      </c>
    </row>
    <row r="2399" spans="1:20">
      <c r="A2399" s="235" t="s">
        <v>809</v>
      </c>
      <c r="B2399" s="188">
        <v>46073</v>
      </c>
      <c r="C2399" s="270" t="s">
        <v>333</v>
      </c>
      <c r="D2399" s="444">
        <v>46055</v>
      </c>
      <c r="E2399" s="444">
        <v>46056</v>
      </c>
      <c r="F2399" s="444">
        <v>46057</v>
      </c>
      <c r="G2399" s="444">
        <v>46058</v>
      </c>
      <c r="H2399" s="190">
        <v>46059</v>
      </c>
      <c r="I2399" s="190">
        <v>46062</v>
      </c>
      <c r="J2399" s="190">
        <v>46063</v>
      </c>
      <c r="K2399" s="190">
        <v>46065</v>
      </c>
      <c r="L2399" s="190">
        <v>46066</v>
      </c>
      <c r="M2399" s="190">
        <v>46069</v>
      </c>
      <c r="N2399" s="190">
        <v>46070</v>
      </c>
      <c r="O2399" s="190">
        <v>46071</v>
      </c>
      <c r="P2399" s="190">
        <v>46072</v>
      </c>
      <c r="Q2399" s="191">
        <v>46073</v>
      </c>
      <c r="R2399" s="192">
        <v>46077</v>
      </c>
      <c r="S2399" s="192">
        <v>46078</v>
      </c>
      <c r="T2399" s="192">
        <v>46079</v>
      </c>
    </row>
    <row r="2400" spans="1:20">
      <c r="A2400" s="235" t="s">
        <v>809</v>
      </c>
      <c r="B2400" s="188">
        <v>46077</v>
      </c>
      <c r="C2400" s="270" t="s">
        <v>330</v>
      </c>
      <c r="D2400" s="444">
        <v>46056</v>
      </c>
      <c r="E2400" s="444">
        <v>46057</v>
      </c>
      <c r="F2400" s="444">
        <v>46058</v>
      </c>
      <c r="G2400" s="444">
        <v>46059</v>
      </c>
      <c r="H2400" s="190">
        <v>46062</v>
      </c>
      <c r="I2400" s="190">
        <v>46063</v>
      </c>
      <c r="J2400" s="190">
        <v>46065</v>
      </c>
      <c r="K2400" s="190">
        <v>46066</v>
      </c>
      <c r="L2400" s="190">
        <v>46069</v>
      </c>
      <c r="M2400" s="190">
        <v>46070</v>
      </c>
      <c r="N2400" s="190">
        <v>46071</v>
      </c>
      <c r="O2400" s="190">
        <v>46072</v>
      </c>
      <c r="P2400" s="190">
        <v>46073</v>
      </c>
      <c r="Q2400" s="191">
        <v>46077</v>
      </c>
      <c r="R2400" s="192">
        <v>46078</v>
      </c>
      <c r="S2400" s="192">
        <v>46079</v>
      </c>
      <c r="T2400" s="192">
        <v>46080</v>
      </c>
    </row>
    <row r="2401" spans="1:20">
      <c r="A2401" s="235" t="s">
        <v>809</v>
      </c>
      <c r="B2401" s="188">
        <v>46078</v>
      </c>
      <c r="C2401" s="270" t="s">
        <v>331</v>
      </c>
      <c r="D2401" s="444">
        <v>46057</v>
      </c>
      <c r="E2401" s="444">
        <v>46058</v>
      </c>
      <c r="F2401" s="444">
        <v>46059</v>
      </c>
      <c r="G2401" s="444">
        <v>46062</v>
      </c>
      <c r="H2401" s="190">
        <v>46063</v>
      </c>
      <c r="I2401" s="190">
        <v>46065</v>
      </c>
      <c r="J2401" s="190">
        <v>46066</v>
      </c>
      <c r="K2401" s="190">
        <v>46069</v>
      </c>
      <c r="L2401" s="190">
        <v>46070</v>
      </c>
      <c r="M2401" s="190">
        <v>46071</v>
      </c>
      <c r="N2401" s="190">
        <v>46072</v>
      </c>
      <c r="O2401" s="190">
        <v>46073</v>
      </c>
      <c r="P2401" s="190">
        <v>46077</v>
      </c>
      <c r="Q2401" s="191">
        <v>46078</v>
      </c>
      <c r="R2401" s="192">
        <v>46079</v>
      </c>
      <c r="S2401" s="192">
        <v>46080</v>
      </c>
      <c r="T2401" s="192">
        <v>46083</v>
      </c>
    </row>
    <row r="2402" spans="1:20">
      <c r="A2402" s="235" t="s">
        <v>809</v>
      </c>
      <c r="B2402" s="188">
        <v>46079</v>
      </c>
      <c r="C2402" s="270" t="s">
        <v>332</v>
      </c>
      <c r="D2402" s="444">
        <v>46058</v>
      </c>
      <c r="E2402" s="444">
        <v>46059</v>
      </c>
      <c r="F2402" s="444">
        <v>46062</v>
      </c>
      <c r="G2402" s="444">
        <v>46063</v>
      </c>
      <c r="H2402" s="190">
        <v>46065</v>
      </c>
      <c r="I2402" s="190">
        <v>46066</v>
      </c>
      <c r="J2402" s="190">
        <v>46069</v>
      </c>
      <c r="K2402" s="190">
        <v>46070</v>
      </c>
      <c r="L2402" s="190">
        <v>46071</v>
      </c>
      <c r="M2402" s="190">
        <v>46072</v>
      </c>
      <c r="N2402" s="190">
        <v>46073</v>
      </c>
      <c r="O2402" s="190">
        <v>46077</v>
      </c>
      <c r="P2402" s="190">
        <v>46078</v>
      </c>
      <c r="Q2402" s="191">
        <v>46079</v>
      </c>
      <c r="R2402" s="192">
        <v>46080</v>
      </c>
      <c r="S2402" s="192">
        <v>46083</v>
      </c>
      <c r="T2402" s="192">
        <v>46084</v>
      </c>
    </row>
    <row r="2403" spans="1:20">
      <c r="A2403" s="235" t="s">
        <v>809</v>
      </c>
      <c r="B2403" s="188">
        <v>46080</v>
      </c>
      <c r="C2403" s="270" t="s">
        <v>333</v>
      </c>
      <c r="D2403" s="444">
        <v>46059</v>
      </c>
      <c r="E2403" s="444">
        <v>46062</v>
      </c>
      <c r="F2403" s="444">
        <v>46063</v>
      </c>
      <c r="G2403" s="444">
        <v>46065</v>
      </c>
      <c r="H2403" s="190">
        <v>46066</v>
      </c>
      <c r="I2403" s="190">
        <v>46069</v>
      </c>
      <c r="J2403" s="190">
        <v>46070</v>
      </c>
      <c r="K2403" s="190">
        <v>46071</v>
      </c>
      <c r="L2403" s="190">
        <v>46072</v>
      </c>
      <c r="M2403" s="190">
        <v>46073</v>
      </c>
      <c r="N2403" s="190">
        <v>46077</v>
      </c>
      <c r="O2403" s="190">
        <v>46078</v>
      </c>
      <c r="P2403" s="190">
        <v>46079</v>
      </c>
      <c r="Q2403" s="191">
        <v>46080</v>
      </c>
      <c r="R2403" s="192">
        <v>46083</v>
      </c>
      <c r="S2403" s="192">
        <v>46084</v>
      </c>
      <c r="T2403" s="192">
        <v>46085</v>
      </c>
    </row>
    <row r="2404" spans="1:20">
      <c r="A2404" s="235" t="s">
        <v>809</v>
      </c>
      <c r="B2404" s="188">
        <v>46083</v>
      </c>
      <c r="C2404" s="270" t="s">
        <v>329</v>
      </c>
      <c r="D2404" s="444">
        <v>46062</v>
      </c>
      <c r="E2404" s="444">
        <v>46063</v>
      </c>
      <c r="F2404" s="444">
        <v>46065</v>
      </c>
      <c r="G2404" s="444">
        <v>46066</v>
      </c>
      <c r="H2404" s="190">
        <v>46069</v>
      </c>
      <c r="I2404" s="190">
        <v>46070</v>
      </c>
      <c r="J2404" s="190">
        <v>46071</v>
      </c>
      <c r="K2404" s="190">
        <v>46072</v>
      </c>
      <c r="L2404" s="190">
        <v>46073</v>
      </c>
      <c r="M2404" s="190">
        <v>46077</v>
      </c>
      <c r="N2404" s="190">
        <v>46078</v>
      </c>
      <c r="O2404" s="190">
        <v>46079</v>
      </c>
      <c r="P2404" s="190">
        <v>46080</v>
      </c>
      <c r="Q2404" s="191">
        <v>46083</v>
      </c>
      <c r="R2404" s="192">
        <v>46084</v>
      </c>
      <c r="S2404" s="192">
        <v>46085</v>
      </c>
      <c r="T2404" s="192">
        <v>46086</v>
      </c>
    </row>
    <row r="2405" spans="1:20">
      <c r="A2405" s="235" t="s">
        <v>809</v>
      </c>
      <c r="B2405" s="188">
        <v>46084</v>
      </c>
      <c r="C2405" s="270" t="s">
        <v>330</v>
      </c>
      <c r="D2405" s="444">
        <v>46063</v>
      </c>
      <c r="E2405" s="444">
        <v>46065</v>
      </c>
      <c r="F2405" s="444">
        <v>46066</v>
      </c>
      <c r="G2405" s="444">
        <v>46069</v>
      </c>
      <c r="H2405" s="190">
        <v>46070</v>
      </c>
      <c r="I2405" s="190">
        <v>46071</v>
      </c>
      <c r="J2405" s="190">
        <v>46072</v>
      </c>
      <c r="K2405" s="190">
        <v>46073</v>
      </c>
      <c r="L2405" s="190">
        <v>46077</v>
      </c>
      <c r="M2405" s="190">
        <v>46078</v>
      </c>
      <c r="N2405" s="190">
        <v>46079</v>
      </c>
      <c r="O2405" s="190">
        <v>46080</v>
      </c>
      <c r="P2405" s="190">
        <v>46083</v>
      </c>
      <c r="Q2405" s="191">
        <v>46084</v>
      </c>
      <c r="R2405" s="192">
        <v>46085</v>
      </c>
      <c r="S2405" s="192">
        <v>46086</v>
      </c>
      <c r="T2405" s="192">
        <v>46087</v>
      </c>
    </row>
    <row r="2406" spans="1:20">
      <c r="A2406" s="235" t="s">
        <v>809</v>
      </c>
      <c r="B2406" s="188">
        <v>46085</v>
      </c>
      <c r="C2406" s="270" t="s">
        <v>331</v>
      </c>
      <c r="D2406" s="444">
        <v>46065</v>
      </c>
      <c r="E2406" s="444">
        <v>46066</v>
      </c>
      <c r="F2406" s="444">
        <v>46069</v>
      </c>
      <c r="G2406" s="444">
        <v>46070</v>
      </c>
      <c r="H2406" s="190">
        <v>46071</v>
      </c>
      <c r="I2406" s="190">
        <v>46072</v>
      </c>
      <c r="J2406" s="190">
        <v>46073</v>
      </c>
      <c r="K2406" s="190">
        <v>46077</v>
      </c>
      <c r="L2406" s="190">
        <v>46078</v>
      </c>
      <c r="M2406" s="190">
        <v>46079</v>
      </c>
      <c r="N2406" s="190">
        <v>46080</v>
      </c>
      <c r="O2406" s="190">
        <v>46083</v>
      </c>
      <c r="P2406" s="190">
        <v>46084</v>
      </c>
      <c r="Q2406" s="191">
        <v>46085</v>
      </c>
      <c r="R2406" s="192">
        <v>46086</v>
      </c>
      <c r="S2406" s="192">
        <v>46087</v>
      </c>
      <c r="T2406" s="192">
        <v>46090</v>
      </c>
    </row>
    <row r="2407" spans="1:20">
      <c r="A2407" s="235" t="s">
        <v>809</v>
      </c>
      <c r="B2407" s="188">
        <v>46086</v>
      </c>
      <c r="C2407" s="270" t="s">
        <v>332</v>
      </c>
      <c r="D2407" s="444">
        <v>46066</v>
      </c>
      <c r="E2407" s="444">
        <v>46069</v>
      </c>
      <c r="F2407" s="444">
        <v>46070</v>
      </c>
      <c r="G2407" s="444">
        <v>46071</v>
      </c>
      <c r="H2407" s="190">
        <v>46072</v>
      </c>
      <c r="I2407" s="190">
        <v>46073</v>
      </c>
      <c r="J2407" s="190">
        <v>46077</v>
      </c>
      <c r="K2407" s="190">
        <v>46078</v>
      </c>
      <c r="L2407" s="190">
        <v>46079</v>
      </c>
      <c r="M2407" s="190">
        <v>46080</v>
      </c>
      <c r="N2407" s="190">
        <v>46083</v>
      </c>
      <c r="O2407" s="190">
        <v>46084</v>
      </c>
      <c r="P2407" s="190">
        <v>46085</v>
      </c>
      <c r="Q2407" s="191">
        <v>46086</v>
      </c>
      <c r="R2407" s="192">
        <v>46087</v>
      </c>
      <c r="S2407" s="192">
        <v>46090</v>
      </c>
      <c r="T2407" s="192">
        <v>46091</v>
      </c>
    </row>
    <row r="2408" spans="1:20">
      <c r="A2408" s="235" t="s">
        <v>809</v>
      </c>
      <c r="B2408" s="188">
        <v>46087</v>
      </c>
      <c r="C2408" s="270" t="s">
        <v>333</v>
      </c>
      <c r="D2408" s="444">
        <v>46069</v>
      </c>
      <c r="E2408" s="444">
        <v>46070</v>
      </c>
      <c r="F2408" s="444">
        <v>46071</v>
      </c>
      <c r="G2408" s="444">
        <v>46072</v>
      </c>
      <c r="H2408" s="190">
        <v>46073</v>
      </c>
      <c r="I2408" s="190">
        <v>46077</v>
      </c>
      <c r="J2408" s="190">
        <v>46078</v>
      </c>
      <c r="K2408" s="190">
        <v>46079</v>
      </c>
      <c r="L2408" s="190">
        <v>46080</v>
      </c>
      <c r="M2408" s="190">
        <v>46083</v>
      </c>
      <c r="N2408" s="190">
        <v>46084</v>
      </c>
      <c r="O2408" s="190">
        <v>46085</v>
      </c>
      <c r="P2408" s="190">
        <v>46086</v>
      </c>
      <c r="Q2408" s="191">
        <v>46087</v>
      </c>
      <c r="R2408" s="192">
        <v>46090</v>
      </c>
      <c r="S2408" s="192">
        <v>46091</v>
      </c>
      <c r="T2408" s="192">
        <v>46092</v>
      </c>
    </row>
    <row r="2409" spans="1:20">
      <c r="A2409" s="235" t="s">
        <v>809</v>
      </c>
      <c r="B2409" s="188">
        <v>46090</v>
      </c>
      <c r="C2409" s="270" t="s">
        <v>329</v>
      </c>
      <c r="D2409" s="444">
        <v>46070</v>
      </c>
      <c r="E2409" s="444">
        <v>46071</v>
      </c>
      <c r="F2409" s="444">
        <v>46072</v>
      </c>
      <c r="G2409" s="444">
        <v>46073</v>
      </c>
      <c r="H2409" s="190">
        <v>46077</v>
      </c>
      <c r="I2409" s="190">
        <v>46078</v>
      </c>
      <c r="J2409" s="190">
        <v>46079</v>
      </c>
      <c r="K2409" s="190">
        <v>46080</v>
      </c>
      <c r="L2409" s="190">
        <v>46083</v>
      </c>
      <c r="M2409" s="190">
        <v>46084</v>
      </c>
      <c r="N2409" s="190">
        <v>46085</v>
      </c>
      <c r="O2409" s="190">
        <v>46086</v>
      </c>
      <c r="P2409" s="190">
        <v>46087</v>
      </c>
      <c r="Q2409" s="191">
        <v>46090</v>
      </c>
      <c r="R2409" s="192">
        <v>46091</v>
      </c>
      <c r="S2409" s="192">
        <v>46092</v>
      </c>
      <c r="T2409" s="192">
        <v>46093</v>
      </c>
    </row>
    <row r="2410" spans="1:20">
      <c r="A2410" s="235" t="s">
        <v>809</v>
      </c>
      <c r="B2410" s="188">
        <v>46091</v>
      </c>
      <c r="C2410" s="270" t="s">
        <v>330</v>
      </c>
      <c r="D2410" s="444">
        <v>46071</v>
      </c>
      <c r="E2410" s="444">
        <v>46072</v>
      </c>
      <c r="F2410" s="444">
        <v>46073</v>
      </c>
      <c r="G2410" s="444">
        <v>46077</v>
      </c>
      <c r="H2410" s="190">
        <v>46078</v>
      </c>
      <c r="I2410" s="190">
        <v>46079</v>
      </c>
      <c r="J2410" s="190">
        <v>46080</v>
      </c>
      <c r="K2410" s="190">
        <v>46083</v>
      </c>
      <c r="L2410" s="190">
        <v>46084</v>
      </c>
      <c r="M2410" s="190">
        <v>46085</v>
      </c>
      <c r="N2410" s="190">
        <v>46086</v>
      </c>
      <c r="O2410" s="190">
        <v>46087</v>
      </c>
      <c r="P2410" s="190">
        <v>46090</v>
      </c>
      <c r="Q2410" s="191">
        <v>46091</v>
      </c>
      <c r="R2410" s="192">
        <v>46092</v>
      </c>
      <c r="S2410" s="192">
        <v>46093</v>
      </c>
      <c r="T2410" s="192">
        <v>46094</v>
      </c>
    </row>
    <row r="2411" spans="1:20">
      <c r="A2411" s="235" t="s">
        <v>809</v>
      </c>
      <c r="B2411" s="188">
        <v>46092</v>
      </c>
      <c r="C2411" s="270" t="s">
        <v>331</v>
      </c>
      <c r="D2411" s="444">
        <v>46072</v>
      </c>
      <c r="E2411" s="444">
        <v>46073</v>
      </c>
      <c r="F2411" s="444">
        <v>46077</v>
      </c>
      <c r="G2411" s="444">
        <v>46078</v>
      </c>
      <c r="H2411" s="190">
        <v>46079</v>
      </c>
      <c r="I2411" s="190">
        <v>46080</v>
      </c>
      <c r="J2411" s="190">
        <v>46083</v>
      </c>
      <c r="K2411" s="190">
        <v>46084</v>
      </c>
      <c r="L2411" s="190">
        <v>46085</v>
      </c>
      <c r="M2411" s="190">
        <v>46086</v>
      </c>
      <c r="N2411" s="190">
        <v>46087</v>
      </c>
      <c r="O2411" s="190">
        <v>46090</v>
      </c>
      <c r="P2411" s="190">
        <v>46091</v>
      </c>
      <c r="Q2411" s="191">
        <v>46092</v>
      </c>
      <c r="R2411" s="192">
        <v>46093</v>
      </c>
      <c r="S2411" s="192">
        <v>46094</v>
      </c>
      <c r="T2411" s="192">
        <v>46097</v>
      </c>
    </row>
    <row r="2412" spans="1:20">
      <c r="A2412" s="235" t="s">
        <v>809</v>
      </c>
      <c r="B2412" s="188">
        <v>46093</v>
      </c>
      <c r="C2412" s="270" t="s">
        <v>332</v>
      </c>
      <c r="D2412" s="444">
        <v>46073</v>
      </c>
      <c r="E2412" s="444">
        <v>46077</v>
      </c>
      <c r="F2412" s="444">
        <v>46078</v>
      </c>
      <c r="G2412" s="444">
        <v>46079</v>
      </c>
      <c r="H2412" s="190">
        <v>46080</v>
      </c>
      <c r="I2412" s="190">
        <v>46083</v>
      </c>
      <c r="J2412" s="190">
        <v>46084</v>
      </c>
      <c r="K2412" s="190">
        <v>46085</v>
      </c>
      <c r="L2412" s="190">
        <v>46086</v>
      </c>
      <c r="M2412" s="190">
        <v>46087</v>
      </c>
      <c r="N2412" s="190">
        <v>46090</v>
      </c>
      <c r="O2412" s="190">
        <v>46091</v>
      </c>
      <c r="P2412" s="190">
        <v>46092</v>
      </c>
      <c r="Q2412" s="191">
        <v>46093</v>
      </c>
      <c r="R2412" s="192">
        <v>46094</v>
      </c>
      <c r="S2412" s="192">
        <v>46097</v>
      </c>
      <c r="T2412" s="192">
        <v>46098</v>
      </c>
    </row>
    <row r="2413" spans="1:20">
      <c r="A2413" s="235" t="s">
        <v>809</v>
      </c>
      <c r="B2413" s="188">
        <v>46094</v>
      </c>
      <c r="C2413" s="270" t="s">
        <v>333</v>
      </c>
      <c r="D2413" s="444">
        <v>46077</v>
      </c>
      <c r="E2413" s="444">
        <v>46078</v>
      </c>
      <c r="F2413" s="444">
        <v>46079</v>
      </c>
      <c r="G2413" s="444">
        <v>46080</v>
      </c>
      <c r="H2413" s="190">
        <v>46083</v>
      </c>
      <c r="I2413" s="190">
        <v>46084</v>
      </c>
      <c r="J2413" s="190">
        <v>46085</v>
      </c>
      <c r="K2413" s="190">
        <v>46086</v>
      </c>
      <c r="L2413" s="190">
        <v>46087</v>
      </c>
      <c r="M2413" s="190">
        <v>46090</v>
      </c>
      <c r="N2413" s="190">
        <v>46091</v>
      </c>
      <c r="O2413" s="190">
        <v>46092</v>
      </c>
      <c r="P2413" s="190">
        <v>46093</v>
      </c>
      <c r="Q2413" s="191">
        <v>46094</v>
      </c>
      <c r="R2413" s="192">
        <v>46097</v>
      </c>
      <c r="S2413" s="192">
        <v>46098</v>
      </c>
      <c r="T2413" s="192">
        <v>46099</v>
      </c>
    </row>
    <row r="2414" spans="1:20">
      <c r="A2414" s="235" t="s">
        <v>809</v>
      </c>
      <c r="B2414" s="188">
        <v>46097</v>
      </c>
      <c r="C2414" s="270" t="s">
        <v>329</v>
      </c>
      <c r="D2414" s="444">
        <v>46078</v>
      </c>
      <c r="E2414" s="444">
        <v>46079</v>
      </c>
      <c r="F2414" s="444">
        <v>46080</v>
      </c>
      <c r="G2414" s="444">
        <v>46083</v>
      </c>
      <c r="H2414" s="190">
        <v>46084</v>
      </c>
      <c r="I2414" s="190">
        <v>46085</v>
      </c>
      <c r="J2414" s="190">
        <v>46086</v>
      </c>
      <c r="K2414" s="190">
        <v>46087</v>
      </c>
      <c r="L2414" s="190">
        <v>46090</v>
      </c>
      <c r="M2414" s="190">
        <v>46091</v>
      </c>
      <c r="N2414" s="190">
        <v>46092</v>
      </c>
      <c r="O2414" s="190">
        <v>46093</v>
      </c>
      <c r="P2414" s="190">
        <v>46094</v>
      </c>
      <c r="Q2414" s="191">
        <v>46097</v>
      </c>
      <c r="R2414" s="192">
        <v>46098</v>
      </c>
      <c r="S2414" s="192">
        <v>46099</v>
      </c>
      <c r="T2414" s="192">
        <v>46100</v>
      </c>
    </row>
    <row r="2415" spans="1:20">
      <c r="A2415" s="235" t="s">
        <v>809</v>
      </c>
      <c r="B2415" s="188">
        <v>46098</v>
      </c>
      <c r="C2415" s="270" t="s">
        <v>330</v>
      </c>
      <c r="D2415" s="444">
        <v>46079</v>
      </c>
      <c r="E2415" s="444">
        <v>46080</v>
      </c>
      <c r="F2415" s="444">
        <v>46083</v>
      </c>
      <c r="G2415" s="444">
        <v>46084</v>
      </c>
      <c r="H2415" s="190">
        <v>46085</v>
      </c>
      <c r="I2415" s="190">
        <v>46086</v>
      </c>
      <c r="J2415" s="190">
        <v>46087</v>
      </c>
      <c r="K2415" s="190">
        <v>46090</v>
      </c>
      <c r="L2415" s="190">
        <v>46091</v>
      </c>
      <c r="M2415" s="190">
        <v>46092</v>
      </c>
      <c r="N2415" s="190">
        <v>46093</v>
      </c>
      <c r="O2415" s="190">
        <v>46094</v>
      </c>
      <c r="P2415" s="190">
        <v>46097</v>
      </c>
      <c r="Q2415" s="191">
        <v>46098</v>
      </c>
      <c r="R2415" s="192">
        <v>46099</v>
      </c>
      <c r="S2415" s="192">
        <v>46100</v>
      </c>
      <c r="T2415" s="192">
        <v>46104</v>
      </c>
    </row>
    <row r="2416" spans="1:20">
      <c r="A2416" s="235" t="s">
        <v>809</v>
      </c>
      <c r="B2416" s="188">
        <v>46099</v>
      </c>
      <c r="C2416" s="270" t="s">
        <v>331</v>
      </c>
      <c r="D2416" s="444">
        <v>46080</v>
      </c>
      <c r="E2416" s="444">
        <v>46083</v>
      </c>
      <c r="F2416" s="444">
        <v>46084</v>
      </c>
      <c r="G2416" s="444">
        <v>46085</v>
      </c>
      <c r="H2416" s="190">
        <v>46086</v>
      </c>
      <c r="I2416" s="190">
        <v>46087</v>
      </c>
      <c r="J2416" s="190">
        <v>46090</v>
      </c>
      <c r="K2416" s="190">
        <v>46091</v>
      </c>
      <c r="L2416" s="190">
        <v>46092</v>
      </c>
      <c r="M2416" s="190">
        <v>46093</v>
      </c>
      <c r="N2416" s="190">
        <v>46094</v>
      </c>
      <c r="O2416" s="190">
        <v>46097</v>
      </c>
      <c r="P2416" s="190">
        <v>46098</v>
      </c>
      <c r="Q2416" s="191">
        <v>46099</v>
      </c>
      <c r="R2416" s="192">
        <v>46100</v>
      </c>
      <c r="S2416" s="192">
        <v>46104</v>
      </c>
      <c r="T2416" s="192">
        <v>46105</v>
      </c>
    </row>
    <row r="2417" spans="1:20">
      <c r="A2417" s="235" t="s">
        <v>809</v>
      </c>
      <c r="B2417" s="188">
        <v>46100</v>
      </c>
      <c r="C2417" s="270" t="s">
        <v>332</v>
      </c>
      <c r="D2417" s="444">
        <v>46083</v>
      </c>
      <c r="E2417" s="444">
        <v>46084</v>
      </c>
      <c r="F2417" s="444">
        <v>46085</v>
      </c>
      <c r="G2417" s="444">
        <v>46086</v>
      </c>
      <c r="H2417" s="190">
        <v>46087</v>
      </c>
      <c r="I2417" s="190">
        <v>46090</v>
      </c>
      <c r="J2417" s="190">
        <v>46091</v>
      </c>
      <c r="K2417" s="190">
        <v>46092</v>
      </c>
      <c r="L2417" s="190">
        <v>46093</v>
      </c>
      <c r="M2417" s="190">
        <v>46094</v>
      </c>
      <c r="N2417" s="190">
        <v>46097</v>
      </c>
      <c r="O2417" s="190">
        <v>46098</v>
      </c>
      <c r="P2417" s="190">
        <v>46099</v>
      </c>
      <c r="Q2417" s="191">
        <v>46100</v>
      </c>
      <c r="R2417" s="192">
        <v>46104</v>
      </c>
      <c r="S2417" s="192">
        <v>46105</v>
      </c>
      <c r="T2417" s="192">
        <v>46106</v>
      </c>
    </row>
    <row r="2418" spans="1:20">
      <c r="A2418" s="235" t="s">
        <v>809</v>
      </c>
      <c r="B2418" s="188">
        <v>46104</v>
      </c>
      <c r="C2418" s="270" t="s">
        <v>329</v>
      </c>
      <c r="D2418" s="444">
        <v>46084</v>
      </c>
      <c r="E2418" s="444">
        <v>46085</v>
      </c>
      <c r="F2418" s="444">
        <v>46086</v>
      </c>
      <c r="G2418" s="444">
        <v>46087</v>
      </c>
      <c r="H2418" s="190">
        <v>46090</v>
      </c>
      <c r="I2418" s="190">
        <v>46091</v>
      </c>
      <c r="J2418" s="190">
        <v>46092</v>
      </c>
      <c r="K2418" s="190">
        <v>46093</v>
      </c>
      <c r="L2418" s="190">
        <v>46094</v>
      </c>
      <c r="M2418" s="190">
        <v>46097</v>
      </c>
      <c r="N2418" s="190">
        <v>46098</v>
      </c>
      <c r="O2418" s="190">
        <v>46099</v>
      </c>
      <c r="P2418" s="190">
        <v>46100</v>
      </c>
      <c r="Q2418" s="191">
        <v>46104</v>
      </c>
      <c r="R2418" s="192">
        <v>46105</v>
      </c>
      <c r="S2418" s="192">
        <v>46106</v>
      </c>
      <c r="T2418" s="192">
        <v>46107</v>
      </c>
    </row>
    <row r="2419" spans="1:20">
      <c r="A2419" s="235" t="s">
        <v>809</v>
      </c>
      <c r="B2419" s="188">
        <v>46105</v>
      </c>
      <c r="C2419" s="270" t="s">
        <v>330</v>
      </c>
      <c r="D2419" s="444">
        <v>46085</v>
      </c>
      <c r="E2419" s="444">
        <v>46086</v>
      </c>
      <c r="F2419" s="444">
        <v>46087</v>
      </c>
      <c r="G2419" s="444">
        <v>46090</v>
      </c>
      <c r="H2419" s="190">
        <v>46091</v>
      </c>
      <c r="I2419" s="190">
        <v>46092</v>
      </c>
      <c r="J2419" s="190">
        <v>46093</v>
      </c>
      <c r="K2419" s="190">
        <v>46094</v>
      </c>
      <c r="L2419" s="190">
        <v>46097</v>
      </c>
      <c r="M2419" s="190">
        <v>46098</v>
      </c>
      <c r="N2419" s="190">
        <v>46099</v>
      </c>
      <c r="O2419" s="190">
        <v>46100</v>
      </c>
      <c r="P2419" s="190">
        <v>46104</v>
      </c>
      <c r="Q2419" s="191">
        <v>46105</v>
      </c>
      <c r="R2419" s="192">
        <v>46106</v>
      </c>
      <c r="S2419" s="192">
        <v>46107</v>
      </c>
      <c r="T2419" s="192">
        <v>46108</v>
      </c>
    </row>
    <row r="2420" spans="1:20">
      <c r="A2420" s="235" t="s">
        <v>809</v>
      </c>
      <c r="B2420" s="188">
        <v>46106</v>
      </c>
      <c r="C2420" s="270" t="s">
        <v>331</v>
      </c>
      <c r="D2420" s="444">
        <v>46086</v>
      </c>
      <c r="E2420" s="444">
        <v>46087</v>
      </c>
      <c r="F2420" s="444">
        <v>46090</v>
      </c>
      <c r="G2420" s="444">
        <v>46091</v>
      </c>
      <c r="H2420" s="190">
        <v>46092</v>
      </c>
      <c r="I2420" s="190">
        <v>46093</v>
      </c>
      <c r="J2420" s="190">
        <v>46094</v>
      </c>
      <c r="K2420" s="190">
        <v>46097</v>
      </c>
      <c r="L2420" s="190">
        <v>46098</v>
      </c>
      <c r="M2420" s="190">
        <v>46099</v>
      </c>
      <c r="N2420" s="190">
        <v>46100</v>
      </c>
      <c r="O2420" s="190">
        <v>46104</v>
      </c>
      <c r="P2420" s="190">
        <v>46105</v>
      </c>
      <c r="Q2420" s="191">
        <v>46106</v>
      </c>
      <c r="R2420" s="192">
        <v>46107</v>
      </c>
      <c r="S2420" s="192">
        <v>46108</v>
      </c>
      <c r="T2420" s="192">
        <v>46111</v>
      </c>
    </row>
    <row r="2421" spans="1:20">
      <c r="A2421" s="235" t="s">
        <v>809</v>
      </c>
      <c r="B2421" s="188">
        <v>46107</v>
      </c>
      <c r="C2421" s="270" t="s">
        <v>332</v>
      </c>
      <c r="D2421" s="444">
        <v>46087</v>
      </c>
      <c r="E2421" s="444">
        <v>46090</v>
      </c>
      <c r="F2421" s="444">
        <v>46091</v>
      </c>
      <c r="G2421" s="444">
        <v>46092</v>
      </c>
      <c r="H2421" s="190">
        <v>46093</v>
      </c>
      <c r="I2421" s="190">
        <v>46094</v>
      </c>
      <c r="J2421" s="190">
        <v>46097</v>
      </c>
      <c r="K2421" s="190">
        <v>46098</v>
      </c>
      <c r="L2421" s="190">
        <v>46099</v>
      </c>
      <c r="M2421" s="190">
        <v>46100</v>
      </c>
      <c r="N2421" s="190">
        <v>46104</v>
      </c>
      <c r="O2421" s="190">
        <v>46105</v>
      </c>
      <c r="P2421" s="190">
        <v>46106</v>
      </c>
      <c r="Q2421" s="191">
        <v>46107</v>
      </c>
      <c r="R2421" s="192">
        <v>46108</v>
      </c>
      <c r="S2421" s="192">
        <v>46111</v>
      </c>
      <c r="T2421" s="192">
        <v>46112</v>
      </c>
    </row>
    <row r="2422" spans="1:20">
      <c r="A2422" s="235" t="s">
        <v>809</v>
      </c>
      <c r="B2422" s="188">
        <v>46108</v>
      </c>
      <c r="C2422" s="270" t="s">
        <v>333</v>
      </c>
      <c r="D2422" s="444">
        <v>46090</v>
      </c>
      <c r="E2422" s="444">
        <v>46091</v>
      </c>
      <c r="F2422" s="444">
        <v>46092</v>
      </c>
      <c r="G2422" s="444">
        <v>46093</v>
      </c>
      <c r="H2422" s="190">
        <v>46094</v>
      </c>
      <c r="I2422" s="190">
        <v>46097</v>
      </c>
      <c r="J2422" s="190">
        <v>46098</v>
      </c>
      <c r="K2422" s="190">
        <v>46099</v>
      </c>
      <c r="L2422" s="190">
        <v>46100</v>
      </c>
      <c r="M2422" s="190">
        <v>46104</v>
      </c>
      <c r="N2422" s="190">
        <v>46105</v>
      </c>
      <c r="O2422" s="190">
        <v>46106</v>
      </c>
      <c r="P2422" s="190">
        <v>46107</v>
      </c>
      <c r="Q2422" s="191">
        <v>46108</v>
      </c>
      <c r="R2422" s="192">
        <v>46111</v>
      </c>
      <c r="S2422" s="192">
        <v>46112</v>
      </c>
      <c r="T2422" s="192">
        <v>46113</v>
      </c>
    </row>
    <row r="2423" spans="1:20">
      <c r="A2423" s="235" t="s">
        <v>809</v>
      </c>
      <c r="B2423" s="188">
        <v>46111</v>
      </c>
      <c r="C2423" s="270" t="s">
        <v>329</v>
      </c>
      <c r="D2423" s="444">
        <v>46091</v>
      </c>
      <c r="E2423" s="444">
        <v>46092</v>
      </c>
      <c r="F2423" s="444">
        <v>46093</v>
      </c>
      <c r="G2423" s="444">
        <v>46094</v>
      </c>
      <c r="H2423" s="190">
        <v>46097</v>
      </c>
      <c r="I2423" s="190">
        <v>46098</v>
      </c>
      <c r="J2423" s="190">
        <v>46099</v>
      </c>
      <c r="K2423" s="190">
        <v>46100</v>
      </c>
      <c r="L2423" s="190">
        <v>46104</v>
      </c>
      <c r="M2423" s="190">
        <v>46105</v>
      </c>
      <c r="N2423" s="190">
        <v>46106</v>
      </c>
      <c r="O2423" s="190">
        <v>46107</v>
      </c>
      <c r="P2423" s="190">
        <v>46108</v>
      </c>
      <c r="Q2423" s="191">
        <v>46111</v>
      </c>
      <c r="R2423" s="192">
        <v>46112</v>
      </c>
      <c r="S2423" s="192">
        <v>46113</v>
      </c>
      <c r="T2423" s="192">
        <v>46114</v>
      </c>
    </row>
    <row r="2424" spans="1:20">
      <c r="A2424" s="235" t="s">
        <v>809</v>
      </c>
      <c r="B2424" s="188">
        <v>46112</v>
      </c>
      <c r="C2424" s="270" t="s">
        <v>330</v>
      </c>
      <c r="D2424" s="444">
        <v>46092</v>
      </c>
      <c r="E2424" s="444">
        <v>46093</v>
      </c>
      <c r="F2424" s="444">
        <v>46094</v>
      </c>
      <c r="G2424" s="444">
        <v>46097</v>
      </c>
      <c r="H2424" s="190">
        <v>46098</v>
      </c>
      <c r="I2424" s="190">
        <v>46099</v>
      </c>
      <c r="J2424" s="190">
        <v>46100</v>
      </c>
      <c r="K2424" s="190">
        <v>46104</v>
      </c>
      <c r="L2424" s="190">
        <v>46105</v>
      </c>
      <c r="M2424" s="190">
        <v>46106</v>
      </c>
      <c r="N2424" s="190">
        <v>46107</v>
      </c>
      <c r="O2424" s="190">
        <v>46108</v>
      </c>
      <c r="P2424" s="190">
        <v>46111</v>
      </c>
      <c r="Q2424" s="191">
        <v>46112</v>
      </c>
      <c r="R2424" s="192">
        <v>46113</v>
      </c>
      <c r="S2424" s="192">
        <v>46114</v>
      </c>
      <c r="T2424" s="192">
        <v>46115</v>
      </c>
    </row>
    <row r="2425" spans="1:20">
      <c r="A2425" s="235" t="s">
        <v>809</v>
      </c>
      <c r="B2425" s="188">
        <v>46113</v>
      </c>
      <c r="C2425" s="270" t="s">
        <v>331</v>
      </c>
      <c r="D2425" s="444">
        <v>46093</v>
      </c>
      <c r="E2425" s="444">
        <v>46094</v>
      </c>
      <c r="F2425" s="444">
        <v>46097</v>
      </c>
      <c r="G2425" s="444">
        <v>46098</v>
      </c>
      <c r="H2425" s="190">
        <v>46099</v>
      </c>
      <c r="I2425" s="190">
        <v>46100</v>
      </c>
      <c r="J2425" s="190">
        <v>46104</v>
      </c>
      <c r="K2425" s="190">
        <v>46105</v>
      </c>
      <c r="L2425" s="190">
        <v>46106</v>
      </c>
      <c r="M2425" s="190">
        <v>46107</v>
      </c>
      <c r="N2425" s="190">
        <v>46108</v>
      </c>
      <c r="O2425" s="190">
        <v>46111</v>
      </c>
      <c r="P2425" s="190">
        <v>46112</v>
      </c>
      <c r="Q2425" s="191">
        <v>46113</v>
      </c>
      <c r="R2425" s="192">
        <v>46114</v>
      </c>
      <c r="S2425" s="192">
        <v>46115</v>
      </c>
      <c r="T2425" s="192">
        <v>46118</v>
      </c>
    </row>
    <row r="2426" spans="1:20">
      <c r="A2426" s="235" t="s">
        <v>809</v>
      </c>
      <c r="B2426" s="188">
        <v>46114</v>
      </c>
      <c r="C2426" s="270" t="s">
        <v>332</v>
      </c>
      <c r="D2426" s="444">
        <v>46094</v>
      </c>
      <c r="E2426" s="444">
        <v>46097</v>
      </c>
      <c r="F2426" s="444">
        <v>46098</v>
      </c>
      <c r="G2426" s="444">
        <v>46099</v>
      </c>
      <c r="H2426" s="190">
        <v>46100</v>
      </c>
      <c r="I2426" s="190">
        <v>46104</v>
      </c>
      <c r="J2426" s="190">
        <v>46105</v>
      </c>
      <c r="K2426" s="190">
        <v>46106</v>
      </c>
      <c r="L2426" s="190">
        <v>46107</v>
      </c>
      <c r="M2426" s="190">
        <v>46108</v>
      </c>
      <c r="N2426" s="190">
        <v>46111</v>
      </c>
      <c r="O2426" s="190">
        <v>46112</v>
      </c>
      <c r="P2426" s="190">
        <v>46113</v>
      </c>
      <c r="Q2426" s="191">
        <v>46114</v>
      </c>
      <c r="R2426" s="192">
        <v>46115</v>
      </c>
      <c r="S2426" s="192">
        <v>46118</v>
      </c>
      <c r="T2426" s="192">
        <v>46119</v>
      </c>
    </row>
    <row r="2427" spans="1:20">
      <c r="A2427" s="235" t="s">
        <v>809</v>
      </c>
      <c r="B2427" s="188">
        <v>46115</v>
      </c>
      <c r="C2427" s="270" t="s">
        <v>333</v>
      </c>
      <c r="D2427" s="444">
        <v>46097</v>
      </c>
      <c r="E2427" s="444">
        <v>46098</v>
      </c>
      <c r="F2427" s="444">
        <v>46099</v>
      </c>
      <c r="G2427" s="444">
        <v>46100</v>
      </c>
      <c r="H2427" s="190">
        <v>46104</v>
      </c>
      <c r="I2427" s="190">
        <v>46105</v>
      </c>
      <c r="J2427" s="190">
        <v>46106</v>
      </c>
      <c r="K2427" s="190">
        <v>46107</v>
      </c>
      <c r="L2427" s="190">
        <v>46108</v>
      </c>
      <c r="M2427" s="190">
        <v>46111</v>
      </c>
      <c r="N2427" s="190">
        <v>46112</v>
      </c>
      <c r="O2427" s="190">
        <v>46113</v>
      </c>
      <c r="P2427" s="190">
        <v>46114</v>
      </c>
      <c r="Q2427" s="191">
        <v>46115</v>
      </c>
      <c r="R2427" s="192">
        <v>46118</v>
      </c>
      <c r="S2427" s="192">
        <v>46119</v>
      </c>
      <c r="T2427" s="192">
        <v>46120</v>
      </c>
    </row>
    <row r="2428" spans="1:20">
      <c r="A2428" s="235" t="s">
        <v>809</v>
      </c>
      <c r="B2428" s="188">
        <v>46118</v>
      </c>
      <c r="C2428" s="270" t="s">
        <v>329</v>
      </c>
      <c r="D2428" s="444">
        <v>46098</v>
      </c>
      <c r="E2428" s="444">
        <v>46099</v>
      </c>
      <c r="F2428" s="444">
        <v>46100</v>
      </c>
      <c r="G2428" s="444">
        <v>46104</v>
      </c>
      <c r="H2428" s="190">
        <v>46105</v>
      </c>
      <c r="I2428" s="190">
        <v>46106</v>
      </c>
      <c r="J2428" s="190">
        <v>46107</v>
      </c>
      <c r="K2428" s="190">
        <v>46108</v>
      </c>
      <c r="L2428" s="190">
        <v>46111</v>
      </c>
      <c r="M2428" s="190">
        <v>46112</v>
      </c>
      <c r="N2428" s="190">
        <v>46113</v>
      </c>
      <c r="O2428" s="190">
        <v>46114</v>
      </c>
      <c r="P2428" s="190">
        <v>46115</v>
      </c>
      <c r="Q2428" s="191">
        <v>46118</v>
      </c>
      <c r="R2428" s="192">
        <v>46119</v>
      </c>
      <c r="S2428" s="192">
        <v>46120</v>
      </c>
      <c r="T2428" s="192">
        <v>46121</v>
      </c>
    </row>
    <row r="2429" spans="1:20">
      <c r="A2429" s="235" t="s">
        <v>809</v>
      </c>
      <c r="B2429" s="188">
        <v>46119</v>
      </c>
      <c r="C2429" s="270" t="s">
        <v>330</v>
      </c>
      <c r="D2429" s="444">
        <v>46099</v>
      </c>
      <c r="E2429" s="444">
        <v>46100</v>
      </c>
      <c r="F2429" s="444">
        <v>46104</v>
      </c>
      <c r="G2429" s="444">
        <v>46105</v>
      </c>
      <c r="H2429" s="190">
        <v>46106</v>
      </c>
      <c r="I2429" s="190">
        <v>46107</v>
      </c>
      <c r="J2429" s="190">
        <v>46108</v>
      </c>
      <c r="K2429" s="190">
        <v>46111</v>
      </c>
      <c r="L2429" s="190">
        <v>46112</v>
      </c>
      <c r="M2429" s="190">
        <v>46113</v>
      </c>
      <c r="N2429" s="190">
        <v>46114</v>
      </c>
      <c r="O2429" s="190">
        <v>46115</v>
      </c>
      <c r="P2429" s="190">
        <v>46118</v>
      </c>
      <c r="Q2429" s="191">
        <v>46119</v>
      </c>
      <c r="R2429" s="192">
        <v>46120</v>
      </c>
      <c r="S2429" s="192">
        <v>46121</v>
      </c>
      <c r="T2429" s="192">
        <v>46122</v>
      </c>
    </row>
    <row r="2430" spans="1:20">
      <c r="A2430" s="235" t="s">
        <v>809</v>
      </c>
      <c r="B2430" s="188">
        <v>46120</v>
      </c>
      <c r="C2430" s="270" t="s">
        <v>331</v>
      </c>
      <c r="D2430" s="444">
        <v>46100</v>
      </c>
      <c r="E2430" s="444">
        <v>46104</v>
      </c>
      <c r="F2430" s="444">
        <v>46105</v>
      </c>
      <c r="G2430" s="444">
        <v>46106</v>
      </c>
      <c r="H2430" s="190">
        <v>46107</v>
      </c>
      <c r="I2430" s="190">
        <v>46108</v>
      </c>
      <c r="J2430" s="190">
        <v>46111</v>
      </c>
      <c r="K2430" s="190">
        <v>46112</v>
      </c>
      <c r="L2430" s="190">
        <v>46113</v>
      </c>
      <c r="M2430" s="190">
        <v>46114</v>
      </c>
      <c r="N2430" s="190">
        <v>46115</v>
      </c>
      <c r="O2430" s="190">
        <v>46118</v>
      </c>
      <c r="P2430" s="190">
        <v>46119</v>
      </c>
      <c r="Q2430" s="191">
        <v>46120</v>
      </c>
      <c r="R2430" s="192">
        <v>46121</v>
      </c>
      <c r="S2430" s="192">
        <v>46122</v>
      </c>
      <c r="T2430" s="192">
        <v>46125</v>
      </c>
    </row>
    <row r="2431" spans="1:20">
      <c r="A2431" s="235" t="s">
        <v>809</v>
      </c>
      <c r="B2431" s="188">
        <v>46121</v>
      </c>
      <c r="C2431" s="270" t="s">
        <v>332</v>
      </c>
      <c r="D2431" s="444">
        <v>46104</v>
      </c>
      <c r="E2431" s="444">
        <v>46105</v>
      </c>
      <c r="F2431" s="444">
        <v>46106</v>
      </c>
      <c r="G2431" s="444">
        <v>46107</v>
      </c>
      <c r="H2431" s="190">
        <v>46108</v>
      </c>
      <c r="I2431" s="190">
        <v>46111</v>
      </c>
      <c r="J2431" s="190">
        <v>46112</v>
      </c>
      <c r="K2431" s="190">
        <v>46113</v>
      </c>
      <c r="L2431" s="190">
        <v>46114</v>
      </c>
      <c r="M2431" s="190">
        <v>46115</v>
      </c>
      <c r="N2431" s="190">
        <v>46118</v>
      </c>
      <c r="O2431" s="190">
        <v>46119</v>
      </c>
      <c r="P2431" s="190">
        <v>46120</v>
      </c>
      <c r="Q2431" s="191">
        <v>46121</v>
      </c>
      <c r="R2431" s="192">
        <v>46122</v>
      </c>
      <c r="S2431" s="192">
        <v>46125</v>
      </c>
      <c r="T2431" s="192">
        <v>46126</v>
      </c>
    </row>
    <row r="2432" spans="1:20">
      <c r="A2432" s="235" t="s">
        <v>809</v>
      </c>
      <c r="B2432" s="188">
        <v>46122</v>
      </c>
      <c r="C2432" s="270" t="s">
        <v>333</v>
      </c>
      <c r="D2432" s="444">
        <v>46105</v>
      </c>
      <c r="E2432" s="444">
        <v>46106</v>
      </c>
      <c r="F2432" s="444">
        <v>46107</v>
      </c>
      <c r="G2432" s="444">
        <v>46108</v>
      </c>
      <c r="H2432" s="190">
        <v>46111</v>
      </c>
      <c r="I2432" s="190">
        <v>46112</v>
      </c>
      <c r="J2432" s="190">
        <v>46113</v>
      </c>
      <c r="K2432" s="190">
        <v>46114</v>
      </c>
      <c r="L2432" s="190">
        <v>46115</v>
      </c>
      <c r="M2432" s="190">
        <v>46118</v>
      </c>
      <c r="N2432" s="190">
        <v>46119</v>
      </c>
      <c r="O2432" s="190">
        <v>46120</v>
      </c>
      <c r="P2432" s="190">
        <v>46121</v>
      </c>
      <c r="Q2432" s="191">
        <v>46122</v>
      </c>
      <c r="R2432" s="192">
        <v>46125</v>
      </c>
      <c r="S2432" s="192">
        <v>46126</v>
      </c>
      <c r="T2432" s="192">
        <v>46127</v>
      </c>
    </row>
    <row r="2433" spans="1:19">
      <c r="A2433" s="235" t="s">
        <v>809</v>
      </c>
      <c r="B2433" s="188">
        <v>46125</v>
      </c>
      <c r="C2433" s="270" t="s">
        <v>329</v>
      </c>
      <c r="D2433" s="444">
        <v>46106</v>
      </c>
      <c r="E2433" s="444">
        <v>46107</v>
      </c>
      <c r="F2433" s="444">
        <v>46108</v>
      </c>
      <c r="G2433" s="444">
        <v>46111</v>
      </c>
      <c r="H2433" s="190">
        <v>46112</v>
      </c>
      <c r="I2433" s="190">
        <v>46113</v>
      </c>
      <c r="J2433" s="190">
        <v>46114</v>
      </c>
      <c r="K2433" s="190">
        <v>46115</v>
      </c>
      <c r="L2433" s="190">
        <v>46118</v>
      </c>
      <c r="M2433" s="190">
        <v>46119</v>
      </c>
      <c r="N2433" s="190">
        <v>46120</v>
      </c>
      <c r="O2433" s="190">
        <v>46121</v>
      </c>
      <c r="P2433" s="190">
        <v>46122</v>
      </c>
      <c r="Q2433" s="191">
        <v>46125</v>
      </c>
      <c r="R2433" s="192">
        <v>46126</v>
      </c>
      <c r="S2433" s="192">
        <v>46127</v>
      </c>
    </row>
    <row r="2434" spans="1:19">
      <c r="A2434" s="235" t="s">
        <v>809</v>
      </c>
      <c r="B2434" s="188">
        <v>46126</v>
      </c>
      <c r="C2434" s="270" t="s">
        <v>330</v>
      </c>
      <c r="D2434" s="444">
        <v>46107</v>
      </c>
      <c r="E2434" s="444">
        <v>46108</v>
      </c>
      <c r="F2434" s="444">
        <v>46111</v>
      </c>
      <c r="G2434" s="444">
        <v>46112</v>
      </c>
      <c r="H2434" s="190">
        <v>46113</v>
      </c>
      <c r="I2434" s="190">
        <v>46114</v>
      </c>
      <c r="J2434" s="190">
        <v>46115</v>
      </c>
      <c r="K2434" s="190">
        <v>46118</v>
      </c>
      <c r="L2434" s="190">
        <v>46119</v>
      </c>
      <c r="M2434" s="190">
        <v>46120</v>
      </c>
      <c r="N2434" s="190">
        <v>46121</v>
      </c>
      <c r="O2434" s="190">
        <v>46122</v>
      </c>
      <c r="P2434" s="190">
        <v>46125</v>
      </c>
      <c r="Q2434" s="191">
        <v>46126</v>
      </c>
      <c r="R2434" s="192">
        <v>46127</v>
      </c>
    </row>
    <row r="2435" spans="1:19">
      <c r="A2435" s="235" t="s">
        <v>809</v>
      </c>
      <c r="B2435" s="188">
        <v>46127</v>
      </c>
      <c r="C2435" s="270" t="s">
        <v>331</v>
      </c>
      <c r="D2435" s="444">
        <v>46108</v>
      </c>
      <c r="E2435" s="444">
        <v>46111</v>
      </c>
      <c r="F2435" s="444">
        <v>46112</v>
      </c>
      <c r="G2435" s="444">
        <v>46113</v>
      </c>
      <c r="H2435" s="190">
        <v>46114</v>
      </c>
      <c r="I2435" s="190">
        <v>46115</v>
      </c>
      <c r="J2435" s="190">
        <v>46118</v>
      </c>
      <c r="K2435" s="190">
        <v>46119</v>
      </c>
      <c r="L2435" s="190">
        <v>46120</v>
      </c>
      <c r="M2435" s="190">
        <v>46121</v>
      </c>
      <c r="N2435" s="190">
        <v>46122</v>
      </c>
      <c r="O2435" s="190">
        <v>46125</v>
      </c>
      <c r="P2435" s="190">
        <v>46126</v>
      </c>
      <c r="Q2435" s="191">
        <v>46127</v>
      </c>
    </row>
    <row r="2436" spans="1:19">
      <c r="A2436" s="235" t="s">
        <v>809</v>
      </c>
      <c r="B2436" s="188">
        <v>46128</v>
      </c>
      <c r="C2436" s="270" t="s">
        <v>332</v>
      </c>
      <c r="D2436" s="444">
        <v>46111</v>
      </c>
      <c r="E2436" s="444">
        <v>46112</v>
      </c>
      <c r="F2436" s="444">
        <v>46113</v>
      </c>
      <c r="G2436" s="444">
        <v>46114</v>
      </c>
      <c r="H2436" s="190">
        <v>46115</v>
      </c>
      <c r="I2436" s="190">
        <v>46118</v>
      </c>
      <c r="J2436" s="190">
        <v>46119</v>
      </c>
      <c r="K2436" s="190">
        <v>46120</v>
      </c>
      <c r="L2436" s="190">
        <v>46121</v>
      </c>
      <c r="M2436" s="190">
        <v>46122</v>
      </c>
      <c r="N2436" s="190">
        <v>46125</v>
      </c>
      <c r="O2436" s="190">
        <v>46126</v>
      </c>
      <c r="P2436" s="190">
        <v>46127</v>
      </c>
    </row>
  </sheetData>
  <autoFilter ref="A3:T1464"/>
  <mergeCells count="1">
    <mergeCell ref="A1:M1"/>
  </mergeCells>
  <phoneticPr fontId="33"/>
  <pageMargins left="0.75" right="0.75" top="1" bottom="1" header="0.51111111111111107" footer="0.51111111111111107"/>
  <pageSetup paperSize="9" firstPageNumber="429496319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1863"/>
  <sheetViews>
    <sheetView workbookViewId="0">
      <pane xSplit="3" ySplit="3" topLeftCell="D1832" activePane="bottomRight" state="frozen"/>
      <selection activeCell="A1436" sqref="A1436:XFD1436"/>
      <selection pane="topRight" activeCell="A1436" sqref="A1436:XFD1436"/>
      <selection pane="bottomLeft" activeCell="A1436" sqref="A1436:XFD1436"/>
      <selection pane="bottomRight" activeCell="C1836" sqref="C1836:C1863"/>
    </sheetView>
  </sheetViews>
  <sheetFormatPr defaultColWidth="9" defaultRowHeight="11.25"/>
  <cols>
    <col min="1" max="1" width="4.5" style="380" bestFit="1" customWidth="1"/>
    <col min="2" max="2" width="6" style="373" bestFit="1" customWidth="1"/>
    <col min="3" max="3" width="3.375" style="374" bestFit="1" customWidth="1"/>
    <col min="4" max="6" width="5.25" style="375" customWidth="1"/>
    <col min="7" max="9" width="5.25" style="376" customWidth="1"/>
    <col min="10" max="10" width="5.25" style="377" customWidth="1"/>
    <col min="11" max="11" width="5.25" style="376" customWidth="1"/>
    <col min="12" max="12" width="5.25" style="378" customWidth="1"/>
    <col min="13" max="13" width="6.5" style="379" bestFit="1" customWidth="1"/>
    <col min="14" max="17" width="5.875" style="376" customWidth="1"/>
    <col min="18" max="23" width="6.25" style="376" bestFit="1" customWidth="1"/>
    <col min="24" max="24" width="9.125" style="374" customWidth="1"/>
    <col min="25" max="25" width="7.5" style="368" bestFit="1" customWidth="1"/>
    <col min="26" max="26" width="9" style="369"/>
    <col min="27" max="16384" width="9" style="368"/>
  </cols>
  <sheetData>
    <row r="1" spans="1:26" s="343" customFormat="1" ht="27.75" customHeight="1">
      <c r="A1" s="480" t="s">
        <v>776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342"/>
      <c r="P1" s="342"/>
      <c r="Q1" s="342"/>
      <c r="R1" s="342"/>
      <c r="S1" s="342"/>
      <c r="T1" s="342"/>
      <c r="U1" s="342"/>
      <c r="V1" s="342"/>
      <c r="W1" s="342"/>
      <c r="X1" s="193"/>
      <c r="Z1" s="344"/>
    </row>
    <row r="2" spans="1:26" s="348" customFormat="1" ht="22.5" customHeight="1">
      <c r="A2" s="345"/>
      <c r="B2" s="346">
        <v>1</v>
      </c>
      <c r="C2" s="347">
        <v>2</v>
      </c>
      <c r="D2" s="346">
        <v>3</v>
      </c>
      <c r="E2" s="347">
        <v>4</v>
      </c>
      <c r="F2" s="346">
        <v>5</v>
      </c>
      <c r="G2" s="347">
        <v>6</v>
      </c>
      <c r="H2" s="346">
        <v>7</v>
      </c>
      <c r="I2" s="347">
        <v>8</v>
      </c>
      <c r="J2" s="346">
        <v>9</v>
      </c>
      <c r="K2" s="347">
        <v>10</v>
      </c>
      <c r="L2" s="346">
        <v>11</v>
      </c>
      <c r="M2" s="347">
        <v>12</v>
      </c>
      <c r="N2" s="346">
        <v>13</v>
      </c>
      <c r="O2" s="347">
        <v>14</v>
      </c>
      <c r="P2" s="346">
        <v>15</v>
      </c>
      <c r="Q2" s="347">
        <v>16</v>
      </c>
      <c r="R2" s="346">
        <v>17</v>
      </c>
      <c r="S2" s="347">
        <v>18</v>
      </c>
      <c r="T2" s="346">
        <v>19</v>
      </c>
      <c r="U2" s="347">
        <v>20</v>
      </c>
      <c r="V2" s="346">
        <v>21</v>
      </c>
      <c r="W2" s="347">
        <v>22</v>
      </c>
      <c r="X2" s="346">
        <v>23</v>
      </c>
      <c r="Y2" s="347">
        <v>24</v>
      </c>
      <c r="Z2" s="346">
        <v>25</v>
      </c>
    </row>
    <row r="3" spans="1:26" s="357" customFormat="1" ht="22.5" customHeight="1">
      <c r="A3" s="349" t="s">
        <v>777</v>
      </c>
      <c r="B3" s="350" t="s">
        <v>315</v>
      </c>
      <c r="C3" s="351" t="s">
        <v>316</v>
      </c>
      <c r="D3" s="351" t="s">
        <v>317</v>
      </c>
      <c r="E3" s="351" t="s">
        <v>318</v>
      </c>
      <c r="F3" s="351" t="s">
        <v>319</v>
      </c>
      <c r="G3" s="351" t="s">
        <v>320</v>
      </c>
      <c r="H3" s="351" t="s">
        <v>321</v>
      </c>
      <c r="I3" s="351" t="s">
        <v>322</v>
      </c>
      <c r="J3" s="352" t="s">
        <v>323</v>
      </c>
      <c r="K3" s="351" t="s">
        <v>324</v>
      </c>
      <c r="L3" s="353" t="s">
        <v>325</v>
      </c>
      <c r="M3" s="354" t="s">
        <v>315</v>
      </c>
      <c r="N3" s="355" t="s">
        <v>326</v>
      </c>
      <c r="O3" s="351" t="s">
        <v>327</v>
      </c>
      <c r="P3" s="351" t="s">
        <v>328</v>
      </c>
      <c r="Q3" s="351" t="s">
        <v>778</v>
      </c>
      <c r="R3" s="351" t="s">
        <v>779</v>
      </c>
      <c r="S3" s="351" t="s">
        <v>780</v>
      </c>
      <c r="T3" s="351" t="s">
        <v>781</v>
      </c>
      <c r="U3" s="351" t="s">
        <v>782</v>
      </c>
      <c r="V3" s="351" t="s">
        <v>783</v>
      </c>
      <c r="W3" s="351" t="s">
        <v>784</v>
      </c>
      <c r="X3" s="350" t="s">
        <v>785</v>
      </c>
      <c r="Y3" s="356" t="s">
        <v>786</v>
      </c>
      <c r="Z3" s="351" t="s">
        <v>787</v>
      </c>
    </row>
    <row r="4" spans="1:26">
      <c r="A4" s="358" t="str">
        <f t="shared" ref="A4:A67" si="0">TEXT(B4,"yy")</f>
        <v>16</v>
      </c>
      <c r="B4" s="359">
        <v>42461</v>
      </c>
      <c r="C4" s="360" t="s">
        <v>333</v>
      </c>
      <c r="D4" s="361">
        <v>42810</v>
      </c>
      <c r="E4" s="361">
        <v>42811</v>
      </c>
      <c r="F4" s="361">
        <v>42815</v>
      </c>
      <c r="G4" s="362">
        <v>42816</v>
      </c>
      <c r="H4" s="362">
        <v>42817</v>
      </c>
      <c r="I4" s="362">
        <v>42818</v>
      </c>
      <c r="J4" s="363">
        <v>42821</v>
      </c>
      <c r="K4" s="362">
        <v>42822</v>
      </c>
      <c r="L4" s="364">
        <v>42825</v>
      </c>
      <c r="M4" s="365">
        <v>42461</v>
      </c>
      <c r="N4" s="366">
        <v>42464</v>
      </c>
      <c r="O4" s="362">
        <v>42465</v>
      </c>
      <c r="P4" s="362">
        <v>42466</v>
      </c>
      <c r="Q4" s="362">
        <v>42467</v>
      </c>
      <c r="R4" s="362">
        <v>42468</v>
      </c>
      <c r="S4" s="362">
        <v>42471</v>
      </c>
      <c r="T4" s="362">
        <v>42472</v>
      </c>
      <c r="U4" s="362">
        <v>42473</v>
      </c>
      <c r="V4" s="362">
        <v>42474</v>
      </c>
      <c r="W4" s="362">
        <v>42475</v>
      </c>
      <c r="X4" s="367"/>
      <c r="Z4" s="369">
        <v>42542</v>
      </c>
    </row>
    <row r="5" spans="1:26">
      <c r="A5" s="358" t="str">
        <f t="shared" si="0"/>
        <v>16</v>
      </c>
      <c r="B5" s="359">
        <v>42464</v>
      </c>
      <c r="C5" s="360" t="s">
        <v>329</v>
      </c>
      <c r="D5" s="361">
        <v>42811</v>
      </c>
      <c r="E5" s="361">
        <v>42815</v>
      </c>
      <c r="F5" s="361">
        <v>42816</v>
      </c>
      <c r="G5" s="362">
        <v>42817</v>
      </c>
      <c r="H5" s="362">
        <v>42818</v>
      </c>
      <c r="I5" s="362">
        <v>42821</v>
      </c>
      <c r="J5" s="363">
        <v>42822</v>
      </c>
      <c r="K5" s="362">
        <v>42825</v>
      </c>
      <c r="L5" s="364">
        <v>42461</v>
      </c>
      <c r="M5" s="365">
        <v>42464</v>
      </c>
      <c r="N5" s="366">
        <v>42465</v>
      </c>
      <c r="O5" s="362">
        <v>42466</v>
      </c>
      <c r="P5" s="362">
        <v>42467</v>
      </c>
      <c r="Q5" s="362">
        <v>42468</v>
      </c>
      <c r="R5" s="362">
        <v>42471</v>
      </c>
      <c r="S5" s="362">
        <v>42472</v>
      </c>
      <c r="T5" s="362">
        <v>42473</v>
      </c>
      <c r="U5" s="362">
        <v>42474</v>
      </c>
      <c r="V5" s="362">
        <v>42475</v>
      </c>
      <c r="W5" s="362">
        <v>42478</v>
      </c>
      <c r="X5" s="367"/>
      <c r="Z5" s="369">
        <v>42543</v>
      </c>
    </row>
    <row r="6" spans="1:26">
      <c r="A6" s="358" t="str">
        <f t="shared" si="0"/>
        <v>16</v>
      </c>
      <c r="B6" s="359">
        <v>42465</v>
      </c>
      <c r="C6" s="360" t="s">
        <v>330</v>
      </c>
      <c r="D6" s="361">
        <v>42815</v>
      </c>
      <c r="E6" s="361">
        <v>42816</v>
      </c>
      <c r="F6" s="361">
        <v>42817</v>
      </c>
      <c r="G6" s="362">
        <v>42818</v>
      </c>
      <c r="H6" s="362">
        <v>42821</v>
      </c>
      <c r="I6" s="362">
        <v>42822</v>
      </c>
      <c r="J6" s="363">
        <v>42825</v>
      </c>
      <c r="K6" s="362">
        <v>42461</v>
      </c>
      <c r="L6" s="364">
        <v>42464</v>
      </c>
      <c r="M6" s="365">
        <v>42465</v>
      </c>
      <c r="N6" s="366">
        <v>42466</v>
      </c>
      <c r="O6" s="362">
        <v>42467</v>
      </c>
      <c r="P6" s="362">
        <v>42468</v>
      </c>
      <c r="Q6" s="362">
        <v>42471</v>
      </c>
      <c r="R6" s="362">
        <v>42472</v>
      </c>
      <c r="S6" s="362">
        <v>42473</v>
      </c>
      <c r="T6" s="362">
        <v>42474</v>
      </c>
      <c r="U6" s="362">
        <v>42475</v>
      </c>
      <c r="V6" s="362">
        <v>42478</v>
      </c>
      <c r="W6" s="362">
        <v>42479</v>
      </c>
      <c r="X6" s="367"/>
      <c r="Z6" s="369">
        <v>42544</v>
      </c>
    </row>
    <row r="7" spans="1:26">
      <c r="A7" s="358" t="str">
        <f t="shared" si="0"/>
        <v>16</v>
      </c>
      <c r="B7" s="359">
        <v>42466</v>
      </c>
      <c r="C7" s="360" t="s">
        <v>331</v>
      </c>
      <c r="D7" s="361">
        <v>42816</v>
      </c>
      <c r="E7" s="361">
        <v>42817</v>
      </c>
      <c r="F7" s="361">
        <v>42818</v>
      </c>
      <c r="G7" s="362">
        <v>42821</v>
      </c>
      <c r="H7" s="362">
        <v>42822</v>
      </c>
      <c r="I7" s="362">
        <v>42825</v>
      </c>
      <c r="J7" s="363">
        <v>42461</v>
      </c>
      <c r="K7" s="362">
        <v>42464</v>
      </c>
      <c r="L7" s="364">
        <v>42465</v>
      </c>
      <c r="M7" s="365">
        <v>42466</v>
      </c>
      <c r="N7" s="366">
        <v>42467</v>
      </c>
      <c r="O7" s="362">
        <v>42468</v>
      </c>
      <c r="P7" s="362">
        <v>42471</v>
      </c>
      <c r="Q7" s="362">
        <v>42472</v>
      </c>
      <c r="R7" s="362">
        <v>42473</v>
      </c>
      <c r="S7" s="362">
        <v>42474</v>
      </c>
      <c r="T7" s="362">
        <v>42475</v>
      </c>
      <c r="U7" s="362">
        <v>42478</v>
      </c>
      <c r="V7" s="362">
        <v>42479</v>
      </c>
      <c r="W7" s="362">
        <v>42480</v>
      </c>
      <c r="X7" s="367"/>
      <c r="Z7" s="369">
        <v>42545</v>
      </c>
    </row>
    <row r="8" spans="1:26">
      <c r="A8" s="358" t="str">
        <f t="shared" si="0"/>
        <v>16</v>
      </c>
      <c r="B8" s="359">
        <v>42467</v>
      </c>
      <c r="C8" s="360" t="s">
        <v>332</v>
      </c>
      <c r="D8" s="361">
        <v>42817</v>
      </c>
      <c r="E8" s="361">
        <v>42818</v>
      </c>
      <c r="F8" s="361">
        <v>42821</v>
      </c>
      <c r="G8" s="362">
        <v>42822</v>
      </c>
      <c r="H8" s="362">
        <v>42825</v>
      </c>
      <c r="I8" s="362">
        <v>42461</v>
      </c>
      <c r="J8" s="363">
        <v>42464</v>
      </c>
      <c r="K8" s="362">
        <v>42465</v>
      </c>
      <c r="L8" s="364">
        <v>42466</v>
      </c>
      <c r="M8" s="365">
        <v>42467</v>
      </c>
      <c r="N8" s="366">
        <v>42468</v>
      </c>
      <c r="O8" s="362">
        <v>42471</v>
      </c>
      <c r="P8" s="362">
        <v>42472</v>
      </c>
      <c r="Q8" s="362">
        <v>42473</v>
      </c>
      <c r="R8" s="362">
        <v>42474</v>
      </c>
      <c r="S8" s="362">
        <v>42475</v>
      </c>
      <c r="T8" s="362">
        <v>42478</v>
      </c>
      <c r="U8" s="362">
        <v>42479</v>
      </c>
      <c r="V8" s="362">
        <v>42480</v>
      </c>
      <c r="W8" s="362">
        <v>42481</v>
      </c>
      <c r="X8" s="367"/>
      <c r="Z8" s="369">
        <v>42548</v>
      </c>
    </row>
    <row r="9" spans="1:26">
      <c r="A9" s="358" t="str">
        <f t="shared" si="0"/>
        <v>16</v>
      </c>
      <c r="B9" s="359">
        <v>42468</v>
      </c>
      <c r="C9" s="360" t="s">
        <v>333</v>
      </c>
      <c r="D9" s="361">
        <v>42818</v>
      </c>
      <c r="E9" s="361">
        <v>42821</v>
      </c>
      <c r="F9" s="361">
        <v>42822</v>
      </c>
      <c r="G9" s="362">
        <v>42825</v>
      </c>
      <c r="H9" s="362">
        <v>42461</v>
      </c>
      <c r="I9" s="362">
        <v>42464</v>
      </c>
      <c r="J9" s="363">
        <v>42465</v>
      </c>
      <c r="K9" s="362">
        <v>42466</v>
      </c>
      <c r="L9" s="364">
        <v>42467</v>
      </c>
      <c r="M9" s="365">
        <v>42468</v>
      </c>
      <c r="N9" s="366">
        <v>42471</v>
      </c>
      <c r="O9" s="362">
        <v>42472</v>
      </c>
      <c r="P9" s="362">
        <v>42473</v>
      </c>
      <c r="Q9" s="362">
        <v>42474</v>
      </c>
      <c r="R9" s="362">
        <v>42475</v>
      </c>
      <c r="S9" s="362">
        <v>42478</v>
      </c>
      <c r="T9" s="362">
        <v>42479</v>
      </c>
      <c r="U9" s="362">
        <v>42480</v>
      </c>
      <c r="V9" s="362">
        <v>42481</v>
      </c>
      <c r="W9" s="362">
        <v>42482</v>
      </c>
      <c r="X9" s="367"/>
      <c r="Z9" s="369">
        <v>42549</v>
      </c>
    </row>
    <row r="10" spans="1:26" ht="15.75">
      <c r="A10" s="358" t="str">
        <f t="shared" si="0"/>
        <v>16</v>
      </c>
      <c r="B10" s="359">
        <v>42471</v>
      </c>
      <c r="C10" s="360" t="s">
        <v>329</v>
      </c>
      <c r="D10" s="361">
        <v>42821</v>
      </c>
      <c r="E10" s="361">
        <v>42822</v>
      </c>
      <c r="F10" s="361">
        <v>42825</v>
      </c>
      <c r="G10" s="362">
        <v>42461</v>
      </c>
      <c r="H10" s="362">
        <v>42464</v>
      </c>
      <c r="I10" s="362">
        <v>42465</v>
      </c>
      <c r="J10" s="363">
        <v>42466</v>
      </c>
      <c r="K10" s="362">
        <v>42467</v>
      </c>
      <c r="L10" s="364">
        <v>42468</v>
      </c>
      <c r="M10" s="365">
        <v>42471</v>
      </c>
      <c r="N10" s="366">
        <v>42472</v>
      </c>
      <c r="O10" s="362">
        <v>42473</v>
      </c>
      <c r="P10" s="362">
        <v>42474</v>
      </c>
      <c r="Q10" s="362">
        <v>42475</v>
      </c>
      <c r="R10" s="362">
        <v>42478</v>
      </c>
      <c r="S10" s="362">
        <v>42479</v>
      </c>
      <c r="T10" s="370" t="s">
        <v>788</v>
      </c>
      <c r="U10" s="362">
        <v>42481</v>
      </c>
      <c r="V10" s="362">
        <v>42482</v>
      </c>
      <c r="W10" s="362">
        <v>42485</v>
      </c>
      <c r="X10" s="367"/>
      <c r="Z10" s="369">
        <v>42550</v>
      </c>
    </row>
    <row r="11" spans="1:26">
      <c r="A11" s="358" t="str">
        <f t="shared" si="0"/>
        <v>16</v>
      </c>
      <c r="B11" s="359">
        <v>42472</v>
      </c>
      <c r="C11" s="360" t="s">
        <v>330</v>
      </c>
      <c r="D11" s="361">
        <v>42822</v>
      </c>
      <c r="E11" s="361">
        <v>42825</v>
      </c>
      <c r="F11" s="361">
        <v>42461</v>
      </c>
      <c r="G11" s="362">
        <v>42464</v>
      </c>
      <c r="H11" s="362">
        <v>42465</v>
      </c>
      <c r="I11" s="362">
        <v>42466</v>
      </c>
      <c r="J11" s="363">
        <v>42467</v>
      </c>
      <c r="K11" s="362">
        <v>42468</v>
      </c>
      <c r="L11" s="364">
        <v>42471</v>
      </c>
      <c r="M11" s="365">
        <v>42472</v>
      </c>
      <c r="N11" s="366">
        <v>42473</v>
      </c>
      <c r="O11" s="362">
        <v>42474</v>
      </c>
      <c r="P11" s="362">
        <v>42475</v>
      </c>
      <c r="Q11" s="362">
        <v>42478</v>
      </c>
      <c r="R11" s="362">
        <v>42479</v>
      </c>
      <c r="S11" s="362">
        <v>42480</v>
      </c>
      <c r="T11" s="362">
        <v>42481</v>
      </c>
      <c r="U11" s="362">
        <v>42482</v>
      </c>
      <c r="V11" s="362">
        <v>42485</v>
      </c>
      <c r="W11" s="362">
        <v>42486</v>
      </c>
      <c r="X11" s="367"/>
      <c r="Z11" s="369">
        <v>42551</v>
      </c>
    </row>
    <row r="12" spans="1:26">
      <c r="A12" s="358" t="str">
        <f t="shared" si="0"/>
        <v>16</v>
      </c>
      <c r="B12" s="359">
        <v>42473</v>
      </c>
      <c r="C12" s="360" t="s">
        <v>331</v>
      </c>
      <c r="D12" s="361">
        <v>42825</v>
      </c>
      <c r="E12" s="361">
        <v>42461</v>
      </c>
      <c r="F12" s="361">
        <v>42464</v>
      </c>
      <c r="G12" s="362">
        <v>42465</v>
      </c>
      <c r="H12" s="362">
        <v>42466</v>
      </c>
      <c r="I12" s="362">
        <v>42467</v>
      </c>
      <c r="J12" s="363">
        <v>42468</v>
      </c>
      <c r="K12" s="362">
        <v>42471</v>
      </c>
      <c r="L12" s="364">
        <v>42472</v>
      </c>
      <c r="M12" s="365">
        <v>42473</v>
      </c>
      <c r="N12" s="366">
        <v>42474</v>
      </c>
      <c r="O12" s="362">
        <v>42475</v>
      </c>
      <c r="P12" s="362">
        <v>42478</v>
      </c>
      <c r="Q12" s="362">
        <v>42479</v>
      </c>
      <c r="R12" s="362">
        <v>42480</v>
      </c>
      <c r="S12" s="362">
        <v>42481</v>
      </c>
      <c r="T12" s="362">
        <v>42482</v>
      </c>
      <c r="U12" s="362">
        <v>42485</v>
      </c>
      <c r="V12" s="362">
        <v>42486</v>
      </c>
      <c r="W12" s="362">
        <v>42487</v>
      </c>
      <c r="X12" s="367"/>
      <c r="Z12" s="369">
        <v>42552</v>
      </c>
    </row>
    <row r="13" spans="1:26">
      <c r="A13" s="358" t="str">
        <f t="shared" si="0"/>
        <v>16</v>
      </c>
      <c r="B13" s="359">
        <v>42474</v>
      </c>
      <c r="C13" s="360" t="s">
        <v>332</v>
      </c>
      <c r="D13" s="361">
        <v>42461</v>
      </c>
      <c r="E13" s="361">
        <v>42464</v>
      </c>
      <c r="F13" s="361">
        <v>42465</v>
      </c>
      <c r="G13" s="362">
        <v>42466</v>
      </c>
      <c r="H13" s="362">
        <v>42467</v>
      </c>
      <c r="I13" s="362">
        <v>42468</v>
      </c>
      <c r="J13" s="363">
        <v>42471</v>
      </c>
      <c r="K13" s="362">
        <v>42472</v>
      </c>
      <c r="L13" s="364">
        <v>42473</v>
      </c>
      <c r="M13" s="365">
        <v>42474</v>
      </c>
      <c r="N13" s="366">
        <v>42475</v>
      </c>
      <c r="O13" s="362">
        <v>42478</v>
      </c>
      <c r="P13" s="362">
        <v>42479</v>
      </c>
      <c r="Q13" s="362">
        <v>42480</v>
      </c>
      <c r="R13" s="362">
        <v>42481</v>
      </c>
      <c r="S13" s="362">
        <v>42482</v>
      </c>
      <c r="T13" s="362">
        <v>42485</v>
      </c>
      <c r="U13" s="362">
        <v>42486</v>
      </c>
      <c r="V13" s="362">
        <v>42487</v>
      </c>
      <c r="W13" s="362">
        <v>42499</v>
      </c>
      <c r="X13" s="367"/>
      <c r="Z13" s="369">
        <v>42555</v>
      </c>
    </row>
    <row r="14" spans="1:26">
      <c r="A14" s="358" t="str">
        <f t="shared" si="0"/>
        <v>16</v>
      </c>
      <c r="B14" s="359">
        <v>42475</v>
      </c>
      <c r="C14" s="360" t="s">
        <v>333</v>
      </c>
      <c r="D14" s="361">
        <v>42464</v>
      </c>
      <c r="E14" s="361">
        <v>42465</v>
      </c>
      <c r="F14" s="361">
        <v>42466</v>
      </c>
      <c r="G14" s="362">
        <v>42467</v>
      </c>
      <c r="H14" s="362">
        <v>42468</v>
      </c>
      <c r="I14" s="362">
        <v>42471</v>
      </c>
      <c r="J14" s="363">
        <v>42472</v>
      </c>
      <c r="K14" s="362">
        <v>42473</v>
      </c>
      <c r="L14" s="364">
        <v>42474</v>
      </c>
      <c r="M14" s="365">
        <v>42475</v>
      </c>
      <c r="N14" s="366">
        <v>42478</v>
      </c>
      <c r="O14" s="362">
        <v>42479</v>
      </c>
      <c r="P14" s="362">
        <v>42480</v>
      </c>
      <c r="Q14" s="362">
        <v>42481</v>
      </c>
      <c r="R14" s="362">
        <v>42482</v>
      </c>
      <c r="S14" s="362">
        <v>42485</v>
      </c>
      <c r="T14" s="362">
        <v>42486</v>
      </c>
      <c r="U14" s="362">
        <v>42487</v>
      </c>
      <c r="V14" s="362">
        <v>42499</v>
      </c>
      <c r="W14" s="362">
        <v>42500</v>
      </c>
      <c r="X14" s="367"/>
      <c r="Z14" s="369">
        <v>42556</v>
      </c>
    </row>
    <row r="15" spans="1:26">
      <c r="A15" s="358" t="str">
        <f t="shared" si="0"/>
        <v>16</v>
      </c>
      <c r="B15" s="359">
        <v>42478</v>
      </c>
      <c r="C15" s="360" t="s">
        <v>329</v>
      </c>
      <c r="D15" s="361">
        <v>42465</v>
      </c>
      <c r="E15" s="361">
        <v>42466</v>
      </c>
      <c r="F15" s="361">
        <v>42467</v>
      </c>
      <c r="G15" s="362">
        <v>42468</v>
      </c>
      <c r="H15" s="362">
        <v>42471</v>
      </c>
      <c r="I15" s="362">
        <v>42472</v>
      </c>
      <c r="J15" s="363">
        <v>42473</v>
      </c>
      <c r="K15" s="362">
        <v>42474</v>
      </c>
      <c r="L15" s="364">
        <v>42475</v>
      </c>
      <c r="M15" s="365">
        <v>42478</v>
      </c>
      <c r="N15" s="366">
        <v>42479</v>
      </c>
      <c r="O15" s="362">
        <v>42480</v>
      </c>
      <c r="P15" s="362">
        <v>42481</v>
      </c>
      <c r="Q15" s="362">
        <v>42482</v>
      </c>
      <c r="R15" s="362">
        <v>42485</v>
      </c>
      <c r="S15" s="362">
        <v>42486</v>
      </c>
      <c r="T15" s="362">
        <v>42487</v>
      </c>
      <c r="U15" s="362">
        <v>42499</v>
      </c>
      <c r="V15" s="362">
        <v>42500</v>
      </c>
      <c r="W15" s="362">
        <v>42501</v>
      </c>
      <c r="X15" s="367"/>
      <c r="Z15" s="369">
        <v>42557</v>
      </c>
    </row>
    <row r="16" spans="1:26">
      <c r="A16" s="358" t="str">
        <f t="shared" si="0"/>
        <v>16</v>
      </c>
      <c r="B16" s="359">
        <v>42479</v>
      </c>
      <c r="C16" s="360" t="s">
        <v>330</v>
      </c>
      <c r="D16" s="361">
        <v>42466</v>
      </c>
      <c r="E16" s="361">
        <v>42467</v>
      </c>
      <c r="F16" s="361">
        <v>42468</v>
      </c>
      <c r="G16" s="362">
        <v>42471</v>
      </c>
      <c r="H16" s="362">
        <v>42472</v>
      </c>
      <c r="I16" s="362">
        <v>42473</v>
      </c>
      <c r="J16" s="363">
        <v>42474</v>
      </c>
      <c r="K16" s="362">
        <v>42475</v>
      </c>
      <c r="L16" s="364">
        <v>42478</v>
      </c>
      <c r="M16" s="365">
        <v>42479</v>
      </c>
      <c r="N16" s="366">
        <v>42480</v>
      </c>
      <c r="O16" s="362">
        <v>42481</v>
      </c>
      <c r="P16" s="362">
        <v>42482</v>
      </c>
      <c r="Q16" s="362">
        <v>42485</v>
      </c>
      <c r="R16" s="362">
        <v>42486</v>
      </c>
      <c r="S16" s="362">
        <v>42487</v>
      </c>
      <c r="T16" s="362">
        <v>42499</v>
      </c>
      <c r="U16" s="362">
        <v>42500</v>
      </c>
      <c r="V16" s="362">
        <v>42501</v>
      </c>
      <c r="W16" s="362">
        <v>42502</v>
      </c>
      <c r="X16" s="367"/>
      <c r="Z16" s="369">
        <v>42558</v>
      </c>
    </row>
    <row r="17" spans="1:26">
      <c r="A17" s="358" t="str">
        <f t="shared" si="0"/>
        <v>16</v>
      </c>
      <c r="B17" s="359">
        <v>42480</v>
      </c>
      <c r="C17" s="360" t="s">
        <v>331</v>
      </c>
      <c r="D17" s="361">
        <v>42467</v>
      </c>
      <c r="E17" s="361">
        <v>42468</v>
      </c>
      <c r="F17" s="361">
        <v>42471</v>
      </c>
      <c r="G17" s="362">
        <v>42472</v>
      </c>
      <c r="H17" s="362">
        <v>42473</v>
      </c>
      <c r="I17" s="362">
        <v>42474</v>
      </c>
      <c r="J17" s="363">
        <v>42475</v>
      </c>
      <c r="K17" s="362">
        <v>42478</v>
      </c>
      <c r="L17" s="364">
        <v>42479</v>
      </c>
      <c r="M17" s="365">
        <v>42480</v>
      </c>
      <c r="N17" s="366">
        <v>42481</v>
      </c>
      <c r="O17" s="362">
        <v>42482</v>
      </c>
      <c r="P17" s="362">
        <v>42485</v>
      </c>
      <c r="Q17" s="362">
        <v>42486</v>
      </c>
      <c r="R17" s="362">
        <v>42487</v>
      </c>
      <c r="S17" s="362">
        <v>42499</v>
      </c>
      <c r="T17" s="362">
        <v>42500</v>
      </c>
      <c r="U17" s="362">
        <v>42501</v>
      </c>
      <c r="V17" s="362">
        <v>42502</v>
      </c>
      <c r="W17" s="362">
        <v>42503</v>
      </c>
      <c r="X17" s="367"/>
      <c r="Z17" s="369">
        <v>42559</v>
      </c>
    </row>
    <row r="18" spans="1:26">
      <c r="A18" s="358" t="str">
        <f t="shared" si="0"/>
        <v>16</v>
      </c>
      <c r="B18" s="359">
        <v>42481</v>
      </c>
      <c r="C18" s="360" t="s">
        <v>332</v>
      </c>
      <c r="D18" s="361">
        <v>42468</v>
      </c>
      <c r="E18" s="361">
        <v>42471</v>
      </c>
      <c r="F18" s="361">
        <v>42472</v>
      </c>
      <c r="G18" s="362">
        <v>42473</v>
      </c>
      <c r="H18" s="362">
        <v>42474</v>
      </c>
      <c r="I18" s="362">
        <v>42475</v>
      </c>
      <c r="J18" s="363">
        <v>42478</v>
      </c>
      <c r="K18" s="362">
        <v>42479</v>
      </c>
      <c r="L18" s="364">
        <v>42480</v>
      </c>
      <c r="M18" s="365">
        <v>42481</v>
      </c>
      <c r="N18" s="366">
        <v>42482</v>
      </c>
      <c r="O18" s="362">
        <v>42485</v>
      </c>
      <c r="P18" s="362">
        <v>42486</v>
      </c>
      <c r="Q18" s="362">
        <v>42487</v>
      </c>
      <c r="R18" s="362">
        <v>42499</v>
      </c>
      <c r="S18" s="362">
        <v>42500</v>
      </c>
      <c r="T18" s="362">
        <v>42501</v>
      </c>
      <c r="U18" s="362">
        <v>42502</v>
      </c>
      <c r="V18" s="362">
        <v>42503</v>
      </c>
      <c r="W18" s="362">
        <v>42506</v>
      </c>
      <c r="X18" s="367"/>
      <c r="Z18" s="369">
        <v>42562</v>
      </c>
    </row>
    <row r="19" spans="1:26">
      <c r="A19" s="358" t="str">
        <f t="shared" si="0"/>
        <v>16</v>
      </c>
      <c r="B19" s="359">
        <v>42482</v>
      </c>
      <c r="C19" s="360" t="s">
        <v>333</v>
      </c>
      <c r="D19" s="361">
        <v>42471</v>
      </c>
      <c r="E19" s="361">
        <v>42472</v>
      </c>
      <c r="F19" s="361">
        <v>42473</v>
      </c>
      <c r="G19" s="362">
        <v>42474</v>
      </c>
      <c r="H19" s="362">
        <v>42475</v>
      </c>
      <c r="I19" s="362">
        <v>42478</v>
      </c>
      <c r="J19" s="363">
        <v>42479</v>
      </c>
      <c r="K19" s="362">
        <v>42480</v>
      </c>
      <c r="L19" s="364">
        <v>42481</v>
      </c>
      <c r="M19" s="365">
        <v>42482</v>
      </c>
      <c r="N19" s="366">
        <v>42485</v>
      </c>
      <c r="O19" s="362">
        <v>42486</v>
      </c>
      <c r="P19" s="362">
        <v>42487</v>
      </c>
      <c r="Q19" s="362">
        <v>42499</v>
      </c>
      <c r="R19" s="362">
        <v>42500</v>
      </c>
      <c r="S19" s="362">
        <v>42501</v>
      </c>
      <c r="T19" s="362">
        <v>42502</v>
      </c>
      <c r="U19" s="362">
        <v>42503</v>
      </c>
      <c r="V19" s="362">
        <v>42506</v>
      </c>
      <c r="W19" s="362">
        <v>42507</v>
      </c>
      <c r="X19" s="367"/>
      <c r="Z19" s="369">
        <v>42563</v>
      </c>
    </row>
    <row r="20" spans="1:26">
      <c r="A20" s="358" t="str">
        <f t="shared" si="0"/>
        <v>16</v>
      </c>
      <c r="B20" s="359">
        <v>42485</v>
      </c>
      <c r="C20" s="360" t="s">
        <v>329</v>
      </c>
      <c r="D20" s="361">
        <v>42472</v>
      </c>
      <c r="E20" s="361">
        <v>42473</v>
      </c>
      <c r="F20" s="361">
        <v>42474</v>
      </c>
      <c r="G20" s="362">
        <v>42475</v>
      </c>
      <c r="H20" s="362">
        <v>42478</v>
      </c>
      <c r="I20" s="362">
        <v>42479</v>
      </c>
      <c r="J20" s="363">
        <v>42480</v>
      </c>
      <c r="K20" s="362">
        <v>42481</v>
      </c>
      <c r="L20" s="364">
        <v>42482</v>
      </c>
      <c r="M20" s="365">
        <v>42485</v>
      </c>
      <c r="N20" s="366">
        <v>42486</v>
      </c>
      <c r="O20" s="362">
        <v>42487</v>
      </c>
      <c r="P20" s="362">
        <v>42499</v>
      </c>
      <c r="Q20" s="362">
        <v>42500</v>
      </c>
      <c r="R20" s="362">
        <v>42501</v>
      </c>
      <c r="S20" s="362">
        <v>42502</v>
      </c>
      <c r="T20" s="362">
        <v>42503</v>
      </c>
      <c r="U20" s="362">
        <v>42506</v>
      </c>
      <c r="V20" s="362">
        <v>42507</v>
      </c>
      <c r="W20" s="362">
        <v>42508</v>
      </c>
      <c r="X20" s="367"/>
      <c r="Z20" s="369">
        <v>42564</v>
      </c>
    </row>
    <row r="21" spans="1:26">
      <c r="A21" s="358" t="str">
        <f t="shared" si="0"/>
        <v>16</v>
      </c>
      <c r="B21" s="359">
        <v>42486</v>
      </c>
      <c r="C21" s="360" t="s">
        <v>330</v>
      </c>
      <c r="D21" s="361">
        <v>42473</v>
      </c>
      <c r="E21" s="361">
        <v>42474</v>
      </c>
      <c r="F21" s="361">
        <v>42475</v>
      </c>
      <c r="G21" s="362">
        <v>42478</v>
      </c>
      <c r="H21" s="362">
        <v>42479</v>
      </c>
      <c r="I21" s="362">
        <v>42480</v>
      </c>
      <c r="J21" s="363">
        <v>42481</v>
      </c>
      <c r="K21" s="362">
        <v>42482</v>
      </c>
      <c r="L21" s="364">
        <v>42485</v>
      </c>
      <c r="M21" s="365">
        <v>42486</v>
      </c>
      <c r="N21" s="366">
        <v>42487</v>
      </c>
      <c r="O21" s="362">
        <v>42499</v>
      </c>
      <c r="P21" s="362">
        <v>42500</v>
      </c>
      <c r="Q21" s="362">
        <v>42501</v>
      </c>
      <c r="R21" s="362">
        <v>42502</v>
      </c>
      <c r="S21" s="362">
        <v>42503</v>
      </c>
      <c r="T21" s="362">
        <v>42506</v>
      </c>
      <c r="U21" s="362">
        <v>42507</v>
      </c>
      <c r="V21" s="362">
        <v>42508</v>
      </c>
      <c r="W21" s="362">
        <v>42509</v>
      </c>
      <c r="X21" s="367"/>
      <c r="Z21" s="369">
        <v>42565</v>
      </c>
    </row>
    <row r="22" spans="1:26">
      <c r="A22" s="358" t="str">
        <f t="shared" si="0"/>
        <v>16</v>
      </c>
      <c r="B22" s="359">
        <v>42487</v>
      </c>
      <c r="C22" s="360" t="s">
        <v>331</v>
      </c>
      <c r="D22" s="361">
        <v>42474</v>
      </c>
      <c r="E22" s="361">
        <v>42475</v>
      </c>
      <c r="F22" s="361">
        <v>42478</v>
      </c>
      <c r="G22" s="362">
        <v>42479</v>
      </c>
      <c r="H22" s="362">
        <v>42480</v>
      </c>
      <c r="I22" s="362">
        <v>42481</v>
      </c>
      <c r="J22" s="363">
        <v>42482</v>
      </c>
      <c r="K22" s="362">
        <v>42485</v>
      </c>
      <c r="L22" s="364">
        <v>42486</v>
      </c>
      <c r="M22" s="365">
        <v>42487</v>
      </c>
      <c r="N22" s="366">
        <v>42499</v>
      </c>
      <c r="O22" s="362">
        <v>42500</v>
      </c>
      <c r="P22" s="362">
        <v>42501</v>
      </c>
      <c r="Q22" s="362">
        <v>42502</v>
      </c>
      <c r="R22" s="362">
        <v>42503</v>
      </c>
      <c r="S22" s="362">
        <v>42506</v>
      </c>
      <c r="T22" s="362">
        <v>42507</v>
      </c>
      <c r="U22" s="362">
        <v>42508</v>
      </c>
      <c r="V22" s="362">
        <v>42509</v>
      </c>
      <c r="W22" s="362">
        <v>42510</v>
      </c>
      <c r="X22" s="367"/>
      <c r="Z22" s="369">
        <v>42566</v>
      </c>
    </row>
    <row r="23" spans="1:26">
      <c r="A23" s="358" t="str">
        <f t="shared" si="0"/>
        <v>16</v>
      </c>
      <c r="B23" s="359">
        <v>42499</v>
      </c>
      <c r="C23" s="360" t="s">
        <v>329</v>
      </c>
      <c r="D23" s="361">
        <v>42475</v>
      </c>
      <c r="E23" s="361">
        <v>42478</v>
      </c>
      <c r="F23" s="361">
        <v>42479</v>
      </c>
      <c r="G23" s="362">
        <v>42480</v>
      </c>
      <c r="H23" s="362">
        <v>42481</v>
      </c>
      <c r="I23" s="362">
        <v>42482</v>
      </c>
      <c r="J23" s="363">
        <v>42485</v>
      </c>
      <c r="K23" s="362">
        <v>42486</v>
      </c>
      <c r="L23" s="364">
        <v>42487</v>
      </c>
      <c r="M23" s="365">
        <v>42499</v>
      </c>
      <c r="N23" s="366">
        <v>42500</v>
      </c>
      <c r="O23" s="362">
        <v>42501</v>
      </c>
      <c r="P23" s="362">
        <v>42502</v>
      </c>
      <c r="Q23" s="362">
        <v>42503</v>
      </c>
      <c r="R23" s="362">
        <v>42506</v>
      </c>
      <c r="S23" s="362">
        <v>42507</v>
      </c>
      <c r="T23" s="362">
        <v>42508</v>
      </c>
      <c r="U23" s="362">
        <v>42509</v>
      </c>
      <c r="V23" s="362">
        <v>42510</v>
      </c>
      <c r="W23" s="362">
        <v>42513</v>
      </c>
      <c r="X23" s="367"/>
      <c r="Z23" s="369">
        <v>42570</v>
      </c>
    </row>
    <row r="24" spans="1:26">
      <c r="A24" s="358" t="str">
        <f t="shared" si="0"/>
        <v>16</v>
      </c>
      <c r="B24" s="359">
        <v>42500</v>
      </c>
      <c r="C24" s="360" t="s">
        <v>330</v>
      </c>
      <c r="D24" s="361">
        <v>42478</v>
      </c>
      <c r="E24" s="361">
        <v>42479</v>
      </c>
      <c r="F24" s="361">
        <v>42480</v>
      </c>
      <c r="G24" s="362">
        <v>42481</v>
      </c>
      <c r="H24" s="362">
        <v>42482</v>
      </c>
      <c r="I24" s="362">
        <v>42485</v>
      </c>
      <c r="J24" s="363">
        <v>42486</v>
      </c>
      <c r="K24" s="362">
        <v>42487</v>
      </c>
      <c r="L24" s="364">
        <v>42499</v>
      </c>
      <c r="M24" s="365">
        <v>42500</v>
      </c>
      <c r="N24" s="366">
        <v>42501</v>
      </c>
      <c r="O24" s="362">
        <v>42502</v>
      </c>
      <c r="P24" s="362">
        <v>42503</v>
      </c>
      <c r="Q24" s="362">
        <v>42506</v>
      </c>
      <c r="R24" s="362">
        <v>42507</v>
      </c>
      <c r="S24" s="362">
        <v>42508</v>
      </c>
      <c r="T24" s="362">
        <v>42509</v>
      </c>
      <c r="U24" s="362">
        <v>42510</v>
      </c>
      <c r="V24" s="362">
        <v>42513</v>
      </c>
      <c r="W24" s="362">
        <v>42514</v>
      </c>
      <c r="X24" s="367"/>
      <c r="Z24" s="369">
        <v>42571</v>
      </c>
    </row>
    <row r="25" spans="1:26">
      <c r="A25" s="358" t="str">
        <f t="shared" si="0"/>
        <v>16</v>
      </c>
      <c r="B25" s="359">
        <v>42501</v>
      </c>
      <c r="C25" s="360" t="s">
        <v>331</v>
      </c>
      <c r="D25" s="361">
        <v>42479</v>
      </c>
      <c r="E25" s="361">
        <v>42480</v>
      </c>
      <c r="F25" s="361">
        <v>42481</v>
      </c>
      <c r="G25" s="362">
        <v>42482</v>
      </c>
      <c r="H25" s="362">
        <v>42485</v>
      </c>
      <c r="I25" s="362">
        <v>42486</v>
      </c>
      <c r="J25" s="363">
        <v>42487</v>
      </c>
      <c r="K25" s="362">
        <v>42499</v>
      </c>
      <c r="L25" s="364">
        <v>42500</v>
      </c>
      <c r="M25" s="365">
        <v>42501</v>
      </c>
      <c r="N25" s="366">
        <v>42502</v>
      </c>
      <c r="O25" s="362">
        <v>42503</v>
      </c>
      <c r="P25" s="362">
        <v>42506</v>
      </c>
      <c r="Q25" s="362">
        <v>42507</v>
      </c>
      <c r="R25" s="362">
        <v>42508</v>
      </c>
      <c r="S25" s="362">
        <v>42509</v>
      </c>
      <c r="T25" s="362">
        <v>42510</v>
      </c>
      <c r="U25" s="362">
        <v>42513</v>
      </c>
      <c r="V25" s="362">
        <v>42514</v>
      </c>
      <c r="W25" s="362">
        <v>42515</v>
      </c>
      <c r="X25" s="367"/>
      <c r="Z25" s="369">
        <v>42572</v>
      </c>
    </row>
    <row r="26" spans="1:26">
      <c r="A26" s="358" t="str">
        <f t="shared" si="0"/>
        <v>16</v>
      </c>
      <c r="B26" s="359">
        <v>42502</v>
      </c>
      <c r="C26" s="360" t="s">
        <v>332</v>
      </c>
      <c r="D26" s="361">
        <v>42480</v>
      </c>
      <c r="E26" s="361">
        <v>42481</v>
      </c>
      <c r="F26" s="361">
        <v>42482</v>
      </c>
      <c r="G26" s="362">
        <v>42485</v>
      </c>
      <c r="H26" s="362">
        <v>42486</v>
      </c>
      <c r="I26" s="362">
        <v>42487</v>
      </c>
      <c r="J26" s="363">
        <v>42499</v>
      </c>
      <c r="K26" s="362">
        <v>42500</v>
      </c>
      <c r="L26" s="364">
        <v>42501</v>
      </c>
      <c r="M26" s="365">
        <v>42502</v>
      </c>
      <c r="N26" s="366">
        <v>42503</v>
      </c>
      <c r="O26" s="362">
        <v>42506</v>
      </c>
      <c r="P26" s="362">
        <v>42507</v>
      </c>
      <c r="Q26" s="362">
        <v>42508</v>
      </c>
      <c r="R26" s="362">
        <v>42509</v>
      </c>
      <c r="S26" s="362">
        <v>42510</v>
      </c>
      <c r="T26" s="362">
        <v>42513</v>
      </c>
      <c r="U26" s="362">
        <v>42514</v>
      </c>
      <c r="V26" s="362">
        <v>42515</v>
      </c>
      <c r="W26" s="362">
        <v>42516</v>
      </c>
      <c r="X26" s="367"/>
      <c r="Z26" s="369">
        <v>42573</v>
      </c>
    </row>
    <row r="27" spans="1:26">
      <c r="A27" s="358" t="str">
        <f t="shared" si="0"/>
        <v>16</v>
      </c>
      <c r="B27" s="359">
        <v>42503</v>
      </c>
      <c r="C27" s="360" t="s">
        <v>333</v>
      </c>
      <c r="D27" s="361">
        <v>42481</v>
      </c>
      <c r="E27" s="361">
        <v>42482</v>
      </c>
      <c r="F27" s="361">
        <v>42485</v>
      </c>
      <c r="G27" s="362">
        <v>42486</v>
      </c>
      <c r="H27" s="362">
        <v>42487</v>
      </c>
      <c r="I27" s="362">
        <v>42499</v>
      </c>
      <c r="J27" s="363">
        <v>42500</v>
      </c>
      <c r="K27" s="362">
        <v>42501</v>
      </c>
      <c r="L27" s="364">
        <v>42502</v>
      </c>
      <c r="M27" s="365">
        <v>42503</v>
      </c>
      <c r="N27" s="366">
        <v>42506</v>
      </c>
      <c r="O27" s="362">
        <v>42507</v>
      </c>
      <c r="P27" s="362">
        <v>42508</v>
      </c>
      <c r="Q27" s="362">
        <v>42509</v>
      </c>
      <c r="R27" s="362">
        <v>42510</v>
      </c>
      <c r="S27" s="362">
        <v>42513</v>
      </c>
      <c r="T27" s="362">
        <v>42514</v>
      </c>
      <c r="U27" s="362">
        <v>42515</v>
      </c>
      <c r="V27" s="362">
        <v>42516</v>
      </c>
      <c r="W27" s="362">
        <v>42517</v>
      </c>
      <c r="X27" s="367"/>
      <c r="Z27" s="369">
        <v>42576</v>
      </c>
    </row>
    <row r="28" spans="1:26">
      <c r="A28" s="358" t="str">
        <f t="shared" si="0"/>
        <v>16</v>
      </c>
      <c r="B28" s="359">
        <v>42506</v>
      </c>
      <c r="C28" s="360" t="s">
        <v>329</v>
      </c>
      <c r="D28" s="361">
        <v>42482</v>
      </c>
      <c r="E28" s="361">
        <v>42485</v>
      </c>
      <c r="F28" s="361">
        <v>42486</v>
      </c>
      <c r="G28" s="362">
        <v>42487</v>
      </c>
      <c r="H28" s="362">
        <v>42499</v>
      </c>
      <c r="I28" s="362">
        <v>42500</v>
      </c>
      <c r="J28" s="363">
        <v>42501</v>
      </c>
      <c r="K28" s="362">
        <v>42502</v>
      </c>
      <c r="L28" s="364">
        <v>42503</v>
      </c>
      <c r="M28" s="365">
        <v>42506</v>
      </c>
      <c r="N28" s="366">
        <v>42507</v>
      </c>
      <c r="O28" s="362">
        <v>42508</v>
      </c>
      <c r="P28" s="362">
        <v>42509</v>
      </c>
      <c r="Q28" s="362">
        <v>42510</v>
      </c>
      <c r="R28" s="362">
        <v>42513</v>
      </c>
      <c r="S28" s="362">
        <v>42514</v>
      </c>
      <c r="T28" s="362">
        <v>42515</v>
      </c>
      <c r="U28" s="362">
        <v>42516</v>
      </c>
      <c r="V28" s="362">
        <v>42517</v>
      </c>
      <c r="W28" s="362">
        <v>42520</v>
      </c>
      <c r="X28" s="367"/>
      <c r="Z28" s="369">
        <v>42577</v>
      </c>
    </row>
    <row r="29" spans="1:26">
      <c r="A29" s="358" t="str">
        <f t="shared" si="0"/>
        <v>16</v>
      </c>
      <c r="B29" s="359">
        <v>42507</v>
      </c>
      <c r="C29" s="360" t="s">
        <v>330</v>
      </c>
      <c r="D29" s="361">
        <v>42485</v>
      </c>
      <c r="E29" s="361">
        <v>42486</v>
      </c>
      <c r="F29" s="361">
        <v>42487</v>
      </c>
      <c r="G29" s="362">
        <v>42499</v>
      </c>
      <c r="H29" s="362">
        <v>42500</v>
      </c>
      <c r="I29" s="362">
        <v>42501</v>
      </c>
      <c r="J29" s="363">
        <v>42502</v>
      </c>
      <c r="K29" s="362">
        <v>42503</v>
      </c>
      <c r="L29" s="364">
        <v>42506</v>
      </c>
      <c r="M29" s="365">
        <v>42507</v>
      </c>
      <c r="N29" s="366">
        <v>42508</v>
      </c>
      <c r="O29" s="362">
        <v>42509</v>
      </c>
      <c r="P29" s="362">
        <v>42510</v>
      </c>
      <c r="Q29" s="362">
        <v>42513</v>
      </c>
      <c r="R29" s="362">
        <v>42514</v>
      </c>
      <c r="S29" s="362">
        <v>42515</v>
      </c>
      <c r="T29" s="362">
        <v>42516</v>
      </c>
      <c r="U29" s="362">
        <v>42517</v>
      </c>
      <c r="V29" s="362">
        <v>42520</v>
      </c>
      <c r="W29" s="362">
        <v>42521</v>
      </c>
      <c r="X29" s="367"/>
      <c r="Z29" s="369">
        <v>42578</v>
      </c>
    </row>
    <row r="30" spans="1:26">
      <c r="A30" s="358" t="str">
        <f t="shared" si="0"/>
        <v>16</v>
      </c>
      <c r="B30" s="359">
        <v>42508</v>
      </c>
      <c r="C30" s="360" t="s">
        <v>331</v>
      </c>
      <c r="D30" s="361">
        <v>42486</v>
      </c>
      <c r="E30" s="361">
        <v>42487</v>
      </c>
      <c r="F30" s="361">
        <v>42499</v>
      </c>
      <c r="G30" s="362">
        <v>42500</v>
      </c>
      <c r="H30" s="362">
        <v>42501</v>
      </c>
      <c r="I30" s="362">
        <v>42502</v>
      </c>
      <c r="J30" s="363">
        <v>42503</v>
      </c>
      <c r="K30" s="362">
        <v>42506</v>
      </c>
      <c r="L30" s="364">
        <v>42507</v>
      </c>
      <c r="M30" s="365">
        <v>42508</v>
      </c>
      <c r="N30" s="366">
        <v>42509</v>
      </c>
      <c r="O30" s="362">
        <v>42510</v>
      </c>
      <c r="P30" s="362">
        <v>42513</v>
      </c>
      <c r="Q30" s="362">
        <v>42514</v>
      </c>
      <c r="R30" s="362">
        <v>42515</v>
      </c>
      <c r="S30" s="362">
        <v>42516</v>
      </c>
      <c r="T30" s="362">
        <v>42517</v>
      </c>
      <c r="U30" s="362">
        <v>42520</v>
      </c>
      <c r="V30" s="362">
        <v>42521</v>
      </c>
      <c r="W30" s="362">
        <v>42522</v>
      </c>
      <c r="X30" s="367"/>
      <c r="Z30" s="369">
        <v>42579</v>
      </c>
    </row>
    <row r="31" spans="1:26">
      <c r="A31" s="358" t="str">
        <f t="shared" si="0"/>
        <v>16</v>
      </c>
      <c r="B31" s="359">
        <v>42509</v>
      </c>
      <c r="C31" s="360" t="s">
        <v>332</v>
      </c>
      <c r="D31" s="361">
        <v>42487</v>
      </c>
      <c r="E31" s="361">
        <v>42499</v>
      </c>
      <c r="F31" s="361">
        <v>42500</v>
      </c>
      <c r="G31" s="362">
        <v>42501</v>
      </c>
      <c r="H31" s="362">
        <v>42502</v>
      </c>
      <c r="I31" s="362">
        <v>42503</v>
      </c>
      <c r="J31" s="363">
        <v>42506</v>
      </c>
      <c r="K31" s="362">
        <v>42507</v>
      </c>
      <c r="L31" s="364">
        <v>42508</v>
      </c>
      <c r="M31" s="365">
        <v>42509</v>
      </c>
      <c r="N31" s="366">
        <v>42510</v>
      </c>
      <c r="O31" s="362">
        <v>42513</v>
      </c>
      <c r="P31" s="362">
        <v>42514</v>
      </c>
      <c r="Q31" s="362">
        <v>42515</v>
      </c>
      <c r="R31" s="362">
        <v>42516</v>
      </c>
      <c r="S31" s="362">
        <v>42517</v>
      </c>
      <c r="T31" s="362">
        <v>42520</v>
      </c>
      <c r="U31" s="362">
        <v>42521</v>
      </c>
      <c r="V31" s="362">
        <v>42522</v>
      </c>
      <c r="W31" s="362">
        <v>42523</v>
      </c>
      <c r="X31" s="367"/>
      <c r="Z31" s="369">
        <v>42580</v>
      </c>
    </row>
    <row r="32" spans="1:26">
      <c r="A32" s="358" t="str">
        <f t="shared" si="0"/>
        <v>16</v>
      </c>
      <c r="B32" s="359">
        <v>42510</v>
      </c>
      <c r="C32" s="360" t="s">
        <v>333</v>
      </c>
      <c r="D32" s="361">
        <v>42499</v>
      </c>
      <c r="E32" s="361">
        <v>42500</v>
      </c>
      <c r="F32" s="361">
        <v>42501</v>
      </c>
      <c r="G32" s="362">
        <v>42502</v>
      </c>
      <c r="H32" s="362">
        <v>42503</v>
      </c>
      <c r="I32" s="362">
        <v>42506</v>
      </c>
      <c r="J32" s="363">
        <v>42507</v>
      </c>
      <c r="K32" s="362">
        <v>42508</v>
      </c>
      <c r="L32" s="364">
        <v>42509</v>
      </c>
      <c r="M32" s="365">
        <v>42510</v>
      </c>
      <c r="N32" s="366">
        <v>42513</v>
      </c>
      <c r="O32" s="362">
        <v>42514</v>
      </c>
      <c r="P32" s="362">
        <v>42515</v>
      </c>
      <c r="Q32" s="362">
        <v>42516</v>
      </c>
      <c r="R32" s="362">
        <v>42517</v>
      </c>
      <c r="S32" s="362">
        <v>42520</v>
      </c>
      <c r="T32" s="362">
        <v>42521</v>
      </c>
      <c r="U32" s="362">
        <v>42522</v>
      </c>
      <c r="V32" s="362">
        <v>42523</v>
      </c>
      <c r="W32" s="362">
        <v>42524</v>
      </c>
      <c r="X32" s="367"/>
      <c r="Z32" s="369">
        <v>42583</v>
      </c>
    </row>
    <row r="33" spans="1:26">
      <c r="A33" s="358" t="str">
        <f t="shared" si="0"/>
        <v>16</v>
      </c>
      <c r="B33" s="359">
        <v>42513</v>
      </c>
      <c r="C33" s="360" t="s">
        <v>329</v>
      </c>
      <c r="D33" s="361">
        <v>42500</v>
      </c>
      <c r="E33" s="361">
        <v>42501</v>
      </c>
      <c r="F33" s="361">
        <v>42502</v>
      </c>
      <c r="G33" s="362">
        <v>42503</v>
      </c>
      <c r="H33" s="362">
        <v>42506</v>
      </c>
      <c r="I33" s="362">
        <v>42507</v>
      </c>
      <c r="J33" s="363">
        <v>42508</v>
      </c>
      <c r="K33" s="362">
        <v>42509</v>
      </c>
      <c r="L33" s="364">
        <v>42510</v>
      </c>
      <c r="M33" s="365">
        <v>42513</v>
      </c>
      <c r="N33" s="366">
        <v>42514</v>
      </c>
      <c r="O33" s="362">
        <v>42515</v>
      </c>
      <c r="P33" s="362">
        <v>42516</v>
      </c>
      <c r="Q33" s="362">
        <v>42517</v>
      </c>
      <c r="R33" s="362">
        <v>42520</v>
      </c>
      <c r="S33" s="362">
        <v>42521</v>
      </c>
      <c r="T33" s="362">
        <v>42522</v>
      </c>
      <c r="U33" s="362">
        <v>42523</v>
      </c>
      <c r="V33" s="362">
        <v>42524</v>
      </c>
      <c r="W33" s="362">
        <v>42527</v>
      </c>
      <c r="X33" s="367"/>
      <c r="Z33" s="369">
        <v>42584</v>
      </c>
    </row>
    <row r="34" spans="1:26">
      <c r="A34" s="358" t="str">
        <f t="shared" si="0"/>
        <v>16</v>
      </c>
      <c r="B34" s="359">
        <v>42514</v>
      </c>
      <c r="C34" s="360" t="s">
        <v>330</v>
      </c>
      <c r="D34" s="361">
        <v>42501</v>
      </c>
      <c r="E34" s="361">
        <v>42502</v>
      </c>
      <c r="F34" s="361">
        <v>42503</v>
      </c>
      <c r="G34" s="362">
        <v>42506</v>
      </c>
      <c r="H34" s="362">
        <v>42507</v>
      </c>
      <c r="I34" s="362">
        <v>42508</v>
      </c>
      <c r="J34" s="363">
        <v>42509</v>
      </c>
      <c r="K34" s="362">
        <v>42510</v>
      </c>
      <c r="L34" s="364">
        <v>42513</v>
      </c>
      <c r="M34" s="365">
        <v>42514</v>
      </c>
      <c r="N34" s="366">
        <v>42515</v>
      </c>
      <c r="O34" s="362">
        <v>42516</v>
      </c>
      <c r="P34" s="362">
        <v>42517</v>
      </c>
      <c r="Q34" s="362">
        <v>42520</v>
      </c>
      <c r="R34" s="362">
        <v>42521</v>
      </c>
      <c r="S34" s="362">
        <v>42522</v>
      </c>
      <c r="T34" s="362">
        <v>42523</v>
      </c>
      <c r="U34" s="362">
        <v>42524</v>
      </c>
      <c r="V34" s="362">
        <v>42527</v>
      </c>
      <c r="W34" s="362">
        <v>42528</v>
      </c>
      <c r="X34" s="367"/>
      <c r="Z34" s="369">
        <v>42585</v>
      </c>
    </row>
    <row r="35" spans="1:26">
      <c r="A35" s="358" t="str">
        <f t="shared" si="0"/>
        <v>16</v>
      </c>
      <c r="B35" s="359">
        <v>42515</v>
      </c>
      <c r="C35" s="360" t="s">
        <v>331</v>
      </c>
      <c r="D35" s="361">
        <v>42502</v>
      </c>
      <c r="E35" s="361">
        <v>42503</v>
      </c>
      <c r="F35" s="361">
        <v>42506</v>
      </c>
      <c r="G35" s="362">
        <v>42507</v>
      </c>
      <c r="H35" s="362">
        <v>42508</v>
      </c>
      <c r="I35" s="362">
        <v>42509</v>
      </c>
      <c r="J35" s="363">
        <v>42510</v>
      </c>
      <c r="K35" s="362">
        <v>42513</v>
      </c>
      <c r="L35" s="364">
        <v>42514</v>
      </c>
      <c r="M35" s="365">
        <v>42515</v>
      </c>
      <c r="N35" s="366">
        <v>42516</v>
      </c>
      <c r="O35" s="362">
        <v>42517</v>
      </c>
      <c r="P35" s="362">
        <v>42520</v>
      </c>
      <c r="Q35" s="362">
        <v>42521</v>
      </c>
      <c r="R35" s="362">
        <v>42522</v>
      </c>
      <c r="S35" s="362">
        <v>42523</v>
      </c>
      <c r="T35" s="362">
        <v>42524</v>
      </c>
      <c r="U35" s="362">
        <v>42527</v>
      </c>
      <c r="V35" s="362">
        <v>42528</v>
      </c>
      <c r="W35" s="362">
        <v>42529</v>
      </c>
      <c r="X35" s="367"/>
      <c r="Z35" s="369">
        <v>42586</v>
      </c>
    </row>
    <row r="36" spans="1:26">
      <c r="A36" s="358" t="str">
        <f t="shared" si="0"/>
        <v>16</v>
      </c>
      <c r="B36" s="359">
        <v>42516</v>
      </c>
      <c r="C36" s="360" t="s">
        <v>332</v>
      </c>
      <c r="D36" s="361">
        <v>42503</v>
      </c>
      <c r="E36" s="361">
        <v>42506</v>
      </c>
      <c r="F36" s="361">
        <v>42507</v>
      </c>
      <c r="G36" s="362">
        <v>42508</v>
      </c>
      <c r="H36" s="362">
        <v>42509</v>
      </c>
      <c r="I36" s="362">
        <v>42510</v>
      </c>
      <c r="J36" s="363">
        <v>42513</v>
      </c>
      <c r="K36" s="362">
        <v>42514</v>
      </c>
      <c r="L36" s="364">
        <v>42515</v>
      </c>
      <c r="M36" s="365">
        <v>42516</v>
      </c>
      <c r="N36" s="366">
        <v>42517</v>
      </c>
      <c r="O36" s="362">
        <v>42520</v>
      </c>
      <c r="P36" s="362">
        <v>42521</v>
      </c>
      <c r="Q36" s="362">
        <v>42522</v>
      </c>
      <c r="R36" s="362">
        <v>42523</v>
      </c>
      <c r="S36" s="362">
        <v>42524</v>
      </c>
      <c r="T36" s="362">
        <v>42527</v>
      </c>
      <c r="U36" s="362">
        <v>42528</v>
      </c>
      <c r="V36" s="362">
        <v>42529</v>
      </c>
      <c r="W36" s="362">
        <v>42530</v>
      </c>
      <c r="X36" s="367"/>
      <c r="Z36" s="369">
        <v>42587</v>
      </c>
    </row>
    <row r="37" spans="1:26">
      <c r="A37" s="358" t="str">
        <f t="shared" si="0"/>
        <v>16</v>
      </c>
      <c r="B37" s="359">
        <v>42517</v>
      </c>
      <c r="C37" s="360" t="s">
        <v>333</v>
      </c>
      <c r="D37" s="361">
        <v>42506</v>
      </c>
      <c r="E37" s="361">
        <v>42507</v>
      </c>
      <c r="F37" s="361">
        <v>42508</v>
      </c>
      <c r="G37" s="362">
        <v>42509</v>
      </c>
      <c r="H37" s="362">
        <v>42510</v>
      </c>
      <c r="I37" s="362">
        <v>42513</v>
      </c>
      <c r="J37" s="363">
        <v>42514</v>
      </c>
      <c r="K37" s="362">
        <v>42515</v>
      </c>
      <c r="L37" s="364">
        <v>42516</v>
      </c>
      <c r="M37" s="365">
        <v>42517</v>
      </c>
      <c r="N37" s="366">
        <v>42520</v>
      </c>
      <c r="O37" s="362">
        <v>42521</v>
      </c>
      <c r="P37" s="362">
        <v>42522</v>
      </c>
      <c r="Q37" s="362">
        <v>42523</v>
      </c>
      <c r="R37" s="362">
        <v>42524</v>
      </c>
      <c r="S37" s="362">
        <v>42527</v>
      </c>
      <c r="T37" s="362">
        <v>42528</v>
      </c>
      <c r="U37" s="362">
        <v>42529</v>
      </c>
      <c r="V37" s="362">
        <v>42530</v>
      </c>
      <c r="W37" s="362">
        <v>42531</v>
      </c>
      <c r="X37" s="367"/>
      <c r="Z37" s="369">
        <v>42590</v>
      </c>
    </row>
    <row r="38" spans="1:26">
      <c r="A38" s="358" t="str">
        <f t="shared" si="0"/>
        <v>16</v>
      </c>
      <c r="B38" s="359">
        <v>42520</v>
      </c>
      <c r="C38" s="360" t="s">
        <v>329</v>
      </c>
      <c r="D38" s="361">
        <v>42507</v>
      </c>
      <c r="E38" s="361">
        <v>42508</v>
      </c>
      <c r="F38" s="361">
        <v>42509</v>
      </c>
      <c r="G38" s="362">
        <v>42510</v>
      </c>
      <c r="H38" s="362">
        <v>42513</v>
      </c>
      <c r="I38" s="362">
        <v>42514</v>
      </c>
      <c r="J38" s="363">
        <v>42515</v>
      </c>
      <c r="K38" s="362">
        <v>42516</v>
      </c>
      <c r="L38" s="364">
        <v>42517</v>
      </c>
      <c r="M38" s="365">
        <v>42520</v>
      </c>
      <c r="N38" s="366">
        <v>42521</v>
      </c>
      <c r="O38" s="362">
        <v>42522</v>
      </c>
      <c r="P38" s="362">
        <v>42523</v>
      </c>
      <c r="Q38" s="362">
        <v>42524</v>
      </c>
      <c r="R38" s="362">
        <v>42527</v>
      </c>
      <c r="S38" s="362">
        <v>42528</v>
      </c>
      <c r="T38" s="362">
        <v>42529</v>
      </c>
      <c r="U38" s="362">
        <v>42530</v>
      </c>
      <c r="V38" s="362">
        <v>42531</v>
      </c>
      <c r="W38" s="362">
        <v>42534</v>
      </c>
      <c r="X38" s="367"/>
      <c r="Z38" s="369">
        <v>42591</v>
      </c>
    </row>
    <row r="39" spans="1:26">
      <c r="A39" s="358" t="str">
        <f t="shared" si="0"/>
        <v>16</v>
      </c>
      <c r="B39" s="359">
        <v>42521</v>
      </c>
      <c r="C39" s="360" t="s">
        <v>330</v>
      </c>
      <c r="D39" s="361">
        <v>42508</v>
      </c>
      <c r="E39" s="361">
        <v>42509</v>
      </c>
      <c r="F39" s="361">
        <v>42510</v>
      </c>
      <c r="G39" s="362">
        <v>42513</v>
      </c>
      <c r="H39" s="362">
        <v>42514</v>
      </c>
      <c r="I39" s="362">
        <v>42515</v>
      </c>
      <c r="J39" s="363">
        <v>42516</v>
      </c>
      <c r="K39" s="362">
        <v>42517</v>
      </c>
      <c r="L39" s="364">
        <v>42520</v>
      </c>
      <c r="M39" s="365">
        <v>42521</v>
      </c>
      <c r="N39" s="366">
        <v>42522</v>
      </c>
      <c r="O39" s="362">
        <v>42523</v>
      </c>
      <c r="P39" s="362">
        <v>42524</v>
      </c>
      <c r="Q39" s="362">
        <v>42527</v>
      </c>
      <c r="R39" s="362">
        <v>42528</v>
      </c>
      <c r="S39" s="362">
        <v>42529</v>
      </c>
      <c r="T39" s="362">
        <v>42530</v>
      </c>
      <c r="U39" s="362">
        <v>42531</v>
      </c>
      <c r="V39" s="362">
        <v>42534</v>
      </c>
      <c r="W39" s="362">
        <v>42535</v>
      </c>
      <c r="X39" s="367"/>
      <c r="Z39" s="369">
        <v>42592</v>
      </c>
    </row>
    <row r="40" spans="1:26">
      <c r="A40" s="358" t="str">
        <f t="shared" si="0"/>
        <v>16</v>
      </c>
      <c r="B40" s="359">
        <v>42522</v>
      </c>
      <c r="C40" s="360" t="s">
        <v>331</v>
      </c>
      <c r="D40" s="361">
        <v>42509</v>
      </c>
      <c r="E40" s="361">
        <v>42510</v>
      </c>
      <c r="F40" s="361">
        <v>42513</v>
      </c>
      <c r="G40" s="362">
        <v>42514</v>
      </c>
      <c r="H40" s="362">
        <v>42515</v>
      </c>
      <c r="I40" s="362">
        <v>42516</v>
      </c>
      <c r="J40" s="363">
        <v>42517</v>
      </c>
      <c r="K40" s="362">
        <v>42520</v>
      </c>
      <c r="L40" s="364">
        <v>42521</v>
      </c>
      <c r="M40" s="365">
        <v>42522</v>
      </c>
      <c r="N40" s="366">
        <v>42523</v>
      </c>
      <c r="O40" s="362">
        <v>42524</v>
      </c>
      <c r="P40" s="362">
        <v>42527</v>
      </c>
      <c r="Q40" s="362">
        <v>42528</v>
      </c>
      <c r="R40" s="362">
        <v>42529</v>
      </c>
      <c r="S40" s="362">
        <v>42530</v>
      </c>
      <c r="T40" s="362">
        <v>42531</v>
      </c>
      <c r="U40" s="362">
        <v>42534</v>
      </c>
      <c r="V40" s="362">
        <v>42535</v>
      </c>
      <c r="W40" s="362">
        <v>42536</v>
      </c>
      <c r="X40" s="367"/>
      <c r="Z40" s="369">
        <v>42605</v>
      </c>
    </row>
    <row r="41" spans="1:26">
      <c r="A41" s="358" t="str">
        <f t="shared" si="0"/>
        <v>16</v>
      </c>
      <c r="B41" s="359">
        <v>42523</v>
      </c>
      <c r="C41" s="360" t="s">
        <v>332</v>
      </c>
      <c r="D41" s="361">
        <v>42510</v>
      </c>
      <c r="E41" s="361">
        <v>42513</v>
      </c>
      <c r="F41" s="361">
        <v>42514</v>
      </c>
      <c r="G41" s="362">
        <v>42515</v>
      </c>
      <c r="H41" s="362">
        <v>42516</v>
      </c>
      <c r="I41" s="362">
        <v>42517</v>
      </c>
      <c r="J41" s="363">
        <v>42520</v>
      </c>
      <c r="K41" s="362">
        <v>42521</v>
      </c>
      <c r="L41" s="364">
        <v>42522</v>
      </c>
      <c r="M41" s="365">
        <v>42523</v>
      </c>
      <c r="N41" s="366">
        <v>42524</v>
      </c>
      <c r="O41" s="362">
        <v>42527</v>
      </c>
      <c r="P41" s="362">
        <v>42528</v>
      </c>
      <c r="Q41" s="362">
        <v>42529</v>
      </c>
      <c r="R41" s="362">
        <v>42530</v>
      </c>
      <c r="S41" s="362">
        <v>42531</v>
      </c>
      <c r="T41" s="362">
        <v>42534</v>
      </c>
      <c r="U41" s="362">
        <v>42535</v>
      </c>
      <c r="V41" s="362">
        <v>42536</v>
      </c>
      <c r="W41" s="362">
        <v>42537</v>
      </c>
      <c r="X41" s="367"/>
      <c r="Z41" s="369">
        <v>42606</v>
      </c>
    </row>
    <row r="42" spans="1:26">
      <c r="A42" s="358" t="str">
        <f t="shared" si="0"/>
        <v>16</v>
      </c>
      <c r="B42" s="359">
        <v>42524</v>
      </c>
      <c r="C42" s="360" t="s">
        <v>333</v>
      </c>
      <c r="D42" s="361">
        <v>42513</v>
      </c>
      <c r="E42" s="361">
        <v>42514</v>
      </c>
      <c r="F42" s="361">
        <v>42515</v>
      </c>
      <c r="G42" s="362">
        <v>42516</v>
      </c>
      <c r="H42" s="362">
        <v>42517</v>
      </c>
      <c r="I42" s="362">
        <v>42520</v>
      </c>
      <c r="J42" s="363">
        <v>42521</v>
      </c>
      <c r="K42" s="362">
        <v>42522</v>
      </c>
      <c r="L42" s="364">
        <v>42523</v>
      </c>
      <c r="M42" s="365">
        <v>42524</v>
      </c>
      <c r="N42" s="366">
        <v>42527</v>
      </c>
      <c r="O42" s="362">
        <v>42528</v>
      </c>
      <c r="P42" s="362">
        <v>42529</v>
      </c>
      <c r="Q42" s="362">
        <v>42530</v>
      </c>
      <c r="R42" s="362">
        <v>42531</v>
      </c>
      <c r="S42" s="362">
        <v>42534</v>
      </c>
      <c r="T42" s="362">
        <v>42535</v>
      </c>
      <c r="U42" s="362">
        <v>42536</v>
      </c>
      <c r="V42" s="362">
        <v>42537</v>
      </c>
      <c r="W42" s="362">
        <v>42538</v>
      </c>
      <c r="X42" s="367"/>
      <c r="Z42" s="369">
        <v>42607</v>
      </c>
    </row>
    <row r="43" spans="1:26">
      <c r="A43" s="358" t="str">
        <f t="shared" si="0"/>
        <v>16</v>
      </c>
      <c r="B43" s="359">
        <v>42527</v>
      </c>
      <c r="C43" s="360" t="s">
        <v>329</v>
      </c>
      <c r="D43" s="361">
        <v>42514</v>
      </c>
      <c r="E43" s="361">
        <v>42515</v>
      </c>
      <c r="F43" s="361">
        <v>42516</v>
      </c>
      <c r="G43" s="362">
        <v>42517</v>
      </c>
      <c r="H43" s="362">
        <v>42520</v>
      </c>
      <c r="I43" s="362">
        <v>42521</v>
      </c>
      <c r="J43" s="363">
        <v>42522</v>
      </c>
      <c r="K43" s="362">
        <v>42523</v>
      </c>
      <c r="L43" s="364">
        <v>42524</v>
      </c>
      <c r="M43" s="365">
        <v>42527</v>
      </c>
      <c r="N43" s="366">
        <v>42528</v>
      </c>
      <c r="O43" s="362">
        <v>42529</v>
      </c>
      <c r="P43" s="362">
        <v>42530</v>
      </c>
      <c r="Q43" s="362">
        <v>42531</v>
      </c>
      <c r="R43" s="362">
        <v>42534</v>
      </c>
      <c r="S43" s="362">
        <v>42535</v>
      </c>
      <c r="T43" s="362">
        <v>42536</v>
      </c>
      <c r="U43" s="362">
        <v>42537</v>
      </c>
      <c r="V43" s="362">
        <v>42538</v>
      </c>
      <c r="W43" s="362">
        <v>42541</v>
      </c>
      <c r="X43" s="367"/>
      <c r="Z43" s="369">
        <v>42608</v>
      </c>
    </row>
    <row r="44" spans="1:26">
      <c r="A44" s="358" t="str">
        <f t="shared" si="0"/>
        <v>16</v>
      </c>
      <c r="B44" s="359">
        <v>42528</v>
      </c>
      <c r="C44" s="360" t="s">
        <v>330</v>
      </c>
      <c r="D44" s="361">
        <v>42515</v>
      </c>
      <c r="E44" s="361">
        <v>42516</v>
      </c>
      <c r="F44" s="361">
        <v>42517</v>
      </c>
      <c r="G44" s="362">
        <v>42520</v>
      </c>
      <c r="H44" s="362">
        <v>42521</v>
      </c>
      <c r="I44" s="362">
        <v>42522</v>
      </c>
      <c r="J44" s="363">
        <v>42523</v>
      </c>
      <c r="K44" s="362">
        <v>42524</v>
      </c>
      <c r="L44" s="364">
        <v>42527</v>
      </c>
      <c r="M44" s="365">
        <v>42528</v>
      </c>
      <c r="N44" s="366">
        <v>42529</v>
      </c>
      <c r="O44" s="362">
        <v>42530</v>
      </c>
      <c r="P44" s="362">
        <v>42531</v>
      </c>
      <c r="Q44" s="362">
        <v>42534</v>
      </c>
      <c r="R44" s="362">
        <v>42535</v>
      </c>
      <c r="S44" s="362">
        <v>42536</v>
      </c>
      <c r="T44" s="362">
        <v>42537</v>
      </c>
      <c r="U44" s="362">
        <v>42538</v>
      </c>
      <c r="V44" s="362">
        <v>42541</v>
      </c>
      <c r="W44" s="362">
        <v>42542</v>
      </c>
      <c r="X44" s="367"/>
      <c r="Z44" s="369">
        <v>42611</v>
      </c>
    </row>
    <row r="45" spans="1:26">
      <c r="A45" s="358" t="str">
        <f t="shared" si="0"/>
        <v>16</v>
      </c>
      <c r="B45" s="359">
        <v>42529</v>
      </c>
      <c r="C45" s="360" t="s">
        <v>331</v>
      </c>
      <c r="D45" s="361">
        <v>42516</v>
      </c>
      <c r="E45" s="361">
        <v>42517</v>
      </c>
      <c r="F45" s="361">
        <v>42520</v>
      </c>
      <c r="G45" s="362">
        <v>42521</v>
      </c>
      <c r="H45" s="362">
        <v>42522</v>
      </c>
      <c r="I45" s="362">
        <v>42523</v>
      </c>
      <c r="J45" s="363">
        <v>42524</v>
      </c>
      <c r="K45" s="362">
        <v>42527</v>
      </c>
      <c r="L45" s="364">
        <v>42528</v>
      </c>
      <c r="M45" s="365">
        <v>42529</v>
      </c>
      <c r="N45" s="366">
        <v>42530</v>
      </c>
      <c r="O45" s="362">
        <v>42531</v>
      </c>
      <c r="P45" s="362">
        <v>42534</v>
      </c>
      <c r="Q45" s="362">
        <v>42535</v>
      </c>
      <c r="R45" s="362">
        <v>42536</v>
      </c>
      <c r="S45" s="362">
        <v>42537</v>
      </c>
      <c r="T45" s="362">
        <v>42538</v>
      </c>
      <c r="U45" s="362">
        <v>42541</v>
      </c>
      <c r="V45" s="362">
        <v>42542</v>
      </c>
      <c r="W45" s="362">
        <v>42543</v>
      </c>
      <c r="X45" s="367"/>
      <c r="Z45" s="369">
        <v>42612</v>
      </c>
    </row>
    <row r="46" spans="1:26">
      <c r="A46" s="358" t="str">
        <f t="shared" si="0"/>
        <v>16</v>
      </c>
      <c r="B46" s="359">
        <v>42530</v>
      </c>
      <c r="C46" s="360" t="s">
        <v>332</v>
      </c>
      <c r="D46" s="361">
        <v>42517</v>
      </c>
      <c r="E46" s="361">
        <v>42520</v>
      </c>
      <c r="F46" s="361">
        <v>42521</v>
      </c>
      <c r="G46" s="362">
        <v>42522</v>
      </c>
      <c r="H46" s="362">
        <v>42523</v>
      </c>
      <c r="I46" s="362">
        <v>42524</v>
      </c>
      <c r="J46" s="363">
        <v>42527</v>
      </c>
      <c r="K46" s="362">
        <v>42528</v>
      </c>
      <c r="L46" s="364">
        <v>42529</v>
      </c>
      <c r="M46" s="365">
        <v>42530</v>
      </c>
      <c r="N46" s="366">
        <v>42531</v>
      </c>
      <c r="O46" s="362">
        <v>42534</v>
      </c>
      <c r="P46" s="362">
        <v>42535</v>
      </c>
      <c r="Q46" s="362">
        <v>42536</v>
      </c>
      <c r="R46" s="362">
        <v>42537</v>
      </c>
      <c r="S46" s="362">
        <v>42538</v>
      </c>
      <c r="T46" s="362">
        <v>42541</v>
      </c>
      <c r="U46" s="362">
        <v>42542</v>
      </c>
      <c r="V46" s="362">
        <v>42543</v>
      </c>
      <c r="W46" s="362">
        <v>42544</v>
      </c>
      <c r="X46" s="367"/>
      <c r="Z46" s="369">
        <v>42613</v>
      </c>
    </row>
    <row r="47" spans="1:26">
      <c r="A47" s="358" t="str">
        <f t="shared" si="0"/>
        <v>16</v>
      </c>
      <c r="B47" s="359">
        <v>42531</v>
      </c>
      <c r="C47" s="360" t="s">
        <v>333</v>
      </c>
      <c r="D47" s="361">
        <v>42520</v>
      </c>
      <c r="E47" s="361">
        <v>42521</v>
      </c>
      <c r="F47" s="361">
        <v>42522</v>
      </c>
      <c r="G47" s="362">
        <v>42523</v>
      </c>
      <c r="H47" s="362">
        <v>42524</v>
      </c>
      <c r="I47" s="362">
        <v>42527</v>
      </c>
      <c r="J47" s="363">
        <v>42528</v>
      </c>
      <c r="K47" s="362">
        <v>42529</v>
      </c>
      <c r="L47" s="364">
        <v>42530</v>
      </c>
      <c r="M47" s="365">
        <v>42531</v>
      </c>
      <c r="N47" s="366">
        <v>42534</v>
      </c>
      <c r="O47" s="362">
        <v>42535</v>
      </c>
      <c r="P47" s="362">
        <v>42536</v>
      </c>
      <c r="Q47" s="362">
        <v>42537</v>
      </c>
      <c r="R47" s="362">
        <v>42538</v>
      </c>
      <c r="S47" s="362">
        <v>42541</v>
      </c>
      <c r="T47" s="362">
        <v>42542</v>
      </c>
      <c r="U47" s="362">
        <v>42543</v>
      </c>
      <c r="V47" s="362">
        <v>42544</v>
      </c>
      <c r="W47" s="362">
        <v>42545</v>
      </c>
      <c r="X47" s="367"/>
      <c r="Z47" s="369">
        <v>42614</v>
      </c>
    </row>
    <row r="48" spans="1:26">
      <c r="A48" s="358" t="str">
        <f t="shared" si="0"/>
        <v>16</v>
      </c>
      <c r="B48" s="359">
        <v>42534</v>
      </c>
      <c r="C48" s="360" t="s">
        <v>329</v>
      </c>
      <c r="D48" s="361">
        <v>42521</v>
      </c>
      <c r="E48" s="361">
        <v>42522</v>
      </c>
      <c r="F48" s="361">
        <v>42523</v>
      </c>
      <c r="G48" s="362">
        <v>42524</v>
      </c>
      <c r="H48" s="362">
        <v>42527</v>
      </c>
      <c r="I48" s="362">
        <v>42528</v>
      </c>
      <c r="J48" s="363">
        <v>42529</v>
      </c>
      <c r="K48" s="362">
        <v>42530</v>
      </c>
      <c r="L48" s="364">
        <v>42531</v>
      </c>
      <c r="M48" s="365">
        <v>42534</v>
      </c>
      <c r="N48" s="366">
        <v>42535</v>
      </c>
      <c r="O48" s="362">
        <v>42536</v>
      </c>
      <c r="P48" s="362">
        <v>42537</v>
      </c>
      <c r="Q48" s="362">
        <v>42538</v>
      </c>
      <c r="R48" s="362">
        <v>42541</v>
      </c>
      <c r="S48" s="362">
        <v>42542</v>
      </c>
      <c r="T48" s="362">
        <v>42543</v>
      </c>
      <c r="U48" s="362">
        <v>42544</v>
      </c>
      <c r="V48" s="362">
        <v>42545</v>
      </c>
      <c r="W48" s="362">
        <v>42548</v>
      </c>
      <c r="X48" s="367"/>
      <c r="Z48" s="369">
        <v>42615</v>
      </c>
    </row>
    <row r="49" spans="1:26">
      <c r="A49" s="358" t="str">
        <f t="shared" si="0"/>
        <v>16</v>
      </c>
      <c r="B49" s="359">
        <v>42535</v>
      </c>
      <c r="C49" s="360" t="s">
        <v>330</v>
      </c>
      <c r="D49" s="361">
        <v>42522</v>
      </c>
      <c r="E49" s="361">
        <v>42523</v>
      </c>
      <c r="F49" s="361">
        <v>42524</v>
      </c>
      <c r="G49" s="362">
        <v>42527</v>
      </c>
      <c r="H49" s="362">
        <v>42528</v>
      </c>
      <c r="I49" s="362">
        <v>42529</v>
      </c>
      <c r="J49" s="363">
        <v>42530</v>
      </c>
      <c r="K49" s="362">
        <v>42531</v>
      </c>
      <c r="L49" s="364">
        <v>42534</v>
      </c>
      <c r="M49" s="365">
        <v>42535</v>
      </c>
      <c r="N49" s="366">
        <v>42536</v>
      </c>
      <c r="O49" s="362">
        <v>42537</v>
      </c>
      <c r="P49" s="362">
        <v>42538</v>
      </c>
      <c r="Q49" s="362">
        <v>42541</v>
      </c>
      <c r="R49" s="362">
        <v>42542</v>
      </c>
      <c r="S49" s="362">
        <v>42543</v>
      </c>
      <c r="T49" s="362">
        <v>42544</v>
      </c>
      <c r="U49" s="362">
        <v>42545</v>
      </c>
      <c r="V49" s="362">
        <v>42548</v>
      </c>
      <c r="W49" s="362">
        <v>42549</v>
      </c>
      <c r="X49" s="367"/>
      <c r="Z49" s="369">
        <v>42618</v>
      </c>
    </row>
    <row r="50" spans="1:26">
      <c r="A50" s="358" t="str">
        <f t="shared" si="0"/>
        <v>16</v>
      </c>
      <c r="B50" s="359">
        <v>42536</v>
      </c>
      <c r="C50" s="360" t="s">
        <v>331</v>
      </c>
      <c r="D50" s="361">
        <v>42523</v>
      </c>
      <c r="E50" s="361">
        <v>42524</v>
      </c>
      <c r="F50" s="361">
        <v>42527</v>
      </c>
      <c r="G50" s="362">
        <v>42528</v>
      </c>
      <c r="H50" s="362">
        <v>42529</v>
      </c>
      <c r="I50" s="362">
        <v>42530</v>
      </c>
      <c r="J50" s="363">
        <v>42531</v>
      </c>
      <c r="K50" s="362">
        <v>42534</v>
      </c>
      <c r="L50" s="364">
        <v>42535</v>
      </c>
      <c r="M50" s="365">
        <v>42536</v>
      </c>
      <c r="N50" s="366">
        <v>42537</v>
      </c>
      <c r="O50" s="362">
        <v>42538</v>
      </c>
      <c r="P50" s="362">
        <v>42541</v>
      </c>
      <c r="Q50" s="362">
        <v>42542</v>
      </c>
      <c r="R50" s="362">
        <v>42543</v>
      </c>
      <c r="S50" s="362">
        <v>42544</v>
      </c>
      <c r="T50" s="362">
        <v>42545</v>
      </c>
      <c r="U50" s="362">
        <v>42548</v>
      </c>
      <c r="V50" s="362">
        <v>42549</v>
      </c>
      <c r="W50" s="362">
        <v>42550</v>
      </c>
      <c r="X50" s="367"/>
      <c r="Z50" s="369">
        <v>42619</v>
      </c>
    </row>
    <row r="51" spans="1:26">
      <c r="A51" s="358" t="str">
        <f t="shared" si="0"/>
        <v>16</v>
      </c>
      <c r="B51" s="359">
        <v>42537</v>
      </c>
      <c r="C51" s="360" t="s">
        <v>332</v>
      </c>
      <c r="D51" s="361">
        <v>42524</v>
      </c>
      <c r="E51" s="361">
        <v>42527</v>
      </c>
      <c r="F51" s="361">
        <v>42528</v>
      </c>
      <c r="G51" s="362">
        <v>42529</v>
      </c>
      <c r="H51" s="362">
        <v>42530</v>
      </c>
      <c r="I51" s="362">
        <v>42531</v>
      </c>
      <c r="J51" s="363">
        <v>42534</v>
      </c>
      <c r="K51" s="362">
        <v>42535</v>
      </c>
      <c r="L51" s="364">
        <v>42536</v>
      </c>
      <c r="M51" s="365">
        <v>42537</v>
      </c>
      <c r="N51" s="366">
        <v>42538</v>
      </c>
      <c r="O51" s="362">
        <v>42541</v>
      </c>
      <c r="P51" s="362">
        <v>42542</v>
      </c>
      <c r="Q51" s="362">
        <v>42543</v>
      </c>
      <c r="R51" s="362">
        <v>42544</v>
      </c>
      <c r="S51" s="362">
        <v>42545</v>
      </c>
      <c r="T51" s="362">
        <v>42548</v>
      </c>
      <c r="U51" s="362">
        <v>42549</v>
      </c>
      <c r="V51" s="362">
        <v>42550</v>
      </c>
      <c r="W51" s="362">
        <v>42551</v>
      </c>
      <c r="X51" s="367"/>
      <c r="Z51" s="369">
        <v>42620</v>
      </c>
    </row>
    <row r="52" spans="1:26">
      <c r="A52" s="358" t="str">
        <f t="shared" si="0"/>
        <v>16</v>
      </c>
      <c r="B52" s="359">
        <v>42538</v>
      </c>
      <c r="C52" s="360" t="s">
        <v>333</v>
      </c>
      <c r="D52" s="361">
        <v>42527</v>
      </c>
      <c r="E52" s="361">
        <v>42528</v>
      </c>
      <c r="F52" s="361">
        <v>42529</v>
      </c>
      <c r="G52" s="362">
        <v>42530</v>
      </c>
      <c r="H52" s="362">
        <v>42531</v>
      </c>
      <c r="I52" s="362">
        <v>42534</v>
      </c>
      <c r="J52" s="363">
        <v>42535</v>
      </c>
      <c r="K52" s="362">
        <v>42536</v>
      </c>
      <c r="L52" s="364">
        <v>42537</v>
      </c>
      <c r="M52" s="365">
        <v>42538</v>
      </c>
      <c r="N52" s="366">
        <v>42541</v>
      </c>
      <c r="O52" s="362">
        <v>42542</v>
      </c>
      <c r="P52" s="362">
        <v>42543</v>
      </c>
      <c r="Q52" s="362">
        <v>42544</v>
      </c>
      <c r="R52" s="362">
        <v>42545</v>
      </c>
      <c r="S52" s="362">
        <v>42548</v>
      </c>
      <c r="T52" s="362">
        <v>42549</v>
      </c>
      <c r="U52" s="362">
        <v>42550</v>
      </c>
      <c r="V52" s="362">
        <v>42551</v>
      </c>
      <c r="W52" s="362">
        <v>42552</v>
      </c>
      <c r="X52" s="367"/>
      <c r="Z52" s="369">
        <v>42621</v>
      </c>
    </row>
    <row r="53" spans="1:26">
      <c r="A53" s="358" t="str">
        <f t="shared" si="0"/>
        <v>16</v>
      </c>
      <c r="B53" s="359">
        <v>42541</v>
      </c>
      <c r="C53" s="360" t="s">
        <v>329</v>
      </c>
      <c r="D53" s="361">
        <v>42528</v>
      </c>
      <c r="E53" s="361">
        <v>42529</v>
      </c>
      <c r="F53" s="361">
        <v>42530</v>
      </c>
      <c r="G53" s="362">
        <v>42531</v>
      </c>
      <c r="H53" s="362">
        <v>42534</v>
      </c>
      <c r="I53" s="362">
        <v>42535</v>
      </c>
      <c r="J53" s="363">
        <v>42536</v>
      </c>
      <c r="K53" s="362">
        <v>42537</v>
      </c>
      <c r="L53" s="364">
        <v>42538</v>
      </c>
      <c r="M53" s="365">
        <v>42541</v>
      </c>
      <c r="N53" s="366">
        <v>42542</v>
      </c>
      <c r="O53" s="362">
        <v>42543</v>
      </c>
      <c r="P53" s="362">
        <v>42544</v>
      </c>
      <c r="Q53" s="362">
        <v>42545</v>
      </c>
      <c r="R53" s="362">
        <v>42548</v>
      </c>
      <c r="S53" s="362">
        <v>42549</v>
      </c>
      <c r="T53" s="362">
        <v>42550</v>
      </c>
      <c r="U53" s="362">
        <v>42551</v>
      </c>
      <c r="V53" s="362">
        <v>42552</v>
      </c>
      <c r="W53" s="362">
        <v>42555</v>
      </c>
      <c r="X53" s="367"/>
      <c r="Z53" s="369">
        <v>42622</v>
      </c>
    </row>
    <row r="54" spans="1:26">
      <c r="A54" s="358" t="str">
        <f t="shared" si="0"/>
        <v>16</v>
      </c>
      <c r="B54" s="359">
        <v>42542</v>
      </c>
      <c r="C54" s="360" t="s">
        <v>330</v>
      </c>
      <c r="D54" s="361">
        <v>42529</v>
      </c>
      <c r="E54" s="361">
        <v>42530</v>
      </c>
      <c r="F54" s="361">
        <v>42531</v>
      </c>
      <c r="G54" s="362">
        <v>42534</v>
      </c>
      <c r="H54" s="362">
        <v>42535</v>
      </c>
      <c r="I54" s="362">
        <v>42536</v>
      </c>
      <c r="J54" s="363">
        <v>42537</v>
      </c>
      <c r="K54" s="362">
        <v>42538</v>
      </c>
      <c r="L54" s="364">
        <v>42541</v>
      </c>
      <c r="M54" s="365">
        <v>42542</v>
      </c>
      <c r="N54" s="366">
        <v>42543</v>
      </c>
      <c r="O54" s="362">
        <v>42544</v>
      </c>
      <c r="P54" s="362">
        <v>42545</v>
      </c>
      <c r="Q54" s="362">
        <v>42548</v>
      </c>
      <c r="R54" s="362">
        <v>42549</v>
      </c>
      <c r="S54" s="362">
        <v>42550</v>
      </c>
      <c r="T54" s="362">
        <v>42551</v>
      </c>
      <c r="U54" s="362">
        <v>42552</v>
      </c>
      <c r="V54" s="362">
        <v>42555</v>
      </c>
      <c r="W54" s="362">
        <v>42556</v>
      </c>
      <c r="X54" s="367"/>
      <c r="Z54" s="369">
        <v>42625</v>
      </c>
    </row>
    <row r="55" spans="1:26">
      <c r="A55" s="358" t="str">
        <f t="shared" si="0"/>
        <v>16</v>
      </c>
      <c r="B55" s="359">
        <v>42543</v>
      </c>
      <c r="C55" s="360" t="s">
        <v>331</v>
      </c>
      <c r="D55" s="361">
        <v>42530</v>
      </c>
      <c r="E55" s="361">
        <v>42531</v>
      </c>
      <c r="F55" s="361">
        <v>42534</v>
      </c>
      <c r="G55" s="362">
        <v>42535</v>
      </c>
      <c r="H55" s="362">
        <v>42536</v>
      </c>
      <c r="I55" s="362">
        <v>42537</v>
      </c>
      <c r="J55" s="363">
        <v>42538</v>
      </c>
      <c r="K55" s="362">
        <v>42541</v>
      </c>
      <c r="L55" s="364">
        <v>42542</v>
      </c>
      <c r="M55" s="365">
        <v>42543</v>
      </c>
      <c r="N55" s="366">
        <v>42544</v>
      </c>
      <c r="O55" s="362">
        <v>42545</v>
      </c>
      <c r="P55" s="362">
        <v>42548</v>
      </c>
      <c r="Q55" s="362">
        <v>42549</v>
      </c>
      <c r="R55" s="362">
        <v>42550</v>
      </c>
      <c r="S55" s="362">
        <v>42551</v>
      </c>
      <c r="T55" s="362">
        <v>42552</v>
      </c>
      <c r="U55" s="362">
        <v>42555</v>
      </c>
      <c r="V55" s="362">
        <v>42556</v>
      </c>
      <c r="W55" s="362">
        <v>42557</v>
      </c>
      <c r="X55" s="367"/>
      <c r="Z55" s="369">
        <v>42626</v>
      </c>
    </row>
    <row r="56" spans="1:26">
      <c r="A56" s="358" t="str">
        <f t="shared" si="0"/>
        <v>16</v>
      </c>
      <c r="B56" s="359">
        <v>42544</v>
      </c>
      <c r="C56" s="360" t="s">
        <v>332</v>
      </c>
      <c r="D56" s="361">
        <v>42531</v>
      </c>
      <c r="E56" s="361">
        <v>42534</v>
      </c>
      <c r="F56" s="361">
        <v>42535</v>
      </c>
      <c r="G56" s="362">
        <v>42536</v>
      </c>
      <c r="H56" s="362">
        <v>42537</v>
      </c>
      <c r="I56" s="362">
        <v>42538</v>
      </c>
      <c r="J56" s="363">
        <v>42541</v>
      </c>
      <c r="K56" s="362">
        <v>42542</v>
      </c>
      <c r="L56" s="364">
        <v>42543</v>
      </c>
      <c r="M56" s="365">
        <v>42544</v>
      </c>
      <c r="N56" s="366">
        <v>42545</v>
      </c>
      <c r="O56" s="362">
        <v>42548</v>
      </c>
      <c r="P56" s="362">
        <v>42549</v>
      </c>
      <c r="Q56" s="362">
        <v>42550</v>
      </c>
      <c r="R56" s="362">
        <v>42551</v>
      </c>
      <c r="S56" s="362">
        <v>42552</v>
      </c>
      <c r="T56" s="362">
        <v>42555</v>
      </c>
      <c r="U56" s="362">
        <v>42556</v>
      </c>
      <c r="V56" s="362">
        <v>42557</v>
      </c>
      <c r="W56" s="362">
        <v>42558</v>
      </c>
      <c r="X56" s="367"/>
      <c r="Z56" s="369">
        <v>42627</v>
      </c>
    </row>
    <row r="57" spans="1:26">
      <c r="A57" s="358" t="str">
        <f t="shared" si="0"/>
        <v>16</v>
      </c>
      <c r="B57" s="359">
        <v>42545</v>
      </c>
      <c r="C57" s="360" t="s">
        <v>333</v>
      </c>
      <c r="D57" s="361">
        <v>42534</v>
      </c>
      <c r="E57" s="361">
        <v>42535</v>
      </c>
      <c r="F57" s="361">
        <v>42536</v>
      </c>
      <c r="G57" s="362">
        <v>42537</v>
      </c>
      <c r="H57" s="362">
        <v>42538</v>
      </c>
      <c r="I57" s="362">
        <v>42541</v>
      </c>
      <c r="J57" s="363">
        <v>42542</v>
      </c>
      <c r="K57" s="362">
        <v>42543</v>
      </c>
      <c r="L57" s="371">
        <v>42544</v>
      </c>
      <c r="M57" s="372">
        <v>42545</v>
      </c>
      <c r="N57" s="362">
        <v>42548</v>
      </c>
      <c r="O57" s="362">
        <v>42549</v>
      </c>
      <c r="P57" s="362">
        <v>42550</v>
      </c>
      <c r="Q57" s="362">
        <v>42551</v>
      </c>
      <c r="R57" s="362">
        <v>42552</v>
      </c>
      <c r="S57" s="362">
        <v>42555</v>
      </c>
      <c r="T57" s="362">
        <v>42556</v>
      </c>
      <c r="U57" s="362">
        <v>42557</v>
      </c>
      <c r="V57" s="362">
        <v>42558</v>
      </c>
      <c r="W57" s="362">
        <v>42559</v>
      </c>
      <c r="X57" s="367"/>
      <c r="Z57" s="369">
        <v>42628</v>
      </c>
    </row>
    <row r="58" spans="1:26">
      <c r="A58" s="358" t="str">
        <f t="shared" si="0"/>
        <v>16</v>
      </c>
      <c r="B58" s="359">
        <v>42548</v>
      </c>
      <c r="C58" s="360" t="s">
        <v>329</v>
      </c>
      <c r="D58" s="361">
        <v>42535</v>
      </c>
      <c r="E58" s="361">
        <v>42536</v>
      </c>
      <c r="F58" s="361">
        <v>42537</v>
      </c>
      <c r="G58" s="362">
        <v>42538</v>
      </c>
      <c r="H58" s="362">
        <v>42541</v>
      </c>
      <c r="I58" s="362">
        <v>42542</v>
      </c>
      <c r="J58" s="363">
        <v>42543</v>
      </c>
      <c r="K58" s="362">
        <v>42544</v>
      </c>
      <c r="L58" s="371">
        <v>42545</v>
      </c>
      <c r="M58" s="372">
        <v>42548</v>
      </c>
      <c r="N58" s="362">
        <v>42549</v>
      </c>
      <c r="O58" s="362">
        <v>42550</v>
      </c>
      <c r="P58" s="362">
        <v>42551</v>
      </c>
      <c r="Q58" s="362">
        <v>42552</v>
      </c>
      <c r="R58" s="362">
        <v>42555</v>
      </c>
      <c r="S58" s="362">
        <v>42556</v>
      </c>
      <c r="T58" s="362">
        <v>42557</v>
      </c>
      <c r="U58" s="362">
        <v>42558</v>
      </c>
      <c r="V58" s="362">
        <v>42559</v>
      </c>
      <c r="W58" s="362">
        <v>42562</v>
      </c>
      <c r="X58" s="367"/>
      <c r="Z58" s="369">
        <v>42629</v>
      </c>
    </row>
    <row r="59" spans="1:26">
      <c r="A59" s="358" t="str">
        <f t="shared" si="0"/>
        <v>16</v>
      </c>
      <c r="B59" s="359">
        <v>42549</v>
      </c>
      <c r="C59" s="360" t="s">
        <v>330</v>
      </c>
      <c r="D59" s="361">
        <v>42536</v>
      </c>
      <c r="E59" s="361">
        <v>42537</v>
      </c>
      <c r="F59" s="361">
        <v>42538</v>
      </c>
      <c r="G59" s="362">
        <v>42541</v>
      </c>
      <c r="H59" s="362">
        <v>42542</v>
      </c>
      <c r="I59" s="362">
        <v>42543</v>
      </c>
      <c r="J59" s="363">
        <v>42544</v>
      </c>
      <c r="K59" s="362">
        <v>42545</v>
      </c>
      <c r="L59" s="371">
        <v>42548</v>
      </c>
      <c r="M59" s="372">
        <v>42549</v>
      </c>
      <c r="N59" s="362">
        <v>42550</v>
      </c>
      <c r="O59" s="362">
        <v>42551</v>
      </c>
      <c r="P59" s="362">
        <v>42552</v>
      </c>
      <c r="Q59" s="362">
        <v>42555</v>
      </c>
      <c r="R59" s="362">
        <v>42556</v>
      </c>
      <c r="S59" s="362">
        <v>42557</v>
      </c>
      <c r="T59" s="362">
        <v>42558</v>
      </c>
      <c r="U59" s="362">
        <v>42559</v>
      </c>
      <c r="V59" s="362">
        <v>42562</v>
      </c>
      <c r="W59" s="362">
        <v>42563</v>
      </c>
      <c r="X59" s="367"/>
      <c r="Z59" s="369">
        <v>42633</v>
      </c>
    </row>
    <row r="60" spans="1:26">
      <c r="A60" s="358" t="str">
        <f t="shared" si="0"/>
        <v>16</v>
      </c>
      <c r="B60" s="359">
        <v>42550</v>
      </c>
      <c r="C60" s="360" t="s">
        <v>331</v>
      </c>
      <c r="D60" s="361">
        <v>42537</v>
      </c>
      <c r="E60" s="361">
        <v>42538</v>
      </c>
      <c r="F60" s="361">
        <v>42541</v>
      </c>
      <c r="G60" s="362">
        <v>42542</v>
      </c>
      <c r="H60" s="362">
        <v>42543</v>
      </c>
      <c r="I60" s="362">
        <v>42544</v>
      </c>
      <c r="J60" s="363">
        <v>42545</v>
      </c>
      <c r="K60" s="362">
        <v>42548</v>
      </c>
      <c r="L60" s="371">
        <v>42549</v>
      </c>
      <c r="M60" s="372">
        <v>42550</v>
      </c>
      <c r="N60" s="362">
        <v>42551</v>
      </c>
      <c r="O60" s="362">
        <v>42552</v>
      </c>
      <c r="P60" s="362">
        <v>42555</v>
      </c>
      <c r="Q60" s="362">
        <v>42556</v>
      </c>
      <c r="R60" s="362">
        <v>42557</v>
      </c>
      <c r="S60" s="362">
        <v>42558</v>
      </c>
      <c r="T60" s="362">
        <v>42559</v>
      </c>
      <c r="U60" s="362">
        <v>42562</v>
      </c>
      <c r="V60" s="362">
        <v>42563</v>
      </c>
      <c r="W60" s="362">
        <v>42564</v>
      </c>
      <c r="X60" s="367"/>
      <c r="Z60" s="369">
        <v>42634</v>
      </c>
    </row>
    <row r="61" spans="1:26">
      <c r="A61" s="358" t="str">
        <f t="shared" si="0"/>
        <v>16</v>
      </c>
      <c r="B61" s="359">
        <v>42551</v>
      </c>
      <c r="C61" s="360" t="s">
        <v>332</v>
      </c>
      <c r="D61" s="361">
        <v>42538</v>
      </c>
      <c r="E61" s="361">
        <v>42541</v>
      </c>
      <c r="F61" s="361">
        <v>42542</v>
      </c>
      <c r="G61" s="362">
        <v>42543</v>
      </c>
      <c r="H61" s="362">
        <v>42544</v>
      </c>
      <c r="I61" s="362">
        <v>42545</v>
      </c>
      <c r="J61" s="363">
        <v>42548</v>
      </c>
      <c r="K61" s="362">
        <v>42549</v>
      </c>
      <c r="L61" s="371">
        <v>42550</v>
      </c>
      <c r="M61" s="372">
        <v>42551</v>
      </c>
      <c r="N61" s="362">
        <v>42552</v>
      </c>
      <c r="O61" s="362">
        <v>42555</v>
      </c>
      <c r="P61" s="362">
        <v>42556</v>
      </c>
      <c r="Q61" s="362">
        <v>42557</v>
      </c>
      <c r="R61" s="362">
        <v>42558</v>
      </c>
      <c r="S61" s="362">
        <v>42559</v>
      </c>
      <c r="T61" s="362">
        <v>42562</v>
      </c>
      <c r="U61" s="362">
        <v>42563</v>
      </c>
      <c r="V61" s="362">
        <v>42564</v>
      </c>
      <c r="W61" s="362">
        <v>42565</v>
      </c>
      <c r="X61" s="367"/>
      <c r="Z61" s="369">
        <v>42639</v>
      </c>
    </row>
    <row r="62" spans="1:26">
      <c r="A62" s="358" t="str">
        <f t="shared" si="0"/>
        <v>16</v>
      </c>
      <c r="B62" s="359">
        <v>42552</v>
      </c>
      <c r="C62" s="360" t="s">
        <v>333</v>
      </c>
      <c r="D62" s="361">
        <v>42541</v>
      </c>
      <c r="E62" s="361">
        <v>42542</v>
      </c>
      <c r="F62" s="361">
        <v>42543</v>
      </c>
      <c r="G62" s="362">
        <v>42544</v>
      </c>
      <c r="H62" s="362">
        <v>42545</v>
      </c>
      <c r="I62" s="362">
        <v>42548</v>
      </c>
      <c r="J62" s="363">
        <v>42549</v>
      </c>
      <c r="K62" s="362">
        <v>42550</v>
      </c>
      <c r="L62" s="371">
        <v>42551</v>
      </c>
      <c r="M62" s="372">
        <v>42552</v>
      </c>
      <c r="N62" s="362">
        <v>42555</v>
      </c>
      <c r="O62" s="362">
        <v>42556</v>
      </c>
      <c r="P62" s="362">
        <v>42557</v>
      </c>
      <c r="Q62" s="362">
        <v>42558</v>
      </c>
      <c r="R62" s="362">
        <v>42559</v>
      </c>
      <c r="S62" s="362">
        <v>42562</v>
      </c>
      <c r="T62" s="362">
        <v>42563</v>
      </c>
      <c r="U62" s="362">
        <v>42564</v>
      </c>
      <c r="V62" s="362">
        <v>42565</v>
      </c>
      <c r="W62" s="362">
        <v>42566</v>
      </c>
      <c r="X62" s="367"/>
      <c r="Z62" s="369">
        <v>42640</v>
      </c>
    </row>
    <row r="63" spans="1:26">
      <c r="A63" s="358" t="str">
        <f t="shared" si="0"/>
        <v>16</v>
      </c>
      <c r="B63" s="359">
        <v>42555</v>
      </c>
      <c r="C63" s="360" t="s">
        <v>329</v>
      </c>
      <c r="D63" s="361">
        <v>42542</v>
      </c>
      <c r="E63" s="361">
        <v>42543</v>
      </c>
      <c r="F63" s="361">
        <v>42544</v>
      </c>
      <c r="G63" s="362">
        <v>42545</v>
      </c>
      <c r="H63" s="362">
        <v>42548</v>
      </c>
      <c r="I63" s="362">
        <v>42549</v>
      </c>
      <c r="J63" s="363">
        <v>42550</v>
      </c>
      <c r="K63" s="362">
        <v>42551</v>
      </c>
      <c r="L63" s="371">
        <v>42552</v>
      </c>
      <c r="M63" s="372">
        <v>42555</v>
      </c>
      <c r="N63" s="362">
        <v>42556</v>
      </c>
      <c r="O63" s="362">
        <v>42557</v>
      </c>
      <c r="P63" s="362">
        <v>42558</v>
      </c>
      <c r="Q63" s="362">
        <v>42559</v>
      </c>
      <c r="R63" s="362">
        <v>42562</v>
      </c>
      <c r="S63" s="362">
        <v>42563</v>
      </c>
      <c r="T63" s="362">
        <v>42564</v>
      </c>
      <c r="U63" s="362">
        <v>42565</v>
      </c>
      <c r="V63" s="362">
        <v>42566</v>
      </c>
      <c r="W63" s="362">
        <v>42570</v>
      </c>
      <c r="X63" s="367"/>
      <c r="Z63" s="369">
        <v>42643</v>
      </c>
    </row>
    <row r="64" spans="1:26">
      <c r="A64" s="358" t="str">
        <f t="shared" si="0"/>
        <v>16</v>
      </c>
      <c r="B64" s="359">
        <v>42556</v>
      </c>
      <c r="C64" s="360" t="s">
        <v>330</v>
      </c>
      <c r="D64" s="361">
        <v>42543</v>
      </c>
      <c r="E64" s="361">
        <v>42544</v>
      </c>
      <c r="F64" s="361">
        <v>42545</v>
      </c>
      <c r="G64" s="362">
        <v>42548</v>
      </c>
      <c r="H64" s="362">
        <v>42549</v>
      </c>
      <c r="I64" s="362">
        <v>42550</v>
      </c>
      <c r="J64" s="363">
        <v>42551</v>
      </c>
      <c r="K64" s="362">
        <v>42552</v>
      </c>
      <c r="L64" s="371">
        <v>42555</v>
      </c>
      <c r="M64" s="372">
        <v>42556</v>
      </c>
      <c r="N64" s="362">
        <v>42557</v>
      </c>
      <c r="O64" s="362">
        <v>42558</v>
      </c>
      <c r="P64" s="362">
        <v>42559</v>
      </c>
      <c r="Q64" s="362">
        <v>42562</v>
      </c>
      <c r="R64" s="362">
        <v>42563</v>
      </c>
      <c r="S64" s="362">
        <v>42564</v>
      </c>
      <c r="T64" s="362">
        <v>42565</v>
      </c>
      <c r="U64" s="362">
        <v>42566</v>
      </c>
      <c r="V64" s="362">
        <v>42570</v>
      </c>
      <c r="W64" s="362">
        <v>42571</v>
      </c>
      <c r="X64" s="367"/>
      <c r="Z64" s="369">
        <v>42646</v>
      </c>
    </row>
    <row r="65" spans="1:26">
      <c r="A65" s="358" t="str">
        <f t="shared" si="0"/>
        <v>16</v>
      </c>
      <c r="B65" s="359">
        <v>42557</v>
      </c>
      <c r="C65" s="360" t="s">
        <v>331</v>
      </c>
      <c r="D65" s="361">
        <v>42544</v>
      </c>
      <c r="E65" s="361">
        <v>42545</v>
      </c>
      <c r="F65" s="361">
        <v>42548</v>
      </c>
      <c r="G65" s="362">
        <v>42549</v>
      </c>
      <c r="H65" s="362">
        <v>42550</v>
      </c>
      <c r="I65" s="362">
        <v>42551</v>
      </c>
      <c r="J65" s="363">
        <v>42552</v>
      </c>
      <c r="K65" s="362">
        <v>42555</v>
      </c>
      <c r="L65" s="371">
        <v>42556</v>
      </c>
      <c r="M65" s="372">
        <v>42557</v>
      </c>
      <c r="N65" s="362">
        <v>42558</v>
      </c>
      <c r="O65" s="362">
        <v>42559</v>
      </c>
      <c r="P65" s="362">
        <v>42562</v>
      </c>
      <c r="Q65" s="362">
        <v>42563</v>
      </c>
      <c r="R65" s="362">
        <v>42564</v>
      </c>
      <c r="S65" s="362">
        <v>42565</v>
      </c>
      <c r="T65" s="362">
        <v>42566</v>
      </c>
      <c r="U65" s="362">
        <v>42570</v>
      </c>
      <c r="V65" s="362">
        <v>42571</v>
      </c>
      <c r="W65" s="362">
        <v>42572</v>
      </c>
      <c r="X65" s="367"/>
      <c r="Z65" s="369">
        <v>42647</v>
      </c>
    </row>
    <row r="66" spans="1:26">
      <c r="A66" s="358" t="str">
        <f t="shared" si="0"/>
        <v>16</v>
      </c>
      <c r="B66" s="359">
        <v>42558</v>
      </c>
      <c r="C66" s="360" t="s">
        <v>332</v>
      </c>
      <c r="D66" s="361">
        <v>42545</v>
      </c>
      <c r="E66" s="361">
        <v>42548</v>
      </c>
      <c r="F66" s="361">
        <v>42549</v>
      </c>
      <c r="G66" s="362">
        <v>42550</v>
      </c>
      <c r="H66" s="362">
        <v>42551</v>
      </c>
      <c r="I66" s="362">
        <v>42552</v>
      </c>
      <c r="J66" s="363">
        <v>42555</v>
      </c>
      <c r="K66" s="362">
        <v>42556</v>
      </c>
      <c r="L66" s="371">
        <v>42557</v>
      </c>
      <c r="M66" s="372">
        <v>42558</v>
      </c>
      <c r="N66" s="362">
        <v>42559</v>
      </c>
      <c r="O66" s="362">
        <v>42562</v>
      </c>
      <c r="P66" s="362">
        <v>42563</v>
      </c>
      <c r="Q66" s="362">
        <v>42564</v>
      </c>
      <c r="R66" s="362">
        <v>42565</v>
      </c>
      <c r="S66" s="362">
        <v>42566</v>
      </c>
      <c r="T66" s="362">
        <v>42570</v>
      </c>
      <c r="U66" s="362">
        <v>42571</v>
      </c>
      <c r="V66" s="362">
        <v>42572</v>
      </c>
      <c r="W66" s="362">
        <v>42573</v>
      </c>
      <c r="X66" s="367"/>
      <c r="Z66" s="369">
        <v>42648</v>
      </c>
    </row>
    <row r="67" spans="1:26">
      <c r="A67" s="358" t="str">
        <f t="shared" si="0"/>
        <v>16</v>
      </c>
      <c r="B67" s="359">
        <v>42559</v>
      </c>
      <c r="C67" s="360" t="s">
        <v>333</v>
      </c>
      <c r="D67" s="361">
        <v>42548</v>
      </c>
      <c r="E67" s="361">
        <v>42549</v>
      </c>
      <c r="F67" s="361">
        <v>42550</v>
      </c>
      <c r="G67" s="362">
        <v>42551</v>
      </c>
      <c r="H67" s="362">
        <v>42552</v>
      </c>
      <c r="I67" s="362">
        <v>42555</v>
      </c>
      <c r="J67" s="363">
        <v>42556</v>
      </c>
      <c r="K67" s="362">
        <v>42557</v>
      </c>
      <c r="L67" s="371">
        <v>42558</v>
      </c>
      <c r="M67" s="372">
        <v>42559</v>
      </c>
      <c r="N67" s="362">
        <v>42562</v>
      </c>
      <c r="O67" s="362">
        <v>42563</v>
      </c>
      <c r="P67" s="362">
        <v>42564</v>
      </c>
      <c r="Q67" s="362">
        <v>42565</v>
      </c>
      <c r="R67" s="362">
        <v>42566</v>
      </c>
      <c r="S67" s="362">
        <v>42570</v>
      </c>
      <c r="T67" s="362">
        <v>42571</v>
      </c>
      <c r="U67" s="362">
        <v>42572</v>
      </c>
      <c r="V67" s="362">
        <v>42573</v>
      </c>
      <c r="W67" s="362">
        <v>42576</v>
      </c>
      <c r="X67" s="367"/>
      <c r="Z67" s="369">
        <v>42649</v>
      </c>
    </row>
    <row r="68" spans="1:26">
      <c r="A68" s="358" t="str">
        <f t="shared" ref="A68:A131" si="1">TEXT(B68,"yy")</f>
        <v>16</v>
      </c>
      <c r="B68" s="359">
        <v>42562</v>
      </c>
      <c r="C68" s="360" t="s">
        <v>329</v>
      </c>
      <c r="D68" s="361">
        <v>42549</v>
      </c>
      <c r="E68" s="361">
        <v>42550</v>
      </c>
      <c r="F68" s="361">
        <v>42551</v>
      </c>
      <c r="G68" s="362">
        <v>42552</v>
      </c>
      <c r="H68" s="362">
        <v>42555</v>
      </c>
      <c r="I68" s="362">
        <v>42556</v>
      </c>
      <c r="J68" s="363">
        <v>42557</v>
      </c>
      <c r="K68" s="362">
        <v>42558</v>
      </c>
      <c r="L68" s="371">
        <v>42559</v>
      </c>
      <c r="M68" s="372">
        <v>42562</v>
      </c>
      <c r="N68" s="362">
        <v>42563</v>
      </c>
      <c r="O68" s="362">
        <v>42564</v>
      </c>
      <c r="P68" s="362">
        <v>42565</v>
      </c>
      <c r="Q68" s="362">
        <v>42566</v>
      </c>
      <c r="R68" s="362">
        <v>42570</v>
      </c>
      <c r="S68" s="362">
        <v>42571</v>
      </c>
      <c r="T68" s="362">
        <v>42572</v>
      </c>
      <c r="U68" s="362">
        <v>42573</v>
      </c>
      <c r="V68" s="362">
        <v>42576</v>
      </c>
      <c r="W68" s="362">
        <v>42577</v>
      </c>
      <c r="X68" s="367"/>
      <c r="Z68" s="369">
        <v>42650</v>
      </c>
    </row>
    <row r="69" spans="1:26">
      <c r="A69" s="358" t="str">
        <f t="shared" si="1"/>
        <v>16</v>
      </c>
      <c r="B69" s="359">
        <v>42563</v>
      </c>
      <c r="C69" s="360" t="s">
        <v>330</v>
      </c>
      <c r="D69" s="361">
        <v>42550</v>
      </c>
      <c r="E69" s="361">
        <v>42551</v>
      </c>
      <c r="F69" s="361">
        <v>42552</v>
      </c>
      <c r="G69" s="362">
        <v>42555</v>
      </c>
      <c r="H69" s="362">
        <v>42556</v>
      </c>
      <c r="I69" s="362">
        <v>42557</v>
      </c>
      <c r="J69" s="363">
        <v>42558</v>
      </c>
      <c r="K69" s="362">
        <v>42559</v>
      </c>
      <c r="L69" s="371">
        <v>42562</v>
      </c>
      <c r="M69" s="372">
        <v>42563</v>
      </c>
      <c r="N69" s="362">
        <v>42564</v>
      </c>
      <c r="O69" s="362">
        <v>42565</v>
      </c>
      <c r="P69" s="362">
        <v>42566</v>
      </c>
      <c r="Q69" s="362">
        <v>42570</v>
      </c>
      <c r="R69" s="362">
        <v>42571</v>
      </c>
      <c r="S69" s="362">
        <v>42572</v>
      </c>
      <c r="T69" s="362">
        <v>42573</v>
      </c>
      <c r="U69" s="362">
        <v>42576</v>
      </c>
      <c r="V69" s="362">
        <v>42577</v>
      </c>
      <c r="W69" s="362">
        <v>42578</v>
      </c>
      <c r="X69" s="367"/>
      <c r="Z69" s="369">
        <v>42654</v>
      </c>
    </row>
    <row r="70" spans="1:26">
      <c r="A70" s="358" t="str">
        <f t="shared" si="1"/>
        <v>16</v>
      </c>
      <c r="B70" s="359">
        <v>42564</v>
      </c>
      <c r="C70" s="360" t="s">
        <v>331</v>
      </c>
      <c r="D70" s="361">
        <v>42551</v>
      </c>
      <c r="E70" s="361">
        <v>42552</v>
      </c>
      <c r="F70" s="361">
        <v>42555</v>
      </c>
      <c r="G70" s="362">
        <v>42556</v>
      </c>
      <c r="H70" s="362">
        <v>42557</v>
      </c>
      <c r="I70" s="362">
        <v>42558</v>
      </c>
      <c r="J70" s="363">
        <v>42559</v>
      </c>
      <c r="K70" s="362">
        <v>42562</v>
      </c>
      <c r="L70" s="371">
        <v>42563</v>
      </c>
      <c r="M70" s="372">
        <v>42564</v>
      </c>
      <c r="N70" s="362">
        <v>42565</v>
      </c>
      <c r="O70" s="362">
        <v>42566</v>
      </c>
      <c r="P70" s="362">
        <v>42570</v>
      </c>
      <c r="Q70" s="362">
        <v>42571</v>
      </c>
      <c r="R70" s="362">
        <v>42572</v>
      </c>
      <c r="S70" s="362">
        <v>42573</v>
      </c>
      <c r="T70" s="362">
        <v>42576</v>
      </c>
      <c r="U70" s="362">
        <v>42577</v>
      </c>
      <c r="V70" s="362">
        <v>42578</v>
      </c>
      <c r="W70" s="362">
        <v>42579</v>
      </c>
      <c r="X70" s="367"/>
      <c r="Z70" s="369">
        <v>42655</v>
      </c>
    </row>
    <row r="71" spans="1:26">
      <c r="A71" s="358" t="str">
        <f t="shared" si="1"/>
        <v>16</v>
      </c>
      <c r="B71" s="359">
        <v>42565</v>
      </c>
      <c r="C71" s="360" t="s">
        <v>332</v>
      </c>
      <c r="D71" s="361">
        <v>42552</v>
      </c>
      <c r="E71" s="361">
        <v>42555</v>
      </c>
      <c r="F71" s="361">
        <v>42556</v>
      </c>
      <c r="G71" s="362">
        <v>42557</v>
      </c>
      <c r="H71" s="362">
        <v>42558</v>
      </c>
      <c r="I71" s="362">
        <v>42559</v>
      </c>
      <c r="J71" s="363">
        <v>42562</v>
      </c>
      <c r="K71" s="362">
        <v>42563</v>
      </c>
      <c r="L71" s="371">
        <v>42564</v>
      </c>
      <c r="M71" s="372">
        <v>42565</v>
      </c>
      <c r="N71" s="362">
        <v>42566</v>
      </c>
      <c r="O71" s="362">
        <v>42570</v>
      </c>
      <c r="P71" s="362">
        <v>42571</v>
      </c>
      <c r="Q71" s="362">
        <v>42572</v>
      </c>
      <c r="R71" s="362">
        <v>42573</v>
      </c>
      <c r="S71" s="362">
        <v>42576</v>
      </c>
      <c r="T71" s="362">
        <v>42577</v>
      </c>
      <c r="U71" s="362">
        <v>42578</v>
      </c>
      <c r="V71" s="362">
        <v>42579</v>
      </c>
      <c r="W71" s="362">
        <v>42580</v>
      </c>
      <c r="X71" s="367"/>
      <c r="Z71" s="369">
        <v>42656</v>
      </c>
    </row>
    <row r="72" spans="1:26">
      <c r="A72" s="358" t="str">
        <f t="shared" si="1"/>
        <v>16</v>
      </c>
      <c r="B72" s="359">
        <v>42566</v>
      </c>
      <c r="C72" s="360" t="s">
        <v>333</v>
      </c>
      <c r="D72" s="361">
        <v>42555</v>
      </c>
      <c r="E72" s="361">
        <v>42556</v>
      </c>
      <c r="F72" s="361">
        <v>42557</v>
      </c>
      <c r="G72" s="362">
        <v>42558</v>
      </c>
      <c r="H72" s="362">
        <v>42559</v>
      </c>
      <c r="I72" s="362">
        <v>42562</v>
      </c>
      <c r="J72" s="363">
        <v>42563</v>
      </c>
      <c r="K72" s="362">
        <v>42564</v>
      </c>
      <c r="L72" s="371">
        <v>42565</v>
      </c>
      <c r="M72" s="372">
        <v>42566</v>
      </c>
      <c r="N72" s="362">
        <v>42570</v>
      </c>
      <c r="O72" s="362">
        <v>42571</v>
      </c>
      <c r="P72" s="362">
        <v>42572</v>
      </c>
      <c r="Q72" s="362">
        <v>42573</v>
      </c>
      <c r="R72" s="362">
        <v>42576</v>
      </c>
      <c r="S72" s="362">
        <v>42577</v>
      </c>
      <c r="T72" s="362">
        <v>42578</v>
      </c>
      <c r="U72" s="362">
        <v>42579</v>
      </c>
      <c r="V72" s="362">
        <v>42580</v>
      </c>
      <c r="W72" s="362">
        <v>42583</v>
      </c>
      <c r="X72" s="367"/>
      <c r="Z72" s="369">
        <v>42657</v>
      </c>
    </row>
    <row r="73" spans="1:26">
      <c r="A73" s="358" t="str">
        <f t="shared" si="1"/>
        <v>16</v>
      </c>
      <c r="B73" s="359">
        <v>42570</v>
      </c>
      <c r="C73" s="360" t="s">
        <v>330</v>
      </c>
      <c r="D73" s="361">
        <v>42556</v>
      </c>
      <c r="E73" s="361">
        <v>42557</v>
      </c>
      <c r="F73" s="361">
        <v>42558</v>
      </c>
      <c r="G73" s="362">
        <v>42559</v>
      </c>
      <c r="H73" s="362">
        <v>42562</v>
      </c>
      <c r="I73" s="362">
        <v>42563</v>
      </c>
      <c r="J73" s="363">
        <v>42564</v>
      </c>
      <c r="K73" s="362">
        <v>42565</v>
      </c>
      <c r="L73" s="371">
        <v>42566</v>
      </c>
      <c r="M73" s="372">
        <v>42570</v>
      </c>
      <c r="N73" s="362">
        <v>42571</v>
      </c>
      <c r="O73" s="362">
        <v>42572</v>
      </c>
      <c r="P73" s="362">
        <v>42573</v>
      </c>
      <c r="Q73" s="362">
        <v>42576</v>
      </c>
      <c r="R73" s="362">
        <v>42577</v>
      </c>
      <c r="S73" s="362">
        <v>42578</v>
      </c>
      <c r="T73" s="362">
        <v>42579</v>
      </c>
      <c r="U73" s="362">
        <v>42580</v>
      </c>
      <c r="V73" s="362">
        <v>42583</v>
      </c>
      <c r="W73" s="362">
        <v>42584</v>
      </c>
      <c r="X73" s="367"/>
      <c r="Z73" s="369">
        <v>42660</v>
      </c>
    </row>
    <row r="74" spans="1:26">
      <c r="A74" s="358" t="str">
        <f t="shared" si="1"/>
        <v>16</v>
      </c>
      <c r="B74" s="359">
        <v>42571</v>
      </c>
      <c r="C74" s="360" t="s">
        <v>331</v>
      </c>
      <c r="D74" s="361">
        <v>42557</v>
      </c>
      <c r="E74" s="361">
        <v>42558</v>
      </c>
      <c r="F74" s="361">
        <v>42559</v>
      </c>
      <c r="G74" s="362">
        <v>42562</v>
      </c>
      <c r="H74" s="362">
        <v>42563</v>
      </c>
      <c r="I74" s="362">
        <v>42564</v>
      </c>
      <c r="J74" s="363">
        <v>42565</v>
      </c>
      <c r="K74" s="362">
        <v>42566</v>
      </c>
      <c r="L74" s="371">
        <v>42570</v>
      </c>
      <c r="M74" s="372">
        <v>42571</v>
      </c>
      <c r="N74" s="362">
        <v>42572</v>
      </c>
      <c r="O74" s="362">
        <v>42573</v>
      </c>
      <c r="P74" s="362">
        <v>42576</v>
      </c>
      <c r="Q74" s="362">
        <v>42577</v>
      </c>
      <c r="R74" s="362">
        <v>42578</v>
      </c>
      <c r="S74" s="362">
        <v>42579</v>
      </c>
      <c r="T74" s="362">
        <v>42580</v>
      </c>
      <c r="U74" s="362">
        <v>42583</v>
      </c>
      <c r="V74" s="362">
        <v>42584</v>
      </c>
      <c r="W74" s="362">
        <v>42585</v>
      </c>
      <c r="X74" s="367"/>
      <c r="Z74" s="369">
        <v>42661</v>
      </c>
    </row>
    <row r="75" spans="1:26">
      <c r="A75" s="358" t="str">
        <f t="shared" si="1"/>
        <v>16</v>
      </c>
      <c r="B75" s="359">
        <v>42572</v>
      </c>
      <c r="C75" s="360" t="s">
        <v>332</v>
      </c>
      <c r="D75" s="361">
        <v>42558</v>
      </c>
      <c r="E75" s="361">
        <v>42559</v>
      </c>
      <c r="F75" s="361">
        <v>42562</v>
      </c>
      <c r="G75" s="362">
        <v>42563</v>
      </c>
      <c r="H75" s="362">
        <v>42564</v>
      </c>
      <c r="I75" s="362">
        <v>42565</v>
      </c>
      <c r="J75" s="363">
        <v>42566</v>
      </c>
      <c r="K75" s="362">
        <v>42570</v>
      </c>
      <c r="L75" s="371">
        <v>42571</v>
      </c>
      <c r="M75" s="372">
        <v>42572</v>
      </c>
      <c r="N75" s="362">
        <v>42573</v>
      </c>
      <c r="O75" s="362">
        <v>42576</v>
      </c>
      <c r="P75" s="362">
        <v>42577</v>
      </c>
      <c r="Q75" s="362">
        <v>42578</v>
      </c>
      <c r="R75" s="362">
        <v>42579</v>
      </c>
      <c r="S75" s="362">
        <v>42580</v>
      </c>
      <c r="T75" s="362">
        <v>42583</v>
      </c>
      <c r="U75" s="362">
        <v>42584</v>
      </c>
      <c r="V75" s="362">
        <v>42585</v>
      </c>
      <c r="W75" s="362">
        <v>42586</v>
      </c>
      <c r="X75" s="367"/>
      <c r="Z75" s="369">
        <v>42662</v>
      </c>
    </row>
    <row r="76" spans="1:26">
      <c r="A76" s="358" t="str">
        <f t="shared" si="1"/>
        <v>16</v>
      </c>
      <c r="B76" s="359">
        <v>42573</v>
      </c>
      <c r="C76" s="360" t="s">
        <v>333</v>
      </c>
      <c r="D76" s="361">
        <v>42559</v>
      </c>
      <c r="E76" s="361">
        <v>42562</v>
      </c>
      <c r="F76" s="361">
        <v>42563</v>
      </c>
      <c r="G76" s="362">
        <v>42564</v>
      </c>
      <c r="H76" s="362">
        <v>42565</v>
      </c>
      <c r="I76" s="362">
        <v>42566</v>
      </c>
      <c r="J76" s="363">
        <v>42570</v>
      </c>
      <c r="K76" s="362">
        <v>42571</v>
      </c>
      <c r="L76" s="371">
        <v>42572</v>
      </c>
      <c r="M76" s="372">
        <v>42573</v>
      </c>
      <c r="N76" s="362">
        <v>42576</v>
      </c>
      <c r="O76" s="362">
        <v>42577</v>
      </c>
      <c r="P76" s="362">
        <v>42578</v>
      </c>
      <c r="Q76" s="362">
        <v>42579</v>
      </c>
      <c r="R76" s="362">
        <v>42580</v>
      </c>
      <c r="S76" s="362">
        <v>42583</v>
      </c>
      <c r="T76" s="362">
        <v>42584</v>
      </c>
      <c r="U76" s="362">
        <v>42585</v>
      </c>
      <c r="V76" s="362">
        <v>42586</v>
      </c>
      <c r="W76" s="362">
        <v>42587</v>
      </c>
      <c r="X76" s="367"/>
      <c r="Z76" s="369">
        <v>42663</v>
      </c>
    </row>
    <row r="77" spans="1:26">
      <c r="A77" s="358" t="str">
        <f t="shared" si="1"/>
        <v>16</v>
      </c>
      <c r="B77" s="359">
        <v>42576</v>
      </c>
      <c r="C77" s="360" t="s">
        <v>329</v>
      </c>
      <c r="D77" s="361">
        <v>42562</v>
      </c>
      <c r="E77" s="361">
        <v>42563</v>
      </c>
      <c r="F77" s="361">
        <v>42564</v>
      </c>
      <c r="G77" s="362">
        <v>42565</v>
      </c>
      <c r="H77" s="362">
        <v>42566</v>
      </c>
      <c r="I77" s="362">
        <v>42570</v>
      </c>
      <c r="J77" s="363">
        <v>42571</v>
      </c>
      <c r="K77" s="362">
        <v>42572</v>
      </c>
      <c r="L77" s="371">
        <v>42573</v>
      </c>
      <c r="M77" s="372">
        <v>42576</v>
      </c>
      <c r="N77" s="362">
        <v>42577</v>
      </c>
      <c r="O77" s="362">
        <v>42578</v>
      </c>
      <c r="P77" s="362">
        <v>42579</v>
      </c>
      <c r="Q77" s="362">
        <v>42580</v>
      </c>
      <c r="R77" s="362">
        <v>42583</v>
      </c>
      <c r="S77" s="362">
        <v>42584</v>
      </c>
      <c r="T77" s="362">
        <v>42585</v>
      </c>
      <c r="U77" s="362">
        <v>42586</v>
      </c>
      <c r="V77" s="362">
        <v>42587</v>
      </c>
      <c r="W77" s="362">
        <v>42590</v>
      </c>
      <c r="X77" s="367"/>
      <c r="Z77" s="369">
        <v>42664</v>
      </c>
    </row>
    <row r="78" spans="1:26">
      <c r="A78" s="358" t="str">
        <f t="shared" si="1"/>
        <v>16</v>
      </c>
      <c r="B78" s="359">
        <v>42577</v>
      </c>
      <c r="C78" s="360" t="s">
        <v>330</v>
      </c>
      <c r="D78" s="361">
        <v>42563</v>
      </c>
      <c r="E78" s="361">
        <v>42564</v>
      </c>
      <c r="F78" s="361">
        <v>42565</v>
      </c>
      <c r="G78" s="362">
        <v>42566</v>
      </c>
      <c r="H78" s="362">
        <v>42570</v>
      </c>
      <c r="I78" s="362">
        <v>42571</v>
      </c>
      <c r="J78" s="363">
        <v>42572</v>
      </c>
      <c r="K78" s="362">
        <v>42573</v>
      </c>
      <c r="L78" s="371">
        <v>42576</v>
      </c>
      <c r="M78" s="372">
        <v>42577</v>
      </c>
      <c r="N78" s="362">
        <v>42578</v>
      </c>
      <c r="O78" s="362">
        <v>42579</v>
      </c>
      <c r="P78" s="362">
        <v>42580</v>
      </c>
      <c r="Q78" s="362">
        <v>42583</v>
      </c>
      <c r="R78" s="362">
        <v>42584</v>
      </c>
      <c r="S78" s="362">
        <v>42585</v>
      </c>
      <c r="T78" s="362">
        <v>42586</v>
      </c>
      <c r="U78" s="362">
        <v>42587</v>
      </c>
      <c r="V78" s="362">
        <v>42590</v>
      </c>
      <c r="W78" s="362">
        <v>42591</v>
      </c>
      <c r="X78" s="367"/>
      <c r="Z78" s="369">
        <v>42667</v>
      </c>
    </row>
    <row r="79" spans="1:26">
      <c r="A79" s="358" t="str">
        <f t="shared" si="1"/>
        <v>16</v>
      </c>
      <c r="B79" s="359">
        <v>42578</v>
      </c>
      <c r="C79" s="360" t="s">
        <v>331</v>
      </c>
      <c r="D79" s="361">
        <v>42564</v>
      </c>
      <c r="E79" s="361">
        <v>42565</v>
      </c>
      <c r="F79" s="361">
        <v>42566</v>
      </c>
      <c r="G79" s="362">
        <v>42570</v>
      </c>
      <c r="H79" s="362">
        <v>42571</v>
      </c>
      <c r="I79" s="362">
        <v>42572</v>
      </c>
      <c r="J79" s="363">
        <v>42573</v>
      </c>
      <c r="K79" s="362">
        <v>42576</v>
      </c>
      <c r="L79" s="371">
        <v>42577</v>
      </c>
      <c r="M79" s="372">
        <v>42578</v>
      </c>
      <c r="N79" s="362">
        <v>42579</v>
      </c>
      <c r="O79" s="362">
        <v>42580</v>
      </c>
      <c r="P79" s="362">
        <v>42583</v>
      </c>
      <c r="Q79" s="362">
        <v>42584</v>
      </c>
      <c r="R79" s="362">
        <v>42585</v>
      </c>
      <c r="S79" s="362">
        <v>42586</v>
      </c>
      <c r="T79" s="362">
        <v>42587</v>
      </c>
      <c r="U79" s="362">
        <v>42590</v>
      </c>
      <c r="V79" s="362">
        <v>42591</v>
      </c>
      <c r="W79" s="362">
        <v>42592</v>
      </c>
      <c r="X79" s="367"/>
      <c r="Z79" s="369">
        <v>42668</v>
      </c>
    </row>
    <row r="80" spans="1:26">
      <c r="A80" s="358" t="str">
        <f t="shared" si="1"/>
        <v>16</v>
      </c>
      <c r="B80" s="359">
        <v>42579</v>
      </c>
      <c r="C80" s="360" t="s">
        <v>332</v>
      </c>
      <c r="D80" s="361">
        <v>42565</v>
      </c>
      <c r="E80" s="361">
        <v>42566</v>
      </c>
      <c r="F80" s="361">
        <v>42570</v>
      </c>
      <c r="G80" s="362">
        <v>42571</v>
      </c>
      <c r="H80" s="362">
        <v>42572</v>
      </c>
      <c r="I80" s="362">
        <v>42573</v>
      </c>
      <c r="J80" s="363">
        <v>42576</v>
      </c>
      <c r="K80" s="362">
        <v>42577</v>
      </c>
      <c r="L80" s="371">
        <v>42578</v>
      </c>
      <c r="M80" s="372">
        <v>42579</v>
      </c>
      <c r="N80" s="362">
        <v>42580</v>
      </c>
      <c r="O80" s="362">
        <v>42583</v>
      </c>
      <c r="P80" s="362">
        <v>42584</v>
      </c>
      <c r="Q80" s="362">
        <v>42585</v>
      </c>
      <c r="R80" s="362">
        <v>42586</v>
      </c>
      <c r="S80" s="362">
        <v>42587</v>
      </c>
      <c r="T80" s="362">
        <v>42590</v>
      </c>
      <c r="U80" s="362">
        <v>42591</v>
      </c>
      <c r="V80" s="362">
        <v>42592</v>
      </c>
      <c r="W80" s="362">
        <v>42605</v>
      </c>
      <c r="X80" s="367"/>
      <c r="Z80" s="369">
        <v>42669</v>
      </c>
    </row>
    <row r="81" spans="1:26">
      <c r="A81" s="358" t="str">
        <f t="shared" si="1"/>
        <v>16</v>
      </c>
      <c r="B81" s="359">
        <v>42580</v>
      </c>
      <c r="C81" s="360" t="s">
        <v>333</v>
      </c>
      <c r="D81" s="361">
        <v>42566</v>
      </c>
      <c r="E81" s="361">
        <v>42570</v>
      </c>
      <c r="F81" s="361">
        <v>42571</v>
      </c>
      <c r="G81" s="362">
        <v>42572</v>
      </c>
      <c r="H81" s="362">
        <v>42573</v>
      </c>
      <c r="I81" s="362">
        <v>42576</v>
      </c>
      <c r="J81" s="363">
        <v>42577</v>
      </c>
      <c r="K81" s="362">
        <v>42578</v>
      </c>
      <c r="L81" s="371">
        <v>42579</v>
      </c>
      <c r="M81" s="372">
        <v>42580</v>
      </c>
      <c r="N81" s="362">
        <v>42583</v>
      </c>
      <c r="O81" s="362">
        <v>42584</v>
      </c>
      <c r="P81" s="362">
        <v>42585</v>
      </c>
      <c r="Q81" s="362">
        <v>42586</v>
      </c>
      <c r="R81" s="362">
        <v>42587</v>
      </c>
      <c r="S81" s="362">
        <v>42590</v>
      </c>
      <c r="T81" s="362">
        <v>42591</v>
      </c>
      <c r="U81" s="362">
        <v>42592</v>
      </c>
      <c r="V81" s="362">
        <v>42605</v>
      </c>
      <c r="W81" s="362">
        <v>42606</v>
      </c>
      <c r="X81" s="367"/>
      <c r="Z81" s="369">
        <v>42670</v>
      </c>
    </row>
    <row r="82" spans="1:26">
      <c r="A82" s="358" t="str">
        <f t="shared" si="1"/>
        <v>16</v>
      </c>
      <c r="B82" s="359">
        <v>42583</v>
      </c>
      <c r="C82" s="360" t="s">
        <v>329</v>
      </c>
      <c r="D82" s="361">
        <v>42570</v>
      </c>
      <c r="E82" s="361">
        <v>42571</v>
      </c>
      <c r="F82" s="361">
        <v>42572</v>
      </c>
      <c r="G82" s="362">
        <v>42573</v>
      </c>
      <c r="H82" s="362">
        <v>42576</v>
      </c>
      <c r="I82" s="362">
        <v>42577</v>
      </c>
      <c r="J82" s="363">
        <v>42578</v>
      </c>
      <c r="K82" s="362">
        <v>42579</v>
      </c>
      <c r="L82" s="371">
        <v>42580</v>
      </c>
      <c r="M82" s="372">
        <v>42583</v>
      </c>
      <c r="N82" s="362">
        <v>42584</v>
      </c>
      <c r="O82" s="362">
        <v>42585</v>
      </c>
      <c r="P82" s="362">
        <v>42586</v>
      </c>
      <c r="Q82" s="362">
        <v>42587</v>
      </c>
      <c r="R82" s="362">
        <v>42590</v>
      </c>
      <c r="S82" s="362">
        <v>42591</v>
      </c>
      <c r="T82" s="362">
        <v>42592</v>
      </c>
      <c r="U82" s="362">
        <v>42605</v>
      </c>
      <c r="V82" s="362">
        <v>42606</v>
      </c>
      <c r="W82" s="362">
        <v>42607</v>
      </c>
      <c r="X82" s="367"/>
      <c r="Z82" s="369">
        <v>42671</v>
      </c>
    </row>
    <row r="83" spans="1:26">
      <c r="A83" s="358" t="str">
        <f t="shared" si="1"/>
        <v>16</v>
      </c>
      <c r="B83" s="359">
        <v>42584</v>
      </c>
      <c r="C83" s="360" t="s">
        <v>330</v>
      </c>
      <c r="D83" s="361">
        <v>42571</v>
      </c>
      <c r="E83" s="361">
        <v>42572</v>
      </c>
      <c r="F83" s="361">
        <v>42573</v>
      </c>
      <c r="G83" s="362">
        <v>42576</v>
      </c>
      <c r="H83" s="362">
        <v>42577</v>
      </c>
      <c r="I83" s="362">
        <v>42578</v>
      </c>
      <c r="J83" s="363">
        <v>42579</v>
      </c>
      <c r="K83" s="362">
        <v>42580</v>
      </c>
      <c r="L83" s="371">
        <v>42583</v>
      </c>
      <c r="M83" s="372">
        <v>42584</v>
      </c>
      <c r="N83" s="362">
        <v>42585</v>
      </c>
      <c r="O83" s="362">
        <v>42586</v>
      </c>
      <c r="P83" s="362">
        <v>42587</v>
      </c>
      <c r="Q83" s="362">
        <v>42590</v>
      </c>
      <c r="R83" s="362">
        <v>42591</v>
      </c>
      <c r="S83" s="362">
        <v>42592</v>
      </c>
      <c r="T83" s="362">
        <v>42605</v>
      </c>
      <c r="U83" s="362">
        <v>42606</v>
      </c>
      <c r="V83" s="362">
        <v>42607</v>
      </c>
      <c r="W83" s="362">
        <v>42608</v>
      </c>
      <c r="X83" s="367"/>
      <c r="Z83" s="369">
        <v>42674</v>
      </c>
    </row>
    <row r="84" spans="1:26">
      <c r="A84" s="358" t="str">
        <f t="shared" si="1"/>
        <v>16</v>
      </c>
      <c r="B84" s="359">
        <v>42585</v>
      </c>
      <c r="C84" s="360" t="s">
        <v>331</v>
      </c>
      <c r="D84" s="361">
        <v>42572</v>
      </c>
      <c r="E84" s="361">
        <v>42573</v>
      </c>
      <c r="F84" s="361">
        <v>42576</v>
      </c>
      <c r="G84" s="362">
        <v>42577</v>
      </c>
      <c r="H84" s="362">
        <v>42578</v>
      </c>
      <c r="I84" s="362">
        <v>42579</v>
      </c>
      <c r="J84" s="363">
        <v>42580</v>
      </c>
      <c r="K84" s="362">
        <v>42583</v>
      </c>
      <c r="L84" s="371">
        <v>42584</v>
      </c>
      <c r="M84" s="372">
        <v>42585</v>
      </c>
      <c r="N84" s="362">
        <v>42586</v>
      </c>
      <c r="O84" s="362">
        <v>42587</v>
      </c>
      <c r="P84" s="362">
        <v>42590</v>
      </c>
      <c r="Q84" s="362">
        <v>42591</v>
      </c>
      <c r="R84" s="362">
        <v>42592</v>
      </c>
      <c r="S84" s="362">
        <v>42605</v>
      </c>
      <c r="T84" s="362">
        <v>42606</v>
      </c>
      <c r="U84" s="362">
        <v>42607</v>
      </c>
      <c r="V84" s="362">
        <v>42608</v>
      </c>
      <c r="W84" s="362">
        <v>42611</v>
      </c>
      <c r="X84" s="367"/>
      <c r="Z84" s="369">
        <v>42675</v>
      </c>
    </row>
    <row r="85" spans="1:26">
      <c r="A85" s="358" t="str">
        <f t="shared" si="1"/>
        <v>16</v>
      </c>
      <c r="B85" s="359">
        <v>42586</v>
      </c>
      <c r="C85" s="360" t="s">
        <v>332</v>
      </c>
      <c r="D85" s="361">
        <v>42573</v>
      </c>
      <c r="E85" s="361">
        <v>42576</v>
      </c>
      <c r="F85" s="361">
        <v>42577</v>
      </c>
      <c r="G85" s="362">
        <v>42578</v>
      </c>
      <c r="H85" s="362">
        <v>42579</v>
      </c>
      <c r="I85" s="362">
        <v>42580</v>
      </c>
      <c r="J85" s="363">
        <v>42583</v>
      </c>
      <c r="K85" s="362">
        <v>42584</v>
      </c>
      <c r="L85" s="371">
        <v>42585</v>
      </c>
      <c r="M85" s="372">
        <v>42586</v>
      </c>
      <c r="N85" s="362">
        <v>42587</v>
      </c>
      <c r="O85" s="362">
        <v>42590</v>
      </c>
      <c r="P85" s="362">
        <v>42591</v>
      </c>
      <c r="Q85" s="362">
        <v>42592</v>
      </c>
      <c r="R85" s="362">
        <v>42605</v>
      </c>
      <c r="S85" s="362">
        <v>42606</v>
      </c>
      <c r="T85" s="362">
        <v>42607</v>
      </c>
      <c r="U85" s="362">
        <v>42608</v>
      </c>
      <c r="V85" s="362">
        <v>42611</v>
      </c>
      <c r="W85" s="362">
        <v>42612</v>
      </c>
      <c r="X85" s="367"/>
      <c r="Z85" s="369">
        <v>42676</v>
      </c>
    </row>
    <row r="86" spans="1:26">
      <c r="A86" s="358" t="str">
        <f t="shared" si="1"/>
        <v>16</v>
      </c>
      <c r="B86" s="359">
        <v>42587</v>
      </c>
      <c r="C86" s="360" t="s">
        <v>333</v>
      </c>
      <c r="D86" s="361">
        <v>42576</v>
      </c>
      <c r="E86" s="361">
        <v>42577</v>
      </c>
      <c r="F86" s="361">
        <v>42578</v>
      </c>
      <c r="G86" s="362">
        <v>42579</v>
      </c>
      <c r="H86" s="362">
        <v>42580</v>
      </c>
      <c r="I86" s="362">
        <v>42583</v>
      </c>
      <c r="J86" s="363">
        <v>42584</v>
      </c>
      <c r="K86" s="362">
        <v>42585</v>
      </c>
      <c r="L86" s="371">
        <v>42586</v>
      </c>
      <c r="M86" s="372">
        <v>42587</v>
      </c>
      <c r="N86" s="362">
        <v>42590</v>
      </c>
      <c r="O86" s="362">
        <v>42591</v>
      </c>
      <c r="P86" s="362">
        <v>42592</v>
      </c>
      <c r="Q86" s="362">
        <v>42605</v>
      </c>
      <c r="R86" s="362">
        <v>42606</v>
      </c>
      <c r="S86" s="362">
        <v>42607</v>
      </c>
      <c r="T86" s="362">
        <v>42608</v>
      </c>
      <c r="U86" s="362">
        <v>42611</v>
      </c>
      <c r="V86" s="362">
        <v>42612</v>
      </c>
      <c r="W86" s="362">
        <v>42613</v>
      </c>
      <c r="X86" s="367"/>
      <c r="Z86" s="369">
        <v>42678</v>
      </c>
    </row>
    <row r="87" spans="1:26">
      <c r="A87" s="358" t="str">
        <f t="shared" si="1"/>
        <v>16</v>
      </c>
      <c r="B87" s="359">
        <v>42590</v>
      </c>
      <c r="C87" s="360" t="s">
        <v>329</v>
      </c>
      <c r="D87" s="361">
        <v>42577</v>
      </c>
      <c r="E87" s="361">
        <v>42578</v>
      </c>
      <c r="F87" s="361">
        <v>42579</v>
      </c>
      <c r="G87" s="362">
        <v>42580</v>
      </c>
      <c r="H87" s="362">
        <v>42583</v>
      </c>
      <c r="I87" s="362">
        <v>42584</v>
      </c>
      <c r="J87" s="363">
        <v>42585</v>
      </c>
      <c r="K87" s="362">
        <v>42586</v>
      </c>
      <c r="L87" s="371">
        <v>42587</v>
      </c>
      <c r="M87" s="372">
        <v>42590</v>
      </c>
      <c r="N87" s="362">
        <v>42591</v>
      </c>
      <c r="O87" s="362">
        <v>42592</v>
      </c>
      <c r="P87" s="362">
        <v>42605</v>
      </c>
      <c r="Q87" s="362">
        <v>42606</v>
      </c>
      <c r="R87" s="362">
        <v>42607</v>
      </c>
      <c r="S87" s="362">
        <v>42608</v>
      </c>
      <c r="T87" s="362">
        <v>42611</v>
      </c>
      <c r="U87" s="362">
        <v>42612</v>
      </c>
      <c r="V87" s="362">
        <v>42613</v>
      </c>
      <c r="W87" s="362">
        <v>42614</v>
      </c>
      <c r="X87" s="367"/>
      <c r="Z87" s="369">
        <v>42681</v>
      </c>
    </row>
    <row r="88" spans="1:26">
      <c r="A88" s="358" t="str">
        <f t="shared" si="1"/>
        <v>16</v>
      </c>
      <c r="B88" s="359">
        <v>42591</v>
      </c>
      <c r="C88" s="360" t="s">
        <v>330</v>
      </c>
      <c r="D88" s="361">
        <v>42578</v>
      </c>
      <c r="E88" s="361">
        <v>42579</v>
      </c>
      <c r="F88" s="361">
        <v>42580</v>
      </c>
      <c r="G88" s="362">
        <v>42583</v>
      </c>
      <c r="H88" s="362">
        <v>42584</v>
      </c>
      <c r="I88" s="362">
        <v>42585</v>
      </c>
      <c r="J88" s="363">
        <v>42586</v>
      </c>
      <c r="K88" s="362">
        <v>42587</v>
      </c>
      <c r="L88" s="371">
        <v>42590</v>
      </c>
      <c r="M88" s="372">
        <v>42591</v>
      </c>
      <c r="N88" s="362">
        <v>42592</v>
      </c>
      <c r="O88" s="362">
        <v>42605</v>
      </c>
      <c r="P88" s="362">
        <v>42606</v>
      </c>
      <c r="Q88" s="362">
        <v>42607</v>
      </c>
      <c r="R88" s="362">
        <v>42608</v>
      </c>
      <c r="S88" s="362">
        <v>42611</v>
      </c>
      <c r="T88" s="362">
        <v>42612</v>
      </c>
      <c r="U88" s="362">
        <v>42613</v>
      </c>
      <c r="V88" s="362">
        <v>42614</v>
      </c>
      <c r="W88" s="362">
        <v>42615</v>
      </c>
      <c r="X88" s="367"/>
      <c r="Z88" s="369">
        <v>42682</v>
      </c>
    </row>
    <row r="89" spans="1:26">
      <c r="A89" s="358" t="str">
        <f t="shared" si="1"/>
        <v>16</v>
      </c>
      <c r="B89" s="359">
        <v>42592</v>
      </c>
      <c r="C89" s="360" t="s">
        <v>331</v>
      </c>
      <c r="D89" s="361">
        <v>42579</v>
      </c>
      <c r="E89" s="361">
        <v>42580</v>
      </c>
      <c r="F89" s="361">
        <v>42583</v>
      </c>
      <c r="G89" s="362">
        <v>42584</v>
      </c>
      <c r="H89" s="362">
        <v>42585</v>
      </c>
      <c r="I89" s="362">
        <v>42586</v>
      </c>
      <c r="J89" s="363">
        <v>42587</v>
      </c>
      <c r="K89" s="362">
        <v>42590</v>
      </c>
      <c r="L89" s="371">
        <v>42591</v>
      </c>
      <c r="M89" s="372">
        <v>42592</v>
      </c>
      <c r="N89" s="362">
        <v>42605</v>
      </c>
      <c r="O89" s="362">
        <v>42606</v>
      </c>
      <c r="P89" s="362">
        <v>42607</v>
      </c>
      <c r="Q89" s="362">
        <v>42608</v>
      </c>
      <c r="R89" s="362">
        <v>42611</v>
      </c>
      <c r="S89" s="362">
        <v>42612</v>
      </c>
      <c r="T89" s="362">
        <v>42613</v>
      </c>
      <c r="U89" s="362">
        <v>42614</v>
      </c>
      <c r="V89" s="362">
        <v>42615</v>
      </c>
      <c r="W89" s="362">
        <v>42618</v>
      </c>
      <c r="X89" s="367"/>
      <c r="Z89" s="369">
        <v>42683</v>
      </c>
    </row>
    <row r="90" spans="1:26">
      <c r="A90" s="358" t="str">
        <f t="shared" si="1"/>
        <v>16</v>
      </c>
      <c r="B90" s="359">
        <v>42605</v>
      </c>
      <c r="C90" s="360" t="s">
        <v>330</v>
      </c>
      <c r="D90" s="361">
        <v>42580</v>
      </c>
      <c r="E90" s="361">
        <v>42583</v>
      </c>
      <c r="F90" s="361">
        <v>42584</v>
      </c>
      <c r="G90" s="362">
        <v>42585</v>
      </c>
      <c r="H90" s="362">
        <v>42586</v>
      </c>
      <c r="I90" s="362">
        <v>42587</v>
      </c>
      <c r="J90" s="363">
        <v>42590</v>
      </c>
      <c r="K90" s="362">
        <v>42591</v>
      </c>
      <c r="L90" s="371">
        <v>42592</v>
      </c>
      <c r="M90" s="372">
        <v>42605</v>
      </c>
      <c r="N90" s="362">
        <v>42606</v>
      </c>
      <c r="O90" s="362">
        <v>42607</v>
      </c>
      <c r="P90" s="362">
        <v>42608</v>
      </c>
      <c r="Q90" s="362">
        <v>42611</v>
      </c>
      <c r="R90" s="362">
        <v>42612</v>
      </c>
      <c r="S90" s="362">
        <v>42613</v>
      </c>
      <c r="T90" s="362">
        <v>42614</v>
      </c>
      <c r="U90" s="362">
        <v>42615</v>
      </c>
      <c r="V90" s="362">
        <v>42618</v>
      </c>
      <c r="W90" s="362">
        <v>42619</v>
      </c>
      <c r="X90" s="367"/>
      <c r="Z90" s="369">
        <v>42684</v>
      </c>
    </row>
    <row r="91" spans="1:26">
      <c r="A91" s="358" t="str">
        <f t="shared" si="1"/>
        <v>16</v>
      </c>
      <c r="B91" s="359">
        <v>42606</v>
      </c>
      <c r="C91" s="360" t="s">
        <v>331</v>
      </c>
      <c r="D91" s="361">
        <v>42583</v>
      </c>
      <c r="E91" s="361">
        <v>42584</v>
      </c>
      <c r="F91" s="361">
        <v>42585</v>
      </c>
      <c r="G91" s="362">
        <v>42586</v>
      </c>
      <c r="H91" s="362">
        <v>42587</v>
      </c>
      <c r="I91" s="362">
        <v>42590</v>
      </c>
      <c r="J91" s="363">
        <v>42591</v>
      </c>
      <c r="K91" s="362">
        <v>42592</v>
      </c>
      <c r="L91" s="371">
        <v>42605</v>
      </c>
      <c r="M91" s="372">
        <v>42606</v>
      </c>
      <c r="N91" s="362">
        <v>42607</v>
      </c>
      <c r="O91" s="362">
        <v>42608</v>
      </c>
      <c r="P91" s="362">
        <v>42611</v>
      </c>
      <c r="Q91" s="362">
        <v>42612</v>
      </c>
      <c r="R91" s="362">
        <v>42613</v>
      </c>
      <c r="S91" s="362">
        <v>42614</v>
      </c>
      <c r="T91" s="362">
        <v>42615</v>
      </c>
      <c r="U91" s="362">
        <v>42618</v>
      </c>
      <c r="V91" s="362">
        <v>42619</v>
      </c>
      <c r="W91" s="362">
        <v>42620</v>
      </c>
      <c r="X91" s="367"/>
      <c r="Z91" s="369">
        <v>42685</v>
      </c>
    </row>
    <row r="92" spans="1:26">
      <c r="A92" s="358" t="str">
        <f t="shared" si="1"/>
        <v>16</v>
      </c>
      <c r="B92" s="359">
        <v>42607</v>
      </c>
      <c r="C92" s="360" t="s">
        <v>332</v>
      </c>
      <c r="D92" s="361">
        <v>42584</v>
      </c>
      <c r="E92" s="361">
        <v>42585</v>
      </c>
      <c r="F92" s="361">
        <v>42586</v>
      </c>
      <c r="G92" s="362">
        <v>42587</v>
      </c>
      <c r="H92" s="362">
        <v>42590</v>
      </c>
      <c r="I92" s="362">
        <v>42591</v>
      </c>
      <c r="J92" s="363">
        <v>42592</v>
      </c>
      <c r="K92" s="362">
        <v>42605</v>
      </c>
      <c r="L92" s="371">
        <v>42606</v>
      </c>
      <c r="M92" s="372">
        <v>42607</v>
      </c>
      <c r="N92" s="362">
        <v>42608</v>
      </c>
      <c r="O92" s="362">
        <v>42611</v>
      </c>
      <c r="P92" s="362">
        <v>42612</v>
      </c>
      <c r="Q92" s="362">
        <v>42613</v>
      </c>
      <c r="R92" s="362">
        <v>42614</v>
      </c>
      <c r="S92" s="362">
        <v>42615</v>
      </c>
      <c r="T92" s="362">
        <v>42618</v>
      </c>
      <c r="U92" s="362">
        <v>42619</v>
      </c>
      <c r="V92" s="362">
        <v>42620</v>
      </c>
      <c r="W92" s="362">
        <v>42621</v>
      </c>
      <c r="X92" s="367"/>
      <c r="Z92" s="369">
        <v>42688</v>
      </c>
    </row>
    <row r="93" spans="1:26">
      <c r="A93" s="358" t="str">
        <f t="shared" si="1"/>
        <v>16</v>
      </c>
      <c r="B93" s="359">
        <v>42608</v>
      </c>
      <c r="C93" s="360" t="s">
        <v>333</v>
      </c>
      <c r="D93" s="361">
        <v>42585</v>
      </c>
      <c r="E93" s="361">
        <v>42586</v>
      </c>
      <c r="F93" s="361">
        <v>42587</v>
      </c>
      <c r="G93" s="362">
        <v>42590</v>
      </c>
      <c r="H93" s="362">
        <v>42591</v>
      </c>
      <c r="I93" s="362">
        <v>42592</v>
      </c>
      <c r="J93" s="363">
        <v>42605</v>
      </c>
      <c r="K93" s="362">
        <v>42606</v>
      </c>
      <c r="L93" s="371">
        <v>42607</v>
      </c>
      <c r="M93" s="372">
        <v>42608</v>
      </c>
      <c r="N93" s="362">
        <v>42611</v>
      </c>
      <c r="O93" s="362">
        <v>42612</v>
      </c>
      <c r="P93" s="362">
        <v>42613</v>
      </c>
      <c r="Q93" s="362">
        <v>42614</v>
      </c>
      <c r="R93" s="362">
        <v>42615</v>
      </c>
      <c r="S93" s="362">
        <v>42618</v>
      </c>
      <c r="T93" s="362">
        <v>42619</v>
      </c>
      <c r="U93" s="362">
        <v>42620</v>
      </c>
      <c r="V93" s="362">
        <v>42621</v>
      </c>
      <c r="W93" s="362">
        <v>42622</v>
      </c>
      <c r="X93" s="367"/>
      <c r="Z93" s="369">
        <v>42689</v>
      </c>
    </row>
    <row r="94" spans="1:26">
      <c r="A94" s="358" t="str">
        <f t="shared" si="1"/>
        <v>16</v>
      </c>
      <c r="B94" s="359">
        <v>42611</v>
      </c>
      <c r="C94" s="360" t="s">
        <v>329</v>
      </c>
      <c r="D94" s="361">
        <v>42586</v>
      </c>
      <c r="E94" s="361">
        <v>42587</v>
      </c>
      <c r="F94" s="361">
        <v>42590</v>
      </c>
      <c r="G94" s="362">
        <v>42591</v>
      </c>
      <c r="H94" s="362">
        <v>42592</v>
      </c>
      <c r="I94" s="362">
        <v>42605</v>
      </c>
      <c r="J94" s="363">
        <v>42606</v>
      </c>
      <c r="K94" s="362">
        <v>42607</v>
      </c>
      <c r="L94" s="371">
        <v>42608</v>
      </c>
      <c r="M94" s="372">
        <v>42611</v>
      </c>
      <c r="N94" s="362">
        <v>42612</v>
      </c>
      <c r="O94" s="362">
        <v>42613</v>
      </c>
      <c r="P94" s="362">
        <v>42614</v>
      </c>
      <c r="Q94" s="362">
        <v>42615</v>
      </c>
      <c r="R94" s="362">
        <v>42618</v>
      </c>
      <c r="S94" s="362">
        <v>42619</v>
      </c>
      <c r="T94" s="362">
        <v>42620</v>
      </c>
      <c r="U94" s="362">
        <v>42621</v>
      </c>
      <c r="V94" s="362">
        <v>42622</v>
      </c>
      <c r="W94" s="362">
        <v>42625</v>
      </c>
      <c r="X94" s="367"/>
      <c r="Z94" s="369">
        <v>42690</v>
      </c>
    </row>
    <row r="95" spans="1:26">
      <c r="A95" s="358" t="str">
        <f t="shared" si="1"/>
        <v>16</v>
      </c>
      <c r="B95" s="359">
        <v>42612</v>
      </c>
      <c r="C95" s="360" t="s">
        <v>330</v>
      </c>
      <c r="D95" s="361">
        <v>42587</v>
      </c>
      <c r="E95" s="361">
        <v>42590</v>
      </c>
      <c r="F95" s="361">
        <v>42591</v>
      </c>
      <c r="G95" s="362">
        <v>42592</v>
      </c>
      <c r="H95" s="362">
        <v>42605</v>
      </c>
      <c r="I95" s="362">
        <v>42606</v>
      </c>
      <c r="J95" s="363">
        <v>42607</v>
      </c>
      <c r="K95" s="362">
        <v>42608</v>
      </c>
      <c r="L95" s="371">
        <v>42611</v>
      </c>
      <c r="M95" s="372">
        <v>42612</v>
      </c>
      <c r="N95" s="362">
        <v>42613</v>
      </c>
      <c r="O95" s="362">
        <v>42614</v>
      </c>
      <c r="P95" s="362">
        <v>42615</v>
      </c>
      <c r="Q95" s="362">
        <v>42618</v>
      </c>
      <c r="R95" s="362">
        <v>42619</v>
      </c>
      <c r="S95" s="362">
        <v>42620</v>
      </c>
      <c r="T95" s="362">
        <v>42621</v>
      </c>
      <c r="U95" s="362">
        <v>42622</v>
      </c>
      <c r="V95" s="362">
        <v>42625</v>
      </c>
      <c r="W95" s="362">
        <v>42626</v>
      </c>
      <c r="X95" s="367"/>
      <c r="Z95" s="369">
        <v>42691</v>
      </c>
    </row>
    <row r="96" spans="1:26">
      <c r="A96" s="358" t="str">
        <f t="shared" si="1"/>
        <v>16</v>
      </c>
      <c r="B96" s="359">
        <v>42613</v>
      </c>
      <c r="C96" s="360" t="s">
        <v>331</v>
      </c>
      <c r="D96" s="361">
        <v>42590</v>
      </c>
      <c r="E96" s="361">
        <v>42591</v>
      </c>
      <c r="F96" s="361">
        <v>42592</v>
      </c>
      <c r="G96" s="362">
        <v>42605</v>
      </c>
      <c r="H96" s="362">
        <v>42606</v>
      </c>
      <c r="I96" s="362">
        <v>42607</v>
      </c>
      <c r="J96" s="363">
        <v>42608</v>
      </c>
      <c r="K96" s="362">
        <v>42611</v>
      </c>
      <c r="L96" s="371">
        <v>42612</v>
      </c>
      <c r="M96" s="372">
        <v>42613</v>
      </c>
      <c r="N96" s="362">
        <v>42614</v>
      </c>
      <c r="O96" s="362">
        <v>42615</v>
      </c>
      <c r="P96" s="362">
        <v>42618</v>
      </c>
      <c r="Q96" s="362">
        <v>42619</v>
      </c>
      <c r="R96" s="362">
        <v>42620</v>
      </c>
      <c r="S96" s="362">
        <v>42621</v>
      </c>
      <c r="T96" s="362">
        <v>42622</v>
      </c>
      <c r="U96" s="362">
        <v>42625</v>
      </c>
      <c r="V96" s="362">
        <v>42626</v>
      </c>
      <c r="W96" s="362">
        <v>42627</v>
      </c>
      <c r="X96" s="367"/>
      <c r="Z96" s="369">
        <v>42692</v>
      </c>
    </row>
    <row r="97" spans="1:26">
      <c r="A97" s="358" t="str">
        <f t="shared" si="1"/>
        <v>16</v>
      </c>
      <c r="B97" s="359">
        <v>42614</v>
      </c>
      <c r="C97" s="360" t="s">
        <v>332</v>
      </c>
      <c r="D97" s="361">
        <v>42591</v>
      </c>
      <c r="E97" s="361">
        <v>42592</v>
      </c>
      <c r="F97" s="361">
        <v>42605</v>
      </c>
      <c r="G97" s="362">
        <v>42606</v>
      </c>
      <c r="H97" s="362">
        <v>42607</v>
      </c>
      <c r="I97" s="362">
        <v>42608</v>
      </c>
      <c r="J97" s="363">
        <v>42611</v>
      </c>
      <c r="K97" s="362">
        <v>42612</v>
      </c>
      <c r="L97" s="371">
        <v>42613</v>
      </c>
      <c r="M97" s="372">
        <v>42614</v>
      </c>
      <c r="N97" s="362">
        <v>42615</v>
      </c>
      <c r="O97" s="362">
        <v>42618</v>
      </c>
      <c r="P97" s="362">
        <v>42619</v>
      </c>
      <c r="Q97" s="362">
        <v>42620</v>
      </c>
      <c r="R97" s="362">
        <v>42621</v>
      </c>
      <c r="S97" s="362">
        <v>42622</v>
      </c>
      <c r="T97" s="362">
        <v>42625</v>
      </c>
      <c r="U97" s="362">
        <v>42626</v>
      </c>
      <c r="V97" s="362">
        <v>42627</v>
      </c>
      <c r="W97" s="362">
        <v>42628</v>
      </c>
      <c r="X97" s="367"/>
      <c r="Z97" s="369">
        <v>42695</v>
      </c>
    </row>
    <row r="98" spans="1:26">
      <c r="A98" s="358" t="str">
        <f t="shared" si="1"/>
        <v>16</v>
      </c>
      <c r="B98" s="359">
        <v>42615</v>
      </c>
      <c r="C98" s="360" t="s">
        <v>333</v>
      </c>
      <c r="D98" s="361">
        <v>42592</v>
      </c>
      <c r="E98" s="361">
        <v>42605</v>
      </c>
      <c r="F98" s="361">
        <v>42606</v>
      </c>
      <c r="G98" s="362">
        <v>42607</v>
      </c>
      <c r="H98" s="362">
        <v>42608</v>
      </c>
      <c r="I98" s="362">
        <v>42611</v>
      </c>
      <c r="J98" s="363">
        <v>42612</v>
      </c>
      <c r="K98" s="362">
        <v>42613</v>
      </c>
      <c r="L98" s="371">
        <v>42614</v>
      </c>
      <c r="M98" s="372">
        <v>42615</v>
      </c>
      <c r="N98" s="362">
        <v>42618</v>
      </c>
      <c r="O98" s="362">
        <v>42619</v>
      </c>
      <c r="P98" s="362">
        <v>42620</v>
      </c>
      <c r="Q98" s="362">
        <v>42621</v>
      </c>
      <c r="R98" s="362">
        <v>42622</v>
      </c>
      <c r="S98" s="362">
        <v>42625</v>
      </c>
      <c r="T98" s="362">
        <v>42626</v>
      </c>
      <c r="U98" s="362">
        <v>42627</v>
      </c>
      <c r="V98" s="362">
        <v>42628</v>
      </c>
      <c r="W98" s="362">
        <v>42629</v>
      </c>
      <c r="X98" s="367"/>
      <c r="Z98" s="369">
        <v>42696</v>
      </c>
    </row>
    <row r="99" spans="1:26">
      <c r="A99" s="358" t="str">
        <f t="shared" si="1"/>
        <v>16</v>
      </c>
      <c r="B99" s="359">
        <v>42618</v>
      </c>
      <c r="C99" s="360" t="s">
        <v>329</v>
      </c>
      <c r="D99" s="361">
        <v>42605</v>
      </c>
      <c r="E99" s="361">
        <v>42606</v>
      </c>
      <c r="F99" s="361">
        <v>42607</v>
      </c>
      <c r="G99" s="362">
        <v>42608</v>
      </c>
      <c r="H99" s="362">
        <v>42611</v>
      </c>
      <c r="I99" s="362">
        <v>42612</v>
      </c>
      <c r="J99" s="363">
        <v>42613</v>
      </c>
      <c r="K99" s="362">
        <v>42614</v>
      </c>
      <c r="L99" s="371">
        <v>42615</v>
      </c>
      <c r="M99" s="372">
        <v>42618</v>
      </c>
      <c r="N99" s="362">
        <v>42619</v>
      </c>
      <c r="O99" s="362">
        <v>42620</v>
      </c>
      <c r="P99" s="362">
        <v>42621</v>
      </c>
      <c r="Q99" s="362">
        <v>42622</v>
      </c>
      <c r="R99" s="362">
        <v>42625</v>
      </c>
      <c r="S99" s="362">
        <v>42626</v>
      </c>
      <c r="T99" s="362">
        <v>42627</v>
      </c>
      <c r="U99" s="362">
        <v>42628</v>
      </c>
      <c r="V99" s="362">
        <v>42629</v>
      </c>
      <c r="W99" s="362">
        <v>42633</v>
      </c>
      <c r="X99" s="367"/>
      <c r="Z99" s="369">
        <v>42698</v>
      </c>
    </row>
    <row r="100" spans="1:26">
      <c r="A100" s="358" t="str">
        <f t="shared" si="1"/>
        <v>16</v>
      </c>
      <c r="B100" s="359">
        <v>42619</v>
      </c>
      <c r="C100" s="360" t="s">
        <v>330</v>
      </c>
      <c r="D100" s="361">
        <v>42606</v>
      </c>
      <c r="E100" s="361">
        <v>42607</v>
      </c>
      <c r="F100" s="361">
        <v>42608</v>
      </c>
      <c r="G100" s="362">
        <v>42611</v>
      </c>
      <c r="H100" s="362">
        <v>42612</v>
      </c>
      <c r="I100" s="362">
        <v>42613</v>
      </c>
      <c r="J100" s="363">
        <v>42614</v>
      </c>
      <c r="K100" s="362">
        <v>42615</v>
      </c>
      <c r="L100" s="371">
        <v>42618</v>
      </c>
      <c r="M100" s="372">
        <v>42619</v>
      </c>
      <c r="N100" s="362">
        <v>42620</v>
      </c>
      <c r="O100" s="362">
        <v>42621</v>
      </c>
      <c r="P100" s="362">
        <v>42622</v>
      </c>
      <c r="Q100" s="362">
        <v>42625</v>
      </c>
      <c r="R100" s="362">
        <v>42626</v>
      </c>
      <c r="S100" s="362">
        <v>42627</v>
      </c>
      <c r="T100" s="362">
        <v>42628</v>
      </c>
      <c r="U100" s="362">
        <v>42629</v>
      </c>
      <c r="V100" s="362">
        <v>42633</v>
      </c>
      <c r="W100" s="362">
        <v>42634</v>
      </c>
      <c r="X100" s="367"/>
      <c r="Z100" s="369">
        <v>42699</v>
      </c>
    </row>
    <row r="101" spans="1:26">
      <c r="A101" s="358" t="str">
        <f t="shared" si="1"/>
        <v>16</v>
      </c>
      <c r="B101" s="359">
        <v>42620</v>
      </c>
      <c r="C101" s="360" t="s">
        <v>331</v>
      </c>
      <c r="D101" s="361">
        <v>42607</v>
      </c>
      <c r="E101" s="361">
        <v>42608</v>
      </c>
      <c r="F101" s="361">
        <v>42611</v>
      </c>
      <c r="G101" s="362">
        <v>42612</v>
      </c>
      <c r="H101" s="362">
        <v>42613</v>
      </c>
      <c r="I101" s="362">
        <v>42614</v>
      </c>
      <c r="J101" s="363">
        <v>42615</v>
      </c>
      <c r="K101" s="362">
        <v>42618</v>
      </c>
      <c r="L101" s="371">
        <v>42619</v>
      </c>
      <c r="M101" s="372">
        <v>42620</v>
      </c>
      <c r="N101" s="362">
        <v>42621</v>
      </c>
      <c r="O101" s="362">
        <v>42622</v>
      </c>
      <c r="P101" s="362">
        <v>42625</v>
      </c>
      <c r="Q101" s="362">
        <v>42626</v>
      </c>
      <c r="R101" s="362">
        <v>42627</v>
      </c>
      <c r="S101" s="362">
        <v>42628</v>
      </c>
      <c r="T101" s="362">
        <v>42629</v>
      </c>
      <c r="U101" s="362">
        <v>42633</v>
      </c>
      <c r="V101" s="362">
        <v>42634</v>
      </c>
      <c r="W101" s="362">
        <v>42639</v>
      </c>
      <c r="X101" s="367"/>
      <c r="Z101" s="369">
        <v>42702</v>
      </c>
    </row>
    <row r="102" spans="1:26">
      <c r="A102" s="358" t="str">
        <f t="shared" si="1"/>
        <v>16</v>
      </c>
      <c r="B102" s="359">
        <v>42621</v>
      </c>
      <c r="C102" s="360" t="s">
        <v>332</v>
      </c>
      <c r="D102" s="361">
        <v>42608</v>
      </c>
      <c r="E102" s="361">
        <v>42611</v>
      </c>
      <c r="F102" s="361">
        <v>42612</v>
      </c>
      <c r="G102" s="362">
        <v>42613</v>
      </c>
      <c r="H102" s="362">
        <v>42614</v>
      </c>
      <c r="I102" s="362">
        <v>42615</v>
      </c>
      <c r="J102" s="363">
        <v>42618</v>
      </c>
      <c r="K102" s="362">
        <v>42619</v>
      </c>
      <c r="L102" s="371">
        <v>42620</v>
      </c>
      <c r="M102" s="372">
        <v>42621</v>
      </c>
      <c r="N102" s="362">
        <v>42622</v>
      </c>
      <c r="O102" s="362">
        <v>42625</v>
      </c>
      <c r="P102" s="362">
        <v>42626</v>
      </c>
      <c r="Q102" s="362">
        <v>42627</v>
      </c>
      <c r="R102" s="362">
        <v>42628</v>
      </c>
      <c r="S102" s="362">
        <v>42629</v>
      </c>
      <c r="T102" s="362">
        <v>42633</v>
      </c>
      <c r="U102" s="362">
        <v>42634</v>
      </c>
      <c r="V102" s="362">
        <v>42639</v>
      </c>
      <c r="W102" s="362">
        <v>42640</v>
      </c>
      <c r="X102" s="367"/>
      <c r="Z102" s="369">
        <v>42703</v>
      </c>
    </row>
    <row r="103" spans="1:26">
      <c r="A103" s="358" t="str">
        <f t="shared" si="1"/>
        <v>16</v>
      </c>
      <c r="B103" s="359">
        <v>42622</v>
      </c>
      <c r="C103" s="360" t="s">
        <v>333</v>
      </c>
      <c r="D103" s="361">
        <v>42611</v>
      </c>
      <c r="E103" s="361">
        <v>42612</v>
      </c>
      <c r="F103" s="361">
        <v>42613</v>
      </c>
      <c r="G103" s="362">
        <v>42614</v>
      </c>
      <c r="H103" s="362">
        <v>42615</v>
      </c>
      <c r="I103" s="362">
        <v>42618</v>
      </c>
      <c r="J103" s="363">
        <v>42619</v>
      </c>
      <c r="K103" s="362">
        <v>42620</v>
      </c>
      <c r="L103" s="371">
        <v>42621</v>
      </c>
      <c r="M103" s="372">
        <v>42622</v>
      </c>
      <c r="N103" s="362">
        <v>42625</v>
      </c>
      <c r="O103" s="362">
        <v>42626</v>
      </c>
      <c r="P103" s="362">
        <v>42627</v>
      </c>
      <c r="Q103" s="362">
        <v>42628</v>
      </c>
      <c r="R103" s="362">
        <v>42629</v>
      </c>
      <c r="S103" s="362">
        <v>42633</v>
      </c>
      <c r="T103" s="362">
        <v>42634</v>
      </c>
      <c r="U103" s="362">
        <v>42639</v>
      </c>
      <c r="V103" s="362">
        <v>42640</v>
      </c>
      <c r="W103" s="362">
        <v>42643</v>
      </c>
      <c r="X103" s="367"/>
      <c r="Z103" s="369">
        <v>42704</v>
      </c>
    </row>
    <row r="104" spans="1:26">
      <c r="A104" s="358" t="str">
        <f t="shared" si="1"/>
        <v>16</v>
      </c>
      <c r="B104" s="359">
        <v>42625</v>
      </c>
      <c r="C104" s="360" t="s">
        <v>329</v>
      </c>
      <c r="D104" s="361">
        <v>42612</v>
      </c>
      <c r="E104" s="361">
        <v>42613</v>
      </c>
      <c r="F104" s="361">
        <v>42614</v>
      </c>
      <c r="G104" s="362">
        <v>42615</v>
      </c>
      <c r="H104" s="362">
        <v>42618</v>
      </c>
      <c r="I104" s="362">
        <v>42619</v>
      </c>
      <c r="J104" s="363">
        <v>42620</v>
      </c>
      <c r="K104" s="362">
        <v>42621</v>
      </c>
      <c r="L104" s="371">
        <v>42622</v>
      </c>
      <c r="M104" s="372">
        <v>42625</v>
      </c>
      <c r="N104" s="362">
        <v>42626</v>
      </c>
      <c r="O104" s="362">
        <v>42627</v>
      </c>
      <c r="P104" s="362">
        <v>42628</v>
      </c>
      <c r="Q104" s="362">
        <v>42629</v>
      </c>
      <c r="R104" s="362">
        <v>42633</v>
      </c>
      <c r="S104" s="362">
        <v>42634</v>
      </c>
      <c r="T104" s="362">
        <v>42639</v>
      </c>
      <c r="U104" s="362">
        <v>42640</v>
      </c>
      <c r="V104" s="362">
        <v>42643</v>
      </c>
      <c r="W104" s="362">
        <v>42646</v>
      </c>
      <c r="X104" s="367"/>
      <c r="Z104" s="369">
        <v>42705</v>
      </c>
    </row>
    <row r="105" spans="1:26">
      <c r="A105" s="358" t="str">
        <f t="shared" si="1"/>
        <v>16</v>
      </c>
      <c r="B105" s="359">
        <v>42626</v>
      </c>
      <c r="C105" s="360" t="s">
        <v>330</v>
      </c>
      <c r="D105" s="361">
        <v>42613</v>
      </c>
      <c r="E105" s="361">
        <v>42614</v>
      </c>
      <c r="F105" s="361">
        <v>42615</v>
      </c>
      <c r="G105" s="362">
        <v>42618</v>
      </c>
      <c r="H105" s="362">
        <v>42619</v>
      </c>
      <c r="I105" s="362">
        <v>42620</v>
      </c>
      <c r="J105" s="363">
        <v>42621</v>
      </c>
      <c r="K105" s="362">
        <v>42622</v>
      </c>
      <c r="L105" s="371">
        <v>42625</v>
      </c>
      <c r="M105" s="372">
        <v>42626</v>
      </c>
      <c r="N105" s="362">
        <v>42627</v>
      </c>
      <c r="O105" s="362">
        <v>42628</v>
      </c>
      <c r="P105" s="362">
        <v>42629</v>
      </c>
      <c r="Q105" s="362">
        <v>42633</v>
      </c>
      <c r="R105" s="362">
        <v>42634</v>
      </c>
      <c r="S105" s="362">
        <v>42639</v>
      </c>
      <c r="T105" s="362">
        <v>42640</v>
      </c>
      <c r="U105" s="362">
        <v>42643</v>
      </c>
      <c r="V105" s="362">
        <v>42646</v>
      </c>
      <c r="W105" s="362">
        <v>42647</v>
      </c>
      <c r="X105" s="367"/>
      <c r="Z105" s="369">
        <v>42706</v>
      </c>
    </row>
    <row r="106" spans="1:26">
      <c r="A106" s="358" t="str">
        <f t="shared" si="1"/>
        <v>16</v>
      </c>
      <c r="B106" s="359">
        <v>42627</v>
      </c>
      <c r="C106" s="360" t="s">
        <v>331</v>
      </c>
      <c r="D106" s="361">
        <v>42614</v>
      </c>
      <c r="E106" s="361">
        <v>42615</v>
      </c>
      <c r="F106" s="361">
        <v>42618</v>
      </c>
      <c r="G106" s="362">
        <v>42619</v>
      </c>
      <c r="H106" s="362">
        <v>42620</v>
      </c>
      <c r="I106" s="362">
        <v>42621</v>
      </c>
      <c r="J106" s="363">
        <v>42622</v>
      </c>
      <c r="K106" s="362">
        <v>42625</v>
      </c>
      <c r="L106" s="371">
        <v>42626</v>
      </c>
      <c r="M106" s="372">
        <v>42627</v>
      </c>
      <c r="N106" s="362">
        <v>42628</v>
      </c>
      <c r="O106" s="362">
        <v>42629</v>
      </c>
      <c r="P106" s="362">
        <v>42633</v>
      </c>
      <c r="Q106" s="362">
        <v>42634</v>
      </c>
      <c r="R106" s="362">
        <v>42639</v>
      </c>
      <c r="S106" s="362">
        <v>42640</v>
      </c>
      <c r="T106" s="362">
        <v>42643</v>
      </c>
      <c r="U106" s="362">
        <v>42646</v>
      </c>
      <c r="V106" s="362">
        <v>42647</v>
      </c>
      <c r="W106" s="362">
        <v>42648</v>
      </c>
      <c r="X106" s="367"/>
      <c r="Z106" s="369">
        <v>42709</v>
      </c>
    </row>
    <row r="107" spans="1:26">
      <c r="A107" s="358" t="str">
        <f t="shared" si="1"/>
        <v>16</v>
      </c>
      <c r="B107" s="359">
        <v>42628</v>
      </c>
      <c r="C107" s="360" t="s">
        <v>332</v>
      </c>
      <c r="D107" s="361">
        <v>42615</v>
      </c>
      <c r="E107" s="361">
        <v>42618</v>
      </c>
      <c r="F107" s="361">
        <v>42619</v>
      </c>
      <c r="G107" s="362">
        <v>42620</v>
      </c>
      <c r="H107" s="362">
        <v>42621</v>
      </c>
      <c r="I107" s="362">
        <v>42622</v>
      </c>
      <c r="J107" s="363">
        <v>42625</v>
      </c>
      <c r="K107" s="362">
        <v>42626</v>
      </c>
      <c r="L107" s="371">
        <v>42627</v>
      </c>
      <c r="M107" s="372">
        <v>42628</v>
      </c>
      <c r="N107" s="362">
        <v>42629</v>
      </c>
      <c r="O107" s="362">
        <v>42633</v>
      </c>
      <c r="P107" s="362">
        <v>42634</v>
      </c>
      <c r="Q107" s="362">
        <v>42639</v>
      </c>
      <c r="R107" s="362">
        <v>42640</v>
      </c>
      <c r="S107" s="362">
        <v>42643</v>
      </c>
      <c r="T107" s="362">
        <v>42646</v>
      </c>
      <c r="U107" s="362">
        <v>42647</v>
      </c>
      <c r="V107" s="362">
        <v>42648</v>
      </c>
      <c r="W107" s="362">
        <v>42649</v>
      </c>
      <c r="X107" s="367"/>
      <c r="Z107" s="369">
        <v>42710</v>
      </c>
    </row>
    <row r="108" spans="1:26">
      <c r="A108" s="358" t="str">
        <f t="shared" si="1"/>
        <v>16</v>
      </c>
      <c r="B108" s="359">
        <v>42629</v>
      </c>
      <c r="C108" s="360" t="s">
        <v>333</v>
      </c>
      <c r="D108" s="361">
        <v>42618</v>
      </c>
      <c r="E108" s="361">
        <v>42619</v>
      </c>
      <c r="F108" s="361">
        <v>42620</v>
      </c>
      <c r="G108" s="362">
        <v>42621</v>
      </c>
      <c r="H108" s="362">
        <v>42622</v>
      </c>
      <c r="I108" s="362">
        <v>42625</v>
      </c>
      <c r="J108" s="363">
        <v>42626</v>
      </c>
      <c r="K108" s="362">
        <v>42627</v>
      </c>
      <c r="L108" s="371">
        <v>42628</v>
      </c>
      <c r="M108" s="372">
        <v>42629</v>
      </c>
      <c r="N108" s="362">
        <v>42633</v>
      </c>
      <c r="O108" s="362">
        <v>42634</v>
      </c>
      <c r="P108" s="362">
        <v>42639</v>
      </c>
      <c r="Q108" s="362">
        <v>42640</v>
      </c>
      <c r="R108" s="362">
        <v>42643</v>
      </c>
      <c r="S108" s="362">
        <v>42646</v>
      </c>
      <c r="T108" s="362">
        <v>42647</v>
      </c>
      <c r="U108" s="362">
        <v>42648</v>
      </c>
      <c r="V108" s="362">
        <v>42649</v>
      </c>
      <c r="W108" s="362">
        <v>42650</v>
      </c>
      <c r="X108" s="367"/>
      <c r="Z108" s="369">
        <v>42711</v>
      </c>
    </row>
    <row r="109" spans="1:26">
      <c r="A109" s="358" t="str">
        <f t="shared" si="1"/>
        <v>16</v>
      </c>
      <c r="B109" s="359">
        <v>42633</v>
      </c>
      <c r="C109" s="360" t="s">
        <v>330</v>
      </c>
      <c r="D109" s="361">
        <v>42619</v>
      </c>
      <c r="E109" s="361">
        <v>42620</v>
      </c>
      <c r="F109" s="361">
        <v>42621</v>
      </c>
      <c r="G109" s="362">
        <v>42622</v>
      </c>
      <c r="H109" s="362">
        <v>42625</v>
      </c>
      <c r="I109" s="362">
        <v>42626</v>
      </c>
      <c r="J109" s="363">
        <v>42627</v>
      </c>
      <c r="K109" s="362">
        <v>42628</v>
      </c>
      <c r="L109" s="371">
        <v>42629</v>
      </c>
      <c r="M109" s="372">
        <v>42633</v>
      </c>
      <c r="N109" s="362">
        <v>42634</v>
      </c>
      <c r="O109" s="362">
        <v>42639</v>
      </c>
      <c r="P109" s="362">
        <v>42640</v>
      </c>
      <c r="Q109" s="362">
        <v>42643</v>
      </c>
      <c r="R109" s="362">
        <v>42646</v>
      </c>
      <c r="S109" s="362">
        <v>42647</v>
      </c>
      <c r="T109" s="362">
        <v>42648</v>
      </c>
      <c r="U109" s="362">
        <v>42649</v>
      </c>
      <c r="V109" s="362">
        <v>42650</v>
      </c>
      <c r="W109" s="362">
        <v>42654</v>
      </c>
      <c r="X109" s="367"/>
      <c r="Z109" s="369">
        <v>42712</v>
      </c>
    </row>
    <row r="110" spans="1:26">
      <c r="A110" s="358" t="str">
        <f t="shared" si="1"/>
        <v>16</v>
      </c>
      <c r="B110" s="359">
        <v>42634</v>
      </c>
      <c r="C110" s="360" t="s">
        <v>331</v>
      </c>
      <c r="D110" s="361">
        <v>42620</v>
      </c>
      <c r="E110" s="361">
        <v>42621</v>
      </c>
      <c r="F110" s="361">
        <v>42622</v>
      </c>
      <c r="G110" s="362">
        <v>42625</v>
      </c>
      <c r="H110" s="362">
        <v>42626</v>
      </c>
      <c r="I110" s="362">
        <v>42627</v>
      </c>
      <c r="J110" s="363">
        <v>42628</v>
      </c>
      <c r="K110" s="362">
        <v>42629</v>
      </c>
      <c r="L110" s="371">
        <v>42633</v>
      </c>
      <c r="M110" s="372">
        <v>42634</v>
      </c>
      <c r="N110" s="362">
        <v>42639</v>
      </c>
      <c r="O110" s="362">
        <v>42640</v>
      </c>
      <c r="P110" s="362">
        <v>42643</v>
      </c>
      <c r="Q110" s="362">
        <v>42646</v>
      </c>
      <c r="R110" s="362">
        <v>42647</v>
      </c>
      <c r="S110" s="362">
        <v>42648</v>
      </c>
      <c r="T110" s="362">
        <v>42649</v>
      </c>
      <c r="U110" s="362">
        <v>42650</v>
      </c>
      <c r="V110" s="362">
        <v>42654</v>
      </c>
      <c r="W110" s="362">
        <v>42655</v>
      </c>
      <c r="X110" s="367"/>
      <c r="Z110" s="369">
        <v>42713</v>
      </c>
    </row>
    <row r="111" spans="1:26">
      <c r="A111" s="358" t="str">
        <f t="shared" si="1"/>
        <v>16</v>
      </c>
      <c r="B111" s="359">
        <v>42639</v>
      </c>
      <c r="C111" s="360" t="s">
        <v>329</v>
      </c>
      <c r="D111" s="361">
        <v>42621</v>
      </c>
      <c r="E111" s="361">
        <v>42622</v>
      </c>
      <c r="F111" s="361">
        <v>42625</v>
      </c>
      <c r="G111" s="362">
        <v>42626</v>
      </c>
      <c r="H111" s="362">
        <v>42627</v>
      </c>
      <c r="I111" s="362">
        <v>42628</v>
      </c>
      <c r="J111" s="363">
        <v>42629</v>
      </c>
      <c r="K111" s="362">
        <v>42633</v>
      </c>
      <c r="L111" s="371">
        <v>42634</v>
      </c>
      <c r="M111" s="372">
        <v>42639</v>
      </c>
      <c r="N111" s="362">
        <v>42640</v>
      </c>
      <c r="O111" s="362">
        <v>42643</v>
      </c>
      <c r="P111" s="362">
        <v>42646</v>
      </c>
      <c r="Q111" s="362">
        <v>42647</v>
      </c>
      <c r="R111" s="362">
        <v>42648</v>
      </c>
      <c r="S111" s="362">
        <v>42649</v>
      </c>
      <c r="T111" s="362">
        <v>42650</v>
      </c>
      <c r="U111" s="362">
        <v>42654</v>
      </c>
      <c r="V111" s="362">
        <v>42655</v>
      </c>
      <c r="W111" s="362">
        <v>42656</v>
      </c>
      <c r="X111" s="367"/>
      <c r="Z111" s="369">
        <v>42716</v>
      </c>
    </row>
    <row r="112" spans="1:26">
      <c r="A112" s="358" t="str">
        <f t="shared" si="1"/>
        <v>16</v>
      </c>
      <c r="B112" s="359">
        <v>42640</v>
      </c>
      <c r="C112" s="360" t="s">
        <v>330</v>
      </c>
      <c r="D112" s="361">
        <v>42622</v>
      </c>
      <c r="E112" s="361">
        <v>42625</v>
      </c>
      <c r="F112" s="361">
        <v>42626</v>
      </c>
      <c r="G112" s="362">
        <v>42627</v>
      </c>
      <c r="H112" s="362">
        <v>42628</v>
      </c>
      <c r="I112" s="362">
        <v>42629</v>
      </c>
      <c r="J112" s="363">
        <v>42633</v>
      </c>
      <c r="K112" s="362">
        <v>42634</v>
      </c>
      <c r="L112" s="371">
        <v>42639</v>
      </c>
      <c r="M112" s="372">
        <v>42640</v>
      </c>
      <c r="N112" s="362">
        <v>42643</v>
      </c>
      <c r="O112" s="362">
        <v>42646</v>
      </c>
      <c r="P112" s="362">
        <v>42647</v>
      </c>
      <c r="Q112" s="362">
        <v>42648</v>
      </c>
      <c r="R112" s="362">
        <v>42649</v>
      </c>
      <c r="S112" s="362">
        <v>42650</v>
      </c>
      <c r="T112" s="362">
        <v>42654</v>
      </c>
      <c r="U112" s="362">
        <v>42655</v>
      </c>
      <c r="V112" s="362">
        <v>42656</v>
      </c>
      <c r="W112" s="362">
        <v>42657</v>
      </c>
      <c r="X112" s="367"/>
      <c r="Z112" s="369">
        <v>42717</v>
      </c>
    </row>
    <row r="113" spans="1:26">
      <c r="A113" s="358" t="str">
        <f t="shared" si="1"/>
        <v>16</v>
      </c>
      <c r="B113" s="359">
        <v>42643</v>
      </c>
      <c r="C113" s="360" t="s">
        <v>333</v>
      </c>
      <c r="D113" s="361">
        <v>42625</v>
      </c>
      <c r="E113" s="361">
        <v>42626</v>
      </c>
      <c r="F113" s="361">
        <v>42627</v>
      </c>
      <c r="G113" s="362">
        <v>42628</v>
      </c>
      <c r="H113" s="362">
        <v>42629</v>
      </c>
      <c r="I113" s="362">
        <v>42633</v>
      </c>
      <c r="J113" s="363">
        <v>42634</v>
      </c>
      <c r="K113" s="362">
        <v>42639</v>
      </c>
      <c r="L113" s="371">
        <v>42640</v>
      </c>
      <c r="M113" s="372">
        <v>42643</v>
      </c>
      <c r="N113" s="362">
        <v>42646</v>
      </c>
      <c r="O113" s="362">
        <v>42647</v>
      </c>
      <c r="P113" s="362">
        <v>42648</v>
      </c>
      <c r="Q113" s="362">
        <v>42649</v>
      </c>
      <c r="R113" s="362">
        <v>42650</v>
      </c>
      <c r="S113" s="362">
        <v>42654</v>
      </c>
      <c r="T113" s="362">
        <v>42655</v>
      </c>
      <c r="U113" s="362">
        <v>42656</v>
      </c>
      <c r="V113" s="362">
        <v>42657</v>
      </c>
      <c r="W113" s="362">
        <v>42660</v>
      </c>
      <c r="X113" s="367"/>
      <c r="Z113" s="369">
        <v>42718</v>
      </c>
    </row>
    <row r="114" spans="1:26">
      <c r="A114" s="358" t="str">
        <f t="shared" si="1"/>
        <v>16</v>
      </c>
      <c r="B114" s="359">
        <v>42646</v>
      </c>
      <c r="C114" s="360" t="s">
        <v>329</v>
      </c>
      <c r="D114" s="361">
        <v>42626</v>
      </c>
      <c r="E114" s="361">
        <v>42627</v>
      </c>
      <c r="F114" s="361">
        <v>42628</v>
      </c>
      <c r="G114" s="362">
        <v>42629</v>
      </c>
      <c r="H114" s="362">
        <v>42633</v>
      </c>
      <c r="I114" s="362">
        <v>42634</v>
      </c>
      <c r="J114" s="363">
        <v>42639</v>
      </c>
      <c r="K114" s="362">
        <v>42640</v>
      </c>
      <c r="L114" s="371">
        <v>42643</v>
      </c>
      <c r="M114" s="372">
        <v>42646</v>
      </c>
      <c r="N114" s="362">
        <v>42647</v>
      </c>
      <c r="O114" s="362">
        <v>42648</v>
      </c>
      <c r="P114" s="362">
        <v>42649</v>
      </c>
      <c r="Q114" s="362">
        <v>42650</v>
      </c>
      <c r="R114" s="362">
        <v>42654</v>
      </c>
      <c r="S114" s="362">
        <v>42655</v>
      </c>
      <c r="T114" s="362">
        <v>42656</v>
      </c>
      <c r="U114" s="362">
        <v>42657</v>
      </c>
      <c r="V114" s="362">
        <v>42660</v>
      </c>
      <c r="W114" s="362">
        <v>42661</v>
      </c>
      <c r="X114" s="367"/>
      <c r="Z114" s="369">
        <v>42719</v>
      </c>
    </row>
    <row r="115" spans="1:26">
      <c r="A115" s="358" t="str">
        <f t="shared" si="1"/>
        <v>16</v>
      </c>
      <c r="B115" s="359">
        <v>42647</v>
      </c>
      <c r="C115" s="360" t="s">
        <v>330</v>
      </c>
      <c r="D115" s="361">
        <v>42627</v>
      </c>
      <c r="E115" s="361">
        <v>42628</v>
      </c>
      <c r="F115" s="361">
        <v>42629</v>
      </c>
      <c r="G115" s="362">
        <v>42633</v>
      </c>
      <c r="H115" s="362">
        <v>42634</v>
      </c>
      <c r="I115" s="362">
        <v>42639</v>
      </c>
      <c r="J115" s="363">
        <v>42640</v>
      </c>
      <c r="K115" s="362">
        <v>42643</v>
      </c>
      <c r="L115" s="371">
        <v>42646</v>
      </c>
      <c r="M115" s="372">
        <v>42647</v>
      </c>
      <c r="N115" s="362">
        <v>42648</v>
      </c>
      <c r="O115" s="362">
        <v>42649</v>
      </c>
      <c r="P115" s="362">
        <v>42650</v>
      </c>
      <c r="Q115" s="362">
        <v>42654</v>
      </c>
      <c r="R115" s="362">
        <v>42655</v>
      </c>
      <c r="S115" s="362">
        <v>42656</v>
      </c>
      <c r="T115" s="362">
        <v>42657</v>
      </c>
      <c r="U115" s="362">
        <v>42660</v>
      </c>
      <c r="V115" s="362">
        <v>42661</v>
      </c>
      <c r="W115" s="362">
        <v>42662</v>
      </c>
      <c r="X115" s="367"/>
      <c r="Z115" s="369">
        <v>42720</v>
      </c>
    </row>
    <row r="116" spans="1:26">
      <c r="A116" s="358" t="str">
        <f t="shared" si="1"/>
        <v>16</v>
      </c>
      <c r="B116" s="359">
        <v>42648</v>
      </c>
      <c r="C116" s="360" t="s">
        <v>331</v>
      </c>
      <c r="D116" s="361">
        <v>42628</v>
      </c>
      <c r="E116" s="361">
        <v>42629</v>
      </c>
      <c r="F116" s="361">
        <v>42633</v>
      </c>
      <c r="G116" s="362">
        <v>42634</v>
      </c>
      <c r="H116" s="362">
        <v>42639</v>
      </c>
      <c r="I116" s="362">
        <v>42640</v>
      </c>
      <c r="J116" s="363">
        <v>42643</v>
      </c>
      <c r="K116" s="362">
        <v>42646</v>
      </c>
      <c r="L116" s="371">
        <v>42647</v>
      </c>
      <c r="M116" s="372">
        <v>42648</v>
      </c>
      <c r="N116" s="362">
        <v>42649</v>
      </c>
      <c r="O116" s="362">
        <v>42650</v>
      </c>
      <c r="P116" s="362">
        <v>42654</v>
      </c>
      <c r="Q116" s="362">
        <v>42655</v>
      </c>
      <c r="R116" s="362">
        <v>42656</v>
      </c>
      <c r="S116" s="362">
        <v>42657</v>
      </c>
      <c r="T116" s="362">
        <v>42660</v>
      </c>
      <c r="U116" s="362">
        <v>42661</v>
      </c>
      <c r="V116" s="362">
        <v>42662</v>
      </c>
      <c r="W116" s="362">
        <v>42663</v>
      </c>
      <c r="X116" s="367"/>
      <c r="Z116" s="369">
        <v>42723</v>
      </c>
    </row>
    <row r="117" spans="1:26">
      <c r="A117" s="358" t="str">
        <f t="shared" si="1"/>
        <v>16</v>
      </c>
      <c r="B117" s="359">
        <v>42649</v>
      </c>
      <c r="C117" s="360" t="s">
        <v>332</v>
      </c>
      <c r="D117" s="361">
        <v>42629</v>
      </c>
      <c r="E117" s="361">
        <v>42633</v>
      </c>
      <c r="F117" s="361">
        <v>42634</v>
      </c>
      <c r="G117" s="362">
        <v>42639</v>
      </c>
      <c r="H117" s="362">
        <v>42640</v>
      </c>
      <c r="I117" s="362">
        <v>42643</v>
      </c>
      <c r="J117" s="363">
        <v>42646</v>
      </c>
      <c r="K117" s="362">
        <v>42647</v>
      </c>
      <c r="L117" s="371">
        <v>42648</v>
      </c>
      <c r="M117" s="372">
        <v>42649</v>
      </c>
      <c r="N117" s="362">
        <v>42650</v>
      </c>
      <c r="O117" s="362">
        <v>42654</v>
      </c>
      <c r="P117" s="362">
        <v>42655</v>
      </c>
      <c r="Q117" s="362">
        <v>42656</v>
      </c>
      <c r="R117" s="362">
        <v>42657</v>
      </c>
      <c r="S117" s="362">
        <v>42660</v>
      </c>
      <c r="T117" s="362">
        <v>42661</v>
      </c>
      <c r="U117" s="362">
        <v>42662</v>
      </c>
      <c r="V117" s="362">
        <v>42663</v>
      </c>
      <c r="W117" s="362">
        <v>42664</v>
      </c>
      <c r="X117" s="367"/>
      <c r="Z117" s="369">
        <v>42724</v>
      </c>
    </row>
    <row r="118" spans="1:26">
      <c r="A118" s="358" t="str">
        <f t="shared" si="1"/>
        <v>16</v>
      </c>
      <c r="B118" s="359">
        <v>42650</v>
      </c>
      <c r="C118" s="360" t="s">
        <v>333</v>
      </c>
      <c r="D118" s="361">
        <v>42633</v>
      </c>
      <c r="E118" s="361">
        <v>42634</v>
      </c>
      <c r="F118" s="361">
        <v>42639</v>
      </c>
      <c r="G118" s="362">
        <v>42640</v>
      </c>
      <c r="H118" s="362">
        <v>42643</v>
      </c>
      <c r="I118" s="362">
        <v>42646</v>
      </c>
      <c r="J118" s="363">
        <v>42647</v>
      </c>
      <c r="K118" s="362">
        <v>42648</v>
      </c>
      <c r="L118" s="371">
        <v>42649</v>
      </c>
      <c r="M118" s="372">
        <v>42650</v>
      </c>
      <c r="N118" s="362">
        <v>42654</v>
      </c>
      <c r="O118" s="362">
        <v>42655</v>
      </c>
      <c r="P118" s="362">
        <v>42656</v>
      </c>
      <c r="Q118" s="362">
        <v>42657</v>
      </c>
      <c r="R118" s="362">
        <v>42660</v>
      </c>
      <c r="S118" s="362">
        <v>42661</v>
      </c>
      <c r="T118" s="362">
        <v>42662</v>
      </c>
      <c r="U118" s="362">
        <v>42663</v>
      </c>
      <c r="V118" s="362">
        <v>42664</v>
      </c>
      <c r="W118" s="362">
        <v>42667</v>
      </c>
      <c r="X118" s="367"/>
      <c r="Z118" s="369">
        <v>42725</v>
      </c>
    </row>
    <row r="119" spans="1:26">
      <c r="A119" s="358" t="str">
        <f t="shared" si="1"/>
        <v>16</v>
      </c>
      <c r="B119" s="359">
        <v>42654</v>
      </c>
      <c r="C119" s="360" t="s">
        <v>330</v>
      </c>
      <c r="D119" s="361">
        <v>42634</v>
      </c>
      <c r="E119" s="361">
        <v>42639</v>
      </c>
      <c r="F119" s="361">
        <v>42640</v>
      </c>
      <c r="G119" s="362">
        <v>42643</v>
      </c>
      <c r="H119" s="362">
        <v>42646</v>
      </c>
      <c r="I119" s="362">
        <v>42647</v>
      </c>
      <c r="J119" s="363">
        <v>42648</v>
      </c>
      <c r="K119" s="362">
        <v>42649</v>
      </c>
      <c r="L119" s="371">
        <v>42650</v>
      </c>
      <c r="M119" s="372">
        <v>42654</v>
      </c>
      <c r="N119" s="362">
        <v>42655</v>
      </c>
      <c r="O119" s="362">
        <v>42656</v>
      </c>
      <c r="P119" s="362">
        <v>42657</v>
      </c>
      <c r="Q119" s="362">
        <v>42660</v>
      </c>
      <c r="R119" s="362">
        <v>42661</v>
      </c>
      <c r="S119" s="362">
        <v>42662</v>
      </c>
      <c r="T119" s="362">
        <v>42663</v>
      </c>
      <c r="U119" s="362">
        <v>42664</v>
      </c>
      <c r="V119" s="362">
        <v>42667</v>
      </c>
      <c r="W119" s="362">
        <v>42668</v>
      </c>
      <c r="X119" s="367"/>
      <c r="Z119" s="369">
        <v>42726</v>
      </c>
    </row>
    <row r="120" spans="1:26">
      <c r="A120" s="358" t="str">
        <f t="shared" si="1"/>
        <v>16</v>
      </c>
      <c r="B120" s="359">
        <v>42655</v>
      </c>
      <c r="C120" s="360" t="s">
        <v>331</v>
      </c>
      <c r="D120" s="361">
        <v>42639</v>
      </c>
      <c r="E120" s="361">
        <v>42640</v>
      </c>
      <c r="F120" s="361">
        <v>42643</v>
      </c>
      <c r="G120" s="362">
        <v>42646</v>
      </c>
      <c r="H120" s="362">
        <v>42647</v>
      </c>
      <c r="I120" s="362">
        <v>42648</v>
      </c>
      <c r="J120" s="363">
        <v>42649</v>
      </c>
      <c r="K120" s="362">
        <v>42650</v>
      </c>
      <c r="L120" s="371">
        <v>42654</v>
      </c>
      <c r="M120" s="372">
        <v>42655</v>
      </c>
      <c r="N120" s="362">
        <v>42656</v>
      </c>
      <c r="O120" s="362">
        <v>42657</v>
      </c>
      <c r="P120" s="362">
        <v>42660</v>
      </c>
      <c r="Q120" s="362">
        <v>42661</v>
      </c>
      <c r="R120" s="362">
        <v>42662</v>
      </c>
      <c r="S120" s="362">
        <v>42663</v>
      </c>
      <c r="T120" s="362">
        <v>42664</v>
      </c>
      <c r="U120" s="362">
        <v>42667</v>
      </c>
      <c r="V120" s="362">
        <v>42668</v>
      </c>
      <c r="W120" s="362">
        <v>42669</v>
      </c>
      <c r="X120" s="367"/>
      <c r="Z120" s="369">
        <v>42730</v>
      </c>
    </row>
    <row r="121" spans="1:26">
      <c r="A121" s="358" t="str">
        <f t="shared" si="1"/>
        <v>16</v>
      </c>
      <c r="B121" s="359">
        <v>42656</v>
      </c>
      <c r="C121" s="360" t="s">
        <v>332</v>
      </c>
      <c r="D121" s="361">
        <v>42640</v>
      </c>
      <c r="E121" s="361">
        <v>42643</v>
      </c>
      <c r="F121" s="361">
        <v>42646</v>
      </c>
      <c r="G121" s="362">
        <v>42647</v>
      </c>
      <c r="H121" s="362">
        <v>42648</v>
      </c>
      <c r="I121" s="362">
        <v>42649</v>
      </c>
      <c r="J121" s="363">
        <v>42650</v>
      </c>
      <c r="K121" s="362">
        <v>42654</v>
      </c>
      <c r="L121" s="371">
        <v>42655</v>
      </c>
      <c r="M121" s="372">
        <v>42656</v>
      </c>
      <c r="N121" s="362">
        <v>42657</v>
      </c>
      <c r="O121" s="362">
        <v>42660</v>
      </c>
      <c r="P121" s="362">
        <v>42661</v>
      </c>
      <c r="Q121" s="362">
        <v>42662</v>
      </c>
      <c r="R121" s="362">
        <v>42663</v>
      </c>
      <c r="S121" s="362">
        <v>42664</v>
      </c>
      <c r="T121" s="362">
        <v>42667</v>
      </c>
      <c r="U121" s="362">
        <v>42668</v>
      </c>
      <c r="V121" s="362">
        <v>42669</v>
      </c>
      <c r="W121" s="362">
        <v>42670</v>
      </c>
      <c r="X121" s="367"/>
      <c r="Z121" s="369">
        <v>42741</v>
      </c>
    </row>
    <row r="122" spans="1:26">
      <c r="A122" s="358" t="str">
        <f t="shared" si="1"/>
        <v>16</v>
      </c>
      <c r="B122" s="359">
        <v>42657</v>
      </c>
      <c r="C122" s="360" t="s">
        <v>333</v>
      </c>
      <c r="D122" s="361">
        <v>42643</v>
      </c>
      <c r="E122" s="361">
        <v>42646</v>
      </c>
      <c r="F122" s="361">
        <v>42647</v>
      </c>
      <c r="G122" s="362">
        <v>42648</v>
      </c>
      <c r="H122" s="362">
        <v>42649</v>
      </c>
      <c r="I122" s="362">
        <v>42650</v>
      </c>
      <c r="J122" s="363">
        <v>42654</v>
      </c>
      <c r="K122" s="362">
        <v>42655</v>
      </c>
      <c r="L122" s="371">
        <v>42656</v>
      </c>
      <c r="M122" s="372">
        <v>42657</v>
      </c>
      <c r="N122" s="362">
        <v>42660</v>
      </c>
      <c r="O122" s="362">
        <v>42661</v>
      </c>
      <c r="P122" s="362">
        <v>42662</v>
      </c>
      <c r="Q122" s="362">
        <v>42663</v>
      </c>
      <c r="R122" s="362">
        <v>42664</v>
      </c>
      <c r="S122" s="362">
        <v>42667</v>
      </c>
      <c r="T122" s="362">
        <v>42668</v>
      </c>
      <c r="U122" s="362">
        <v>42669</v>
      </c>
      <c r="V122" s="362">
        <v>42670</v>
      </c>
      <c r="W122" s="362">
        <v>42671</v>
      </c>
      <c r="X122" s="367"/>
      <c r="Z122" s="369">
        <v>42745</v>
      </c>
    </row>
    <row r="123" spans="1:26">
      <c r="A123" s="358" t="str">
        <f t="shared" si="1"/>
        <v>16</v>
      </c>
      <c r="B123" s="359">
        <v>42660</v>
      </c>
      <c r="C123" s="360" t="s">
        <v>329</v>
      </c>
      <c r="D123" s="361">
        <v>42646</v>
      </c>
      <c r="E123" s="361">
        <v>42647</v>
      </c>
      <c r="F123" s="361">
        <v>42648</v>
      </c>
      <c r="G123" s="362">
        <v>42649</v>
      </c>
      <c r="H123" s="362">
        <v>42650</v>
      </c>
      <c r="I123" s="362">
        <v>42654</v>
      </c>
      <c r="J123" s="363">
        <v>42655</v>
      </c>
      <c r="K123" s="362">
        <v>42656</v>
      </c>
      <c r="L123" s="371">
        <v>42657</v>
      </c>
      <c r="M123" s="372">
        <v>42660</v>
      </c>
      <c r="N123" s="362">
        <v>42661</v>
      </c>
      <c r="O123" s="362">
        <v>42662</v>
      </c>
      <c r="P123" s="362">
        <v>42663</v>
      </c>
      <c r="Q123" s="362">
        <v>42664</v>
      </c>
      <c r="R123" s="362">
        <v>42667</v>
      </c>
      <c r="S123" s="362">
        <v>42668</v>
      </c>
      <c r="T123" s="362">
        <v>42669</v>
      </c>
      <c r="U123" s="362">
        <v>42670</v>
      </c>
      <c r="V123" s="362">
        <v>42671</v>
      </c>
      <c r="W123" s="362">
        <v>42674</v>
      </c>
      <c r="X123" s="367"/>
      <c r="Z123" s="369">
        <v>42746</v>
      </c>
    </row>
    <row r="124" spans="1:26">
      <c r="A124" s="358" t="str">
        <f t="shared" si="1"/>
        <v>16</v>
      </c>
      <c r="B124" s="359">
        <v>42661</v>
      </c>
      <c r="C124" s="360" t="s">
        <v>330</v>
      </c>
      <c r="D124" s="361">
        <v>42647</v>
      </c>
      <c r="E124" s="361">
        <v>42648</v>
      </c>
      <c r="F124" s="361">
        <v>42649</v>
      </c>
      <c r="G124" s="362">
        <v>42650</v>
      </c>
      <c r="H124" s="362">
        <v>42654</v>
      </c>
      <c r="I124" s="362">
        <v>42655</v>
      </c>
      <c r="J124" s="363">
        <v>42656</v>
      </c>
      <c r="K124" s="362">
        <v>42657</v>
      </c>
      <c r="L124" s="371">
        <v>42660</v>
      </c>
      <c r="M124" s="372">
        <v>42661</v>
      </c>
      <c r="N124" s="362">
        <v>42662</v>
      </c>
      <c r="O124" s="362">
        <v>42663</v>
      </c>
      <c r="P124" s="362">
        <v>42664</v>
      </c>
      <c r="Q124" s="362">
        <v>42667</v>
      </c>
      <c r="R124" s="362">
        <v>42668</v>
      </c>
      <c r="S124" s="362">
        <v>42669</v>
      </c>
      <c r="T124" s="362">
        <v>42670</v>
      </c>
      <c r="U124" s="362">
        <v>42671</v>
      </c>
      <c r="V124" s="362">
        <v>42674</v>
      </c>
      <c r="W124" s="362">
        <v>42675</v>
      </c>
      <c r="X124" s="367"/>
      <c r="Z124" s="369">
        <v>42747</v>
      </c>
    </row>
    <row r="125" spans="1:26">
      <c r="A125" s="358" t="str">
        <f t="shared" si="1"/>
        <v>16</v>
      </c>
      <c r="B125" s="359">
        <v>42662</v>
      </c>
      <c r="C125" s="360" t="s">
        <v>331</v>
      </c>
      <c r="D125" s="361">
        <v>42648</v>
      </c>
      <c r="E125" s="361">
        <v>42649</v>
      </c>
      <c r="F125" s="361">
        <v>42650</v>
      </c>
      <c r="G125" s="362">
        <v>42654</v>
      </c>
      <c r="H125" s="362">
        <v>42655</v>
      </c>
      <c r="I125" s="362">
        <v>42656</v>
      </c>
      <c r="J125" s="363">
        <v>42657</v>
      </c>
      <c r="K125" s="362">
        <v>42660</v>
      </c>
      <c r="L125" s="371">
        <v>42661</v>
      </c>
      <c r="M125" s="372">
        <v>42662</v>
      </c>
      <c r="N125" s="362">
        <v>42663</v>
      </c>
      <c r="O125" s="362">
        <v>42664</v>
      </c>
      <c r="P125" s="362">
        <v>42667</v>
      </c>
      <c r="Q125" s="362">
        <v>42668</v>
      </c>
      <c r="R125" s="362">
        <v>42669</v>
      </c>
      <c r="S125" s="362">
        <v>42670</v>
      </c>
      <c r="T125" s="362">
        <v>42671</v>
      </c>
      <c r="U125" s="362">
        <v>42674</v>
      </c>
      <c r="V125" s="362">
        <v>42675</v>
      </c>
      <c r="W125" s="362">
        <v>42676</v>
      </c>
      <c r="X125" s="367"/>
      <c r="Z125" s="369">
        <v>42748</v>
      </c>
    </row>
    <row r="126" spans="1:26">
      <c r="A126" s="358" t="str">
        <f t="shared" si="1"/>
        <v>16</v>
      </c>
      <c r="B126" s="359">
        <v>42663</v>
      </c>
      <c r="C126" s="360" t="s">
        <v>332</v>
      </c>
      <c r="D126" s="361">
        <v>42649</v>
      </c>
      <c r="E126" s="361">
        <v>42650</v>
      </c>
      <c r="F126" s="361">
        <v>42654</v>
      </c>
      <c r="G126" s="362">
        <v>42655</v>
      </c>
      <c r="H126" s="362">
        <v>42656</v>
      </c>
      <c r="I126" s="362">
        <v>42657</v>
      </c>
      <c r="J126" s="363">
        <v>42660</v>
      </c>
      <c r="K126" s="362">
        <v>42661</v>
      </c>
      <c r="L126" s="371">
        <v>42662</v>
      </c>
      <c r="M126" s="372">
        <v>42663</v>
      </c>
      <c r="N126" s="362">
        <v>42664</v>
      </c>
      <c r="O126" s="362">
        <v>42667</v>
      </c>
      <c r="P126" s="362">
        <v>42668</v>
      </c>
      <c r="Q126" s="362">
        <v>42669</v>
      </c>
      <c r="R126" s="362">
        <v>42670</v>
      </c>
      <c r="S126" s="362">
        <v>42671</v>
      </c>
      <c r="T126" s="362">
        <v>42674</v>
      </c>
      <c r="U126" s="362">
        <v>42675</v>
      </c>
      <c r="V126" s="362">
        <v>42676</v>
      </c>
      <c r="W126" s="362">
        <v>42678</v>
      </c>
      <c r="X126" s="367"/>
      <c r="Z126" s="369">
        <v>42751</v>
      </c>
    </row>
    <row r="127" spans="1:26">
      <c r="A127" s="358" t="str">
        <f t="shared" si="1"/>
        <v>16</v>
      </c>
      <c r="B127" s="359">
        <v>42664</v>
      </c>
      <c r="C127" s="360" t="s">
        <v>333</v>
      </c>
      <c r="D127" s="361">
        <v>42650</v>
      </c>
      <c r="E127" s="361">
        <v>42654</v>
      </c>
      <c r="F127" s="361">
        <v>42655</v>
      </c>
      <c r="G127" s="362">
        <v>42656</v>
      </c>
      <c r="H127" s="362">
        <v>42657</v>
      </c>
      <c r="I127" s="362">
        <v>42660</v>
      </c>
      <c r="J127" s="363">
        <v>42661</v>
      </c>
      <c r="K127" s="362">
        <v>42662</v>
      </c>
      <c r="L127" s="371">
        <v>42663</v>
      </c>
      <c r="M127" s="372">
        <v>42664</v>
      </c>
      <c r="N127" s="362">
        <v>42667</v>
      </c>
      <c r="O127" s="362">
        <v>42668</v>
      </c>
      <c r="P127" s="362">
        <v>42669</v>
      </c>
      <c r="Q127" s="362">
        <v>42670</v>
      </c>
      <c r="R127" s="362">
        <v>42671</v>
      </c>
      <c r="S127" s="362">
        <v>42674</v>
      </c>
      <c r="T127" s="362">
        <v>42675</v>
      </c>
      <c r="U127" s="362">
        <v>42676</v>
      </c>
      <c r="V127" s="362">
        <v>42678</v>
      </c>
      <c r="W127" s="362">
        <v>42681</v>
      </c>
      <c r="X127" s="367"/>
      <c r="Z127" s="369">
        <v>42752</v>
      </c>
    </row>
    <row r="128" spans="1:26">
      <c r="A128" s="358" t="str">
        <f t="shared" si="1"/>
        <v>16</v>
      </c>
      <c r="B128" s="359">
        <v>42667</v>
      </c>
      <c r="C128" s="360" t="s">
        <v>329</v>
      </c>
      <c r="D128" s="361">
        <v>42654</v>
      </c>
      <c r="E128" s="361">
        <v>42655</v>
      </c>
      <c r="F128" s="361">
        <v>42656</v>
      </c>
      <c r="G128" s="362">
        <v>42657</v>
      </c>
      <c r="H128" s="362">
        <v>42660</v>
      </c>
      <c r="I128" s="362">
        <v>42661</v>
      </c>
      <c r="J128" s="363">
        <v>42662</v>
      </c>
      <c r="K128" s="362">
        <v>42663</v>
      </c>
      <c r="L128" s="371">
        <v>42664</v>
      </c>
      <c r="M128" s="372">
        <v>42667</v>
      </c>
      <c r="N128" s="362">
        <v>42668</v>
      </c>
      <c r="O128" s="362">
        <v>42669</v>
      </c>
      <c r="P128" s="362">
        <v>42670</v>
      </c>
      <c r="Q128" s="362">
        <v>42671</v>
      </c>
      <c r="R128" s="362">
        <v>42674</v>
      </c>
      <c r="S128" s="362">
        <v>42675</v>
      </c>
      <c r="T128" s="362">
        <v>42676</v>
      </c>
      <c r="U128" s="362">
        <v>42678</v>
      </c>
      <c r="V128" s="362">
        <v>42681</v>
      </c>
      <c r="W128" s="362">
        <v>42682</v>
      </c>
      <c r="X128" s="367"/>
      <c r="Z128" s="369">
        <v>42753</v>
      </c>
    </row>
    <row r="129" spans="1:26">
      <c r="A129" s="358" t="str">
        <f t="shared" si="1"/>
        <v>16</v>
      </c>
      <c r="B129" s="359">
        <v>42668</v>
      </c>
      <c r="C129" s="360" t="s">
        <v>330</v>
      </c>
      <c r="D129" s="361">
        <v>42655</v>
      </c>
      <c r="E129" s="361">
        <v>42656</v>
      </c>
      <c r="F129" s="361">
        <v>42657</v>
      </c>
      <c r="G129" s="362">
        <v>42660</v>
      </c>
      <c r="H129" s="362">
        <v>42661</v>
      </c>
      <c r="I129" s="362">
        <v>42662</v>
      </c>
      <c r="J129" s="363">
        <v>42663</v>
      </c>
      <c r="K129" s="362">
        <v>42664</v>
      </c>
      <c r="L129" s="371">
        <v>42667</v>
      </c>
      <c r="M129" s="372">
        <v>42668</v>
      </c>
      <c r="N129" s="362">
        <v>42669</v>
      </c>
      <c r="O129" s="362">
        <v>42670</v>
      </c>
      <c r="P129" s="362">
        <v>42671</v>
      </c>
      <c r="Q129" s="362">
        <v>42674</v>
      </c>
      <c r="R129" s="362">
        <v>42675</v>
      </c>
      <c r="S129" s="362">
        <v>42676</v>
      </c>
      <c r="T129" s="362">
        <v>42678</v>
      </c>
      <c r="U129" s="362">
        <v>42681</v>
      </c>
      <c r="V129" s="362">
        <v>42682</v>
      </c>
      <c r="W129" s="362">
        <v>42683</v>
      </c>
      <c r="X129" s="367"/>
      <c r="Z129" s="369">
        <v>42754</v>
      </c>
    </row>
    <row r="130" spans="1:26">
      <c r="A130" s="358" t="str">
        <f t="shared" si="1"/>
        <v>16</v>
      </c>
      <c r="B130" s="359">
        <v>42669</v>
      </c>
      <c r="C130" s="360" t="s">
        <v>331</v>
      </c>
      <c r="D130" s="361">
        <v>42656</v>
      </c>
      <c r="E130" s="361">
        <v>42657</v>
      </c>
      <c r="F130" s="361">
        <v>42660</v>
      </c>
      <c r="G130" s="362">
        <v>42661</v>
      </c>
      <c r="H130" s="362">
        <v>42662</v>
      </c>
      <c r="I130" s="362">
        <v>42663</v>
      </c>
      <c r="J130" s="363">
        <v>42664</v>
      </c>
      <c r="K130" s="362">
        <v>42667</v>
      </c>
      <c r="L130" s="371">
        <v>42668</v>
      </c>
      <c r="M130" s="372">
        <v>42669</v>
      </c>
      <c r="N130" s="362">
        <v>42670</v>
      </c>
      <c r="O130" s="362">
        <v>42671</v>
      </c>
      <c r="P130" s="362">
        <v>42674</v>
      </c>
      <c r="Q130" s="362">
        <v>42675</v>
      </c>
      <c r="R130" s="362">
        <v>42676</v>
      </c>
      <c r="S130" s="362">
        <v>42678</v>
      </c>
      <c r="T130" s="362">
        <v>42681</v>
      </c>
      <c r="U130" s="362">
        <v>42682</v>
      </c>
      <c r="V130" s="362">
        <v>42683</v>
      </c>
      <c r="W130" s="362">
        <v>42684</v>
      </c>
      <c r="X130" s="367"/>
      <c r="Z130" s="369">
        <v>42755</v>
      </c>
    </row>
    <row r="131" spans="1:26">
      <c r="A131" s="358" t="str">
        <f t="shared" si="1"/>
        <v>16</v>
      </c>
      <c r="B131" s="359">
        <v>42670</v>
      </c>
      <c r="C131" s="360" t="s">
        <v>332</v>
      </c>
      <c r="D131" s="361">
        <v>42657</v>
      </c>
      <c r="E131" s="361">
        <v>42660</v>
      </c>
      <c r="F131" s="361">
        <v>42661</v>
      </c>
      <c r="G131" s="362">
        <v>42662</v>
      </c>
      <c r="H131" s="362">
        <v>42663</v>
      </c>
      <c r="I131" s="362">
        <v>42664</v>
      </c>
      <c r="J131" s="363">
        <v>42667</v>
      </c>
      <c r="K131" s="362">
        <v>42668</v>
      </c>
      <c r="L131" s="371">
        <v>42669</v>
      </c>
      <c r="M131" s="372">
        <v>42670</v>
      </c>
      <c r="N131" s="362">
        <v>42671</v>
      </c>
      <c r="O131" s="362">
        <v>42674</v>
      </c>
      <c r="P131" s="362">
        <v>42675</v>
      </c>
      <c r="Q131" s="362">
        <v>42676</v>
      </c>
      <c r="R131" s="362">
        <v>42678</v>
      </c>
      <c r="S131" s="362">
        <v>42681</v>
      </c>
      <c r="T131" s="362">
        <v>42682</v>
      </c>
      <c r="U131" s="362">
        <v>42683</v>
      </c>
      <c r="V131" s="362">
        <v>42684</v>
      </c>
      <c r="W131" s="362">
        <v>42685</v>
      </c>
      <c r="X131" s="367"/>
      <c r="Z131" s="369">
        <v>42758</v>
      </c>
    </row>
    <row r="132" spans="1:26">
      <c r="A132" s="358" t="str">
        <f t="shared" ref="A132:A195" si="2">TEXT(B132,"yy")</f>
        <v>16</v>
      </c>
      <c r="B132" s="359">
        <v>42671</v>
      </c>
      <c r="C132" s="360" t="s">
        <v>333</v>
      </c>
      <c r="D132" s="361">
        <v>42660</v>
      </c>
      <c r="E132" s="361">
        <v>42661</v>
      </c>
      <c r="F132" s="361">
        <v>42662</v>
      </c>
      <c r="G132" s="362">
        <v>42663</v>
      </c>
      <c r="H132" s="362">
        <v>42664</v>
      </c>
      <c r="I132" s="362">
        <v>42667</v>
      </c>
      <c r="J132" s="363">
        <v>42668</v>
      </c>
      <c r="K132" s="362">
        <v>42669</v>
      </c>
      <c r="L132" s="371">
        <v>42670</v>
      </c>
      <c r="M132" s="372">
        <v>42671</v>
      </c>
      <c r="N132" s="362">
        <v>42674</v>
      </c>
      <c r="O132" s="362">
        <v>42675</v>
      </c>
      <c r="P132" s="362">
        <v>42676</v>
      </c>
      <c r="Q132" s="362">
        <v>42678</v>
      </c>
      <c r="R132" s="362">
        <v>42681</v>
      </c>
      <c r="S132" s="362">
        <v>42682</v>
      </c>
      <c r="T132" s="362">
        <v>42683</v>
      </c>
      <c r="U132" s="362">
        <v>42684</v>
      </c>
      <c r="V132" s="362">
        <v>42685</v>
      </c>
      <c r="W132" s="362">
        <v>42688</v>
      </c>
      <c r="X132" s="367"/>
      <c r="Z132" s="369">
        <v>42759</v>
      </c>
    </row>
    <row r="133" spans="1:26">
      <c r="A133" s="358" t="str">
        <f t="shared" si="2"/>
        <v>16</v>
      </c>
      <c r="B133" s="359">
        <v>42674</v>
      </c>
      <c r="C133" s="360" t="s">
        <v>329</v>
      </c>
      <c r="D133" s="361">
        <v>42661</v>
      </c>
      <c r="E133" s="361">
        <v>42662</v>
      </c>
      <c r="F133" s="361">
        <v>42663</v>
      </c>
      <c r="G133" s="362">
        <v>42664</v>
      </c>
      <c r="H133" s="362">
        <v>42667</v>
      </c>
      <c r="I133" s="362">
        <v>42668</v>
      </c>
      <c r="J133" s="363">
        <v>42669</v>
      </c>
      <c r="K133" s="362">
        <v>42670</v>
      </c>
      <c r="L133" s="371">
        <v>42671</v>
      </c>
      <c r="M133" s="372">
        <v>42674</v>
      </c>
      <c r="N133" s="362">
        <v>42675</v>
      </c>
      <c r="O133" s="362">
        <v>42676</v>
      </c>
      <c r="P133" s="362">
        <v>42678</v>
      </c>
      <c r="Q133" s="362">
        <v>42681</v>
      </c>
      <c r="R133" s="362">
        <v>42682</v>
      </c>
      <c r="S133" s="362">
        <v>42683</v>
      </c>
      <c r="T133" s="362">
        <v>42684</v>
      </c>
      <c r="U133" s="362">
        <v>42685</v>
      </c>
      <c r="V133" s="362">
        <v>42688</v>
      </c>
      <c r="W133" s="362">
        <v>42689</v>
      </c>
      <c r="X133" s="367"/>
      <c r="Z133" s="369">
        <v>42760</v>
      </c>
    </row>
    <row r="134" spans="1:26">
      <c r="A134" s="358" t="str">
        <f t="shared" si="2"/>
        <v>16</v>
      </c>
      <c r="B134" s="359">
        <v>42675</v>
      </c>
      <c r="C134" s="360" t="s">
        <v>330</v>
      </c>
      <c r="D134" s="361">
        <v>42662</v>
      </c>
      <c r="E134" s="361">
        <v>42663</v>
      </c>
      <c r="F134" s="361">
        <v>42664</v>
      </c>
      <c r="G134" s="362">
        <v>42667</v>
      </c>
      <c r="H134" s="362">
        <v>42668</v>
      </c>
      <c r="I134" s="362">
        <v>42669</v>
      </c>
      <c r="J134" s="363">
        <v>42670</v>
      </c>
      <c r="K134" s="362">
        <v>42671</v>
      </c>
      <c r="L134" s="371">
        <v>42674</v>
      </c>
      <c r="M134" s="372">
        <v>42675</v>
      </c>
      <c r="N134" s="362">
        <v>42676</v>
      </c>
      <c r="O134" s="362">
        <v>42678</v>
      </c>
      <c r="P134" s="362">
        <v>42681</v>
      </c>
      <c r="Q134" s="362">
        <v>42682</v>
      </c>
      <c r="R134" s="362">
        <v>42683</v>
      </c>
      <c r="S134" s="362">
        <v>42684</v>
      </c>
      <c r="T134" s="362">
        <v>42685</v>
      </c>
      <c r="U134" s="362">
        <v>42688</v>
      </c>
      <c r="V134" s="362">
        <v>42689</v>
      </c>
      <c r="W134" s="362">
        <v>42690</v>
      </c>
      <c r="X134" s="367"/>
      <c r="Z134" s="369">
        <v>42761</v>
      </c>
    </row>
    <row r="135" spans="1:26">
      <c r="A135" s="358" t="str">
        <f t="shared" si="2"/>
        <v>16</v>
      </c>
      <c r="B135" s="359">
        <v>42676</v>
      </c>
      <c r="C135" s="360" t="s">
        <v>331</v>
      </c>
      <c r="D135" s="361">
        <v>42663</v>
      </c>
      <c r="E135" s="361">
        <v>42664</v>
      </c>
      <c r="F135" s="361">
        <v>42667</v>
      </c>
      <c r="G135" s="362">
        <v>42668</v>
      </c>
      <c r="H135" s="362">
        <v>42669</v>
      </c>
      <c r="I135" s="362">
        <v>42670</v>
      </c>
      <c r="J135" s="363">
        <v>42671</v>
      </c>
      <c r="K135" s="362">
        <v>42674</v>
      </c>
      <c r="L135" s="371">
        <v>42675</v>
      </c>
      <c r="M135" s="372">
        <v>42676</v>
      </c>
      <c r="N135" s="362">
        <v>42678</v>
      </c>
      <c r="O135" s="362">
        <v>42681</v>
      </c>
      <c r="P135" s="362">
        <v>42682</v>
      </c>
      <c r="Q135" s="362">
        <v>42683</v>
      </c>
      <c r="R135" s="362">
        <v>42684</v>
      </c>
      <c r="S135" s="362">
        <v>42685</v>
      </c>
      <c r="T135" s="362">
        <v>42688</v>
      </c>
      <c r="U135" s="362">
        <v>42689</v>
      </c>
      <c r="V135" s="362">
        <v>42690</v>
      </c>
      <c r="W135" s="362">
        <v>42691</v>
      </c>
      <c r="X135" s="367"/>
      <c r="Z135" s="369">
        <v>42762</v>
      </c>
    </row>
    <row r="136" spans="1:26">
      <c r="A136" s="358" t="str">
        <f t="shared" si="2"/>
        <v>16</v>
      </c>
      <c r="B136" s="359">
        <v>42678</v>
      </c>
      <c r="C136" s="360" t="s">
        <v>333</v>
      </c>
      <c r="D136" s="361">
        <v>42664</v>
      </c>
      <c r="E136" s="361">
        <v>42667</v>
      </c>
      <c r="F136" s="361">
        <v>42668</v>
      </c>
      <c r="G136" s="362">
        <v>42669</v>
      </c>
      <c r="H136" s="362">
        <v>42670</v>
      </c>
      <c r="I136" s="362">
        <v>42671</v>
      </c>
      <c r="J136" s="363">
        <v>42674</v>
      </c>
      <c r="K136" s="362">
        <v>42675</v>
      </c>
      <c r="L136" s="371">
        <v>42676</v>
      </c>
      <c r="M136" s="372">
        <v>42678</v>
      </c>
      <c r="N136" s="362">
        <v>42681</v>
      </c>
      <c r="O136" s="362">
        <v>42682</v>
      </c>
      <c r="P136" s="362">
        <v>42683</v>
      </c>
      <c r="Q136" s="362">
        <v>42684</v>
      </c>
      <c r="R136" s="362">
        <v>42685</v>
      </c>
      <c r="S136" s="362">
        <v>42688</v>
      </c>
      <c r="T136" s="362">
        <v>42689</v>
      </c>
      <c r="U136" s="362">
        <v>42690</v>
      </c>
      <c r="V136" s="362">
        <v>42691</v>
      </c>
      <c r="W136" s="362">
        <v>42692</v>
      </c>
      <c r="X136" s="367"/>
      <c r="Z136" s="369">
        <v>42765</v>
      </c>
    </row>
    <row r="137" spans="1:26">
      <c r="A137" s="358" t="str">
        <f t="shared" si="2"/>
        <v>16</v>
      </c>
      <c r="B137" s="359">
        <v>42681</v>
      </c>
      <c r="C137" s="360" t="s">
        <v>329</v>
      </c>
      <c r="D137" s="361">
        <v>42667</v>
      </c>
      <c r="E137" s="361">
        <v>42668</v>
      </c>
      <c r="F137" s="361">
        <v>42669</v>
      </c>
      <c r="G137" s="362">
        <v>42670</v>
      </c>
      <c r="H137" s="362">
        <v>42671</v>
      </c>
      <c r="I137" s="362">
        <v>42674</v>
      </c>
      <c r="J137" s="363">
        <v>42675</v>
      </c>
      <c r="K137" s="362">
        <v>42676</v>
      </c>
      <c r="L137" s="371">
        <v>42678</v>
      </c>
      <c r="M137" s="372">
        <v>42681</v>
      </c>
      <c r="N137" s="362">
        <v>42682</v>
      </c>
      <c r="O137" s="362">
        <v>42683</v>
      </c>
      <c r="P137" s="362">
        <v>42684</v>
      </c>
      <c r="Q137" s="362">
        <v>42685</v>
      </c>
      <c r="R137" s="362">
        <v>42688</v>
      </c>
      <c r="S137" s="362">
        <v>42689</v>
      </c>
      <c r="T137" s="362">
        <v>42690</v>
      </c>
      <c r="U137" s="362">
        <v>42691</v>
      </c>
      <c r="V137" s="362">
        <v>42692</v>
      </c>
      <c r="W137" s="362">
        <v>42695</v>
      </c>
      <c r="X137" s="367"/>
      <c r="Z137" s="369">
        <v>42766</v>
      </c>
    </row>
    <row r="138" spans="1:26">
      <c r="A138" s="358" t="str">
        <f t="shared" si="2"/>
        <v>16</v>
      </c>
      <c r="B138" s="359">
        <v>42682</v>
      </c>
      <c r="C138" s="360" t="s">
        <v>330</v>
      </c>
      <c r="D138" s="361">
        <v>42668</v>
      </c>
      <c r="E138" s="361">
        <v>42669</v>
      </c>
      <c r="F138" s="361">
        <v>42670</v>
      </c>
      <c r="G138" s="362">
        <v>42671</v>
      </c>
      <c r="H138" s="362">
        <v>42674</v>
      </c>
      <c r="I138" s="362">
        <v>42675</v>
      </c>
      <c r="J138" s="363">
        <v>42676</v>
      </c>
      <c r="K138" s="362">
        <v>42678</v>
      </c>
      <c r="L138" s="371">
        <v>42681</v>
      </c>
      <c r="M138" s="372">
        <v>42682</v>
      </c>
      <c r="N138" s="362">
        <v>42683</v>
      </c>
      <c r="O138" s="362">
        <v>42684</v>
      </c>
      <c r="P138" s="362">
        <v>42685</v>
      </c>
      <c r="Q138" s="362">
        <v>42688</v>
      </c>
      <c r="R138" s="362">
        <v>42689</v>
      </c>
      <c r="S138" s="362">
        <v>42690</v>
      </c>
      <c r="T138" s="362">
        <v>42691</v>
      </c>
      <c r="U138" s="362">
        <v>42692</v>
      </c>
      <c r="V138" s="362">
        <v>42695</v>
      </c>
      <c r="W138" s="362">
        <v>42696</v>
      </c>
      <c r="X138" s="367"/>
      <c r="Z138" s="369">
        <v>42767</v>
      </c>
    </row>
    <row r="139" spans="1:26">
      <c r="A139" s="358" t="str">
        <f t="shared" si="2"/>
        <v>16</v>
      </c>
      <c r="B139" s="359">
        <v>42683</v>
      </c>
      <c r="C139" s="360" t="s">
        <v>331</v>
      </c>
      <c r="D139" s="361">
        <v>42669</v>
      </c>
      <c r="E139" s="361">
        <v>42670</v>
      </c>
      <c r="F139" s="361">
        <v>42671</v>
      </c>
      <c r="G139" s="362">
        <v>42674</v>
      </c>
      <c r="H139" s="362">
        <v>42675</v>
      </c>
      <c r="I139" s="362">
        <v>42676</v>
      </c>
      <c r="J139" s="363">
        <v>42678</v>
      </c>
      <c r="K139" s="362">
        <v>42681</v>
      </c>
      <c r="L139" s="371">
        <v>42682</v>
      </c>
      <c r="M139" s="372">
        <v>42683</v>
      </c>
      <c r="N139" s="362">
        <v>42684</v>
      </c>
      <c r="O139" s="362">
        <v>42685</v>
      </c>
      <c r="P139" s="362">
        <v>42688</v>
      </c>
      <c r="Q139" s="362">
        <v>42689</v>
      </c>
      <c r="R139" s="362">
        <v>42690</v>
      </c>
      <c r="S139" s="362">
        <v>42691</v>
      </c>
      <c r="T139" s="362">
        <v>42692</v>
      </c>
      <c r="U139" s="362">
        <v>42695</v>
      </c>
      <c r="V139" s="362">
        <v>42696</v>
      </c>
      <c r="W139" s="362">
        <v>42698</v>
      </c>
      <c r="X139" s="367"/>
      <c r="Z139" s="369">
        <v>42768</v>
      </c>
    </row>
    <row r="140" spans="1:26">
      <c r="A140" s="358" t="str">
        <f t="shared" si="2"/>
        <v>16</v>
      </c>
      <c r="B140" s="359">
        <v>42684</v>
      </c>
      <c r="C140" s="360" t="s">
        <v>332</v>
      </c>
      <c r="D140" s="361">
        <v>42670</v>
      </c>
      <c r="E140" s="361">
        <v>42671</v>
      </c>
      <c r="F140" s="361">
        <v>42674</v>
      </c>
      <c r="G140" s="362">
        <v>42675</v>
      </c>
      <c r="H140" s="362">
        <v>42676</v>
      </c>
      <c r="I140" s="362">
        <v>42678</v>
      </c>
      <c r="J140" s="363">
        <v>42681</v>
      </c>
      <c r="K140" s="362">
        <v>42682</v>
      </c>
      <c r="L140" s="371">
        <v>42683</v>
      </c>
      <c r="M140" s="372">
        <v>42684</v>
      </c>
      <c r="N140" s="362">
        <v>42685</v>
      </c>
      <c r="O140" s="362">
        <v>42688</v>
      </c>
      <c r="P140" s="362">
        <v>42689</v>
      </c>
      <c r="Q140" s="362">
        <v>42690</v>
      </c>
      <c r="R140" s="362">
        <v>42691</v>
      </c>
      <c r="S140" s="362">
        <v>42692</v>
      </c>
      <c r="T140" s="362">
        <v>42695</v>
      </c>
      <c r="U140" s="362">
        <v>42696</v>
      </c>
      <c r="V140" s="362">
        <v>42698</v>
      </c>
      <c r="W140" s="362">
        <v>42699</v>
      </c>
      <c r="X140" s="367"/>
      <c r="Z140" s="369">
        <v>42769</v>
      </c>
    </row>
    <row r="141" spans="1:26">
      <c r="A141" s="358" t="str">
        <f t="shared" si="2"/>
        <v>16</v>
      </c>
      <c r="B141" s="359">
        <v>42685</v>
      </c>
      <c r="C141" s="360" t="s">
        <v>333</v>
      </c>
      <c r="D141" s="361">
        <v>42671</v>
      </c>
      <c r="E141" s="361">
        <v>42674</v>
      </c>
      <c r="F141" s="361">
        <v>42675</v>
      </c>
      <c r="G141" s="362">
        <v>42676</v>
      </c>
      <c r="H141" s="362">
        <v>42678</v>
      </c>
      <c r="I141" s="362">
        <v>42681</v>
      </c>
      <c r="J141" s="363">
        <v>42682</v>
      </c>
      <c r="K141" s="362">
        <v>42683</v>
      </c>
      <c r="L141" s="371">
        <v>42684</v>
      </c>
      <c r="M141" s="372">
        <v>42685</v>
      </c>
      <c r="N141" s="362">
        <v>42688</v>
      </c>
      <c r="O141" s="362">
        <v>42689</v>
      </c>
      <c r="P141" s="362">
        <v>42690</v>
      </c>
      <c r="Q141" s="362">
        <v>42691</v>
      </c>
      <c r="R141" s="362">
        <v>42692</v>
      </c>
      <c r="S141" s="362">
        <v>42695</v>
      </c>
      <c r="T141" s="362">
        <v>42696</v>
      </c>
      <c r="U141" s="362">
        <v>42698</v>
      </c>
      <c r="V141" s="362">
        <v>42699</v>
      </c>
      <c r="W141" s="362">
        <v>42702</v>
      </c>
      <c r="X141" s="367"/>
      <c r="Z141" s="369">
        <v>42772</v>
      </c>
    </row>
    <row r="142" spans="1:26">
      <c r="A142" s="358" t="str">
        <f t="shared" si="2"/>
        <v>16</v>
      </c>
      <c r="B142" s="359">
        <v>42688</v>
      </c>
      <c r="C142" s="360" t="s">
        <v>329</v>
      </c>
      <c r="D142" s="361">
        <v>42674</v>
      </c>
      <c r="E142" s="361">
        <v>42675</v>
      </c>
      <c r="F142" s="361">
        <v>42676</v>
      </c>
      <c r="G142" s="362">
        <v>42678</v>
      </c>
      <c r="H142" s="362">
        <v>42681</v>
      </c>
      <c r="I142" s="362">
        <v>42682</v>
      </c>
      <c r="J142" s="363">
        <v>42683</v>
      </c>
      <c r="K142" s="362">
        <v>42684</v>
      </c>
      <c r="L142" s="371">
        <v>42685</v>
      </c>
      <c r="M142" s="372">
        <v>42688</v>
      </c>
      <c r="N142" s="362">
        <v>42689</v>
      </c>
      <c r="O142" s="362">
        <v>42690</v>
      </c>
      <c r="P142" s="362">
        <v>42691</v>
      </c>
      <c r="Q142" s="362">
        <v>42692</v>
      </c>
      <c r="R142" s="362">
        <v>42695</v>
      </c>
      <c r="S142" s="362">
        <v>42696</v>
      </c>
      <c r="T142" s="362">
        <v>42698</v>
      </c>
      <c r="U142" s="362">
        <v>42699</v>
      </c>
      <c r="V142" s="362">
        <v>42702</v>
      </c>
      <c r="W142" s="362">
        <v>42703</v>
      </c>
      <c r="X142" s="367"/>
      <c r="Z142" s="369">
        <v>42773</v>
      </c>
    </row>
    <row r="143" spans="1:26">
      <c r="A143" s="358" t="str">
        <f t="shared" si="2"/>
        <v>16</v>
      </c>
      <c r="B143" s="359">
        <v>42689</v>
      </c>
      <c r="C143" s="360" t="s">
        <v>330</v>
      </c>
      <c r="D143" s="361">
        <v>42675</v>
      </c>
      <c r="E143" s="361">
        <v>42676</v>
      </c>
      <c r="F143" s="361">
        <v>42678</v>
      </c>
      <c r="G143" s="362">
        <v>42681</v>
      </c>
      <c r="H143" s="362">
        <v>42682</v>
      </c>
      <c r="I143" s="362">
        <v>42683</v>
      </c>
      <c r="J143" s="363">
        <v>42684</v>
      </c>
      <c r="K143" s="362">
        <v>42685</v>
      </c>
      <c r="L143" s="371">
        <v>42688</v>
      </c>
      <c r="M143" s="372">
        <v>42689</v>
      </c>
      <c r="N143" s="362">
        <v>42690</v>
      </c>
      <c r="O143" s="362">
        <v>42691</v>
      </c>
      <c r="P143" s="362">
        <v>42692</v>
      </c>
      <c r="Q143" s="362">
        <v>42695</v>
      </c>
      <c r="R143" s="362">
        <v>42696</v>
      </c>
      <c r="S143" s="362">
        <v>42698</v>
      </c>
      <c r="T143" s="362">
        <v>42699</v>
      </c>
      <c r="U143" s="362">
        <v>42702</v>
      </c>
      <c r="V143" s="362">
        <v>42703</v>
      </c>
      <c r="W143" s="362">
        <v>42704</v>
      </c>
      <c r="X143" s="367"/>
      <c r="Z143" s="369">
        <v>42774</v>
      </c>
    </row>
    <row r="144" spans="1:26">
      <c r="A144" s="358" t="str">
        <f t="shared" si="2"/>
        <v>16</v>
      </c>
      <c r="B144" s="359">
        <v>42690</v>
      </c>
      <c r="C144" s="360" t="s">
        <v>331</v>
      </c>
      <c r="D144" s="361">
        <v>42676</v>
      </c>
      <c r="E144" s="361">
        <v>42678</v>
      </c>
      <c r="F144" s="361">
        <v>42681</v>
      </c>
      <c r="G144" s="362">
        <v>42682</v>
      </c>
      <c r="H144" s="362">
        <v>42683</v>
      </c>
      <c r="I144" s="362">
        <v>42684</v>
      </c>
      <c r="J144" s="363">
        <v>42685</v>
      </c>
      <c r="K144" s="362">
        <v>42688</v>
      </c>
      <c r="L144" s="371">
        <v>42689</v>
      </c>
      <c r="M144" s="372">
        <v>42690</v>
      </c>
      <c r="N144" s="362">
        <v>42691</v>
      </c>
      <c r="O144" s="362">
        <v>42692</v>
      </c>
      <c r="P144" s="362">
        <v>42695</v>
      </c>
      <c r="Q144" s="362">
        <v>42696</v>
      </c>
      <c r="R144" s="362">
        <v>42698</v>
      </c>
      <c r="S144" s="362">
        <v>42699</v>
      </c>
      <c r="T144" s="362">
        <v>42702</v>
      </c>
      <c r="U144" s="362">
        <v>42703</v>
      </c>
      <c r="V144" s="362">
        <v>42704</v>
      </c>
      <c r="W144" s="362">
        <v>42705</v>
      </c>
      <c r="X144" s="367"/>
      <c r="Z144" s="369">
        <v>42775</v>
      </c>
    </row>
    <row r="145" spans="1:26">
      <c r="A145" s="358" t="str">
        <f t="shared" si="2"/>
        <v>16</v>
      </c>
      <c r="B145" s="359">
        <v>42691</v>
      </c>
      <c r="C145" s="360" t="s">
        <v>332</v>
      </c>
      <c r="D145" s="361">
        <v>42678</v>
      </c>
      <c r="E145" s="361">
        <v>42681</v>
      </c>
      <c r="F145" s="361">
        <v>42682</v>
      </c>
      <c r="G145" s="362">
        <v>42683</v>
      </c>
      <c r="H145" s="362">
        <v>42684</v>
      </c>
      <c r="I145" s="362">
        <v>42685</v>
      </c>
      <c r="J145" s="363">
        <v>42688</v>
      </c>
      <c r="K145" s="362">
        <v>42689</v>
      </c>
      <c r="L145" s="371">
        <v>42690</v>
      </c>
      <c r="M145" s="372">
        <v>42691</v>
      </c>
      <c r="N145" s="362">
        <v>42692</v>
      </c>
      <c r="O145" s="362">
        <v>42695</v>
      </c>
      <c r="P145" s="362">
        <v>42696</v>
      </c>
      <c r="Q145" s="362">
        <v>42698</v>
      </c>
      <c r="R145" s="362">
        <v>42699</v>
      </c>
      <c r="S145" s="362">
        <v>42702</v>
      </c>
      <c r="T145" s="362">
        <v>42703</v>
      </c>
      <c r="U145" s="362">
        <v>42704</v>
      </c>
      <c r="V145" s="362">
        <v>42705</v>
      </c>
      <c r="W145" s="362">
        <v>42706</v>
      </c>
      <c r="X145" s="367"/>
      <c r="Z145" s="369">
        <v>42776</v>
      </c>
    </row>
    <row r="146" spans="1:26">
      <c r="A146" s="358" t="str">
        <f t="shared" si="2"/>
        <v>16</v>
      </c>
      <c r="B146" s="359">
        <v>42692</v>
      </c>
      <c r="C146" s="360" t="s">
        <v>333</v>
      </c>
      <c r="D146" s="361">
        <v>42681</v>
      </c>
      <c r="E146" s="361">
        <v>42682</v>
      </c>
      <c r="F146" s="361">
        <v>42683</v>
      </c>
      <c r="G146" s="362">
        <v>42684</v>
      </c>
      <c r="H146" s="362">
        <v>42685</v>
      </c>
      <c r="I146" s="362">
        <v>42688</v>
      </c>
      <c r="J146" s="363">
        <v>42689</v>
      </c>
      <c r="K146" s="362">
        <v>42690</v>
      </c>
      <c r="L146" s="371">
        <v>42691</v>
      </c>
      <c r="M146" s="372">
        <v>42692</v>
      </c>
      <c r="N146" s="362">
        <v>42695</v>
      </c>
      <c r="O146" s="362">
        <v>42696</v>
      </c>
      <c r="P146" s="362">
        <v>42698</v>
      </c>
      <c r="Q146" s="362">
        <v>42699</v>
      </c>
      <c r="R146" s="362">
        <v>42702</v>
      </c>
      <c r="S146" s="362">
        <v>42703</v>
      </c>
      <c r="T146" s="362">
        <v>42704</v>
      </c>
      <c r="U146" s="362">
        <v>42705</v>
      </c>
      <c r="V146" s="362">
        <v>42706</v>
      </c>
      <c r="W146" s="362">
        <v>42709</v>
      </c>
      <c r="X146" s="367"/>
      <c r="Z146" s="369">
        <v>42779</v>
      </c>
    </row>
    <row r="147" spans="1:26">
      <c r="A147" s="358" t="str">
        <f t="shared" si="2"/>
        <v>16</v>
      </c>
      <c r="B147" s="359">
        <v>42695</v>
      </c>
      <c r="C147" s="360" t="s">
        <v>329</v>
      </c>
      <c r="D147" s="361">
        <v>42682</v>
      </c>
      <c r="E147" s="361">
        <v>42683</v>
      </c>
      <c r="F147" s="361">
        <v>42684</v>
      </c>
      <c r="G147" s="362">
        <v>42685</v>
      </c>
      <c r="H147" s="362">
        <v>42688</v>
      </c>
      <c r="I147" s="362">
        <v>42689</v>
      </c>
      <c r="J147" s="363">
        <v>42690</v>
      </c>
      <c r="K147" s="362">
        <v>42691</v>
      </c>
      <c r="L147" s="371">
        <v>42692</v>
      </c>
      <c r="M147" s="372">
        <v>42695</v>
      </c>
      <c r="N147" s="362">
        <v>42696</v>
      </c>
      <c r="O147" s="362">
        <v>42698</v>
      </c>
      <c r="P147" s="362">
        <v>42699</v>
      </c>
      <c r="Q147" s="362">
        <v>42702</v>
      </c>
      <c r="R147" s="362">
        <v>42703</v>
      </c>
      <c r="S147" s="362">
        <v>42704</v>
      </c>
      <c r="T147" s="362">
        <v>42705</v>
      </c>
      <c r="U147" s="362">
        <v>42706</v>
      </c>
      <c r="V147" s="362">
        <v>42709</v>
      </c>
      <c r="W147" s="362">
        <v>42710</v>
      </c>
      <c r="X147" s="367"/>
      <c r="Z147" s="369">
        <v>42780</v>
      </c>
    </row>
    <row r="148" spans="1:26">
      <c r="A148" s="358" t="str">
        <f t="shared" si="2"/>
        <v>16</v>
      </c>
      <c r="B148" s="359">
        <v>42696</v>
      </c>
      <c r="C148" s="360" t="s">
        <v>330</v>
      </c>
      <c r="D148" s="361">
        <v>42683</v>
      </c>
      <c r="E148" s="361">
        <v>42684</v>
      </c>
      <c r="F148" s="361">
        <v>42685</v>
      </c>
      <c r="G148" s="362">
        <v>42688</v>
      </c>
      <c r="H148" s="362">
        <v>42689</v>
      </c>
      <c r="I148" s="362">
        <v>42690</v>
      </c>
      <c r="J148" s="363">
        <v>42691</v>
      </c>
      <c r="K148" s="362">
        <v>42692</v>
      </c>
      <c r="L148" s="371">
        <v>42695</v>
      </c>
      <c r="M148" s="372">
        <v>42696</v>
      </c>
      <c r="N148" s="362">
        <v>42698</v>
      </c>
      <c r="O148" s="362">
        <v>42699</v>
      </c>
      <c r="P148" s="362">
        <v>42702</v>
      </c>
      <c r="Q148" s="362">
        <v>42703</v>
      </c>
      <c r="R148" s="362">
        <v>42704</v>
      </c>
      <c r="S148" s="362">
        <v>42705</v>
      </c>
      <c r="T148" s="362">
        <v>42706</v>
      </c>
      <c r="U148" s="362">
        <v>42709</v>
      </c>
      <c r="V148" s="362">
        <v>42710</v>
      </c>
      <c r="W148" s="362">
        <v>42711</v>
      </c>
      <c r="X148" s="367"/>
      <c r="Z148" s="369">
        <v>42781</v>
      </c>
    </row>
    <row r="149" spans="1:26">
      <c r="A149" s="358" t="str">
        <f t="shared" si="2"/>
        <v>16</v>
      </c>
      <c r="B149" s="359">
        <v>42698</v>
      </c>
      <c r="C149" s="360" t="s">
        <v>332</v>
      </c>
      <c r="D149" s="361">
        <v>42684</v>
      </c>
      <c r="E149" s="361">
        <v>42685</v>
      </c>
      <c r="F149" s="361">
        <v>42688</v>
      </c>
      <c r="G149" s="362">
        <v>42689</v>
      </c>
      <c r="H149" s="362">
        <v>42690</v>
      </c>
      <c r="I149" s="362">
        <v>42691</v>
      </c>
      <c r="J149" s="363">
        <v>42692</v>
      </c>
      <c r="K149" s="362">
        <v>42695</v>
      </c>
      <c r="L149" s="371">
        <v>42696</v>
      </c>
      <c r="M149" s="372">
        <v>42698</v>
      </c>
      <c r="N149" s="362">
        <v>42699</v>
      </c>
      <c r="O149" s="362">
        <v>42702</v>
      </c>
      <c r="P149" s="362">
        <v>42703</v>
      </c>
      <c r="Q149" s="362">
        <v>42704</v>
      </c>
      <c r="R149" s="362">
        <v>42705</v>
      </c>
      <c r="S149" s="362">
        <v>42706</v>
      </c>
      <c r="T149" s="362">
        <v>42709</v>
      </c>
      <c r="U149" s="362">
        <v>42710</v>
      </c>
      <c r="V149" s="362">
        <v>42711</v>
      </c>
      <c r="W149" s="362">
        <v>42712</v>
      </c>
      <c r="X149" s="367"/>
      <c r="Z149" s="369">
        <v>42782</v>
      </c>
    </row>
    <row r="150" spans="1:26">
      <c r="A150" s="358" t="str">
        <f t="shared" si="2"/>
        <v>16</v>
      </c>
      <c r="B150" s="359">
        <v>42699</v>
      </c>
      <c r="C150" s="360" t="s">
        <v>333</v>
      </c>
      <c r="D150" s="361">
        <v>42685</v>
      </c>
      <c r="E150" s="361">
        <v>42688</v>
      </c>
      <c r="F150" s="361">
        <v>42689</v>
      </c>
      <c r="G150" s="362">
        <v>42690</v>
      </c>
      <c r="H150" s="362">
        <v>42691</v>
      </c>
      <c r="I150" s="362">
        <v>42692</v>
      </c>
      <c r="J150" s="363">
        <v>42695</v>
      </c>
      <c r="K150" s="362">
        <v>42696</v>
      </c>
      <c r="L150" s="371">
        <v>42698</v>
      </c>
      <c r="M150" s="372">
        <v>42699</v>
      </c>
      <c r="N150" s="362">
        <v>42702</v>
      </c>
      <c r="O150" s="362">
        <v>42703</v>
      </c>
      <c r="P150" s="362">
        <v>42704</v>
      </c>
      <c r="Q150" s="362">
        <v>42705</v>
      </c>
      <c r="R150" s="362">
        <v>42706</v>
      </c>
      <c r="S150" s="362">
        <v>42709</v>
      </c>
      <c r="T150" s="362">
        <v>42710</v>
      </c>
      <c r="U150" s="362">
        <v>42711</v>
      </c>
      <c r="V150" s="362">
        <v>42712</v>
      </c>
      <c r="W150" s="362">
        <v>42713</v>
      </c>
      <c r="X150" s="367"/>
      <c r="Z150" s="369">
        <v>42783</v>
      </c>
    </row>
    <row r="151" spans="1:26">
      <c r="A151" s="358" t="str">
        <f t="shared" si="2"/>
        <v>16</v>
      </c>
      <c r="B151" s="359">
        <v>42702</v>
      </c>
      <c r="C151" s="360" t="s">
        <v>329</v>
      </c>
      <c r="D151" s="361">
        <v>42688</v>
      </c>
      <c r="E151" s="361">
        <v>42689</v>
      </c>
      <c r="F151" s="361">
        <v>42690</v>
      </c>
      <c r="G151" s="362">
        <v>42691</v>
      </c>
      <c r="H151" s="362">
        <v>42692</v>
      </c>
      <c r="I151" s="362">
        <v>42695</v>
      </c>
      <c r="J151" s="363">
        <v>42696</v>
      </c>
      <c r="K151" s="362">
        <v>42698</v>
      </c>
      <c r="L151" s="371">
        <v>42699</v>
      </c>
      <c r="M151" s="372">
        <v>42702</v>
      </c>
      <c r="N151" s="362">
        <v>42703</v>
      </c>
      <c r="O151" s="362">
        <v>42704</v>
      </c>
      <c r="P151" s="362">
        <v>42705</v>
      </c>
      <c r="Q151" s="362">
        <v>42706</v>
      </c>
      <c r="R151" s="362">
        <v>42709</v>
      </c>
      <c r="S151" s="362">
        <v>42710</v>
      </c>
      <c r="T151" s="362">
        <v>42711</v>
      </c>
      <c r="U151" s="362">
        <v>42712</v>
      </c>
      <c r="V151" s="362">
        <v>42713</v>
      </c>
      <c r="W151" s="362">
        <v>42716</v>
      </c>
      <c r="X151" s="367"/>
      <c r="Z151" s="369">
        <v>42786</v>
      </c>
    </row>
    <row r="152" spans="1:26">
      <c r="A152" s="358" t="str">
        <f t="shared" si="2"/>
        <v>16</v>
      </c>
      <c r="B152" s="359">
        <v>42703</v>
      </c>
      <c r="C152" s="360" t="s">
        <v>330</v>
      </c>
      <c r="D152" s="361">
        <v>42689</v>
      </c>
      <c r="E152" s="361">
        <v>42690</v>
      </c>
      <c r="F152" s="361">
        <v>42691</v>
      </c>
      <c r="G152" s="362">
        <v>42692</v>
      </c>
      <c r="H152" s="362">
        <v>42695</v>
      </c>
      <c r="I152" s="362">
        <v>42696</v>
      </c>
      <c r="J152" s="363">
        <v>42698</v>
      </c>
      <c r="K152" s="362">
        <v>42699</v>
      </c>
      <c r="L152" s="371">
        <v>42702</v>
      </c>
      <c r="M152" s="372">
        <v>42703</v>
      </c>
      <c r="N152" s="362">
        <v>42704</v>
      </c>
      <c r="O152" s="362">
        <v>42705</v>
      </c>
      <c r="P152" s="362">
        <v>42706</v>
      </c>
      <c r="Q152" s="362">
        <v>42709</v>
      </c>
      <c r="R152" s="362">
        <v>42710</v>
      </c>
      <c r="S152" s="362">
        <v>42711</v>
      </c>
      <c r="T152" s="362">
        <v>42712</v>
      </c>
      <c r="U152" s="362">
        <v>42713</v>
      </c>
      <c r="V152" s="362">
        <v>42716</v>
      </c>
      <c r="W152" s="362">
        <v>42717</v>
      </c>
      <c r="X152" s="367"/>
      <c r="Z152" s="369">
        <v>42787</v>
      </c>
    </row>
    <row r="153" spans="1:26">
      <c r="A153" s="358" t="str">
        <f t="shared" si="2"/>
        <v>16</v>
      </c>
      <c r="B153" s="359">
        <v>42704</v>
      </c>
      <c r="C153" s="360" t="s">
        <v>331</v>
      </c>
      <c r="D153" s="361">
        <v>42690</v>
      </c>
      <c r="E153" s="361">
        <v>42691</v>
      </c>
      <c r="F153" s="361">
        <v>42692</v>
      </c>
      <c r="G153" s="362">
        <v>42695</v>
      </c>
      <c r="H153" s="362">
        <v>42696</v>
      </c>
      <c r="I153" s="362">
        <v>42698</v>
      </c>
      <c r="J153" s="363">
        <v>42699</v>
      </c>
      <c r="K153" s="362">
        <v>42702</v>
      </c>
      <c r="L153" s="371">
        <v>42703</v>
      </c>
      <c r="M153" s="372">
        <v>42704</v>
      </c>
      <c r="N153" s="362">
        <v>42705</v>
      </c>
      <c r="O153" s="362">
        <v>42706</v>
      </c>
      <c r="P153" s="362">
        <v>42709</v>
      </c>
      <c r="Q153" s="362">
        <v>42710</v>
      </c>
      <c r="R153" s="362">
        <v>42711</v>
      </c>
      <c r="S153" s="362">
        <v>42712</v>
      </c>
      <c r="T153" s="362">
        <v>42713</v>
      </c>
      <c r="U153" s="362">
        <v>42716</v>
      </c>
      <c r="V153" s="362">
        <v>42717</v>
      </c>
      <c r="W153" s="362">
        <v>42718</v>
      </c>
      <c r="X153" s="367"/>
      <c r="Z153" s="369">
        <v>42788</v>
      </c>
    </row>
    <row r="154" spans="1:26">
      <c r="A154" s="358" t="str">
        <f t="shared" si="2"/>
        <v>16</v>
      </c>
      <c r="B154" s="359">
        <v>42705</v>
      </c>
      <c r="C154" s="360" t="s">
        <v>332</v>
      </c>
      <c r="D154" s="361">
        <v>42691</v>
      </c>
      <c r="E154" s="361">
        <v>42692</v>
      </c>
      <c r="F154" s="361">
        <v>42695</v>
      </c>
      <c r="G154" s="362">
        <v>42696</v>
      </c>
      <c r="H154" s="362">
        <v>42698</v>
      </c>
      <c r="I154" s="362">
        <v>42699</v>
      </c>
      <c r="J154" s="363">
        <v>42702</v>
      </c>
      <c r="K154" s="362">
        <v>42703</v>
      </c>
      <c r="L154" s="371">
        <v>42704</v>
      </c>
      <c r="M154" s="372">
        <v>42705</v>
      </c>
      <c r="N154" s="362">
        <v>42706</v>
      </c>
      <c r="O154" s="362">
        <v>42709</v>
      </c>
      <c r="P154" s="362">
        <v>42710</v>
      </c>
      <c r="Q154" s="362">
        <v>42711</v>
      </c>
      <c r="R154" s="362">
        <v>42712</v>
      </c>
      <c r="S154" s="362">
        <v>42713</v>
      </c>
      <c r="T154" s="362">
        <v>42716</v>
      </c>
      <c r="U154" s="362">
        <v>42717</v>
      </c>
      <c r="V154" s="362">
        <v>42718</v>
      </c>
      <c r="W154" s="362">
        <v>42719</v>
      </c>
      <c r="X154" s="367"/>
      <c r="Z154" s="369">
        <v>42789</v>
      </c>
    </row>
    <row r="155" spans="1:26">
      <c r="A155" s="358" t="str">
        <f t="shared" si="2"/>
        <v>16</v>
      </c>
      <c r="B155" s="359">
        <v>42706</v>
      </c>
      <c r="C155" s="360" t="s">
        <v>333</v>
      </c>
      <c r="D155" s="361">
        <v>42692</v>
      </c>
      <c r="E155" s="361">
        <v>42695</v>
      </c>
      <c r="F155" s="361">
        <v>42696</v>
      </c>
      <c r="G155" s="362">
        <v>42698</v>
      </c>
      <c r="H155" s="362">
        <v>42699</v>
      </c>
      <c r="I155" s="362">
        <v>42702</v>
      </c>
      <c r="J155" s="363">
        <v>42703</v>
      </c>
      <c r="K155" s="362">
        <v>42704</v>
      </c>
      <c r="L155" s="371">
        <v>42705</v>
      </c>
      <c r="M155" s="372">
        <v>42706</v>
      </c>
      <c r="N155" s="362">
        <v>42709</v>
      </c>
      <c r="O155" s="362">
        <v>42710</v>
      </c>
      <c r="P155" s="362">
        <v>42711</v>
      </c>
      <c r="Q155" s="362">
        <v>42712</v>
      </c>
      <c r="R155" s="362">
        <v>42713</v>
      </c>
      <c r="S155" s="362">
        <v>42716</v>
      </c>
      <c r="T155" s="362">
        <v>42717</v>
      </c>
      <c r="U155" s="362">
        <v>42718</v>
      </c>
      <c r="V155" s="362">
        <v>42719</v>
      </c>
      <c r="W155" s="362">
        <v>42720</v>
      </c>
      <c r="X155" s="367"/>
      <c r="Z155" s="369">
        <v>42790</v>
      </c>
    </row>
    <row r="156" spans="1:26">
      <c r="A156" s="358" t="str">
        <f t="shared" si="2"/>
        <v>16</v>
      </c>
      <c r="B156" s="359">
        <v>42709</v>
      </c>
      <c r="C156" s="360" t="s">
        <v>329</v>
      </c>
      <c r="D156" s="361">
        <v>42695</v>
      </c>
      <c r="E156" s="361">
        <v>42696</v>
      </c>
      <c r="F156" s="361">
        <v>42698</v>
      </c>
      <c r="G156" s="362">
        <v>42699</v>
      </c>
      <c r="H156" s="362">
        <v>42702</v>
      </c>
      <c r="I156" s="362">
        <v>42703</v>
      </c>
      <c r="J156" s="363">
        <v>42704</v>
      </c>
      <c r="K156" s="362">
        <v>42705</v>
      </c>
      <c r="L156" s="371">
        <v>42706</v>
      </c>
      <c r="M156" s="372">
        <v>42709</v>
      </c>
      <c r="N156" s="362">
        <v>42710</v>
      </c>
      <c r="O156" s="362">
        <v>42711</v>
      </c>
      <c r="P156" s="362">
        <v>42712</v>
      </c>
      <c r="Q156" s="362">
        <v>42713</v>
      </c>
      <c r="R156" s="362">
        <v>42716</v>
      </c>
      <c r="S156" s="362">
        <v>42717</v>
      </c>
      <c r="T156" s="362">
        <v>42718</v>
      </c>
      <c r="U156" s="362">
        <v>42719</v>
      </c>
      <c r="V156" s="362">
        <v>42720</v>
      </c>
      <c r="W156" s="362">
        <v>42723</v>
      </c>
      <c r="X156" s="367"/>
      <c r="Z156" s="369">
        <v>42793</v>
      </c>
    </row>
    <row r="157" spans="1:26">
      <c r="A157" s="358" t="str">
        <f t="shared" si="2"/>
        <v>16</v>
      </c>
      <c r="B157" s="359">
        <v>42710</v>
      </c>
      <c r="C157" s="360" t="s">
        <v>330</v>
      </c>
      <c r="D157" s="361">
        <v>42696</v>
      </c>
      <c r="E157" s="361">
        <v>42698</v>
      </c>
      <c r="F157" s="361">
        <v>42699</v>
      </c>
      <c r="G157" s="362">
        <v>42702</v>
      </c>
      <c r="H157" s="362">
        <v>42703</v>
      </c>
      <c r="I157" s="362">
        <v>42704</v>
      </c>
      <c r="J157" s="363">
        <v>42705</v>
      </c>
      <c r="K157" s="362">
        <v>42706</v>
      </c>
      <c r="L157" s="371">
        <v>42709</v>
      </c>
      <c r="M157" s="372">
        <v>42710</v>
      </c>
      <c r="N157" s="362">
        <v>42711</v>
      </c>
      <c r="O157" s="362">
        <v>42712</v>
      </c>
      <c r="P157" s="362">
        <v>42713</v>
      </c>
      <c r="Q157" s="362">
        <v>42716</v>
      </c>
      <c r="R157" s="362">
        <v>42717</v>
      </c>
      <c r="S157" s="362">
        <v>42718</v>
      </c>
      <c r="T157" s="362">
        <v>42719</v>
      </c>
      <c r="U157" s="362">
        <v>42720</v>
      </c>
      <c r="V157" s="362">
        <v>42723</v>
      </c>
      <c r="W157" s="362">
        <v>42724</v>
      </c>
      <c r="X157" s="367"/>
      <c r="Z157" s="369">
        <v>42794</v>
      </c>
    </row>
    <row r="158" spans="1:26">
      <c r="A158" s="358" t="str">
        <f t="shared" si="2"/>
        <v>16</v>
      </c>
      <c r="B158" s="359">
        <v>42711</v>
      </c>
      <c r="C158" s="360" t="s">
        <v>331</v>
      </c>
      <c r="D158" s="361">
        <v>42698</v>
      </c>
      <c r="E158" s="361">
        <v>42699</v>
      </c>
      <c r="F158" s="361">
        <v>42702</v>
      </c>
      <c r="G158" s="362">
        <v>42703</v>
      </c>
      <c r="H158" s="362">
        <v>42704</v>
      </c>
      <c r="I158" s="362">
        <v>42705</v>
      </c>
      <c r="J158" s="363">
        <v>42706</v>
      </c>
      <c r="K158" s="362">
        <v>42709</v>
      </c>
      <c r="L158" s="371">
        <v>42710</v>
      </c>
      <c r="M158" s="372">
        <v>42711</v>
      </c>
      <c r="N158" s="362">
        <v>42712</v>
      </c>
      <c r="O158" s="362">
        <v>42713</v>
      </c>
      <c r="P158" s="362">
        <v>42716</v>
      </c>
      <c r="Q158" s="362">
        <v>42717</v>
      </c>
      <c r="R158" s="362">
        <v>42718</v>
      </c>
      <c r="S158" s="362">
        <v>42719</v>
      </c>
      <c r="T158" s="362">
        <v>42720</v>
      </c>
      <c r="U158" s="362">
        <v>42723</v>
      </c>
      <c r="V158" s="362">
        <v>42724</v>
      </c>
      <c r="W158" s="362">
        <v>42725</v>
      </c>
      <c r="X158" s="367"/>
      <c r="Z158" s="369">
        <v>42795</v>
      </c>
    </row>
    <row r="159" spans="1:26">
      <c r="A159" s="358" t="str">
        <f t="shared" si="2"/>
        <v>16</v>
      </c>
      <c r="B159" s="359">
        <v>42712</v>
      </c>
      <c r="C159" s="360" t="s">
        <v>332</v>
      </c>
      <c r="D159" s="361">
        <v>42699</v>
      </c>
      <c r="E159" s="361">
        <v>42702</v>
      </c>
      <c r="F159" s="361">
        <v>42703</v>
      </c>
      <c r="G159" s="362">
        <v>42704</v>
      </c>
      <c r="H159" s="362">
        <v>42705</v>
      </c>
      <c r="I159" s="362">
        <v>42706</v>
      </c>
      <c r="J159" s="363">
        <v>42709</v>
      </c>
      <c r="K159" s="362">
        <v>42710</v>
      </c>
      <c r="L159" s="371">
        <v>42711</v>
      </c>
      <c r="M159" s="372">
        <v>42712</v>
      </c>
      <c r="N159" s="362">
        <v>42713</v>
      </c>
      <c r="O159" s="362">
        <v>42716</v>
      </c>
      <c r="P159" s="362">
        <v>42717</v>
      </c>
      <c r="Q159" s="362">
        <v>42718</v>
      </c>
      <c r="R159" s="362">
        <v>42719</v>
      </c>
      <c r="S159" s="362">
        <v>42720</v>
      </c>
      <c r="T159" s="362">
        <v>42723</v>
      </c>
      <c r="U159" s="362">
        <v>42724</v>
      </c>
      <c r="V159" s="362">
        <v>42725</v>
      </c>
      <c r="W159" s="362">
        <v>42726</v>
      </c>
      <c r="X159" s="367"/>
      <c r="Z159" s="369">
        <v>42796</v>
      </c>
    </row>
    <row r="160" spans="1:26">
      <c r="A160" s="358" t="str">
        <f t="shared" si="2"/>
        <v>16</v>
      </c>
      <c r="B160" s="359">
        <v>42713</v>
      </c>
      <c r="C160" s="360" t="s">
        <v>333</v>
      </c>
      <c r="D160" s="361">
        <v>42702</v>
      </c>
      <c r="E160" s="361">
        <v>42703</v>
      </c>
      <c r="F160" s="361">
        <v>42704</v>
      </c>
      <c r="G160" s="362">
        <v>42705</v>
      </c>
      <c r="H160" s="362">
        <v>42706</v>
      </c>
      <c r="I160" s="362">
        <v>42709</v>
      </c>
      <c r="J160" s="363">
        <v>42710</v>
      </c>
      <c r="K160" s="362">
        <v>42711</v>
      </c>
      <c r="L160" s="371">
        <v>42712</v>
      </c>
      <c r="M160" s="372">
        <v>42713</v>
      </c>
      <c r="N160" s="362">
        <v>42716</v>
      </c>
      <c r="O160" s="362">
        <v>42717</v>
      </c>
      <c r="P160" s="362">
        <v>42718</v>
      </c>
      <c r="Q160" s="362">
        <v>42719</v>
      </c>
      <c r="R160" s="362">
        <v>42720</v>
      </c>
      <c r="S160" s="362">
        <v>42723</v>
      </c>
      <c r="T160" s="362">
        <v>42724</v>
      </c>
      <c r="U160" s="362">
        <v>42725</v>
      </c>
      <c r="V160" s="362">
        <v>42726</v>
      </c>
      <c r="W160" s="362">
        <v>42730</v>
      </c>
      <c r="X160" s="367"/>
      <c r="Z160" s="369">
        <v>42797</v>
      </c>
    </row>
    <row r="161" spans="1:26">
      <c r="A161" s="358" t="str">
        <f t="shared" si="2"/>
        <v>16</v>
      </c>
      <c r="B161" s="359">
        <v>42716</v>
      </c>
      <c r="C161" s="360" t="s">
        <v>329</v>
      </c>
      <c r="D161" s="361">
        <v>42703</v>
      </c>
      <c r="E161" s="361">
        <v>42704</v>
      </c>
      <c r="F161" s="361">
        <v>42705</v>
      </c>
      <c r="G161" s="362">
        <v>42706</v>
      </c>
      <c r="H161" s="362">
        <v>42709</v>
      </c>
      <c r="I161" s="362">
        <v>42710</v>
      </c>
      <c r="J161" s="363">
        <v>42711</v>
      </c>
      <c r="K161" s="362">
        <v>42712</v>
      </c>
      <c r="L161" s="371">
        <v>42713</v>
      </c>
      <c r="M161" s="372">
        <v>42716</v>
      </c>
      <c r="N161" s="362">
        <v>42717</v>
      </c>
      <c r="O161" s="362">
        <v>42718</v>
      </c>
      <c r="P161" s="362">
        <v>42719</v>
      </c>
      <c r="Q161" s="362">
        <v>42720</v>
      </c>
      <c r="R161" s="362">
        <v>42723</v>
      </c>
      <c r="S161" s="362">
        <v>42724</v>
      </c>
      <c r="T161" s="362">
        <v>42725</v>
      </c>
      <c r="U161" s="362">
        <v>42726</v>
      </c>
      <c r="V161" s="362">
        <v>42730</v>
      </c>
      <c r="W161" s="362">
        <v>42741</v>
      </c>
      <c r="X161" s="367"/>
      <c r="Z161" s="369">
        <v>42800</v>
      </c>
    </row>
    <row r="162" spans="1:26">
      <c r="A162" s="358" t="str">
        <f t="shared" si="2"/>
        <v>16</v>
      </c>
      <c r="B162" s="359">
        <v>42717</v>
      </c>
      <c r="C162" s="360" t="s">
        <v>330</v>
      </c>
      <c r="D162" s="361">
        <v>42704</v>
      </c>
      <c r="E162" s="361">
        <v>42705</v>
      </c>
      <c r="F162" s="361">
        <v>42706</v>
      </c>
      <c r="G162" s="362">
        <v>42709</v>
      </c>
      <c r="H162" s="362">
        <v>42710</v>
      </c>
      <c r="I162" s="362">
        <v>42711</v>
      </c>
      <c r="J162" s="363">
        <v>42712</v>
      </c>
      <c r="K162" s="362">
        <v>42713</v>
      </c>
      <c r="L162" s="371">
        <v>42716</v>
      </c>
      <c r="M162" s="372">
        <v>42717</v>
      </c>
      <c r="N162" s="362">
        <v>42718</v>
      </c>
      <c r="O162" s="362">
        <v>42719</v>
      </c>
      <c r="P162" s="362">
        <v>42720</v>
      </c>
      <c r="Q162" s="362">
        <v>42723</v>
      </c>
      <c r="R162" s="362">
        <v>42724</v>
      </c>
      <c r="S162" s="362">
        <v>42725</v>
      </c>
      <c r="T162" s="362">
        <v>42726</v>
      </c>
      <c r="U162" s="362">
        <v>42730</v>
      </c>
      <c r="V162" s="362">
        <v>42741</v>
      </c>
      <c r="W162" s="362">
        <v>42745</v>
      </c>
      <c r="X162" s="367"/>
      <c r="Z162" s="369">
        <v>42801</v>
      </c>
    </row>
    <row r="163" spans="1:26">
      <c r="A163" s="358" t="str">
        <f t="shared" si="2"/>
        <v>16</v>
      </c>
      <c r="B163" s="359">
        <v>42718</v>
      </c>
      <c r="C163" s="360" t="s">
        <v>331</v>
      </c>
      <c r="D163" s="361">
        <v>42705</v>
      </c>
      <c r="E163" s="361">
        <v>42706</v>
      </c>
      <c r="F163" s="361">
        <v>42709</v>
      </c>
      <c r="G163" s="362">
        <v>42710</v>
      </c>
      <c r="H163" s="362">
        <v>42711</v>
      </c>
      <c r="I163" s="362">
        <v>42712</v>
      </c>
      <c r="J163" s="363">
        <v>42713</v>
      </c>
      <c r="K163" s="362">
        <v>42716</v>
      </c>
      <c r="L163" s="371">
        <v>42717</v>
      </c>
      <c r="M163" s="372">
        <v>42718</v>
      </c>
      <c r="N163" s="362">
        <v>42719</v>
      </c>
      <c r="O163" s="362">
        <v>42720</v>
      </c>
      <c r="P163" s="362">
        <v>42723</v>
      </c>
      <c r="Q163" s="362">
        <v>42724</v>
      </c>
      <c r="R163" s="362">
        <v>42725</v>
      </c>
      <c r="S163" s="362">
        <v>42726</v>
      </c>
      <c r="T163" s="362">
        <v>42730</v>
      </c>
      <c r="U163" s="362">
        <v>42741</v>
      </c>
      <c r="V163" s="362">
        <v>42745</v>
      </c>
      <c r="W163" s="362">
        <v>42746</v>
      </c>
      <c r="X163" s="367"/>
      <c r="Z163" s="369">
        <v>42802</v>
      </c>
    </row>
    <row r="164" spans="1:26">
      <c r="A164" s="358" t="str">
        <f t="shared" si="2"/>
        <v>16</v>
      </c>
      <c r="B164" s="359">
        <v>42719</v>
      </c>
      <c r="C164" s="360" t="s">
        <v>332</v>
      </c>
      <c r="D164" s="361">
        <v>42706</v>
      </c>
      <c r="E164" s="361">
        <v>42709</v>
      </c>
      <c r="F164" s="361">
        <v>42710</v>
      </c>
      <c r="G164" s="362">
        <v>42711</v>
      </c>
      <c r="H164" s="362">
        <v>42712</v>
      </c>
      <c r="I164" s="362">
        <v>42713</v>
      </c>
      <c r="J164" s="363">
        <v>42716</v>
      </c>
      <c r="K164" s="362">
        <v>42717</v>
      </c>
      <c r="L164" s="371">
        <v>42718</v>
      </c>
      <c r="M164" s="372">
        <v>42719</v>
      </c>
      <c r="N164" s="362">
        <v>42720</v>
      </c>
      <c r="O164" s="362">
        <v>42723</v>
      </c>
      <c r="P164" s="362">
        <v>42724</v>
      </c>
      <c r="Q164" s="362">
        <v>42725</v>
      </c>
      <c r="R164" s="362">
        <v>42726</v>
      </c>
      <c r="S164" s="362">
        <v>42730</v>
      </c>
      <c r="T164" s="362">
        <v>42741</v>
      </c>
      <c r="U164" s="362">
        <v>42745</v>
      </c>
      <c r="V164" s="362">
        <v>42746</v>
      </c>
      <c r="W164" s="362">
        <v>42747</v>
      </c>
      <c r="X164" s="367"/>
      <c r="Z164" s="369">
        <v>42803</v>
      </c>
    </row>
    <row r="165" spans="1:26">
      <c r="A165" s="358" t="str">
        <f t="shared" si="2"/>
        <v>16</v>
      </c>
      <c r="B165" s="359">
        <v>42720</v>
      </c>
      <c r="C165" s="360" t="s">
        <v>333</v>
      </c>
      <c r="D165" s="361">
        <v>42709</v>
      </c>
      <c r="E165" s="361">
        <v>42710</v>
      </c>
      <c r="F165" s="361">
        <v>42711</v>
      </c>
      <c r="G165" s="362">
        <v>42712</v>
      </c>
      <c r="H165" s="362">
        <v>42713</v>
      </c>
      <c r="I165" s="362">
        <v>42716</v>
      </c>
      <c r="J165" s="363">
        <v>42717</v>
      </c>
      <c r="K165" s="362">
        <v>42718</v>
      </c>
      <c r="L165" s="371">
        <v>42719</v>
      </c>
      <c r="M165" s="372">
        <v>42720</v>
      </c>
      <c r="N165" s="362">
        <v>42723</v>
      </c>
      <c r="O165" s="362">
        <v>42724</v>
      </c>
      <c r="P165" s="362">
        <v>42725</v>
      </c>
      <c r="Q165" s="362">
        <v>42726</v>
      </c>
      <c r="R165" s="362">
        <v>42730</v>
      </c>
      <c r="S165" s="362">
        <v>42741</v>
      </c>
      <c r="T165" s="362">
        <v>42745</v>
      </c>
      <c r="U165" s="362">
        <v>42746</v>
      </c>
      <c r="V165" s="362">
        <v>42747</v>
      </c>
      <c r="W165" s="362">
        <v>42748</v>
      </c>
      <c r="X165" s="367"/>
      <c r="Z165" s="369">
        <v>42804</v>
      </c>
    </row>
    <row r="166" spans="1:26">
      <c r="A166" s="358" t="str">
        <f t="shared" si="2"/>
        <v>16</v>
      </c>
      <c r="B166" s="359">
        <v>42723</v>
      </c>
      <c r="C166" s="360" t="s">
        <v>329</v>
      </c>
      <c r="D166" s="361">
        <v>42710</v>
      </c>
      <c r="E166" s="361">
        <v>42711</v>
      </c>
      <c r="F166" s="361">
        <v>42712</v>
      </c>
      <c r="G166" s="362">
        <v>42713</v>
      </c>
      <c r="H166" s="362">
        <v>42716</v>
      </c>
      <c r="I166" s="362">
        <v>42717</v>
      </c>
      <c r="J166" s="363">
        <v>42718</v>
      </c>
      <c r="K166" s="362">
        <v>42719</v>
      </c>
      <c r="L166" s="371">
        <v>42720</v>
      </c>
      <c r="M166" s="372">
        <v>42723</v>
      </c>
      <c r="N166" s="362">
        <v>42724</v>
      </c>
      <c r="O166" s="362">
        <v>42725</v>
      </c>
      <c r="P166" s="362">
        <v>42726</v>
      </c>
      <c r="Q166" s="362">
        <v>42730</v>
      </c>
      <c r="R166" s="362">
        <v>42741</v>
      </c>
      <c r="S166" s="362">
        <v>42745</v>
      </c>
      <c r="T166" s="362">
        <v>42746</v>
      </c>
      <c r="U166" s="362">
        <v>42747</v>
      </c>
      <c r="V166" s="362">
        <v>42748</v>
      </c>
      <c r="W166" s="362">
        <v>42751</v>
      </c>
      <c r="X166" s="367"/>
      <c r="Z166" s="369">
        <v>42807</v>
      </c>
    </row>
    <row r="167" spans="1:26">
      <c r="A167" s="358" t="str">
        <f t="shared" si="2"/>
        <v>16</v>
      </c>
      <c r="B167" s="359">
        <v>42724</v>
      </c>
      <c r="C167" s="360" t="s">
        <v>330</v>
      </c>
      <c r="D167" s="361">
        <v>42711</v>
      </c>
      <c r="E167" s="361">
        <v>42712</v>
      </c>
      <c r="F167" s="361">
        <v>42713</v>
      </c>
      <c r="G167" s="362">
        <v>42716</v>
      </c>
      <c r="H167" s="362">
        <v>42717</v>
      </c>
      <c r="I167" s="362">
        <v>42718</v>
      </c>
      <c r="J167" s="363">
        <v>42719</v>
      </c>
      <c r="K167" s="362">
        <v>42720</v>
      </c>
      <c r="L167" s="371">
        <v>42723</v>
      </c>
      <c r="M167" s="372">
        <v>42724</v>
      </c>
      <c r="N167" s="362">
        <v>42725</v>
      </c>
      <c r="O167" s="362">
        <v>42726</v>
      </c>
      <c r="P167" s="362">
        <v>42730</v>
      </c>
      <c r="Q167" s="362">
        <v>42741</v>
      </c>
      <c r="R167" s="362">
        <v>42745</v>
      </c>
      <c r="S167" s="362">
        <v>42746</v>
      </c>
      <c r="T167" s="362">
        <v>42747</v>
      </c>
      <c r="U167" s="362">
        <v>42748</v>
      </c>
      <c r="V167" s="362">
        <v>42751</v>
      </c>
      <c r="W167" s="362">
        <v>42752</v>
      </c>
      <c r="X167" s="367"/>
      <c r="Z167" s="369">
        <v>42808</v>
      </c>
    </row>
    <row r="168" spans="1:26">
      <c r="A168" s="358" t="str">
        <f t="shared" si="2"/>
        <v>16</v>
      </c>
      <c r="B168" s="359">
        <v>42725</v>
      </c>
      <c r="C168" s="360" t="s">
        <v>331</v>
      </c>
      <c r="D168" s="361">
        <v>42712</v>
      </c>
      <c r="E168" s="361">
        <v>42713</v>
      </c>
      <c r="F168" s="361">
        <v>42716</v>
      </c>
      <c r="G168" s="362">
        <v>42717</v>
      </c>
      <c r="H168" s="362">
        <v>42718</v>
      </c>
      <c r="I168" s="362">
        <v>42719</v>
      </c>
      <c r="J168" s="363">
        <v>42720</v>
      </c>
      <c r="K168" s="362">
        <v>42723</v>
      </c>
      <c r="L168" s="371">
        <v>42724</v>
      </c>
      <c r="M168" s="372">
        <v>42725</v>
      </c>
      <c r="N168" s="362">
        <v>42726</v>
      </c>
      <c r="O168" s="362">
        <v>42730</v>
      </c>
      <c r="P168" s="362">
        <v>42741</v>
      </c>
      <c r="Q168" s="362">
        <v>42745</v>
      </c>
      <c r="R168" s="362">
        <v>42746</v>
      </c>
      <c r="S168" s="362">
        <v>42747</v>
      </c>
      <c r="T168" s="362">
        <v>42748</v>
      </c>
      <c r="U168" s="362">
        <v>42751</v>
      </c>
      <c r="V168" s="362">
        <v>42752</v>
      </c>
      <c r="W168" s="362">
        <v>42753</v>
      </c>
      <c r="X168" s="367"/>
      <c r="Z168" s="369">
        <v>42809</v>
      </c>
    </row>
    <row r="169" spans="1:26">
      <c r="A169" s="358" t="str">
        <f t="shared" si="2"/>
        <v>16</v>
      </c>
      <c r="B169" s="359">
        <v>42726</v>
      </c>
      <c r="C169" s="360" t="s">
        <v>332</v>
      </c>
      <c r="D169" s="361">
        <v>42713</v>
      </c>
      <c r="E169" s="361">
        <v>42716</v>
      </c>
      <c r="F169" s="361">
        <v>42717</v>
      </c>
      <c r="G169" s="362">
        <v>42718</v>
      </c>
      <c r="H169" s="362">
        <v>42719</v>
      </c>
      <c r="I169" s="362">
        <v>42720</v>
      </c>
      <c r="J169" s="363">
        <v>42723</v>
      </c>
      <c r="K169" s="362">
        <v>42724</v>
      </c>
      <c r="L169" s="371">
        <v>42725</v>
      </c>
      <c r="M169" s="372">
        <v>42726</v>
      </c>
      <c r="N169" s="362">
        <v>42730</v>
      </c>
      <c r="O169" s="362">
        <v>42741</v>
      </c>
      <c r="P169" s="362">
        <v>42745</v>
      </c>
      <c r="Q169" s="362">
        <v>42746</v>
      </c>
      <c r="R169" s="362">
        <v>42747</v>
      </c>
      <c r="S169" s="362">
        <v>42748</v>
      </c>
      <c r="T169" s="362">
        <v>42751</v>
      </c>
      <c r="U169" s="362">
        <v>42752</v>
      </c>
      <c r="V169" s="362">
        <v>42753</v>
      </c>
      <c r="W169" s="362">
        <v>42754</v>
      </c>
      <c r="X169" s="367"/>
      <c r="Z169" s="369">
        <v>42810</v>
      </c>
    </row>
    <row r="170" spans="1:26">
      <c r="A170" s="358" t="str">
        <f t="shared" si="2"/>
        <v>16</v>
      </c>
      <c r="B170" s="359">
        <v>42730</v>
      </c>
      <c r="C170" s="360" t="s">
        <v>329</v>
      </c>
      <c r="D170" s="361">
        <v>42716</v>
      </c>
      <c r="E170" s="361">
        <v>42717</v>
      </c>
      <c r="F170" s="361">
        <v>42718</v>
      </c>
      <c r="G170" s="362">
        <v>42719</v>
      </c>
      <c r="H170" s="362">
        <v>42720</v>
      </c>
      <c r="I170" s="362">
        <v>42723</v>
      </c>
      <c r="J170" s="363">
        <v>42724</v>
      </c>
      <c r="K170" s="362">
        <v>42725</v>
      </c>
      <c r="L170" s="371">
        <v>42726</v>
      </c>
      <c r="M170" s="372">
        <v>42730</v>
      </c>
      <c r="N170" s="362">
        <v>42741</v>
      </c>
      <c r="O170" s="362">
        <v>42745</v>
      </c>
      <c r="P170" s="362">
        <v>42746</v>
      </c>
      <c r="Q170" s="362">
        <v>42747</v>
      </c>
      <c r="R170" s="362">
        <v>42748</v>
      </c>
      <c r="S170" s="362">
        <v>42751</v>
      </c>
      <c r="T170" s="362">
        <v>42752</v>
      </c>
      <c r="U170" s="362">
        <v>42753</v>
      </c>
      <c r="V170" s="362">
        <v>42754</v>
      </c>
      <c r="W170" s="362">
        <v>42755</v>
      </c>
      <c r="X170" s="367"/>
      <c r="Z170" s="369">
        <v>42811</v>
      </c>
    </row>
    <row r="171" spans="1:26">
      <c r="A171" s="358" t="str">
        <f t="shared" si="2"/>
        <v>17</v>
      </c>
      <c r="B171" s="359">
        <v>42741</v>
      </c>
      <c r="C171" s="360" t="s">
        <v>333</v>
      </c>
      <c r="D171" s="361">
        <v>42717</v>
      </c>
      <c r="E171" s="361">
        <v>42718</v>
      </c>
      <c r="F171" s="361">
        <v>42719</v>
      </c>
      <c r="G171" s="362">
        <v>42720</v>
      </c>
      <c r="H171" s="362">
        <v>42723</v>
      </c>
      <c r="I171" s="362">
        <v>42724</v>
      </c>
      <c r="J171" s="363">
        <v>42725</v>
      </c>
      <c r="K171" s="362">
        <v>42726</v>
      </c>
      <c r="L171" s="371">
        <v>42730</v>
      </c>
      <c r="M171" s="372">
        <v>42741</v>
      </c>
      <c r="N171" s="362">
        <v>42745</v>
      </c>
      <c r="O171" s="362">
        <v>42746</v>
      </c>
      <c r="P171" s="362">
        <v>42747</v>
      </c>
      <c r="Q171" s="362">
        <v>42748</v>
      </c>
      <c r="R171" s="362">
        <v>42751</v>
      </c>
      <c r="S171" s="362">
        <v>42752</v>
      </c>
      <c r="T171" s="362">
        <v>42753</v>
      </c>
      <c r="U171" s="362">
        <v>42754</v>
      </c>
      <c r="V171" s="362">
        <v>42755</v>
      </c>
      <c r="W171" s="362">
        <v>42758</v>
      </c>
      <c r="X171" s="367"/>
      <c r="Z171" s="369">
        <v>42815</v>
      </c>
    </row>
    <row r="172" spans="1:26">
      <c r="A172" s="358" t="str">
        <f t="shared" si="2"/>
        <v>17</v>
      </c>
      <c r="B172" s="359">
        <v>42745</v>
      </c>
      <c r="C172" s="360" t="s">
        <v>330</v>
      </c>
      <c r="D172" s="361">
        <v>42718</v>
      </c>
      <c r="E172" s="361">
        <v>42719</v>
      </c>
      <c r="F172" s="361">
        <v>42720</v>
      </c>
      <c r="G172" s="362">
        <v>42723</v>
      </c>
      <c r="H172" s="362">
        <v>42724</v>
      </c>
      <c r="I172" s="362">
        <v>42725</v>
      </c>
      <c r="J172" s="363">
        <v>42726</v>
      </c>
      <c r="K172" s="362">
        <v>42730</v>
      </c>
      <c r="L172" s="371">
        <v>42741</v>
      </c>
      <c r="M172" s="372">
        <v>42745</v>
      </c>
      <c r="N172" s="362">
        <v>42746</v>
      </c>
      <c r="O172" s="362">
        <v>42747</v>
      </c>
      <c r="P172" s="362">
        <v>42748</v>
      </c>
      <c r="Q172" s="362">
        <v>42751</v>
      </c>
      <c r="R172" s="362">
        <v>42752</v>
      </c>
      <c r="S172" s="362">
        <v>42753</v>
      </c>
      <c r="T172" s="362">
        <v>42754</v>
      </c>
      <c r="U172" s="362">
        <v>42755</v>
      </c>
      <c r="V172" s="362">
        <v>42758</v>
      </c>
      <c r="W172" s="362">
        <v>42759</v>
      </c>
      <c r="X172" s="367"/>
      <c r="Z172" s="369">
        <v>42816</v>
      </c>
    </row>
    <row r="173" spans="1:26">
      <c r="A173" s="358" t="str">
        <f t="shared" si="2"/>
        <v>17</v>
      </c>
      <c r="B173" s="359">
        <v>42746</v>
      </c>
      <c r="C173" s="360" t="s">
        <v>331</v>
      </c>
      <c r="D173" s="361">
        <v>42719</v>
      </c>
      <c r="E173" s="361">
        <v>42720</v>
      </c>
      <c r="F173" s="361">
        <v>42723</v>
      </c>
      <c r="G173" s="362">
        <v>42724</v>
      </c>
      <c r="H173" s="362">
        <v>42725</v>
      </c>
      <c r="I173" s="362">
        <v>42726</v>
      </c>
      <c r="J173" s="363">
        <v>42730</v>
      </c>
      <c r="K173" s="362">
        <v>42741</v>
      </c>
      <c r="L173" s="371">
        <v>42745</v>
      </c>
      <c r="M173" s="372">
        <v>42746</v>
      </c>
      <c r="N173" s="362">
        <v>42747</v>
      </c>
      <c r="O173" s="362">
        <v>42748</v>
      </c>
      <c r="P173" s="362">
        <v>42751</v>
      </c>
      <c r="Q173" s="362">
        <v>42752</v>
      </c>
      <c r="R173" s="362">
        <v>42753</v>
      </c>
      <c r="S173" s="362">
        <v>42754</v>
      </c>
      <c r="T173" s="362">
        <v>42755</v>
      </c>
      <c r="U173" s="362">
        <v>42758</v>
      </c>
      <c r="V173" s="362">
        <v>42759</v>
      </c>
      <c r="W173" s="362">
        <v>42760</v>
      </c>
      <c r="X173" s="367"/>
      <c r="Z173" s="369">
        <v>42817</v>
      </c>
    </row>
    <row r="174" spans="1:26">
      <c r="A174" s="358" t="str">
        <f t="shared" si="2"/>
        <v>17</v>
      </c>
      <c r="B174" s="359">
        <v>42747</v>
      </c>
      <c r="C174" s="360" t="s">
        <v>332</v>
      </c>
      <c r="D174" s="361">
        <v>42720</v>
      </c>
      <c r="E174" s="361">
        <v>42723</v>
      </c>
      <c r="F174" s="361">
        <v>42724</v>
      </c>
      <c r="G174" s="362">
        <v>42725</v>
      </c>
      <c r="H174" s="362">
        <v>42726</v>
      </c>
      <c r="I174" s="362">
        <v>42730</v>
      </c>
      <c r="J174" s="363">
        <v>42741</v>
      </c>
      <c r="K174" s="362">
        <v>42745</v>
      </c>
      <c r="L174" s="371">
        <v>42746</v>
      </c>
      <c r="M174" s="372">
        <v>42747</v>
      </c>
      <c r="N174" s="362">
        <v>42748</v>
      </c>
      <c r="O174" s="362">
        <v>42751</v>
      </c>
      <c r="P174" s="362">
        <v>42752</v>
      </c>
      <c r="Q174" s="362">
        <v>42753</v>
      </c>
      <c r="R174" s="362">
        <v>42754</v>
      </c>
      <c r="S174" s="362">
        <v>42755</v>
      </c>
      <c r="T174" s="362">
        <v>42758</v>
      </c>
      <c r="U174" s="362">
        <v>42759</v>
      </c>
      <c r="V174" s="362">
        <v>42760</v>
      </c>
      <c r="W174" s="362">
        <v>42761</v>
      </c>
      <c r="X174" s="367"/>
      <c r="Z174" s="369">
        <v>42818</v>
      </c>
    </row>
    <row r="175" spans="1:26">
      <c r="A175" s="358" t="str">
        <f t="shared" si="2"/>
        <v>17</v>
      </c>
      <c r="B175" s="359">
        <v>42748</v>
      </c>
      <c r="C175" s="360" t="s">
        <v>333</v>
      </c>
      <c r="D175" s="361">
        <v>42723</v>
      </c>
      <c r="E175" s="361">
        <v>42724</v>
      </c>
      <c r="F175" s="361">
        <v>42725</v>
      </c>
      <c r="G175" s="362">
        <v>42726</v>
      </c>
      <c r="H175" s="362">
        <v>42730</v>
      </c>
      <c r="I175" s="362">
        <v>42741</v>
      </c>
      <c r="J175" s="363">
        <v>42745</v>
      </c>
      <c r="K175" s="362">
        <v>42746</v>
      </c>
      <c r="L175" s="371">
        <v>42747</v>
      </c>
      <c r="M175" s="372">
        <v>42748</v>
      </c>
      <c r="N175" s="362">
        <v>42751</v>
      </c>
      <c r="O175" s="362">
        <v>42752</v>
      </c>
      <c r="P175" s="362">
        <v>42753</v>
      </c>
      <c r="Q175" s="362">
        <v>42754</v>
      </c>
      <c r="R175" s="362">
        <v>42755</v>
      </c>
      <c r="S175" s="362">
        <v>42758</v>
      </c>
      <c r="T175" s="362">
        <v>42759</v>
      </c>
      <c r="U175" s="362">
        <v>42760</v>
      </c>
      <c r="V175" s="362">
        <v>42761</v>
      </c>
      <c r="W175" s="362">
        <v>42762</v>
      </c>
      <c r="X175" s="367"/>
      <c r="Z175" s="369">
        <v>42821</v>
      </c>
    </row>
    <row r="176" spans="1:26">
      <c r="A176" s="358" t="str">
        <f t="shared" si="2"/>
        <v>17</v>
      </c>
      <c r="B176" s="359">
        <v>42751</v>
      </c>
      <c r="C176" s="360" t="s">
        <v>329</v>
      </c>
      <c r="D176" s="361">
        <v>42724</v>
      </c>
      <c r="E176" s="361">
        <v>42725</v>
      </c>
      <c r="F176" s="361">
        <v>42726</v>
      </c>
      <c r="G176" s="362">
        <v>42730</v>
      </c>
      <c r="H176" s="362">
        <v>42741</v>
      </c>
      <c r="I176" s="362">
        <v>42745</v>
      </c>
      <c r="J176" s="363">
        <v>42746</v>
      </c>
      <c r="K176" s="362">
        <v>42747</v>
      </c>
      <c r="L176" s="371">
        <v>42748</v>
      </c>
      <c r="M176" s="372">
        <v>42751</v>
      </c>
      <c r="N176" s="362">
        <v>42752</v>
      </c>
      <c r="O176" s="362">
        <v>42753</v>
      </c>
      <c r="P176" s="362">
        <v>42754</v>
      </c>
      <c r="Q176" s="362">
        <v>42755</v>
      </c>
      <c r="R176" s="362">
        <v>42758</v>
      </c>
      <c r="S176" s="362">
        <v>42759</v>
      </c>
      <c r="T176" s="362">
        <v>42760</v>
      </c>
      <c r="U176" s="362">
        <v>42761</v>
      </c>
      <c r="V176" s="362">
        <v>42762</v>
      </c>
      <c r="W176" s="362">
        <v>42765</v>
      </c>
      <c r="X176" s="367"/>
      <c r="Z176" s="369">
        <v>42822</v>
      </c>
    </row>
    <row r="177" spans="1:26">
      <c r="A177" s="358" t="str">
        <f t="shared" si="2"/>
        <v>17</v>
      </c>
      <c r="B177" s="359">
        <v>42752</v>
      </c>
      <c r="C177" s="360" t="s">
        <v>330</v>
      </c>
      <c r="D177" s="361">
        <v>42725</v>
      </c>
      <c r="E177" s="361">
        <v>42726</v>
      </c>
      <c r="F177" s="361">
        <v>42730</v>
      </c>
      <c r="G177" s="362">
        <v>42741</v>
      </c>
      <c r="H177" s="362">
        <v>42745</v>
      </c>
      <c r="I177" s="362">
        <v>42746</v>
      </c>
      <c r="J177" s="363">
        <v>42747</v>
      </c>
      <c r="K177" s="362">
        <v>42748</v>
      </c>
      <c r="L177" s="371">
        <v>42751</v>
      </c>
      <c r="M177" s="372">
        <v>42752</v>
      </c>
      <c r="N177" s="362">
        <v>42753</v>
      </c>
      <c r="O177" s="362">
        <v>42754</v>
      </c>
      <c r="P177" s="362">
        <v>42755</v>
      </c>
      <c r="Q177" s="362">
        <v>42758</v>
      </c>
      <c r="R177" s="362">
        <v>42759</v>
      </c>
      <c r="S177" s="362">
        <v>42760</v>
      </c>
      <c r="T177" s="362">
        <v>42761</v>
      </c>
      <c r="U177" s="362">
        <v>42762</v>
      </c>
      <c r="V177" s="362">
        <v>42765</v>
      </c>
      <c r="W177" s="362">
        <v>42766</v>
      </c>
      <c r="X177" s="367"/>
      <c r="Z177" s="369">
        <v>42825</v>
      </c>
    </row>
    <row r="178" spans="1:26">
      <c r="A178" s="358" t="str">
        <f t="shared" si="2"/>
        <v>17</v>
      </c>
      <c r="B178" s="359">
        <v>42753</v>
      </c>
      <c r="C178" s="360" t="s">
        <v>331</v>
      </c>
      <c r="D178" s="361">
        <v>42726</v>
      </c>
      <c r="E178" s="361">
        <v>42730</v>
      </c>
      <c r="F178" s="361">
        <v>42741</v>
      </c>
      <c r="G178" s="362">
        <v>42745</v>
      </c>
      <c r="H178" s="362">
        <v>42746</v>
      </c>
      <c r="I178" s="362">
        <v>42747</v>
      </c>
      <c r="J178" s="363">
        <v>42748</v>
      </c>
      <c r="K178" s="362">
        <v>42751</v>
      </c>
      <c r="L178" s="371">
        <v>42752</v>
      </c>
      <c r="M178" s="372">
        <v>42753</v>
      </c>
      <c r="N178" s="362">
        <v>42754</v>
      </c>
      <c r="O178" s="362">
        <v>42755</v>
      </c>
      <c r="P178" s="362">
        <v>42758</v>
      </c>
      <c r="Q178" s="362">
        <v>42759</v>
      </c>
      <c r="R178" s="362">
        <v>42760</v>
      </c>
      <c r="S178" s="362">
        <v>42761</v>
      </c>
      <c r="T178" s="362">
        <v>42762</v>
      </c>
      <c r="U178" s="362">
        <v>42765</v>
      </c>
      <c r="V178" s="362">
        <v>42766</v>
      </c>
      <c r="W178" s="362">
        <v>42767</v>
      </c>
      <c r="X178" s="367"/>
      <c r="Z178" s="369">
        <v>42828</v>
      </c>
    </row>
    <row r="179" spans="1:26">
      <c r="A179" s="358" t="str">
        <f t="shared" si="2"/>
        <v>17</v>
      </c>
      <c r="B179" s="359">
        <v>42754</v>
      </c>
      <c r="C179" s="360" t="s">
        <v>332</v>
      </c>
      <c r="D179" s="361">
        <v>42730</v>
      </c>
      <c r="E179" s="361">
        <v>42741</v>
      </c>
      <c r="F179" s="361">
        <v>42745</v>
      </c>
      <c r="G179" s="362">
        <v>42746</v>
      </c>
      <c r="H179" s="362">
        <v>42747</v>
      </c>
      <c r="I179" s="362">
        <v>42748</v>
      </c>
      <c r="J179" s="363">
        <v>42751</v>
      </c>
      <c r="K179" s="362">
        <v>42752</v>
      </c>
      <c r="L179" s="371">
        <v>42753</v>
      </c>
      <c r="M179" s="372">
        <v>42754</v>
      </c>
      <c r="N179" s="362">
        <v>42755</v>
      </c>
      <c r="O179" s="362">
        <v>42758</v>
      </c>
      <c r="P179" s="362">
        <v>42759</v>
      </c>
      <c r="Q179" s="362">
        <v>42760</v>
      </c>
      <c r="R179" s="362">
        <v>42761</v>
      </c>
      <c r="S179" s="362">
        <v>42762</v>
      </c>
      <c r="T179" s="362">
        <v>42765</v>
      </c>
      <c r="U179" s="362">
        <v>42766</v>
      </c>
      <c r="V179" s="362">
        <v>42767</v>
      </c>
      <c r="W179" s="362">
        <v>42768</v>
      </c>
      <c r="X179" s="367"/>
      <c r="Z179" s="369">
        <v>42829</v>
      </c>
    </row>
    <row r="180" spans="1:26">
      <c r="A180" s="358" t="str">
        <f t="shared" si="2"/>
        <v>17</v>
      </c>
      <c r="B180" s="359">
        <v>42755</v>
      </c>
      <c r="C180" s="360" t="s">
        <v>333</v>
      </c>
      <c r="D180" s="361">
        <v>42741</v>
      </c>
      <c r="E180" s="361">
        <v>42745</v>
      </c>
      <c r="F180" s="361">
        <v>42746</v>
      </c>
      <c r="G180" s="362">
        <v>42747</v>
      </c>
      <c r="H180" s="362">
        <v>42748</v>
      </c>
      <c r="I180" s="362">
        <v>42751</v>
      </c>
      <c r="J180" s="363">
        <v>42752</v>
      </c>
      <c r="K180" s="362">
        <v>42753</v>
      </c>
      <c r="L180" s="371">
        <v>42754</v>
      </c>
      <c r="M180" s="372">
        <v>42755</v>
      </c>
      <c r="N180" s="362">
        <v>42758</v>
      </c>
      <c r="O180" s="362">
        <v>42759</v>
      </c>
      <c r="P180" s="362">
        <v>42760</v>
      </c>
      <c r="Q180" s="362">
        <v>42761</v>
      </c>
      <c r="R180" s="362">
        <v>42762</v>
      </c>
      <c r="S180" s="362">
        <v>42765</v>
      </c>
      <c r="T180" s="362">
        <v>42766</v>
      </c>
      <c r="U180" s="362">
        <v>42767</v>
      </c>
      <c r="V180" s="362">
        <v>42768</v>
      </c>
      <c r="W180" s="362">
        <v>42769</v>
      </c>
      <c r="X180" s="367"/>
      <c r="Z180" s="369">
        <v>42830</v>
      </c>
    </row>
    <row r="181" spans="1:26">
      <c r="A181" s="358" t="str">
        <f t="shared" si="2"/>
        <v>17</v>
      </c>
      <c r="B181" s="359">
        <v>42758</v>
      </c>
      <c r="C181" s="360" t="s">
        <v>329</v>
      </c>
      <c r="D181" s="361">
        <v>42745</v>
      </c>
      <c r="E181" s="361">
        <v>42746</v>
      </c>
      <c r="F181" s="361">
        <v>42747</v>
      </c>
      <c r="G181" s="362">
        <v>42748</v>
      </c>
      <c r="H181" s="362">
        <v>42751</v>
      </c>
      <c r="I181" s="362">
        <v>42752</v>
      </c>
      <c r="J181" s="363">
        <v>42753</v>
      </c>
      <c r="K181" s="362">
        <v>42754</v>
      </c>
      <c r="L181" s="371">
        <v>42755</v>
      </c>
      <c r="M181" s="372">
        <v>42758</v>
      </c>
      <c r="N181" s="362">
        <v>42759</v>
      </c>
      <c r="O181" s="362">
        <v>42760</v>
      </c>
      <c r="P181" s="362">
        <v>42761</v>
      </c>
      <c r="Q181" s="362">
        <v>42762</v>
      </c>
      <c r="R181" s="362">
        <v>42765</v>
      </c>
      <c r="S181" s="362">
        <v>42766</v>
      </c>
      <c r="T181" s="362">
        <v>42767</v>
      </c>
      <c r="U181" s="362">
        <v>42768</v>
      </c>
      <c r="V181" s="362">
        <v>42769</v>
      </c>
      <c r="W181" s="362">
        <v>42772</v>
      </c>
      <c r="X181" s="367"/>
      <c r="Z181" s="369">
        <v>42831</v>
      </c>
    </row>
    <row r="182" spans="1:26">
      <c r="A182" s="358" t="str">
        <f t="shared" si="2"/>
        <v>17</v>
      </c>
      <c r="B182" s="359">
        <v>42759</v>
      </c>
      <c r="C182" s="360" t="s">
        <v>330</v>
      </c>
      <c r="D182" s="361">
        <v>42746</v>
      </c>
      <c r="E182" s="361">
        <v>42747</v>
      </c>
      <c r="F182" s="361">
        <v>42748</v>
      </c>
      <c r="G182" s="362">
        <v>42751</v>
      </c>
      <c r="H182" s="362">
        <v>42752</v>
      </c>
      <c r="I182" s="362">
        <v>42753</v>
      </c>
      <c r="J182" s="363">
        <v>42754</v>
      </c>
      <c r="K182" s="362">
        <v>42755</v>
      </c>
      <c r="L182" s="371">
        <v>42758</v>
      </c>
      <c r="M182" s="372">
        <v>42759</v>
      </c>
      <c r="N182" s="362">
        <v>42760</v>
      </c>
      <c r="O182" s="362">
        <v>42761</v>
      </c>
      <c r="P182" s="362">
        <v>42762</v>
      </c>
      <c r="Q182" s="362">
        <v>42765</v>
      </c>
      <c r="R182" s="362">
        <v>42766</v>
      </c>
      <c r="S182" s="362">
        <v>42767</v>
      </c>
      <c r="T182" s="362">
        <v>42768</v>
      </c>
      <c r="U182" s="362">
        <v>42769</v>
      </c>
      <c r="V182" s="362">
        <v>42772</v>
      </c>
      <c r="W182" s="362">
        <v>42773</v>
      </c>
      <c r="X182" s="367"/>
      <c r="Z182" s="369">
        <v>42832</v>
      </c>
    </row>
    <row r="183" spans="1:26">
      <c r="A183" s="358" t="str">
        <f t="shared" si="2"/>
        <v>17</v>
      </c>
      <c r="B183" s="359">
        <v>42760</v>
      </c>
      <c r="C183" s="360" t="s">
        <v>331</v>
      </c>
      <c r="D183" s="361">
        <v>42747</v>
      </c>
      <c r="E183" s="361">
        <v>42748</v>
      </c>
      <c r="F183" s="361">
        <v>42751</v>
      </c>
      <c r="G183" s="362">
        <v>42752</v>
      </c>
      <c r="H183" s="362">
        <v>42753</v>
      </c>
      <c r="I183" s="362">
        <v>42754</v>
      </c>
      <c r="J183" s="363">
        <v>42755</v>
      </c>
      <c r="K183" s="362">
        <v>42758</v>
      </c>
      <c r="L183" s="371">
        <v>42759</v>
      </c>
      <c r="M183" s="372">
        <v>42760</v>
      </c>
      <c r="N183" s="362">
        <v>42761</v>
      </c>
      <c r="O183" s="362">
        <v>42762</v>
      </c>
      <c r="P183" s="362">
        <v>42765</v>
      </c>
      <c r="Q183" s="362">
        <v>42766</v>
      </c>
      <c r="R183" s="362">
        <v>42767</v>
      </c>
      <c r="S183" s="362">
        <v>42768</v>
      </c>
      <c r="T183" s="362">
        <v>42769</v>
      </c>
      <c r="U183" s="362">
        <v>42772</v>
      </c>
      <c r="V183" s="362">
        <v>42773</v>
      </c>
      <c r="W183" s="362">
        <v>42774</v>
      </c>
      <c r="X183" s="367"/>
      <c r="Z183" s="369">
        <v>42835</v>
      </c>
    </row>
    <row r="184" spans="1:26">
      <c r="A184" s="358" t="str">
        <f t="shared" si="2"/>
        <v>17</v>
      </c>
      <c r="B184" s="359">
        <v>42761</v>
      </c>
      <c r="C184" s="360" t="s">
        <v>332</v>
      </c>
      <c r="D184" s="361">
        <v>42748</v>
      </c>
      <c r="E184" s="361">
        <v>42751</v>
      </c>
      <c r="F184" s="361">
        <v>42752</v>
      </c>
      <c r="G184" s="362">
        <v>42753</v>
      </c>
      <c r="H184" s="362">
        <v>42754</v>
      </c>
      <c r="I184" s="362">
        <v>42755</v>
      </c>
      <c r="J184" s="363">
        <v>42758</v>
      </c>
      <c r="K184" s="362">
        <v>42759</v>
      </c>
      <c r="L184" s="371">
        <v>42760</v>
      </c>
      <c r="M184" s="372">
        <v>42761</v>
      </c>
      <c r="N184" s="362">
        <v>42762</v>
      </c>
      <c r="O184" s="362">
        <v>42765</v>
      </c>
      <c r="P184" s="362">
        <v>42766</v>
      </c>
      <c r="Q184" s="362">
        <v>42767</v>
      </c>
      <c r="R184" s="362">
        <v>42768</v>
      </c>
      <c r="S184" s="362">
        <v>42769</v>
      </c>
      <c r="T184" s="362">
        <v>42772</v>
      </c>
      <c r="U184" s="362">
        <v>42773</v>
      </c>
      <c r="V184" s="362">
        <v>42774</v>
      </c>
      <c r="W184" s="362">
        <v>42775</v>
      </c>
      <c r="X184" s="367"/>
      <c r="Z184" s="369">
        <v>42836</v>
      </c>
    </row>
    <row r="185" spans="1:26">
      <c r="A185" s="358" t="str">
        <f t="shared" si="2"/>
        <v>17</v>
      </c>
      <c r="B185" s="359">
        <v>42762</v>
      </c>
      <c r="C185" s="360" t="s">
        <v>333</v>
      </c>
      <c r="D185" s="361">
        <v>42751</v>
      </c>
      <c r="E185" s="361">
        <v>42752</v>
      </c>
      <c r="F185" s="361">
        <v>42753</v>
      </c>
      <c r="G185" s="362">
        <v>42754</v>
      </c>
      <c r="H185" s="362">
        <v>42755</v>
      </c>
      <c r="I185" s="362">
        <v>42758</v>
      </c>
      <c r="J185" s="363">
        <v>42759</v>
      </c>
      <c r="K185" s="362">
        <v>42760</v>
      </c>
      <c r="L185" s="371">
        <v>42761</v>
      </c>
      <c r="M185" s="372">
        <v>42762</v>
      </c>
      <c r="N185" s="362">
        <v>42765</v>
      </c>
      <c r="O185" s="362">
        <v>42766</v>
      </c>
      <c r="P185" s="362">
        <v>42767</v>
      </c>
      <c r="Q185" s="362">
        <v>42768</v>
      </c>
      <c r="R185" s="362">
        <v>42769</v>
      </c>
      <c r="S185" s="362">
        <v>42772</v>
      </c>
      <c r="T185" s="362">
        <v>42773</v>
      </c>
      <c r="U185" s="362">
        <v>42774</v>
      </c>
      <c r="V185" s="362">
        <v>42775</v>
      </c>
      <c r="W185" s="362">
        <v>42776</v>
      </c>
      <c r="X185" s="367"/>
      <c r="Z185" s="369">
        <v>42837</v>
      </c>
    </row>
    <row r="186" spans="1:26">
      <c r="A186" s="358" t="str">
        <f t="shared" si="2"/>
        <v>17</v>
      </c>
      <c r="B186" s="359">
        <v>42765</v>
      </c>
      <c r="C186" s="360" t="s">
        <v>329</v>
      </c>
      <c r="D186" s="361">
        <v>42752</v>
      </c>
      <c r="E186" s="361">
        <v>42753</v>
      </c>
      <c r="F186" s="361">
        <v>42754</v>
      </c>
      <c r="G186" s="362">
        <v>42755</v>
      </c>
      <c r="H186" s="362">
        <v>42758</v>
      </c>
      <c r="I186" s="362">
        <v>42759</v>
      </c>
      <c r="J186" s="363">
        <v>42760</v>
      </c>
      <c r="K186" s="362">
        <v>42761</v>
      </c>
      <c r="L186" s="371">
        <v>42762</v>
      </c>
      <c r="M186" s="372">
        <v>42765</v>
      </c>
      <c r="N186" s="362">
        <v>42766</v>
      </c>
      <c r="O186" s="362">
        <v>42767</v>
      </c>
      <c r="P186" s="362">
        <v>42768</v>
      </c>
      <c r="Q186" s="362">
        <v>42769</v>
      </c>
      <c r="R186" s="362">
        <v>42772</v>
      </c>
      <c r="S186" s="362">
        <v>42773</v>
      </c>
      <c r="T186" s="362">
        <v>42774</v>
      </c>
      <c r="U186" s="362">
        <v>42775</v>
      </c>
      <c r="V186" s="362">
        <v>42776</v>
      </c>
      <c r="W186" s="362">
        <v>42779</v>
      </c>
      <c r="X186" s="367"/>
      <c r="Z186" s="369">
        <v>42838</v>
      </c>
    </row>
    <row r="187" spans="1:26">
      <c r="A187" s="358" t="str">
        <f t="shared" si="2"/>
        <v>17</v>
      </c>
      <c r="B187" s="359">
        <v>42766</v>
      </c>
      <c r="C187" s="360" t="s">
        <v>330</v>
      </c>
      <c r="D187" s="361">
        <v>42753</v>
      </c>
      <c r="E187" s="361">
        <v>42754</v>
      </c>
      <c r="F187" s="361">
        <v>42755</v>
      </c>
      <c r="G187" s="362">
        <v>42758</v>
      </c>
      <c r="H187" s="362">
        <v>42759</v>
      </c>
      <c r="I187" s="362">
        <v>42760</v>
      </c>
      <c r="J187" s="363">
        <v>42761</v>
      </c>
      <c r="K187" s="362">
        <v>42762</v>
      </c>
      <c r="L187" s="371">
        <v>42765</v>
      </c>
      <c r="M187" s="372">
        <v>42766</v>
      </c>
      <c r="N187" s="362">
        <v>42767</v>
      </c>
      <c r="O187" s="362">
        <v>42768</v>
      </c>
      <c r="P187" s="362">
        <v>42769</v>
      </c>
      <c r="Q187" s="362">
        <v>42772</v>
      </c>
      <c r="R187" s="362">
        <v>42773</v>
      </c>
      <c r="S187" s="362">
        <v>42774</v>
      </c>
      <c r="T187" s="362">
        <v>42775</v>
      </c>
      <c r="U187" s="362">
        <v>42776</v>
      </c>
      <c r="V187" s="362">
        <v>42779</v>
      </c>
      <c r="W187" s="362">
        <v>42780</v>
      </c>
      <c r="X187" s="367"/>
      <c r="Z187" s="369">
        <v>42839</v>
      </c>
    </row>
    <row r="188" spans="1:26">
      <c r="A188" s="358" t="str">
        <f t="shared" si="2"/>
        <v>17</v>
      </c>
      <c r="B188" s="359">
        <v>42767</v>
      </c>
      <c r="C188" s="360" t="s">
        <v>331</v>
      </c>
      <c r="D188" s="361">
        <v>42754</v>
      </c>
      <c r="E188" s="361">
        <v>42755</v>
      </c>
      <c r="F188" s="361">
        <v>42758</v>
      </c>
      <c r="G188" s="362">
        <v>42759</v>
      </c>
      <c r="H188" s="362">
        <v>42760</v>
      </c>
      <c r="I188" s="362">
        <v>42761</v>
      </c>
      <c r="J188" s="363">
        <v>42762</v>
      </c>
      <c r="K188" s="362">
        <v>42765</v>
      </c>
      <c r="L188" s="371">
        <v>42766</v>
      </c>
      <c r="M188" s="372">
        <v>42767</v>
      </c>
      <c r="N188" s="362">
        <v>42768</v>
      </c>
      <c r="O188" s="362">
        <v>42769</v>
      </c>
      <c r="P188" s="362">
        <v>42772</v>
      </c>
      <c r="Q188" s="362">
        <v>42773</v>
      </c>
      <c r="R188" s="362">
        <v>42774</v>
      </c>
      <c r="S188" s="362">
        <v>42775</v>
      </c>
      <c r="T188" s="362">
        <v>42776</v>
      </c>
      <c r="U188" s="362">
        <v>42779</v>
      </c>
      <c r="V188" s="362">
        <v>42780</v>
      </c>
      <c r="W188" s="362">
        <v>42781</v>
      </c>
      <c r="X188" s="367"/>
      <c r="Z188" s="369">
        <v>42842</v>
      </c>
    </row>
    <row r="189" spans="1:26">
      <c r="A189" s="358" t="str">
        <f t="shared" si="2"/>
        <v>17</v>
      </c>
      <c r="B189" s="359">
        <v>42768</v>
      </c>
      <c r="C189" s="360" t="s">
        <v>332</v>
      </c>
      <c r="D189" s="361">
        <v>42755</v>
      </c>
      <c r="E189" s="361">
        <v>42758</v>
      </c>
      <c r="F189" s="361">
        <v>42759</v>
      </c>
      <c r="G189" s="362">
        <v>42760</v>
      </c>
      <c r="H189" s="362">
        <v>42761</v>
      </c>
      <c r="I189" s="362">
        <v>42762</v>
      </c>
      <c r="J189" s="363">
        <v>42765</v>
      </c>
      <c r="K189" s="362">
        <v>42766</v>
      </c>
      <c r="L189" s="371">
        <v>42767</v>
      </c>
      <c r="M189" s="372">
        <v>42768</v>
      </c>
      <c r="N189" s="362">
        <v>42769</v>
      </c>
      <c r="O189" s="362">
        <v>42772</v>
      </c>
      <c r="P189" s="362">
        <v>42773</v>
      </c>
      <c r="Q189" s="362">
        <v>42774</v>
      </c>
      <c r="R189" s="362">
        <v>42775</v>
      </c>
      <c r="S189" s="362">
        <v>42776</v>
      </c>
      <c r="T189" s="362">
        <v>42779</v>
      </c>
      <c r="U189" s="362">
        <v>42780</v>
      </c>
      <c r="V189" s="362">
        <v>42781</v>
      </c>
      <c r="W189" s="362">
        <v>42782</v>
      </c>
      <c r="X189" s="367"/>
      <c r="Z189" s="369">
        <v>42843</v>
      </c>
    </row>
    <row r="190" spans="1:26">
      <c r="A190" s="358" t="str">
        <f t="shared" si="2"/>
        <v>17</v>
      </c>
      <c r="B190" s="359">
        <v>42769</v>
      </c>
      <c r="C190" s="360" t="s">
        <v>333</v>
      </c>
      <c r="D190" s="361">
        <v>42758</v>
      </c>
      <c r="E190" s="361">
        <v>42759</v>
      </c>
      <c r="F190" s="361">
        <v>42760</v>
      </c>
      <c r="G190" s="362">
        <v>42761</v>
      </c>
      <c r="H190" s="362">
        <v>42762</v>
      </c>
      <c r="I190" s="362">
        <v>42765</v>
      </c>
      <c r="J190" s="363">
        <v>42766</v>
      </c>
      <c r="K190" s="362">
        <v>42767</v>
      </c>
      <c r="L190" s="371">
        <v>42768</v>
      </c>
      <c r="M190" s="372">
        <v>42769</v>
      </c>
      <c r="N190" s="362">
        <v>42772</v>
      </c>
      <c r="O190" s="362">
        <v>42773</v>
      </c>
      <c r="P190" s="362">
        <v>42774</v>
      </c>
      <c r="Q190" s="362">
        <v>42775</v>
      </c>
      <c r="R190" s="362">
        <v>42776</v>
      </c>
      <c r="S190" s="362">
        <v>42779</v>
      </c>
      <c r="T190" s="362">
        <v>42780</v>
      </c>
      <c r="U190" s="362">
        <v>42781</v>
      </c>
      <c r="V190" s="362">
        <v>42782</v>
      </c>
      <c r="W190" s="362">
        <v>42783</v>
      </c>
      <c r="X190" s="367"/>
      <c r="Z190" s="369">
        <v>42844</v>
      </c>
    </row>
    <row r="191" spans="1:26">
      <c r="A191" s="358" t="str">
        <f t="shared" si="2"/>
        <v>17</v>
      </c>
      <c r="B191" s="359">
        <v>42772</v>
      </c>
      <c r="C191" s="360" t="s">
        <v>329</v>
      </c>
      <c r="D191" s="361">
        <v>42759</v>
      </c>
      <c r="E191" s="361">
        <v>42760</v>
      </c>
      <c r="F191" s="361">
        <v>42761</v>
      </c>
      <c r="G191" s="362">
        <v>42762</v>
      </c>
      <c r="H191" s="362">
        <v>42765</v>
      </c>
      <c r="I191" s="362">
        <v>42766</v>
      </c>
      <c r="J191" s="363">
        <v>42767</v>
      </c>
      <c r="K191" s="362">
        <v>42768</v>
      </c>
      <c r="L191" s="371">
        <v>42769</v>
      </c>
      <c r="M191" s="372">
        <v>42772</v>
      </c>
      <c r="N191" s="362">
        <v>42773</v>
      </c>
      <c r="O191" s="362">
        <v>42774</v>
      </c>
      <c r="P191" s="362">
        <v>42775</v>
      </c>
      <c r="Q191" s="362">
        <v>42776</v>
      </c>
      <c r="R191" s="362">
        <v>42779</v>
      </c>
      <c r="S191" s="362">
        <v>42780</v>
      </c>
      <c r="T191" s="362">
        <v>42781</v>
      </c>
      <c r="U191" s="362">
        <v>42782</v>
      </c>
      <c r="V191" s="362">
        <v>42783</v>
      </c>
      <c r="W191" s="362">
        <v>42786</v>
      </c>
      <c r="X191" s="367"/>
      <c r="Z191" s="369">
        <v>42845</v>
      </c>
    </row>
    <row r="192" spans="1:26">
      <c r="A192" s="358" t="str">
        <f t="shared" si="2"/>
        <v>17</v>
      </c>
      <c r="B192" s="359">
        <v>42773</v>
      </c>
      <c r="C192" s="360" t="s">
        <v>330</v>
      </c>
      <c r="D192" s="361">
        <v>42760</v>
      </c>
      <c r="E192" s="361">
        <v>42761</v>
      </c>
      <c r="F192" s="361">
        <v>42762</v>
      </c>
      <c r="G192" s="362">
        <v>42765</v>
      </c>
      <c r="H192" s="362">
        <v>42766</v>
      </c>
      <c r="I192" s="362">
        <v>42767</v>
      </c>
      <c r="J192" s="363">
        <v>42768</v>
      </c>
      <c r="K192" s="362">
        <v>42769</v>
      </c>
      <c r="L192" s="371">
        <v>42772</v>
      </c>
      <c r="M192" s="372">
        <v>42773</v>
      </c>
      <c r="N192" s="362">
        <v>42774</v>
      </c>
      <c r="O192" s="362">
        <v>42775</v>
      </c>
      <c r="P192" s="362">
        <v>42776</v>
      </c>
      <c r="Q192" s="362">
        <v>42779</v>
      </c>
      <c r="R192" s="362">
        <v>42780</v>
      </c>
      <c r="S192" s="362">
        <v>42781</v>
      </c>
      <c r="T192" s="362">
        <v>42782</v>
      </c>
      <c r="U192" s="362">
        <v>42783</v>
      </c>
      <c r="V192" s="362">
        <v>42786</v>
      </c>
      <c r="W192" s="362">
        <v>42787</v>
      </c>
      <c r="X192" s="367"/>
      <c r="Z192" s="369">
        <v>42846</v>
      </c>
    </row>
    <row r="193" spans="1:26">
      <c r="A193" s="358" t="str">
        <f t="shared" si="2"/>
        <v>17</v>
      </c>
      <c r="B193" s="359">
        <v>42774</v>
      </c>
      <c r="C193" s="360" t="s">
        <v>331</v>
      </c>
      <c r="D193" s="361">
        <v>42761</v>
      </c>
      <c r="E193" s="361">
        <v>42762</v>
      </c>
      <c r="F193" s="361">
        <v>42765</v>
      </c>
      <c r="G193" s="362">
        <v>42766</v>
      </c>
      <c r="H193" s="362">
        <v>42767</v>
      </c>
      <c r="I193" s="362">
        <v>42768</v>
      </c>
      <c r="J193" s="363">
        <v>42769</v>
      </c>
      <c r="K193" s="362">
        <v>42772</v>
      </c>
      <c r="L193" s="371">
        <v>42773</v>
      </c>
      <c r="M193" s="372">
        <v>42774</v>
      </c>
      <c r="N193" s="362">
        <v>42775</v>
      </c>
      <c r="O193" s="362">
        <v>42776</v>
      </c>
      <c r="P193" s="362">
        <v>42779</v>
      </c>
      <c r="Q193" s="362">
        <v>42780</v>
      </c>
      <c r="R193" s="362">
        <v>42781</v>
      </c>
      <c r="S193" s="362">
        <v>42782</v>
      </c>
      <c r="T193" s="362">
        <v>42783</v>
      </c>
      <c r="U193" s="362">
        <v>42786</v>
      </c>
      <c r="V193" s="362">
        <v>42787</v>
      </c>
      <c r="W193" s="362">
        <v>42788</v>
      </c>
      <c r="X193" s="367"/>
      <c r="Z193" s="369">
        <v>42849</v>
      </c>
    </row>
    <row r="194" spans="1:26">
      <c r="A194" s="358" t="str">
        <f t="shared" si="2"/>
        <v>17</v>
      </c>
      <c r="B194" s="359">
        <v>42775</v>
      </c>
      <c r="C194" s="360" t="s">
        <v>332</v>
      </c>
      <c r="D194" s="361">
        <v>42762</v>
      </c>
      <c r="E194" s="361">
        <v>42765</v>
      </c>
      <c r="F194" s="361">
        <v>42766</v>
      </c>
      <c r="G194" s="362">
        <v>42767</v>
      </c>
      <c r="H194" s="362">
        <v>42768</v>
      </c>
      <c r="I194" s="362">
        <v>42769</v>
      </c>
      <c r="J194" s="363">
        <v>42772</v>
      </c>
      <c r="K194" s="362">
        <v>42773</v>
      </c>
      <c r="L194" s="371">
        <v>42774</v>
      </c>
      <c r="M194" s="372">
        <v>42775</v>
      </c>
      <c r="N194" s="362">
        <v>42776</v>
      </c>
      <c r="O194" s="362">
        <v>42779</v>
      </c>
      <c r="P194" s="362">
        <v>42780</v>
      </c>
      <c r="Q194" s="362">
        <v>42781</v>
      </c>
      <c r="R194" s="362">
        <v>42782</v>
      </c>
      <c r="S194" s="362">
        <v>42783</v>
      </c>
      <c r="T194" s="362">
        <v>42786</v>
      </c>
      <c r="U194" s="362">
        <v>42787</v>
      </c>
      <c r="V194" s="362">
        <v>42788</v>
      </c>
      <c r="W194" s="362">
        <v>42789</v>
      </c>
      <c r="X194" s="367"/>
      <c r="Z194" s="369">
        <v>42850</v>
      </c>
    </row>
    <row r="195" spans="1:26">
      <c r="A195" s="358" t="str">
        <f t="shared" si="2"/>
        <v>17</v>
      </c>
      <c r="B195" s="359">
        <v>42776</v>
      </c>
      <c r="C195" s="360" t="s">
        <v>333</v>
      </c>
      <c r="D195" s="361">
        <v>42765</v>
      </c>
      <c r="E195" s="361">
        <v>42766</v>
      </c>
      <c r="F195" s="361">
        <v>42767</v>
      </c>
      <c r="G195" s="362">
        <v>42768</v>
      </c>
      <c r="H195" s="362">
        <v>42769</v>
      </c>
      <c r="I195" s="362">
        <v>42772</v>
      </c>
      <c r="J195" s="363">
        <v>42773</v>
      </c>
      <c r="K195" s="362">
        <v>42774</v>
      </c>
      <c r="L195" s="371">
        <v>42775</v>
      </c>
      <c r="M195" s="372">
        <v>42776</v>
      </c>
      <c r="N195" s="362">
        <v>42779</v>
      </c>
      <c r="O195" s="362">
        <v>42780</v>
      </c>
      <c r="P195" s="362">
        <v>42781</v>
      </c>
      <c r="Q195" s="362">
        <v>42782</v>
      </c>
      <c r="R195" s="362">
        <v>42783</v>
      </c>
      <c r="S195" s="362">
        <v>42786</v>
      </c>
      <c r="T195" s="362">
        <v>42787</v>
      </c>
      <c r="U195" s="362">
        <v>42788</v>
      </c>
      <c r="V195" s="362">
        <v>42789</v>
      </c>
      <c r="W195" s="362">
        <v>42790</v>
      </c>
      <c r="X195" s="367"/>
      <c r="Z195" s="369">
        <v>42851</v>
      </c>
    </row>
    <row r="196" spans="1:26">
      <c r="A196" s="358" t="str">
        <f t="shared" ref="A196:A259" si="3">TEXT(B196,"yy")</f>
        <v>17</v>
      </c>
      <c r="B196" s="359">
        <v>42779</v>
      </c>
      <c r="C196" s="360" t="s">
        <v>329</v>
      </c>
      <c r="D196" s="361">
        <v>42766</v>
      </c>
      <c r="E196" s="361">
        <v>42767</v>
      </c>
      <c r="F196" s="361">
        <v>42768</v>
      </c>
      <c r="G196" s="362">
        <v>42769</v>
      </c>
      <c r="H196" s="362">
        <v>42772</v>
      </c>
      <c r="I196" s="362">
        <v>42773</v>
      </c>
      <c r="J196" s="363">
        <v>42774</v>
      </c>
      <c r="K196" s="362">
        <v>42775</v>
      </c>
      <c r="L196" s="371">
        <v>42776</v>
      </c>
      <c r="M196" s="372">
        <v>42779</v>
      </c>
      <c r="N196" s="362">
        <v>42780</v>
      </c>
      <c r="O196" s="362">
        <v>42781</v>
      </c>
      <c r="P196" s="362">
        <v>42782</v>
      </c>
      <c r="Q196" s="362">
        <v>42783</v>
      </c>
      <c r="R196" s="362">
        <v>42786</v>
      </c>
      <c r="S196" s="362">
        <v>42787</v>
      </c>
      <c r="T196" s="362">
        <v>42788</v>
      </c>
      <c r="U196" s="362">
        <v>42789</v>
      </c>
      <c r="V196" s="362">
        <v>42790</v>
      </c>
      <c r="W196" s="362">
        <v>42793</v>
      </c>
      <c r="X196" s="367"/>
      <c r="Z196" s="369">
        <v>42852</v>
      </c>
    </row>
    <row r="197" spans="1:26">
      <c r="A197" s="358" t="str">
        <f t="shared" si="3"/>
        <v>17</v>
      </c>
      <c r="B197" s="359">
        <v>42780</v>
      </c>
      <c r="C197" s="360" t="s">
        <v>330</v>
      </c>
      <c r="D197" s="361">
        <v>42767</v>
      </c>
      <c r="E197" s="361">
        <v>42768</v>
      </c>
      <c r="F197" s="361">
        <v>42769</v>
      </c>
      <c r="G197" s="362">
        <v>42772</v>
      </c>
      <c r="H197" s="362">
        <v>42773</v>
      </c>
      <c r="I197" s="362">
        <v>42774</v>
      </c>
      <c r="J197" s="363">
        <v>42775</v>
      </c>
      <c r="K197" s="362">
        <v>42776</v>
      </c>
      <c r="L197" s="371">
        <v>42779</v>
      </c>
      <c r="M197" s="372">
        <v>42780</v>
      </c>
      <c r="N197" s="362">
        <v>42781</v>
      </c>
      <c r="O197" s="362">
        <v>42782</v>
      </c>
      <c r="P197" s="362">
        <v>42783</v>
      </c>
      <c r="Q197" s="362">
        <v>42786</v>
      </c>
      <c r="R197" s="362">
        <v>42787</v>
      </c>
      <c r="S197" s="362">
        <v>42788</v>
      </c>
      <c r="T197" s="362">
        <v>42789</v>
      </c>
      <c r="U197" s="362">
        <v>42790</v>
      </c>
      <c r="V197" s="362">
        <v>42793</v>
      </c>
      <c r="W197" s="362">
        <v>42794</v>
      </c>
      <c r="X197" s="367"/>
      <c r="Z197" s="369">
        <v>42864</v>
      </c>
    </row>
    <row r="198" spans="1:26">
      <c r="A198" s="358" t="str">
        <f t="shared" si="3"/>
        <v>17</v>
      </c>
      <c r="B198" s="359">
        <v>42781</v>
      </c>
      <c r="C198" s="360" t="s">
        <v>331</v>
      </c>
      <c r="D198" s="361">
        <v>42768</v>
      </c>
      <c r="E198" s="361">
        <v>42769</v>
      </c>
      <c r="F198" s="361">
        <v>42772</v>
      </c>
      <c r="G198" s="362">
        <v>42773</v>
      </c>
      <c r="H198" s="362">
        <v>42774</v>
      </c>
      <c r="I198" s="362">
        <v>42775</v>
      </c>
      <c r="J198" s="363">
        <v>42776</v>
      </c>
      <c r="K198" s="362">
        <v>42779</v>
      </c>
      <c r="L198" s="371">
        <v>42780</v>
      </c>
      <c r="M198" s="372">
        <v>42781</v>
      </c>
      <c r="N198" s="362">
        <v>42782</v>
      </c>
      <c r="O198" s="362">
        <v>42783</v>
      </c>
      <c r="P198" s="362">
        <v>42786</v>
      </c>
      <c r="Q198" s="362">
        <v>42787</v>
      </c>
      <c r="R198" s="362">
        <v>42788</v>
      </c>
      <c r="S198" s="362">
        <v>42789</v>
      </c>
      <c r="T198" s="362">
        <v>42790</v>
      </c>
      <c r="U198" s="362">
        <v>42793</v>
      </c>
      <c r="V198" s="362">
        <v>42794</v>
      </c>
      <c r="W198" s="362">
        <v>42795</v>
      </c>
      <c r="X198" s="367"/>
      <c r="Z198" s="369">
        <v>42866</v>
      </c>
    </row>
    <row r="199" spans="1:26">
      <c r="A199" s="358" t="str">
        <f t="shared" si="3"/>
        <v>17</v>
      </c>
      <c r="B199" s="359">
        <v>42782</v>
      </c>
      <c r="C199" s="360" t="s">
        <v>332</v>
      </c>
      <c r="D199" s="361">
        <v>42769</v>
      </c>
      <c r="E199" s="361">
        <v>42772</v>
      </c>
      <c r="F199" s="361">
        <v>42773</v>
      </c>
      <c r="G199" s="362">
        <v>42774</v>
      </c>
      <c r="H199" s="362">
        <v>42775</v>
      </c>
      <c r="I199" s="362">
        <v>42776</v>
      </c>
      <c r="J199" s="363">
        <v>42779</v>
      </c>
      <c r="K199" s="362">
        <v>42780</v>
      </c>
      <c r="L199" s="371">
        <v>42781</v>
      </c>
      <c r="M199" s="372">
        <v>42782</v>
      </c>
      <c r="N199" s="362">
        <v>42783</v>
      </c>
      <c r="O199" s="362">
        <v>42786</v>
      </c>
      <c r="P199" s="362">
        <v>42787</v>
      </c>
      <c r="Q199" s="362">
        <v>42788</v>
      </c>
      <c r="R199" s="362">
        <v>42789</v>
      </c>
      <c r="S199" s="362">
        <v>42790</v>
      </c>
      <c r="T199" s="362">
        <v>42793</v>
      </c>
      <c r="U199" s="362">
        <v>42794</v>
      </c>
      <c r="V199" s="362">
        <v>42795</v>
      </c>
      <c r="W199" s="362">
        <v>42796</v>
      </c>
      <c r="X199" s="367"/>
      <c r="Z199" s="369">
        <v>42867</v>
      </c>
    </row>
    <row r="200" spans="1:26">
      <c r="A200" s="358" t="str">
        <f t="shared" si="3"/>
        <v>17</v>
      </c>
      <c r="B200" s="359">
        <v>42783</v>
      </c>
      <c r="C200" s="360" t="s">
        <v>333</v>
      </c>
      <c r="D200" s="361">
        <v>42772</v>
      </c>
      <c r="E200" s="361">
        <v>42773</v>
      </c>
      <c r="F200" s="361">
        <v>42774</v>
      </c>
      <c r="G200" s="362">
        <v>42775</v>
      </c>
      <c r="H200" s="362">
        <v>42776</v>
      </c>
      <c r="I200" s="362">
        <v>42779</v>
      </c>
      <c r="J200" s="363">
        <v>42780</v>
      </c>
      <c r="K200" s="362">
        <v>42781</v>
      </c>
      <c r="L200" s="371">
        <v>42782</v>
      </c>
      <c r="M200" s="372">
        <v>42783</v>
      </c>
      <c r="N200" s="362">
        <v>42786</v>
      </c>
      <c r="O200" s="362">
        <v>42787</v>
      </c>
      <c r="P200" s="362">
        <v>42788</v>
      </c>
      <c r="Q200" s="362">
        <v>42789</v>
      </c>
      <c r="R200" s="362">
        <v>42790</v>
      </c>
      <c r="S200" s="362">
        <v>42793</v>
      </c>
      <c r="T200" s="362">
        <v>42794</v>
      </c>
      <c r="U200" s="362">
        <v>42795</v>
      </c>
      <c r="V200" s="362">
        <v>42796</v>
      </c>
      <c r="W200" s="362">
        <v>42797</v>
      </c>
      <c r="X200" s="367"/>
      <c r="Z200" s="369">
        <v>42870</v>
      </c>
    </row>
    <row r="201" spans="1:26">
      <c r="A201" s="358" t="str">
        <f t="shared" si="3"/>
        <v>17</v>
      </c>
      <c r="B201" s="359">
        <v>42786</v>
      </c>
      <c r="C201" s="360" t="s">
        <v>329</v>
      </c>
      <c r="D201" s="361">
        <v>42773</v>
      </c>
      <c r="E201" s="361">
        <v>42774</v>
      </c>
      <c r="F201" s="361">
        <v>42775</v>
      </c>
      <c r="G201" s="362">
        <v>42776</v>
      </c>
      <c r="H201" s="362">
        <v>42779</v>
      </c>
      <c r="I201" s="362">
        <v>42780</v>
      </c>
      <c r="J201" s="363">
        <v>42781</v>
      </c>
      <c r="K201" s="362">
        <v>42782</v>
      </c>
      <c r="L201" s="371">
        <v>42783</v>
      </c>
      <c r="M201" s="372">
        <v>42786</v>
      </c>
      <c r="N201" s="362">
        <v>42787</v>
      </c>
      <c r="O201" s="362">
        <v>42788</v>
      </c>
      <c r="P201" s="362">
        <v>42789</v>
      </c>
      <c r="Q201" s="362">
        <v>42790</v>
      </c>
      <c r="R201" s="362">
        <v>42793</v>
      </c>
      <c r="S201" s="362">
        <v>42794</v>
      </c>
      <c r="T201" s="362">
        <v>42795</v>
      </c>
      <c r="U201" s="362">
        <v>42796</v>
      </c>
      <c r="V201" s="362">
        <v>42797</v>
      </c>
      <c r="W201" s="362">
        <v>42800</v>
      </c>
      <c r="X201" s="367"/>
      <c r="Z201" s="369">
        <v>42871</v>
      </c>
    </row>
    <row r="202" spans="1:26">
      <c r="A202" s="358" t="str">
        <f t="shared" si="3"/>
        <v>17</v>
      </c>
      <c r="B202" s="359">
        <v>42787</v>
      </c>
      <c r="C202" s="360" t="s">
        <v>330</v>
      </c>
      <c r="D202" s="361">
        <v>42774</v>
      </c>
      <c r="E202" s="361">
        <v>42775</v>
      </c>
      <c r="F202" s="361">
        <v>42776</v>
      </c>
      <c r="G202" s="362">
        <v>42779</v>
      </c>
      <c r="H202" s="362">
        <v>42780</v>
      </c>
      <c r="I202" s="362">
        <v>42781</v>
      </c>
      <c r="J202" s="363">
        <v>42782</v>
      </c>
      <c r="K202" s="362">
        <v>42783</v>
      </c>
      <c r="L202" s="371">
        <v>42786</v>
      </c>
      <c r="M202" s="372">
        <v>42787</v>
      </c>
      <c r="N202" s="362">
        <v>42788</v>
      </c>
      <c r="O202" s="362">
        <v>42789</v>
      </c>
      <c r="P202" s="362">
        <v>42790</v>
      </c>
      <c r="Q202" s="362">
        <v>42793</v>
      </c>
      <c r="R202" s="362">
        <v>42794</v>
      </c>
      <c r="S202" s="362">
        <v>42795</v>
      </c>
      <c r="T202" s="362">
        <v>42796</v>
      </c>
      <c r="U202" s="362">
        <v>42797</v>
      </c>
      <c r="V202" s="362">
        <v>42800</v>
      </c>
      <c r="W202" s="362">
        <v>42801</v>
      </c>
      <c r="X202" s="367"/>
      <c r="Z202" s="369">
        <v>42872</v>
      </c>
    </row>
    <row r="203" spans="1:26">
      <c r="A203" s="358" t="str">
        <f t="shared" si="3"/>
        <v>17</v>
      </c>
      <c r="B203" s="359">
        <v>42788</v>
      </c>
      <c r="C203" s="360" t="s">
        <v>331</v>
      </c>
      <c r="D203" s="361">
        <v>42775</v>
      </c>
      <c r="E203" s="361">
        <v>42776</v>
      </c>
      <c r="F203" s="361">
        <v>42779</v>
      </c>
      <c r="G203" s="362">
        <v>42780</v>
      </c>
      <c r="H203" s="362">
        <v>42781</v>
      </c>
      <c r="I203" s="362">
        <v>42782</v>
      </c>
      <c r="J203" s="363">
        <v>42783</v>
      </c>
      <c r="K203" s="362">
        <v>42786</v>
      </c>
      <c r="L203" s="371">
        <v>42787</v>
      </c>
      <c r="M203" s="372">
        <v>42788</v>
      </c>
      <c r="N203" s="362">
        <v>42789</v>
      </c>
      <c r="O203" s="362">
        <v>42790</v>
      </c>
      <c r="P203" s="362">
        <v>42793</v>
      </c>
      <c r="Q203" s="362">
        <v>42794</v>
      </c>
      <c r="R203" s="362">
        <v>42795</v>
      </c>
      <c r="S203" s="362">
        <v>42796</v>
      </c>
      <c r="T203" s="362">
        <v>42797</v>
      </c>
      <c r="U203" s="362">
        <v>42800</v>
      </c>
      <c r="V203" s="362">
        <v>42801</v>
      </c>
      <c r="W203" s="362">
        <v>42802</v>
      </c>
      <c r="X203" s="367"/>
      <c r="Z203" s="369">
        <v>42873</v>
      </c>
    </row>
    <row r="204" spans="1:26">
      <c r="A204" s="358" t="str">
        <f t="shared" si="3"/>
        <v>17</v>
      </c>
      <c r="B204" s="359">
        <v>42789</v>
      </c>
      <c r="C204" s="360" t="s">
        <v>332</v>
      </c>
      <c r="D204" s="361">
        <v>42776</v>
      </c>
      <c r="E204" s="361">
        <v>42779</v>
      </c>
      <c r="F204" s="361">
        <v>42780</v>
      </c>
      <c r="G204" s="362">
        <v>42781</v>
      </c>
      <c r="H204" s="362">
        <v>42782</v>
      </c>
      <c r="I204" s="362">
        <v>42783</v>
      </c>
      <c r="J204" s="363">
        <v>42786</v>
      </c>
      <c r="K204" s="362">
        <v>42787</v>
      </c>
      <c r="L204" s="371">
        <v>42788</v>
      </c>
      <c r="M204" s="372">
        <v>42789</v>
      </c>
      <c r="N204" s="362">
        <v>42790</v>
      </c>
      <c r="O204" s="362">
        <v>42793</v>
      </c>
      <c r="P204" s="362">
        <v>42794</v>
      </c>
      <c r="Q204" s="362">
        <v>42795</v>
      </c>
      <c r="R204" s="362">
        <v>42796</v>
      </c>
      <c r="S204" s="362">
        <v>42797</v>
      </c>
      <c r="T204" s="362">
        <v>42800</v>
      </c>
      <c r="U204" s="362">
        <v>42801</v>
      </c>
      <c r="V204" s="362">
        <v>42802</v>
      </c>
      <c r="W204" s="362">
        <v>42803</v>
      </c>
      <c r="X204" s="367"/>
      <c r="Z204" s="369">
        <v>42874</v>
      </c>
    </row>
    <row r="205" spans="1:26">
      <c r="A205" s="358" t="str">
        <f t="shared" si="3"/>
        <v>17</v>
      </c>
      <c r="B205" s="359">
        <v>42790</v>
      </c>
      <c r="C205" s="360" t="s">
        <v>333</v>
      </c>
      <c r="D205" s="361">
        <v>42779</v>
      </c>
      <c r="E205" s="361">
        <v>42780</v>
      </c>
      <c r="F205" s="361">
        <v>42781</v>
      </c>
      <c r="G205" s="362">
        <v>42782</v>
      </c>
      <c r="H205" s="362">
        <v>42783</v>
      </c>
      <c r="I205" s="362">
        <v>42786</v>
      </c>
      <c r="J205" s="363">
        <v>42787</v>
      </c>
      <c r="K205" s="362">
        <v>42788</v>
      </c>
      <c r="L205" s="371">
        <v>42789</v>
      </c>
      <c r="M205" s="372">
        <v>42790</v>
      </c>
      <c r="N205" s="362">
        <v>42793</v>
      </c>
      <c r="O205" s="362">
        <v>42794</v>
      </c>
      <c r="P205" s="362">
        <v>42795</v>
      </c>
      <c r="Q205" s="362">
        <v>42796</v>
      </c>
      <c r="R205" s="362">
        <v>42797</v>
      </c>
      <c r="S205" s="362">
        <v>42800</v>
      </c>
      <c r="T205" s="362">
        <v>42801</v>
      </c>
      <c r="U205" s="362">
        <v>42802</v>
      </c>
      <c r="V205" s="362">
        <v>42803</v>
      </c>
      <c r="W205" s="362">
        <v>42804</v>
      </c>
      <c r="X205" s="367"/>
      <c r="Z205" s="369">
        <v>42877</v>
      </c>
    </row>
    <row r="206" spans="1:26">
      <c r="A206" s="358" t="str">
        <f t="shared" si="3"/>
        <v>17</v>
      </c>
      <c r="B206" s="359">
        <v>42793</v>
      </c>
      <c r="C206" s="360" t="s">
        <v>329</v>
      </c>
      <c r="D206" s="361">
        <v>42780</v>
      </c>
      <c r="E206" s="361">
        <v>42781</v>
      </c>
      <c r="F206" s="361">
        <v>42782</v>
      </c>
      <c r="G206" s="362">
        <v>42783</v>
      </c>
      <c r="H206" s="362">
        <v>42786</v>
      </c>
      <c r="I206" s="362">
        <v>42787</v>
      </c>
      <c r="J206" s="363">
        <v>42788</v>
      </c>
      <c r="K206" s="362">
        <v>42789</v>
      </c>
      <c r="L206" s="371">
        <v>42790</v>
      </c>
      <c r="M206" s="372">
        <v>42793</v>
      </c>
      <c r="N206" s="362">
        <v>42794</v>
      </c>
      <c r="O206" s="362">
        <v>42795</v>
      </c>
      <c r="P206" s="362">
        <v>42796</v>
      </c>
      <c r="Q206" s="362">
        <v>42797</v>
      </c>
      <c r="R206" s="362">
        <v>42800</v>
      </c>
      <c r="S206" s="362">
        <v>42801</v>
      </c>
      <c r="T206" s="362">
        <v>42802</v>
      </c>
      <c r="U206" s="362">
        <v>42803</v>
      </c>
      <c r="V206" s="362">
        <v>42804</v>
      </c>
      <c r="W206" s="362">
        <v>42807</v>
      </c>
      <c r="X206" s="367"/>
      <c r="Z206" s="369">
        <v>42878</v>
      </c>
    </row>
    <row r="207" spans="1:26">
      <c r="A207" s="358" t="str">
        <f t="shared" si="3"/>
        <v>17</v>
      </c>
      <c r="B207" s="359">
        <v>42794</v>
      </c>
      <c r="C207" s="360" t="s">
        <v>330</v>
      </c>
      <c r="D207" s="361">
        <v>42781</v>
      </c>
      <c r="E207" s="361">
        <v>42782</v>
      </c>
      <c r="F207" s="361">
        <v>42783</v>
      </c>
      <c r="G207" s="362">
        <v>42786</v>
      </c>
      <c r="H207" s="362">
        <v>42787</v>
      </c>
      <c r="I207" s="362">
        <v>42788</v>
      </c>
      <c r="J207" s="363">
        <v>42789</v>
      </c>
      <c r="K207" s="362">
        <v>42790</v>
      </c>
      <c r="L207" s="371">
        <v>42793</v>
      </c>
      <c r="M207" s="372">
        <v>42794</v>
      </c>
      <c r="N207" s="362">
        <v>42795</v>
      </c>
      <c r="O207" s="362">
        <v>42796</v>
      </c>
      <c r="P207" s="362">
        <v>42797</v>
      </c>
      <c r="Q207" s="362">
        <v>42800</v>
      </c>
      <c r="R207" s="362">
        <v>42801</v>
      </c>
      <c r="S207" s="362">
        <v>42802</v>
      </c>
      <c r="T207" s="362">
        <v>42803</v>
      </c>
      <c r="U207" s="362">
        <v>42804</v>
      </c>
      <c r="V207" s="362">
        <v>42807</v>
      </c>
      <c r="W207" s="362">
        <v>42808</v>
      </c>
      <c r="X207" s="367"/>
      <c r="Z207" s="369">
        <v>42879</v>
      </c>
    </row>
    <row r="208" spans="1:26">
      <c r="A208" s="358" t="str">
        <f t="shared" si="3"/>
        <v>17</v>
      </c>
      <c r="B208" s="359">
        <v>42795</v>
      </c>
      <c r="C208" s="360" t="s">
        <v>331</v>
      </c>
      <c r="D208" s="361">
        <v>42782</v>
      </c>
      <c r="E208" s="361">
        <v>42783</v>
      </c>
      <c r="F208" s="361">
        <v>42786</v>
      </c>
      <c r="G208" s="362">
        <v>42787</v>
      </c>
      <c r="H208" s="362">
        <v>42788</v>
      </c>
      <c r="I208" s="362">
        <v>42789</v>
      </c>
      <c r="J208" s="363">
        <v>42790</v>
      </c>
      <c r="K208" s="362">
        <v>42793</v>
      </c>
      <c r="L208" s="371">
        <v>42794</v>
      </c>
      <c r="M208" s="372">
        <v>42795</v>
      </c>
      <c r="N208" s="362">
        <v>42796</v>
      </c>
      <c r="O208" s="362">
        <v>42797</v>
      </c>
      <c r="P208" s="362">
        <v>42800</v>
      </c>
      <c r="Q208" s="362">
        <v>42801</v>
      </c>
      <c r="R208" s="362">
        <v>42802</v>
      </c>
      <c r="S208" s="362">
        <v>42803</v>
      </c>
      <c r="T208" s="362">
        <v>42804</v>
      </c>
      <c r="U208" s="362">
        <v>42807</v>
      </c>
      <c r="V208" s="362">
        <v>42808</v>
      </c>
      <c r="W208" s="362">
        <v>42809</v>
      </c>
      <c r="X208" s="367"/>
      <c r="Z208" s="369">
        <v>42880</v>
      </c>
    </row>
    <row r="209" spans="1:26">
      <c r="A209" s="358" t="str">
        <f t="shared" si="3"/>
        <v>17</v>
      </c>
      <c r="B209" s="359">
        <v>42796</v>
      </c>
      <c r="C209" s="360" t="s">
        <v>332</v>
      </c>
      <c r="D209" s="361">
        <v>42783</v>
      </c>
      <c r="E209" s="361">
        <v>42786</v>
      </c>
      <c r="F209" s="361">
        <v>42787</v>
      </c>
      <c r="G209" s="362">
        <v>42788</v>
      </c>
      <c r="H209" s="362">
        <v>42789</v>
      </c>
      <c r="I209" s="362">
        <v>42790</v>
      </c>
      <c r="J209" s="363">
        <v>42793</v>
      </c>
      <c r="K209" s="362">
        <v>42794</v>
      </c>
      <c r="L209" s="371">
        <v>42795</v>
      </c>
      <c r="M209" s="372">
        <v>42796</v>
      </c>
      <c r="N209" s="362">
        <v>42797</v>
      </c>
      <c r="O209" s="362">
        <v>42800</v>
      </c>
      <c r="P209" s="362">
        <v>42801</v>
      </c>
      <c r="Q209" s="362">
        <v>42802</v>
      </c>
      <c r="R209" s="362">
        <v>42803</v>
      </c>
      <c r="S209" s="362">
        <v>42804</v>
      </c>
      <c r="T209" s="362">
        <v>42807</v>
      </c>
      <c r="U209" s="362">
        <v>42808</v>
      </c>
      <c r="V209" s="362">
        <v>42809</v>
      </c>
      <c r="W209" s="362">
        <v>42810</v>
      </c>
      <c r="X209" s="367"/>
      <c r="Z209" s="369">
        <v>42881</v>
      </c>
    </row>
    <row r="210" spans="1:26">
      <c r="A210" s="358" t="str">
        <f t="shared" si="3"/>
        <v>17</v>
      </c>
      <c r="B210" s="359">
        <v>42797</v>
      </c>
      <c r="C210" s="360" t="s">
        <v>333</v>
      </c>
      <c r="D210" s="361">
        <v>42786</v>
      </c>
      <c r="E210" s="361">
        <v>42787</v>
      </c>
      <c r="F210" s="361">
        <v>42788</v>
      </c>
      <c r="G210" s="362">
        <v>42789</v>
      </c>
      <c r="H210" s="362">
        <v>42790</v>
      </c>
      <c r="I210" s="362">
        <v>42793</v>
      </c>
      <c r="J210" s="363">
        <v>42794</v>
      </c>
      <c r="K210" s="362">
        <v>42795</v>
      </c>
      <c r="L210" s="371">
        <v>42796</v>
      </c>
      <c r="M210" s="372">
        <v>42797</v>
      </c>
      <c r="N210" s="362">
        <v>42800</v>
      </c>
      <c r="O210" s="362">
        <v>42801</v>
      </c>
      <c r="P210" s="362">
        <v>42802</v>
      </c>
      <c r="Q210" s="362">
        <v>42803</v>
      </c>
      <c r="R210" s="362">
        <v>42804</v>
      </c>
      <c r="S210" s="362">
        <v>42807</v>
      </c>
      <c r="T210" s="362">
        <v>42808</v>
      </c>
      <c r="U210" s="362">
        <v>42809</v>
      </c>
      <c r="V210" s="362">
        <v>42810</v>
      </c>
      <c r="W210" s="362">
        <v>42811</v>
      </c>
      <c r="X210" s="367"/>
      <c r="Z210" s="369">
        <v>42884</v>
      </c>
    </row>
    <row r="211" spans="1:26">
      <c r="A211" s="358" t="str">
        <f t="shared" si="3"/>
        <v>17</v>
      </c>
      <c r="B211" s="359">
        <v>42800</v>
      </c>
      <c r="C211" s="360" t="s">
        <v>329</v>
      </c>
      <c r="D211" s="361">
        <v>42787</v>
      </c>
      <c r="E211" s="361">
        <v>42788</v>
      </c>
      <c r="F211" s="361">
        <v>42789</v>
      </c>
      <c r="G211" s="362">
        <v>42790</v>
      </c>
      <c r="H211" s="362">
        <v>42793</v>
      </c>
      <c r="I211" s="362">
        <v>42794</v>
      </c>
      <c r="J211" s="363">
        <v>42795</v>
      </c>
      <c r="K211" s="362">
        <v>42796</v>
      </c>
      <c r="L211" s="371">
        <v>42797</v>
      </c>
      <c r="M211" s="372">
        <v>42800</v>
      </c>
      <c r="N211" s="362">
        <v>42801</v>
      </c>
      <c r="O211" s="362">
        <v>42802</v>
      </c>
      <c r="P211" s="362">
        <v>42803</v>
      </c>
      <c r="Q211" s="362">
        <v>42804</v>
      </c>
      <c r="R211" s="362">
        <v>42807</v>
      </c>
      <c r="S211" s="362">
        <v>42808</v>
      </c>
      <c r="T211" s="362">
        <v>42809</v>
      </c>
      <c r="U211" s="362">
        <v>42810</v>
      </c>
      <c r="V211" s="362">
        <v>42811</v>
      </c>
      <c r="W211" s="362">
        <v>42815</v>
      </c>
      <c r="X211" s="367"/>
      <c r="Z211" s="369">
        <v>42885</v>
      </c>
    </row>
    <row r="212" spans="1:26">
      <c r="A212" s="358" t="str">
        <f t="shared" si="3"/>
        <v>17</v>
      </c>
      <c r="B212" s="359">
        <v>42801</v>
      </c>
      <c r="C212" s="360" t="s">
        <v>330</v>
      </c>
      <c r="D212" s="361">
        <v>42788</v>
      </c>
      <c r="E212" s="361">
        <v>42789</v>
      </c>
      <c r="F212" s="361">
        <v>42790</v>
      </c>
      <c r="G212" s="362">
        <v>42793</v>
      </c>
      <c r="H212" s="362">
        <v>42794</v>
      </c>
      <c r="I212" s="362">
        <v>42795</v>
      </c>
      <c r="J212" s="363">
        <v>42796</v>
      </c>
      <c r="K212" s="362">
        <v>42797</v>
      </c>
      <c r="L212" s="371">
        <v>42800</v>
      </c>
      <c r="M212" s="372">
        <v>42801</v>
      </c>
      <c r="N212" s="362">
        <v>42802</v>
      </c>
      <c r="O212" s="362">
        <v>42803</v>
      </c>
      <c r="P212" s="362">
        <v>42804</v>
      </c>
      <c r="Q212" s="362">
        <v>42807</v>
      </c>
      <c r="R212" s="362">
        <v>42808</v>
      </c>
      <c r="S212" s="362">
        <v>42809</v>
      </c>
      <c r="T212" s="362">
        <v>42810</v>
      </c>
      <c r="U212" s="362">
        <v>42811</v>
      </c>
      <c r="V212" s="362">
        <v>42815</v>
      </c>
      <c r="W212" s="362">
        <v>42816</v>
      </c>
      <c r="X212" s="367"/>
      <c r="Z212" s="369">
        <v>42886</v>
      </c>
    </row>
    <row r="213" spans="1:26">
      <c r="A213" s="358" t="str">
        <f t="shared" si="3"/>
        <v>17</v>
      </c>
      <c r="B213" s="359">
        <v>42802</v>
      </c>
      <c r="C213" s="360" t="s">
        <v>331</v>
      </c>
      <c r="D213" s="361">
        <v>42789</v>
      </c>
      <c r="E213" s="361">
        <v>42790</v>
      </c>
      <c r="F213" s="361">
        <v>42793</v>
      </c>
      <c r="G213" s="362">
        <v>42794</v>
      </c>
      <c r="H213" s="362">
        <v>42795</v>
      </c>
      <c r="I213" s="362">
        <v>42796</v>
      </c>
      <c r="J213" s="363">
        <v>42797</v>
      </c>
      <c r="K213" s="362">
        <v>42800</v>
      </c>
      <c r="L213" s="371">
        <v>42801</v>
      </c>
      <c r="M213" s="372">
        <v>42802</v>
      </c>
      <c r="N213" s="362">
        <v>42803</v>
      </c>
      <c r="O213" s="362">
        <v>42804</v>
      </c>
      <c r="P213" s="362">
        <v>42807</v>
      </c>
      <c r="Q213" s="362">
        <v>42808</v>
      </c>
      <c r="R213" s="362">
        <v>42809</v>
      </c>
      <c r="S213" s="362">
        <v>42810</v>
      </c>
      <c r="T213" s="362">
        <v>42811</v>
      </c>
      <c r="U213" s="362">
        <v>42815</v>
      </c>
      <c r="V213" s="362">
        <v>42816</v>
      </c>
      <c r="W213" s="362">
        <v>42817</v>
      </c>
      <c r="X213" s="367"/>
      <c r="Z213" s="369">
        <v>42887</v>
      </c>
    </row>
    <row r="214" spans="1:26">
      <c r="A214" s="358" t="str">
        <f t="shared" si="3"/>
        <v>17</v>
      </c>
      <c r="B214" s="359">
        <v>42803</v>
      </c>
      <c r="C214" s="360" t="s">
        <v>332</v>
      </c>
      <c r="D214" s="361">
        <v>42790</v>
      </c>
      <c r="E214" s="361">
        <v>42793</v>
      </c>
      <c r="F214" s="361">
        <v>42794</v>
      </c>
      <c r="G214" s="362">
        <v>42795</v>
      </c>
      <c r="H214" s="362">
        <v>42796</v>
      </c>
      <c r="I214" s="362">
        <v>42797</v>
      </c>
      <c r="J214" s="363">
        <v>42800</v>
      </c>
      <c r="K214" s="362">
        <v>42801</v>
      </c>
      <c r="L214" s="371">
        <v>42802</v>
      </c>
      <c r="M214" s="372">
        <v>42803</v>
      </c>
      <c r="N214" s="362">
        <v>42804</v>
      </c>
      <c r="O214" s="362">
        <v>42807</v>
      </c>
      <c r="P214" s="362">
        <v>42808</v>
      </c>
      <c r="Q214" s="362">
        <v>42809</v>
      </c>
      <c r="R214" s="362">
        <v>42810</v>
      </c>
      <c r="S214" s="362">
        <v>42811</v>
      </c>
      <c r="T214" s="362">
        <v>42815</v>
      </c>
      <c r="U214" s="362">
        <v>42816</v>
      </c>
      <c r="V214" s="362">
        <v>42817</v>
      </c>
      <c r="W214" s="362">
        <v>42818</v>
      </c>
      <c r="X214" s="367"/>
      <c r="Z214" s="369">
        <v>42888</v>
      </c>
    </row>
    <row r="215" spans="1:26">
      <c r="A215" s="358" t="str">
        <f t="shared" si="3"/>
        <v>17</v>
      </c>
      <c r="B215" s="359">
        <v>42804</v>
      </c>
      <c r="C215" s="360" t="s">
        <v>333</v>
      </c>
      <c r="D215" s="361">
        <v>42793</v>
      </c>
      <c r="E215" s="361">
        <v>42794</v>
      </c>
      <c r="F215" s="361">
        <v>42795</v>
      </c>
      <c r="G215" s="362">
        <v>42796</v>
      </c>
      <c r="H215" s="362">
        <v>42797</v>
      </c>
      <c r="I215" s="362">
        <v>42800</v>
      </c>
      <c r="J215" s="363">
        <v>42801</v>
      </c>
      <c r="K215" s="362">
        <v>42802</v>
      </c>
      <c r="L215" s="371">
        <v>42803</v>
      </c>
      <c r="M215" s="372">
        <v>42804</v>
      </c>
      <c r="N215" s="362">
        <v>42807</v>
      </c>
      <c r="O215" s="362">
        <v>42808</v>
      </c>
      <c r="P215" s="362">
        <v>42809</v>
      </c>
      <c r="Q215" s="362">
        <v>42810</v>
      </c>
      <c r="R215" s="362">
        <v>42811</v>
      </c>
      <c r="S215" s="362">
        <v>42815</v>
      </c>
      <c r="T215" s="362">
        <v>42816</v>
      </c>
      <c r="U215" s="362">
        <v>42817</v>
      </c>
      <c r="V215" s="362">
        <v>42818</v>
      </c>
      <c r="W215" s="362">
        <v>42821</v>
      </c>
      <c r="X215" s="367"/>
      <c r="Z215" s="369">
        <v>42891</v>
      </c>
    </row>
    <row r="216" spans="1:26">
      <c r="A216" s="358" t="str">
        <f t="shared" si="3"/>
        <v>17</v>
      </c>
      <c r="B216" s="359">
        <v>42807</v>
      </c>
      <c r="C216" s="360" t="s">
        <v>329</v>
      </c>
      <c r="D216" s="361">
        <v>42794</v>
      </c>
      <c r="E216" s="361">
        <v>42795</v>
      </c>
      <c r="F216" s="361">
        <v>42796</v>
      </c>
      <c r="G216" s="362">
        <v>42797</v>
      </c>
      <c r="H216" s="362">
        <v>42800</v>
      </c>
      <c r="I216" s="362">
        <v>42801</v>
      </c>
      <c r="J216" s="363">
        <v>42802</v>
      </c>
      <c r="K216" s="362">
        <v>42803</v>
      </c>
      <c r="L216" s="371">
        <v>42804</v>
      </c>
      <c r="M216" s="372">
        <v>42807</v>
      </c>
      <c r="N216" s="362">
        <v>42808</v>
      </c>
      <c r="O216" s="362">
        <v>42809</v>
      </c>
      <c r="P216" s="362">
        <v>42810</v>
      </c>
      <c r="Q216" s="362">
        <v>42811</v>
      </c>
      <c r="R216" s="362">
        <v>42815</v>
      </c>
      <c r="S216" s="362">
        <v>42816</v>
      </c>
      <c r="T216" s="362">
        <v>42817</v>
      </c>
      <c r="U216" s="362">
        <v>42818</v>
      </c>
      <c r="V216" s="362">
        <v>42821</v>
      </c>
      <c r="W216" s="362">
        <v>42822</v>
      </c>
      <c r="X216" s="367"/>
      <c r="Z216" s="369">
        <v>42892</v>
      </c>
    </row>
    <row r="217" spans="1:26">
      <c r="A217" s="358" t="str">
        <f t="shared" si="3"/>
        <v>17</v>
      </c>
      <c r="B217" s="359">
        <v>42808</v>
      </c>
      <c r="C217" s="360" t="s">
        <v>330</v>
      </c>
      <c r="D217" s="361">
        <v>42795</v>
      </c>
      <c r="E217" s="361">
        <v>42796</v>
      </c>
      <c r="F217" s="361">
        <v>42797</v>
      </c>
      <c r="G217" s="362">
        <v>42800</v>
      </c>
      <c r="H217" s="362">
        <v>42801</v>
      </c>
      <c r="I217" s="362">
        <v>42802</v>
      </c>
      <c r="J217" s="363">
        <v>42803</v>
      </c>
      <c r="K217" s="362">
        <v>42804</v>
      </c>
      <c r="L217" s="371">
        <v>42807</v>
      </c>
      <c r="M217" s="372">
        <v>42808</v>
      </c>
      <c r="N217" s="362">
        <v>42809</v>
      </c>
      <c r="O217" s="362">
        <v>42810</v>
      </c>
      <c r="P217" s="362">
        <v>42811</v>
      </c>
      <c r="Q217" s="362">
        <v>42815</v>
      </c>
      <c r="R217" s="362">
        <v>42816</v>
      </c>
      <c r="S217" s="362">
        <v>42817</v>
      </c>
      <c r="T217" s="362">
        <v>42818</v>
      </c>
      <c r="U217" s="362">
        <v>42821</v>
      </c>
      <c r="V217" s="362">
        <v>42822</v>
      </c>
      <c r="W217" s="362">
        <v>42825</v>
      </c>
      <c r="X217" s="367"/>
      <c r="Z217" s="369">
        <v>42893</v>
      </c>
    </row>
    <row r="218" spans="1:26">
      <c r="A218" s="358" t="str">
        <f t="shared" si="3"/>
        <v>17</v>
      </c>
      <c r="B218" s="359">
        <v>42809</v>
      </c>
      <c r="C218" s="360" t="s">
        <v>331</v>
      </c>
      <c r="D218" s="361">
        <v>42796</v>
      </c>
      <c r="E218" s="361">
        <v>42797</v>
      </c>
      <c r="F218" s="361">
        <v>42800</v>
      </c>
      <c r="G218" s="362">
        <v>42801</v>
      </c>
      <c r="H218" s="362">
        <v>42802</v>
      </c>
      <c r="I218" s="362">
        <v>42803</v>
      </c>
      <c r="J218" s="363">
        <v>42804</v>
      </c>
      <c r="K218" s="362">
        <v>42807</v>
      </c>
      <c r="L218" s="371">
        <v>42808</v>
      </c>
      <c r="M218" s="372">
        <v>42809</v>
      </c>
      <c r="N218" s="362">
        <v>42810</v>
      </c>
      <c r="O218" s="362">
        <v>42811</v>
      </c>
      <c r="P218" s="362">
        <v>42815</v>
      </c>
      <c r="Q218" s="362">
        <v>42816</v>
      </c>
      <c r="R218" s="362">
        <v>42817</v>
      </c>
      <c r="S218" s="362">
        <v>42818</v>
      </c>
      <c r="T218" s="362">
        <v>42821</v>
      </c>
      <c r="U218" s="362">
        <v>42822</v>
      </c>
      <c r="V218" s="362">
        <v>42825</v>
      </c>
      <c r="W218" s="362">
        <v>42828</v>
      </c>
      <c r="X218" s="367"/>
      <c r="Z218" s="369">
        <v>42894</v>
      </c>
    </row>
    <row r="219" spans="1:26">
      <c r="A219" s="358" t="str">
        <f t="shared" si="3"/>
        <v>17</v>
      </c>
      <c r="B219" s="359">
        <v>42810</v>
      </c>
      <c r="C219" s="360" t="s">
        <v>332</v>
      </c>
      <c r="D219" s="361">
        <v>42797</v>
      </c>
      <c r="E219" s="361">
        <v>42800</v>
      </c>
      <c r="F219" s="361">
        <v>42801</v>
      </c>
      <c r="G219" s="362">
        <v>42802</v>
      </c>
      <c r="H219" s="362">
        <v>42803</v>
      </c>
      <c r="I219" s="362">
        <v>42804</v>
      </c>
      <c r="J219" s="363">
        <v>42807</v>
      </c>
      <c r="K219" s="362">
        <v>42808</v>
      </c>
      <c r="L219" s="371">
        <v>42809</v>
      </c>
      <c r="M219" s="372">
        <v>42810</v>
      </c>
      <c r="N219" s="362">
        <v>42811</v>
      </c>
      <c r="O219" s="362">
        <v>42815</v>
      </c>
      <c r="P219" s="362">
        <v>42816</v>
      </c>
      <c r="Q219" s="362">
        <v>42817</v>
      </c>
      <c r="R219" s="362">
        <v>42818</v>
      </c>
      <c r="S219" s="362">
        <v>42821</v>
      </c>
      <c r="T219" s="362">
        <v>42822</v>
      </c>
      <c r="U219" s="362">
        <v>42825</v>
      </c>
      <c r="V219" s="362">
        <v>42828</v>
      </c>
      <c r="W219" s="362">
        <v>42829</v>
      </c>
      <c r="X219" s="367"/>
      <c r="Z219" s="369">
        <v>42895</v>
      </c>
    </row>
    <row r="220" spans="1:26">
      <c r="A220" s="358" t="str">
        <f t="shared" si="3"/>
        <v>17</v>
      </c>
      <c r="B220" s="359">
        <v>42811</v>
      </c>
      <c r="C220" s="360" t="s">
        <v>333</v>
      </c>
      <c r="D220" s="361">
        <v>42800</v>
      </c>
      <c r="E220" s="361">
        <v>42801</v>
      </c>
      <c r="F220" s="361">
        <v>42802</v>
      </c>
      <c r="G220" s="362">
        <v>42803</v>
      </c>
      <c r="H220" s="362">
        <v>42804</v>
      </c>
      <c r="I220" s="362">
        <v>42807</v>
      </c>
      <c r="J220" s="363">
        <v>42808</v>
      </c>
      <c r="K220" s="362">
        <v>42809</v>
      </c>
      <c r="L220" s="371">
        <v>42810</v>
      </c>
      <c r="M220" s="372">
        <v>42811</v>
      </c>
      <c r="N220" s="362">
        <v>42815</v>
      </c>
      <c r="O220" s="362">
        <v>42816</v>
      </c>
      <c r="P220" s="362">
        <v>42817</v>
      </c>
      <c r="Q220" s="362">
        <v>42818</v>
      </c>
      <c r="R220" s="362">
        <v>42821</v>
      </c>
      <c r="S220" s="362">
        <v>42822</v>
      </c>
      <c r="T220" s="362">
        <v>42825</v>
      </c>
      <c r="U220" s="362">
        <v>42828</v>
      </c>
      <c r="V220" s="362">
        <v>42829</v>
      </c>
      <c r="W220" s="362">
        <v>42830</v>
      </c>
      <c r="X220" s="367"/>
      <c r="Z220" s="369">
        <v>42898</v>
      </c>
    </row>
    <row r="221" spans="1:26">
      <c r="A221" s="358" t="str">
        <f t="shared" si="3"/>
        <v>17</v>
      </c>
      <c r="B221" s="359">
        <v>42815</v>
      </c>
      <c r="C221" s="360" t="s">
        <v>330</v>
      </c>
      <c r="D221" s="361">
        <v>42801</v>
      </c>
      <c r="E221" s="361">
        <v>42802</v>
      </c>
      <c r="F221" s="361">
        <v>42803</v>
      </c>
      <c r="G221" s="362">
        <v>42804</v>
      </c>
      <c r="H221" s="362">
        <v>42807</v>
      </c>
      <c r="I221" s="362">
        <v>42808</v>
      </c>
      <c r="J221" s="363">
        <v>42809</v>
      </c>
      <c r="K221" s="362">
        <v>42810</v>
      </c>
      <c r="L221" s="371">
        <v>42811</v>
      </c>
      <c r="M221" s="372">
        <v>42815</v>
      </c>
      <c r="N221" s="362">
        <v>42816</v>
      </c>
      <c r="O221" s="362">
        <v>42817</v>
      </c>
      <c r="P221" s="362">
        <v>42818</v>
      </c>
      <c r="Q221" s="362">
        <v>42821</v>
      </c>
      <c r="R221" s="362">
        <v>42822</v>
      </c>
      <c r="S221" s="362">
        <v>42825</v>
      </c>
      <c r="T221" s="362">
        <v>42828</v>
      </c>
      <c r="U221" s="362">
        <v>42829</v>
      </c>
      <c r="V221" s="362">
        <v>42830</v>
      </c>
      <c r="W221" s="362">
        <v>42831</v>
      </c>
      <c r="X221" s="367"/>
      <c r="Z221" s="369">
        <v>42899</v>
      </c>
    </row>
    <row r="222" spans="1:26">
      <c r="A222" s="358" t="str">
        <f t="shared" si="3"/>
        <v>17</v>
      </c>
      <c r="B222" s="359">
        <v>42816</v>
      </c>
      <c r="C222" s="360" t="s">
        <v>331</v>
      </c>
      <c r="D222" s="361">
        <v>42802</v>
      </c>
      <c r="E222" s="361">
        <v>42803</v>
      </c>
      <c r="F222" s="361">
        <v>42804</v>
      </c>
      <c r="G222" s="362">
        <v>42807</v>
      </c>
      <c r="H222" s="362">
        <v>42808</v>
      </c>
      <c r="I222" s="362">
        <v>42809</v>
      </c>
      <c r="J222" s="363">
        <v>42810</v>
      </c>
      <c r="K222" s="362">
        <v>42811</v>
      </c>
      <c r="L222" s="371">
        <v>42815</v>
      </c>
      <c r="M222" s="372">
        <v>42816</v>
      </c>
      <c r="N222" s="362">
        <v>42817</v>
      </c>
      <c r="O222" s="362">
        <v>42818</v>
      </c>
      <c r="P222" s="362">
        <v>42821</v>
      </c>
      <c r="Q222" s="362">
        <v>42822</v>
      </c>
      <c r="R222" s="362">
        <v>42825</v>
      </c>
      <c r="S222" s="362">
        <v>42828</v>
      </c>
      <c r="T222" s="362">
        <v>42829</v>
      </c>
      <c r="U222" s="362">
        <v>42830</v>
      </c>
      <c r="V222" s="362">
        <v>42831</v>
      </c>
      <c r="W222" s="362">
        <v>42832</v>
      </c>
      <c r="X222" s="367"/>
      <c r="Z222" s="369">
        <v>42900</v>
      </c>
    </row>
    <row r="223" spans="1:26">
      <c r="A223" s="358" t="str">
        <f t="shared" si="3"/>
        <v>17</v>
      </c>
      <c r="B223" s="359">
        <v>42817</v>
      </c>
      <c r="C223" s="360" t="s">
        <v>332</v>
      </c>
      <c r="D223" s="361">
        <v>42803</v>
      </c>
      <c r="E223" s="361">
        <v>42804</v>
      </c>
      <c r="F223" s="361">
        <v>42807</v>
      </c>
      <c r="G223" s="362">
        <v>42808</v>
      </c>
      <c r="H223" s="362">
        <v>42809</v>
      </c>
      <c r="I223" s="362">
        <v>42810</v>
      </c>
      <c r="J223" s="363">
        <v>42811</v>
      </c>
      <c r="K223" s="362">
        <v>42815</v>
      </c>
      <c r="L223" s="371">
        <v>42816</v>
      </c>
      <c r="M223" s="372">
        <v>42817</v>
      </c>
      <c r="N223" s="362">
        <v>42818</v>
      </c>
      <c r="O223" s="362">
        <v>42821</v>
      </c>
      <c r="P223" s="362">
        <v>42822</v>
      </c>
      <c r="Q223" s="362">
        <v>42825</v>
      </c>
      <c r="R223" s="362">
        <v>42828</v>
      </c>
      <c r="S223" s="362">
        <v>42829</v>
      </c>
      <c r="T223" s="362">
        <v>42830</v>
      </c>
      <c r="U223" s="362">
        <v>42831</v>
      </c>
      <c r="V223" s="362">
        <v>42832</v>
      </c>
      <c r="W223" s="362">
        <v>42835</v>
      </c>
      <c r="X223" s="367"/>
      <c r="Z223" s="369">
        <v>42901</v>
      </c>
    </row>
    <row r="224" spans="1:26">
      <c r="A224" s="358" t="str">
        <f t="shared" si="3"/>
        <v>17</v>
      </c>
      <c r="B224" s="359">
        <v>42818</v>
      </c>
      <c r="C224" s="360" t="s">
        <v>333</v>
      </c>
      <c r="D224" s="361">
        <v>42804</v>
      </c>
      <c r="E224" s="361">
        <v>42807</v>
      </c>
      <c r="F224" s="361">
        <v>42808</v>
      </c>
      <c r="G224" s="362">
        <v>42809</v>
      </c>
      <c r="H224" s="362">
        <v>42810</v>
      </c>
      <c r="I224" s="362">
        <v>42811</v>
      </c>
      <c r="J224" s="363">
        <v>42815</v>
      </c>
      <c r="K224" s="362">
        <v>42816</v>
      </c>
      <c r="L224" s="371">
        <v>42817</v>
      </c>
      <c r="M224" s="372">
        <v>42818</v>
      </c>
      <c r="N224" s="362">
        <v>42821</v>
      </c>
      <c r="O224" s="362">
        <v>42822</v>
      </c>
      <c r="P224" s="362">
        <v>42825</v>
      </c>
      <c r="Q224" s="362">
        <v>42828</v>
      </c>
      <c r="R224" s="362">
        <v>42829</v>
      </c>
      <c r="S224" s="362">
        <v>42830</v>
      </c>
      <c r="T224" s="362">
        <v>42831</v>
      </c>
      <c r="U224" s="362">
        <v>42832</v>
      </c>
      <c r="V224" s="362">
        <v>42835</v>
      </c>
      <c r="W224" s="362">
        <v>42836</v>
      </c>
      <c r="X224" s="367"/>
      <c r="Z224" s="369">
        <v>42905</v>
      </c>
    </row>
    <row r="225" spans="1:26">
      <c r="A225" s="358" t="str">
        <f t="shared" si="3"/>
        <v>17</v>
      </c>
      <c r="B225" s="359">
        <v>42821</v>
      </c>
      <c r="C225" s="360" t="s">
        <v>329</v>
      </c>
      <c r="D225" s="361">
        <v>42807</v>
      </c>
      <c r="E225" s="361">
        <v>42808</v>
      </c>
      <c r="F225" s="361">
        <v>42809</v>
      </c>
      <c r="G225" s="362">
        <v>42810</v>
      </c>
      <c r="H225" s="362">
        <v>42811</v>
      </c>
      <c r="I225" s="362">
        <v>42815</v>
      </c>
      <c r="J225" s="363">
        <v>42816</v>
      </c>
      <c r="K225" s="362">
        <v>42817</v>
      </c>
      <c r="L225" s="371">
        <v>42818</v>
      </c>
      <c r="M225" s="372">
        <v>42821</v>
      </c>
      <c r="N225" s="362">
        <v>42822</v>
      </c>
      <c r="O225" s="362">
        <v>42825</v>
      </c>
      <c r="P225" s="362">
        <v>42828</v>
      </c>
      <c r="Q225" s="362">
        <v>42829</v>
      </c>
      <c r="R225" s="362">
        <v>42830</v>
      </c>
      <c r="S225" s="362">
        <v>42831</v>
      </c>
      <c r="T225" s="362">
        <v>42832</v>
      </c>
      <c r="U225" s="362">
        <v>42835</v>
      </c>
      <c r="V225" s="362">
        <v>42836</v>
      </c>
      <c r="W225" s="362">
        <v>42837</v>
      </c>
      <c r="X225" s="367"/>
      <c r="Z225" s="369">
        <v>42906</v>
      </c>
    </row>
    <row r="226" spans="1:26">
      <c r="A226" s="358" t="str">
        <f t="shared" si="3"/>
        <v>17</v>
      </c>
      <c r="B226" s="359">
        <v>42822</v>
      </c>
      <c r="C226" s="360" t="s">
        <v>330</v>
      </c>
      <c r="D226" s="361">
        <v>42808</v>
      </c>
      <c r="E226" s="361">
        <v>42809</v>
      </c>
      <c r="F226" s="361">
        <v>42810</v>
      </c>
      <c r="G226" s="362">
        <v>42811</v>
      </c>
      <c r="H226" s="362">
        <v>42815</v>
      </c>
      <c r="I226" s="362">
        <v>42816</v>
      </c>
      <c r="J226" s="363">
        <v>42817</v>
      </c>
      <c r="K226" s="362">
        <v>42818</v>
      </c>
      <c r="L226" s="371">
        <v>42821</v>
      </c>
      <c r="M226" s="372">
        <v>42822</v>
      </c>
      <c r="N226" s="362">
        <v>42825</v>
      </c>
      <c r="O226" s="362">
        <v>42828</v>
      </c>
      <c r="P226" s="362">
        <v>42829</v>
      </c>
      <c r="Q226" s="362">
        <v>42830</v>
      </c>
      <c r="R226" s="362">
        <v>42831</v>
      </c>
      <c r="S226" s="362">
        <v>42832</v>
      </c>
      <c r="T226" s="362">
        <v>42835</v>
      </c>
      <c r="U226" s="362">
        <v>42836</v>
      </c>
      <c r="V226" s="362">
        <v>42837</v>
      </c>
      <c r="W226" s="362">
        <v>42838</v>
      </c>
      <c r="X226" s="367"/>
      <c r="Z226" s="369">
        <v>42907</v>
      </c>
    </row>
    <row r="227" spans="1:26">
      <c r="A227" s="358" t="str">
        <f t="shared" si="3"/>
        <v>17</v>
      </c>
      <c r="B227" s="359">
        <v>42825</v>
      </c>
      <c r="C227" s="360" t="s">
        <v>333</v>
      </c>
      <c r="D227" s="361">
        <v>42809</v>
      </c>
      <c r="E227" s="361">
        <v>42810</v>
      </c>
      <c r="F227" s="361">
        <v>42811</v>
      </c>
      <c r="G227" s="362">
        <v>42815</v>
      </c>
      <c r="H227" s="362">
        <v>42816</v>
      </c>
      <c r="I227" s="362">
        <v>42817</v>
      </c>
      <c r="J227" s="363">
        <v>42818</v>
      </c>
      <c r="K227" s="362">
        <v>42821</v>
      </c>
      <c r="L227" s="371">
        <v>42822</v>
      </c>
      <c r="M227" s="372">
        <v>42825</v>
      </c>
      <c r="N227" s="362">
        <v>42828</v>
      </c>
      <c r="O227" s="362">
        <v>42829</v>
      </c>
      <c r="P227" s="362">
        <v>42830</v>
      </c>
      <c r="Q227" s="362">
        <v>42831</v>
      </c>
      <c r="R227" s="362">
        <v>42832</v>
      </c>
      <c r="S227" s="362">
        <v>42835</v>
      </c>
      <c r="T227" s="362">
        <v>42836</v>
      </c>
      <c r="U227" s="362">
        <v>42837</v>
      </c>
      <c r="V227" s="362">
        <v>42838</v>
      </c>
      <c r="W227" s="362">
        <v>42839</v>
      </c>
      <c r="X227" s="367"/>
      <c r="Z227" s="369">
        <v>42908</v>
      </c>
    </row>
    <row r="228" spans="1:26">
      <c r="A228" s="358" t="str">
        <f t="shared" si="3"/>
        <v>17</v>
      </c>
      <c r="B228" s="359">
        <v>42828</v>
      </c>
      <c r="C228" s="360" t="s">
        <v>329</v>
      </c>
      <c r="D228" s="361">
        <v>42810</v>
      </c>
      <c r="E228" s="361">
        <v>42811</v>
      </c>
      <c r="F228" s="361">
        <v>42815</v>
      </c>
      <c r="G228" s="362">
        <v>42816</v>
      </c>
      <c r="H228" s="362">
        <v>42817</v>
      </c>
      <c r="I228" s="362">
        <v>42818</v>
      </c>
      <c r="J228" s="363">
        <v>42821</v>
      </c>
      <c r="K228" s="362">
        <v>42822</v>
      </c>
      <c r="L228" s="371">
        <v>42825</v>
      </c>
      <c r="M228" s="372">
        <v>42828</v>
      </c>
      <c r="N228" s="362">
        <v>42829</v>
      </c>
      <c r="O228" s="362">
        <v>42830</v>
      </c>
      <c r="P228" s="362">
        <v>42831</v>
      </c>
      <c r="Q228" s="362">
        <v>42832</v>
      </c>
      <c r="R228" s="362">
        <v>42835</v>
      </c>
      <c r="S228" s="362">
        <v>42836</v>
      </c>
      <c r="T228" s="362">
        <v>42837</v>
      </c>
      <c r="U228" s="362">
        <v>42838</v>
      </c>
      <c r="V228" s="362">
        <v>42839</v>
      </c>
      <c r="W228" s="362">
        <v>42842</v>
      </c>
      <c r="X228" s="367"/>
      <c r="Z228" s="369">
        <v>42909</v>
      </c>
    </row>
    <row r="229" spans="1:26">
      <c r="A229" s="358" t="str">
        <f t="shared" si="3"/>
        <v>17</v>
      </c>
      <c r="B229" s="359">
        <v>42829</v>
      </c>
      <c r="C229" s="360" t="s">
        <v>330</v>
      </c>
      <c r="D229" s="361">
        <v>42811</v>
      </c>
      <c r="E229" s="361">
        <v>42815</v>
      </c>
      <c r="F229" s="361">
        <v>42816</v>
      </c>
      <c r="G229" s="362">
        <v>42817</v>
      </c>
      <c r="H229" s="362">
        <v>42818</v>
      </c>
      <c r="I229" s="362">
        <v>42821</v>
      </c>
      <c r="J229" s="363">
        <v>42822</v>
      </c>
      <c r="K229" s="362">
        <v>42825</v>
      </c>
      <c r="L229" s="371">
        <v>42828</v>
      </c>
      <c r="M229" s="372">
        <v>42829</v>
      </c>
      <c r="N229" s="362">
        <v>42830</v>
      </c>
      <c r="O229" s="362">
        <v>42831</v>
      </c>
      <c r="P229" s="362">
        <v>42832</v>
      </c>
      <c r="Q229" s="362">
        <v>42835</v>
      </c>
      <c r="R229" s="362">
        <v>42836</v>
      </c>
      <c r="S229" s="362">
        <v>42837</v>
      </c>
      <c r="T229" s="362">
        <v>42838</v>
      </c>
      <c r="U229" s="362">
        <v>42839</v>
      </c>
      <c r="V229" s="362">
        <v>42842</v>
      </c>
      <c r="W229" s="362">
        <v>42843</v>
      </c>
      <c r="X229" s="367"/>
      <c r="Z229" s="369">
        <v>42912</v>
      </c>
    </row>
    <row r="230" spans="1:26">
      <c r="A230" s="358" t="str">
        <f t="shared" si="3"/>
        <v>17</v>
      </c>
      <c r="B230" s="359">
        <v>42830</v>
      </c>
      <c r="C230" s="360" t="s">
        <v>331</v>
      </c>
      <c r="D230" s="361">
        <v>42815</v>
      </c>
      <c r="E230" s="361">
        <v>42816</v>
      </c>
      <c r="F230" s="361">
        <v>42817</v>
      </c>
      <c r="G230" s="362">
        <v>42818</v>
      </c>
      <c r="H230" s="362">
        <v>42821</v>
      </c>
      <c r="I230" s="362">
        <v>42822</v>
      </c>
      <c r="J230" s="363">
        <v>42825</v>
      </c>
      <c r="K230" s="362">
        <v>42828</v>
      </c>
      <c r="L230" s="371">
        <v>42829</v>
      </c>
      <c r="M230" s="372">
        <v>42830</v>
      </c>
      <c r="N230" s="362">
        <v>42831</v>
      </c>
      <c r="O230" s="362">
        <v>42832</v>
      </c>
      <c r="P230" s="362">
        <v>42835</v>
      </c>
      <c r="Q230" s="362">
        <v>42836</v>
      </c>
      <c r="R230" s="362">
        <v>42837</v>
      </c>
      <c r="S230" s="362">
        <v>42838</v>
      </c>
      <c r="T230" s="362">
        <v>42839</v>
      </c>
      <c r="U230" s="362">
        <v>42842</v>
      </c>
      <c r="V230" s="362">
        <v>42843</v>
      </c>
      <c r="W230" s="362">
        <v>42844</v>
      </c>
      <c r="X230" s="367"/>
      <c r="Z230" s="369">
        <v>42913</v>
      </c>
    </row>
    <row r="231" spans="1:26">
      <c r="A231" s="358" t="str">
        <f t="shared" si="3"/>
        <v>17</v>
      </c>
      <c r="B231" s="359">
        <v>42831</v>
      </c>
      <c r="C231" s="360" t="s">
        <v>332</v>
      </c>
      <c r="D231" s="361">
        <v>42816</v>
      </c>
      <c r="E231" s="361">
        <v>42817</v>
      </c>
      <c r="F231" s="361">
        <v>42818</v>
      </c>
      <c r="G231" s="362">
        <v>42821</v>
      </c>
      <c r="H231" s="362">
        <v>42822</v>
      </c>
      <c r="I231" s="362">
        <v>42825</v>
      </c>
      <c r="J231" s="363">
        <v>42828</v>
      </c>
      <c r="K231" s="362">
        <v>42829</v>
      </c>
      <c r="L231" s="371">
        <v>42830</v>
      </c>
      <c r="M231" s="372">
        <v>42831</v>
      </c>
      <c r="N231" s="362">
        <v>42832</v>
      </c>
      <c r="O231" s="362">
        <v>42835</v>
      </c>
      <c r="P231" s="362">
        <v>42836</v>
      </c>
      <c r="Q231" s="362">
        <v>42837</v>
      </c>
      <c r="R231" s="362">
        <v>42838</v>
      </c>
      <c r="S231" s="362">
        <v>42839</v>
      </c>
      <c r="T231" s="362">
        <v>42842</v>
      </c>
      <c r="U231" s="362">
        <v>42843</v>
      </c>
      <c r="V231" s="362">
        <v>42844</v>
      </c>
      <c r="W231" s="362">
        <v>42845</v>
      </c>
      <c r="X231" s="367"/>
      <c r="Z231" s="369">
        <v>42914</v>
      </c>
    </row>
    <row r="232" spans="1:26">
      <c r="A232" s="358" t="str">
        <f t="shared" si="3"/>
        <v>17</v>
      </c>
      <c r="B232" s="359">
        <v>42832</v>
      </c>
      <c r="C232" s="360" t="s">
        <v>333</v>
      </c>
      <c r="D232" s="361">
        <v>42817</v>
      </c>
      <c r="E232" s="361">
        <v>42818</v>
      </c>
      <c r="F232" s="361">
        <v>42821</v>
      </c>
      <c r="G232" s="362">
        <v>42822</v>
      </c>
      <c r="H232" s="362">
        <v>42825</v>
      </c>
      <c r="I232" s="362">
        <v>42828</v>
      </c>
      <c r="J232" s="363">
        <v>42829</v>
      </c>
      <c r="K232" s="362">
        <v>42830</v>
      </c>
      <c r="L232" s="371">
        <v>42831</v>
      </c>
      <c r="M232" s="372">
        <v>42832</v>
      </c>
      <c r="N232" s="362">
        <v>42835</v>
      </c>
      <c r="O232" s="362">
        <v>42836</v>
      </c>
      <c r="P232" s="362">
        <v>42837</v>
      </c>
      <c r="Q232" s="362">
        <v>42838</v>
      </c>
      <c r="R232" s="362">
        <v>42839</v>
      </c>
      <c r="S232" s="362">
        <v>42842</v>
      </c>
      <c r="T232" s="362">
        <v>42843</v>
      </c>
      <c r="U232" s="362">
        <v>42844</v>
      </c>
      <c r="V232" s="362">
        <v>42845</v>
      </c>
      <c r="W232" s="362">
        <v>42846</v>
      </c>
      <c r="X232" s="367"/>
      <c r="Z232" s="369">
        <v>42915</v>
      </c>
    </row>
    <row r="233" spans="1:26">
      <c r="A233" s="358" t="str">
        <f t="shared" si="3"/>
        <v>17</v>
      </c>
      <c r="B233" s="359">
        <v>42835</v>
      </c>
      <c r="C233" s="360" t="s">
        <v>329</v>
      </c>
      <c r="D233" s="361">
        <v>42818</v>
      </c>
      <c r="E233" s="361">
        <v>42821</v>
      </c>
      <c r="F233" s="361">
        <v>42822</v>
      </c>
      <c r="G233" s="362">
        <v>42825</v>
      </c>
      <c r="H233" s="362">
        <v>42828</v>
      </c>
      <c r="I233" s="362">
        <v>42829</v>
      </c>
      <c r="J233" s="363">
        <v>42830</v>
      </c>
      <c r="K233" s="362">
        <v>42831</v>
      </c>
      <c r="L233" s="371">
        <v>42832</v>
      </c>
      <c r="M233" s="372">
        <v>42835</v>
      </c>
      <c r="N233" s="362">
        <v>42836</v>
      </c>
      <c r="O233" s="362">
        <v>42837</v>
      </c>
      <c r="P233" s="362">
        <v>42838</v>
      </c>
      <c r="Q233" s="362">
        <v>42839</v>
      </c>
      <c r="R233" s="362">
        <v>42842</v>
      </c>
      <c r="S233" s="362">
        <v>42843</v>
      </c>
      <c r="T233" s="362">
        <v>42844</v>
      </c>
      <c r="U233" s="362">
        <v>42845</v>
      </c>
      <c r="V233" s="362">
        <v>42846</v>
      </c>
      <c r="W233" s="362">
        <v>42849</v>
      </c>
      <c r="X233" s="367"/>
      <c r="Z233" s="369">
        <v>42916</v>
      </c>
    </row>
    <row r="234" spans="1:26">
      <c r="A234" s="358" t="str">
        <f t="shared" si="3"/>
        <v>17</v>
      </c>
      <c r="B234" s="359">
        <v>42836</v>
      </c>
      <c r="C234" s="360" t="s">
        <v>330</v>
      </c>
      <c r="D234" s="361">
        <v>42821</v>
      </c>
      <c r="E234" s="361">
        <v>42822</v>
      </c>
      <c r="F234" s="361">
        <v>42825</v>
      </c>
      <c r="G234" s="362">
        <v>42828</v>
      </c>
      <c r="H234" s="362">
        <v>42829</v>
      </c>
      <c r="I234" s="362">
        <v>42830</v>
      </c>
      <c r="J234" s="363">
        <v>42831</v>
      </c>
      <c r="K234" s="362">
        <v>42832</v>
      </c>
      <c r="L234" s="371">
        <v>42835</v>
      </c>
      <c r="M234" s="372">
        <v>42836</v>
      </c>
      <c r="N234" s="362">
        <v>42837</v>
      </c>
      <c r="O234" s="362">
        <v>42838</v>
      </c>
      <c r="P234" s="362">
        <v>42839</v>
      </c>
      <c r="Q234" s="362">
        <v>42842</v>
      </c>
      <c r="R234" s="362">
        <v>42843</v>
      </c>
      <c r="S234" s="362">
        <v>42844</v>
      </c>
      <c r="T234" s="362">
        <v>42845</v>
      </c>
      <c r="U234" s="362">
        <v>42846</v>
      </c>
      <c r="V234" s="362">
        <v>42849</v>
      </c>
      <c r="W234" s="362">
        <v>42850</v>
      </c>
      <c r="X234" s="367"/>
      <c r="Z234" s="369">
        <v>42919</v>
      </c>
    </row>
    <row r="235" spans="1:26">
      <c r="A235" s="358" t="str">
        <f t="shared" si="3"/>
        <v>17</v>
      </c>
      <c r="B235" s="359">
        <v>42837</v>
      </c>
      <c r="C235" s="360" t="s">
        <v>331</v>
      </c>
      <c r="D235" s="361">
        <v>42822</v>
      </c>
      <c r="E235" s="361">
        <v>42825</v>
      </c>
      <c r="F235" s="361">
        <v>42828</v>
      </c>
      <c r="G235" s="362">
        <v>42829</v>
      </c>
      <c r="H235" s="362">
        <v>42830</v>
      </c>
      <c r="I235" s="362">
        <v>42831</v>
      </c>
      <c r="J235" s="363">
        <v>42832</v>
      </c>
      <c r="K235" s="362">
        <v>42835</v>
      </c>
      <c r="L235" s="371">
        <v>42836</v>
      </c>
      <c r="M235" s="372">
        <v>42837</v>
      </c>
      <c r="N235" s="362">
        <v>42838</v>
      </c>
      <c r="O235" s="362">
        <v>42839</v>
      </c>
      <c r="P235" s="362">
        <v>42842</v>
      </c>
      <c r="Q235" s="362">
        <v>42843</v>
      </c>
      <c r="R235" s="362">
        <v>42844</v>
      </c>
      <c r="S235" s="362">
        <v>42845</v>
      </c>
      <c r="T235" s="362">
        <v>42846</v>
      </c>
      <c r="U235" s="362">
        <v>42849</v>
      </c>
      <c r="V235" s="362">
        <v>42850</v>
      </c>
      <c r="W235" s="362">
        <v>42851</v>
      </c>
      <c r="X235" s="367"/>
      <c r="Z235" s="369">
        <v>42920</v>
      </c>
    </row>
    <row r="236" spans="1:26">
      <c r="A236" s="358" t="str">
        <f t="shared" si="3"/>
        <v>17</v>
      </c>
      <c r="B236" s="359">
        <v>42838</v>
      </c>
      <c r="C236" s="360" t="s">
        <v>332</v>
      </c>
      <c r="D236" s="361">
        <v>42825</v>
      </c>
      <c r="E236" s="361">
        <v>42828</v>
      </c>
      <c r="F236" s="361">
        <v>42829</v>
      </c>
      <c r="G236" s="362">
        <v>42830</v>
      </c>
      <c r="H236" s="362">
        <v>42831</v>
      </c>
      <c r="I236" s="362">
        <v>42832</v>
      </c>
      <c r="J236" s="363">
        <v>42835</v>
      </c>
      <c r="K236" s="362">
        <v>42836</v>
      </c>
      <c r="L236" s="371">
        <v>42837</v>
      </c>
      <c r="M236" s="372">
        <v>42838</v>
      </c>
      <c r="N236" s="362">
        <v>42839</v>
      </c>
      <c r="O236" s="362">
        <v>42842</v>
      </c>
      <c r="P236" s="362">
        <v>42843</v>
      </c>
      <c r="Q236" s="362">
        <v>42844</v>
      </c>
      <c r="R236" s="362">
        <v>42845</v>
      </c>
      <c r="S236" s="362">
        <v>42846</v>
      </c>
      <c r="T236" s="362">
        <v>42849</v>
      </c>
      <c r="U236" s="362">
        <v>42850</v>
      </c>
      <c r="V236" s="362">
        <v>42851</v>
      </c>
      <c r="W236" s="362">
        <v>42852</v>
      </c>
      <c r="X236" s="367"/>
      <c r="Z236" s="369">
        <v>42921</v>
      </c>
    </row>
    <row r="237" spans="1:26">
      <c r="A237" s="358" t="str">
        <f t="shared" si="3"/>
        <v>17</v>
      </c>
      <c r="B237" s="359">
        <v>42839</v>
      </c>
      <c r="C237" s="360" t="s">
        <v>333</v>
      </c>
      <c r="D237" s="361">
        <v>42828</v>
      </c>
      <c r="E237" s="361">
        <v>42829</v>
      </c>
      <c r="F237" s="361">
        <v>42830</v>
      </c>
      <c r="G237" s="362">
        <v>42831</v>
      </c>
      <c r="H237" s="362">
        <v>42832</v>
      </c>
      <c r="I237" s="362">
        <v>42835</v>
      </c>
      <c r="J237" s="363">
        <v>42836</v>
      </c>
      <c r="K237" s="362">
        <v>42837</v>
      </c>
      <c r="L237" s="371">
        <v>42838</v>
      </c>
      <c r="M237" s="372">
        <v>42839</v>
      </c>
      <c r="N237" s="362">
        <v>42842</v>
      </c>
      <c r="O237" s="362">
        <v>42843</v>
      </c>
      <c r="P237" s="362">
        <v>42844</v>
      </c>
      <c r="Q237" s="362">
        <v>42845</v>
      </c>
      <c r="R237" s="362">
        <v>42846</v>
      </c>
      <c r="S237" s="362">
        <v>42849</v>
      </c>
      <c r="T237" s="362">
        <v>42850</v>
      </c>
      <c r="U237" s="362">
        <v>42851</v>
      </c>
      <c r="V237" s="362">
        <v>42852</v>
      </c>
      <c r="W237" s="362">
        <v>42864</v>
      </c>
      <c r="X237" s="367"/>
      <c r="Z237" s="369">
        <v>42922</v>
      </c>
    </row>
    <row r="238" spans="1:26">
      <c r="A238" s="358" t="str">
        <f t="shared" si="3"/>
        <v>17</v>
      </c>
      <c r="B238" s="359">
        <v>42842</v>
      </c>
      <c r="C238" s="360" t="s">
        <v>329</v>
      </c>
      <c r="D238" s="361">
        <v>42829</v>
      </c>
      <c r="E238" s="361">
        <v>42830</v>
      </c>
      <c r="F238" s="361">
        <v>42831</v>
      </c>
      <c r="G238" s="362">
        <v>42832</v>
      </c>
      <c r="H238" s="362">
        <v>42835</v>
      </c>
      <c r="I238" s="362">
        <v>42836</v>
      </c>
      <c r="J238" s="363">
        <v>42837</v>
      </c>
      <c r="K238" s="362">
        <v>42838</v>
      </c>
      <c r="L238" s="371">
        <v>42839</v>
      </c>
      <c r="M238" s="372">
        <v>42842</v>
      </c>
      <c r="N238" s="362">
        <v>42843</v>
      </c>
      <c r="O238" s="362">
        <v>42844</v>
      </c>
      <c r="P238" s="362">
        <v>42845</v>
      </c>
      <c r="Q238" s="362">
        <v>42846</v>
      </c>
      <c r="R238" s="362">
        <v>42849</v>
      </c>
      <c r="S238" s="362">
        <v>42850</v>
      </c>
      <c r="T238" s="362">
        <v>42851</v>
      </c>
      <c r="U238" s="362">
        <v>42852</v>
      </c>
      <c r="V238" s="362">
        <v>42864</v>
      </c>
      <c r="W238" s="362">
        <v>42866</v>
      </c>
      <c r="X238" s="367"/>
      <c r="Z238" s="369">
        <v>42923</v>
      </c>
    </row>
    <row r="239" spans="1:26">
      <c r="A239" s="358" t="str">
        <f t="shared" si="3"/>
        <v>17</v>
      </c>
      <c r="B239" s="359">
        <v>42843</v>
      </c>
      <c r="C239" s="360" t="s">
        <v>330</v>
      </c>
      <c r="D239" s="361">
        <v>42830</v>
      </c>
      <c r="E239" s="361">
        <v>42831</v>
      </c>
      <c r="F239" s="361">
        <v>42832</v>
      </c>
      <c r="G239" s="362">
        <v>42835</v>
      </c>
      <c r="H239" s="362">
        <v>42836</v>
      </c>
      <c r="I239" s="362">
        <v>42837</v>
      </c>
      <c r="J239" s="363">
        <v>42838</v>
      </c>
      <c r="K239" s="362">
        <v>42839</v>
      </c>
      <c r="L239" s="371">
        <v>42842</v>
      </c>
      <c r="M239" s="372">
        <v>42843</v>
      </c>
      <c r="N239" s="362">
        <v>42844</v>
      </c>
      <c r="O239" s="362">
        <v>42845</v>
      </c>
      <c r="P239" s="362">
        <v>42846</v>
      </c>
      <c r="Q239" s="362">
        <v>42849</v>
      </c>
      <c r="R239" s="362">
        <v>42850</v>
      </c>
      <c r="S239" s="362">
        <v>42851</v>
      </c>
      <c r="T239" s="362">
        <v>42852</v>
      </c>
      <c r="U239" s="362">
        <v>42864</v>
      </c>
      <c r="V239" s="362">
        <v>42866</v>
      </c>
      <c r="W239" s="362">
        <v>42867</v>
      </c>
      <c r="X239" s="367"/>
      <c r="Z239" s="369">
        <v>42926</v>
      </c>
    </row>
    <row r="240" spans="1:26">
      <c r="A240" s="358" t="str">
        <f t="shared" si="3"/>
        <v>17</v>
      </c>
      <c r="B240" s="359">
        <v>42844</v>
      </c>
      <c r="C240" s="360" t="s">
        <v>331</v>
      </c>
      <c r="D240" s="361">
        <v>42831</v>
      </c>
      <c r="E240" s="361">
        <v>42832</v>
      </c>
      <c r="F240" s="361">
        <v>42835</v>
      </c>
      <c r="G240" s="362">
        <v>42836</v>
      </c>
      <c r="H240" s="362">
        <v>42837</v>
      </c>
      <c r="I240" s="362">
        <v>42838</v>
      </c>
      <c r="J240" s="363">
        <v>42839</v>
      </c>
      <c r="K240" s="362">
        <v>42842</v>
      </c>
      <c r="L240" s="371">
        <v>42843</v>
      </c>
      <c r="M240" s="372">
        <v>42844</v>
      </c>
      <c r="N240" s="362">
        <v>42845</v>
      </c>
      <c r="O240" s="362">
        <v>42846</v>
      </c>
      <c r="P240" s="362">
        <v>42849</v>
      </c>
      <c r="Q240" s="362">
        <v>42850</v>
      </c>
      <c r="R240" s="362">
        <v>42851</v>
      </c>
      <c r="S240" s="362">
        <v>42852</v>
      </c>
      <c r="T240" s="362">
        <v>42864</v>
      </c>
      <c r="U240" s="362">
        <v>42866</v>
      </c>
      <c r="V240" s="362">
        <v>42867</v>
      </c>
      <c r="W240" s="362">
        <v>42870</v>
      </c>
      <c r="X240" s="367"/>
      <c r="Z240" s="369">
        <v>42927</v>
      </c>
    </row>
    <row r="241" spans="1:26">
      <c r="A241" s="358" t="str">
        <f t="shared" si="3"/>
        <v>17</v>
      </c>
      <c r="B241" s="359">
        <v>42845</v>
      </c>
      <c r="C241" s="360" t="s">
        <v>332</v>
      </c>
      <c r="D241" s="361">
        <v>42832</v>
      </c>
      <c r="E241" s="361">
        <v>42835</v>
      </c>
      <c r="F241" s="361">
        <v>42836</v>
      </c>
      <c r="G241" s="362">
        <v>42837</v>
      </c>
      <c r="H241" s="362">
        <v>42838</v>
      </c>
      <c r="I241" s="362">
        <v>42839</v>
      </c>
      <c r="J241" s="363">
        <v>42842</v>
      </c>
      <c r="K241" s="362">
        <v>42843</v>
      </c>
      <c r="L241" s="371">
        <v>42844</v>
      </c>
      <c r="M241" s="372">
        <v>42845</v>
      </c>
      <c r="N241" s="362">
        <v>42846</v>
      </c>
      <c r="O241" s="362">
        <v>42849</v>
      </c>
      <c r="P241" s="362">
        <v>42850</v>
      </c>
      <c r="Q241" s="362">
        <v>42851</v>
      </c>
      <c r="R241" s="362">
        <v>42852</v>
      </c>
      <c r="S241" s="362">
        <v>42864</v>
      </c>
      <c r="T241" s="362">
        <v>42866</v>
      </c>
      <c r="U241" s="362">
        <v>42867</v>
      </c>
      <c r="V241" s="362">
        <v>42870</v>
      </c>
      <c r="W241" s="362">
        <v>42871</v>
      </c>
      <c r="X241" s="367"/>
      <c r="Z241" s="369">
        <v>42928</v>
      </c>
    </row>
    <row r="242" spans="1:26">
      <c r="A242" s="358" t="str">
        <f t="shared" si="3"/>
        <v>17</v>
      </c>
      <c r="B242" s="359">
        <v>42846</v>
      </c>
      <c r="C242" s="360" t="s">
        <v>333</v>
      </c>
      <c r="D242" s="361">
        <v>42835</v>
      </c>
      <c r="E242" s="361">
        <v>42836</v>
      </c>
      <c r="F242" s="361">
        <v>42837</v>
      </c>
      <c r="G242" s="362">
        <v>42838</v>
      </c>
      <c r="H242" s="362">
        <v>42839</v>
      </c>
      <c r="I242" s="362">
        <v>42842</v>
      </c>
      <c r="J242" s="363">
        <v>42843</v>
      </c>
      <c r="K242" s="362">
        <v>42844</v>
      </c>
      <c r="L242" s="371">
        <v>42845</v>
      </c>
      <c r="M242" s="372">
        <v>42846</v>
      </c>
      <c r="N242" s="362">
        <v>42849</v>
      </c>
      <c r="O242" s="362">
        <v>42850</v>
      </c>
      <c r="P242" s="362">
        <v>42851</v>
      </c>
      <c r="Q242" s="362">
        <v>42852</v>
      </c>
      <c r="R242" s="362">
        <v>42864</v>
      </c>
      <c r="S242" s="362">
        <v>42866</v>
      </c>
      <c r="T242" s="362">
        <v>42867</v>
      </c>
      <c r="U242" s="362">
        <v>42870</v>
      </c>
      <c r="V242" s="362">
        <v>42871</v>
      </c>
      <c r="W242" s="362">
        <v>42872</v>
      </c>
      <c r="X242" s="367"/>
      <c r="Z242" s="369">
        <v>42929</v>
      </c>
    </row>
    <row r="243" spans="1:26">
      <c r="A243" s="358" t="str">
        <f t="shared" si="3"/>
        <v>17</v>
      </c>
      <c r="B243" s="359">
        <v>42849</v>
      </c>
      <c r="C243" s="360" t="s">
        <v>329</v>
      </c>
      <c r="D243" s="361">
        <v>42836</v>
      </c>
      <c r="E243" s="361">
        <v>42837</v>
      </c>
      <c r="F243" s="361">
        <v>42838</v>
      </c>
      <c r="G243" s="362">
        <v>42839</v>
      </c>
      <c r="H243" s="362">
        <v>42842</v>
      </c>
      <c r="I243" s="362">
        <v>42843</v>
      </c>
      <c r="J243" s="363">
        <v>42844</v>
      </c>
      <c r="K243" s="362">
        <v>42845</v>
      </c>
      <c r="L243" s="371">
        <v>42846</v>
      </c>
      <c r="M243" s="372">
        <v>42849</v>
      </c>
      <c r="N243" s="362">
        <v>42850</v>
      </c>
      <c r="O243" s="362">
        <v>42851</v>
      </c>
      <c r="P243" s="362">
        <v>42852</v>
      </c>
      <c r="Q243" s="362">
        <v>42864</v>
      </c>
      <c r="R243" s="362">
        <v>42866</v>
      </c>
      <c r="S243" s="362">
        <v>42867</v>
      </c>
      <c r="T243" s="362">
        <v>42870</v>
      </c>
      <c r="U243" s="362">
        <v>42871</v>
      </c>
      <c r="V243" s="362">
        <v>42872</v>
      </c>
      <c r="W243" s="362">
        <v>42873</v>
      </c>
      <c r="X243" s="367"/>
      <c r="Z243" s="369">
        <v>42930</v>
      </c>
    </row>
    <row r="244" spans="1:26">
      <c r="A244" s="358" t="str">
        <f t="shared" si="3"/>
        <v>17</v>
      </c>
      <c r="B244" s="359">
        <v>42850</v>
      </c>
      <c r="C244" s="360" t="s">
        <v>330</v>
      </c>
      <c r="D244" s="361">
        <v>42837</v>
      </c>
      <c r="E244" s="361">
        <v>42838</v>
      </c>
      <c r="F244" s="361">
        <v>42839</v>
      </c>
      <c r="G244" s="362">
        <v>42842</v>
      </c>
      <c r="H244" s="362">
        <v>42843</v>
      </c>
      <c r="I244" s="362">
        <v>42844</v>
      </c>
      <c r="J244" s="363">
        <v>42845</v>
      </c>
      <c r="K244" s="362">
        <v>42846</v>
      </c>
      <c r="L244" s="371">
        <v>42849</v>
      </c>
      <c r="M244" s="372">
        <v>42850</v>
      </c>
      <c r="N244" s="362">
        <v>42851</v>
      </c>
      <c r="O244" s="362">
        <v>42852</v>
      </c>
      <c r="P244" s="362">
        <v>42864</v>
      </c>
      <c r="Q244" s="362">
        <v>42866</v>
      </c>
      <c r="R244" s="362">
        <v>42867</v>
      </c>
      <c r="S244" s="362">
        <v>42870</v>
      </c>
      <c r="T244" s="362">
        <v>42871</v>
      </c>
      <c r="U244" s="362">
        <v>42872</v>
      </c>
      <c r="V244" s="362">
        <v>42873</v>
      </c>
      <c r="W244" s="362">
        <v>42874</v>
      </c>
      <c r="X244" s="367"/>
      <c r="Z244" s="369">
        <v>42934</v>
      </c>
    </row>
    <row r="245" spans="1:26">
      <c r="A245" s="358" t="str">
        <f t="shared" si="3"/>
        <v>17</v>
      </c>
      <c r="B245" s="359">
        <v>42851</v>
      </c>
      <c r="C245" s="360" t="s">
        <v>331</v>
      </c>
      <c r="D245" s="361">
        <v>42838</v>
      </c>
      <c r="E245" s="361">
        <v>42839</v>
      </c>
      <c r="F245" s="361">
        <v>42842</v>
      </c>
      <c r="G245" s="362">
        <v>42843</v>
      </c>
      <c r="H245" s="362">
        <v>42844</v>
      </c>
      <c r="I245" s="362">
        <v>42845</v>
      </c>
      <c r="J245" s="363">
        <v>42846</v>
      </c>
      <c r="K245" s="362">
        <v>42849</v>
      </c>
      <c r="L245" s="371">
        <v>42850</v>
      </c>
      <c r="M245" s="372">
        <v>42851</v>
      </c>
      <c r="N245" s="362">
        <v>42852</v>
      </c>
      <c r="O245" s="362">
        <v>42864</v>
      </c>
      <c r="P245" s="362">
        <v>42866</v>
      </c>
      <c r="Q245" s="362">
        <v>42867</v>
      </c>
      <c r="R245" s="362">
        <v>42870</v>
      </c>
      <c r="S245" s="362">
        <v>42871</v>
      </c>
      <c r="T245" s="362">
        <v>42872</v>
      </c>
      <c r="U245" s="362">
        <v>42873</v>
      </c>
      <c r="V245" s="362">
        <v>42874</v>
      </c>
      <c r="W245" s="362">
        <v>42877</v>
      </c>
      <c r="X245" s="367"/>
      <c r="Z245" s="369">
        <v>42935</v>
      </c>
    </row>
    <row r="246" spans="1:26">
      <c r="A246" s="358" t="str">
        <f t="shared" si="3"/>
        <v>17</v>
      </c>
      <c r="B246" s="359">
        <v>42852</v>
      </c>
      <c r="C246" s="360" t="s">
        <v>332</v>
      </c>
      <c r="D246" s="361">
        <v>42839</v>
      </c>
      <c r="E246" s="361">
        <v>42842</v>
      </c>
      <c r="F246" s="361">
        <v>42843</v>
      </c>
      <c r="G246" s="362">
        <v>42844</v>
      </c>
      <c r="H246" s="362">
        <v>42845</v>
      </c>
      <c r="I246" s="362">
        <v>42846</v>
      </c>
      <c r="J246" s="363">
        <v>42849</v>
      </c>
      <c r="K246" s="362">
        <v>42850</v>
      </c>
      <c r="L246" s="371">
        <v>42851</v>
      </c>
      <c r="M246" s="372">
        <v>42852</v>
      </c>
      <c r="N246" s="362">
        <v>42864</v>
      </c>
      <c r="O246" s="362">
        <v>42866</v>
      </c>
      <c r="P246" s="362">
        <v>42867</v>
      </c>
      <c r="Q246" s="362">
        <v>42870</v>
      </c>
      <c r="R246" s="362">
        <v>42871</v>
      </c>
      <c r="S246" s="362">
        <v>42872</v>
      </c>
      <c r="T246" s="362">
        <v>42873</v>
      </c>
      <c r="U246" s="362">
        <v>42874</v>
      </c>
      <c r="V246" s="362">
        <v>42877</v>
      </c>
      <c r="W246" s="362">
        <v>42878</v>
      </c>
      <c r="X246" s="367"/>
      <c r="Z246" s="369">
        <v>42936</v>
      </c>
    </row>
    <row r="247" spans="1:26">
      <c r="A247" s="358" t="str">
        <f t="shared" si="3"/>
        <v>17</v>
      </c>
      <c r="B247" s="359">
        <v>42864</v>
      </c>
      <c r="C247" s="360" t="s">
        <v>330</v>
      </c>
      <c r="D247" s="361">
        <v>42842</v>
      </c>
      <c r="E247" s="361">
        <v>42843</v>
      </c>
      <c r="F247" s="361">
        <v>42844</v>
      </c>
      <c r="G247" s="362">
        <v>42845</v>
      </c>
      <c r="H247" s="362">
        <v>42846</v>
      </c>
      <c r="I247" s="362">
        <v>42849</v>
      </c>
      <c r="J247" s="363">
        <v>42850</v>
      </c>
      <c r="K247" s="362">
        <v>42851</v>
      </c>
      <c r="L247" s="371">
        <v>42852</v>
      </c>
      <c r="M247" s="372">
        <v>42864</v>
      </c>
      <c r="N247" s="362">
        <v>42866</v>
      </c>
      <c r="O247" s="362">
        <v>42867</v>
      </c>
      <c r="P247" s="362">
        <v>42870</v>
      </c>
      <c r="Q247" s="362">
        <v>42871</v>
      </c>
      <c r="R247" s="362">
        <v>42872</v>
      </c>
      <c r="S247" s="362">
        <v>42873</v>
      </c>
      <c r="T247" s="362">
        <v>42874</v>
      </c>
      <c r="U247" s="362">
        <v>42877</v>
      </c>
      <c r="V247" s="362">
        <v>42878</v>
      </c>
      <c r="W247" s="362">
        <v>42879</v>
      </c>
      <c r="X247" s="367"/>
      <c r="Z247" s="369">
        <v>42937</v>
      </c>
    </row>
    <row r="248" spans="1:26">
      <c r="A248" s="358" t="str">
        <f t="shared" si="3"/>
        <v>17</v>
      </c>
      <c r="B248" s="359">
        <v>42866</v>
      </c>
      <c r="C248" s="360" t="s">
        <v>332</v>
      </c>
      <c r="D248" s="361">
        <v>42843</v>
      </c>
      <c r="E248" s="361">
        <v>42844</v>
      </c>
      <c r="F248" s="361">
        <v>42845</v>
      </c>
      <c r="G248" s="362">
        <v>42846</v>
      </c>
      <c r="H248" s="362">
        <v>42849</v>
      </c>
      <c r="I248" s="362">
        <v>42850</v>
      </c>
      <c r="J248" s="363">
        <v>42851</v>
      </c>
      <c r="K248" s="362">
        <v>42852</v>
      </c>
      <c r="L248" s="371">
        <v>42864</v>
      </c>
      <c r="M248" s="372">
        <v>42866</v>
      </c>
      <c r="N248" s="362">
        <v>42867</v>
      </c>
      <c r="O248" s="362">
        <v>42870</v>
      </c>
      <c r="P248" s="362">
        <v>42871</v>
      </c>
      <c r="Q248" s="362">
        <v>42872</v>
      </c>
      <c r="R248" s="362">
        <v>42873</v>
      </c>
      <c r="S248" s="362">
        <v>42874</v>
      </c>
      <c r="T248" s="362">
        <v>42877</v>
      </c>
      <c r="U248" s="362">
        <v>42878</v>
      </c>
      <c r="V248" s="362">
        <v>42879</v>
      </c>
      <c r="W248" s="362">
        <v>42880</v>
      </c>
      <c r="X248" s="367"/>
      <c r="Z248" s="369">
        <v>42940</v>
      </c>
    </row>
    <row r="249" spans="1:26">
      <c r="A249" s="358" t="str">
        <f t="shared" si="3"/>
        <v>17</v>
      </c>
      <c r="B249" s="359">
        <v>42867</v>
      </c>
      <c r="C249" s="360" t="s">
        <v>333</v>
      </c>
      <c r="D249" s="361">
        <v>42844</v>
      </c>
      <c r="E249" s="361">
        <v>42845</v>
      </c>
      <c r="F249" s="361">
        <v>42846</v>
      </c>
      <c r="G249" s="362">
        <v>42849</v>
      </c>
      <c r="H249" s="362">
        <v>42850</v>
      </c>
      <c r="I249" s="362">
        <v>42851</v>
      </c>
      <c r="J249" s="363">
        <v>42852</v>
      </c>
      <c r="K249" s="362">
        <v>42864</v>
      </c>
      <c r="L249" s="371">
        <v>42866</v>
      </c>
      <c r="M249" s="372">
        <v>42867</v>
      </c>
      <c r="N249" s="362">
        <v>42870</v>
      </c>
      <c r="O249" s="362">
        <v>42871</v>
      </c>
      <c r="P249" s="362">
        <v>42872</v>
      </c>
      <c r="Q249" s="362">
        <v>42873</v>
      </c>
      <c r="R249" s="362">
        <v>42874</v>
      </c>
      <c r="S249" s="362">
        <v>42877</v>
      </c>
      <c r="T249" s="362">
        <v>42878</v>
      </c>
      <c r="U249" s="362">
        <v>42879</v>
      </c>
      <c r="V249" s="362">
        <v>42880</v>
      </c>
      <c r="W249" s="362">
        <v>42881</v>
      </c>
      <c r="X249" s="367"/>
      <c r="Z249" s="369">
        <v>42941</v>
      </c>
    </row>
    <row r="250" spans="1:26">
      <c r="A250" s="358" t="str">
        <f t="shared" si="3"/>
        <v>17</v>
      </c>
      <c r="B250" s="359">
        <v>42870</v>
      </c>
      <c r="C250" s="360" t="s">
        <v>329</v>
      </c>
      <c r="D250" s="361">
        <v>42845</v>
      </c>
      <c r="E250" s="361">
        <v>42846</v>
      </c>
      <c r="F250" s="361">
        <v>42849</v>
      </c>
      <c r="G250" s="362">
        <v>42850</v>
      </c>
      <c r="H250" s="362">
        <v>42851</v>
      </c>
      <c r="I250" s="362">
        <v>42852</v>
      </c>
      <c r="J250" s="363">
        <v>42864</v>
      </c>
      <c r="K250" s="362">
        <v>42866</v>
      </c>
      <c r="L250" s="371">
        <v>42867</v>
      </c>
      <c r="M250" s="372">
        <v>42870</v>
      </c>
      <c r="N250" s="362">
        <v>42871</v>
      </c>
      <c r="O250" s="362">
        <v>42872</v>
      </c>
      <c r="P250" s="362">
        <v>42873</v>
      </c>
      <c r="Q250" s="362">
        <v>42874</v>
      </c>
      <c r="R250" s="362">
        <v>42877</v>
      </c>
      <c r="S250" s="362">
        <v>42878</v>
      </c>
      <c r="T250" s="362">
        <v>42879</v>
      </c>
      <c r="U250" s="362">
        <v>42880</v>
      </c>
      <c r="V250" s="362">
        <v>42881</v>
      </c>
      <c r="W250" s="362">
        <v>42884</v>
      </c>
      <c r="X250" s="367"/>
      <c r="Z250" s="369">
        <v>42942</v>
      </c>
    </row>
    <row r="251" spans="1:26">
      <c r="A251" s="358" t="str">
        <f t="shared" si="3"/>
        <v>17</v>
      </c>
      <c r="B251" s="359">
        <v>42871</v>
      </c>
      <c r="C251" s="360" t="s">
        <v>330</v>
      </c>
      <c r="D251" s="361">
        <v>42846</v>
      </c>
      <c r="E251" s="361">
        <v>42849</v>
      </c>
      <c r="F251" s="361">
        <v>42850</v>
      </c>
      <c r="G251" s="362">
        <v>42851</v>
      </c>
      <c r="H251" s="362">
        <v>42852</v>
      </c>
      <c r="I251" s="362">
        <v>42864</v>
      </c>
      <c r="J251" s="363">
        <v>42866</v>
      </c>
      <c r="K251" s="362">
        <v>42867</v>
      </c>
      <c r="L251" s="371">
        <v>42870</v>
      </c>
      <c r="M251" s="372">
        <v>42871</v>
      </c>
      <c r="N251" s="362">
        <v>42872</v>
      </c>
      <c r="O251" s="362">
        <v>42873</v>
      </c>
      <c r="P251" s="362">
        <v>42874</v>
      </c>
      <c r="Q251" s="362">
        <v>42877</v>
      </c>
      <c r="R251" s="362">
        <v>42878</v>
      </c>
      <c r="S251" s="362">
        <v>42879</v>
      </c>
      <c r="T251" s="362">
        <v>42880</v>
      </c>
      <c r="U251" s="362">
        <v>42881</v>
      </c>
      <c r="V251" s="362">
        <v>42884</v>
      </c>
      <c r="W251" s="362">
        <v>42885</v>
      </c>
      <c r="X251" s="367"/>
      <c r="Z251" s="369">
        <v>42943</v>
      </c>
    </row>
    <row r="252" spans="1:26">
      <c r="A252" s="358" t="str">
        <f t="shared" si="3"/>
        <v>17</v>
      </c>
      <c r="B252" s="359">
        <v>42872</v>
      </c>
      <c r="C252" s="360" t="s">
        <v>331</v>
      </c>
      <c r="D252" s="361">
        <v>42849</v>
      </c>
      <c r="E252" s="361">
        <v>42850</v>
      </c>
      <c r="F252" s="361">
        <v>42851</v>
      </c>
      <c r="G252" s="362">
        <v>42852</v>
      </c>
      <c r="H252" s="362">
        <v>42864</v>
      </c>
      <c r="I252" s="362">
        <v>42866</v>
      </c>
      <c r="J252" s="363">
        <v>42867</v>
      </c>
      <c r="K252" s="362">
        <v>42870</v>
      </c>
      <c r="L252" s="371">
        <v>42871</v>
      </c>
      <c r="M252" s="372">
        <v>42872</v>
      </c>
      <c r="N252" s="362">
        <v>42873</v>
      </c>
      <c r="O252" s="362">
        <v>42874</v>
      </c>
      <c r="P252" s="362">
        <v>42877</v>
      </c>
      <c r="Q252" s="362">
        <v>42878</v>
      </c>
      <c r="R252" s="362">
        <v>42879</v>
      </c>
      <c r="S252" s="362">
        <v>42880</v>
      </c>
      <c r="T252" s="362">
        <v>42881</v>
      </c>
      <c r="U252" s="362">
        <v>42884</v>
      </c>
      <c r="V252" s="362">
        <v>42885</v>
      </c>
      <c r="W252" s="362">
        <v>42886</v>
      </c>
      <c r="X252" s="367"/>
      <c r="Z252" s="369">
        <v>42944</v>
      </c>
    </row>
    <row r="253" spans="1:26">
      <c r="A253" s="358" t="str">
        <f t="shared" si="3"/>
        <v>17</v>
      </c>
      <c r="B253" s="359">
        <v>42873</v>
      </c>
      <c r="C253" s="360" t="s">
        <v>332</v>
      </c>
      <c r="D253" s="361">
        <v>42850</v>
      </c>
      <c r="E253" s="361">
        <v>42851</v>
      </c>
      <c r="F253" s="361">
        <v>42852</v>
      </c>
      <c r="G253" s="362">
        <v>42864</v>
      </c>
      <c r="H253" s="362">
        <v>42866</v>
      </c>
      <c r="I253" s="362">
        <v>42867</v>
      </c>
      <c r="J253" s="363">
        <v>42870</v>
      </c>
      <c r="K253" s="362">
        <v>42871</v>
      </c>
      <c r="L253" s="371">
        <v>42872</v>
      </c>
      <c r="M253" s="372">
        <v>42873</v>
      </c>
      <c r="N253" s="362">
        <v>42874</v>
      </c>
      <c r="O253" s="362">
        <v>42877</v>
      </c>
      <c r="P253" s="362">
        <v>42878</v>
      </c>
      <c r="Q253" s="362">
        <v>42879</v>
      </c>
      <c r="R253" s="362">
        <v>42880</v>
      </c>
      <c r="S253" s="362">
        <v>42881</v>
      </c>
      <c r="T253" s="362">
        <v>42884</v>
      </c>
      <c r="U253" s="362">
        <v>42885</v>
      </c>
      <c r="V253" s="362">
        <v>42886</v>
      </c>
      <c r="W253" s="362">
        <v>42887</v>
      </c>
      <c r="X253" s="367"/>
      <c r="Z253" s="369">
        <v>42947</v>
      </c>
    </row>
    <row r="254" spans="1:26">
      <c r="A254" s="358" t="str">
        <f t="shared" si="3"/>
        <v>17</v>
      </c>
      <c r="B254" s="359">
        <v>42874</v>
      </c>
      <c r="C254" s="360" t="s">
        <v>333</v>
      </c>
      <c r="D254" s="361">
        <v>42851</v>
      </c>
      <c r="E254" s="361">
        <v>42852</v>
      </c>
      <c r="F254" s="361">
        <v>42864</v>
      </c>
      <c r="G254" s="362">
        <v>42866</v>
      </c>
      <c r="H254" s="362">
        <v>42867</v>
      </c>
      <c r="I254" s="362">
        <v>42870</v>
      </c>
      <c r="J254" s="363">
        <v>42871</v>
      </c>
      <c r="K254" s="362">
        <v>42872</v>
      </c>
      <c r="L254" s="371">
        <v>42873</v>
      </c>
      <c r="M254" s="372">
        <v>42874</v>
      </c>
      <c r="N254" s="362">
        <v>42877</v>
      </c>
      <c r="O254" s="362">
        <v>42878</v>
      </c>
      <c r="P254" s="362">
        <v>42879</v>
      </c>
      <c r="Q254" s="362">
        <v>42880</v>
      </c>
      <c r="R254" s="362">
        <v>42881</v>
      </c>
      <c r="S254" s="362">
        <v>42884</v>
      </c>
      <c r="T254" s="362">
        <v>42885</v>
      </c>
      <c r="U254" s="362">
        <v>42886</v>
      </c>
      <c r="V254" s="362">
        <v>42887</v>
      </c>
      <c r="W254" s="362">
        <v>42888</v>
      </c>
      <c r="X254" s="367"/>
      <c r="Z254" s="369">
        <v>42948</v>
      </c>
    </row>
    <row r="255" spans="1:26">
      <c r="A255" s="358" t="str">
        <f t="shared" si="3"/>
        <v>17</v>
      </c>
      <c r="B255" s="359">
        <v>42877</v>
      </c>
      <c r="C255" s="360" t="s">
        <v>329</v>
      </c>
      <c r="D255" s="361">
        <v>42852</v>
      </c>
      <c r="E255" s="361">
        <v>42864</v>
      </c>
      <c r="F255" s="361">
        <v>42866</v>
      </c>
      <c r="G255" s="362">
        <v>42867</v>
      </c>
      <c r="H255" s="362">
        <v>42870</v>
      </c>
      <c r="I255" s="362">
        <v>42871</v>
      </c>
      <c r="J255" s="363">
        <v>42872</v>
      </c>
      <c r="K255" s="362">
        <v>42873</v>
      </c>
      <c r="L255" s="371">
        <v>42874</v>
      </c>
      <c r="M255" s="372">
        <v>42877</v>
      </c>
      <c r="N255" s="362">
        <v>42878</v>
      </c>
      <c r="O255" s="362">
        <v>42879</v>
      </c>
      <c r="P255" s="362">
        <v>42880</v>
      </c>
      <c r="Q255" s="362">
        <v>42881</v>
      </c>
      <c r="R255" s="362">
        <v>42884</v>
      </c>
      <c r="S255" s="362">
        <v>42885</v>
      </c>
      <c r="T255" s="362">
        <v>42886</v>
      </c>
      <c r="U255" s="362">
        <v>42887</v>
      </c>
      <c r="V255" s="362">
        <v>42888</v>
      </c>
      <c r="W255" s="362">
        <v>42891</v>
      </c>
      <c r="X255" s="367"/>
      <c r="Z255" s="369">
        <v>42949</v>
      </c>
    </row>
    <row r="256" spans="1:26">
      <c r="A256" s="358" t="str">
        <f t="shared" si="3"/>
        <v>17</v>
      </c>
      <c r="B256" s="359">
        <v>42878</v>
      </c>
      <c r="C256" s="360" t="s">
        <v>330</v>
      </c>
      <c r="D256" s="361">
        <v>42864</v>
      </c>
      <c r="E256" s="361">
        <v>42866</v>
      </c>
      <c r="F256" s="361">
        <v>42867</v>
      </c>
      <c r="G256" s="362">
        <v>42870</v>
      </c>
      <c r="H256" s="362">
        <v>42871</v>
      </c>
      <c r="I256" s="362">
        <v>42872</v>
      </c>
      <c r="J256" s="363">
        <v>42873</v>
      </c>
      <c r="K256" s="362">
        <v>42874</v>
      </c>
      <c r="L256" s="371">
        <v>42877</v>
      </c>
      <c r="M256" s="372">
        <v>42878</v>
      </c>
      <c r="N256" s="362">
        <v>42879</v>
      </c>
      <c r="O256" s="362">
        <v>42880</v>
      </c>
      <c r="P256" s="362">
        <v>42881</v>
      </c>
      <c r="Q256" s="362">
        <v>42884</v>
      </c>
      <c r="R256" s="362">
        <v>42885</v>
      </c>
      <c r="S256" s="362">
        <v>42886</v>
      </c>
      <c r="T256" s="362">
        <v>42887</v>
      </c>
      <c r="U256" s="362">
        <v>42888</v>
      </c>
      <c r="V256" s="362">
        <v>42891</v>
      </c>
      <c r="W256" s="362">
        <v>42892</v>
      </c>
      <c r="X256" s="367"/>
      <c r="Z256" s="369">
        <v>42950</v>
      </c>
    </row>
    <row r="257" spans="1:26">
      <c r="A257" s="358" t="str">
        <f t="shared" si="3"/>
        <v>17</v>
      </c>
      <c r="B257" s="359">
        <v>42879</v>
      </c>
      <c r="C257" s="360" t="s">
        <v>331</v>
      </c>
      <c r="D257" s="361">
        <v>42866</v>
      </c>
      <c r="E257" s="361">
        <v>42867</v>
      </c>
      <c r="F257" s="361">
        <v>42870</v>
      </c>
      <c r="G257" s="362">
        <v>42871</v>
      </c>
      <c r="H257" s="362">
        <v>42872</v>
      </c>
      <c r="I257" s="362">
        <v>42873</v>
      </c>
      <c r="J257" s="363">
        <v>42874</v>
      </c>
      <c r="K257" s="362">
        <v>42877</v>
      </c>
      <c r="L257" s="371">
        <v>42878</v>
      </c>
      <c r="M257" s="372">
        <v>42879</v>
      </c>
      <c r="N257" s="362">
        <v>42880</v>
      </c>
      <c r="O257" s="362">
        <v>42881</v>
      </c>
      <c r="P257" s="362">
        <v>42884</v>
      </c>
      <c r="Q257" s="362">
        <v>42885</v>
      </c>
      <c r="R257" s="362">
        <v>42886</v>
      </c>
      <c r="S257" s="362">
        <v>42887</v>
      </c>
      <c r="T257" s="362">
        <v>42888</v>
      </c>
      <c r="U257" s="362">
        <v>42891</v>
      </c>
      <c r="V257" s="362">
        <v>42892</v>
      </c>
      <c r="W257" s="362">
        <v>42893</v>
      </c>
      <c r="X257" s="367"/>
      <c r="Z257" s="369">
        <v>42951</v>
      </c>
    </row>
    <row r="258" spans="1:26">
      <c r="A258" s="358" t="str">
        <f t="shared" si="3"/>
        <v>17</v>
      </c>
      <c r="B258" s="359">
        <v>42880</v>
      </c>
      <c r="C258" s="360" t="s">
        <v>332</v>
      </c>
      <c r="D258" s="361">
        <v>42867</v>
      </c>
      <c r="E258" s="361">
        <v>42870</v>
      </c>
      <c r="F258" s="361">
        <v>42871</v>
      </c>
      <c r="G258" s="362">
        <v>42872</v>
      </c>
      <c r="H258" s="362">
        <v>42873</v>
      </c>
      <c r="I258" s="362">
        <v>42874</v>
      </c>
      <c r="J258" s="363">
        <v>42877</v>
      </c>
      <c r="K258" s="362">
        <v>42878</v>
      </c>
      <c r="L258" s="371">
        <v>42879</v>
      </c>
      <c r="M258" s="372">
        <v>42880</v>
      </c>
      <c r="N258" s="362">
        <v>42881</v>
      </c>
      <c r="O258" s="362">
        <v>42884</v>
      </c>
      <c r="P258" s="362">
        <v>42885</v>
      </c>
      <c r="Q258" s="362">
        <v>42886</v>
      </c>
      <c r="R258" s="362">
        <v>42887</v>
      </c>
      <c r="S258" s="362">
        <v>42888</v>
      </c>
      <c r="T258" s="362">
        <v>42891</v>
      </c>
      <c r="U258" s="362">
        <v>42892</v>
      </c>
      <c r="V258" s="362">
        <v>42893</v>
      </c>
      <c r="W258" s="362">
        <v>42894</v>
      </c>
      <c r="X258" s="367"/>
      <c r="Z258" s="369">
        <v>42954</v>
      </c>
    </row>
    <row r="259" spans="1:26">
      <c r="A259" s="358" t="str">
        <f t="shared" si="3"/>
        <v>17</v>
      </c>
      <c r="B259" s="359">
        <v>42881</v>
      </c>
      <c r="C259" s="360" t="s">
        <v>333</v>
      </c>
      <c r="D259" s="361">
        <v>42870</v>
      </c>
      <c r="E259" s="361">
        <v>42871</v>
      </c>
      <c r="F259" s="361">
        <v>42872</v>
      </c>
      <c r="G259" s="362">
        <v>42873</v>
      </c>
      <c r="H259" s="362">
        <v>42874</v>
      </c>
      <c r="I259" s="362">
        <v>42877</v>
      </c>
      <c r="J259" s="363">
        <v>42878</v>
      </c>
      <c r="K259" s="362">
        <v>42879</v>
      </c>
      <c r="L259" s="371">
        <v>42880</v>
      </c>
      <c r="M259" s="372">
        <v>42881</v>
      </c>
      <c r="N259" s="362">
        <v>42884</v>
      </c>
      <c r="O259" s="362">
        <v>42885</v>
      </c>
      <c r="P259" s="362">
        <v>42886</v>
      </c>
      <c r="Q259" s="362">
        <v>42887</v>
      </c>
      <c r="R259" s="362">
        <v>42888</v>
      </c>
      <c r="S259" s="362">
        <v>42891</v>
      </c>
      <c r="T259" s="362">
        <v>42892</v>
      </c>
      <c r="U259" s="362">
        <v>42893</v>
      </c>
      <c r="V259" s="362">
        <v>42894</v>
      </c>
      <c r="W259" s="362">
        <v>42895</v>
      </c>
      <c r="X259" s="367"/>
      <c r="Z259" s="369">
        <v>42955</v>
      </c>
    </row>
    <row r="260" spans="1:26">
      <c r="A260" s="358" t="str">
        <f t="shared" ref="A260:A323" si="4">TEXT(B260,"yy")</f>
        <v>17</v>
      </c>
      <c r="B260" s="359">
        <v>42884</v>
      </c>
      <c r="C260" s="360" t="s">
        <v>329</v>
      </c>
      <c r="D260" s="361">
        <v>42871</v>
      </c>
      <c r="E260" s="361">
        <v>42872</v>
      </c>
      <c r="F260" s="361">
        <v>42873</v>
      </c>
      <c r="G260" s="362">
        <v>42874</v>
      </c>
      <c r="H260" s="362">
        <v>42877</v>
      </c>
      <c r="I260" s="362">
        <v>42878</v>
      </c>
      <c r="J260" s="363">
        <v>42879</v>
      </c>
      <c r="K260" s="362">
        <v>42880</v>
      </c>
      <c r="L260" s="371">
        <v>42881</v>
      </c>
      <c r="M260" s="372">
        <v>42884</v>
      </c>
      <c r="N260" s="362">
        <v>42885</v>
      </c>
      <c r="O260" s="362">
        <v>42886</v>
      </c>
      <c r="P260" s="362">
        <v>42887</v>
      </c>
      <c r="Q260" s="362">
        <v>42888</v>
      </c>
      <c r="R260" s="362">
        <v>42891</v>
      </c>
      <c r="S260" s="362">
        <v>42892</v>
      </c>
      <c r="T260" s="362">
        <v>42893</v>
      </c>
      <c r="U260" s="362">
        <v>42894</v>
      </c>
      <c r="V260" s="362">
        <v>42895</v>
      </c>
      <c r="W260" s="362">
        <v>42898</v>
      </c>
      <c r="X260" s="367"/>
      <c r="Z260" s="369">
        <v>42956</v>
      </c>
    </row>
    <row r="261" spans="1:26">
      <c r="A261" s="358" t="str">
        <f t="shared" si="4"/>
        <v>17</v>
      </c>
      <c r="B261" s="359">
        <v>42885</v>
      </c>
      <c r="C261" s="360" t="s">
        <v>330</v>
      </c>
      <c r="D261" s="361">
        <v>42872</v>
      </c>
      <c r="E261" s="361">
        <v>42873</v>
      </c>
      <c r="F261" s="361">
        <v>42874</v>
      </c>
      <c r="G261" s="362">
        <v>42877</v>
      </c>
      <c r="H261" s="362">
        <v>42878</v>
      </c>
      <c r="I261" s="362">
        <v>42879</v>
      </c>
      <c r="J261" s="363">
        <v>42880</v>
      </c>
      <c r="K261" s="362">
        <v>42881</v>
      </c>
      <c r="L261" s="371">
        <v>42884</v>
      </c>
      <c r="M261" s="372">
        <v>42885</v>
      </c>
      <c r="N261" s="362">
        <v>42886</v>
      </c>
      <c r="O261" s="362">
        <v>42887</v>
      </c>
      <c r="P261" s="362">
        <v>42888</v>
      </c>
      <c r="Q261" s="362">
        <v>42891</v>
      </c>
      <c r="R261" s="362">
        <v>42892</v>
      </c>
      <c r="S261" s="362">
        <v>42893</v>
      </c>
      <c r="T261" s="362">
        <v>42894</v>
      </c>
      <c r="U261" s="362">
        <v>42895</v>
      </c>
      <c r="V261" s="362">
        <v>42898</v>
      </c>
      <c r="W261" s="362">
        <v>42899</v>
      </c>
      <c r="X261" s="367"/>
      <c r="Z261" s="369">
        <v>42969</v>
      </c>
    </row>
    <row r="262" spans="1:26">
      <c r="A262" s="358" t="str">
        <f t="shared" si="4"/>
        <v>17</v>
      </c>
      <c r="B262" s="359">
        <v>42886</v>
      </c>
      <c r="C262" s="360" t="s">
        <v>331</v>
      </c>
      <c r="D262" s="361">
        <v>42873</v>
      </c>
      <c r="E262" s="361">
        <v>42874</v>
      </c>
      <c r="F262" s="361">
        <v>42877</v>
      </c>
      <c r="G262" s="362">
        <v>42878</v>
      </c>
      <c r="H262" s="362">
        <v>42879</v>
      </c>
      <c r="I262" s="362">
        <v>42880</v>
      </c>
      <c r="J262" s="363">
        <v>42881</v>
      </c>
      <c r="K262" s="362">
        <v>42884</v>
      </c>
      <c r="L262" s="371">
        <v>42885</v>
      </c>
      <c r="M262" s="372">
        <v>42886</v>
      </c>
      <c r="N262" s="362">
        <v>42887</v>
      </c>
      <c r="O262" s="362">
        <v>42888</v>
      </c>
      <c r="P262" s="362">
        <v>42891</v>
      </c>
      <c r="Q262" s="362">
        <v>42892</v>
      </c>
      <c r="R262" s="362">
        <v>42893</v>
      </c>
      <c r="S262" s="362">
        <v>42894</v>
      </c>
      <c r="T262" s="362">
        <v>42895</v>
      </c>
      <c r="U262" s="362">
        <v>42898</v>
      </c>
      <c r="V262" s="362">
        <v>42899</v>
      </c>
      <c r="W262" s="362">
        <v>42900</v>
      </c>
      <c r="X262" s="367"/>
      <c r="Z262" s="369">
        <v>42970</v>
      </c>
    </row>
    <row r="263" spans="1:26">
      <c r="A263" s="358" t="str">
        <f t="shared" si="4"/>
        <v>17</v>
      </c>
      <c r="B263" s="359">
        <v>42887</v>
      </c>
      <c r="C263" s="360" t="s">
        <v>332</v>
      </c>
      <c r="D263" s="361">
        <v>42874</v>
      </c>
      <c r="E263" s="361">
        <v>42877</v>
      </c>
      <c r="F263" s="361">
        <v>42878</v>
      </c>
      <c r="G263" s="362">
        <v>42879</v>
      </c>
      <c r="H263" s="362">
        <v>42880</v>
      </c>
      <c r="I263" s="362">
        <v>42881</v>
      </c>
      <c r="J263" s="363">
        <v>42884</v>
      </c>
      <c r="K263" s="362">
        <v>42885</v>
      </c>
      <c r="L263" s="371">
        <v>42886</v>
      </c>
      <c r="M263" s="372">
        <v>42887</v>
      </c>
      <c r="N263" s="362">
        <v>42888</v>
      </c>
      <c r="O263" s="362">
        <v>42891</v>
      </c>
      <c r="P263" s="362">
        <v>42892</v>
      </c>
      <c r="Q263" s="362">
        <v>42893</v>
      </c>
      <c r="R263" s="362">
        <v>42894</v>
      </c>
      <c r="S263" s="362">
        <v>42895</v>
      </c>
      <c r="T263" s="362">
        <v>42898</v>
      </c>
      <c r="U263" s="362">
        <v>42899</v>
      </c>
      <c r="V263" s="362">
        <v>42900</v>
      </c>
      <c r="W263" s="362">
        <v>42901</v>
      </c>
      <c r="X263" s="367"/>
      <c r="Z263" s="369">
        <v>42971</v>
      </c>
    </row>
    <row r="264" spans="1:26">
      <c r="A264" s="358" t="str">
        <f t="shared" si="4"/>
        <v>17</v>
      </c>
      <c r="B264" s="359">
        <v>42888</v>
      </c>
      <c r="C264" s="360" t="s">
        <v>333</v>
      </c>
      <c r="D264" s="361">
        <v>42877</v>
      </c>
      <c r="E264" s="361">
        <v>42878</v>
      </c>
      <c r="F264" s="361">
        <v>42879</v>
      </c>
      <c r="G264" s="362">
        <v>42880</v>
      </c>
      <c r="H264" s="362">
        <v>42881</v>
      </c>
      <c r="I264" s="362">
        <v>42884</v>
      </c>
      <c r="J264" s="363">
        <v>42885</v>
      </c>
      <c r="K264" s="362">
        <v>42886</v>
      </c>
      <c r="L264" s="371">
        <v>42887</v>
      </c>
      <c r="M264" s="372">
        <v>42888</v>
      </c>
      <c r="N264" s="362">
        <v>42891</v>
      </c>
      <c r="O264" s="362">
        <v>42892</v>
      </c>
      <c r="P264" s="362">
        <v>42893</v>
      </c>
      <c r="Q264" s="362">
        <v>42894</v>
      </c>
      <c r="R264" s="362">
        <v>42895</v>
      </c>
      <c r="S264" s="362">
        <v>42898</v>
      </c>
      <c r="T264" s="362">
        <v>42899</v>
      </c>
      <c r="U264" s="362">
        <v>42900</v>
      </c>
      <c r="V264" s="362">
        <v>42901</v>
      </c>
      <c r="W264" s="362">
        <v>42905</v>
      </c>
      <c r="X264" s="367"/>
      <c r="Z264" s="369">
        <v>42972</v>
      </c>
    </row>
    <row r="265" spans="1:26">
      <c r="A265" s="358" t="str">
        <f t="shared" si="4"/>
        <v>17</v>
      </c>
      <c r="B265" s="359">
        <v>42891</v>
      </c>
      <c r="C265" s="360" t="s">
        <v>329</v>
      </c>
      <c r="D265" s="361">
        <v>42878</v>
      </c>
      <c r="E265" s="361">
        <v>42879</v>
      </c>
      <c r="F265" s="361">
        <v>42880</v>
      </c>
      <c r="G265" s="362">
        <v>42881</v>
      </c>
      <c r="H265" s="362">
        <v>42884</v>
      </c>
      <c r="I265" s="362">
        <v>42885</v>
      </c>
      <c r="J265" s="363">
        <v>42886</v>
      </c>
      <c r="K265" s="362">
        <v>42887</v>
      </c>
      <c r="L265" s="371">
        <v>42888</v>
      </c>
      <c r="M265" s="372">
        <v>42891</v>
      </c>
      <c r="N265" s="362">
        <v>42892</v>
      </c>
      <c r="O265" s="362">
        <v>42893</v>
      </c>
      <c r="P265" s="362">
        <v>42894</v>
      </c>
      <c r="Q265" s="362">
        <v>42895</v>
      </c>
      <c r="R265" s="362">
        <v>42898</v>
      </c>
      <c r="S265" s="362">
        <v>42899</v>
      </c>
      <c r="T265" s="362">
        <v>42900</v>
      </c>
      <c r="U265" s="362">
        <v>42901</v>
      </c>
      <c r="V265" s="362">
        <v>42905</v>
      </c>
      <c r="W265" s="362">
        <v>42906</v>
      </c>
      <c r="X265" s="367"/>
      <c r="Z265" s="369">
        <v>42975</v>
      </c>
    </row>
    <row r="266" spans="1:26">
      <c r="A266" s="358" t="str">
        <f t="shared" si="4"/>
        <v>17</v>
      </c>
      <c r="B266" s="359">
        <v>42892</v>
      </c>
      <c r="C266" s="360" t="s">
        <v>330</v>
      </c>
      <c r="D266" s="361">
        <v>42879</v>
      </c>
      <c r="E266" s="361">
        <v>42880</v>
      </c>
      <c r="F266" s="361">
        <v>42881</v>
      </c>
      <c r="G266" s="362">
        <v>42884</v>
      </c>
      <c r="H266" s="362">
        <v>42885</v>
      </c>
      <c r="I266" s="362">
        <v>42886</v>
      </c>
      <c r="J266" s="363">
        <v>42887</v>
      </c>
      <c r="K266" s="362">
        <v>42888</v>
      </c>
      <c r="L266" s="371">
        <v>42891</v>
      </c>
      <c r="M266" s="372">
        <v>42892</v>
      </c>
      <c r="N266" s="362">
        <v>42893</v>
      </c>
      <c r="O266" s="362">
        <v>42894</v>
      </c>
      <c r="P266" s="362">
        <v>42895</v>
      </c>
      <c r="Q266" s="362">
        <v>42898</v>
      </c>
      <c r="R266" s="362">
        <v>42899</v>
      </c>
      <c r="S266" s="362">
        <v>42900</v>
      </c>
      <c r="T266" s="362">
        <v>42901</v>
      </c>
      <c r="U266" s="362">
        <v>42905</v>
      </c>
      <c r="V266" s="362">
        <v>42906</v>
      </c>
      <c r="W266" s="362">
        <v>42907</v>
      </c>
      <c r="X266" s="367"/>
      <c r="Z266" s="369">
        <v>42976</v>
      </c>
    </row>
    <row r="267" spans="1:26">
      <c r="A267" s="358" t="str">
        <f t="shared" si="4"/>
        <v>17</v>
      </c>
      <c r="B267" s="359">
        <v>42893</v>
      </c>
      <c r="C267" s="360" t="s">
        <v>331</v>
      </c>
      <c r="D267" s="361">
        <v>42880</v>
      </c>
      <c r="E267" s="361">
        <v>42881</v>
      </c>
      <c r="F267" s="361">
        <v>42884</v>
      </c>
      <c r="G267" s="362">
        <v>42885</v>
      </c>
      <c r="H267" s="362">
        <v>42886</v>
      </c>
      <c r="I267" s="362">
        <v>42887</v>
      </c>
      <c r="J267" s="363">
        <v>42888</v>
      </c>
      <c r="K267" s="362">
        <v>42891</v>
      </c>
      <c r="L267" s="371">
        <v>42892</v>
      </c>
      <c r="M267" s="372">
        <v>42893</v>
      </c>
      <c r="N267" s="362">
        <v>42894</v>
      </c>
      <c r="O267" s="362">
        <v>42895</v>
      </c>
      <c r="P267" s="362">
        <v>42898</v>
      </c>
      <c r="Q267" s="362">
        <v>42899</v>
      </c>
      <c r="R267" s="362">
        <v>42900</v>
      </c>
      <c r="S267" s="362">
        <v>42901</v>
      </c>
      <c r="T267" s="362">
        <v>42905</v>
      </c>
      <c r="U267" s="362">
        <v>42906</v>
      </c>
      <c r="V267" s="362">
        <v>42907</v>
      </c>
      <c r="W267" s="362">
        <v>42908</v>
      </c>
      <c r="X267" s="367"/>
      <c r="Z267" s="369">
        <v>42977</v>
      </c>
    </row>
    <row r="268" spans="1:26">
      <c r="A268" s="358" t="str">
        <f t="shared" si="4"/>
        <v>17</v>
      </c>
      <c r="B268" s="359">
        <v>42894</v>
      </c>
      <c r="C268" s="360" t="s">
        <v>332</v>
      </c>
      <c r="D268" s="361">
        <v>42881</v>
      </c>
      <c r="E268" s="361">
        <v>42884</v>
      </c>
      <c r="F268" s="361">
        <v>42885</v>
      </c>
      <c r="G268" s="362">
        <v>42886</v>
      </c>
      <c r="H268" s="362">
        <v>42887</v>
      </c>
      <c r="I268" s="362">
        <v>42888</v>
      </c>
      <c r="J268" s="363">
        <v>42891</v>
      </c>
      <c r="K268" s="362">
        <v>42892</v>
      </c>
      <c r="L268" s="371">
        <v>42893</v>
      </c>
      <c r="M268" s="372">
        <v>42894</v>
      </c>
      <c r="N268" s="362">
        <v>42895</v>
      </c>
      <c r="O268" s="362">
        <v>42898</v>
      </c>
      <c r="P268" s="362">
        <v>42899</v>
      </c>
      <c r="Q268" s="362">
        <v>42900</v>
      </c>
      <c r="R268" s="362">
        <v>42901</v>
      </c>
      <c r="S268" s="362">
        <v>42905</v>
      </c>
      <c r="T268" s="362">
        <v>42906</v>
      </c>
      <c r="U268" s="362">
        <v>42907</v>
      </c>
      <c r="V268" s="362">
        <v>42908</v>
      </c>
      <c r="W268" s="362">
        <v>42909</v>
      </c>
      <c r="X268" s="367"/>
      <c r="Z268" s="369">
        <v>42978</v>
      </c>
    </row>
    <row r="269" spans="1:26">
      <c r="A269" s="358" t="str">
        <f t="shared" si="4"/>
        <v>17</v>
      </c>
      <c r="B269" s="359">
        <v>42895</v>
      </c>
      <c r="C269" s="360" t="s">
        <v>333</v>
      </c>
      <c r="D269" s="361">
        <v>42884</v>
      </c>
      <c r="E269" s="361">
        <v>42885</v>
      </c>
      <c r="F269" s="361">
        <v>42886</v>
      </c>
      <c r="G269" s="362">
        <v>42887</v>
      </c>
      <c r="H269" s="362">
        <v>42888</v>
      </c>
      <c r="I269" s="362">
        <v>42891</v>
      </c>
      <c r="J269" s="363">
        <v>42892</v>
      </c>
      <c r="K269" s="362">
        <v>42893</v>
      </c>
      <c r="L269" s="371">
        <v>42894</v>
      </c>
      <c r="M269" s="372">
        <v>42895</v>
      </c>
      <c r="N269" s="362">
        <v>42898</v>
      </c>
      <c r="O269" s="362">
        <v>42899</v>
      </c>
      <c r="P269" s="362">
        <v>42900</v>
      </c>
      <c r="Q269" s="362">
        <v>42901</v>
      </c>
      <c r="R269" s="362">
        <v>42905</v>
      </c>
      <c r="S269" s="362">
        <v>42906</v>
      </c>
      <c r="T269" s="362">
        <v>42907</v>
      </c>
      <c r="U269" s="362">
        <v>42908</v>
      </c>
      <c r="V269" s="362">
        <v>42909</v>
      </c>
      <c r="W269" s="362">
        <v>42912</v>
      </c>
      <c r="X269" s="367"/>
      <c r="Z269" s="369">
        <v>42979</v>
      </c>
    </row>
    <row r="270" spans="1:26">
      <c r="A270" s="358" t="str">
        <f t="shared" si="4"/>
        <v>17</v>
      </c>
      <c r="B270" s="359">
        <v>42898</v>
      </c>
      <c r="C270" s="360" t="s">
        <v>329</v>
      </c>
      <c r="D270" s="361">
        <v>42885</v>
      </c>
      <c r="E270" s="361">
        <v>42886</v>
      </c>
      <c r="F270" s="361">
        <v>42887</v>
      </c>
      <c r="G270" s="362">
        <v>42888</v>
      </c>
      <c r="H270" s="362">
        <v>42891</v>
      </c>
      <c r="I270" s="362">
        <v>42892</v>
      </c>
      <c r="J270" s="363">
        <v>42893</v>
      </c>
      <c r="K270" s="362">
        <v>42894</v>
      </c>
      <c r="L270" s="371">
        <v>42895</v>
      </c>
      <c r="M270" s="372">
        <v>42898</v>
      </c>
      <c r="N270" s="362">
        <v>42899</v>
      </c>
      <c r="O270" s="362">
        <v>42900</v>
      </c>
      <c r="P270" s="362">
        <v>42901</v>
      </c>
      <c r="Q270" s="362">
        <v>42905</v>
      </c>
      <c r="R270" s="362">
        <v>42906</v>
      </c>
      <c r="S270" s="362">
        <v>42907</v>
      </c>
      <c r="T270" s="362">
        <v>42908</v>
      </c>
      <c r="U270" s="362">
        <v>42909</v>
      </c>
      <c r="V270" s="362">
        <v>42912</v>
      </c>
      <c r="W270" s="362">
        <v>42913</v>
      </c>
      <c r="X270" s="367"/>
      <c r="Z270" s="369">
        <v>42982</v>
      </c>
    </row>
    <row r="271" spans="1:26">
      <c r="A271" s="358" t="str">
        <f t="shared" si="4"/>
        <v>17</v>
      </c>
      <c r="B271" s="359">
        <v>42899</v>
      </c>
      <c r="C271" s="360" t="s">
        <v>330</v>
      </c>
      <c r="D271" s="361">
        <v>42886</v>
      </c>
      <c r="E271" s="361">
        <v>42887</v>
      </c>
      <c r="F271" s="361">
        <v>42888</v>
      </c>
      <c r="G271" s="362">
        <v>42891</v>
      </c>
      <c r="H271" s="362">
        <v>42892</v>
      </c>
      <c r="I271" s="362">
        <v>42893</v>
      </c>
      <c r="J271" s="363">
        <v>42894</v>
      </c>
      <c r="K271" s="362">
        <v>42895</v>
      </c>
      <c r="L271" s="371">
        <v>42898</v>
      </c>
      <c r="M271" s="372">
        <v>42899</v>
      </c>
      <c r="N271" s="362">
        <v>42900</v>
      </c>
      <c r="O271" s="362">
        <v>42901</v>
      </c>
      <c r="P271" s="362">
        <v>42905</v>
      </c>
      <c r="Q271" s="362">
        <v>42906</v>
      </c>
      <c r="R271" s="362">
        <v>42907</v>
      </c>
      <c r="S271" s="362">
        <v>42908</v>
      </c>
      <c r="T271" s="362">
        <v>42909</v>
      </c>
      <c r="U271" s="362">
        <v>42912</v>
      </c>
      <c r="V271" s="362">
        <v>42913</v>
      </c>
      <c r="W271" s="362">
        <v>42914</v>
      </c>
      <c r="X271" s="367"/>
      <c r="Z271" s="369">
        <v>42983</v>
      </c>
    </row>
    <row r="272" spans="1:26">
      <c r="A272" s="358" t="str">
        <f t="shared" si="4"/>
        <v>17</v>
      </c>
      <c r="B272" s="359">
        <v>42900</v>
      </c>
      <c r="C272" s="360" t="s">
        <v>331</v>
      </c>
      <c r="D272" s="361">
        <v>42887</v>
      </c>
      <c r="E272" s="361">
        <v>42888</v>
      </c>
      <c r="F272" s="361">
        <v>42891</v>
      </c>
      <c r="G272" s="362">
        <v>42892</v>
      </c>
      <c r="H272" s="362">
        <v>42893</v>
      </c>
      <c r="I272" s="362">
        <v>42894</v>
      </c>
      <c r="J272" s="363">
        <v>42895</v>
      </c>
      <c r="K272" s="362">
        <v>42898</v>
      </c>
      <c r="L272" s="371">
        <v>42899</v>
      </c>
      <c r="M272" s="372">
        <v>42900</v>
      </c>
      <c r="N272" s="362">
        <v>42901</v>
      </c>
      <c r="O272" s="362">
        <v>42905</v>
      </c>
      <c r="P272" s="362">
        <v>42906</v>
      </c>
      <c r="Q272" s="362">
        <v>42907</v>
      </c>
      <c r="R272" s="362">
        <v>42908</v>
      </c>
      <c r="S272" s="362">
        <v>42909</v>
      </c>
      <c r="T272" s="362">
        <v>42912</v>
      </c>
      <c r="U272" s="362">
        <v>42913</v>
      </c>
      <c r="V272" s="362">
        <v>42914</v>
      </c>
      <c r="W272" s="362">
        <v>42915</v>
      </c>
      <c r="X272" s="367"/>
      <c r="Z272" s="369">
        <v>42984</v>
      </c>
    </row>
    <row r="273" spans="1:26">
      <c r="A273" s="358" t="str">
        <f t="shared" si="4"/>
        <v>17</v>
      </c>
      <c r="B273" s="359">
        <v>42901</v>
      </c>
      <c r="C273" s="360" t="s">
        <v>332</v>
      </c>
      <c r="D273" s="361">
        <v>42888</v>
      </c>
      <c r="E273" s="361">
        <v>42891</v>
      </c>
      <c r="F273" s="361">
        <v>42892</v>
      </c>
      <c r="G273" s="362">
        <v>42893</v>
      </c>
      <c r="H273" s="362">
        <v>42894</v>
      </c>
      <c r="I273" s="362">
        <v>42895</v>
      </c>
      <c r="J273" s="363">
        <v>42898</v>
      </c>
      <c r="K273" s="362">
        <v>42899</v>
      </c>
      <c r="L273" s="371">
        <v>42900</v>
      </c>
      <c r="M273" s="372">
        <v>42901</v>
      </c>
      <c r="N273" s="362">
        <v>42905</v>
      </c>
      <c r="O273" s="362">
        <v>42906</v>
      </c>
      <c r="P273" s="362">
        <v>42907</v>
      </c>
      <c r="Q273" s="362">
        <v>42908</v>
      </c>
      <c r="R273" s="362">
        <v>42909</v>
      </c>
      <c r="S273" s="362">
        <v>42912</v>
      </c>
      <c r="T273" s="362">
        <v>42913</v>
      </c>
      <c r="U273" s="362">
        <v>42914</v>
      </c>
      <c r="V273" s="362">
        <v>42915</v>
      </c>
      <c r="W273" s="362">
        <v>42916</v>
      </c>
      <c r="X273" s="367"/>
      <c r="Z273" s="369">
        <v>42985</v>
      </c>
    </row>
    <row r="274" spans="1:26">
      <c r="A274" s="358" t="str">
        <f t="shared" si="4"/>
        <v>17</v>
      </c>
      <c r="B274" s="359">
        <v>42905</v>
      </c>
      <c r="C274" s="360" t="s">
        <v>329</v>
      </c>
      <c r="D274" s="361">
        <v>42891</v>
      </c>
      <c r="E274" s="361">
        <v>42892</v>
      </c>
      <c r="F274" s="361">
        <v>42893</v>
      </c>
      <c r="G274" s="362">
        <v>42894</v>
      </c>
      <c r="H274" s="362">
        <v>42895</v>
      </c>
      <c r="I274" s="362">
        <v>42898</v>
      </c>
      <c r="J274" s="363">
        <v>42899</v>
      </c>
      <c r="K274" s="362">
        <v>42900</v>
      </c>
      <c r="L274" s="371">
        <v>42901</v>
      </c>
      <c r="M274" s="372">
        <v>42905</v>
      </c>
      <c r="N274" s="362">
        <v>42906</v>
      </c>
      <c r="O274" s="362">
        <v>42907</v>
      </c>
      <c r="P274" s="362">
        <v>42908</v>
      </c>
      <c r="Q274" s="362">
        <v>42909</v>
      </c>
      <c r="R274" s="362">
        <v>42912</v>
      </c>
      <c r="S274" s="362">
        <v>42913</v>
      </c>
      <c r="T274" s="362">
        <v>42914</v>
      </c>
      <c r="U274" s="362">
        <v>42915</v>
      </c>
      <c r="V274" s="362">
        <v>42916</v>
      </c>
      <c r="W274" s="362">
        <v>42919</v>
      </c>
      <c r="X274" s="367"/>
      <c r="Z274" s="369">
        <v>42986</v>
      </c>
    </row>
    <row r="275" spans="1:26">
      <c r="A275" s="358" t="str">
        <f t="shared" si="4"/>
        <v>17</v>
      </c>
      <c r="B275" s="359">
        <v>42906</v>
      </c>
      <c r="C275" s="360" t="s">
        <v>330</v>
      </c>
      <c r="D275" s="361">
        <v>42892</v>
      </c>
      <c r="E275" s="361">
        <v>42893</v>
      </c>
      <c r="F275" s="361">
        <v>42894</v>
      </c>
      <c r="G275" s="362">
        <v>42895</v>
      </c>
      <c r="H275" s="362">
        <v>42898</v>
      </c>
      <c r="I275" s="362">
        <v>42899</v>
      </c>
      <c r="J275" s="363">
        <v>42900</v>
      </c>
      <c r="K275" s="362">
        <v>42901</v>
      </c>
      <c r="L275" s="371">
        <v>42905</v>
      </c>
      <c r="M275" s="372">
        <v>42906</v>
      </c>
      <c r="N275" s="362">
        <v>42907</v>
      </c>
      <c r="O275" s="362">
        <v>42908</v>
      </c>
      <c r="P275" s="362">
        <v>42909</v>
      </c>
      <c r="Q275" s="362">
        <v>42912</v>
      </c>
      <c r="R275" s="362">
        <v>42913</v>
      </c>
      <c r="S275" s="362">
        <v>42914</v>
      </c>
      <c r="T275" s="362">
        <v>42915</v>
      </c>
      <c r="U275" s="362">
        <v>42916</v>
      </c>
      <c r="V275" s="362">
        <v>42919</v>
      </c>
      <c r="W275" s="362">
        <v>42920</v>
      </c>
      <c r="X275" s="367"/>
      <c r="Z275" s="369">
        <v>42989</v>
      </c>
    </row>
    <row r="276" spans="1:26">
      <c r="A276" s="358" t="str">
        <f t="shared" si="4"/>
        <v>17</v>
      </c>
      <c r="B276" s="359">
        <v>42907</v>
      </c>
      <c r="C276" s="360" t="s">
        <v>331</v>
      </c>
      <c r="D276" s="361">
        <v>42893</v>
      </c>
      <c r="E276" s="361">
        <v>42894</v>
      </c>
      <c r="F276" s="361">
        <v>42895</v>
      </c>
      <c r="G276" s="362">
        <v>42898</v>
      </c>
      <c r="H276" s="362">
        <v>42899</v>
      </c>
      <c r="I276" s="362">
        <v>42900</v>
      </c>
      <c r="J276" s="363">
        <v>42901</v>
      </c>
      <c r="K276" s="362">
        <v>42905</v>
      </c>
      <c r="L276" s="371">
        <v>42906</v>
      </c>
      <c r="M276" s="372">
        <v>42907</v>
      </c>
      <c r="N276" s="362">
        <v>42908</v>
      </c>
      <c r="O276" s="362">
        <v>42909</v>
      </c>
      <c r="P276" s="362">
        <v>42912</v>
      </c>
      <c r="Q276" s="362">
        <v>42913</v>
      </c>
      <c r="R276" s="362">
        <v>42914</v>
      </c>
      <c r="S276" s="362">
        <v>42915</v>
      </c>
      <c r="T276" s="362">
        <v>42916</v>
      </c>
      <c r="U276" s="362">
        <v>42919</v>
      </c>
      <c r="V276" s="362">
        <v>42920</v>
      </c>
      <c r="W276" s="362">
        <v>42921</v>
      </c>
      <c r="X276" s="367"/>
      <c r="Z276" s="369">
        <v>42990</v>
      </c>
    </row>
    <row r="277" spans="1:26">
      <c r="A277" s="358" t="str">
        <f t="shared" si="4"/>
        <v>17</v>
      </c>
      <c r="B277" s="359">
        <v>42908</v>
      </c>
      <c r="C277" s="360" t="s">
        <v>332</v>
      </c>
      <c r="D277" s="361">
        <v>42894</v>
      </c>
      <c r="E277" s="361">
        <v>42895</v>
      </c>
      <c r="F277" s="361">
        <v>42898</v>
      </c>
      <c r="G277" s="362">
        <v>42899</v>
      </c>
      <c r="H277" s="362">
        <v>42900</v>
      </c>
      <c r="I277" s="362">
        <v>42901</v>
      </c>
      <c r="J277" s="363">
        <v>42905</v>
      </c>
      <c r="K277" s="362">
        <v>42906</v>
      </c>
      <c r="L277" s="371">
        <v>42907</v>
      </c>
      <c r="M277" s="372">
        <v>42908</v>
      </c>
      <c r="N277" s="362">
        <v>42909</v>
      </c>
      <c r="O277" s="362">
        <v>42912</v>
      </c>
      <c r="P277" s="362">
        <v>42913</v>
      </c>
      <c r="Q277" s="362">
        <v>42914</v>
      </c>
      <c r="R277" s="362">
        <v>42915</v>
      </c>
      <c r="S277" s="362">
        <v>42916</v>
      </c>
      <c r="T277" s="362">
        <v>42919</v>
      </c>
      <c r="U277" s="362">
        <v>42920</v>
      </c>
      <c r="V277" s="362">
        <v>42921</v>
      </c>
      <c r="W277" s="362">
        <v>42922</v>
      </c>
      <c r="X277" s="367"/>
      <c r="Z277" s="369">
        <v>42991</v>
      </c>
    </row>
    <row r="278" spans="1:26">
      <c r="A278" s="358" t="str">
        <f t="shared" si="4"/>
        <v>17</v>
      </c>
      <c r="B278" s="359">
        <v>42909</v>
      </c>
      <c r="C278" s="360" t="s">
        <v>333</v>
      </c>
      <c r="D278" s="361">
        <v>42895</v>
      </c>
      <c r="E278" s="361">
        <v>42898</v>
      </c>
      <c r="F278" s="361">
        <v>42899</v>
      </c>
      <c r="G278" s="362">
        <v>42900</v>
      </c>
      <c r="H278" s="362">
        <v>42901</v>
      </c>
      <c r="I278" s="362">
        <v>42905</v>
      </c>
      <c r="J278" s="363">
        <v>42906</v>
      </c>
      <c r="K278" s="362">
        <v>42907</v>
      </c>
      <c r="L278" s="371">
        <v>42908</v>
      </c>
      <c r="M278" s="372">
        <v>42909</v>
      </c>
      <c r="N278" s="362">
        <v>42912</v>
      </c>
      <c r="O278" s="362">
        <v>42913</v>
      </c>
      <c r="P278" s="362">
        <v>42914</v>
      </c>
      <c r="Q278" s="362">
        <v>42915</v>
      </c>
      <c r="R278" s="362">
        <v>42916</v>
      </c>
      <c r="S278" s="362">
        <v>42919</v>
      </c>
      <c r="T278" s="362">
        <v>42920</v>
      </c>
      <c r="U278" s="362">
        <v>42921</v>
      </c>
      <c r="V278" s="362">
        <v>42922</v>
      </c>
      <c r="W278" s="362">
        <v>42923</v>
      </c>
      <c r="X278" s="367"/>
      <c r="Z278" s="369">
        <v>42992</v>
      </c>
    </row>
    <row r="279" spans="1:26">
      <c r="A279" s="358" t="str">
        <f t="shared" si="4"/>
        <v>17</v>
      </c>
      <c r="B279" s="359">
        <v>42912</v>
      </c>
      <c r="C279" s="360" t="s">
        <v>329</v>
      </c>
      <c r="D279" s="361">
        <v>42898</v>
      </c>
      <c r="E279" s="361">
        <v>42899</v>
      </c>
      <c r="F279" s="361">
        <v>42900</v>
      </c>
      <c r="G279" s="362">
        <v>42901</v>
      </c>
      <c r="H279" s="362">
        <v>42905</v>
      </c>
      <c r="I279" s="362">
        <v>42906</v>
      </c>
      <c r="J279" s="363">
        <v>42907</v>
      </c>
      <c r="K279" s="362">
        <v>42908</v>
      </c>
      <c r="L279" s="371">
        <v>42909</v>
      </c>
      <c r="M279" s="372">
        <v>42912</v>
      </c>
      <c r="N279" s="362">
        <v>42913</v>
      </c>
      <c r="O279" s="362">
        <v>42914</v>
      </c>
      <c r="P279" s="362">
        <v>42915</v>
      </c>
      <c r="Q279" s="362">
        <v>42916</v>
      </c>
      <c r="R279" s="362">
        <v>42919</v>
      </c>
      <c r="S279" s="362">
        <v>42920</v>
      </c>
      <c r="T279" s="362">
        <v>42921</v>
      </c>
      <c r="U279" s="362">
        <v>42922</v>
      </c>
      <c r="V279" s="362">
        <v>42923</v>
      </c>
      <c r="W279" s="362">
        <v>42926</v>
      </c>
      <c r="X279" s="367"/>
      <c r="Z279" s="369">
        <v>42993</v>
      </c>
    </row>
    <row r="280" spans="1:26">
      <c r="A280" s="358" t="str">
        <f t="shared" si="4"/>
        <v>17</v>
      </c>
      <c r="B280" s="359">
        <v>42913</v>
      </c>
      <c r="C280" s="360" t="s">
        <v>330</v>
      </c>
      <c r="D280" s="361">
        <v>42899</v>
      </c>
      <c r="E280" s="361">
        <v>42900</v>
      </c>
      <c r="F280" s="361">
        <v>42901</v>
      </c>
      <c r="G280" s="362">
        <v>42905</v>
      </c>
      <c r="H280" s="362">
        <v>42906</v>
      </c>
      <c r="I280" s="362">
        <v>42907</v>
      </c>
      <c r="J280" s="363">
        <v>42908</v>
      </c>
      <c r="K280" s="362">
        <v>42909</v>
      </c>
      <c r="L280" s="371">
        <v>42912</v>
      </c>
      <c r="M280" s="372">
        <v>42913</v>
      </c>
      <c r="N280" s="362">
        <v>42914</v>
      </c>
      <c r="O280" s="362">
        <v>42915</v>
      </c>
      <c r="P280" s="362">
        <v>42916</v>
      </c>
      <c r="Q280" s="362">
        <v>42919</v>
      </c>
      <c r="R280" s="362">
        <v>42920</v>
      </c>
      <c r="S280" s="362">
        <v>42921</v>
      </c>
      <c r="T280" s="362">
        <v>42922</v>
      </c>
      <c r="U280" s="362">
        <v>42923</v>
      </c>
      <c r="V280" s="362">
        <v>42926</v>
      </c>
      <c r="W280" s="362">
        <v>42927</v>
      </c>
      <c r="X280" s="367"/>
      <c r="Z280" s="369">
        <v>42997</v>
      </c>
    </row>
    <row r="281" spans="1:26">
      <c r="A281" s="358" t="str">
        <f t="shared" si="4"/>
        <v>17</v>
      </c>
      <c r="B281" s="359">
        <v>42914</v>
      </c>
      <c r="C281" s="360" t="s">
        <v>331</v>
      </c>
      <c r="D281" s="361">
        <v>42900</v>
      </c>
      <c r="E281" s="361">
        <v>42901</v>
      </c>
      <c r="F281" s="361">
        <v>42905</v>
      </c>
      <c r="G281" s="362">
        <v>42906</v>
      </c>
      <c r="H281" s="362">
        <v>42907</v>
      </c>
      <c r="I281" s="362">
        <v>42908</v>
      </c>
      <c r="J281" s="363">
        <v>42909</v>
      </c>
      <c r="K281" s="362">
        <v>42912</v>
      </c>
      <c r="L281" s="371">
        <v>42913</v>
      </c>
      <c r="M281" s="372">
        <v>42914</v>
      </c>
      <c r="N281" s="362">
        <v>42915</v>
      </c>
      <c r="O281" s="362">
        <v>42916</v>
      </c>
      <c r="P281" s="362">
        <v>42919</v>
      </c>
      <c r="Q281" s="362">
        <v>42920</v>
      </c>
      <c r="R281" s="362">
        <v>42921</v>
      </c>
      <c r="S281" s="362">
        <v>42922</v>
      </c>
      <c r="T281" s="362">
        <v>42923</v>
      </c>
      <c r="U281" s="362">
        <v>42926</v>
      </c>
      <c r="V281" s="362">
        <v>42927</v>
      </c>
      <c r="W281" s="362">
        <v>42928</v>
      </c>
      <c r="X281" s="367"/>
      <c r="Z281" s="369">
        <v>42998</v>
      </c>
    </row>
    <row r="282" spans="1:26">
      <c r="A282" s="358" t="str">
        <f t="shared" si="4"/>
        <v>17</v>
      </c>
      <c r="B282" s="359">
        <v>42915</v>
      </c>
      <c r="C282" s="360" t="s">
        <v>332</v>
      </c>
      <c r="D282" s="361">
        <v>42901</v>
      </c>
      <c r="E282" s="361">
        <v>42905</v>
      </c>
      <c r="F282" s="361">
        <v>42906</v>
      </c>
      <c r="G282" s="362">
        <v>42907</v>
      </c>
      <c r="H282" s="362">
        <v>42908</v>
      </c>
      <c r="I282" s="362">
        <v>42909</v>
      </c>
      <c r="J282" s="363">
        <v>42912</v>
      </c>
      <c r="K282" s="362">
        <v>42913</v>
      </c>
      <c r="L282" s="371">
        <v>42914</v>
      </c>
      <c r="M282" s="372">
        <v>42915</v>
      </c>
      <c r="N282" s="362">
        <v>42916</v>
      </c>
      <c r="O282" s="362">
        <v>42919</v>
      </c>
      <c r="P282" s="362">
        <v>42920</v>
      </c>
      <c r="Q282" s="362">
        <v>42921</v>
      </c>
      <c r="R282" s="362">
        <v>42922</v>
      </c>
      <c r="S282" s="362">
        <v>42923</v>
      </c>
      <c r="T282" s="362">
        <v>42926</v>
      </c>
      <c r="U282" s="362">
        <v>42927</v>
      </c>
      <c r="V282" s="362">
        <v>42928</v>
      </c>
      <c r="W282" s="362">
        <v>42929</v>
      </c>
      <c r="X282" s="367"/>
      <c r="Z282" s="369">
        <v>42999</v>
      </c>
    </row>
    <row r="283" spans="1:26">
      <c r="A283" s="358" t="str">
        <f t="shared" si="4"/>
        <v>17</v>
      </c>
      <c r="B283" s="359">
        <v>42916</v>
      </c>
      <c r="C283" s="360" t="s">
        <v>333</v>
      </c>
      <c r="D283" s="361">
        <v>42905</v>
      </c>
      <c r="E283" s="361">
        <v>42906</v>
      </c>
      <c r="F283" s="361">
        <v>42907</v>
      </c>
      <c r="G283" s="362">
        <v>42908</v>
      </c>
      <c r="H283" s="362">
        <v>42909</v>
      </c>
      <c r="I283" s="362">
        <v>42912</v>
      </c>
      <c r="J283" s="363">
        <v>42913</v>
      </c>
      <c r="K283" s="362">
        <v>42914</v>
      </c>
      <c r="L283" s="371">
        <v>42915</v>
      </c>
      <c r="M283" s="372">
        <v>42916</v>
      </c>
      <c r="N283" s="362">
        <v>42919</v>
      </c>
      <c r="O283" s="362">
        <v>42920</v>
      </c>
      <c r="P283" s="362">
        <v>42921</v>
      </c>
      <c r="Q283" s="362">
        <v>42922</v>
      </c>
      <c r="R283" s="362">
        <v>42923</v>
      </c>
      <c r="S283" s="362">
        <v>42926</v>
      </c>
      <c r="T283" s="362">
        <v>42927</v>
      </c>
      <c r="U283" s="362">
        <v>42928</v>
      </c>
      <c r="V283" s="362">
        <v>42929</v>
      </c>
      <c r="W283" s="362">
        <v>42930</v>
      </c>
      <c r="X283" s="367"/>
      <c r="Z283" s="369">
        <v>43000</v>
      </c>
    </row>
    <row r="284" spans="1:26">
      <c r="A284" s="358" t="str">
        <f t="shared" si="4"/>
        <v>17</v>
      </c>
      <c r="B284" s="359">
        <v>42919</v>
      </c>
      <c r="C284" s="360" t="s">
        <v>329</v>
      </c>
      <c r="D284" s="361">
        <v>42906</v>
      </c>
      <c r="E284" s="361">
        <v>42907</v>
      </c>
      <c r="F284" s="361">
        <v>42908</v>
      </c>
      <c r="G284" s="362">
        <v>42909</v>
      </c>
      <c r="H284" s="362">
        <v>42912</v>
      </c>
      <c r="I284" s="362">
        <v>42913</v>
      </c>
      <c r="J284" s="363">
        <v>42914</v>
      </c>
      <c r="K284" s="362">
        <v>42915</v>
      </c>
      <c r="L284" s="371">
        <v>42916</v>
      </c>
      <c r="M284" s="372">
        <v>42919</v>
      </c>
      <c r="N284" s="362">
        <v>42920</v>
      </c>
      <c r="O284" s="362">
        <v>42921</v>
      </c>
      <c r="P284" s="362">
        <v>42922</v>
      </c>
      <c r="Q284" s="362">
        <v>42923</v>
      </c>
      <c r="R284" s="362">
        <v>42926</v>
      </c>
      <c r="S284" s="362">
        <v>42927</v>
      </c>
      <c r="T284" s="362">
        <v>42928</v>
      </c>
      <c r="U284" s="362">
        <v>42929</v>
      </c>
      <c r="V284" s="362">
        <v>42930</v>
      </c>
      <c r="W284" s="362">
        <v>42934</v>
      </c>
      <c r="X284" s="367"/>
      <c r="Z284" s="369">
        <v>43003</v>
      </c>
    </row>
    <row r="285" spans="1:26">
      <c r="A285" s="358" t="str">
        <f t="shared" si="4"/>
        <v>17</v>
      </c>
      <c r="B285" s="359">
        <v>42920</v>
      </c>
      <c r="C285" s="360" t="s">
        <v>330</v>
      </c>
      <c r="D285" s="361">
        <v>42907</v>
      </c>
      <c r="E285" s="361">
        <v>42908</v>
      </c>
      <c r="F285" s="361">
        <v>42909</v>
      </c>
      <c r="G285" s="362">
        <v>42912</v>
      </c>
      <c r="H285" s="362">
        <v>42913</v>
      </c>
      <c r="I285" s="362">
        <v>42914</v>
      </c>
      <c r="J285" s="363">
        <v>42915</v>
      </c>
      <c r="K285" s="362">
        <v>42916</v>
      </c>
      <c r="L285" s="371">
        <v>42919</v>
      </c>
      <c r="M285" s="372">
        <v>42920</v>
      </c>
      <c r="N285" s="362">
        <v>42921</v>
      </c>
      <c r="O285" s="362">
        <v>42922</v>
      </c>
      <c r="P285" s="362">
        <v>42923</v>
      </c>
      <c r="Q285" s="362">
        <v>42926</v>
      </c>
      <c r="R285" s="362">
        <v>42927</v>
      </c>
      <c r="S285" s="362">
        <v>42928</v>
      </c>
      <c r="T285" s="362">
        <v>42929</v>
      </c>
      <c r="U285" s="362">
        <v>42930</v>
      </c>
      <c r="V285" s="362">
        <v>42934</v>
      </c>
      <c r="W285" s="362">
        <v>42935</v>
      </c>
      <c r="X285" s="367"/>
      <c r="Z285" s="369">
        <v>43004</v>
      </c>
    </row>
    <row r="286" spans="1:26">
      <c r="A286" s="358" t="str">
        <f t="shared" si="4"/>
        <v>17</v>
      </c>
      <c r="B286" s="359">
        <v>42921</v>
      </c>
      <c r="C286" s="360" t="s">
        <v>331</v>
      </c>
      <c r="D286" s="361">
        <v>42908</v>
      </c>
      <c r="E286" s="361">
        <v>42909</v>
      </c>
      <c r="F286" s="361">
        <v>42912</v>
      </c>
      <c r="G286" s="362">
        <v>42913</v>
      </c>
      <c r="H286" s="362">
        <v>42914</v>
      </c>
      <c r="I286" s="362">
        <v>42915</v>
      </c>
      <c r="J286" s="363">
        <v>42916</v>
      </c>
      <c r="K286" s="362">
        <v>42919</v>
      </c>
      <c r="L286" s="371">
        <v>42920</v>
      </c>
      <c r="M286" s="372">
        <v>42921</v>
      </c>
      <c r="N286" s="362">
        <v>42922</v>
      </c>
      <c r="O286" s="362">
        <v>42923</v>
      </c>
      <c r="P286" s="362">
        <v>42926</v>
      </c>
      <c r="Q286" s="362">
        <v>42927</v>
      </c>
      <c r="R286" s="362">
        <v>42928</v>
      </c>
      <c r="S286" s="362">
        <v>42929</v>
      </c>
      <c r="T286" s="362">
        <v>42930</v>
      </c>
      <c r="U286" s="362">
        <v>42934</v>
      </c>
      <c r="V286" s="362">
        <v>42935</v>
      </c>
      <c r="W286" s="362">
        <v>42936</v>
      </c>
      <c r="X286" s="367"/>
      <c r="Z286" s="369">
        <v>43007</v>
      </c>
    </row>
    <row r="287" spans="1:26">
      <c r="A287" s="358" t="str">
        <f t="shared" si="4"/>
        <v>17</v>
      </c>
      <c r="B287" s="359">
        <v>42922</v>
      </c>
      <c r="C287" s="360" t="s">
        <v>332</v>
      </c>
      <c r="D287" s="361">
        <v>42909</v>
      </c>
      <c r="E287" s="361">
        <v>42912</v>
      </c>
      <c r="F287" s="361">
        <v>42913</v>
      </c>
      <c r="G287" s="362">
        <v>42914</v>
      </c>
      <c r="H287" s="362">
        <v>42915</v>
      </c>
      <c r="I287" s="362">
        <v>42916</v>
      </c>
      <c r="J287" s="363">
        <v>42919</v>
      </c>
      <c r="K287" s="362">
        <v>42920</v>
      </c>
      <c r="L287" s="371">
        <v>42921</v>
      </c>
      <c r="M287" s="372">
        <v>42922</v>
      </c>
      <c r="N287" s="362">
        <v>42923</v>
      </c>
      <c r="O287" s="362">
        <v>42926</v>
      </c>
      <c r="P287" s="362">
        <v>42927</v>
      </c>
      <c r="Q287" s="362">
        <v>42928</v>
      </c>
      <c r="R287" s="362">
        <v>42929</v>
      </c>
      <c r="S287" s="362">
        <v>42930</v>
      </c>
      <c r="T287" s="362">
        <v>42934</v>
      </c>
      <c r="U287" s="362">
        <v>42935</v>
      </c>
      <c r="V287" s="362">
        <v>42936</v>
      </c>
      <c r="W287" s="362">
        <v>42937</v>
      </c>
      <c r="X287" s="367"/>
      <c r="Z287" s="369">
        <v>43010</v>
      </c>
    </row>
    <row r="288" spans="1:26">
      <c r="A288" s="358" t="str">
        <f t="shared" si="4"/>
        <v>17</v>
      </c>
      <c r="B288" s="359">
        <v>42923</v>
      </c>
      <c r="C288" s="360" t="s">
        <v>333</v>
      </c>
      <c r="D288" s="361">
        <v>42912</v>
      </c>
      <c r="E288" s="361">
        <v>42913</v>
      </c>
      <c r="F288" s="361">
        <v>42914</v>
      </c>
      <c r="G288" s="362">
        <v>42915</v>
      </c>
      <c r="H288" s="362">
        <v>42916</v>
      </c>
      <c r="I288" s="362">
        <v>42919</v>
      </c>
      <c r="J288" s="363">
        <v>42920</v>
      </c>
      <c r="K288" s="362">
        <v>42921</v>
      </c>
      <c r="L288" s="371">
        <v>42922</v>
      </c>
      <c r="M288" s="372">
        <v>42923</v>
      </c>
      <c r="N288" s="362">
        <v>42926</v>
      </c>
      <c r="O288" s="362">
        <v>42927</v>
      </c>
      <c r="P288" s="362">
        <v>42928</v>
      </c>
      <c r="Q288" s="362">
        <v>42929</v>
      </c>
      <c r="R288" s="362">
        <v>42930</v>
      </c>
      <c r="S288" s="362">
        <v>42934</v>
      </c>
      <c r="T288" s="362">
        <v>42935</v>
      </c>
      <c r="U288" s="362">
        <v>42936</v>
      </c>
      <c r="V288" s="362">
        <v>42937</v>
      </c>
      <c r="W288" s="362">
        <v>42940</v>
      </c>
      <c r="X288" s="367"/>
      <c r="Z288" s="369">
        <v>43011</v>
      </c>
    </row>
    <row r="289" spans="1:26">
      <c r="A289" s="358" t="str">
        <f t="shared" si="4"/>
        <v>17</v>
      </c>
      <c r="B289" s="359">
        <v>42926</v>
      </c>
      <c r="C289" s="360" t="s">
        <v>329</v>
      </c>
      <c r="D289" s="361">
        <v>42913</v>
      </c>
      <c r="E289" s="361">
        <v>42914</v>
      </c>
      <c r="F289" s="361">
        <v>42915</v>
      </c>
      <c r="G289" s="362">
        <v>42916</v>
      </c>
      <c r="H289" s="362">
        <v>42919</v>
      </c>
      <c r="I289" s="362">
        <v>42920</v>
      </c>
      <c r="J289" s="363">
        <v>42921</v>
      </c>
      <c r="K289" s="362">
        <v>42922</v>
      </c>
      <c r="L289" s="371">
        <v>42923</v>
      </c>
      <c r="M289" s="372">
        <v>42926</v>
      </c>
      <c r="N289" s="362">
        <v>42927</v>
      </c>
      <c r="O289" s="362">
        <v>42928</v>
      </c>
      <c r="P289" s="362">
        <v>42929</v>
      </c>
      <c r="Q289" s="362">
        <v>42930</v>
      </c>
      <c r="R289" s="362">
        <v>42934</v>
      </c>
      <c r="S289" s="362">
        <v>42935</v>
      </c>
      <c r="T289" s="362">
        <v>42936</v>
      </c>
      <c r="U289" s="362">
        <v>42937</v>
      </c>
      <c r="V289" s="362">
        <v>42940</v>
      </c>
      <c r="W289" s="362">
        <v>42941</v>
      </c>
      <c r="X289" s="367"/>
      <c r="Z289" s="369">
        <v>43012</v>
      </c>
    </row>
    <row r="290" spans="1:26">
      <c r="A290" s="358" t="str">
        <f t="shared" si="4"/>
        <v>17</v>
      </c>
      <c r="B290" s="359">
        <v>42927</v>
      </c>
      <c r="C290" s="360" t="s">
        <v>330</v>
      </c>
      <c r="D290" s="361">
        <v>42914</v>
      </c>
      <c r="E290" s="361">
        <v>42915</v>
      </c>
      <c r="F290" s="361">
        <v>42916</v>
      </c>
      <c r="G290" s="362">
        <v>42919</v>
      </c>
      <c r="H290" s="362">
        <v>42920</v>
      </c>
      <c r="I290" s="362">
        <v>42921</v>
      </c>
      <c r="J290" s="363">
        <v>42922</v>
      </c>
      <c r="K290" s="362">
        <v>42923</v>
      </c>
      <c r="L290" s="371">
        <v>42926</v>
      </c>
      <c r="M290" s="372">
        <v>42927</v>
      </c>
      <c r="N290" s="362">
        <v>42928</v>
      </c>
      <c r="O290" s="362">
        <v>42929</v>
      </c>
      <c r="P290" s="362">
        <v>42930</v>
      </c>
      <c r="Q290" s="362">
        <v>42934</v>
      </c>
      <c r="R290" s="362">
        <v>42935</v>
      </c>
      <c r="S290" s="362">
        <v>42936</v>
      </c>
      <c r="T290" s="362">
        <v>42937</v>
      </c>
      <c r="U290" s="362">
        <v>42940</v>
      </c>
      <c r="V290" s="362">
        <v>42941</v>
      </c>
      <c r="W290" s="362">
        <v>42942</v>
      </c>
      <c r="X290" s="367"/>
      <c r="Z290" s="369">
        <v>43013</v>
      </c>
    </row>
    <row r="291" spans="1:26">
      <c r="A291" s="358" t="str">
        <f t="shared" si="4"/>
        <v>17</v>
      </c>
      <c r="B291" s="359">
        <v>42928</v>
      </c>
      <c r="C291" s="360" t="s">
        <v>331</v>
      </c>
      <c r="D291" s="361">
        <v>42915</v>
      </c>
      <c r="E291" s="361">
        <v>42916</v>
      </c>
      <c r="F291" s="361">
        <v>42919</v>
      </c>
      <c r="G291" s="362">
        <v>42920</v>
      </c>
      <c r="H291" s="362">
        <v>42921</v>
      </c>
      <c r="I291" s="362">
        <v>42922</v>
      </c>
      <c r="J291" s="363">
        <v>42923</v>
      </c>
      <c r="K291" s="362">
        <v>42926</v>
      </c>
      <c r="L291" s="371">
        <v>42927</v>
      </c>
      <c r="M291" s="372">
        <v>42928</v>
      </c>
      <c r="N291" s="362">
        <v>42929</v>
      </c>
      <c r="O291" s="362">
        <v>42930</v>
      </c>
      <c r="P291" s="362">
        <v>42934</v>
      </c>
      <c r="Q291" s="362">
        <v>42935</v>
      </c>
      <c r="R291" s="362">
        <v>42936</v>
      </c>
      <c r="S291" s="362">
        <v>42937</v>
      </c>
      <c r="T291" s="362">
        <v>42940</v>
      </c>
      <c r="U291" s="362">
        <v>42941</v>
      </c>
      <c r="V291" s="362">
        <v>42942</v>
      </c>
      <c r="W291" s="362">
        <v>42943</v>
      </c>
      <c r="X291" s="367"/>
      <c r="Z291" s="369">
        <v>43014</v>
      </c>
    </row>
    <row r="292" spans="1:26">
      <c r="A292" s="358" t="str">
        <f t="shared" si="4"/>
        <v>17</v>
      </c>
      <c r="B292" s="359">
        <v>42929</v>
      </c>
      <c r="C292" s="360" t="s">
        <v>332</v>
      </c>
      <c r="D292" s="361">
        <v>42916</v>
      </c>
      <c r="E292" s="361">
        <v>42919</v>
      </c>
      <c r="F292" s="361">
        <v>42920</v>
      </c>
      <c r="G292" s="362">
        <v>42921</v>
      </c>
      <c r="H292" s="362">
        <v>42922</v>
      </c>
      <c r="I292" s="362">
        <v>42923</v>
      </c>
      <c r="J292" s="363">
        <v>42926</v>
      </c>
      <c r="K292" s="362">
        <v>42927</v>
      </c>
      <c r="L292" s="371">
        <v>42928</v>
      </c>
      <c r="M292" s="372">
        <v>42929</v>
      </c>
      <c r="N292" s="362">
        <v>42930</v>
      </c>
      <c r="O292" s="362">
        <v>42934</v>
      </c>
      <c r="P292" s="362">
        <v>42935</v>
      </c>
      <c r="Q292" s="362">
        <v>42936</v>
      </c>
      <c r="R292" s="362">
        <v>42937</v>
      </c>
      <c r="S292" s="362">
        <v>42940</v>
      </c>
      <c r="T292" s="362">
        <v>42941</v>
      </c>
      <c r="U292" s="362">
        <v>42942</v>
      </c>
      <c r="V292" s="362">
        <v>42943</v>
      </c>
      <c r="W292" s="362">
        <v>42944</v>
      </c>
      <c r="X292" s="367"/>
      <c r="Z292" s="369">
        <v>43018</v>
      </c>
    </row>
    <row r="293" spans="1:26">
      <c r="A293" s="358" t="str">
        <f t="shared" si="4"/>
        <v>17</v>
      </c>
      <c r="B293" s="359">
        <v>42930</v>
      </c>
      <c r="C293" s="360" t="s">
        <v>333</v>
      </c>
      <c r="D293" s="361">
        <v>42919</v>
      </c>
      <c r="E293" s="361">
        <v>42920</v>
      </c>
      <c r="F293" s="361">
        <v>42921</v>
      </c>
      <c r="G293" s="362">
        <v>42922</v>
      </c>
      <c r="H293" s="362">
        <v>42923</v>
      </c>
      <c r="I293" s="362">
        <v>42926</v>
      </c>
      <c r="J293" s="363">
        <v>42927</v>
      </c>
      <c r="K293" s="362">
        <v>42928</v>
      </c>
      <c r="L293" s="371">
        <v>42929</v>
      </c>
      <c r="M293" s="372">
        <v>42930</v>
      </c>
      <c r="N293" s="362">
        <v>42934</v>
      </c>
      <c r="O293" s="362">
        <v>42935</v>
      </c>
      <c r="P293" s="362">
        <v>42936</v>
      </c>
      <c r="Q293" s="362">
        <v>42937</v>
      </c>
      <c r="R293" s="362">
        <v>42940</v>
      </c>
      <c r="S293" s="362">
        <v>42941</v>
      </c>
      <c r="T293" s="362">
        <v>42942</v>
      </c>
      <c r="U293" s="362">
        <v>42943</v>
      </c>
      <c r="V293" s="362">
        <v>42944</v>
      </c>
      <c r="W293" s="362">
        <v>42947</v>
      </c>
      <c r="X293" s="367"/>
      <c r="Z293" s="369">
        <v>43019</v>
      </c>
    </row>
    <row r="294" spans="1:26">
      <c r="A294" s="358" t="str">
        <f t="shared" si="4"/>
        <v>17</v>
      </c>
      <c r="B294" s="359">
        <v>42934</v>
      </c>
      <c r="C294" s="360" t="s">
        <v>330</v>
      </c>
      <c r="D294" s="361">
        <v>42920</v>
      </c>
      <c r="E294" s="361">
        <v>42921</v>
      </c>
      <c r="F294" s="361">
        <v>42922</v>
      </c>
      <c r="G294" s="362">
        <v>42923</v>
      </c>
      <c r="H294" s="362">
        <v>42926</v>
      </c>
      <c r="I294" s="362">
        <v>42927</v>
      </c>
      <c r="J294" s="363">
        <v>42928</v>
      </c>
      <c r="K294" s="362">
        <v>42929</v>
      </c>
      <c r="L294" s="371">
        <v>42930</v>
      </c>
      <c r="M294" s="372">
        <v>42934</v>
      </c>
      <c r="N294" s="362">
        <v>42935</v>
      </c>
      <c r="O294" s="362">
        <v>42936</v>
      </c>
      <c r="P294" s="362">
        <v>42937</v>
      </c>
      <c r="Q294" s="362">
        <v>42940</v>
      </c>
      <c r="R294" s="362">
        <v>42941</v>
      </c>
      <c r="S294" s="362">
        <v>42942</v>
      </c>
      <c r="T294" s="362">
        <v>42943</v>
      </c>
      <c r="U294" s="362">
        <v>42944</v>
      </c>
      <c r="V294" s="362">
        <v>42947</v>
      </c>
      <c r="W294" s="362">
        <v>42948</v>
      </c>
      <c r="X294" s="367"/>
      <c r="Z294" s="369">
        <v>43020</v>
      </c>
    </row>
    <row r="295" spans="1:26">
      <c r="A295" s="358" t="str">
        <f t="shared" si="4"/>
        <v>17</v>
      </c>
      <c r="B295" s="359">
        <v>42935</v>
      </c>
      <c r="C295" s="360" t="s">
        <v>331</v>
      </c>
      <c r="D295" s="361">
        <v>42921</v>
      </c>
      <c r="E295" s="361">
        <v>42922</v>
      </c>
      <c r="F295" s="361">
        <v>42923</v>
      </c>
      <c r="G295" s="362">
        <v>42926</v>
      </c>
      <c r="H295" s="362">
        <v>42927</v>
      </c>
      <c r="I295" s="362">
        <v>42928</v>
      </c>
      <c r="J295" s="363">
        <v>42929</v>
      </c>
      <c r="K295" s="362">
        <v>42930</v>
      </c>
      <c r="L295" s="371">
        <v>42934</v>
      </c>
      <c r="M295" s="372">
        <v>42935</v>
      </c>
      <c r="N295" s="362">
        <v>42936</v>
      </c>
      <c r="O295" s="362">
        <v>42937</v>
      </c>
      <c r="P295" s="362">
        <v>42940</v>
      </c>
      <c r="Q295" s="362">
        <v>42941</v>
      </c>
      <c r="R295" s="362">
        <v>42942</v>
      </c>
      <c r="S295" s="362">
        <v>42943</v>
      </c>
      <c r="T295" s="362">
        <v>42944</v>
      </c>
      <c r="U295" s="362">
        <v>42947</v>
      </c>
      <c r="V295" s="362">
        <v>42948</v>
      </c>
      <c r="W295" s="362">
        <v>42949</v>
      </c>
      <c r="X295" s="367"/>
      <c r="Z295" s="369">
        <v>43021</v>
      </c>
    </row>
    <row r="296" spans="1:26">
      <c r="A296" s="358" t="str">
        <f t="shared" si="4"/>
        <v>17</v>
      </c>
      <c r="B296" s="359">
        <v>42936</v>
      </c>
      <c r="C296" s="360" t="s">
        <v>332</v>
      </c>
      <c r="D296" s="361">
        <v>42922</v>
      </c>
      <c r="E296" s="361">
        <v>42923</v>
      </c>
      <c r="F296" s="361">
        <v>42926</v>
      </c>
      <c r="G296" s="362">
        <v>42927</v>
      </c>
      <c r="H296" s="362">
        <v>42928</v>
      </c>
      <c r="I296" s="362">
        <v>42929</v>
      </c>
      <c r="J296" s="363">
        <v>42930</v>
      </c>
      <c r="K296" s="362">
        <v>42934</v>
      </c>
      <c r="L296" s="371">
        <v>42935</v>
      </c>
      <c r="M296" s="372">
        <v>42936</v>
      </c>
      <c r="N296" s="362">
        <v>42937</v>
      </c>
      <c r="O296" s="362">
        <v>42940</v>
      </c>
      <c r="P296" s="362">
        <v>42941</v>
      </c>
      <c r="Q296" s="362">
        <v>42942</v>
      </c>
      <c r="R296" s="362">
        <v>42943</v>
      </c>
      <c r="S296" s="362">
        <v>42944</v>
      </c>
      <c r="T296" s="362">
        <v>42947</v>
      </c>
      <c r="U296" s="362">
        <v>42948</v>
      </c>
      <c r="V296" s="362">
        <v>42949</v>
      </c>
      <c r="W296" s="362">
        <v>42950</v>
      </c>
      <c r="X296" s="367"/>
      <c r="Z296" s="369">
        <v>43024</v>
      </c>
    </row>
    <row r="297" spans="1:26">
      <c r="A297" s="358" t="str">
        <f t="shared" si="4"/>
        <v>17</v>
      </c>
      <c r="B297" s="359">
        <v>42937</v>
      </c>
      <c r="C297" s="360" t="s">
        <v>333</v>
      </c>
      <c r="D297" s="361">
        <v>42923</v>
      </c>
      <c r="E297" s="361">
        <v>42926</v>
      </c>
      <c r="F297" s="361">
        <v>42927</v>
      </c>
      <c r="G297" s="362">
        <v>42928</v>
      </c>
      <c r="H297" s="362">
        <v>42929</v>
      </c>
      <c r="I297" s="362">
        <v>42930</v>
      </c>
      <c r="J297" s="363">
        <v>42934</v>
      </c>
      <c r="K297" s="362">
        <v>42935</v>
      </c>
      <c r="L297" s="371">
        <v>42936</v>
      </c>
      <c r="M297" s="372">
        <v>42937</v>
      </c>
      <c r="N297" s="362">
        <v>42940</v>
      </c>
      <c r="O297" s="362">
        <v>42941</v>
      </c>
      <c r="P297" s="362">
        <v>42942</v>
      </c>
      <c r="Q297" s="362">
        <v>42943</v>
      </c>
      <c r="R297" s="362">
        <v>42944</v>
      </c>
      <c r="S297" s="362">
        <v>42947</v>
      </c>
      <c r="T297" s="362">
        <v>42948</v>
      </c>
      <c r="U297" s="362">
        <v>42949</v>
      </c>
      <c r="V297" s="362">
        <v>42950</v>
      </c>
      <c r="W297" s="362">
        <v>42951</v>
      </c>
      <c r="X297" s="367"/>
      <c r="Z297" s="369">
        <v>43025</v>
      </c>
    </row>
    <row r="298" spans="1:26">
      <c r="A298" s="358" t="str">
        <f t="shared" si="4"/>
        <v>17</v>
      </c>
      <c r="B298" s="359">
        <v>42940</v>
      </c>
      <c r="C298" s="360" t="s">
        <v>329</v>
      </c>
      <c r="D298" s="361">
        <v>42926</v>
      </c>
      <c r="E298" s="361">
        <v>42927</v>
      </c>
      <c r="F298" s="361">
        <v>42928</v>
      </c>
      <c r="G298" s="362">
        <v>42929</v>
      </c>
      <c r="H298" s="362">
        <v>42930</v>
      </c>
      <c r="I298" s="362">
        <v>42934</v>
      </c>
      <c r="J298" s="363">
        <v>42935</v>
      </c>
      <c r="K298" s="362">
        <v>42936</v>
      </c>
      <c r="L298" s="371">
        <v>42937</v>
      </c>
      <c r="M298" s="372">
        <v>42940</v>
      </c>
      <c r="N298" s="362">
        <v>42941</v>
      </c>
      <c r="O298" s="362">
        <v>42942</v>
      </c>
      <c r="P298" s="362">
        <v>42943</v>
      </c>
      <c r="Q298" s="362">
        <v>42944</v>
      </c>
      <c r="R298" s="362">
        <v>42947</v>
      </c>
      <c r="S298" s="362">
        <v>42948</v>
      </c>
      <c r="T298" s="362">
        <v>42949</v>
      </c>
      <c r="U298" s="362">
        <v>42950</v>
      </c>
      <c r="V298" s="362">
        <v>42951</v>
      </c>
      <c r="W298" s="362">
        <v>42954</v>
      </c>
      <c r="X298" s="367"/>
      <c r="Z298" s="369">
        <v>43026</v>
      </c>
    </row>
    <row r="299" spans="1:26">
      <c r="A299" s="358" t="str">
        <f t="shared" si="4"/>
        <v>17</v>
      </c>
      <c r="B299" s="359">
        <v>42941</v>
      </c>
      <c r="C299" s="360" t="s">
        <v>330</v>
      </c>
      <c r="D299" s="361">
        <v>42927</v>
      </c>
      <c r="E299" s="361">
        <v>42928</v>
      </c>
      <c r="F299" s="361">
        <v>42929</v>
      </c>
      <c r="G299" s="362">
        <v>42930</v>
      </c>
      <c r="H299" s="362">
        <v>42934</v>
      </c>
      <c r="I299" s="362">
        <v>42935</v>
      </c>
      <c r="J299" s="363">
        <v>42936</v>
      </c>
      <c r="K299" s="362">
        <v>42937</v>
      </c>
      <c r="L299" s="371">
        <v>42940</v>
      </c>
      <c r="M299" s="372">
        <v>42941</v>
      </c>
      <c r="N299" s="362">
        <v>42942</v>
      </c>
      <c r="O299" s="362">
        <v>42943</v>
      </c>
      <c r="P299" s="362">
        <v>42944</v>
      </c>
      <c r="Q299" s="362">
        <v>42947</v>
      </c>
      <c r="R299" s="362">
        <v>42948</v>
      </c>
      <c r="S299" s="362">
        <v>42949</v>
      </c>
      <c r="T299" s="362">
        <v>42950</v>
      </c>
      <c r="U299" s="362">
        <v>42951</v>
      </c>
      <c r="V299" s="362">
        <v>42954</v>
      </c>
      <c r="W299" s="362">
        <v>42955</v>
      </c>
      <c r="X299" s="367"/>
      <c r="Z299" s="369">
        <v>43027</v>
      </c>
    </row>
    <row r="300" spans="1:26">
      <c r="A300" s="358" t="str">
        <f t="shared" si="4"/>
        <v>17</v>
      </c>
      <c r="B300" s="359">
        <v>42942</v>
      </c>
      <c r="C300" s="360" t="s">
        <v>331</v>
      </c>
      <c r="D300" s="361">
        <v>42928</v>
      </c>
      <c r="E300" s="361">
        <v>42929</v>
      </c>
      <c r="F300" s="361">
        <v>42930</v>
      </c>
      <c r="G300" s="362">
        <v>42934</v>
      </c>
      <c r="H300" s="362">
        <v>42935</v>
      </c>
      <c r="I300" s="362">
        <v>42936</v>
      </c>
      <c r="J300" s="363">
        <v>42937</v>
      </c>
      <c r="K300" s="362">
        <v>42940</v>
      </c>
      <c r="L300" s="371">
        <v>42941</v>
      </c>
      <c r="M300" s="372">
        <v>42942</v>
      </c>
      <c r="N300" s="362">
        <v>42943</v>
      </c>
      <c r="O300" s="362">
        <v>42944</v>
      </c>
      <c r="P300" s="362">
        <v>42947</v>
      </c>
      <c r="Q300" s="362">
        <v>42948</v>
      </c>
      <c r="R300" s="362">
        <v>42949</v>
      </c>
      <c r="S300" s="362">
        <v>42950</v>
      </c>
      <c r="T300" s="362">
        <v>42951</v>
      </c>
      <c r="U300" s="362">
        <v>42954</v>
      </c>
      <c r="V300" s="362">
        <v>42955</v>
      </c>
      <c r="W300" s="362">
        <v>42956</v>
      </c>
      <c r="X300" s="367"/>
      <c r="Z300" s="369">
        <v>43028</v>
      </c>
    </row>
    <row r="301" spans="1:26">
      <c r="A301" s="358" t="str">
        <f t="shared" si="4"/>
        <v>17</v>
      </c>
      <c r="B301" s="359">
        <v>42943</v>
      </c>
      <c r="C301" s="360" t="s">
        <v>332</v>
      </c>
      <c r="D301" s="361">
        <v>42929</v>
      </c>
      <c r="E301" s="361">
        <v>42930</v>
      </c>
      <c r="F301" s="361">
        <v>42934</v>
      </c>
      <c r="G301" s="362">
        <v>42935</v>
      </c>
      <c r="H301" s="362">
        <v>42936</v>
      </c>
      <c r="I301" s="362">
        <v>42937</v>
      </c>
      <c r="J301" s="363">
        <v>42940</v>
      </c>
      <c r="K301" s="362">
        <v>42941</v>
      </c>
      <c r="L301" s="371">
        <v>42942</v>
      </c>
      <c r="M301" s="372">
        <v>42943</v>
      </c>
      <c r="N301" s="362">
        <v>42944</v>
      </c>
      <c r="O301" s="362">
        <v>42947</v>
      </c>
      <c r="P301" s="362">
        <v>42948</v>
      </c>
      <c r="Q301" s="362">
        <v>42949</v>
      </c>
      <c r="R301" s="362">
        <v>42950</v>
      </c>
      <c r="S301" s="362">
        <v>42951</v>
      </c>
      <c r="T301" s="362">
        <v>42954</v>
      </c>
      <c r="U301" s="362">
        <v>42955</v>
      </c>
      <c r="V301" s="362">
        <v>42956</v>
      </c>
      <c r="W301" s="362">
        <v>42969</v>
      </c>
      <c r="X301" s="367"/>
      <c r="Z301" s="369">
        <v>43031</v>
      </c>
    </row>
    <row r="302" spans="1:26">
      <c r="A302" s="358" t="str">
        <f t="shared" si="4"/>
        <v>17</v>
      </c>
      <c r="B302" s="359">
        <v>42944</v>
      </c>
      <c r="C302" s="360" t="s">
        <v>333</v>
      </c>
      <c r="D302" s="361">
        <v>42930</v>
      </c>
      <c r="E302" s="361">
        <v>42934</v>
      </c>
      <c r="F302" s="361">
        <v>42935</v>
      </c>
      <c r="G302" s="362">
        <v>42936</v>
      </c>
      <c r="H302" s="362">
        <v>42937</v>
      </c>
      <c r="I302" s="362">
        <v>42940</v>
      </c>
      <c r="J302" s="363">
        <v>42941</v>
      </c>
      <c r="K302" s="362">
        <v>42942</v>
      </c>
      <c r="L302" s="371">
        <v>42943</v>
      </c>
      <c r="M302" s="372">
        <v>42944</v>
      </c>
      <c r="N302" s="362">
        <v>42947</v>
      </c>
      <c r="O302" s="362">
        <v>42948</v>
      </c>
      <c r="P302" s="362">
        <v>42949</v>
      </c>
      <c r="Q302" s="362">
        <v>42950</v>
      </c>
      <c r="R302" s="362">
        <v>42951</v>
      </c>
      <c r="S302" s="362">
        <v>42954</v>
      </c>
      <c r="T302" s="362">
        <v>42955</v>
      </c>
      <c r="U302" s="362">
        <v>42956</v>
      </c>
      <c r="V302" s="362">
        <v>42969</v>
      </c>
      <c r="W302" s="362">
        <v>42970</v>
      </c>
      <c r="X302" s="367"/>
      <c r="Z302" s="369">
        <v>43032</v>
      </c>
    </row>
    <row r="303" spans="1:26">
      <c r="A303" s="358" t="str">
        <f t="shared" si="4"/>
        <v>17</v>
      </c>
      <c r="B303" s="359">
        <v>42947</v>
      </c>
      <c r="C303" s="360" t="s">
        <v>329</v>
      </c>
      <c r="D303" s="361">
        <v>42934</v>
      </c>
      <c r="E303" s="361">
        <v>42935</v>
      </c>
      <c r="F303" s="361">
        <v>42936</v>
      </c>
      <c r="G303" s="362">
        <v>42937</v>
      </c>
      <c r="H303" s="362">
        <v>42940</v>
      </c>
      <c r="I303" s="362">
        <v>42941</v>
      </c>
      <c r="J303" s="363">
        <v>42942</v>
      </c>
      <c r="K303" s="362">
        <v>42943</v>
      </c>
      <c r="L303" s="371">
        <v>42944</v>
      </c>
      <c r="M303" s="372">
        <v>42947</v>
      </c>
      <c r="N303" s="362">
        <v>42948</v>
      </c>
      <c r="O303" s="362">
        <v>42949</v>
      </c>
      <c r="P303" s="362">
        <v>42950</v>
      </c>
      <c r="Q303" s="362">
        <v>42951</v>
      </c>
      <c r="R303" s="362">
        <v>42954</v>
      </c>
      <c r="S303" s="362">
        <v>42955</v>
      </c>
      <c r="T303" s="362">
        <v>42956</v>
      </c>
      <c r="U303" s="362">
        <v>42969</v>
      </c>
      <c r="V303" s="362">
        <v>42970</v>
      </c>
      <c r="W303" s="362">
        <v>42971</v>
      </c>
      <c r="X303" s="367"/>
      <c r="Z303" s="369">
        <v>43033</v>
      </c>
    </row>
    <row r="304" spans="1:26">
      <c r="A304" s="358" t="str">
        <f t="shared" si="4"/>
        <v>17</v>
      </c>
      <c r="B304" s="359">
        <v>42948</v>
      </c>
      <c r="C304" s="360" t="s">
        <v>330</v>
      </c>
      <c r="D304" s="361">
        <v>42935</v>
      </c>
      <c r="E304" s="361">
        <v>42936</v>
      </c>
      <c r="F304" s="361">
        <v>42937</v>
      </c>
      <c r="G304" s="362">
        <v>42940</v>
      </c>
      <c r="H304" s="362">
        <v>42941</v>
      </c>
      <c r="I304" s="362">
        <v>42942</v>
      </c>
      <c r="J304" s="363">
        <v>42943</v>
      </c>
      <c r="K304" s="362">
        <v>42944</v>
      </c>
      <c r="L304" s="371">
        <v>42947</v>
      </c>
      <c r="M304" s="372">
        <v>42948</v>
      </c>
      <c r="N304" s="362">
        <v>42949</v>
      </c>
      <c r="O304" s="362">
        <v>42950</v>
      </c>
      <c r="P304" s="362">
        <v>42951</v>
      </c>
      <c r="Q304" s="362">
        <v>42954</v>
      </c>
      <c r="R304" s="362">
        <v>42955</v>
      </c>
      <c r="S304" s="362">
        <v>42956</v>
      </c>
      <c r="T304" s="362">
        <v>42969</v>
      </c>
      <c r="U304" s="362">
        <v>42970</v>
      </c>
      <c r="V304" s="362">
        <v>42971</v>
      </c>
      <c r="W304" s="362">
        <v>42972</v>
      </c>
      <c r="X304" s="367"/>
      <c r="Z304" s="369">
        <v>43034</v>
      </c>
    </row>
    <row r="305" spans="1:26">
      <c r="A305" s="358" t="str">
        <f t="shared" si="4"/>
        <v>17</v>
      </c>
      <c r="B305" s="359">
        <v>42949</v>
      </c>
      <c r="C305" s="360" t="s">
        <v>331</v>
      </c>
      <c r="D305" s="361">
        <v>42936</v>
      </c>
      <c r="E305" s="361">
        <v>42937</v>
      </c>
      <c r="F305" s="361">
        <v>42940</v>
      </c>
      <c r="G305" s="362">
        <v>42941</v>
      </c>
      <c r="H305" s="362">
        <v>42942</v>
      </c>
      <c r="I305" s="362">
        <v>42943</v>
      </c>
      <c r="J305" s="363">
        <v>42944</v>
      </c>
      <c r="K305" s="362">
        <v>42947</v>
      </c>
      <c r="L305" s="371">
        <v>42948</v>
      </c>
      <c r="M305" s="372">
        <v>42949</v>
      </c>
      <c r="N305" s="362">
        <v>42950</v>
      </c>
      <c r="O305" s="362">
        <v>42951</v>
      </c>
      <c r="P305" s="362">
        <v>42954</v>
      </c>
      <c r="Q305" s="362">
        <v>42955</v>
      </c>
      <c r="R305" s="362">
        <v>42956</v>
      </c>
      <c r="S305" s="362">
        <v>42969</v>
      </c>
      <c r="T305" s="362">
        <v>42970</v>
      </c>
      <c r="U305" s="362">
        <v>42971</v>
      </c>
      <c r="V305" s="362">
        <v>42972</v>
      </c>
      <c r="W305" s="362">
        <v>42975</v>
      </c>
      <c r="X305" s="367"/>
      <c r="Z305" s="369">
        <v>43035</v>
      </c>
    </row>
    <row r="306" spans="1:26">
      <c r="A306" s="358" t="str">
        <f t="shared" si="4"/>
        <v>17</v>
      </c>
      <c r="B306" s="359">
        <v>42950</v>
      </c>
      <c r="C306" s="360" t="s">
        <v>332</v>
      </c>
      <c r="D306" s="361">
        <v>42937</v>
      </c>
      <c r="E306" s="361">
        <v>42940</v>
      </c>
      <c r="F306" s="361">
        <v>42941</v>
      </c>
      <c r="G306" s="362">
        <v>42942</v>
      </c>
      <c r="H306" s="362">
        <v>42943</v>
      </c>
      <c r="I306" s="362">
        <v>42944</v>
      </c>
      <c r="J306" s="363">
        <v>42947</v>
      </c>
      <c r="K306" s="362">
        <v>42948</v>
      </c>
      <c r="L306" s="371">
        <v>42949</v>
      </c>
      <c r="M306" s="372">
        <v>42950</v>
      </c>
      <c r="N306" s="362">
        <v>42951</v>
      </c>
      <c r="O306" s="362">
        <v>42954</v>
      </c>
      <c r="P306" s="362">
        <v>42955</v>
      </c>
      <c r="Q306" s="362">
        <v>42956</v>
      </c>
      <c r="R306" s="362">
        <v>42969</v>
      </c>
      <c r="S306" s="362">
        <v>42970</v>
      </c>
      <c r="T306" s="362">
        <v>42971</v>
      </c>
      <c r="U306" s="362">
        <v>42972</v>
      </c>
      <c r="V306" s="362">
        <v>42975</v>
      </c>
      <c r="W306" s="362">
        <v>42976</v>
      </c>
      <c r="X306" s="367"/>
      <c r="Z306" s="369">
        <v>43038</v>
      </c>
    </row>
    <row r="307" spans="1:26">
      <c r="A307" s="358" t="str">
        <f t="shared" si="4"/>
        <v>17</v>
      </c>
      <c r="B307" s="359">
        <v>42951</v>
      </c>
      <c r="C307" s="360" t="s">
        <v>333</v>
      </c>
      <c r="D307" s="361">
        <v>42940</v>
      </c>
      <c r="E307" s="361">
        <v>42941</v>
      </c>
      <c r="F307" s="361">
        <v>42942</v>
      </c>
      <c r="G307" s="362">
        <v>42943</v>
      </c>
      <c r="H307" s="362">
        <v>42944</v>
      </c>
      <c r="I307" s="362">
        <v>42947</v>
      </c>
      <c r="J307" s="363">
        <v>42948</v>
      </c>
      <c r="K307" s="362">
        <v>42949</v>
      </c>
      <c r="L307" s="371">
        <v>42950</v>
      </c>
      <c r="M307" s="372">
        <v>42951</v>
      </c>
      <c r="N307" s="362">
        <v>42954</v>
      </c>
      <c r="O307" s="362">
        <v>42955</v>
      </c>
      <c r="P307" s="362">
        <v>42956</v>
      </c>
      <c r="Q307" s="362">
        <v>42969</v>
      </c>
      <c r="R307" s="362">
        <v>42970</v>
      </c>
      <c r="S307" s="362">
        <v>42971</v>
      </c>
      <c r="T307" s="362">
        <v>42972</v>
      </c>
      <c r="U307" s="362">
        <v>42975</v>
      </c>
      <c r="V307" s="362">
        <v>42976</v>
      </c>
      <c r="W307" s="362">
        <v>42977</v>
      </c>
      <c r="X307" s="367"/>
      <c r="Z307" s="369">
        <v>43039</v>
      </c>
    </row>
    <row r="308" spans="1:26">
      <c r="A308" s="358" t="str">
        <f t="shared" si="4"/>
        <v>17</v>
      </c>
      <c r="B308" s="359">
        <v>42954</v>
      </c>
      <c r="C308" s="360" t="s">
        <v>329</v>
      </c>
      <c r="D308" s="361">
        <v>42941</v>
      </c>
      <c r="E308" s="361">
        <v>42942</v>
      </c>
      <c r="F308" s="361">
        <v>42943</v>
      </c>
      <c r="G308" s="362">
        <v>42944</v>
      </c>
      <c r="H308" s="362">
        <v>42947</v>
      </c>
      <c r="I308" s="362">
        <v>42948</v>
      </c>
      <c r="J308" s="363">
        <v>42949</v>
      </c>
      <c r="K308" s="362">
        <v>42950</v>
      </c>
      <c r="L308" s="371">
        <v>42951</v>
      </c>
      <c r="M308" s="372">
        <v>42954</v>
      </c>
      <c r="N308" s="362">
        <v>42955</v>
      </c>
      <c r="O308" s="362">
        <v>42956</v>
      </c>
      <c r="P308" s="362">
        <v>42969</v>
      </c>
      <c r="Q308" s="362">
        <v>42970</v>
      </c>
      <c r="R308" s="362">
        <v>42971</v>
      </c>
      <c r="S308" s="362">
        <v>42972</v>
      </c>
      <c r="T308" s="362">
        <v>42975</v>
      </c>
      <c r="U308" s="362">
        <v>42976</v>
      </c>
      <c r="V308" s="362">
        <v>42977</v>
      </c>
      <c r="W308" s="362">
        <v>42978</v>
      </c>
      <c r="X308" s="367"/>
      <c r="Z308" s="369">
        <v>43040</v>
      </c>
    </row>
    <row r="309" spans="1:26">
      <c r="A309" s="358" t="str">
        <f t="shared" si="4"/>
        <v>17</v>
      </c>
      <c r="B309" s="359">
        <v>42955</v>
      </c>
      <c r="C309" s="360" t="s">
        <v>330</v>
      </c>
      <c r="D309" s="361">
        <v>42942</v>
      </c>
      <c r="E309" s="361">
        <v>42943</v>
      </c>
      <c r="F309" s="361">
        <v>42944</v>
      </c>
      <c r="G309" s="362">
        <v>42947</v>
      </c>
      <c r="H309" s="362">
        <v>42948</v>
      </c>
      <c r="I309" s="362">
        <v>42949</v>
      </c>
      <c r="J309" s="363">
        <v>42950</v>
      </c>
      <c r="K309" s="362">
        <v>42951</v>
      </c>
      <c r="L309" s="371">
        <v>42954</v>
      </c>
      <c r="M309" s="372">
        <v>42955</v>
      </c>
      <c r="N309" s="362">
        <v>42956</v>
      </c>
      <c r="O309" s="362">
        <v>42969</v>
      </c>
      <c r="P309" s="362">
        <v>42970</v>
      </c>
      <c r="Q309" s="362">
        <v>42971</v>
      </c>
      <c r="R309" s="362">
        <v>42972</v>
      </c>
      <c r="S309" s="362">
        <v>42975</v>
      </c>
      <c r="T309" s="362">
        <v>42976</v>
      </c>
      <c r="U309" s="362">
        <v>42977</v>
      </c>
      <c r="V309" s="362">
        <v>42978</v>
      </c>
      <c r="W309" s="362">
        <v>42979</v>
      </c>
      <c r="X309" s="367"/>
      <c r="Z309" s="369">
        <v>43041</v>
      </c>
    </row>
    <row r="310" spans="1:26">
      <c r="A310" s="358" t="str">
        <f t="shared" si="4"/>
        <v>17</v>
      </c>
      <c r="B310" s="359">
        <v>42956</v>
      </c>
      <c r="C310" s="360" t="s">
        <v>331</v>
      </c>
      <c r="D310" s="361">
        <v>42943</v>
      </c>
      <c r="E310" s="361">
        <v>42944</v>
      </c>
      <c r="F310" s="361">
        <v>42947</v>
      </c>
      <c r="G310" s="362">
        <v>42948</v>
      </c>
      <c r="H310" s="362">
        <v>42949</v>
      </c>
      <c r="I310" s="362">
        <v>42950</v>
      </c>
      <c r="J310" s="363">
        <v>42951</v>
      </c>
      <c r="K310" s="362">
        <v>42954</v>
      </c>
      <c r="L310" s="371">
        <v>42955</v>
      </c>
      <c r="M310" s="372">
        <v>42956</v>
      </c>
      <c r="N310" s="362">
        <v>42969</v>
      </c>
      <c r="O310" s="362">
        <v>42970</v>
      </c>
      <c r="P310" s="362">
        <v>42971</v>
      </c>
      <c r="Q310" s="362">
        <v>42972</v>
      </c>
      <c r="R310" s="362">
        <v>42975</v>
      </c>
      <c r="S310" s="362">
        <v>42976</v>
      </c>
      <c r="T310" s="362">
        <v>42977</v>
      </c>
      <c r="U310" s="362">
        <v>42978</v>
      </c>
      <c r="V310" s="362">
        <v>42979</v>
      </c>
      <c r="W310" s="362">
        <v>42982</v>
      </c>
      <c r="X310" s="367"/>
      <c r="Z310" s="369">
        <v>43045</v>
      </c>
    </row>
    <row r="311" spans="1:26">
      <c r="A311" s="358" t="str">
        <f t="shared" si="4"/>
        <v>17</v>
      </c>
      <c r="B311" s="359">
        <v>42969</v>
      </c>
      <c r="C311" s="360" t="s">
        <v>330</v>
      </c>
      <c r="D311" s="361">
        <v>42944</v>
      </c>
      <c r="E311" s="361">
        <v>42947</v>
      </c>
      <c r="F311" s="361">
        <v>42948</v>
      </c>
      <c r="G311" s="362">
        <v>42949</v>
      </c>
      <c r="H311" s="362">
        <v>42950</v>
      </c>
      <c r="I311" s="362">
        <v>42951</v>
      </c>
      <c r="J311" s="363">
        <v>42954</v>
      </c>
      <c r="K311" s="362">
        <v>42955</v>
      </c>
      <c r="L311" s="371">
        <v>42956</v>
      </c>
      <c r="M311" s="372">
        <v>42969</v>
      </c>
      <c r="N311" s="362">
        <v>42970</v>
      </c>
      <c r="O311" s="362">
        <v>42971</v>
      </c>
      <c r="P311" s="362">
        <v>42972</v>
      </c>
      <c r="Q311" s="362">
        <v>42975</v>
      </c>
      <c r="R311" s="362">
        <v>42976</v>
      </c>
      <c r="S311" s="362">
        <v>42977</v>
      </c>
      <c r="T311" s="362">
        <v>42978</v>
      </c>
      <c r="U311" s="362">
        <v>42979</v>
      </c>
      <c r="V311" s="362">
        <v>42982</v>
      </c>
      <c r="W311" s="362">
        <v>42983</v>
      </c>
      <c r="X311" s="367"/>
      <c r="Z311" s="369">
        <v>43046</v>
      </c>
    </row>
    <row r="312" spans="1:26">
      <c r="A312" s="358" t="str">
        <f t="shared" si="4"/>
        <v>17</v>
      </c>
      <c r="B312" s="359">
        <v>42970</v>
      </c>
      <c r="C312" s="360" t="s">
        <v>331</v>
      </c>
      <c r="D312" s="361">
        <v>42947</v>
      </c>
      <c r="E312" s="361">
        <v>42948</v>
      </c>
      <c r="F312" s="361">
        <v>42949</v>
      </c>
      <c r="G312" s="362">
        <v>42950</v>
      </c>
      <c r="H312" s="362">
        <v>42951</v>
      </c>
      <c r="I312" s="362">
        <v>42954</v>
      </c>
      <c r="J312" s="363">
        <v>42955</v>
      </c>
      <c r="K312" s="362">
        <v>42956</v>
      </c>
      <c r="L312" s="371">
        <v>42969</v>
      </c>
      <c r="M312" s="372">
        <v>42970</v>
      </c>
      <c r="N312" s="362">
        <v>42971</v>
      </c>
      <c r="O312" s="362">
        <v>42972</v>
      </c>
      <c r="P312" s="362">
        <v>42975</v>
      </c>
      <c r="Q312" s="362">
        <v>42976</v>
      </c>
      <c r="R312" s="362">
        <v>42977</v>
      </c>
      <c r="S312" s="362">
        <v>42978</v>
      </c>
      <c r="T312" s="362">
        <v>42979</v>
      </c>
      <c r="U312" s="362">
        <v>42982</v>
      </c>
      <c r="V312" s="362">
        <v>42983</v>
      </c>
      <c r="W312" s="362">
        <v>42984</v>
      </c>
      <c r="X312" s="367"/>
      <c r="Z312" s="369">
        <v>43047</v>
      </c>
    </row>
    <row r="313" spans="1:26">
      <c r="A313" s="358" t="str">
        <f t="shared" si="4"/>
        <v>17</v>
      </c>
      <c r="B313" s="359">
        <v>42971</v>
      </c>
      <c r="C313" s="360" t="s">
        <v>332</v>
      </c>
      <c r="D313" s="361">
        <v>42948</v>
      </c>
      <c r="E313" s="361">
        <v>42949</v>
      </c>
      <c r="F313" s="361">
        <v>42950</v>
      </c>
      <c r="G313" s="362">
        <v>42951</v>
      </c>
      <c r="H313" s="362">
        <v>42954</v>
      </c>
      <c r="I313" s="362">
        <v>42955</v>
      </c>
      <c r="J313" s="363">
        <v>42956</v>
      </c>
      <c r="K313" s="362">
        <v>42969</v>
      </c>
      <c r="L313" s="371">
        <v>42970</v>
      </c>
      <c r="M313" s="372">
        <v>42971</v>
      </c>
      <c r="N313" s="362">
        <v>42972</v>
      </c>
      <c r="O313" s="362">
        <v>42975</v>
      </c>
      <c r="P313" s="362">
        <v>42976</v>
      </c>
      <c r="Q313" s="362">
        <v>42977</v>
      </c>
      <c r="R313" s="362">
        <v>42978</v>
      </c>
      <c r="S313" s="362">
        <v>42979</v>
      </c>
      <c r="T313" s="362">
        <v>42982</v>
      </c>
      <c r="U313" s="362">
        <v>42983</v>
      </c>
      <c r="V313" s="362">
        <v>42984</v>
      </c>
      <c r="W313" s="362">
        <v>42985</v>
      </c>
      <c r="X313" s="367"/>
      <c r="Z313" s="369">
        <v>43048</v>
      </c>
    </row>
    <row r="314" spans="1:26">
      <c r="A314" s="358" t="str">
        <f t="shared" si="4"/>
        <v>17</v>
      </c>
      <c r="B314" s="359">
        <v>42972</v>
      </c>
      <c r="C314" s="360" t="s">
        <v>333</v>
      </c>
      <c r="D314" s="361">
        <v>42949</v>
      </c>
      <c r="E314" s="361">
        <v>42950</v>
      </c>
      <c r="F314" s="361">
        <v>42951</v>
      </c>
      <c r="G314" s="362">
        <v>42954</v>
      </c>
      <c r="H314" s="362">
        <v>42955</v>
      </c>
      <c r="I314" s="362">
        <v>42956</v>
      </c>
      <c r="J314" s="363">
        <v>42969</v>
      </c>
      <c r="K314" s="362">
        <v>42970</v>
      </c>
      <c r="L314" s="371">
        <v>42971</v>
      </c>
      <c r="M314" s="372">
        <v>42972</v>
      </c>
      <c r="N314" s="362">
        <v>42975</v>
      </c>
      <c r="O314" s="362">
        <v>42976</v>
      </c>
      <c r="P314" s="362">
        <v>42977</v>
      </c>
      <c r="Q314" s="362">
        <v>42978</v>
      </c>
      <c r="R314" s="362">
        <v>42979</v>
      </c>
      <c r="S314" s="362">
        <v>42982</v>
      </c>
      <c r="T314" s="362">
        <v>42983</v>
      </c>
      <c r="U314" s="362">
        <v>42984</v>
      </c>
      <c r="V314" s="362">
        <v>42985</v>
      </c>
      <c r="W314" s="362">
        <v>42986</v>
      </c>
      <c r="X314" s="367"/>
      <c r="Z314" s="369">
        <v>43049</v>
      </c>
    </row>
    <row r="315" spans="1:26">
      <c r="A315" s="358" t="str">
        <f t="shared" si="4"/>
        <v>17</v>
      </c>
      <c r="B315" s="359">
        <v>42975</v>
      </c>
      <c r="C315" s="360" t="s">
        <v>329</v>
      </c>
      <c r="D315" s="361">
        <v>42950</v>
      </c>
      <c r="E315" s="361">
        <v>42951</v>
      </c>
      <c r="F315" s="361">
        <v>42954</v>
      </c>
      <c r="G315" s="362">
        <v>42955</v>
      </c>
      <c r="H315" s="362">
        <v>42956</v>
      </c>
      <c r="I315" s="362">
        <v>42969</v>
      </c>
      <c r="J315" s="363">
        <v>42970</v>
      </c>
      <c r="K315" s="362">
        <v>42971</v>
      </c>
      <c r="L315" s="371">
        <v>42972</v>
      </c>
      <c r="M315" s="372">
        <v>42975</v>
      </c>
      <c r="N315" s="362">
        <v>42976</v>
      </c>
      <c r="O315" s="362">
        <v>42977</v>
      </c>
      <c r="P315" s="362">
        <v>42978</v>
      </c>
      <c r="Q315" s="362">
        <v>42979</v>
      </c>
      <c r="R315" s="362">
        <v>42982</v>
      </c>
      <c r="S315" s="362">
        <v>42983</v>
      </c>
      <c r="T315" s="362">
        <v>42984</v>
      </c>
      <c r="U315" s="362">
        <v>42985</v>
      </c>
      <c r="V315" s="362">
        <v>42986</v>
      </c>
      <c r="W315" s="362">
        <v>42989</v>
      </c>
      <c r="X315" s="367"/>
      <c r="Z315" s="369">
        <v>43052</v>
      </c>
    </row>
    <row r="316" spans="1:26">
      <c r="A316" s="358" t="str">
        <f t="shared" si="4"/>
        <v>17</v>
      </c>
      <c r="B316" s="359">
        <v>42976</v>
      </c>
      <c r="C316" s="360" t="s">
        <v>330</v>
      </c>
      <c r="D316" s="361">
        <v>42951</v>
      </c>
      <c r="E316" s="361">
        <v>42954</v>
      </c>
      <c r="F316" s="361">
        <v>42955</v>
      </c>
      <c r="G316" s="362">
        <v>42956</v>
      </c>
      <c r="H316" s="362">
        <v>42969</v>
      </c>
      <c r="I316" s="362">
        <v>42970</v>
      </c>
      <c r="J316" s="363">
        <v>42971</v>
      </c>
      <c r="K316" s="362">
        <v>42972</v>
      </c>
      <c r="L316" s="371">
        <v>42975</v>
      </c>
      <c r="M316" s="372">
        <v>42976</v>
      </c>
      <c r="N316" s="362">
        <v>42977</v>
      </c>
      <c r="O316" s="362">
        <v>42978</v>
      </c>
      <c r="P316" s="362">
        <v>42979</v>
      </c>
      <c r="Q316" s="362">
        <v>42982</v>
      </c>
      <c r="R316" s="362">
        <v>42983</v>
      </c>
      <c r="S316" s="362">
        <v>42984</v>
      </c>
      <c r="T316" s="362">
        <v>42985</v>
      </c>
      <c r="U316" s="362">
        <v>42986</v>
      </c>
      <c r="V316" s="362">
        <v>42989</v>
      </c>
      <c r="W316" s="362">
        <v>42990</v>
      </c>
      <c r="X316" s="367"/>
      <c r="Z316" s="369">
        <v>43053</v>
      </c>
    </row>
    <row r="317" spans="1:26">
      <c r="A317" s="358" t="str">
        <f t="shared" si="4"/>
        <v>17</v>
      </c>
      <c r="B317" s="359">
        <v>42977</v>
      </c>
      <c r="C317" s="360" t="s">
        <v>331</v>
      </c>
      <c r="D317" s="361">
        <v>42954</v>
      </c>
      <c r="E317" s="361">
        <v>42955</v>
      </c>
      <c r="F317" s="361">
        <v>42956</v>
      </c>
      <c r="G317" s="362">
        <v>42969</v>
      </c>
      <c r="H317" s="362">
        <v>42970</v>
      </c>
      <c r="I317" s="362">
        <v>42971</v>
      </c>
      <c r="J317" s="363">
        <v>42972</v>
      </c>
      <c r="K317" s="362">
        <v>42975</v>
      </c>
      <c r="L317" s="371">
        <v>42976</v>
      </c>
      <c r="M317" s="372">
        <v>42977</v>
      </c>
      <c r="N317" s="362">
        <v>42978</v>
      </c>
      <c r="O317" s="362">
        <v>42979</v>
      </c>
      <c r="P317" s="362">
        <v>42982</v>
      </c>
      <c r="Q317" s="362">
        <v>42983</v>
      </c>
      <c r="R317" s="362">
        <v>42984</v>
      </c>
      <c r="S317" s="362">
        <v>42985</v>
      </c>
      <c r="T317" s="362">
        <v>42986</v>
      </c>
      <c r="U317" s="362">
        <v>42989</v>
      </c>
      <c r="V317" s="362">
        <v>42990</v>
      </c>
      <c r="W317" s="362">
        <v>42991</v>
      </c>
      <c r="X317" s="367"/>
      <c r="Z317" s="369">
        <v>43054</v>
      </c>
    </row>
    <row r="318" spans="1:26">
      <c r="A318" s="358" t="str">
        <f t="shared" si="4"/>
        <v>17</v>
      </c>
      <c r="B318" s="359">
        <v>42978</v>
      </c>
      <c r="C318" s="360" t="s">
        <v>332</v>
      </c>
      <c r="D318" s="361">
        <v>42955</v>
      </c>
      <c r="E318" s="361">
        <v>42956</v>
      </c>
      <c r="F318" s="361">
        <v>42969</v>
      </c>
      <c r="G318" s="362">
        <v>42970</v>
      </c>
      <c r="H318" s="362">
        <v>42971</v>
      </c>
      <c r="I318" s="362">
        <v>42972</v>
      </c>
      <c r="J318" s="363">
        <v>42975</v>
      </c>
      <c r="K318" s="362">
        <v>42976</v>
      </c>
      <c r="L318" s="371">
        <v>42977</v>
      </c>
      <c r="M318" s="372">
        <v>42978</v>
      </c>
      <c r="N318" s="362">
        <v>42979</v>
      </c>
      <c r="O318" s="362">
        <v>42982</v>
      </c>
      <c r="P318" s="362">
        <v>42983</v>
      </c>
      <c r="Q318" s="362">
        <v>42984</v>
      </c>
      <c r="R318" s="362">
        <v>42985</v>
      </c>
      <c r="S318" s="362">
        <v>42986</v>
      </c>
      <c r="T318" s="362">
        <v>42989</v>
      </c>
      <c r="U318" s="362">
        <v>42990</v>
      </c>
      <c r="V318" s="362">
        <v>42991</v>
      </c>
      <c r="W318" s="362">
        <v>42992</v>
      </c>
      <c r="X318" s="367"/>
      <c r="Z318" s="369">
        <v>43055</v>
      </c>
    </row>
    <row r="319" spans="1:26">
      <c r="A319" s="358" t="str">
        <f t="shared" si="4"/>
        <v>17</v>
      </c>
      <c r="B319" s="359">
        <v>42979</v>
      </c>
      <c r="C319" s="360" t="s">
        <v>333</v>
      </c>
      <c r="D319" s="361">
        <v>42956</v>
      </c>
      <c r="E319" s="361">
        <v>42969</v>
      </c>
      <c r="F319" s="361">
        <v>42970</v>
      </c>
      <c r="G319" s="362">
        <v>42971</v>
      </c>
      <c r="H319" s="362">
        <v>42972</v>
      </c>
      <c r="I319" s="362">
        <v>42975</v>
      </c>
      <c r="J319" s="363">
        <v>42976</v>
      </c>
      <c r="K319" s="362">
        <v>42977</v>
      </c>
      <c r="L319" s="371">
        <v>42978</v>
      </c>
      <c r="M319" s="372">
        <v>42979</v>
      </c>
      <c r="N319" s="362">
        <v>42982</v>
      </c>
      <c r="O319" s="362">
        <v>42983</v>
      </c>
      <c r="P319" s="362">
        <v>42984</v>
      </c>
      <c r="Q319" s="362">
        <v>42985</v>
      </c>
      <c r="R319" s="362">
        <v>42986</v>
      </c>
      <c r="S319" s="362">
        <v>42989</v>
      </c>
      <c r="T319" s="362">
        <v>42990</v>
      </c>
      <c r="U319" s="362">
        <v>42991</v>
      </c>
      <c r="V319" s="362">
        <v>42992</v>
      </c>
      <c r="W319" s="362">
        <v>42993</v>
      </c>
      <c r="X319" s="367"/>
      <c r="Z319" s="369">
        <v>43056</v>
      </c>
    </row>
    <row r="320" spans="1:26">
      <c r="A320" s="358" t="str">
        <f t="shared" si="4"/>
        <v>17</v>
      </c>
      <c r="B320" s="359">
        <v>42982</v>
      </c>
      <c r="C320" s="360" t="s">
        <v>329</v>
      </c>
      <c r="D320" s="361">
        <v>42969</v>
      </c>
      <c r="E320" s="361">
        <v>42970</v>
      </c>
      <c r="F320" s="361">
        <v>42971</v>
      </c>
      <c r="G320" s="362">
        <v>42972</v>
      </c>
      <c r="H320" s="362">
        <v>42975</v>
      </c>
      <c r="I320" s="362">
        <v>42976</v>
      </c>
      <c r="J320" s="363">
        <v>42977</v>
      </c>
      <c r="K320" s="362">
        <v>42978</v>
      </c>
      <c r="L320" s="371">
        <v>42979</v>
      </c>
      <c r="M320" s="372">
        <v>42982</v>
      </c>
      <c r="N320" s="362">
        <v>42983</v>
      </c>
      <c r="O320" s="362">
        <v>42984</v>
      </c>
      <c r="P320" s="362">
        <v>42985</v>
      </c>
      <c r="Q320" s="362">
        <v>42986</v>
      </c>
      <c r="R320" s="362">
        <v>42989</v>
      </c>
      <c r="S320" s="362">
        <v>42990</v>
      </c>
      <c r="T320" s="362">
        <v>42991</v>
      </c>
      <c r="U320" s="362">
        <v>42992</v>
      </c>
      <c r="V320" s="362">
        <v>42993</v>
      </c>
      <c r="W320" s="362">
        <v>42997</v>
      </c>
      <c r="X320" s="367"/>
      <c r="Z320" s="369">
        <v>43059</v>
      </c>
    </row>
    <row r="321" spans="1:26">
      <c r="A321" s="358" t="str">
        <f t="shared" si="4"/>
        <v>17</v>
      </c>
      <c r="B321" s="359">
        <v>42983</v>
      </c>
      <c r="C321" s="360" t="s">
        <v>330</v>
      </c>
      <c r="D321" s="361">
        <v>42970</v>
      </c>
      <c r="E321" s="361">
        <v>42971</v>
      </c>
      <c r="F321" s="361">
        <v>42972</v>
      </c>
      <c r="G321" s="362">
        <v>42975</v>
      </c>
      <c r="H321" s="362">
        <v>42976</v>
      </c>
      <c r="I321" s="362">
        <v>42977</v>
      </c>
      <c r="J321" s="363">
        <v>42978</v>
      </c>
      <c r="K321" s="362">
        <v>42979</v>
      </c>
      <c r="L321" s="371">
        <v>42982</v>
      </c>
      <c r="M321" s="372">
        <v>42983</v>
      </c>
      <c r="N321" s="362">
        <v>42984</v>
      </c>
      <c r="O321" s="362">
        <v>42985</v>
      </c>
      <c r="P321" s="362">
        <v>42986</v>
      </c>
      <c r="Q321" s="362">
        <v>42989</v>
      </c>
      <c r="R321" s="362">
        <v>42990</v>
      </c>
      <c r="S321" s="362">
        <v>42991</v>
      </c>
      <c r="T321" s="362">
        <v>42992</v>
      </c>
      <c r="U321" s="362">
        <v>42993</v>
      </c>
      <c r="V321" s="362">
        <v>42997</v>
      </c>
      <c r="W321" s="362">
        <v>42998</v>
      </c>
      <c r="X321" s="367"/>
      <c r="Z321" s="369">
        <v>43060</v>
      </c>
    </row>
    <row r="322" spans="1:26">
      <c r="A322" s="358" t="str">
        <f t="shared" si="4"/>
        <v>17</v>
      </c>
      <c r="B322" s="359">
        <v>42984</v>
      </c>
      <c r="C322" s="360" t="s">
        <v>331</v>
      </c>
      <c r="D322" s="361">
        <v>42971</v>
      </c>
      <c r="E322" s="361">
        <v>42972</v>
      </c>
      <c r="F322" s="361">
        <v>42975</v>
      </c>
      <c r="G322" s="362">
        <v>42976</v>
      </c>
      <c r="H322" s="362">
        <v>42977</v>
      </c>
      <c r="I322" s="362">
        <v>42978</v>
      </c>
      <c r="J322" s="363">
        <v>42979</v>
      </c>
      <c r="K322" s="362">
        <v>42982</v>
      </c>
      <c r="L322" s="371">
        <v>42983</v>
      </c>
      <c r="M322" s="372">
        <v>42984</v>
      </c>
      <c r="N322" s="362">
        <v>42985</v>
      </c>
      <c r="O322" s="362">
        <v>42986</v>
      </c>
      <c r="P322" s="362">
        <v>42989</v>
      </c>
      <c r="Q322" s="362">
        <v>42990</v>
      </c>
      <c r="R322" s="362">
        <v>42991</v>
      </c>
      <c r="S322" s="362">
        <v>42992</v>
      </c>
      <c r="T322" s="362">
        <v>42993</v>
      </c>
      <c r="U322" s="362">
        <v>42997</v>
      </c>
      <c r="V322" s="362">
        <v>42998</v>
      </c>
      <c r="W322" s="362">
        <v>42999</v>
      </c>
      <c r="X322" s="367"/>
      <c r="Z322" s="369">
        <v>43061</v>
      </c>
    </row>
    <row r="323" spans="1:26">
      <c r="A323" s="358" t="str">
        <f t="shared" si="4"/>
        <v>17</v>
      </c>
      <c r="B323" s="359">
        <v>42985</v>
      </c>
      <c r="C323" s="360" t="s">
        <v>332</v>
      </c>
      <c r="D323" s="361">
        <v>42972</v>
      </c>
      <c r="E323" s="361">
        <v>42975</v>
      </c>
      <c r="F323" s="361">
        <v>42976</v>
      </c>
      <c r="G323" s="362">
        <v>42977</v>
      </c>
      <c r="H323" s="362">
        <v>42978</v>
      </c>
      <c r="I323" s="362">
        <v>42979</v>
      </c>
      <c r="J323" s="363">
        <v>42982</v>
      </c>
      <c r="K323" s="362">
        <v>42983</v>
      </c>
      <c r="L323" s="371">
        <v>42984</v>
      </c>
      <c r="M323" s="372">
        <v>42985</v>
      </c>
      <c r="N323" s="362">
        <v>42986</v>
      </c>
      <c r="O323" s="362">
        <v>42989</v>
      </c>
      <c r="P323" s="362">
        <v>42990</v>
      </c>
      <c r="Q323" s="362">
        <v>42991</v>
      </c>
      <c r="R323" s="362">
        <v>42992</v>
      </c>
      <c r="S323" s="362">
        <v>42993</v>
      </c>
      <c r="T323" s="362">
        <v>42997</v>
      </c>
      <c r="U323" s="362">
        <v>42998</v>
      </c>
      <c r="V323" s="362">
        <v>42999</v>
      </c>
      <c r="W323" s="362">
        <v>43000</v>
      </c>
      <c r="X323" s="367"/>
      <c r="Z323" s="369">
        <v>43066</v>
      </c>
    </row>
    <row r="324" spans="1:26">
      <c r="A324" s="358" t="str">
        <f t="shared" ref="A324:A387" si="5">TEXT(B324,"yy")</f>
        <v>17</v>
      </c>
      <c r="B324" s="359">
        <v>42986</v>
      </c>
      <c r="C324" s="360" t="s">
        <v>333</v>
      </c>
      <c r="D324" s="361">
        <v>42975</v>
      </c>
      <c r="E324" s="361">
        <v>42976</v>
      </c>
      <c r="F324" s="361">
        <v>42977</v>
      </c>
      <c r="G324" s="362">
        <v>42978</v>
      </c>
      <c r="H324" s="362">
        <v>42979</v>
      </c>
      <c r="I324" s="362">
        <v>42982</v>
      </c>
      <c r="J324" s="363">
        <v>42983</v>
      </c>
      <c r="K324" s="362">
        <v>42984</v>
      </c>
      <c r="L324" s="371">
        <v>42985</v>
      </c>
      <c r="M324" s="372">
        <v>42986</v>
      </c>
      <c r="N324" s="362">
        <v>42989</v>
      </c>
      <c r="O324" s="362">
        <v>42990</v>
      </c>
      <c r="P324" s="362">
        <v>42991</v>
      </c>
      <c r="Q324" s="362">
        <v>42992</v>
      </c>
      <c r="R324" s="362">
        <v>42993</v>
      </c>
      <c r="S324" s="362">
        <v>42997</v>
      </c>
      <c r="T324" s="362">
        <v>42998</v>
      </c>
      <c r="U324" s="362">
        <v>42999</v>
      </c>
      <c r="V324" s="362">
        <v>43000</v>
      </c>
      <c r="W324" s="362">
        <v>43003</v>
      </c>
      <c r="X324" s="367"/>
      <c r="Z324" s="369">
        <v>43067</v>
      </c>
    </row>
    <row r="325" spans="1:26">
      <c r="A325" s="358" t="str">
        <f t="shared" si="5"/>
        <v>17</v>
      </c>
      <c r="B325" s="359">
        <v>42989</v>
      </c>
      <c r="C325" s="360" t="s">
        <v>329</v>
      </c>
      <c r="D325" s="361">
        <v>42976</v>
      </c>
      <c r="E325" s="361">
        <v>42977</v>
      </c>
      <c r="F325" s="361">
        <v>42978</v>
      </c>
      <c r="G325" s="362">
        <v>42979</v>
      </c>
      <c r="H325" s="362">
        <v>42982</v>
      </c>
      <c r="I325" s="362">
        <v>42983</v>
      </c>
      <c r="J325" s="363">
        <v>42984</v>
      </c>
      <c r="K325" s="362">
        <v>42985</v>
      </c>
      <c r="L325" s="371">
        <v>42986</v>
      </c>
      <c r="M325" s="372">
        <v>42989</v>
      </c>
      <c r="N325" s="362">
        <v>42990</v>
      </c>
      <c r="O325" s="362">
        <v>42991</v>
      </c>
      <c r="P325" s="362">
        <v>42992</v>
      </c>
      <c r="Q325" s="362">
        <v>42993</v>
      </c>
      <c r="R325" s="362">
        <v>42997</v>
      </c>
      <c r="S325" s="362">
        <v>42998</v>
      </c>
      <c r="T325" s="362">
        <v>42999</v>
      </c>
      <c r="U325" s="362">
        <v>43000</v>
      </c>
      <c r="V325" s="362">
        <v>43003</v>
      </c>
      <c r="W325" s="362">
        <v>43004</v>
      </c>
      <c r="X325" s="367"/>
      <c r="Z325" s="369">
        <v>43068</v>
      </c>
    </row>
    <row r="326" spans="1:26">
      <c r="A326" s="358" t="str">
        <f t="shared" si="5"/>
        <v>17</v>
      </c>
      <c r="B326" s="359">
        <v>42990</v>
      </c>
      <c r="C326" s="360" t="s">
        <v>330</v>
      </c>
      <c r="D326" s="361">
        <v>42977</v>
      </c>
      <c r="E326" s="361">
        <v>42978</v>
      </c>
      <c r="F326" s="361">
        <v>42979</v>
      </c>
      <c r="G326" s="362">
        <v>42982</v>
      </c>
      <c r="H326" s="362">
        <v>42983</v>
      </c>
      <c r="I326" s="362">
        <v>42984</v>
      </c>
      <c r="J326" s="363">
        <v>42985</v>
      </c>
      <c r="K326" s="362">
        <v>42986</v>
      </c>
      <c r="L326" s="371">
        <v>42989</v>
      </c>
      <c r="M326" s="372">
        <v>42990</v>
      </c>
      <c r="N326" s="362">
        <v>42991</v>
      </c>
      <c r="O326" s="362">
        <v>42992</v>
      </c>
      <c r="P326" s="362">
        <v>42993</v>
      </c>
      <c r="Q326" s="362">
        <v>42997</v>
      </c>
      <c r="R326" s="362">
        <v>42998</v>
      </c>
      <c r="S326" s="362">
        <v>42999</v>
      </c>
      <c r="T326" s="362">
        <v>43000</v>
      </c>
      <c r="U326" s="362">
        <v>43003</v>
      </c>
      <c r="V326" s="362">
        <v>43004</v>
      </c>
      <c r="W326" s="362">
        <v>43007</v>
      </c>
      <c r="X326" s="367"/>
      <c r="Z326" s="369">
        <v>43069</v>
      </c>
    </row>
    <row r="327" spans="1:26">
      <c r="A327" s="358" t="str">
        <f t="shared" si="5"/>
        <v>17</v>
      </c>
      <c r="B327" s="359">
        <v>42991</v>
      </c>
      <c r="C327" s="360" t="s">
        <v>331</v>
      </c>
      <c r="D327" s="361">
        <v>42978</v>
      </c>
      <c r="E327" s="361">
        <v>42979</v>
      </c>
      <c r="F327" s="361">
        <v>42982</v>
      </c>
      <c r="G327" s="362">
        <v>42983</v>
      </c>
      <c r="H327" s="362">
        <v>42984</v>
      </c>
      <c r="I327" s="362">
        <v>42985</v>
      </c>
      <c r="J327" s="363">
        <v>42986</v>
      </c>
      <c r="K327" s="362">
        <v>42989</v>
      </c>
      <c r="L327" s="371">
        <v>42990</v>
      </c>
      <c r="M327" s="372">
        <v>42991</v>
      </c>
      <c r="N327" s="362">
        <v>42992</v>
      </c>
      <c r="O327" s="362">
        <v>42993</v>
      </c>
      <c r="P327" s="362">
        <v>42997</v>
      </c>
      <c r="Q327" s="362">
        <v>42998</v>
      </c>
      <c r="R327" s="362">
        <v>42999</v>
      </c>
      <c r="S327" s="362">
        <v>43000</v>
      </c>
      <c r="T327" s="362">
        <v>43003</v>
      </c>
      <c r="U327" s="362">
        <v>43004</v>
      </c>
      <c r="V327" s="362">
        <v>43007</v>
      </c>
      <c r="W327" s="362">
        <v>43010</v>
      </c>
      <c r="X327" s="367"/>
      <c r="Z327" s="369">
        <v>43070</v>
      </c>
    </row>
    <row r="328" spans="1:26">
      <c r="A328" s="358" t="str">
        <f t="shared" si="5"/>
        <v>17</v>
      </c>
      <c r="B328" s="359">
        <v>42992</v>
      </c>
      <c r="C328" s="360" t="s">
        <v>332</v>
      </c>
      <c r="D328" s="361">
        <v>42979</v>
      </c>
      <c r="E328" s="361">
        <v>42982</v>
      </c>
      <c r="F328" s="361">
        <v>42983</v>
      </c>
      <c r="G328" s="362">
        <v>42984</v>
      </c>
      <c r="H328" s="362">
        <v>42985</v>
      </c>
      <c r="I328" s="362">
        <v>42986</v>
      </c>
      <c r="J328" s="363">
        <v>42989</v>
      </c>
      <c r="K328" s="362">
        <v>42990</v>
      </c>
      <c r="L328" s="371">
        <v>42991</v>
      </c>
      <c r="M328" s="372">
        <v>42992</v>
      </c>
      <c r="N328" s="362">
        <v>42993</v>
      </c>
      <c r="O328" s="362">
        <v>42997</v>
      </c>
      <c r="P328" s="362">
        <v>42998</v>
      </c>
      <c r="Q328" s="362">
        <v>42999</v>
      </c>
      <c r="R328" s="362">
        <v>43000</v>
      </c>
      <c r="S328" s="362">
        <v>43003</v>
      </c>
      <c r="T328" s="362">
        <v>43004</v>
      </c>
      <c r="U328" s="362">
        <v>43007</v>
      </c>
      <c r="V328" s="362">
        <v>43010</v>
      </c>
      <c r="W328" s="362">
        <v>43011</v>
      </c>
      <c r="X328" s="367"/>
      <c r="Z328" s="369">
        <v>43073</v>
      </c>
    </row>
    <row r="329" spans="1:26">
      <c r="A329" s="358" t="str">
        <f t="shared" si="5"/>
        <v>17</v>
      </c>
      <c r="B329" s="359">
        <v>42993</v>
      </c>
      <c r="C329" s="360" t="s">
        <v>333</v>
      </c>
      <c r="D329" s="361">
        <v>42982</v>
      </c>
      <c r="E329" s="361">
        <v>42983</v>
      </c>
      <c r="F329" s="361">
        <v>42984</v>
      </c>
      <c r="G329" s="362">
        <v>42985</v>
      </c>
      <c r="H329" s="362">
        <v>42986</v>
      </c>
      <c r="I329" s="362">
        <v>42989</v>
      </c>
      <c r="J329" s="363">
        <v>42990</v>
      </c>
      <c r="K329" s="362">
        <v>42991</v>
      </c>
      <c r="L329" s="371">
        <v>42992</v>
      </c>
      <c r="M329" s="372">
        <v>42993</v>
      </c>
      <c r="N329" s="362">
        <v>42997</v>
      </c>
      <c r="O329" s="362">
        <v>42998</v>
      </c>
      <c r="P329" s="362">
        <v>42999</v>
      </c>
      <c r="Q329" s="362">
        <v>43000</v>
      </c>
      <c r="R329" s="362">
        <v>43003</v>
      </c>
      <c r="S329" s="362">
        <v>43004</v>
      </c>
      <c r="T329" s="362">
        <v>43007</v>
      </c>
      <c r="U329" s="362">
        <v>43010</v>
      </c>
      <c r="V329" s="362">
        <v>43011</v>
      </c>
      <c r="W329" s="362">
        <v>43012</v>
      </c>
      <c r="X329" s="367"/>
      <c r="Z329" s="369">
        <v>43074</v>
      </c>
    </row>
    <row r="330" spans="1:26">
      <c r="A330" s="358" t="str">
        <f t="shared" si="5"/>
        <v>17</v>
      </c>
      <c r="B330" s="359">
        <v>42997</v>
      </c>
      <c r="C330" s="360" t="s">
        <v>330</v>
      </c>
      <c r="D330" s="361">
        <v>42983</v>
      </c>
      <c r="E330" s="361">
        <v>42984</v>
      </c>
      <c r="F330" s="361">
        <v>42985</v>
      </c>
      <c r="G330" s="362">
        <v>42986</v>
      </c>
      <c r="H330" s="362">
        <v>42989</v>
      </c>
      <c r="I330" s="362">
        <v>42990</v>
      </c>
      <c r="J330" s="363">
        <v>42991</v>
      </c>
      <c r="K330" s="362">
        <v>42992</v>
      </c>
      <c r="L330" s="371">
        <v>42993</v>
      </c>
      <c r="M330" s="372">
        <v>42997</v>
      </c>
      <c r="N330" s="362">
        <v>42998</v>
      </c>
      <c r="O330" s="362">
        <v>42999</v>
      </c>
      <c r="P330" s="362">
        <v>43000</v>
      </c>
      <c r="Q330" s="362">
        <v>43003</v>
      </c>
      <c r="R330" s="362">
        <v>43004</v>
      </c>
      <c r="S330" s="362">
        <v>43007</v>
      </c>
      <c r="T330" s="362">
        <v>43010</v>
      </c>
      <c r="U330" s="362">
        <v>43011</v>
      </c>
      <c r="V330" s="362">
        <v>43012</v>
      </c>
      <c r="W330" s="362">
        <v>43013</v>
      </c>
      <c r="X330" s="367"/>
      <c r="Z330" s="369">
        <v>43075</v>
      </c>
    </row>
    <row r="331" spans="1:26">
      <c r="A331" s="358" t="str">
        <f t="shared" si="5"/>
        <v>17</v>
      </c>
      <c r="B331" s="359">
        <v>42998</v>
      </c>
      <c r="C331" s="360" t="s">
        <v>331</v>
      </c>
      <c r="D331" s="361">
        <v>42984</v>
      </c>
      <c r="E331" s="361">
        <v>42985</v>
      </c>
      <c r="F331" s="361">
        <v>42986</v>
      </c>
      <c r="G331" s="362">
        <v>42989</v>
      </c>
      <c r="H331" s="362">
        <v>42990</v>
      </c>
      <c r="I331" s="362">
        <v>42991</v>
      </c>
      <c r="J331" s="363">
        <v>42992</v>
      </c>
      <c r="K331" s="362">
        <v>42993</v>
      </c>
      <c r="L331" s="371">
        <v>42997</v>
      </c>
      <c r="M331" s="372">
        <v>42998</v>
      </c>
      <c r="N331" s="362">
        <v>42999</v>
      </c>
      <c r="O331" s="362">
        <v>43000</v>
      </c>
      <c r="P331" s="362">
        <v>43003</v>
      </c>
      <c r="Q331" s="362">
        <v>43004</v>
      </c>
      <c r="R331" s="362">
        <v>43007</v>
      </c>
      <c r="S331" s="362">
        <v>43010</v>
      </c>
      <c r="T331" s="362">
        <v>43011</v>
      </c>
      <c r="U331" s="362">
        <v>43012</v>
      </c>
      <c r="V331" s="362">
        <v>43013</v>
      </c>
      <c r="W331" s="362">
        <v>43014</v>
      </c>
      <c r="X331" s="367"/>
      <c r="Z331" s="369">
        <v>43076</v>
      </c>
    </row>
    <row r="332" spans="1:26">
      <c r="A332" s="358" t="str">
        <f t="shared" si="5"/>
        <v>17</v>
      </c>
      <c r="B332" s="359">
        <v>42999</v>
      </c>
      <c r="C332" s="360" t="s">
        <v>332</v>
      </c>
      <c r="D332" s="361">
        <v>42985</v>
      </c>
      <c r="E332" s="361">
        <v>42986</v>
      </c>
      <c r="F332" s="361">
        <v>42989</v>
      </c>
      <c r="G332" s="362">
        <v>42990</v>
      </c>
      <c r="H332" s="362">
        <v>42991</v>
      </c>
      <c r="I332" s="362">
        <v>42992</v>
      </c>
      <c r="J332" s="363">
        <v>42993</v>
      </c>
      <c r="K332" s="362">
        <v>42997</v>
      </c>
      <c r="L332" s="371">
        <v>42998</v>
      </c>
      <c r="M332" s="372">
        <v>42999</v>
      </c>
      <c r="N332" s="362">
        <v>43000</v>
      </c>
      <c r="O332" s="362">
        <v>43003</v>
      </c>
      <c r="P332" s="362">
        <v>43004</v>
      </c>
      <c r="Q332" s="362">
        <v>43007</v>
      </c>
      <c r="R332" s="362">
        <v>43010</v>
      </c>
      <c r="S332" s="362">
        <v>43011</v>
      </c>
      <c r="T332" s="362">
        <v>43012</v>
      </c>
      <c r="U332" s="362">
        <v>43013</v>
      </c>
      <c r="V332" s="362">
        <v>43014</v>
      </c>
      <c r="W332" s="362">
        <v>43018</v>
      </c>
      <c r="X332" s="367"/>
      <c r="Z332" s="369">
        <v>43077</v>
      </c>
    </row>
    <row r="333" spans="1:26">
      <c r="A333" s="358" t="str">
        <f t="shared" si="5"/>
        <v>17</v>
      </c>
      <c r="B333" s="359">
        <v>43000</v>
      </c>
      <c r="C333" s="360" t="s">
        <v>333</v>
      </c>
      <c r="D333" s="361">
        <v>42986</v>
      </c>
      <c r="E333" s="361">
        <v>42989</v>
      </c>
      <c r="F333" s="361">
        <v>42990</v>
      </c>
      <c r="G333" s="362">
        <v>42991</v>
      </c>
      <c r="H333" s="362">
        <v>42992</v>
      </c>
      <c r="I333" s="362">
        <v>42993</v>
      </c>
      <c r="J333" s="363">
        <v>42997</v>
      </c>
      <c r="K333" s="362">
        <v>42998</v>
      </c>
      <c r="L333" s="371">
        <v>42999</v>
      </c>
      <c r="M333" s="372">
        <v>43000</v>
      </c>
      <c r="N333" s="362">
        <v>43003</v>
      </c>
      <c r="O333" s="362">
        <v>43004</v>
      </c>
      <c r="P333" s="362">
        <v>43007</v>
      </c>
      <c r="Q333" s="362">
        <v>43010</v>
      </c>
      <c r="R333" s="362">
        <v>43011</v>
      </c>
      <c r="S333" s="362">
        <v>43012</v>
      </c>
      <c r="T333" s="362">
        <v>43013</v>
      </c>
      <c r="U333" s="362">
        <v>43014</v>
      </c>
      <c r="V333" s="362">
        <v>43018</v>
      </c>
      <c r="W333" s="362">
        <v>43019</v>
      </c>
      <c r="X333" s="367"/>
      <c r="Z333" s="369">
        <v>43080</v>
      </c>
    </row>
    <row r="334" spans="1:26">
      <c r="A334" s="358" t="str">
        <f t="shared" si="5"/>
        <v>17</v>
      </c>
      <c r="B334" s="359">
        <v>43003</v>
      </c>
      <c r="C334" s="360" t="s">
        <v>329</v>
      </c>
      <c r="D334" s="361">
        <v>42989</v>
      </c>
      <c r="E334" s="361">
        <v>42990</v>
      </c>
      <c r="F334" s="361">
        <v>42991</v>
      </c>
      <c r="G334" s="362">
        <v>42992</v>
      </c>
      <c r="H334" s="362">
        <v>42993</v>
      </c>
      <c r="I334" s="362">
        <v>42997</v>
      </c>
      <c r="J334" s="363">
        <v>42998</v>
      </c>
      <c r="K334" s="362">
        <v>42999</v>
      </c>
      <c r="L334" s="371">
        <v>43000</v>
      </c>
      <c r="M334" s="372">
        <v>43003</v>
      </c>
      <c r="N334" s="362">
        <v>43004</v>
      </c>
      <c r="O334" s="362">
        <v>43007</v>
      </c>
      <c r="P334" s="362">
        <v>43010</v>
      </c>
      <c r="Q334" s="362">
        <v>43011</v>
      </c>
      <c r="R334" s="362">
        <v>43012</v>
      </c>
      <c r="S334" s="362">
        <v>43013</v>
      </c>
      <c r="T334" s="362">
        <v>43014</v>
      </c>
      <c r="U334" s="362">
        <v>43018</v>
      </c>
      <c r="V334" s="362">
        <v>43019</v>
      </c>
      <c r="W334" s="362">
        <v>43020</v>
      </c>
      <c r="X334" s="367"/>
      <c r="Z334" s="369">
        <v>43081</v>
      </c>
    </row>
    <row r="335" spans="1:26">
      <c r="A335" s="358" t="str">
        <f t="shared" si="5"/>
        <v>17</v>
      </c>
      <c r="B335" s="359">
        <v>43004</v>
      </c>
      <c r="C335" s="360" t="s">
        <v>330</v>
      </c>
      <c r="D335" s="361">
        <v>42990</v>
      </c>
      <c r="E335" s="361">
        <v>42991</v>
      </c>
      <c r="F335" s="361">
        <v>42992</v>
      </c>
      <c r="G335" s="362">
        <v>42993</v>
      </c>
      <c r="H335" s="362">
        <v>42997</v>
      </c>
      <c r="I335" s="362">
        <v>42998</v>
      </c>
      <c r="J335" s="363">
        <v>42999</v>
      </c>
      <c r="K335" s="362">
        <v>43000</v>
      </c>
      <c r="L335" s="371">
        <v>43003</v>
      </c>
      <c r="M335" s="372">
        <v>43004</v>
      </c>
      <c r="N335" s="362">
        <v>43007</v>
      </c>
      <c r="O335" s="362">
        <v>43010</v>
      </c>
      <c r="P335" s="362">
        <v>43011</v>
      </c>
      <c r="Q335" s="362">
        <v>43012</v>
      </c>
      <c r="R335" s="362">
        <v>43013</v>
      </c>
      <c r="S335" s="362">
        <v>43014</v>
      </c>
      <c r="T335" s="362">
        <v>43018</v>
      </c>
      <c r="U335" s="362">
        <v>43019</v>
      </c>
      <c r="V335" s="362">
        <v>43020</v>
      </c>
      <c r="W335" s="362">
        <v>43021</v>
      </c>
      <c r="X335" s="367"/>
      <c r="Z335" s="369">
        <v>43082</v>
      </c>
    </row>
    <row r="336" spans="1:26">
      <c r="A336" s="358" t="str">
        <f t="shared" si="5"/>
        <v>17</v>
      </c>
      <c r="B336" s="359">
        <v>43007</v>
      </c>
      <c r="C336" s="360" t="s">
        <v>333</v>
      </c>
      <c r="D336" s="361">
        <v>42991</v>
      </c>
      <c r="E336" s="361">
        <v>42992</v>
      </c>
      <c r="F336" s="361">
        <v>42993</v>
      </c>
      <c r="G336" s="362">
        <v>42997</v>
      </c>
      <c r="H336" s="362">
        <v>42998</v>
      </c>
      <c r="I336" s="362">
        <v>42999</v>
      </c>
      <c r="J336" s="363">
        <v>43000</v>
      </c>
      <c r="K336" s="362">
        <v>43003</v>
      </c>
      <c r="L336" s="371">
        <v>43004</v>
      </c>
      <c r="M336" s="372">
        <v>43007</v>
      </c>
      <c r="N336" s="362">
        <v>43010</v>
      </c>
      <c r="O336" s="362">
        <v>43011</v>
      </c>
      <c r="P336" s="362">
        <v>43012</v>
      </c>
      <c r="Q336" s="362">
        <v>43013</v>
      </c>
      <c r="R336" s="362">
        <v>43014</v>
      </c>
      <c r="S336" s="362">
        <v>43018</v>
      </c>
      <c r="T336" s="362">
        <v>43019</v>
      </c>
      <c r="U336" s="362">
        <v>43020</v>
      </c>
      <c r="V336" s="362">
        <v>43021</v>
      </c>
      <c r="W336" s="362">
        <v>43024</v>
      </c>
      <c r="X336" s="367"/>
      <c r="Z336" s="369">
        <v>43083</v>
      </c>
    </row>
    <row r="337" spans="1:26">
      <c r="A337" s="358" t="str">
        <f t="shared" si="5"/>
        <v>17</v>
      </c>
      <c r="B337" s="359">
        <v>43010</v>
      </c>
      <c r="C337" s="360" t="s">
        <v>329</v>
      </c>
      <c r="D337" s="361">
        <v>42992</v>
      </c>
      <c r="E337" s="361">
        <v>42993</v>
      </c>
      <c r="F337" s="361">
        <v>42997</v>
      </c>
      <c r="G337" s="362">
        <v>42998</v>
      </c>
      <c r="H337" s="362">
        <v>42999</v>
      </c>
      <c r="I337" s="362">
        <v>43000</v>
      </c>
      <c r="J337" s="363">
        <v>43003</v>
      </c>
      <c r="K337" s="362">
        <v>43004</v>
      </c>
      <c r="L337" s="371">
        <v>43007</v>
      </c>
      <c r="M337" s="372">
        <v>43010</v>
      </c>
      <c r="N337" s="362">
        <v>43011</v>
      </c>
      <c r="O337" s="362">
        <v>43012</v>
      </c>
      <c r="P337" s="362">
        <v>43013</v>
      </c>
      <c r="Q337" s="362">
        <v>43014</v>
      </c>
      <c r="R337" s="362">
        <v>43018</v>
      </c>
      <c r="S337" s="362">
        <v>43019</v>
      </c>
      <c r="T337" s="362">
        <v>43020</v>
      </c>
      <c r="U337" s="362">
        <v>43021</v>
      </c>
      <c r="V337" s="362">
        <v>43024</v>
      </c>
      <c r="W337" s="362">
        <v>43025</v>
      </c>
      <c r="X337" s="367"/>
      <c r="Z337" s="369">
        <v>43084</v>
      </c>
    </row>
    <row r="338" spans="1:26">
      <c r="A338" s="358" t="str">
        <f t="shared" si="5"/>
        <v>17</v>
      </c>
      <c r="B338" s="359">
        <v>43011</v>
      </c>
      <c r="C338" s="360" t="s">
        <v>330</v>
      </c>
      <c r="D338" s="361">
        <v>42993</v>
      </c>
      <c r="E338" s="361">
        <v>42997</v>
      </c>
      <c r="F338" s="361">
        <v>42998</v>
      </c>
      <c r="G338" s="362">
        <v>42999</v>
      </c>
      <c r="H338" s="362">
        <v>43000</v>
      </c>
      <c r="I338" s="362">
        <v>43003</v>
      </c>
      <c r="J338" s="363">
        <v>43004</v>
      </c>
      <c r="K338" s="362">
        <v>43007</v>
      </c>
      <c r="L338" s="371">
        <v>43010</v>
      </c>
      <c r="M338" s="372">
        <v>43011</v>
      </c>
      <c r="N338" s="362">
        <v>43012</v>
      </c>
      <c r="O338" s="362">
        <v>43013</v>
      </c>
      <c r="P338" s="362">
        <v>43014</v>
      </c>
      <c r="Q338" s="362">
        <v>43018</v>
      </c>
      <c r="R338" s="362">
        <v>43019</v>
      </c>
      <c r="S338" s="362">
        <v>43020</v>
      </c>
      <c r="T338" s="362">
        <v>43021</v>
      </c>
      <c r="U338" s="362">
        <v>43024</v>
      </c>
      <c r="V338" s="362">
        <v>43025</v>
      </c>
      <c r="W338" s="362">
        <v>43026</v>
      </c>
      <c r="X338" s="367"/>
      <c r="Z338" s="369">
        <v>43087</v>
      </c>
    </row>
    <row r="339" spans="1:26">
      <c r="A339" s="358" t="str">
        <f t="shared" si="5"/>
        <v>17</v>
      </c>
      <c r="B339" s="359">
        <v>43012</v>
      </c>
      <c r="C339" s="360" t="s">
        <v>331</v>
      </c>
      <c r="D339" s="361">
        <v>42997</v>
      </c>
      <c r="E339" s="361">
        <v>42998</v>
      </c>
      <c r="F339" s="361">
        <v>42999</v>
      </c>
      <c r="G339" s="362">
        <v>43000</v>
      </c>
      <c r="H339" s="362">
        <v>43003</v>
      </c>
      <c r="I339" s="362">
        <v>43004</v>
      </c>
      <c r="J339" s="363">
        <v>43007</v>
      </c>
      <c r="K339" s="362">
        <v>43010</v>
      </c>
      <c r="L339" s="371">
        <v>43011</v>
      </c>
      <c r="M339" s="372">
        <v>43012</v>
      </c>
      <c r="N339" s="362">
        <v>43013</v>
      </c>
      <c r="O339" s="362">
        <v>43014</v>
      </c>
      <c r="P339" s="362">
        <v>43018</v>
      </c>
      <c r="Q339" s="362">
        <v>43019</v>
      </c>
      <c r="R339" s="362">
        <v>43020</v>
      </c>
      <c r="S339" s="362">
        <v>43021</v>
      </c>
      <c r="T339" s="362">
        <v>43024</v>
      </c>
      <c r="U339" s="362">
        <v>43025</v>
      </c>
      <c r="V339" s="362">
        <v>43026</v>
      </c>
      <c r="W339" s="362">
        <v>43027</v>
      </c>
      <c r="X339" s="367"/>
      <c r="Z339" s="369">
        <v>43088</v>
      </c>
    </row>
    <row r="340" spans="1:26">
      <c r="A340" s="358" t="str">
        <f t="shared" si="5"/>
        <v>17</v>
      </c>
      <c r="B340" s="359">
        <v>43013</v>
      </c>
      <c r="C340" s="360" t="s">
        <v>332</v>
      </c>
      <c r="D340" s="361">
        <v>42998</v>
      </c>
      <c r="E340" s="361">
        <v>42999</v>
      </c>
      <c r="F340" s="361">
        <v>43000</v>
      </c>
      <c r="G340" s="362">
        <v>43003</v>
      </c>
      <c r="H340" s="362">
        <v>43004</v>
      </c>
      <c r="I340" s="362">
        <v>43007</v>
      </c>
      <c r="J340" s="363">
        <v>43010</v>
      </c>
      <c r="K340" s="362">
        <v>43011</v>
      </c>
      <c r="L340" s="371">
        <v>43012</v>
      </c>
      <c r="M340" s="372">
        <v>43013</v>
      </c>
      <c r="N340" s="362">
        <v>43014</v>
      </c>
      <c r="O340" s="362">
        <v>43018</v>
      </c>
      <c r="P340" s="362">
        <v>43019</v>
      </c>
      <c r="Q340" s="362">
        <v>43020</v>
      </c>
      <c r="R340" s="362">
        <v>43021</v>
      </c>
      <c r="S340" s="362">
        <v>43024</v>
      </c>
      <c r="T340" s="362">
        <v>43025</v>
      </c>
      <c r="U340" s="362">
        <v>43026</v>
      </c>
      <c r="V340" s="362">
        <v>43027</v>
      </c>
      <c r="W340" s="362">
        <v>43028</v>
      </c>
      <c r="X340" s="367"/>
      <c r="Z340" s="369">
        <v>43089</v>
      </c>
    </row>
    <row r="341" spans="1:26">
      <c r="A341" s="358" t="str">
        <f t="shared" si="5"/>
        <v>17</v>
      </c>
      <c r="B341" s="359">
        <v>43014</v>
      </c>
      <c r="C341" s="360" t="s">
        <v>333</v>
      </c>
      <c r="D341" s="361">
        <v>42999</v>
      </c>
      <c r="E341" s="361">
        <v>43000</v>
      </c>
      <c r="F341" s="361">
        <v>43003</v>
      </c>
      <c r="G341" s="362">
        <v>43004</v>
      </c>
      <c r="H341" s="362">
        <v>43007</v>
      </c>
      <c r="I341" s="362">
        <v>43010</v>
      </c>
      <c r="J341" s="363">
        <v>43011</v>
      </c>
      <c r="K341" s="362">
        <v>43012</v>
      </c>
      <c r="L341" s="371">
        <v>43013</v>
      </c>
      <c r="M341" s="372">
        <v>43014</v>
      </c>
      <c r="N341" s="362">
        <v>43018</v>
      </c>
      <c r="O341" s="362">
        <v>43019</v>
      </c>
      <c r="P341" s="362">
        <v>43020</v>
      </c>
      <c r="Q341" s="362">
        <v>43021</v>
      </c>
      <c r="R341" s="362">
        <v>43024</v>
      </c>
      <c r="S341" s="362">
        <v>43025</v>
      </c>
      <c r="T341" s="362">
        <v>43026</v>
      </c>
      <c r="U341" s="362">
        <v>43027</v>
      </c>
      <c r="V341" s="362">
        <v>43028</v>
      </c>
      <c r="W341" s="362">
        <v>43031</v>
      </c>
      <c r="X341" s="367"/>
      <c r="Z341" s="369">
        <v>43090</v>
      </c>
    </row>
    <row r="342" spans="1:26">
      <c r="A342" s="358" t="str">
        <f t="shared" si="5"/>
        <v>17</v>
      </c>
      <c r="B342" s="359">
        <v>43018</v>
      </c>
      <c r="C342" s="360" t="s">
        <v>330</v>
      </c>
      <c r="D342" s="361">
        <v>43000</v>
      </c>
      <c r="E342" s="361">
        <v>43003</v>
      </c>
      <c r="F342" s="361">
        <v>43004</v>
      </c>
      <c r="G342" s="362">
        <v>43007</v>
      </c>
      <c r="H342" s="362">
        <v>43010</v>
      </c>
      <c r="I342" s="362">
        <v>43011</v>
      </c>
      <c r="J342" s="363">
        <v>43012</v>
      </c>
      <c r="K342" s="362">
        <v>43013</v>
      </c>
      <c r="L342" s="371">
        <v>43014</v>
      </c>
      <c r="M342" s="372">
        <v>43018</v>
      </c>
      <c r="N342" s="362">
        <v>43019</v>
      </c>
      <c r="O342" s="362">
        <v>43020</v>
      </c>
      <c r="P342" s="362">
        <v>43021</v>
      </c>
      <c r="Q342" s="362">
        <v>43024</v>
      </c>
      <c r="R342" s="362">
        <v>43025</v>
      </c>
      <c r="S342" s="362">
        <v>43026</v>
      </c>
      <c r="T342" s="362">
        <v>43027</v>
      </c>
      <c r="U342" s="362">
        <v>43028</v>
      </c>
      <c r="V342" s="362">
        <v>43031</v>
      </c>
      <c r="W342" s="362">
        <v>43032</v>
      </c>
      <c r="X342" s="367"/>
      <c r="Z342" s="369">
        <v>43091</v>
      </c>
    </row>
    <row r="343" spans="1:26">
      <c r="A343" s="358" t="str">
        <f t="shared" si="5"/>
        <v>17</v>
      </c>
      <c r="B343" s="359">
        <v>43019</v>
      </c>
      <c r="C343" s="360" t="s">
        <v>331</v>
      </c>
      <c r="D343" s="361">
        <v>43003</v>
      </c>
      <c r="E343" s="361">
        <v>43004</v>
      </c>
      <c r="F343" s="361">
        <v>43007</v>
      </c>
      <c r="G343" s="362">
        <v>43010</v>
      </c>
      <c r="H343" s="362">
        <v>43011</v>
      </c>
      <c r="I343" s="362">
        <v>43012</v>
      </c>
      <c r="J343" s="363">
        <v>43013</v>
      </c>
      <c r="K343" s="362">
        <v>43014</v>
      </c>
      <c r="L343" s="371">
        <v>43018</v>
      </c>
      <c r="M343" s="372">
        <v>43019</v>
      </c>
      <c r="N343" s="362">
        <v>43020</v>
      </c>
      <c r="O343" s="362">
        <v>43021</v>
      </c>
      <c r="P343" s="362">
        <v>43024</v>
      </c>
      <c r="Q343" s="362">
        <v>43025</v>
      </c>
      <c r="R343" s="362">
        <v>43026</v>
      </c>
      <c r="S343" s="362">
        <v>43027</v>
      </c>
      <c r="T343" s="362">
        <v>43028</v>
      </c>
      <c r="U343" s="362">
        <v>43031</v>
      </c>
      <c r="V343" s="362">
        <v>43032</v>
      </c>
      <c r="W343" s="362">
        <v>43033</v>
      </c>
      <c r="X343" s="367"/>
      <c r="Z343" s="369">
        <v>43094</v>
      </c>
    </row>
    <row r="344" spans="1:26">
      <c r="A344" s="358" t="str">
        <f t="shared" si="5"/>
        <v>17</v>
      </c>
      <c r="B344" s="359">
        <v>43020</v>
      </c>
      <c r="C344" s="360" t="s">
        <v>332</v>
      </c>
      <c r="D344" s="361">
        <v>43004</v>
      </c>
      <c r="E344" s="361">
        <v>43007</v>
      </c>
      <c r="F344" s="361">
        <v>43010</v>
      </c>
      <c r="G344" s="362">
        <v>43011</v>
      </c>
      <c r="H344" s="362">
        <v>43012</v>
      </c>
      <c r="I344" s="362">
        <v>43013</v>
      </c>
      <c r="J344" s="363">
        <v>43014</v>
      </c>
      <c r="K344" s="362">
        <v>43018</v>
      </c>
      <c r="L344" s="371">
        <v>43019</v>
      </c>
      <c r="M344" s="372">
        <v>43020</v>
      </c>
      <c r="N344" s="362">
        <v>43021</v>
      </c>
      <c r="O344" s="362">
        <v>43024</v>
      </c>
      <c r="P344" s="362">
        <v>43025</v>
      </c>
      <c r="Q344" s="362">
        <v>43026</v>
      </c>
      <c r="R344" s="362">
        <v>43027</v>
      </c>
      <c r="S344" s="362">
        <v>43028</v>
      </c>
      <c r="T344" s="362">
        <v>43031</v>
      </c>
      <c r="U344" s="362">
        <v>43032</v>
      </c>
      <c r="V344" s="362">
        <v>43033</v>
      </c>
      <c r="W344" s="362">
        <v>43034</v>
      </c>
      <c r="X344" s="367"/>
      <c r="Z344" s="369">
        <v>43095</v>
      </c>
    </row>
    <row r="345" spans="1:26">
      <c r="A345" s="358" t="str">
        <f t="shared" si="5"/>
        <v>17</v>
      </c>
      <c r="B345" s="359">
        <v>43021</v>
      </c>
      <c r="C345" s="360" t="s">
        <v>333</v>
      </c>
      <c r="D345" s="361">
        <v>43007</v>
      </c>
      <c r="E345" s="361">
        <v>43010</v>
      </c>
      <c r="F345" s="361">
        <v>43011</v>
      </c>
      <c r="G345" s="362">
        <v>43012</v>
      </c>
      <c r="H345" s="362">
        <v>43013</v>
      </c>
      <c r="I345" s="362">
        <v>43014</v>
      </c>
      <c r="J345" s="363">
        <v>43018</v>
      </c>
      <c r="K345" s="362">
        <v>43019</v>
      </c>
      <c r="L345" s="371">
        <v>43020</v>
      </c>
      <c r="M345" s="372">
        <v>43021</v>
      </c>
      <c r="N345" s="362">
        <v>43024</v>
      </c>
      <c r="O345" s="362">
        <v>43025</v>
      </c>
      <c r="P345" s="362">
        <v>43026</v>
      </c>
      <c r="Q345" s="362">
        <v>43027</v>
      </c>
      <c r="R345" s="362">
        <v>43028</v>
      </c>
      <c r="S345" s="362">
        <v>43031</v>
      </c>
      <c r="T345" s="362">
        <v>43032</v>
      </c>
      <c r="U345" s="362">
        <v>43033</v>
      </c>
      <c r="V345" s="362">
        <v>43034</v>
      </c>
      <c r="W345" s="362">
        <v>43035</v>
      </c>
      <c r="X345" s="367"/>
      <c r="Z345" s="369">
        <v>43106</v>
      </c>
    </row>
    <row r="346" spans="1:26">
      <c r="A346" s="358" t="str">
        <f t="shared" si="5"/>
        <v>17</v>
      </c>
      <c r="B346" s="359">
        <v>43024</v>
      </c>
      <c r="C346" s="360" t="s">
        <v>329</v>
      </c>
      <c r="D346" s="361">
        <v>43010</v>
      </c>
      <c r="E346" s="361">
        <v>43011</v>
      </c>
      <c r="F346" s="361">
        <v>43012</v>
      </c>
      <c r="G346" s="362">
        <v>43013</v>
      </c>
      <c r="H346" s="362">
        <v>43014</v>
      </c>
      <c r="I346" s="362">
        <v>43018</v>
      </c>
      <c r="J346" s="363">
        <v>43019</v>
      </c>
      <c r="K346" s="362">
        <v>43020</v>
      </c>
      <c r="L346" s="371">
        <v>43021</v>
      </c>
      <c r="M346" s="372">
        <v>43024</v>
      </c>
      <c r="N346" s="362">
        <v>43025</v>
      </c>
      <c r="O346" s="362">
        <v>43026</v>
      </c>
      <c r="P346" s="362">
        <v>43027</v>
      </c>
      <c r="Q346" s="362">
        <v>43028</v>
      </c>
      <c r="R346" s="362">
        <v>43031</v>
      </c>
      <c r="S346" s="362">
        <v>43032</v>
      </c>
      <c r="T346" s="362">
        <v>43033</v>
      </c>
      <c r="U346" s="362">
        <v>43034</v>
      </c>
      <c r="V346" s="362">
        <v>43035</v>
      </c>
      <c r="W346" s="362">
        <v>43038</v>
      </c>
      <c r="X346" s="367"/>
      <c r="Z346" s="369">
        <v>43109</v>
      </c>
    </row>
    <row r="347" spans="1:26">
      <c r="A347" s="358" t="str">
        <f t="shared" si="5"/>
        <v>17</v>
      </c>
      <c r="B347" s="359">
        <v>43025</v>
      </c>
      <c r="C347" s="360" t="s">
        <v>330</v>
      </c>
      <c r="D347" s="361">
        <v>43011</v>
      </c>
      <c r="E347" s="361">
        <v>43012</v>
      </c>
      <c r="F347" s="361">
        <v>43013</v>
      </c>
      <c r="G347" s="362">
        <v>43014</v>
      </c>
      <c r="H347" s="362">
        <v>43018</v>
      </c>
      <c r="I347" s="362">
        <v>43019</v>
      </c>
      <c r="J347" s="363">
        <v>43020</v>
      </c>
      <c r="K347" s="362">
        <v>43021</v>
      </c>
      <c r="L347" s="371">
        <v>43024</v>
      </c>
      <c r="M347" s="372">
        <v>43025</v>
      </c>
      <c r="N347" s="362">
        <v>43026</v>
      </c>
      <c r="O347" s="362">
        <v>43027</v>
      </c>
      <c r="P347" s="362">
        <v>43028</v>
      </c>
      <c r="Q347" s="362">
        <v>43031</v>
      </c>
      <c r="R347" s="362">
        <v>43032</v>
      </c>
      <c r="S347" s="362">
        <v>43033</v>
      </c>
      <c r="T347" s="362">
        <v>43034</v>
      </c>
      <c r="U347" s="362">
        <v>43035</v>
      </c>
      <c r="V347" s="362">
        <v>43038</v>
      </c>
      <c r="W347" s="362">
        <v>43039</v>
      </c>
      <c r="X347" s="367"/>
      <c r="Z347" s="369">
        <v>43110</v>
      </c>
    </row>
    <row r="348" spans="1:26">
      <c r="A348" s="358" t="str">
        <f t="shared" si="5"/>
        <v>17</v>
      </c>
      <c r="B348" s="359">
        <v>43026</v>
      </c>
      <c r="C348" s="360" t="s">
        <v>331</v>
      </c>
      <c r="D348" s="361">
        <v>43012</v>
      </c>
      <c r="E348" s="361">
        <v>43013</v>
      </c>
      <c r="F348" s="361">
        <v>43014</v>
      </c>
      <c r="G348" s="362">
        <v>43018</v>
      </c>
      <c r="H348" s="362">
        <v>43019</v>
      </c>
      <c r="I348" s="362">
        <v>43020</v>
      </c>
      <c r="J348" s="363">
        <v>43021</v>
      </c>
      <c r="K348" s="362">
        <v>43024</v>
      </c>
      <c r="L348" s="371">
        <v>43025</v>
      </c>
      <c r="M348" s="372">
        <v>43026</v>
      </c>
      <c r="N348" s="362">
        <v>43027</v>
      </c>
      <c r="O348" s="362">
        <v>43028</v>
      </c>
      <c r="P348" s="362">
        <v>43031</v>
      </c>
      <c r="Q348" s="362">
        <v>43032</v>
      </c>
      <c r="R348" s="362">
        <v>43033</v>
      </c>
      <c r="S348" s="362">
        <v>43034</v>
      </c>
      <c r="T348" s="362">
        <v>43035</v>
      </c>
      <c r="U348" s="362">
        <v>43038</v>
      </c>
      <c r="V348" s="362">
        <v>43039</v>
      </c>
      <c r="W348" s="362">
        <v>43040</v>
      </c>
      <c r="X348" s="367"/>
      <c r="Z348" s="369">
        <v>43111</v>
      </c>
    </row>
    <row r="349" spans="1:26">
      <c r="A349" s="358" t="str">
        <f t="shared" si="5"/>
        <v>17</v>
      </c>
      <c r="B349" s="359">
        <v>43027</v>
      </c>
      <c r="C349" s="360" t="s">
        <v>332</v>
      </c>
      <c r="D349" s="361">
        <v>43013</v>
      </c>
      <c r="E349" s="361">
        <v>43014</v>
      </c>
      <c r="F349" s="361">
        <v>43018</v>
      </c>
      <c r="G349" s="362">
        <v>43019</v>
      </c>
      <c r="H349" s="362">
        <v>43020</v>
      </c>
      <c r="I349" s="362">
        <v>43021</v>
      </c>
      <c r="J349" s="363">
        <v>43024</v>
      </c>
      <c r="K349" s="362">
        <v>43025</v>
      </c>
      <c r="L349" s="371">
        <v>43026</v>
      </c>
      <c r="M349" s="372">
        <v>43027</v>
      </c>
      <c r="N349" s="362">
        <v>43028</v>
      </c>
      <c r="O349" s="362">
        <v>43031</v>
      </c>
      <c r="P349" s="362">
        <v>43032</v>
      </c>
      <c r="Q349" s="362">
        <v>43033</v>
      </c>
      <c r="R349" s="362">
        <v>43034</v>
      </c>
      <c r="S349" s="362">
        <v>43035</v>
      </c>
      <c r="T349" s="362">
        <v>43038</v>
      </c>
      <c r="U349" s="362">
        <v>43039</v>
      </c>
      <c r="V349" s="362">
        <v>43040</v>
      </c>
      <c r="W349" s="362">
        <v>43041</v>
      </c>
      <c r="X349" s="367"/>
      <c r="Z349" s="369">
        <v>43112</v>
      </c>
    </row>
    <row r="350" spans="1:26">
      <c r="A350" s="358" t="str">
        <f t="shared" si="5"/>
        <v>17</v>
      </c>
      <c r="B350" s="359">
        <v>43028</v>
      </c>
      <c r="C350" s="360" t="s">
        <v>333</v>
      </c>
      <c r="D350" s="361">
        <v>43014</v>
      </c>
      <c r="E350" s="361">
        <v>43018</v>
      </c>
      <c r="F350" s="361">
        <v>43019</v>
      </c>
      <c r="G350" s="362">
        <v>43020</v>
      </c>
      <c r="H350" s="362">
        <v>43021</v>
      </c>
      <c r="I350" s="362">
        <v>43024</v>
      </c>
      <c r="J350" s="363">
        <v>43025</v>
      </c>
      <c r="K350" s="362">
        <v>43026</v>
      </c>
      <c r="L350" s="371">
        <v>43027</v>
      </c>
      <c r="M350" s="372">
        <v>43028</v>
      </c>
      <c r="N350" s="362">
        <v>43031</v>
      </c>
      <c r="O350" s="362">
        <v>43032</v>
      </c>
      <c r="P350" s="362">
        <v>43033</v>
      </c>
      <c r="Q350" s="362">
        <v>43034</v>
      </c>
      <c r="R350" s="362">
        <v>43035</v>
      </c>
      <c r="S350" s="362">
        <v>43038</v>
      </c>
      <c r="T350" s="362">
        <v>43039</v>
      </c>
      <c r="U350" s="362">
        <v>43040</v>
      </c>
      <c r="V350" s="362">
        <v>43041</v>
      </c>
      <c r="W350" s="362">
        <v>43045</v>
      </c>
      <c r="X350" s="367"/>
      <c r="Z350" s="369">
        <v>43115</v>
      </c>
    </row>
    <row r="351" spans="1:26">
      <c r="A351" s="358" t="str">
        <f t="shared" si="5"/>
        <v>17</v>
      </c>
      <c r="B351" s="359">
        <v>43031</v>
      </c>
      <c r="C351" s="360" t="s">
        <v>329</v>
      </c>
      <c r="D351" s="361">
        <v>43018</v>
      </c>
      <c r="E351" s="361">
        <v>43019</v>
      </c>
      <c r="F351" s="361">
        <v>43020</v>
      </c>
      <c r="G351" s="362">
        <v>43021</v>
      </c>
      <c r="H351" s="362">
        <v>43024</v>
      </c>
      <c r="I351" s="362">
        <v>43025</v>
      </c>
      <c r="J351" s="363">
        <v>43026</v>
      </c>
      <c r="K351" s="362">
        <v>43027</v>
      </c>
      <c r="L351" s="371">
        <v>43028</v>
      </c>
      <c r="M351" s="372">
        <v>43031</v>
      </c>
      <c r="N351" s="362">
        <v>43032</v>
      </c>
      <c r="O351" s="362">
        <v>43033</v>
      </c>
      <c r="P351" s="362">
        <v>43034</v>
      </c>
      <c r="Q351" s="362">
        <v>43035</v>
      </c>
      <c r="R351" s="362">
        <v>43038</v>
      </c>
      <c r="S351" s="362">
        <v>43039</v>
      </c>
      <c r="T351" s="362">
        <v>43040</v>
      </c>
      <c r="U351" s="362">
        <v>43041</v>
      </c>
      <c r="V351" s="362">
        <v>43045</v>
      </c>
      <c r="W351" s="362">
        <v>43046</v>
      </c>
      <c r="X351" s="367"/>
      <c r="Z351" s="369">
        <v>43116</v>
      </c>
    </row>
    <row r="352" spans="1:26">
      <c r="A352" s="358" t="str">
        <f t="shared" si="5"/>
        <v>17</v>
      </c>
      <c r="B352" s="359">
        <v>43032</v>
      </c>
      <c r="C352" s="360" t="s">
        <v>330</v>
      </c>
      <c r="D352" s="361">
        <v>43019</v>
      </c>
      <c r="E352" s="361">
        <v>43020</v>
      </c>
      <c r="F352" s="361">
        <v>43021</v>
      </c>
      <c r="G352" s="362">
        <v>43024</v>
      </c>
      <c r="H352" s="362">
        <v>43025</v>
      </c>
      <c r="I352" s="362">
        <v>43026</v>
      </c>
      <c r="J352" s="363">
        <v>43027</v>
      </c>
      <c r="K352" s="362">
        <v>43028</v>
      </c>
      <c r="L352" s="371">
        <v>43031</v>
      </c>
      <c r="M352" s="372">
        <v>43032</v>
      </c>
      <c r="N352" s="362">
        <v>43033</v>
      </c>
      <c r="O352" s="362">
        <v>43034</v>
      </c>
      <c r="P352" s="362">
        <v>43035</v>
      </c>
      <c r="Q352" s="362">
        <v>43038</v>
      </c>
      <c r="R352" s="362">
        <v>43039</v>
      </c>
      <c r="S352" s="362">
        <v>43040</v>
      </c>
      <c r="T352" s="362">
        <v>43041</v>
      </c>
      <c r="U352" s="362">
        <v>43045</v>
      </c>
      <c r="V352" s="362">
        <v>43046</v>
      </c>
      <c r="W352" s="362">
        <v>43047</v>
      </c>
      <c r="X352" s="367"/>
      <c r="Z352" s="369">
        <v>43117</v>
      </c>
    </row>
    <row r="353" spans="1:26">
      <c r="A353" s="358" t="str">
        <f t="shared" si="5"/>
        <v>17</v>
      </c>
      <c r="B353" s="359">
        <v>43033</v>
      </c>
      <c r="C353" s="360" t="s">
        <v>331</v>
      </c>
      <c r="D353" s="361">
        <v>43020</v>
      </c>
      <c r="E353" s="361">
        <v>43021</v>
      </c>
      <c r="F353" s="361">
        <v>43024</v>
      </c>
      <c r="G353" s="362">
        <v>43025</v>
      </c>
      <c r="H353" s="362">
        <v>43026</v>
      </c>
      <c r="I353" s="362">
        <v>43027</v>
      </c>
      <c r="J353" s="363">
        <v>43028</v>
      </c>
      <c r="K353" s="362">
        <v>43031</v>
      </c>
      <c r="L353" s="371">
        <v>43032</v>
      </c>
      <c r="M353" s="372">
        <v>43033</v>
      </c>
      <c r="N353" s="362">
        <v>43034</v>
      </c>
      <c r="O353" s="362">
        <v>43035</v>
      </c>
      <c r="P353" s="362">
        <v>43038</v>
      </c>
      <c r="Q353" s="362">
        <v>43039</v>
      </c>
      <c r="R353" s="362">
        <v>43040</v>
      </c>
      <c r="S353" s="362">
        <v>43041</v>
      </c>
      <c r="T353" s="362">
        <v>43045</v>
      </c>
      <c r="U353" s="362">
        <v>43046</v>
      </c>
      <c r="V353" s="362">
        <v>43047</v>
      </c>
      <c r="W353" s="362">
        <v>43048</v>
      </c>
      <c r="X353" s="367"/>
      <c r="Z353" s="369">
        <v>43118</v>
      </c>
    </row>
    <row r="354" spans="1:26">
      <c r="A354" s="358" t="str">
        <f t="shared" si="5"/>
        <v>17</v>
      </c>
      <c r="B354" s="359">
        <v>43034</v>
      </c>
      <c r="C354" s="360" t="s">
        <v>332</v>
      </c>
      <c r="D354" s="361">
        <v>43021</v>
      </c>
      <c r="E354" s="361">
        <v>43024</v>
      </c>
      <c r="F354" s="361">
        <v>43025</v>
      </c>
      <c r="G354" s="362">
        <v>43026</v>
      </c>
      <c r="H354" s="362">
        <v>43027</v>
      </c>
      <c r="I354" s="362">
        <v>43028</v>
      </c>
      <c r="J354" s="363">
        <v>43031</v>
      </c>
      <c r="K354" s="362">
        <v>43032</v>
      </c>
      <c r="L354" s="371">
        <v>43033</v>
      </c>
      <c r="M354" s="372">
        <v>43034</v>
      </c>
      <c r="N354" s="362">
        <v>43035</v>
      </c>
      <c r="O354" s="362">
        <v>43038</v>
      </c>
      <c r="P354" s="362">
        <v>43039</v>
      </c>
      <c r="Q354" s="362">
        <v>43040</v>
      </c>
      <c r="R354" s="362">
        <v>43041</v>
      </c>
      <c r="S354" s="362">
        <v>43045</v>
      </c>
      <c r="T354" s="362">
        <v>43046</v>
      </c>
      <c r="U354" s="362">
        <v>43047</v>
      </c>
      <c r="V354" s="362">
        <v>43048</v>
      </c>
      <c r="W354" s="362">
        <v>43049</v>
      </c>
      <c r="X354" s="367"/>
      <c r="Z354" s="369">
        <v>43119</v>
      </c>
    </row>
    <row r="355" spans="1:26">
      <c r="A355" s="358" t="str">
        <f t="shared" si="5"/>
        <v>17</v>
      </c>
      <c r="B355" s="359">
        <v>43035</v>
      </c>
      <c r="C355" s="360" t="s">
        <v>333</v>
      </c>
      <c r="D355" s="361">
        <v>43024</v>
      </c>
      <c r="E355" s="361">
        <v>43025</v>
      </c>
      <c r="F355" s="361">
        <v>43026</v>
      </c>
      <c r="G355" s="362">
        <v>43027</v>
      </c>
      <c r="H355" s="362">
        <v>43028</v>
      </c>
      <c r="I355" s="362">
        <v>43031</v>
      </c>
      <c r="J355" s="363">
        <v>43032</v>
      </c>
      <c r="K355" s="362">
        <v>43033</v>
      </c>
      <c r="L355" s="371">
        <v>43034</v>
      </c>
      <c r="M355" s="372">
        <v>43035</v>
      </c>
      <c r="N355" s="362">
        <v>43038</v>
      </c>
      <c r="O355" s="362">
        <v>43039</v>
      </c>
      <c r="P355" s="362">
        <v>43040</v>
      </c>
      <c r="Q355" s="362">
        <v>43041</v>
      </c>
      <c r="R355" s="362">
        <v>43045</v>
      </c>
      <c r="S355" s="362">
        <v>43046</v>
      </c>
      <c r="T355" s="362">
        <v>43047</v>
      </c>
      <c r="U355" s="362">
        <v>43048</v>
      </c>
      <c r="V355" s="362">
        <v>43049</v>
      </c>
      <c r="W355" s="362">
        <v>43052</v>
      </c>
      <c r="X355" s="367"/>
      <c r="Z355" s="369">
        <v>43122</v>
      </c>
    </row>
    <row r="356" spans="1:26">
      <c r="A356" s="358" t="str">
        <f t="shared" si="5"/>
        <v>17</v>
      </c>
      <c r="B356" s="359">
        <v>43038</v>
      </c>
      <c r="C356" s="360" t="s">
        <v>329</v>
      </c>
      <c r="D356" s="361">
        <v>43025</v>
      </c>
      <c r="E356" s="361">
        <v>43026</v>
      </c>
      <c r="F356" s="361">
        <v>43027</v>
      </c>
      <c r="G356" s="362">
        <v>43028</v>
      </c>
      <c r="H356" s="362">
        <v>43031</v>
      </c>
      <c r="I356" s="362">
        <v>43032</v>
      </c>
      <c r="J356" s="363">
        <v>43033</v>
      </c>
      <c r="K356" s="362">
        <v>43034</v>
      </c>
      <c r="L356" s="371">
        <v>43035</v>
      </c>
      <c r="M356" s="372">
        <v>43038</v>
      </c>
      <c r="N356" s="362">
        <v>43039</v>
      </c>
      <c r="O356" s="362">
        <v>43040</v>
      </c>
      <c r="P356" s="362">
        <v>43041</v>
      </c>
      <c r="Q356" s="362">
        <v>43045</v>
      </c>
      <c r="R356" s="362">
        <v>43046</v>
      </c>
      <c r="S356" s="362">
        <v>43047</v>
      </c>
      <c r="T356" s="362">
        <v>43048</v>
      </c>
      <c r="U356" s="362">
        <v>43049</v>
      </c>
      <c r="V356" s="362">
        <v>43052</v>
      </c>
      <c r="W356" s="362">
        <v>43053</v>
      </c>
      <c r="X356" s="367"/>
      <c r="Z356" s="369">
        <v>43123</v>
      </c>
    </row>
    <row r="357" spans="1:26">
      <c r="A357" s="358" t="str">
        <f t="shared" si="5"/>
        <v>17</v>
      </c>
      <c r="B357" s="359">
        <v>43039</v>
      </c>
      <c r="C357" s="360" t="s">
        <v>330</v>
      </c>
      <c r="D357" s="361">
        <v>43026</v>
      </c>
      <c r="E357" s="361">
        <v>43027</v>
      </c>
      <c r="F357" s="361">
        <v>43028</v>
      </c>
      <c r="G357" s="362">
        <v>43031</v>
      </c>
      <c r="H357" s="362">
        <v>43032</v>
      </c>
      <c r="I357" s="362">
        <v>43033</v>
      </c>
      <c r="J357" s="363">
        <v>43034</v>
      </c>
      <c r="K357" s="362">
        <v>43035</v>
      </c>
      <c r="L357" s="371">
        <v>43038</v>
      </c>
      <c r="M357" s="372">
        <v>43039</v>
      </c>
      <c r="N357" s="362">
        <v>43040</v>
      </c>
      <c r="O357" s="362">
        <v>43041</v>
      </c>
      <c r="P357" s="362">
        <v>43045</v>
      </c>
      <c r="Q357" s="362">
        <v>43046</v>
      </c>
      <c r="R357" s="362">
        <v>43047</v>
      </c>
      <c r="S357" s="362">
        <v>43048</v>
      </c>
      <c r="T357" s="362">
        <v>43049</v>
      </c>
      <c r="U357" s="362">
        <v>43052</v>
      </c>
      <c r="V357" s="362">
        <v>43053</v>
      </c>
      <c r="W357" s="362">
        <v>43054</v>
      </c>
      <c r="X357" s="367"/>
      <c r="Z357" s="369">
        <v>43124</v>
      </c>
    </row>
    <row r="358" spans="1:26">
      <c r="A358" s="358" t="str">
        <f t="shared" si="5"/>
        <v>17</v>
      </c>
      <c r="B358" s="359">
        <v>43040</v>
      </c>
      <c r="C358" s="360" t="s">
        <v>331</v>
      </c>
      <c r="D358" s="361">
        <v>43027</v>
      </c>
      <c r="E358" s="361">
        <v>43028</v>
      </c>
      <c r="F358" s="361">
        <v>43031</v>
      </c>
      <c r="G358" s="362">
        <v>43032</v>
      </c>
      <c r="H358" s="362">
        <v>43033</v>
      </c>
      <c r="I358" s="362">
        <v>43034</v>
      </c>
      <c r="J358" s="363">
        <v>43035</v>
      </c>
      <c r="K358" s="362">
        <v>43038</v>
      </c>
      <c r="L358" s="371">
        <v>43039</v>
      </c>
      <c r="M358" s="372">
        <v>43040</v>
      </c>
      <c r="N358" s="362">
        <v>43041</v>
      </c>
      <c r="O358" s="362">
        <v>43045</v>
      </c>
      <c r="P358" s="362">
        <v>43046</v>
      </c>
      <c r="Q358" s="362">
        <v>43047</v>
      </c>
      <c r="R358" s="362">
        <v>43048</v>
      </c>
      <c r="S358" s="362">
        <v>43049</v>
      </c>
      <c r="T358" s="362">
        <v>43052</v>
      </c>
      <c r="U358" s="362">
        <v>43053</v>
      </c>
      <c r="V358" s="362">
        <v>43054</v>
      </c>
      <c r="W358" s="362">
        <v>43055</v>
      </c>
      <c r="X358" s="367"/>
      <c r="Z358" s="369">
        <v>43125</v>
      </c>
    </row>
    <row r="359" spans="1:26">
      <c r="A359" s="358" t="str">
        <f t="shared" si="5"/>
        <v>17</v>
      </c>
      <c r="B359" s="359">
        <v>43041</v>
      </c>
      <c r="C359" s="360" t="s">
        <v>332</v>
      </c>
      <c r="D359" s="361">
        <v>43028</v>
      </c>
      <c r="E359" s="361">
        <v>43031</v>
      </c>
      <c r="F359" s="361">
        <v>43032</v>
      </c>
      <c r="G359" s="362">
        <v>43033</v>
      </c>
      <c r="H359" s="362">
        <v>43034</v>
      </c>
      <c r="I359" s="362">
        <v>43035</v>
      </c>
      <c r="J359" s="363">
        <v>43038</v>
      </c>
      <c r="K359" s="362">
        <v>43039</v>
      </c>
      <c r="L359" s="371">
        <v>43040</v>
      </c>
      <c r="M359" s="372">
        <v>43041</v>
      </c>
      <c r="N359" s="362">
        <v>43045</v>
      </c>
      <c r="O359" s="362">
        <v>43046</v>
      </c>
      <c r="P359" s="362">
        <v>43047</v>
      </c>
      <c r="Q359" s="362">
        <v>43048</v>
      </c>
      <c r="R359" s="362">
        <v>43049</v>
      </c>
      <c r="S359" s="362">
        <v>43052</v>
      </c>
      <c r="T359" s="362">
        <v>43053</v>
      </c>
      <c r="U359" s="362">
        <v>43054</v>
      </c>
      <c r="V359" s="362">
        <v>43055</v>
      </c>
      <c r="W359" s="362">
        <v>43056</v>
      </c>
      <c r="X359" s="367"/>
      <c r="Z359" s="369">
        <v>43126</v>
      </c>
    </row>
    <row r="360" spans="1:26">
      <c r="A360" s="358" t="str">
        <f t="shared" si="5"/>
        <v>17</v>
      </c>
      <c r="B360" s="359">
        <v>43045</v>
      </c>
      <c r="C360" s="360" t="s">
        <v>329</v>
      </c>
      <c r="D360" s="361">
        <v>43031</v>
      </c>
      <c r="E360" s="361">
        <v>43032</v>
      </c>
      <c r="F360" s="361">
        <v>43033</v>
      </c>
      <c r="G360" s="362">
        <v>43034</v>
      </c>
      <c r="H360" s="362">
        <v>43035</v>
      </c>
      <c r="I360" s="362">
        <v>43038</v>
      </c>
      <c r="J360" s="363">
        <v>43039</v>
      </c>
      <c r="K360" s="362">
        <v>43040</v>
      </c>
      <c r="L360" s="371">
        <v>43041</v>
      </c>
      <c r="M360" s="372">
        <v>43045</v>
      </c>
      <c r="N360" s="362">
        <v>43046</v>
      </c>
      <c r="O360" s="362">
        <v>43047</v>
      </c>
      <c r="P360" s="362">
        <v>43048</v>
      </c>
      <c r="Q360" s="362">
        <v>43049</v>
      </c>
      <c r="R360" s="362">
        <v>43052</v>
      </c>
      <c r="S360" s="362">
        <v>43053</v>
      </c>
      <c r="T360" s="362">
        <v>43054</v>
      </c>
      <c r="U360" s="362">
        <v>43055</v>
      </c>
      <c r="V360" s="362">
        <v>43056</v>
      </c>
      <c r="W360" s="362">
        <v>43059</v>
      </c>
      <c r="X360" s="367"/>
      <c r="Z360" s="369">
        <v>43129</v>
      </c>
    </row>
    <row r="361" spans="1:26">
      <c r="A361" s="358" t="str">
        <f t="shared" si="5"/>
        <v>17</v>
      </c>
      <c r="B361" s="359">
        <v>43046</v>
      </c>
      <c r="C361" s="360" t="s">
        <v>330</v>
      </c>
      <c r="D361" s="361">
        <v>43032</v>
      </c>
      <c r="E361" s="361">
        <v>43033</v>
      </c>
      <c r="F361" s="361">
        <v>43034</v>
      </c>
      <c r="G361" s="362">
        <v>43035</v>
      </c>
      <c r="H361" s="362">
        <v>43038</v>
      </c>
      <c r="I361" s="362">
        <v>43039</v>
      </c>
      <c r="J361" s="363">
        <v>43040</v>
      </c>
      <c r="K361" s="362">
        <v>43041</v>
      </c>
      <c r="L361" s="371">
        <v>43045</v>
      </c>
      <c r="M361" s="372">
        <v>43046</v>
      </c>
      <c r="N361" s="362">
        <v>43047</v>
      </c>
      <c r="O361" s="362">
        <v>43048</v>
      </c>
      <c r="P361" s="362">
        <v>43049</v>
      </c>
      <c r="Q361" s="362">
        <v>43052</v>
      </c>
      <c r="R361" s="362">
        <v>43053</v>
      </c>
      <c r="S361" s="362">
        <v>43054</v>
      </c>
      <c r="T361" s="362">
        <v>43055</v>
      </c>
      <c r="U361" s="362">
        <v>43056</v>
      </c>
      <c r="V361" s="362">
        <v>43059</v>
      </c>
      <c r="W361" s="362">
        <v>43060</v>
      </c>
      <c r="X361" s="367"/>
      <c r="Z361" s="369">
        <v>43130</v>
      </c>
    </row>
    <row r="362" spans="1:26">
      <c r="A362" s="358" t="str">
        <f t="shared" si="5"/>
        <v>17</v>
      </c>
      <c r="B362" s="359">
        <v>43047</v>
      </c>
      <c r="C362" s="360" t="s">
        <v>331</v>
      </c>
      <c r="D362" s="361">
        <v>43033</v>
      </c>
      <c r="E362" s="361">
        <v>43034</v>
      </c>
      <c r="F362" s="361">
        <v>43035</v>
      </c>
      <c r="G362" s="362">
        <v>43038</v>
      </c>
      <c r="H362" s="362">
        <v>43039</v>
      </c>
      <c r="I362" s="362">
        <v>43040</v>
      </c>
      <c r="J362" s="363">
        <v>43041</v>
      </c>
      <c r="K362" s="362">
        <v>43045</v>
      </c>
      <c r="L362" s="371">
        <v>43046</v>
      </c>
      <c r="M362" s="372">
        <v>43047</v>
      </c>
      <c r="N362" s="362">
        <v>43048</v>
      </c>
      <c r="O362" s="362">
        <v>43049</v>
      </c>
      <c r="P362" s="362">
        <v>43052</v>
      </c>
      <c r="Q362" s="362">
        <v>43053</v>
      </c>
      <c r="R362" s="362">
        <v>43054</v>
      </c>
      <c r="S362" s="362">
        <v>43055</v>
      </c>
      <c r="T362" s="362">
        <v>43056</v>
      </c>
      <c r="U362" s="362">
        <v>43059</v>
      </c>
      <c r="V362" s="362">
        <v>43060</v>
      </c>
      <c r="W362" s="362">
        <v>43061</v>
      </c>
      <c r="X362" s="367"/>
      <c r="Z362" s="369">
        <v>43131</v>
      </c>
    </row>
    <row r="363" spans="1:26">
      <c r="A363" s="358" t="str">
        <f t="shared" si="5"/>
        <v>17</v>
      </c>
      <c r="B363" s="359">
        <v>43048</v>
      </c>
      <c r="C363" s="360" t="s">
        <v>332</v>
      </c>
      <c r="D363" s="361">
        <v>43034</v>
      </c>
      <c r="E363" s="361">
        <v>43035</v>
      </c>
      <c r="F363" s="361">
        <v>43038</v>
      </c>
      <c r="G363" s="362">
        <v>43039</v>
      </c>
      <c r="H363" s="362">
        <v>43040</v>
      </c>
      <c r="I363" s="362">
        <v>43041</v>
      </c>
      <c r="J363" s="363">
        <v>43045</v>
      </c>
      <c r="K363" s="362">
        <v>43046</v>
      </c>
      <c r="L363" s="371">
        <v>43047</v>
      </c>
      <c r="M363" s="372">
        <v>43048</v>
      </c>
      <c r="N363" s="362">
        <v>43049</v>
      </c>
      <c r="O363" s="362">
        <v>43052</v>
      </c>
      <c r="P363" s="362">
        <v>43053</v>
      </c>
      <c r="Q363" s="362">
        <v>43054</v>
      </c>
      <c r="R363" s="362">
        <v>43055</v>
      </c>
      <c r="S363" s="362">
        <v>43056</v>
      </c>
      <c r="T363" s="362">
        <v>43059</v>
      </c>
      <c r="U363" s="362">
        <v>43060</v>
      </c>
      <c r="V363" s="362">
        <v>43061</v>
      </c>
      <c r="W363" s="362">
        <v>43066</v>
      </c>
      <c r="X363" s="367"/>
      <c r="Z363" s="369">
        <v>43132</v>
      </c>
    </row>
    <row r="364" spans="1:26">
      <c r="A364" s="358" t="str">
        <f t="shared" si="5"/>
        <v>17</v>
      </c>
      <c r="B364" s="359">
        <v>43049</v>
      </c>
      <c r="C364" s="360" t="s">
        <v>333</v>
      </c>
      <c r="D364" s="361">
        <v>43035</v>
      </c>
      <c r="E364" s="361">
        <v>43038</v>
      </c>
      <c r="F364" s="361">
        <v>43039</v>
      </c>
      <c r="G364" s="362">
        <v>43040</v>
      </c>
      <c r="H364" s="362">
        <v>43041</v>
      </c>
      <c r="I364" s="362">
        <v>43045</v>
      </c>
      <c r="J364" s="363">
        <v>43046</v>
      </c>
      <c r="K364" s="362">
        <v>43047</v>
      </c>
      <c r="L364" s="371">
        <v>43048</v>
      </c>
      <c r="M364" s="372">
        <v>43049</v>
      </c>
      <c r="N364" s="362">
        <v>43052</v>
      </c>
      <c r="O364" s="362">
        <v>43053</v>
      </c>
      <c r="P364" s="362">
        <v>43054</v>
      </c>
      <c r="Q364" s="362">
        <v>43055</v>
      </c>
      <c r="R364" s="362">
        <v>43056</v>
      </c>
      <c r="S364" s="362">
        <v>43059</v>
      </c>
      <c r="T364" s="362">
        <v>43060</v>
      </c>
      <c r="U364" s="362">
        <v>43061</v>
      </c>
      <c r="V364" s="362">
        <v>43066</v>
      </c>
      <c r="W364" s="362">
        <v>43067</v>
      </c>
      <c r="X364" s="367"/>
      <c r="Z364" s="369">
        <v>43133</v>
      </c>
    </row>
    <row r="365" spans="1:26">
      <c r="A365" s="358" t="str">
        <f t="shared" si="5"/>
        <v>17</v>
      </c>
      <c r="B365" s="359">
        <v>43052</v>
      </c>
      <c r="C365" s="360" t="s">
        <v>329</v>
      </c>
      <c r="D365" s="361">
        <v>43038</v>
      </c>
      <c r="E365" s="361">
        <v>43039</v>
      </c>
      <c r="F365" s="361">
        <v>43040</v>
      </c>
      <c r="G365" s="362">
        <v>43041</v>
      </c>
      <c r="H365" s="362">
        <v>43045</v>
      </c>
      <c r="I365" s="362">
        <v>43046</v>
      </c>
      <c r="J365" s="363">
        <v>43047</v>
      </c>
      <c r="K365" s="362">
        <v>43048</v>
      </c>
      <c r="L365" s="371">
        <v>43049</v>
      </c>
      <c r="M365" s="372">
        <v>43052</v>
      </c>
      <c r="N365" s="362">
        <v>43053</v>
      </c>
      <c r="O365" s="362">
        <v>43054</v>
      </c>
      <c r="P365" s="362">
        <v>43055</v>
      </c>
      <c r="Q365" s="362">
        <v>43056</v>
      </c>
      <c r="R365" s="362">
        <v>43059</v>
      </c>
      <c r="S365" s="362">
        <v>43060</v>
      </c>
      <c r="T365" s="362">
        <v>43061</v>
      </c>
      <c r="U365" s="362">
        <v>43066</v>
      </c>
      <c r="V365" s="362">
        <v>43067</v>
      </c>
      <c r="W365" s="362">
        <v>43068</v>
      </c>
      <c r="X365" s="367"/>
      <c r="Z365" s="369">
        <v>43136</v>
      </c>
    </row>
    <row r="366" spans="1:26">
      <c r="A366" s="358" t="str">
        <f t="shared" si="5"/>
        <v>17</v>
      </c>
      <c r="B366" s="359">
        <v>43053</v>
      </c>
      <c r="C366" s="360" t="s">
        <v>330</v>
      </c>
      <c r="D366" s="361">
        <v>43039</v>
      </c>
      <c r="E366" s="361">
        <v>43040</v>
      </c>
      <c r="F366" s="361">
        <v>43041</v>
      </c>
      <c r="G366" s="362">
        <v>43045</v>
      </c>
      <c r="H366" s="362">
        <v>43046</v>
      </c>
      <c r="I366" s="362">
        <v>43047</v>
      </c>
      <c r="J366" s="363">
        <v>43048</v>
      </c>
      <c r="K366" s="362">
        <v>43049</v>
      </c>
      <c r="L366" s="371">
        <v>43052</v>
      </c>
      <c r="M366" s="372">
        <v>43053</v>
      </c>
      <c r="N366" s="362">
        <v>43054</v>
      </c>
      <c r="O366" s="362">
        <v>43055</v>
      </c>
      <c r="P366" s="362">
        <v>43056</v>
      </c>
      <c r="Q366" s="362">
        <v>43059</v>
      </c>
      <c r="R366" s="362">
        <v>43060</v>
      </c>
      <c r="S366" s="362">
        <v>43061</v>
      </c>
      <c r="T366" s="362">
        <v>43066</v>
      </c>
      <c r="U366" s="362">
        <v>43067</v>
      </c>
      <c r="V366" s="362">
        <v>43068</v>
      </c>
      <c r="W366" s="362">
        <v>43069</v>
      </c>
      <c r="X366" s="367"/>
      <c r="Z366" s="369">
        <v>43137</v>
      </c>
    </row>
    <row r="367" spans="1:26">
      <c r="A367" s="358" t="str">
        <f t="shared" si="5"/>
        <v>17</v>
      </c>
      <c r="B367" s="359">
        <v>43054</v>
      </c>
      <c r="C367" s="360" t="s">
        <v>331</v>
      </c>
      <c r="D367" s="361">
        <v>43040</v>
      </c>
      <c r="E367" s="361">
        <v>43041</v>
      </c>
      <c r="F367" s="361">
        <v>43045</v>
      </c>
      <c r="G367" s="362">
        <v>43046</v>
      </c>
      <c r="H367" s="362">
        <v>43047</v>
      </c>
      <c r="I367" s="362">
        <v>43048</v>
      </c>
      <c r="J367" s="363">
        <v>43049</v>
      </c>
      <c r="K367" s="362">
        <v>43052</v>
      </c>
      <c r="L367" s="371">
        <v>43053</v>
      </c>
      <c r="M367" s="372">
        <v>43054</v>
      </c>
      <c r="N367" s="362">
        <v>43055</v>
      </c>
      <c r="O367" s="362">
        <v>43056</v>
      </c>
      <c r="P367" s="362">
        <v>43059</v>
      </c>
      <c r="Q367" s="362">
        <v>43060</v>
      </c>
      <c r="R367" s="362">
        <v>43061</v>
      </c>
      <c r="S367" s="362">
        <v>43066</v>
      </c>
      <c r="T367" s="362">
        <v>43067</v>
      </c>
      <c r="U367" s="362">
        <v>43068</v>
      </c>
      <c r="V367" s="362">
        <v>43069</v>
      </c>
      <c r="W367" s="362">
        <v>43070</v>
      </c>
      <c r="X367" s="367"/>
      <c r="Z367" s="369">
        <v>43138</v>
      </c>
    </row>
    <row r="368" spans="1:26">
      <c r="A368" s="358" t="str">
        <f t="shared" si="5"/>
        <v>17</v>
      </c>
      <c r="B368" s="359">
        <v>43055</v>
      </c>
      <c r="C368" s="360" t="s">
        <v>332</v>
      </c>
      <c r="D368" s="361">
        <v>43041</v>
      </c>
      <c r="E368" s="361">
        <v>43045</v>
      </c>
      <c r="F368" s="361">
        <v>43046</v>
      </c>
      <c r="G368" s="362">
        <v>43047</v>
      </c>
      <c r="H368" s="362">
        <v>43048</v>
      </c>
      <c r="I368" s="362">
        <v>43049</v>
      </c>
      <c r="J368" s="363">
        <v>43052</v>
      </c>
      <c r="K368" s="362">
        <v>43053</v>
      </c>
      <c r="L368" s="371">
        <v>43054</v>
      </c>
      <c r="M368" s="372">
        <v>43055</v>
      </c>
      <c r="N368" s="362">
        <v>43056</v>
      </c>
      <c r="O368" s="362">
        <v>43059</v>
      </c>
      <c r="P368" s="362">
        <v>43060</v>
      </c>
      <c r="Q368" s="362">
        <v>43061</v>
      </c>
      <c r="R368" s="362">
        <v>43066</v>
      </c>
      <c r="S368" s="362">
        <v>43067</v>
      </c>
      <c r="T368" s="362">
        <v>43068</v>
      </c>
      <c r="U368" s="362">
        <v>43069</v>
      </c>
      <c r="V368" s="362">
        <v>43070</v>
      </c>
      <c r="W368" s="362">
        <v>43073</v>
      </c>
      <c r="X368" s="367"/>
      <c r="Z368" s="369">
        <v>43139</v>
      </c>
    </row>
    <row r="369" spans="1:26">
      <c r="A369" s="358" t="str">
        <f t="shared" si="5"/>
        <v>17</v>
      </c>
      <c r="B369" s="359">
        <v>43056</v>
      </c>
      <c r="C369" s="360" t="s">
        <v>333</v>
      </c>
      <c r="D369" s="361">
        <v>43045</v>
      </c>
      <c r="E369" s="361">
        <v>43046</v>
      </c>
      <c r="F369" s="361">
        <v>43047</v>
      </c>
      <c r="G369" s="362">
        <v>43048</v>
      </c>
      <c r="H369" s="362">
        <v>43049</v>
      </c>
      <c r="I369" s="362">
        <v>43052</v>
      </c>
      <c r="J369" s="363">
        <v>43053</v>
      </c>
      <c r="K369" s="362">
        <v>43054</v>
      </c>
      <c r="L369" s="371">
        <v>43055</v>
      </c>
      <c r="M369" s="372">
        <v>43056</v>
      </c>
      <c r="N369" s="362">
        <v>43059</v>
      </c>
      <c r="O369" s="362">
        <v>43060</v>
      </c>
      <c r="P369" s="362">
        <v>43061</v>
      </c>
      <c r="Q369" s="362">
        <v>43066</v>
      </c>
      <c r="R369" s="362">
        <v>43067</v>
      </c>
      <c r="S369" s="362">
        <v>43068</v>
      </c>
      <c r="T369" s="362">
        <v>43069</v>
      </c>
      <c r="U369" s="362">
        <v>43070</v>
      </c>
      <c r="V369" s="362">
        <v>43073</v>
      </c>
      <c r="W369" s="362">
        <v>43074</v>
      </c>
      <c r="X369" s="367"/>
      <c r="Z369" s="369">
        <v>43140</v>
      </c>
    </row>
    <row r="370" spans="1:26">
      <c r="A370" s="358" t="str">
        <f t="shared" si="5"/>
        <v>17</v>
      </c>
      <c r="B370" s="359">
        <v>43059</v>
      </c>
      <c r="C370" s="360" t="s">
        <v>329</v>
      </c>
      <c r="D370" s="361">
        <v>43046</v>
      </c>
      <c r="E370" s="361">
        <v>43047</v>
      </c>
      <c r="F370" s="361">
        <v>43048</v>
      </c>
      <c r="G370" s="362">
        <v>43049</v>
      </c>
      <c r="H370" s="362">
        <v>43052</v>
      </c>
      <c r="I370" s="362">
        <v>43053</v>
      </c>
      <c r="J370" s="363">
        <v>43054</v>
      </c>
      <c r="K370" s="362">
        <v>43055</v>
      </c>
      <c r="L370" s="371">
        <v>43056</v>
      </c>
      <c r="M370" s="372">
        <v>43059</v>
      </c>
      <c r="N370" s="362">
        <v>43060</v>
      </c>
      <c r="O370" s="362">
        <v>43061</v>
      </c>
      <c r="P370" s="362">
        <v>43066</v>
      </c>
      <c r="Q370" s="362">
        <v>43067</v>
      </c>
      <c r="R370" s="362">
        <v>43068</v>
      </c>
      <c r="S370" s="362">
        <v>43069</v>
      </c>
      <c r="T370" s="362">
        <v>43070</v>
      </c>
      <c r="U370" s="362">
        <v>43073</v>
      </c>
      <c r="V370" s="362">
        <v>43074</v>
      </c>
      <c r="W370" s="362">
        <v>43075</v>
      </c>
      <c r="X370" s="367"/>
      <c r="Z370" s="369">
        <v>43144</v>
      </c>
    </row>
    <row r="371" spans="1:26">
      <c r="A371" s="358" t="str">
        <f t="shared" si="5"/>
        <v>17</v>
      </c>
      <c r="B371" s="359">
        <v>43060</v>
      </c>
      <c r="C371" s="360" t="s">
        <v>330</v>
      </c>
      <c r="D371" s="361">
        <v>43047</v>
      </c>
      <c r="E371" s="361">
        <v>43048</v>
      </c>
      <c r="F371" s="361">
        <v>43049</v>
      </c>
      <c r="G371" s="362">
        <v>43052</v>
      </c>
      <c r="H371" s="362">
        <v>43053</v>
      </c>
      <c r="I371" s="362">
        <v>43054</v>
      </c>
      <c r="J371" s="363">
        <v>43055</v>
      </c>
      <c r="K371" s="362">
        <v>43056</v>
      </c>
      <c r="L371" s="371">
        <v>43059</v>
      </c>
      <c r="M371" s="372">
        <v>43060</v>
      </c>
      <c r="N371" s="362">
        <v>43061</v>
      </c>
      <c r="O371" s="362">
        <v>43066</v>
      </c>
      <c r="P371" s="362">
        <v>43067</v>
      </c>
      <c r="Q371" s="362">
        <v>43068</v>
      </c>
      <c r="R371" s="362">
        <v>43069</v>
      </c>
      <c r="S371" s="362">
        <v>43070</v>
      </c>
      <c r="T371" s="362">
        <v>43073</v>
      </c>
      <c r="U371" s="362">
        <v>43074</v>
      </c>
      <c r="V371" s="362">
        <v>43075</v>
      </c>
      <c r="W371" s="362">
        <v>43076</v>
      </c>
      <c r="X371" s="367"/>
      <c r="Z371" s="369">
        <v>43145</v>
      </c>
    </row>
    <row r="372" spans="1:26">
      <c r="A372" s="358" t="str">
        <f t="shared" si="5"/>
        <v>17</v>
      </c>
      <c r="B372" s="359">
        <v>43061</v>
      </c>
      <c r="C372" s="360" t="s">
        <v>331</v>
      </c>
      <c r="D372" s="361">
        <v>43048</v>
      </c>
      <c r="E372" s="361">
        <v>43049</v>
      </c>
      <c r="F372" s="361">
        <v>43052</v>
      </c>
      <c r="G372" s="362">
        <v>43053</v>
      </c>
      <c r="H372" s="362">
        <v>43054</v>
      </c>
      <c r="I372" s="362">
        <v>43055</v>
      </c>
      <c r="J372" s="363">
        <v>43056</v>
      </c>
      <c r="K372" s="362">
        <v>43059</v>
      </c>
      <c r="L372" s="371">
        <v>43060</v>
      </c>
      <c r="M372" s="372">
        <v>43061</v>
      </c>
      <c r="N372" s="362">
        <v>43066</v>
      </c>
      <c r="O372" s="362">
        <v>43067</v>
      </c>
      <c r="P372" s="362">
        <v>43068</v>
      </c>
      <c r="Q372" s="362">
        <v>43069</v>
      </c>
      <c r="R372" s="362">
        <v>43070</v>
      </c>
      <c r="S372" s="362">
        <v>43073</v>
      </c>
      <c r="T372" s="362">
        <v>43074</v>
      </c>
      <c r="U372" s="362">
        <v>43075</v>
      </c>
      <c r="V372" s="362">
        <v>43076</v>
      </c>
      <c r="W372" s="362">
        <v>43077</v>
      </c>
      <c r="X372" s="367"/>
      <c r="Z372" s="369">
        <v>43146</v>
      </c>
    </row>
    <row r="373" spans="1:26">
      <c r="A373" s="358" t="str">
        <f t="shared" si="5"/>
        <v>17</v>
      </c>
      <c r="B373" s="359">
        <v>43066</v>
      </c>
      <c r="C373" s="360" t="s">
        <v>329</v>
      </c>
      <c r="D373" s="361">
        <v>43049</v>
      </c>
      <c r="E373" s="361">
        <v>43052</v>
      </c>
      <c r="F373" s="361">
        <v>43053</v>
      </c>
      <c r="G373" s="362">
        <v>43054</v>
      </c>
      <c r="H373" s="362">
        <v>43055</v>
      </c>
      <c r="I373" s="362">
        <v>43056</v>
      </c>
      <c r="J373" s="363">
        <v>43059</v>
      </c>
      <c r="K373" s="362">
        <v>43060</v>
      </c>
      <c r="L373" s="371">
        <v>43061</v>
      </c>
      <c r="M373" s="372">
        <v>43066</v>
      </c>
      <c r="N373" s="362">
        <v>43067</v>
      </c>
      <c r="O373" s="362">
        <v>43068</v>
      </c>
      <c r="P373" s="362">
        <v>43069</v>
      </c>
      <c r="Q373" s="362">
        <v>43070</v>
      </c>
      <c r="R373" s="362">
        <v>43073</v>
      </c>
      <c r="S373" s="362">
        <v>43074</v>
      </c>
      <c r="T373" s="362">
        <v>43075</v>
      </c>
      <c r="U373" s="362">
        <v>43076</v>
      </c>
      <c r="V373" s="362">
        <v>43077</v>
      </c>
      <c r="W373" s="362">
        <v>43080</v>
      </c>
      <c r="X373" s="367"/>
      <c r="Z373" s="369">
        <v>43147</v>
      </c>
    </row>
    <row r="374" spans="1:26">
      <c r="A374" s="358" t="str">
        <f t="shared" si="5"/>
        <v>17</v>
      </c>
      <c r="B374" s="359">
        <v>43067</v>
      </c>
      <c r="C374" s="360" t="s">
        <v>330</v>
      </c>
      <c r="D374" s="361">
        <v>43052</v>
      </c>
      <c r="E374" s="361">
        <v>43053</v>
      </c>
      <c r="F374" s="361">
        <v>43054</v>
      </c>
      <c r="G374" s="362">
        <v>43055</v>
      </c>
      <c r="H374" s="362">
        <v>43056</v>
      </c>
      <c r="I374" s="362">
        <v>43059</v>
      </c>
      <c r="J374" s="363">
        <v>43060</v>
      </c>
      <c r="K374" s="362">
        <v>43061</v>
      </c>
      <c r="L374" s="371">
        <v>43066</v>
      </c>
      <c r="M374" s="372">
        <v>43067</v>
      </c>
      <c r="N374" s="362">
        <v>43068</v>
      </c>
      <c r="O374" s="362">
        <v>43069</v>
      </c>
      <c r="P374" s="362">
        <v>43070</v>
      </c>
      <c r="Q374" s="362">
        <v>43073</v>
      </c>
      <c r="R374" s="362">
        <v>43074</v>
      </c>
      <c r="S374" s="362">
        <v>43075</v>
      </c>
      <c r="T374" s="362">
        <v>43076</v>
      </c>
      <c r="U374" s="362">
        <v>43077</v>
      </c>
      <c r="V374" s="362">
        <v>43080</v>
      </c>
      <c r="W374" s="362">
        <v>43081</v>
      </c>
      <c r="X374" s="367"/>
      <c r="Z374" s="369">
        <v>43150</v>
      </c>
    </row>
    <row r="375" spans="1:26">
      <c r="A375" s="358" t="str">
        <f t="shared" si="5"/>
        <v>17</v>
      </c>
      <c r="B375" s="359">
        <v>43068</v>
      </c>
      <c r="C375" s="360" t="s">
        <v>331</v>
      </c>
      <c r="D375" s="361">
        <v>43053</v>
      </c>
      <c r="E375" s="361">
        <v>43054</v>
      </c>
      <c r="F375" s="361">
        <v>43055</v>
      </c>
      <c r="G375" s="362">
        <v>43056</v>
      </c>
      <c r="H375" s="362">
        <v>43059</v>
      </c>
      <c r="I375" s="362">
        <v>43060</v>
      </c>
      <c r="J375" s="363">
        <v>43061</v>
      </c>
      <c r="K375" s="362">
        <v>43066</v>
      </c>
      <c r="L375" s="371">
        <v>43067</v>
      </c>
      <c r="M375" s="372">
        <v>43068</v>
      </c>
      <c r="N375" s="362">
        <v>43069</v>
      </c>
      <c r="O375" s="362">
        <v>43070</v>
      </c>
      <c r="P375" s="362">
        <v>43073</v>
      </c>
      <c r="Q375" s="362">
        <v>43074</v>
      </c>
      <c r="R375" s="362">
        <v>43075</v>
      </c>
      <c r="S375" s="362">
        <v>43076</v>
      </c>
      <c r="T375" s="362">
        <v>43077</v>
      </c>
      <c r="U375" s="362">
        <v>43080</v>
      </c>
      <c r="V375" s="362">
        <v>43081</v>
      </c>
      <c r="W375" s="362">
        <v>43082</v>
      </c>
      <c r="X375" s="367"/>
      <c r="Z375" s="369">
        <v>43151</v>
      </c>
    </row>
    <row r="376" spans="1:26">
      <c r="A376" s="358" t="str">
        <f t="shared" si="5"/>
        <v>17</v>
      </c>
      <c r="B376" s="359">
        <v>43069</v>
      </c>
      <c r="C376" s="360" t="s">
        <v>332</v>
      </c>
      <c r="D376" s="361">
        <v>43054</v>
      </c>
      <c r="E376" s="361">
        <v>43055</v>
      </c>
      <c r="F376" s="361">
        <v>43056</v>
      </c>
      <c r="G376" s="362">
        <v>43059</v>
      </c>
      <c r="H376" s="362">
        <v>43060</v>
      </c>
      <c r="I376" s="362">
        <v>43061</v>
      </c>
      <c r="J376" s="363">
        <v>43066</v>
      </c>
      <c r="K376" s="362">
        <v>43067</v>
      </c>
      <c r="L376" s="371">
        <v>43068</v>
      </c>
      <c r="M376" s="372">
        <v>43069</v>
      </c>
      <c r="N376" s="362">
        <v>43070</v>
      </c>
      <c r="O376" s="362">
        <v>43073</v>
      </c>
      <c r="P376" s="362">
        <v>43074</v>
      </c>
      <c r="Q376" s="362">
        <v>43075</v>
      </c>
      <c r="R376" s="362">
        <v>43076</v>
      </c>
      <c r="S376" s="362">
        <v>43077</v>
      </c>
      <c r="T376" s="362">
        <v>43080</v>
      </c>
      <c r="U376" s="362">
        <v>43081</v>
      </c>
      <c r="V376" s="362">
        <v>43082</v>
      </c>
      <c r="W376" s="362">
        <v>43083</v>
      </c>
      <c r="X376" s="367"/>
      <c r="Z376" s="369">
        <v>43152</v>
      </c>
    </row>
    <row r="377" spans="1:26">
      <c r="A377" s="358" t="str">
        <f t="shared" si="5"/>
        <v>17</v>
      </c>
      <c r="B377" s="359">
        <v>43070</v>
      </c>
      <c r="C377" s="360" t="s">
        <v>333</v>
      </c>
      <c r="D377" s="361">
        <v>43055</v>
      </c>
      <c r="E377" s="361">
        <v>43056</v>
      </c>
      <c r="F377" s="361">
        <v>43059</v>
      </c>
      <c r="G377" s="362">
        <v>43060</v>
      </c>
      <c r="H377" s="362">
        <v>43061</v>
      </c>
      <c r="I377" s="362">
        <v>43066</v>
      </c>
      <c r="J377" s="363">
        <v>43067</v>
      </c>
      <c r="K377" s="362">
        <v>43068</v>
      </c>
      <c r="L377" s="371">
        <v>43069</v>
      </c>
      <c r="M377" s="372">
        <v>43070</v>
      </c>
      <c r="N377" s="362">
        <v>43073</v>
      </c>
      <c r="O377" s="362">
        <v>43074</v>
      </c>
      <c r="P377" s="362">
        <v>43075</v>
      </c>
      <c r="Q377" s="362">
        <v>43076</v>
      </c>
      <c r="R377" s="362">
        <v>43077</v>
      </c>
      <c r="S377" s="362">
        <v>43080</v>
      </c>
      <c r="T377" s="362">
        <v>43081</v>
      </c>
      <c r="U377" s="362">
        <v>43082</v>
      </c>
      <c r="V377" s="362">
        <v>43083</v>
      </c>
      <c r="W377" s="362">
        <v>43084</v>
      </c>
      <c r="X377" s="367"/>
      <c r="Z377" s="369">
        <v>43153</v>
      </c>
    </row>
    <row r="378" spans="1:26">
      <c r="A378" s="358" t="str">
        <f t="shared" si="5"/>
        <v>17</v>
      </c>
      <c r="B378" s="359">
        <v>43073</v>
      </c>
      <c r="C378" s="360" t="s">
        <v>329</v>
      </c>
      <c r="D378" s="361">
        <v>43056</v>
      </c>
      <c r="E378" s="361">
        <v>43059</v>
      </c>
      <c r="F378" s="361">
        <v>43060</v>
      </c>
      <c r="G378" s="362">
        <v>43061</v>
      </c>
      <c r="H378" s="362">
        <v>43066</v>
      </c>
      <c r="I378" s="362">
        <v>43067</v>
      </c>
      <c r="J378" s="363">
        <v>43068</v>
      </c>
      <c r="K378" s="362">
        <v>43069</v>
      </c>
      <c r="L378" s="371">
        <v>43070</v>
      </c>
      <c r="M378" s="372">
        <v>43073</v>
      </c>
      <c r="N378" s="362">
        <v>43074</v>
      </c>
      <c r="O378" s="362">
        <v>43075</v>
      </c>
      <c r="P378" s="362">
        <v>43076</v>
      </c>
      <c r="Q378" s="362">
        <v>43077</v>
      </c>
      <c r="R378" s="362">
        <v>43080</v>
      </c>
      <c r="S378" s="362">
        <v>43081</v>
      </c>
      <c r="T378" s="362">
        <v>43082</v>
      </c>
      <c r="U378" s="362">
        <v>43083</v>
      </c>
      <c r="V378" s="362">
        <v>43084</v>
      </c>
      <c r="W378" s="362">
        <v>43087</v>
      </c>
      <c r="X378" s="367"/>
      <c r="Z378" s="369">
        <v>43154</v>
      </c>
    </row>
    <row r="379" spans="1:26">
      <c r="A379" s="358" t="str">
        <f t="shared" si="5"/>
        <v>17</v>
      </c>
      <c r="B379" s="359">
        <v>43074</v>
      </c>
      <c r="C379" s="360" t="s">
        <v>330</v>
      </c>
      <c r="D379" s="361">
        <v>43059</v>
      </c>
      <c r="E379" s="361">
        <v>43060</v>
      </c>
      <c r="F379" s="361">
        <v>43061</v>
      </c>
      <c r="G379" s="362">
        <v>43066</v>
      </c>
      <c r="H379" s="362">
        <v>43067</v>
      </c>
      <c r="I379" s="362">
        <v>43068</v>
      </c>
      <c r="J379" s="363">
        <v>43069</v>
      </c>
      <c r="K379" s="362">
        <v>43070</v>
      </c>
      <c r="L379" s="371">
        <v>43073</v>
      </c>
      <c r="M379" s="372">
        <v>43074</v>
      </c>
      <c r="N379" s="362">
        <v>43075</v>
      </c>
      <c r="O379" s="362">
        <v>43076</v>
      </c>
      <c r="P379" s="362">
        <v>43077</v>
      </c>
      <c r="Q379" s="362">
        <v>43080</v>
      </c>
      <c r="R379" s="362">
        <v>43081</v>
      </c>
      <c r="S379" s="362">
        <v>43082</v>
      </c>
      <c r="T379" s="362">
        <v>43083</v>
      </c>
      <c r="U379" s="362">
        <v>43084</v>
      </c>
      <c r="V379" s="362">
        <v>43087</v>
      </c>
      <c r="W379" s="362">
        <v>43088</v>
      </c>
      <c r="X379" s="367"/>
      <c r="Z379" s="369">
        <v>43157</v>
      </c>
    </row>
    <row r="380" spans="1:26">
      <c r="A380" s="358" t="str">
        <f t="shared" si="5"/>
        <v>17</v>
      </c>
      <c r="B380" s="359">
        <v>43075</v>
      </c>
      <c r="C380" s="360" t="s">
        <v>331</v>
      </c>
      <c r="D380" s="361">
        <v>43060</v>
      </c>
      <c r="E380" s="361">
        <v>43061</v>
      </c>
      <c r="F380" s="361">
        <v>43066</v>
      </c>
      <c r="G380" s="362">
        <v>43067</v>
      </c>
      <c r="H380" s="362">
        <v>43068</v>
      </c>
      <c r="I380" s="362">
        <v>43069</v>
      </c>
      <c r="J380" s="363">
        <v>43070</v>
      </c>
      <c r="K380" s="362">
        <v>43073</v>
      </c>
      <c r="L380" s="371">
        <v>43074</v>
      </c>
      <c r="M380" s="372">
        <v>43075</v>
      </c>
      <c r="N380" s="362">
        <v>43076</v>
      </c>
      <c r="O380" s="362">
        <v>43077</v>
      </c>
      <c r="P380" s="362">
        <v>43080</v>
      </c>
      <c r="Q380" s="362">
        <v>43081</v>
      </c>
      <c r="R380" s="362">
        <v>43082</v>
      </c>
      <c r="S380" s="362">
        <v>43083</v>
      </c>
      <c r="T380" s="362">
        <v>43084</v>
      </c>
      <c r="U380" s="362">
        <v>43087</v>
      </c>
      <c r="V380" s="362">
        <v>43088</v>
      </c>
      <c r="W380" s="362">
        <v>43089</v>
      </c>
      <c r="X380" s="367"/>
      <c r="Z380" s="369">
        <v>43158</v>
      </c>
    </row>
    <row r="381" spans="1:26">
      <c r="A381" s="358" t="str">
        <f t="shared" si="5"/>
        <v>17</v>
      </c>
      <c r="B381" s="359">
        <v>43076</v>
      </c>
      <c r="C381" s="360" t="s">
        <v>332</v>
      </c>
      <c r="D381" s="361">
        <v>43061</v>
      </c>
      <c r="E381" s="361">
        <v>43066</v>
      </c>
      <c r="F381" s="361">
        <v>43067</v>
      </c>
      <c r="G381" s="362">
        <v>43068</v>
      </c>
      <c r="H381" s="362">
        <v>43069</v>
      </c>
      <c r="I381" s="362">
        <v>43070</v>
      </c>
      <c r="J381" s="363">
        <v>43073</v>
      </c>
      <c r="K381" s="362">
        <v>43074</v>
      </c>
      <c r="L381" s="371">
        <v>43075</v>
      </c>
      <c r="M381" s="372">
        <v>43076</v>
      </c>
      <c r="N381" s="362">
        <v>43077</v>
      </c>
      <c r="O381" s="362">
        <v>43080</v>
      </c>
      <c r="P381" s="362">
        <v>43081</v>
      </c>
      <c r="Q381" s="362">
        <v>43082</v>
      </c>
      <c r="R381" s="362">
        <v>43083</v>
      </c>
      <c r="S381" s="362">
        <v>43084</v>
      </c>
      <c r="T381" s="362">
        <v>43087</v>
      </c>
      <c r="U381" s="362">
        <v>43088</v>
      </c>
      <c r="V381" s="362">
        <v>43089</v>
      </c>
      <c r="W381" s="362">
        <v>43090</v>
      </c>
      <c r="X381" s="367"/>
      <c r="Z381" s="369">
        <v>43159</v>
      </c>
    </row>
    <row r="382" spans="1:26">
      <c r="A382" s="358" t="str">
        <f t="shared" si="5"/>
        <v>17</v>
      </c>
      <c r="B382" s="359">
        <v>43077</v>
      </c>
      <c r="C382" s="360" t="s">
        <v>333</v>
      </c>
      <c r="D382" s="361">
        <v>43066</v>
      </c>
      <c r="E382" s="361">
        <v>43067</v>
      </c>
      <c r="F382" s="361">
        <v>43068</v>
      </c>
      <c r="G382" s="362">
        <v>43069</v>
      </c>
      <c r="H382" s="362">
        <v>43070</v>
      </c>
      <c r="I382" s="362">
        <v>43073</v>
      </c>
      <c r="J382" s="363">
        <v>43074</v>
      </c>
      <c r="K382" s="362">
        <v>43075</v>
      </c>
      <c r="L382" s="371">
        <v>43076</v>
      </c>
      <c r="M382" s="372">
        <v>43077</v>
      </c>
      <c r="N382" s="362">
        <v>43080</v>
      </c>
      <c r="O382" s="362">
        <v>43081</v>
      </c>
      <c r="P382" s="362">
        <v>43082</v>
      </c>
      <c r="Q382" s="362">
        <v>43083</v>
      </c>
      <c r="R382" s="362">
        <v>43084</v>
      </c>
      <c r="S382" s="362">
        <v>43087</v>
      </c>
      <c r="T382" s="362">
        <v>43088</v>
      </c>
      <c r="U382" s="362">
        <v>43089</v>
      </c>
      <c r="V382" s="362">
        <v>43090</v>
      </c>
      <c r="W382" s="362">
        <v>43091</v>
      </c>
      <c r="X382" s="367"/>
      <c r="Z382" s="369">
        <v>43160</v>
      </c>
    </row>
    <row r="383" spans="1:26">
      <c r="A383" s="358" t="str">
        <f t="shared" si="5"/>
        <v>17</v>
      </c>
      <c r="B383" s="359">
        <v>43080</v>
      </c>
      <c r="C383" s="360" t="s">
        <v>329</v>
      </c>
      <c r="D383" s="361">
        <v>43067</v>
      </c>
      <c r="E383" s="361">
        <v>43068</v>
      </c>
      <c r="F383" s="361">
        <v>43069</v>
      </c>
      <c r="G383" s="362">
        <v>43070</v>
      </c>
      <c r="H383" s="362">
        <v>43073</v>
      </c>
      <c r="I383" s="362">
        <v>43074</v>
      </c>
      <c r="J383" s="363">
        <v>43075</v>
      </c>
      <c r="K383" s="362">
        <v>43076</v>
      </c>
      <c r="L383" s="371">
        <v>43077</v>
      </c>
      <c r="M383" s="372">
        <v>43080</v>
      </c>
      <c r="N383" s="362">
        <v>43081</v>
      </c>
      <c r="O383" s="362">
        <v>43082</v>
      </c>
      <c r="P383" s="362">
        <v>43083</v>
      </c>
      <c r="Q383" s="362">
        <v>43084</v>
      </c>
      <c r="R383" s="362">
        <v>43087</v>
      </c>
      <c r="S383" s="362">
        <v>43088</v>
      </c>
      <c r="T383" s="362">
        <v>43089</v>
      </c>
      <c r="U383" s="362">
        <v>43090</v>
      </c>
      <c r="V383" s="362">
        <v>43091</v>
      </c>
      <c r="W383" s="362">
        <v>43094</v>
      </c>
      <c r="X383" s="367"/>
      <c r="Z383" s="369">
        <v>43161</v>
      </c>
    </row>
    <row r="384" spans="1:26">
      <c r="A384" s="358" t="str">
        <f t="shared" si="5"/>
        <v>17</v>
      </c>
      <c r="B384" s="359">
        <v>43081</v>
      </c>
      <c r="C384" s="360" t="s">
        <v>330</v>
      </c>
      <c r="D384" s="361">
        <v>43068</v>
      </c>
      <c r="E384" s="361">
        <v>43069</v>
      </c>
      <c r="F384" s="361">
        <v>43070</v>
      </c>
      <c r="G384" s="362">
        <v>43073</v>
      </c>
      <c r="H384" s="362">
        <v>43074</v>
      </c>
      <c r="I384" s="362">
        <v>43075</v>
      </c>
      <c r="J384" s="363">
        <v>43076</v>
      </c>
      <c r="K384" s="362">
        <v>43077</v>
      </c>
      <c r="L384" s="371">
        <v>43080</v>
      </c>
      <c r="M384" s="372">
        <v>43081</v>
      </c>
      <c r="N384" s="362">
        <v>43082</v>
      </c>
      <c r="O384" s="362">
        <v>43083</v>
      </c>
      <c r="P384" s="362">
        <v>43084</v>
      </c>
      <c r="Q384" s="362">
        <v>43087</v>
      </c>
      <c r="R384" s="362">
        <v>43088</v>
      </c>
      <c r="S384" s="362">
        <v>43089</v>
      </c>
      <c r="T384" s="362">
        <v>43090</v>
      </c>
      <c r="U384" s="362">
        <v>43091</v>
      </c>
      <c r="V384" s="362">
        <v>43094</v>
      </c>
      <c r="W384" s="362">
        <v>43095</v>
      </c>
      <c r="X384" s="367"/>
      <c r="Z384" s="369">
        <v>43164</v>
      </c>
    </row>
    <row r="385" spans="1:26">
      <c r="A385" s="358" t="str">
        <f t="shared" si="5"/>
        <v>17</v>
      </c>
      <c r="B385" s="359">
        <v>43082</v>
      </c>
      <c r="C385" s="360" t="s">
        <v>331</v>
      </c>
      <c r="D385" s="361">
        <v>43069</v>
      </c>
      <c r="E385" s="361">
        <v>43070</v>
      </c>
      <c r="F385" s="361">
        <v>43073</v>
      </c>
      <c r="G385" s="362">
        <v>43074</v>
      </c>
      <c r="H385" s="362">
        <v>43075</v>
      </c>
      <c r="I385" s="362">
        <v>43076</v>
      </c>
      <c r="J385" s="363">
        <v>43077</v>
      </c>
      <c r="K385" s="362">
        <v>43080</v>
      </c>
      <c r="L385" s="371">
        <v>43081</v>
      </c>
      <c r="M385" s="372">
        <v>43082</v>
      </c>
      <c r="N385" s="362">
        <v>43083</v>
      </c>
      <c r="O385" s="362">
        <v>43084</v>
      </c>
      <c r="P385" s="362">
        <v>43087</v>
      </c>
      <c r="Q385" s="362">
        <v>43088</v>
      </c>
      <c r="R385" s="362">
        <v>43089</v>
      </c>
      <c r="S385" s="362">
        <v>43090</v>
      </c>
      <c r="T385" s="362">
        <v>43091</v>
      </c>
      <c r="U385" s="362">
        <v>43094</v>
      </c>
      <c r="V385" s="362">
        <v>43095</v>
      </c>
      <c r="W385" s="362">
        <v>43106</v>
      </c>
      <c r="X385" s="367"/>
      <c r="Z385" s="369">
        <v>43165</v>
      </c>
    </row>
    <row r="386" spans="1:26">
      <c r="A386" s="358" t="str">
        <f t="shared" si="5"/>
        <v>17</v>
      </c>
      <c r="B386" s="359">
        <v>43083</v>
      </c>
      <c r="C386" s="360" t="s">
        <v>332</v>
      </c>
      <c r="D386" s="361">
        <v>43070</v>
      </c>
      <c r="E386" s="361">
        <v>43073</v>
      </c>
      <c r="F386" s="361">
        <v>43074</v>
      </c>
      <c r="G386" s="362">
        <v>43075</v>
      </c>
      <c r="H386" s="362">
        <v>43076</v>
      </c>
      <c r="I386" s="362">
        <v>43077</v>
      </c>
      <c r="J386" s="363">
        <v>43080</v>
      </c>
      <c r="K386" s="362">
        <v>43081</v>
      </c>
      <c r="L386" s="371">
        <v>43082</v>
      </c>
      <c r="M386" s="372">
        <v>43083</v>
      </c>
      <c r="N386" s="362">
        <v>43084</v>
      </c>
      <c r="O386" s="362">
        <v>43087</v>
      </c>
      <c r="P386" s="362">
        <v>43088</v>
      </c>
      <c r="Q386" s="362">
        <v>43089</v>
      </c>
      <c r="R386" s="362">
        <v>43090</v>
      </c>
      <c r="S386" s="362">
        <v>43091</v>
      </c>
      <c r="T386" s="362">
        <v>43094</v>
      </c>
      <c r="U386" s="362">
        <v>43095</v>
      </c>
      <c r="V386" s="362">
        <v>43106</v>
      </c>
      <c r="W386" s="362">
        <v>43109</v>
      </c>
      <c r="X386" s="367"/>
      <c r="Z386" s="369">
        <v>43166</v>
      </c>
    </row>
    <row r="387" spans="1:26">
      <c r="A387" s="358" t="str">
        <f t="shared" si="5"/>
        <v>17</v>
      </c>
      <c r="B387" s="359">
        <v>43084</v>
      </c>
      <c r="C387" s="360" t="s">
        <v>333</v>
      </c>
      <c r="D387" s="361">
        <v>43073</v>
      </c>
      <c r="E387" s="361">
        <v>43074</v>
      </c>
      <c r="F387" s="361">
        <v>43075</v>
      </c>
      <c r="G387" s="362">
        <v>43076</v>
      </c>
      <c r="H387" s="362">
        <v>43077</v>
      </c>
      <c r="I387" s="362">
        <v>43080</v>
      </c>
      <c r="J387" s="363">
        <v>43081</v>
      </c>
      <c r="K387" s="362">
        <v>43082</v>
      </c>
      <c r="L387" s="371">
        <v>43083</v>
      </c>
      <c r="M387" s="372">
        <v>43084</v>
      </c>
      <c r="N387" s="362">
        <v>43087</v>
      </c>
      <c r="O387" s="362">
        <v>43088</v>
      </c>
      <c r="P387" s="362">
        <v>43089</v>
      </c>
      <c r="Q387" s="362">
        <v>43090</v>
      </c>
      <c r="R387" s="362">
        <v>43091</v>
      </c>
      <c r="S387" s="362">
        <v>43094</v>
      </c>
      <c r="T387" s="362">
        <v>43095</v>
      </c>
      <c r="U387" s="362">
        <v>43106</v>
      </c>
      <c r="V387" s="362">
        <v>43109</v>
      </c>
      <c r="W387" s="362">
        <v>43110</v>
      </c>
      <c r="X387" s="367"/>
      <c r="Z387" s="369">
        <v>43167</v>
      </c>
    </row>
    <row r="388" spans="1:26">
      <c r="A388" s="358" t="str">
        <f t="shared" ref="A388:A451" si="6">TEXT(B388,"yy")</f>
        <v>17</v>
      </c>
      <c r="B388" s="359">
        <v>43087</v>
      </c>
      <c r="C388" s="360" t="s">
        <v>329</v>
      </c>
      <c r="D388" s="361">
        <v>43074</v>
      </c>
      <c r="E388" s="361">
        <v>43075</v>
      </c>
      <c r="F388" s="361">
        <v>43076</v>
      </c>
      <c r="G388" s="362">
        <v>43077</v>
      </c>
      <c r="H388" s="362">
        <v>43080</v>
      </c>
      <c r="I388" s="362">
        <v>43081</v>
      </c>
      <c r="J388" s="363">
        <v>43082</v>
      </c>
      <c r="K388" s="362">
        <v>43083</v>
      </c>
      <c r="L388" s="371">
        <v>43084</v>
      </c>
      <c r="M388" s="372">
        <v>43087</v>
      </c>
      <c r="N388" s="362">
        <v>43088</v>
      </c>
      <c r="O388" s="362">
        <v>43089</v>
      </c>
      <c r="P388" s="362">
        <v>43090</v>
      </c>
      <c r="Q388" s="362">
        <v>43091</v>
      </c>
      <c r="R388" s="362">
        <v>43094</v>
      </c>
      <c r="S388" s="362">
        <v>43095</v>
      </c>
      <c r="T388" s="362">
        <v>43106</v>
      </c>
      <c r="U388" s="362">
        <v>43109</v>
      </c>
      <c r="V388" s="362">
        <v>43110</v>
      </c>
      <c r="W388" s="362">
        <v>43111</v>
      </c>
      <c r="X388" s="367"/>
      <c r="Z388" s="369">
        <v>43168</v>
      </c>
    </row>
    <row r="389" spans="1:26">
      <c r="A389" s="358" t="str">
        <f t="shared" si="6"/>
        <v>17</v>
      </c>
      <c r="B389" s="359">
        <v>43088</v>
      </c>
      <c r="C389" s="360" t="s">
        <v>330</v>
      </c>
      <c r="D389" s="361">
        <v>43075</v>
      </c>
      <c r="E389" s="361">
        <v>43076</v>
      </c>
      <c r="F389" s="361">
        <v>43077</v>
      </c>
      <c r="G389" s="362">
        <v>43080</v>
      </c>
      <c r="H389" s="362">
        <v>43081</v>
      </c>
      <c r="I389" s="362">
        <v>43082</v>
      </c>
      <c r="J389" s="363">
        <v>43083</v>
      </c>
      <c r="K389" s="362">
        <v>43084</v>
      </c>
      <c r="L389" s="371">
        <v>43087</v>
      </c>
      <c r="M389" s="372">
        <v>43088</v>
      </c>
      <c r="N389" s="362">
        <v>43089</v>
      </c>
      <c r="O389" s="362">
        <v>43090</v>
      </c>
      <c r="P389" s="362">
        <v>43091</v>
      </c>
      <c r="Q389" s="362">
        <v>43094</v>
      </c>
      <c r="R389" s="362">
        <v>43095</v>
      </c>
      <c r="S389" s="362">
        <v>43106</v>
      </c>
      <c r="T389" s="362">
        <v>43109</v>
      </c>
      <c r="U389" s="362">
        <v>43110</v>
      </c>
      <c r="V389" s="362">
        <v>43111</v>
      </c>
      <c r="W389" s="362">
        <v>43112</v>
      </c>
      <c r="X389" s="367"/>
      <c r="Z389" s="369">
        <v>43171</v>
      </c>
    </row>
    <row r="390" spans="1:26">
      <c r="A390" s="358" t="str">
        <f t="shared" si="6"/>
        <v>17</v>
      </c>
      <c r="B390" s="359">
        <v>43089</v>
      </c>
      <c r="C390" s="360" t="s">
        <v>331</v>
      </c>
      <c r="D390" s="361">
        <v>43076</v>
      </c>
      <c r="E390" s="361">
        <v>43077</v>
      </c>
      <c r="F390" s="361">
        <v>43080</v>
      </c>
      <c r="G390" s="362">
        <v>43081</v>
      </c>
      <c r="H390" s="362">
        <v>43082</v>
      </c>
      <c r="I390" s="362">
        <v>43083</v>
      </c>
      <c r="J390" s="363">
        <v>43084</v>
      </c>
      <c r="K390" s="362">
        <v>43087</v>
      </c>
      <c r="L390" s="371">
        <v>43088</v>
      </c>
      <c r="M390" s="372">
        <v>43089</v>
      </c>
      <c r="N390" s="362">
        <v>43090</v>
      </c>
      <c r="O390" s="362">
        <v>43091</v>
      </c>
      <c r="P390" s="362">
        <v>43094</v>
      </c>
      <c r="Q390" s="362">
        <v>43095</v>
      </c>
      <c r="R390" s="362">
        <v>43106</v>
      </c>
      <c r="S390" s="362">
        <v>43109</v>
      </c>
      <c r="T390" s="362">
        <v>43110</v>
      </c>
      <c r="U390" s="362">
        <v>43111</v>
      </c>
      <c r="V390" s="362">
        <v>43112</v>
      </c>
      <c r="W390" s="362">
        <v>43115</v>
      </c>
      <c r="X390" s="367"/>
      <c r="Z390" s="369">
        <v>43172</v>
      </c>
    </row>
    <row r="391" spans="1:26">
      <c r="A391" s="358" t="str">
        <f t="shared" si="6"/>
        <v>17</v>
      </c>
      <c r="B391" s="359">
        <v>43090</v>
      </c>
      <c r="C391" s="360" t="s">
        <v>332</v>
      </c>
      <c r="D391" s="361">
        <v>43077</v>
      </c>
      <c r="E391" s="361">
        <v>43080</v>
      </c>
      <c r="F391" s="361">
        <v>43081</v>
      </c>
      <c r="G391" s="362">
        <v>43082</v>
      </c>
      <c r="H391" s="362">
        <v>43083</v>
      </c>
      <c r="I391" s="362">
        <v>43084</v>
      </c>
      <c r="J391" s="363">
        <v>43087</v>
      </c>
      <c r="K391" s="362">
        <v>43088</v>
      </c>
      <c r="L391" s="371">
        <v>43089</v>
      </c>
      <c r="M391" s="372">
        <v>43090</v>
      </c>
      <c r="N391" s="362">
        <v>43091</v>
      </c>
      <c r="O391" s="362">
        <v>43094</v>
      </c>
      <c r="P391" s="362">
        <v>43095</v>
      </c>
      <c r="Q391" s="362">
        <v>43106</v>
      </c>
      <c r="R391" s="362">
        <v>43109</v>
      </c>
      <c r="S391" s="362">
        <v>43110</v>
      </c>
      <c r="T391" s="362">
        <v>43111</v>
      </c>
      <c r="U391" s="362">
        <v>43112</v>
      </c>
      <c r="V391" s="362">
        <v>43115</v>
      </c>
      <c r="W391" s="362">
        <v>43116</v>
      </c>
      <c r="X391" s="367"/>
      <c r="Z391" s="369">
        <v>43173</v>
      </c>
    </row>
    <row r="392" spans="1:26">
      <c r="A392" s="358" t="str">
        <f t="shared" si="6"/>
        <v>17</v>
      </c>
      <c r="B392" s="359">
        <v>43091</v>
      </c>
      <c r="C392" s="360" t="s">
        <v>333</v>
      </c>
      <c r="D392" s="361">
        <v>43080</v>
      </c>
      <c r="E392" s="361">
        <v>43081</v>
      </c>
      <c r="F392" s="361">
        <v>43082</v>
      </c>
      <c r="G392" s="362">
        <v>43083</v>
      </c>
      <c r="H392" s="362">
        <v>43084</v>
      </c>
      <c r="I392" s="362">
        <v>43087</v>
      </c>
      <c r="J392" s="363">
        <v>43088</v>
      </c>
      <c r="K392" s="362">
        <v>43089</v>
      </c>
      <c r="L392" s="371">
        <v>43090</v>
      </c>
      <c r="M392" s="372">
        <v>43091</v>
      </c>
      <c r="N392" s="362">
        <v>43094</v>
      </c>
      <c r="O392" s="362">
        <v>43095</v>
      </c>
      <c r="P392" s="362">
        <v>43106</v>
      </c>
      <c r="Q392" s="362">
        <v>43109</v>
      </c>
      <c r="R392" s="362">
        <v>43110</v>
      </c>
      <c r="S392" s="362">
        <v>43111</v>
      </c>
      <c r="T392" s="362">
        <v>43112</v>
      </c>
      <c r="U392" s="362">
        <v>43115</v>
      </c>
      <c r="V392" s="362">
        <v>43116</v>
      </c>
      <c r="W392" s="362">
        <v>43117</v>
      </c>
      <c r="X392" s="367"/>
      <c r="Z392" s="369">
        <v>43174</v>
      </c>
    </row>
    <row r="393" spans="1:26">
      <c r="A393" s="358" t="str">
        <f t="shared" si="6"/>
        <v>17</v>
      </c>
      <c r="B393" s="359">
        <v>43094</v>
      </c>
      <c r="C393" s="360" t="s">
        <v>329</v>
      </c>
      <c r="D393" s="361">
        <v>43081</v>
      </c>
      <c r="E393" s="361">
        <v>43082</v>
      </c>
      <c r="F393" s="361">
        <v>43083</v>
      </c>
      <c r="G393" s="362">
        <v>43084</v>
      </c>
      <c r="H393" s="362">
        <v>43087</v>
      </c>
      <c r="I393" s="362">
        <v>43088</v>
      </c>
      <c r="J393" s="363">
        <v>43089</v>
      </c>
      <c r="K393" s="362">
        <v>43090</v>
      </c>
      <c r="L393" s="371">
        <v>43091</v>
      </c>
      <c r="M393" s="372">
        <v>43094</v>
      </c>
      <c r="N393" s="362">
        <v>43095</v>
      </c>
      <c r="O393" s="362">
        <v>43106</v>
      </c>
      <c r="P393" s="362">
        <v>43109</v>
      </c>
      <c r="Q393" s="362">
        <v>43110</v>
      </c>
      <c r="R393" s="362">
        <v>43111</v>
      </c>
      <c r="S393" s="362">
        <v>43112</v>
      </c>
      <c r="T393" s="362">
        <v>43115</v>
      </c>
      <c r="U393" s="362">
        <v>43116</v>
      </c>
      <c r="V393" s="362">
        <v>43117</v>
      </c>
      <c r="W393" s="362">
        <v>43118</v>
      </c>
      <c r="X393" s="367"/>
      <c r="Z393" s="369">
        <v>43175</v>
      </c>
    </row>
    <row r="394" spans="1:26">
      <c r="A394" s="358" t="str">
        <f t="shared" si="6"/>
        <v>17</v>
      </c>
      <c r="B394" s="359">
        <v>43095</v>
      </c>
      <c r="C394" s="360" t="s">
        <v>330</v>
      </c>
      <c r="D394" s="361">
        <v>43082</v>
      </c>
      <c r="E394" s="361">
        <v>43083</v>
      </c>
      <c r="F394" s="361">
        <v>43084</v>
      </c>
      <c r="G394" s="362">
        <v>43087</v>
      </c>
      <c r="H394" s="362">
        <v>43088</v>
      </c>
      <c r="I394" s="362">
        <v>43089</v>
      </c>
      <c r="J394" s="363">
        <v>43090</v>
      </c>
      <c r="K394" s="362">
        <v>43091</v>
      </c>
      <c r="L394" s="371">
        <v>43094</v>
      </c>
      <c r="M394" s="372">
        <v>43095</v>
      </c>
      <c r="N394" s="362">
        <v>43106</v>
      </c>
      <c r="O394" s="362">
        <v>43109</v>
      </c>
      <c r="P394" s="362">
        <v>43110</v>
      </c>
      <c r="Q394" s="362">
        <v>43111</v>
      </c>
      <c r="R394" s="362">
        <v>43112</v>
      </c>
      <c r="S394" s="362">
        <v>43115</v>
      </c>
      <c r="T394" s="362">
        <v>43116</v>
      </c>
      <c r="U394" s="362">
        <v>43117</v>
      </c>
      <c r="V394" s="362">
        <v>43118</v>
      </c>
      <c r="W394" s="362">
        <v>43119</v>
      </c>
      <c r="X394" s="367"/>
      <c r="Z394" s="369">
        <v>43178</v>
      </c>
    </row>
    <row r="395" spans="1:26">
      <c r="A395" s="358" t="str">
        <f t="shared" si="6"/>
        <v>18</v>
      </c>
      <c r="B395" s="359">
        <v>43106</v>
      </c>
      <c r="C395" s="360" t="s">
        <v>334</v>
      </c>
      <c r="D395" s="361">
        <v>43083</v>
      </c>
      <c r="E395" s="361">
        <v>43084</v>
      </c>
      <c r="F395" s="361">
        <v>43087</v>
      </c>
      <c r="G395" s="362">
        <v>43088</v>
      </c>
      <c r="H395" s="362">
        <v>43089</v>
      </c>
      <c r="I395" s="362">
        <v>43090</v>
      </c>
      <c r="J395" s="363">
        <v>43091</v>
      </c>
      <c r="K395" s="362">
        <v>43094</v>
      </c>
      <c r="L395" s="371">
        <v>43095</v>
      </c>
      <c r="M395" s="372">
        <v>43106</v>
      </c>
      <c r="N395" s="362">
        <v>43109</v>
      </c>
      <c r="O395" s="362">
        <v>43110</v>
      </c>
      <c r="P395" s="362">
        <v>43111</v>
      </c>
      <c r="Q395" s="362">
        <v>43112</v>
      </c>
      <c r="R395" s="362">
        <v>43115</v>
      </c>
      <c r="S395" s="362">
        <v>43116</v>
      </c>
      <c r="T395" s="362">
        <v>43117</v>
      </c>
      <c r="U395" s="362">
        <v>43118</v>
      </c>
      <c r="V395" s="362">
        <v>43119</v>
      </c>
      <c r="W395" s="362">
        <v>43122</v>
      </c>
      <c r="X395" s="367"/>
      <c r="Z395" s="369">
        <v>43179</v>
      </c>
    </row>
    <row r="396" spans="1:26">
      <c r="A396" s="358" t="str">
        <f t="shared" si="6"/>
        <v>18</v>
      </c>
      <c r="B396" s="359">
        <v>43109</v>
      </c>
      <c r="C396" s="360" t="s">
        <v>330</v>
      </c>
      <c r="D396" s="361">
        <v>43084</v>
      </c>
      <c r="E396" s="361">
        <v>43087</v>
      </c>
      <c r="F396" s="361">
        <v>43088</v>
      </c>
      <c r="G396" s="362">
        <v>43089</v>
      </c>
      <c r="H396" s="362">
        <v>43090</v>
      </c>
      <c r="I396" s="362">
        <v>43091</v>
      </c>
      <c r="J396" s="363">
        <v>43094</v>
      </c>
      <c r="K396" s="362">
        <v>43095</v>
      </c>
      <c r="L396" s="371">
        <v>43106</v>
      </c>
      <c r="M396" s="372">
        <v>43109</v>
      </c>
      <c r="N396" s="362">
        <v>43110</v>
      </c>
      <c r="O396" s="362">
        <v>43111</v>
      </c>
      <c r="P396" s="362">
        <v>43112</v>
      </c>
      <c r="Q396" s="362">
        <v>43115</v>
      </c>
      <c r="R396" s="362">
        <v>43116</v>
      </c>
      <c r="S396" s="362">
        <v>43117</v>
      </c>
      <c r="T396" s="362">
        <v>43118</v>
      </c>
      <c r="U396" s="362">
        <v>43119</v>
      </c>
      <c r="V396" s="362">
        <v>43122</v>
      </c>
      <c r="W396" s="362">
        <v>43123</v>
      </c>
      <c r="X396" s="367"/>
      <c r="Z396" s="369">
        <v>43181</v>
      </c>
    </row>
    <row r="397" spans="1:26">
      <c r="A397" s="358" t="str">
        <f t="shared" si="6"/>
        <v>18</v>
      </c>
      <c r="B397" s="359">
        <v>43110</v>
      </c>
      <c r="C397" s="360" t="s">
        <v>331</v>
      </c>
      <c r="D397" s="361">
        <v>43087</v>
      </c>
      <c r="E397" s="361">
        <v>43088</v>
      </c>
      <c r="F397" s="361">
        <v>43089</v>
      </c>
      <c r="G397" s="362">
        <v>43090</v>
      </c>
      <c r="H397" s="362">
        <v>43091</v>
      </c>
      <c r="I397" s="362">
        <v>43094</v>
      </c>
      <c r="J397" s="363">
        <v>43095</v>
      </c>
      <c r="K397" s="362">
        <v>43106</v>
      </c>
      <c r="L397" s="371">
        <v>43109</v>
      </c>
      <c r="M397" s="372">
        <v>43110</v>
      </c>
      <c r="N397" s="362">
        <v>43111</v>
      </c>
      <c r="O397" s="362">
        <v>43112</v>
      </c>
      <c r="P397" s="362">
        <v>43115</v>
      </c>
      <c r="Q397" s="362">
        <v>43116</v>
      </c>
      <c r="R397" s="362">
        <v>43117</v>
      </c>
      <c r="S397" s="362">
        <v>43118</v>
      </c>
      <c r="T397" s="362">
        <v>43119</v>
      </c>
      <c r="U397" s="362">
        <v>43122</v>
      </c>
      <c r="V397" s="362">
        <v>43123</v>
      </c>
      <c r="W397" s="362">
        <v>43124</v>
      </c>
      <c r="X397" s="367"/>
      <c r="Z397" s="369">
        <v>43182</v>
      </c>
    </row>
    <row r="398" spans="1:26">
      <c r="A398" s="358" t="str">
        <f t="shared" si="6"/>
        <v>18</v>
      </c>
      <c r="B398" s="359">
        <v>43111</v>
      </c>
      <c r="C398" s="360" t="s">
        <v>332</v>
      </c>
      <c r="D398" s="361">
        <v>43088</v>
      </c>
      <c r="E398" s="361">
        <v>43089</v>
      </c>
      <c r="F398" s="361">
        <v>43090</v>
      </c>
      <c r="G398" s="362">
        <v>43091</v>
      </c>
      <c r="H398" s="362">
        <v>43094</v>
      </c>
      <c r="I398" s="362">
        <v>43095</v>
      </c>
      <c r="J398" s="363">
        <v>43106</v>
      </c>
      <c r="K398" s="362">
        <v>43109</v>
      </c>
      <c r="L398" s="371">
        <v>43110</v>
      </c>
      <c r="M398" s="372">
        <v>43111</v>
      </c>
      <c r="N398" s="362">
        <v>43112</v>
      </c>
      <c r="O398" s="362">
        <v>43115</v>
      </c>
      <c r="P398" s="362">
        <v>43116</v>
      </c>
      <c r="Q398" s="362">
        <v>43117</v>
      </c>
      <c r="R398" s="362">
        <v>43118</v>
      </c>
      <c r="S398" s="362">
        <v>43119</v>
      </c>
      <c r="T398" s="362">
        <v>43122</v>
      </c>
      <c r="U398" s="362">
        <v>43123</v>
      </c>
      <c r="V398" s="362">
        <v>43124</v>
      </c>
      <c r="W398" s="362">
        <v>43125</v>
      </c>
      <c r="X398" s="367"/>
      <c r="Z398" s="369">
        <v>43185</v>
      </c>
    </row>
    <row r="399" spans="1:26">
      <c r="A399" s="358" t="str">
        <f t="shared" si="6"/>
        <v>18</v>
      </c>
      <c r="B399" s="359">
        <v>43112</v>
      </c>
      <c r="C399" s="360" t="s">
        <v>333</v>
      </c>
      <c r="D399" s="361">
        <v>43089</v>
      </c>
      <c r="E399" s="361">
        <v>43090</v>
      </c>
      <c r="F399" s="361">
        <v>43091</v>
      </c>
      <c r="G399" s="362">
        <v>43094</v>
      </c>
      <c r="H399" s="362">
        <v>43095</v>
      </c>
      <c r="I399" s="362">
        <v>43106</v>
      </c>
      <c r="J399" s="363">
        <v>43109</v>
      </c>
      <c r="K399" s="362">
        <v>43110</v>
      </c>
      <c r="L399" s="371">
        <v>43111</v>
      </c>
      <c r="M399" s="372">
        <v>43112</v>
      </c>
      <c r="N399" s="362">
        <v>43115</v>
      </c>
      <c r="O399" s="362">
        <v>43116</v>
      </c>
      <c r="P399" s="362">
        <v>43117</v>
      </c>
      <c r="Q399" s="362">
        <v>43118</v>
      </c>
      <c r="R399" s="362">
        <v>43119</v>
      </c>
      <c r="S399" s="362">
        <v>43122</v>
      </c>
      <c r="T399" s="362">
        <v>43123</v>
      </c>
      <c r="U399" s="362">
        <v>43124</v>
      </c>
      <c r="V399" s="362">
        <v>43125</v>
      </c>
      <c r="W399" s="362">
        <v>43126</v>
      </c>
      <c r="X399" s="367"/>
      <c r="Z399" s="369">
        <v>43186</v>
      </c>
    </row>
    <row r="400" spans="1:26">
      <c r="A400" s="358" t="str">
        <f t="shared" si="6"/>
        <v>18</v>
      </c>
      <c r="B400" s="359">
        <v>43115</v>
      </c>
      <c r="C400" s="360" t="s">
        <v>329</v>
      </c>
      <c r="D400" s="361">
        <v>43090</v>
      </c>
      <c r="E400" s="361">
        <v>43091</v>
      </c>
      <c r="F400" s="361">
        <v>43094</v>
      </c>
      <c r="G400" s="362">
        <v>43095</v>
      </c>
      <c r="H400" s="362">
        <v>43106</v>
      </c>
      <c r="I400" s="362">
        <v>43109</v>
      </c>
      <c r="J400" s="363">
        <v>43110</v>
      </c>
      <c r="K400" s="362">
        <v>43111</v>
      </c>
      <c r="L400" s="371">
        <v>43112</v>
      </c>
      <c r="M400" s="372">
        <v>43115</v>
      </c>
      <c r="N400" s="362">
        <v>43116</v>
      </c>
      <c r="O400" s="362">
        <v>43117</v>
      </c>
      <c r="P400" s="362">
        <v>43118</v>
      </c>
      <c r="Q400" s="362">
        <v>43119</v>
      </c>
      <c r="R400" s="362">
        <v>43122</v>
      </c>
      <c r="S400" s="362">
        <v>43123</v>
      </c>
      <c r="T400" s="362">
        <v>43124</v>
      </c>
      <c r="U400" s="362">
        <v>43125</v>
      </c>
      <c r="V400" s="362">
        <v>43126</v>
      </c>
      <c r="W400" s="362">
        <v>43129</v>
      </c>
      <c r="X400" s="367"/>
      <c r="Z400" s="369">
        <v>43189</v>
      </c>
    </row>
    <row r="401" spans="1:26">
      <c r="A401" s="358" t="str">
        <f t="shared" si="6"/>
        <v>18</v>
      </c>
      <c r="B401" s="359">
        <v>43116</v>
      </c>
      <c r="C401" s="360" t="s">
        <v>330</v>
      </c>
      <c r="D401" s="361">
        <v>43091</v>
      </c>
      <c r="E401" s="361">
        <v>43094</v>
      </c>
      <c r="F401" s="361">
        <v>43095</v>
      </c>
      <c r="G401" s="362">
        <v>43106</v>
      </c>
      <c r="H401" s="362">
        <v>43109</v>
      </c>
      <c r="I401" s="362">
        <v>43110</v>
      </c>
      <c r="J401" s="363">
        <v>43111</v>
      </c>
      <c r="K401" s="362">
        <v>43112</v>
      </c>
      <c r="L401" s="371">
        <v>43115</v>
      </c>
      <c r="M401" s="372">
        <v>43116</v>
      </c>
      <c r="N401" s="362">
        <v>43117</v>
      </c>
      <c r="O401" s="362">
        <v>43118</v>
      </c>
      <c r="P401" s="362">
        <v>43119</v>
      </c>
      <c r="Q401" s="362">
        <v>43122</v>
      </c>
      <c r="R401" s="362">
        <v>43123</v>
      </c>
      <c r="S401" s="362">
        <v>43124</v>
      </c>
      <c r="T401" s="362">
        <v>43125</v>
      </c>
      <c r="U401" s="362">
        <v>43126</v>
      </c>
      <c r="V401" s="362">
        <v>43129</v>
      </c>
      <c r="W401" s="362">
        <v>43130</v>
      </c>
      <c r="X401" s="367"/>
      <c r="Z401" s="369">
        <v>43192</v>
      </c>
    </row>
    <row r="402" spans="1:26">
      <c r="A402" s="358" t="str">
        <f t="shared" si="6"/>
        <v>18</v>
      </c>
      <c r="B402" s="359">
        <v>43117</v>
      </c>
      <c r="C402" s="360" t="s">
        <v>331</v>
      </c>
      <c r="D402" s="361">
        <v>43094</v>
      </c>
      <c r="E402" s="361">
        <v>43095</v>
      </c>
      <c r="F402" s="361">
        <v>43106</v>
      </c>
      <c r="G402" s="362">
        <v>43109</v>
      </c>
      <c r="H402" s="362">
        <v>43110</v>
      </c>
      <c r="I402" s="362">
        <v>43111</v>
      </c>
      <c r="J402" s="363">
        <v>43112</v>
      </c>
      <c r="K402" s="362">
        <v>43115</v>
      </c>
      <c r="L402" s="371">
        <v>43116</v>
      </c>
      <c r="M402" s="372">
        <v>43117</v>
      </c>
      <c r="N402" s="362">
        <v>43118</v>
      </c>
      <c r="O402" s="362">
        <v>43119</v>
      </c>
      <c r="P402" s="362">
        <v>43122</v>
      </c>
      <c r="Q402" s="362">
        <v>43123</v>
      </c>
      <c r="R402" s="362">
        <v>43124</v>
      </c>
      <c r="S402" s="362">
        <v>43125</v>
      </c>
      <c r="T402" s="362">
        <v>43126</v>
      </c>
      <c r="U402" s="362">
        <v>43129</v>
      </c>
      <c r="V402" s="362">
        <v>43130</v>
      </c>
      <c r="W402" s="362">
        <v>43131</v>
      </c>
      <c r="X402" s="367"/>
      <c r="Z402" s="369">
        <v>43193</v>
      </c>
    </row>
    <row r="403" spans="1:26">
      <c r="A403" s="358" t="str">
        <f t="shared" si="6"/>
        <v>18</v>
      </c>
      <c r="B403" s="359">
        <v>43118</v>
      </c>
      <c r="C403" s="360" t="s">
        <v>332</v>
      </c>
      <c r="D403" s="361">
        <v>43095</v>
      </c>
      <c r="E403" s="361">
        <v>43106</v>
      </c>
      <c r="F403" s="361">
        <v>43109</v>
      </c>
      <c r="G403" s="362">
        <v>43110</v>
      </c>
      <c r="H403" s="362">
        <v>43111</v>
      </c>
      <c r="I403" s="362">
        <v>43112</v>
      </c>
      <c r="J403" s="363">
        <v>43115</v>
      </c>
      <c r="K403" s="362">
        <v>43116</v>
      </c>
      <c r="L403" s="371">
        <v>43117</v>
      </c>
      <c r="M403" s="372">
        <v>43118</v>
      </c>
      <c r="N403" s="362">
        <v>43119</v>
      </c>
      <c r="O403" s="362">
        <v>43122</v>
      </c>
      <c r="P403" s="362">
        <v>43123</v>
      </c>
      <c r="Q403" s="362">
        <v>43124</v>
      </c>
      <c r="R403" s="362">
        <v>43125</v>
      </c>
      <c r="S403" s="362">
        <v>43126</v>
      </c>
      <c r="T403" s="362">
        <v>43129</v>
      </c>
      <c r="U403" s="362">
        <v>43130</v>
      </c>
      <c r="V403" s="362">
        <v>43131</v>
      </c>
      <c r="W403" s="362">
        <v>43132</v>
      </c>
      <c r="X403" s="367"/>
      <c r="Z403" s="369">
        <v>43194</v>
      </c>
    </row>
    <row r="404" spans="1:26">
      <c r="A404" s="358" t="str">
        <f t="shared" si="6"/>
        <v>18</v>
      </c>
      <c r="B404" s="359">
        <v>43119</v>
      </c>
      <c r="C404" s="360" t="s">
        <v>333</v>
      </c>
      <c r="D404" s="361">
        <v>43106</v>
      </c>
      <c r="E404" s="361">
        <v>43109</v>
      </c>
      <c r="F404" s="361">
        <v>43110</v>
      </c>
      <c r="G404" s="362">
        <v>43111</v>
      </c>
      <c r="H404" s="362">
        <v>43112</v>
      </c>
      <c r="I404" s="362">
        <v>43115</v>
      </c>
      <c r="J404" s="363">
        <v>43116</v>
      </c>
      <c r="K404" s="362">
        <v>43117</v>
      </c>
      <c r="L404" s="371">
        <v>43118</v>
      </c>
      <c r="M404" s="372">
        <v>43119</v>
      </c>
      <c r="N404" s="362">
        <v>43122</v>
      </c>
      <c r="O404" s="362">
        <v>43123</v>
      </c>
      <c r="P404" s="362">
        <v>43124</v>
      </c>
      <c r="Q404" s="362">
        <v>43125</v>
      </c>
      <c r="R404" s="362">
        <v>43126</v>
      </c>
      <c r="S404" s="362">
        <v>43129</v>
      </c>
      <c r="T404" s="362">
        <v>43130</v>
      </c>
      <c r="U404" s="362">
        <v>43131</v>
      </c>
      <c r="V404" s="362">
        <v>43132</v>
      </c>
      <c r="W404" s="362">
        <v>43133</v>
      </c>
      <c r="X404" s="367"/>
      <c r="Z404" s="369">
        <v>43195</v>
      </c>
    </row>
    <row r="405" spans="1:26">
      <c r="A405" s="358" t="str">
        <f t="shared" si="6"/>
        <v>18</v>
      </c>
      <c r="B405" s="359">
        <v>43122</v>
      </c>
      <c r="C405" s="360" t="s">
        <v>329</v>
      </c>
      <c r="D405" s="361">
        <v>43109</v>
      </c>
      <c r="E405" s="361">
        <v>43110</v>
      </c>
      <c r="F405" s="361">
        <v>43111</v>
      </c>
      <c r="G405" s="362">
        <v>43112</v>
      </c>
      <c r="H405" s="362">
        <v>43115</v>
      </c>
      <c r="I405" s="362">
        <v>43116</v>
      </c>
      <c r="J405" s="363">
        <v>43117</v>
      </c>
      <c r="K405" s="362">
        <v>43118</v>
      </c>
      <c r="L405" s="371">
        <v>43119</v>
      </c>
      <c r="M405" s="372">
        <v>43122</v>
      </c>
      <c r="N405" s="362">
        <v>43123</v>
      </c>
      <c r="O405" s="362">
        <v>43124</v>
      </c>
      <c r="P405" s="362">
        <v>43125</v>
      </c>
      <c r="Q405" s="362">
        <v>43126</v>
      </c>
      <c r="R405" s="362">
        <v>43129</v>
      </c>
      <c r="S405" s="362">
        <v>43130</v>
      </c>
      <c r="T405" s="362">
        <v>43131</v>
      </c>
      <c r="U405" s="362">
        <v>43132</v>
      </c>
      <c r="V405" s="362">
        <v>43133</v>
      </c>
      <c r="W405" s="362">
        <v>43136</v>
      </c>
      <c r="X405" s="367"/>
      <c r="Z405" s="369">
        <v>43196</v>
      </c>
    </row>
    <row r="406" spans="1:26">
      <c r="A406" s="358" t="str">
        <f t="shared" si="6"/>
        <v>18</v>
      </c>
      <c r="B406" s="359">
        <v>43123</v>
      </c>
      <c r="C406" s="360" t="s">
        <v>330</v>
      </c>
      <c r="D406" s="361">
        <v>43110</v>
      </c>
      <c r="E406" s="361">
        <v>43111</v>
      </c>
      <c r="F406" s="361">
        <v>43112</v>
      </c>
      <c r="G406" s="362">
        <v>43115</v>
      </c>
      <c r="H406" s="362">
        <v>43116</v>
      </c>
      <c r="I406" s="362">
        <v>43117</v>
      </c>
      <c r="J406" s="363">
        <v>43118</v>
      </c>
      <c r="K406" s="362">
        <v>43119</v>
      </c>
      <c r="L406" s="371">
        <v>43122</v>
      </c>
      <c r="M406" s="372">
        <v>43123</v>
      </c>
      <c r="N406" s="362">
        <v>43124</v>
      </c>
      <c r="O406" s="362">
        <v>43125</v>
      </c>
      <c r="P406" s="362">
        <v>43126</v>
      </c>
      <c r="Q406" s="362">
        <v>43129</v>
      </c>
      <c r="R406" s="362">
        <v>43130</v>
      </c>
      <c r="S406" s="362">
        <v>43131</v>
      </c>
      <c r="T406" s="362">
        <v>43132</v>
      </c>
      <c r="U406" s="362">
        <v>43133</v>
      </c>
      <c r="V406" s="362">
        <v>43136</v>
      </c>
      <c r="W406" s="362">
        <v>43137</v>
      </c>
      <c r="X406" s="367"/>
      <c r="Z406" s="369">
        <v>43199</v>
      </c>
    </row>
    <row r="407" spans="1:26">
      <c r="A407" s="358" t="str">
        <f t="shared" si="6"/>
        <v>18</v>
      </c>
      <c r="B407" s="359">
        <v>43124</v>
      </c>
      <c r="C407" s="360" t="s">
        <v>331</v>
      </c>
      <c r="D407" s="361">
        <v>43111</v>
      </c>
      <c r="E407" s="361">
        <v>43112</v>
      </c>
      <c r="F407" s="361">
        <v>43115</v>
      </c>
      <c r="G407" s="362">
        <v>43116</v>
      </c>
      <c r="H407" s="362">
        <v>43117</v>
      </c>
      <c r="I407" s="362">
        <v>43118</v>
      </c>
      <c r="J407" s="363">
        <v>43119</v>
      </c>
      <c r="K407" s="362">
        <v>43122</v>
      </c>
      <c r="L407" s="371">
        <v>43123</v>
      </c>
      <c r="M407" s="372">
        <v>43124</v>
      </c>
      <c r="N407" s="362">
        <v>43125</v>
      </c>
      <c r="O407" s="362">
        <v>43126</v>
      </c>
      <c r="P407" s="362">
        <v>43129</v>
      </c>
      <c r="Q407" s="362">
        <v>43130</v>
      </c>
      <c r="R407" s="362">
        <v>43131</v>
      </c>
      <c r="S407" s="362">
        <v>43132</v>
      </c>
      <c r="T407" s="362">
        <v>43133</v>
      </c>
      <c r="U407" s="362">
        <v>43136</v>
      </c>
      <c r="V407" s="362">
        <v>43137</v>
      </c>
      <c r="W407" s="362">
        <v>43138</v>
      </c>
      <c r="X407" s="367"/>
      <c r="Z407" s="369">
        <v>43200</v>
      </c>
    </row>
    <row r="408" spans="1:26">
      <c r="A408" s="358" t="str">
        <f t="shared" si="6"/>
        <v>18</v>
      </c>
      <c r="B408" s="359">
        <v>43125</v>
      </c>
      <c r="C408" s="360" t="s">
        <v>332</v>
      </c>
      <c r="D408" s="361">
        <v>43112</v>
      </c>
      <c r="E408" s="361">
        <v>43115</v>
      </c>
      <c r="F408" s="361">
        <v>43116</v>
      </c>
      <c r="G408" s="362">
        <v>43117</v>
      </c>
      <c r="H408" s="362">
        <v>43118</v>
      </c>
      <c r="I408" s="362">
        <v>43119</v>
      </c>
      <c r="J408" s="363">
        <v>43122</v>
      </c>
      <c r="K408" s="362">
        <v>43123</v>
      </c>
      <c r="L408" s="371">
        <v>43124</v>
      </c>
      <c r="M408" s="372">
        <v>43125</v>
      </c>
      <c r="N408" s="362">
        <v>43126</v>
      </c>
      <c r="O408" s="362">
        <v>43129</v>
      </c>
      <c r="P408" s="362">
        <v>43130</v>
      </c>
      <c r="Q408" s="362">
        <v>43131</v>
      </c>
      <c r="R408" s="362">
        <v>43132</v>
      </c>
      <c r="S408" s="362">
        <v>43133</v>
      </c>
      <c r="T408" s="362">
        <v>43136</v>
      </c>
      <c r="U408" s="362">
        <v>43137</v>
      </c>
      <c r="V408" s="362">
        <v>43138</v>
      </c>
      <c r="W408" s="362">
        <v>43139</v>
      </c>
      <c r="X408" s="367"/>
      <c r="Z408" s="369">
        <v>43201</v>
      </c>
    </row>
    <row r="409" spans="1:26">
      <c r="A409" s="358" t="str">
        <f t="shared" si="6"/>
        <v>18</v>
      </c>
      <c r="B409" s="359">
        <v>43126</v>
      </c>
      <c r="C409" s="360" t="s">
        <v>333</v>
      </c>
      <c r="D409" s="361">
        <v>43115</v>
      </c>
      <c r="E409" s="361">
        <v>43116</v>
      </c>
      <c r="F409" s="361">
        <v>43117</v>
      </c>
      <c r="G409" s="362">
        <v>43118</v>
      </c>
      <c r="H409" s="362">
        <v>43119</v>
      </c>
      <c r="I409" s="362">
        <v>43122</v>
      </c>
      <c r="J409" s="363">
        <v>43123</v>
      </c>
      <c r="K409" s="362">
        <v>43124</v>
      </c>
      <c r="L409" s="371">
        <v>43125</v>
      </c>
      <c r="M409" s="372">
        <v>43126</v>
      </c>
      <c r="N409" s="362">
        <v>43129</v>
      </c>
      <c r="O409" s="362">
        <v>43130</v>
      </c>
      <c r="P409" s="362">
        <v>43131</v>
      </c>
      <c r="Q409" s="362">
        <v>43132</v>
      </c>
      <c r="R409" s="362">
        <v>43133</v>
      </c>
      <c r="S409" s="362">
        <v>43136</v>
      </c>
      <c r="T409" s="362">
        <v>43137</v>
      </c>
      <c r="U409" s="362">
        <v>43138</v>
      </c>
      <c r="V409" s="362">
        <v>43139</v>
      </c>
      <c r="W409" s="362">
        <v>43140</v>
      </c>
      <c r="X409" s="367"/>
      <c r="Z409" s="369">
        <v>43202</v>
      </c>
    </row>
    <row r="410" spans="1:26">
      <c r="A410" s="358" t="str">
        <f t="shared" si="6"/>
        <v>18</v>
      </c>
      <c r="B410" s="359">
        <v>43129</v>
      </c>
      <c r="C410" s="360" t="s">
        <v>329</v>
      </c>
      <c r="D410" s="361">
        <v>43116</v>
      </c>
      <c r="E410" s="361">
        <v>43117</v>
      </c>
      <c r="F410" s="361">
        <v>43118</v>
      </c>
      <c r="G410" s="362">
        <v>43119</v>
      </c>
      <c r="H410" s="362">
        <v>43122</v>
      </c>
      <c r="I410" s="362">
        <v>43123</v>
      </c>
      <c r="J410" s="363">
        <v>43124</v>
      </c>
      <c r="K410" s="362">
        <v>43125</v>
      </c>
      <c r="L410" s="371">
        <v>43126</v>
      </c>
      <c r="M410" s="372">
        <v>43129</v>
      </c>
      <c r="N410" s="362">
        <v>43130</v>
      </c>
      <c r="O410" s="362">
        <v>43131</v>
      </c>
      <c r="P410" s="362">
        <v>43132</v>
      </c>
      <c r="Q410" s="362">
        <v>43133</v>
      </c>
      <c r="R410" s="362">
        <v>43136</v>
      </c>
      <c r="S410" s="362">
        <v>43137</v>
      </c>
      <c r="T410" s="362">
        <v>43138</v>
      </c>
      <c r="U410" s="362">
        <v>43139</v>
      </c>
      <c r="V410" s="362">
        <v>43140</v>
      </c>
      <c r="W410" s="362">
        <v>43144</v>
      </c>
      <c r="X410" s="367"/>
      <c r="Z410" s="369">
        <v>43203</v>
      </c>
    </row>
    <row r="411" spans="1:26">
      <c r="A411" s="358" t="str">
        <f t="shared" si="6"/>
        <v>18</v>
      </c>
      <c r="B411" s="359">
        <v>43130</v>
      </c>
      <c r="C411" s="360" t="s">
        <v>330</v>
      </c>
      <c r="D411" s="361">
        <v>43117</v>
      </c>
      <c r="E411" s="361">
        <v>43118</v>
      </c>
      <c r="F411" s="361">
        <v>43119</v>
      </c>
      <c r="G411" s="362">
        <v>43122</v>
      </c>
      <c r="H411" s="362">
        <v>43123</v>
      </c>
      <c r="I411" s="362">
        <v>43124</v>
      </c>
      <c r="J411" s="363">
        <v>43125</v>
      </c>
      <c r="K411" s="362">
        <v>43126</v>
      </c>
      <c r="L411" s="371">
        <v>43129</v>
      </c>
      <c r="M411" s="372">
        <v>43130</v>
      </c>
      <c r="N411" s="362">
        <v>43131</v>
      </c>
      <c r="O411" s="362">
        <v>43132</v>
      </c>
      <c r="P411" s="362">
        <v>43133</v>
      </c>
      <c r="Q411" s="362">
        <v>43136</v>
      </c>
      <c r="R411" s="362">
        <v>43137</v>
      </c>
      <c r="S411" s="362">
        <v>43138</v>
      </c>
      <c r="T411" s="362">
        <v>43139</v>
      </c>
      <c r="U411" s="362">
        <v>43140</v>
      </c>
      <c r="V411" s="362">
        <v>43144</v>
      </c>
      <c r="W411" s="362">
        <v>43145</v>
      </c>
      <c r="X411" s="367"/>
      <c r="Z411" s="369">
        <v>43206</v>
      </c>
    </row>
    <row r="412" spans="1:26">
      <c r="A412" s="358" t="str">
        <f t="shared" si="6"/>
        <v>18</v>
      </c>
      <c r="B412" s="359">
        <v>43131</v>
      </c>
      <c r="C412" s="360" t="s">
        <v>331</v>
      </c>
      <c r="D412" s="361">
        <v>43118</v>
      </c>
      <c r="E412" s="361">
        <v>43119</v>
      </c>
      <c r="F412" s="361">
        <v>43122</v>
      </c>
      <c r="G412" s="362">
        <v>43123</v>
      </c>
      <c r="H412" s="362">
        <v>43124</v>
      </c>
      <c r="I412" s="362">
        <v>43125</v>
      </c>
      <c r="J412" s="363">
        <v>43126</v>
      </c>
      <c r="K412" s="362">
        <v>43129</v>
      </c>
      <c r="L412" s="371">
        <v>43130</v>
      </c>
      <c r="M412" s="372">
        <v>43131</v>
      </c>
      <c r="N412" s="362">
        <v>43132</v>
      </c>
      <c r="O412" s="362">
        <v>43133</v>
      </c>
      <c r="P412" s="362">
        <v>43136</v>
      </c>
      <c r="Q412" s="362">
        <v>43137</v>
      </c>
      <c r="R412" s="362">
        <v>43138</v>
      </c>
      <c r="S412" s="362">
        <v>43139</v>
      </c>
      <c r="T412" s="362">
        <v>43140</v>
      </c>
      <c r="U412" s="362">
        <v>43144</v>
      </c>
      <c r="V412" s="362">
        <v>43145</v>
      </c>
      <c r="W412" s="362">
        <v>43146</v>
      </c>
      <c r="X412" s="367"/>
      <c r="Z412" s="369">
        <v>43207</v>
      </c>
    </row>
    <row r="413" spans="1:26">
      <c r="A413" s="358" t="str">
        <f t="shared" si="6"/>
        <v>18</v>
      </c>
      <c r="B413" s="359">
        <v>43132</v>
      </c>
      <c r="C413" s="360" t="s">
        <v>332</v>
      </c>
      <c r="D413" s="361">
        <v>43119</v>
      </c>
      <c r="E413" s="361">
        <v>43122</v>
      </c>
      <c r="F413" s="361">
        <v>43123</v>
      </c>
      <c r="G413" s="362">
        <v>43124</v>
      </c>
      <c r="H413" s="362">
        <v>43125</v>
      </c>
      <c r="I413" s="362">
        <v>43126</v>
      </c>
      <c r="J413" s="363">
        <v>43129</v>
      </c>
      <c r="K413" s="362">
        <v>43130</v>
      </c>
      <c r="L413" s="371">
        <v>43131</v>
      </c>
      <c r="M413" s="372">
        <v>43132</v>
      </c>
      <c r="N413" s="362">
        <v>43133</v>
      </c>
      <c r="O413" s="362">
        <v>43136</v>
      </c>
      <c r="P413" s="362">
        <v>43137</v>
      </c>
      <c r="Q413" s="362">
        <v>43138</v>
      </c>
      <c r="R413" s="362">
        <v>43139</v>
      </c>
      <c r="S413" s="362">
        <v>43140</v>
      </c>
      <c r="T413" s="362">
        <v>43144</v>
      </c>
      <c r="U413" s="362">
        <v>43145</v>
      </c>
      <c r="V413" s="362">
        <v>43146</v>
      </c>
      <c r="W413" s="362">
        <v>43147</v>
      </c>
      <c r="X413" s="367"/>
      <c r="Z413" s="369">
        <v>43208</v>
      </c>
    </row>
    <row r="414" spans="1:26">
      <c r="A414" s="358" t="str">
        <f t="shared" si="6"/>
        <v>18</v>
      </c>
      <c r="B414" s="359">
        <v>43133</v>
      </c>
      <c r="C414" s="360" t="s">
        <v>333</v>
      </c>
      <c r="D414" s="361">
        <v>43122</v>
      </c>
      <c r="E414" s="361">
        <v>43123</v>
      </c>
      <c r="F414" s="361">
        <v>43124</v>
      </c>
      <c r="G414" s="362">
        <v>43125</v>
      </c>
      <c r="H414" s="362">
        <v>43126</v>
      </c>
      <c r="I414" s="362">
        <v>43129</v>
      </c>
      <c r="J414" s="363">
        <v>43130</v>
      </c>
      <c r="K414" s="362">
        <v>43131</v>
      </c>
      <c r="L414" s="371">
        <v>43132</v>
      </c>
      <c r="M414" s="372">
        <v>43133</v>
      </c>
      <c r="N414" s="362">
        <v>43136</v>
      </c>
      <c r="O414" s="362">
        <v>43137</v>
      </c>
      <c r="P414" s="362">
        <v>43138</v>
      </c>
      <c r="Q414" s="362">
        <v>43139</v>
      </c>
      <c r="R414" s="362">
        <v>43140</v>
      </c>
      <c r="S414" s="362">
        <v>43144</v>
      </c>
      <c r="T414" s="362">
        <v>43145</v>
      </c>
      <c r="U414" s="362">
        <v>43146</v>
      </c>
      <c r="V414" s="362">
        <v>43147</v>
      </c>
      <c r="W414" s="362">
        <v>43150</v>
      </c>
      <c r="X414" s="367"/>
      <c r="Z414" s="369">
        <v>43209</v>
      </c>
    </row>
    <row r="415" spans="1:26">
      <c r="A415" s="358" t="str">
        <f t="shared" si="6"/>
        <v>18</v>
      </c>
      <c r="B415" s="359">
        <v>43136</v>
      </c>
      <c r="C415" s="360" t="s">
        <v>329</v>
      </c>
      <c r="D415" s="361">
        <v>43123</v>
      </c>
      <c r="E415" s="361">
        <v>43124</v>
      </c>
      <c r="F415" s="361">
        <v>43125</v>
      </c>
      <c r="G415" s="362">
        <v>43126</v>
      </c>
      <c r="H415" s="362">
        <v>43129</v>
      </c>
      <c r="I415" s="362">
        <v>43130</v>
      </c>
      <c r="J415" s="363">
        <v>43131</v>
      </c>
      <c r="K415" s="362">
        <v>43132</v>
      </c>
      <c r="L415" s="371">
        <v>43133</v>
      </c>
      <c r="M415" s="372">
        <v>43136</v>
      </c>
      <c r="N415" s="362">
        <v>43137</v>
      </c>
      <c r="O415" s="362">
        <v>43138</v>
      </c>
      <c r="P415" s="362">
        <v>43139</v>
      </c>
      <c r="Q415" s="362">
        <v>43140</v>
      </c>
      <c r="R415" s="362">
        <v>43144</v>
      </c>
      <c r="S415" s="362">
        <v>43145</v>
      </c>
      <c r="T415" s="362">
        <v>43146</v>
      </c>
      <c r="U415" s="362">
        <v>43147</v>
      </c>
      <c r="V415" s="362">
        <v>43150</v>
      </c>
      <c r="W415" s="362">
        <v>43151</v>
      </c>
      <c r="X415" s="367"/>
      <c r="Z415" s="369">
        <v>43213</v>
      </c>
    </row>
    <row r="416" spans="1:26">
      <c r="A416" s="358" t="str">
        <f t="shared" si="6"/>
        <v>18</v>
      </c>
      <c r="B416" s="359">
        <v>43137</v>
      </c>
      <c r="C416" s="360" t="s">
        <v>330</v>
      </c>
      <c r="D416" s="361">
        <v>43124</v>
      </c>
      <c r="E416" s="361">
        <v>43125</v>
      </c>
      <c r="F416" s="361">
        <v>43126</v>
      </c>
      <c r="G416" s="362">
        <v>43129</v>
      </c>
      <c r="H416" s="362">
        <v>43130</v>
      </c>
      <c r="I416" s="362">
        <v>43131</v>
      </c>
      <c r="J416" s="363">
        <v>43132</v>
      </c>
      <c r="K416" s="362">
        <v>43133</v>
      </c>
      <c r="L416" s="371">
        <v>43136</v>
      </c>
      <c r="M416" s="372">
        <v>43137</v>
      </c>
      <c r="N416" s="362">
        <v>43138</v>
      </c>
      <c r="O416" s="362">
        <v>43139</v>
      </c>
      <c r="P416" s="362">
        <v>43140</v>
      </c>
      <c r="Q416" s="362">
        <v>43144</v>
      </c>
      <c r="R416" s="362">
        <v>43145</v>
      </c>
      <c r="S416" s="362">
        <v>43146</v>
      </c>
      <c r="T416" s="362">
        <v>43147</v>
      </c>
      <c r="U416" s="362">
        <v>43150</v>
      </c>
      <c r="V416" s="362">
        <v>43151</v>
      </c>
      <c r="W416" s="362">
        <v>43152</v>
      </c>
      <c r="X416" s="367"/>
      <c r="Z416" s="369">
        <v>43214</v>
      </c>
    </row>
    <row r="417" spans="1:26">
      <c r="A417" s="358" t="str">
        <f t="shared" si="6"/>
        <v>18</v>
      </c>
      <c r="B417" s="359">
        <v>43138</v>
      </c>
      <c r="C417" s="360" t="s">
        <v>331</v>
      </c>
      <c r="D417" s="361">
        <v>43125</v>
      </c>
      <c r="E417" s="361">
        <v>43126</v>
      </c>
      <c r="F417" s="361">
        <v>43129</v>
      </c>
      <c r="G417" s="362">
        <v>43130</v>
      </c>
      <c r="H417" s="362">
        <v>43131</v>
      </c>
      <c r="I417" s="362">
        <v>43132</v>
      </c>
      <c r="J417" s="363">
        <v>43133</v>
      </c>
      <c r="K417" s="362">
        <v>43136</v>
      </c>
      <c r="L417" s="371">
        <v>43137</v>
      </c>
      <c r="M417" s="372">
        <v>43138</v>
      </c>
      <c r="N417" s="362">
        <v>43139</v>
      </c>
      <c r="O417" s="362">
        <v>43140</v>
      </c>
      <c r="P417" s="362">
        <v>43144</v>
      </c>
      <c r="Q417" s="362">
        <v>43145</v>
      </c>
      <c r="R417" s="362">
        <v>43146</v>
      </c>
      <c r="S417" s="362">
        <v>43147</v>
      </c>
      <c r="T417" s="362">
        <v>43150</v>
      </c>
      <c r="U417" s="362">
        <v>43151</v>
      </c>
      <c r="V417" s="362">
        <v>43152</v>
      </c>
      <c r="W417" s="362">
        <v>43153</v>
      </c>
      <c r="X417" s="367"/>
      <c r="Z417" s="369">
        <v>43215</v>
      </c>
    </row>
    <row r="418" spans="1:26">
      <c r="A418" s="358" t="str">
        <f t="shared" si="6"/>
        <v>18</v>
      </c>
      <c r="B418" s="359">
        <v>43139</v>
      </c>
      <c r="C418" s="360" t="s">
        <v>332</v>
      </c>
      <c r="D418" s="361">
        <v>43126</v>
      </c>
      <c r="E418" s="361">
        <v>43129</v>
      </c>
      <c r="F418" s="361">
        <v>43130</v>
      </c>
      <c r="G418" s="362">
        <v>43131</v>
      </c>
      <c r="H418" s="362">
        <v>43132</v>
      </c>
      <c r="I418" s="362">
        <v>43133</v>
      </c>
      <c r="J418" s="363">
        <v>43136</v>
      </c>
      <c r="K418" s="362">
        <v>43137</v>
      </c>
      <c r="L418" s="371">
        <v>43138</v>
      </c>
      <c r="M418" s="372">
        <v>43139</v>
      </c>
      <c r="N418" s="362">
        <v>43140</v>
      </c>
      <c r="O418" s="362">
        <v>43144</v>
      </c>
      <c r="P418" s="362">
        <v>43145</v>
      </c>
      <c r="Q418" s="362">
        <v>43146</v>
      </c>
      <c r="R418" s="362">
        <v>43147</v>
      </c>
      <c r="S418" s="362">
        <v>43150</v>
      </c>
      <c r="T418" s="362">
        <v>43151</v>
      </c>
      <c r="U418" s="362">
        <v>43152</v>
      </c>
      <c r="V418" s="362">
        <v>43153</v>
      </c>
      <c r="W418" s="362">
        <v>43154</v>
      </c>
      <c r="X418" s="367"/>
      <c r="Z418" s="369">
        <v>43216</v>
      </c>
    </row>
    <row r="419" spans="1:26">
      <c r="A419" s="358" t="str">
        <f t="shared" si="6"/>
        <v>18</v>
      </c>
      <c r="B419" s="359">
        <v>43140</v>
      </c>
      <c r="C419" s="360" t="s">
        <v>333</v>
      </c>
      <c r="D419" s="361">
        <v>43129</v>
      </c>
      <c r="E419" s="361">
        <v>43130</v>
      </c>
      <c r="F419" s="361">
        <v>43131</v>
      </c>
      <c r="G419" s="362">
        <v>43132</v>
      </c>
      <c r="H419" s="362">
        <v>43133</v>
      </c>
      <c r="I419" s="362">
        <v>43136</v>
      </c>
      <c r="J419" s="363">
        <v>43137</v>
      </c>
      <c r="K419" s="362">
        <v>43138</v>
      </c>
      <c r="L419" s="371">
        <v>43139</v>
      </c>
      <c r="M419" s="372">
        <v>43140</v>
      </c>
      <c r="N419" s="362">
        <v>43144</v>
      </c>
      <c r="O419" s="362">
        <v>43145</v>
      </c>
      <c r="P419" s="362">
        <v>43146</v>
      </c>
      <c r="Q419" s="362">
        <v>43147</v>
      </c>
      <c r="R419" s="362">
        <v>43150</v>
      </c>
      <c r="S419" s="362">
        <v>43151</v>
      </c>
      <c r="T419" s="362">
        <v>43152</v>
      </c>
      <c r="U419" s="362">
        <v>43153</v>
      </c>
      <c r="V419" s="362">
        <v>43154</v>
      </c>
      <c r="W419" s="362">
        <v>43157</v>
      </c>
      <c r="X419" s="367"/>
      <c r="Z419" s="369">
        <v>43228</v>
      </c>
    </row>
    <row r="420" spans="1:26">
      <c r="A420" s="358" t="str">
        <f t="shared" si="6"/>
        <v>18</v>
      </c>
      <c r="B420" s="359">
        <v>43144</v>
      </c>
      <c r="C420" s="360" t="s">
        <v>330</v>
      </c>
      <c r="D420" s="361">
        <v>43130</v>
      </c>
      <c r="E420" s="361">
        <v>43131</v>
      </c>
      <c r="F420" s="361">
        <v>43132</v>
      </c>
      <c r="G420" s="362">
        <v>43133</v>
      </c>
      <c r="H420" s="362">
        <v>43136</v>
      </c>
      <c r="I420" s="362">
        <v>43137</v>
      </c>
      <c r="J420" s="363">
        <v>43138</v>
      </c>
      <c r="K420" s="362">
        <v>43139</v>
      </c>
      <c r="L420" s="371">
        <v>43140</v>
      </c>
      <c r="M420" s="372">
        <v>43144</v>
      </c>
      <c r="N420" s="362">
        <v>43145</v>
      </c>
      <c r="O420" s="362">
        <v>43146</v>
      </c>
      <c r="P420" s="362">
        <v>43147</v>
      </c>
      <c r="Q420" s="362">
        <v>43150</v>
      </c>
      <c r="R420" s="362">
        <v>43151</v>
      </c>
      <c r="S420" s="362">
        <v>43152</v>
      </c>
      <c r="T420" s="362">
        <v>43153</v>
      </c>
      <c r="U420" s="362">
        <v>43154</v>
      </c>
      <c r="V420" s="362">
        <v>43157</v>
      </c>
      <c r="W420" s="362">
        <v>43158</v>
      </c>
      <c r="X420" s="367"/>
      <c r="Z420" s="369">
        <v>43229</v>
      </c>
    </row>
    <row r="421" spans="1:26">
      <c r="A421" s="358" t="str">
        <f t="shared" si="6"/>
        <v>18</v>
      </c>
      <c r="B421" s="359">
        <v>43145</v>
      </c>
      <c r="C421" s="360" t="s">
        <v>331</v>
      </c>
      <c r="D421" s="361">
        <v>43131</v>
      </c>
      <c r="E421" s="361">
        <v>43132</v>
      </c>
      <c r="F421" s="361">
        <v>43133</v>
      </c>
      <c r="G421" s="362">
        <v>43136</v>
      </c>
      <c r="H421" s="362">
        <v>43137</v>
      </c>
      <c r="I421" s="362">
        <v>43138</v>
      </c>
      <c r="J421" s="363">
        <v>43139</v>
      </c>
      <c r="K421" s="362">
        <v>43140</v>
      </c>
      <c r="L421" s="371">
        <v>43144</v>
      </c>
      <c r="M421" s="372">
        <v>43145</v>
      </c>
      <c r="N421" s="362">
        <v>43146</v>
      </c>
      <c r="O421" s="362">
        <v>43147</v>
      </c>
      <c r="P421" s="362">
        <v>43150</v>
      </c>
      <c r="Q421" s="362">
        <v>43151</v>
      </c>
      <c r="R421" s="362">
        <v>43152</v>
      </c>
      <c r="S421" s="362">
        <v>43153</v>
      </c>
      <c r="T421" s="362">
        <v>43154</v>
      </c>
      <c r="U421" s="362">
        <v>43157</v>
      </c>
      <c r="V421" s="362">
        <v>43158</v>
      </c>
      <c r="W421" s="362">
        <v>43159</v>
      </c>
      <c r="X421" s="367"/>
      <c r="Z421" s="369">
        <v>43230</v>
      </c>
    </row>
    <row r="422" spans="1:26">
      <c r="A422" s="358" t="str">
        <f t="shared" si="6"/>
        <v>18</v>
      </c>
      <c r="B422" s="359">
        <v>43146</v>
      </c>
      <c r="C422" s="360" t="s">
        <v>332</v>
      </c>
      <c r="D422" s="361">
        <v>43132</v>
      </c>
      <c r="E422" s="361">
        <v>43133</v>
      </c>
      <c r="F422" s="361">
        <v>43136</v>
      </c>
      <c r="G422" s="362">
        <v>43137</v>
      </c>
      <c r="H422" s="362">
        <v>43138</v>
      </c>
      <c r="I422" s="362">
        <v>43139</v>
      </c>
      <c r="J422" s="363">
        <v>43140</v>
      </c>
      <c r="K422" s="362">
        <v>43144</v>
      </c>
      <c r="L422" s="371">
        <v>43145</v>
      </c>
      <c r="M422" s="372">
        <v>43146</v>
      </c>
      <c r="N422" s="362">
        <v>43147</v>
      </c>
      <c r="O422" s="362">
        <v>43150</v>
      </c>
      <c r="P422" s="362">
        <v>43151</v>
      </c>
      <c r="Q422" s="362">
        <v>43152</v>
      </c>
      <c r="R422" s="362">
        <v>43153</v>
      </c>
      <c r="S422" s="362">
        <v>43154</v>
      </c>
      <c r="T422" s="362">
        <v>43157</v>
      </c>
      <c r="U422" s="362">
        <v>43158</v>
      </c>
      <c r="V422" s="362">
        <v>43159</v>
      </c>
      <c r="W422" s="362">
        <v>43160</v>
      </c>
      <c r="X422" s="367"/>
      <c r="Z422" s="369">
        <v>43231</v>
      </c>
    </row>
    <row r="423" spans="1:26">
      <c r="A423" s="358" t="str">
        <f t="shared" si="6"/>
        <v>18</v>
      </c>
      <c r="B423" s="359">
        <v>43147</v>
      </c>
      <c r="C423" s="360" t="s">
        <v>333</v>
      </c>
      <c r="D423" s="361">
        <v>43133</v>
      </c>
      <c r="E423" s="361">
        <v>43136</v>
      </c>
      <c r="F423" s="361">
        <v>43137</v>
      </c>
      <c r="G423" s="362">
        <v>43138</v>
      </c>
      <c r="H423" s="362">
        <v>43139</v>
      </c>
      <c r="I423" s="362">
        <v>43140</v>
      </c>
      <c r="J423" s="363">
        <v>43144</v>
      </c>
      <c r="K423" s="362">
        <v>43145</v>
      </c>
      <c r="L423" s="371">
        <v>43146</v>
      </c>
      <c r="M423" s="372">
        <v>43147</v>
      </c>
      <c r="N423" s="362">
        <v>43150</v>
      </c>
      <c r="O423" s="362">
        <v>43151</v>
      </c>
      <c r="P423" s="362">
        <v>43152</v>
      </c>
      <c r="Q423" s="362">
        <v>43153</v>
      </c>
      <c r="R423" s="362">
        <v>43154</v>
      </c>
      <c r="S423" s="362">
        <v>43157</v>
      </c>
      <c r="T423" s="362">
        <v>43158</v>
      </c>
      <c r="U423" s="362">
        <v>43159</v>
      </c>
      <c r="V423" s="362">
        <v>43160</v>
      </c>
      <c r="W423" s="362">
        <v>43161</v>
      </c>
      <c r="X423" s="367"/>
      <c r="Z423" s="369">
        <v>43234</v>
      </c>
    </row>
    <row r="424" spans="1:26">
      <c r="A424" s="358" t="str">
        <f t="shared" si="6"/>
        <v>18</v>
      </c>
      <c r="B424" s="359">
        <v>43150</v>
      </c>
      <c r="C424" s="360" t="s">
        <v>329</v>
      </c>
      <c r="D424" s="361">
        <v>43136</v>
      </c>
      <c r="E424" s="361">
        <v>43137</v>
      </c>
      <c r="F424" s="361">
        <v>43138</v>
      </c>
      <c r="G424" s="362">
        <v>43139</v>
      </c>
      <c r="H424" s="362">
        <v>43140</v>
      </c>
      <c r="I424" s="362">
        <v>43144</v>
      </c>
      <c r="J424" s="363">
        <v>43145</v>
      </c>
      <c r="K424" s="362">
        <v>43146</v>
      </c>
      <c r="L424" s="371">
        <v>43147</v>
      </c>
      <c r="M424" s="372">
        <v>43150</v>
      </c>
      <c r="N424" s="362">
        <v>43151</v>
      </c>
      <c r="O424" s="362">
        <v>43152</v>
      </c>
      <c r="P424" s="362">
        <v>43153</v>
      </c>
      <c r="Q424" s="362">
        <v>43154</v>
      </c>
      <c r="R424" s="362">
        <v>43157</v>
      </c>
      <c r="S424" s="362">
        <v>43158</v>
      </c>
      <c r="T424" s="362">
        <v>43159</v>
      </c>
      <c r="U424" s="362">
        <v>43160</v>
      </c>
      <c r="V424" s="362">
        <v>43161</v>
      </c>
      <c r="W424" s="362">
        <v>43164</v>
      </c>
      <c r="X424" s="367"/>
      <c r="Z424" s="369">
        <v>43235</v>
      </c>
    </row>
    <row r="425" spans="1:26">
      <c r="A425" s="358" t="str">
        <f t="shared" si="6"/>
        <v>18</v>
      </c>
      <c r="B425" s="359">
        <v>43151</v>
      </c>
      <c r="C425" s="360" t="s">
        <v>330</v>
      </c>
      <c r="D425" s="361">
        <v>43137</v>
      </c>
      <c r="E425" s="361">
        <v>43138</v>
      </c>
      <c r="F425" s="361">
        <v>43139</v>
      </c>
      <c r="G425" s="362">
        <v>43140</v>
      </c>
      <c r="H425" s="362">
        <v>43144</v>
      </c>
      <c r="I425" s="362">
        <v>43145</v>
      </c>
      <c r="J425" s="363">
        <v>43146</v>
      </c>
      <c r="K425" s="362">
        <v>43147</v>
      </c>
      <c r="L425" s="371">
        <v>43150</v>
      </c>
      <c r="M425" s="372">
        <v>43151</v>
      </c>
      <c r="N425" s="362">
        <v>43152</v>
      </c>
      <c r="O425" s="362">
        <v>43153</v>
      </c>
      <c r="P425" s="362">
        <v>43154</v>
      </c>
      <c r="Q425" s="362">
        <v>43157</v>
      </c>
      <c r="R425" s="362">
        <v>43158</v>
      </c>
      <c r="S425" s="362">
        <v>43159</v>
      </c>
      <c r="T425" s="362">
        <v>43160</v>
      </c>
      <c r="U425" s="362">
        <v>43161</v>
      </c>
      <c r="V425" s="362">
        <v>43164</v>
      </c>
      <c r="W425" s="362">
        <v>43165</v>
      </c>
      <c r="X425" s="367"/>
      <c r="Z425" s="369">
        <v>43236</v>
      </c>
    </row>
    <row r="426" spans="1:26">
      <c r="A426" s="358" t="str">
        <f t="shared" si="6"/>
        <v>18</v>
      </c>
      <c r="B426" s="359">
        <v>43152</v>
      </c>
      <c r="C426" s="360" t="s">
        <v>331</v>
      </c>
      <c r="D426" s="361">
        <v>43138</v>
      </c>
      <c r="E426" s="361">
        <v>43139</v>
      </c>
      <c r="F426" s="361">
        <v>43140</v>
      </c>
      <c r="G426" s="362">
        <v>43144</v>
      </c>
      <c r="H426" s="362">
        <v>43145</v>
      </c>
      <c r="I426" s="362">
        <v>43146</v>
      </c>
      <c r="J426" s="363">
        <v>43147</v>
      </c>
      <c r="K426" s="362">
        <v>43150</v>
      </c>
      <c r="L426" s="371">
        <v>43151</v>
      </c>
      <c r="M426" s="372">
        <v>43152</v>
      </c>
      <c r="N426" s="362">
        <v>43153</v>
      </c>
      <c r="O426" s="362">
        <v>43154</v>
      </c>
      <c r="P426" s="362">
        <v>43157</v>
      </c>
      <c r="Q426" s="362">
        <v>43158</v>
      </c>
      <c r="R426" s="362">
        <v>43159</v>
      </c>
      <c r="S426" s="362">
        <v>43160</v>
      </c>
      <c r="T426" s="362">
        <v>43161</v>
      </c>
      <c r="U426" s="362">
        <v>43164</v>
      </c>
      <c r="V426" s="362">
        <v>43165</v>
      </c>
      <c r="W426" s="362">
        <v>43166</v>
      </c>
      <c r="X426" s="367"/>
      <c r="Z426" s="369">
        <v>43237</v>
      </c>
    </row>
    <row r="427" spans="1:26">
      <c r="A427" s="358" t="str">
        <f t="shared" si="6"/>
        <v>18</v>
      </c>
      <c r="B427" s="359">
        <v>43153</v>
      </c>
      <c r="C427" s="360" t="s">
        <v>332</v>
      </c>
      <c r="D427" s="361">
        <v>43139</v>
      </c>
      <c r="E427" s="361">
        <v>43140</v>
      </c>
      <c r="F427" s="361">
        <v>43144</v>
      </c>
      <c r="G427" s="362">
        <v>43145</v>
      </c>
      <c r="H427" s="362">
        <v>43146</v>
      </c>
      <c r="I427" s="362">
        <v>43147</v>
      </c>
      <c r="J427" s="363">
        <v>43150</v>
      </c>
      <c r="K427" s="362">
        <v>43151</v>
      </c>
      <c r="L427" s="371">
        <v>43152</v>
      </c>
      <c r="M427" s="372">
        <v>43153</v>
      </c>
      <c r="N427" s="362">
        <v>43154</v>
      </c>
      <c r="O427" s="362">
        <v>43157</v>
      </c>
      <c r="P427" s="362">
        <v>43158</v>
      </c>
      <c r="Q427" s="362">
        <v>43159</v>
      </c>
      <c r="R427" s="362">
        <v>43160</v>
      </c>
      <c r="S427" s="362">
        <v>43161</v>
      </c>
      <c r="T427" s="362">
        <v>43164</v>
      </c>
      <c r="U427" s="362">
        <v>43165</v>
      </c>
      <c r="V427" s="362">
        <v>43166</v>
      </c>
      <c r="W427" s="362">
        <v>43167</v>
      </c>
      <c r="X427" s="367"/>
      <c r="Z427" s="369">
        <v>43238</v>
      </c>
    </row>
    <row r="428" spans="1:26">
      <c r="A428" s="358" t="str">
        <f t="shared" si="6"/>
        <v>18</v>
      </c>
      <c r="B428" s="359">
        <v>43154</v>
      </c>
      <c r="C428" s="360" t="s">
        <v>333</v>
      </c>
      <c r="D428" s="361">
        <v>43140</v>
      </c>
      <c r="E428" s="361">
        <v>43144</v>
      </c>
      <c r="F428" s="361">
        <v>43145</v>
      </c>
      <c r="G428" s="362">
        <v>43146</v>
      </c>
      <c r="H428" s="362">
        <v>43147</v>
      </c>
      <c r="I428" s="362">
        <v>43150</v>
      </c>
      <c r="J428" s="363">
        <v>43151</v>
      </c>
      <c r="K428" s="362">
        <v>43152</v>
      </c>
      <c r="L428" s="371">
        <v>43153</v>
      </c>
      <c r="M428" s="372">
        <v>43154</v>
      </c>
      <c r="N428" s="362">
        <v>43157</v>
      </c>
      <c r="O428" s="362">
        <v>43158</v>
      </c>
      <c r="P428" s="362">
        <v>43159</v>
      </c>
      <c r="Q428" s="362">
        <v>43160</v>
      </c>
      <c r="R428" s="362">
        <v>43161</v>
      </c>
      <c r="S428" s="362">
        <v>43164</v>
      </c>
      <c r="T428" s="362">
        <v>43165</v>
      </c>
      <c r="U428" s="362">
        <v>43166</v>
      </c>
      <c r="V428" s="362">
        <v>43167</v>
      </c>
      <c r="W428" s="362">
        <v>43168</v>
      </c>
      <c r="X428" s="367"/>
      <c r="Z428" s="369">
        <v>43241</v>
      </c>
    </row>
    <row r="429" spans="1:26">
      <c r="A429" s="358" t="str">
        <f t="shared" si="6"/>
        <v>18</v>
      </c>
      <c r="B429" s="359">
        <v>43157</v>
      </c>
      <c r="C429" s="360" t="s">
        <v>329</v>
      </c>
      <c r="D429" s="361">
        <v>43144</v>
      </c>
      <c r="E429" s="361">
        <v>43145</v>
      </c>
      <c r="F429" s="361">
        <v>43146</v>
      </c>
      <c r="G429" s="362">
        <v>43147</v>
      </c>
      <c r="H429" s="362">
        <v>43150</v>
      </c>
      <c r="I429" s="362">
        <v>43151</v>
      </c>
      <c r="J429" s="363">
        <v>43152</v>
      </c>
      <c r="K429" s="362">
        <v>43153</v>
      </c>
      <c r="L429" s="371">
        <v>43154</v>
      </c>
      <c r="M429" s="372">
        <v>43157</v>
      </c>
      <c r="N429" s="362">
        <v>43158</v>
      </c>
      <c r="O429" s="362">
        <v>43159</v>
      </c>
      <c r="P429" s="362">
        <v>43160</v>
      </c>
      <c r="Q429" s="362">
        <v>43161</v>
      </c>
      <c r="R429" s="362">
        <v>43164</v>
      </c>
      <c r="S429" s="362">
        <v>43165</v>
      </c>
      <c r="T429" s="362">
        <v>43166</v>
      </c>
      <c r="U429" s="362">
        <v>43167</v>
      </c>
      <c r="V429" s="362">
        <v>43168</v>
      </c>
      <c r="W429" s="362">
        <v>43171</v>
      </c>
      <c r="X429" s="367"/>
      <c r="Z429" s="369">
        <v>43242</v>
      </c>
    </row>
    <row r="430" spans="1:26">
      <c r="A430" s="358" t="str">
        <f t="shared" si="6"/>
        <v>18</v>
      </c>
      <c r="B430" s="359">
        <v>43158</v>
      </c>
      <c r="C430" s="360" t="s">
        <v>330</v>
      </c>
      <c r="D430" s="361">
        <v>43145</v>
      </c>
      <c r="E430" s="361">
        <v>43146</v>
      </c>
      <c r="F430" s="361">
        <v>43147</v>
      </c>
      <c r="G430" s="362">
        <v>43150</v>
      </c>
      <c r="H430" s="362">
        <v>43151</v>
      </c>
      <c r="I430" s="362">
        <v>43152</v>
      </c>
      <c r="J430" s="363">
        <v>43153</v>
      </c>
      <c r="K430" s="362">
        <v>43154</v>
      </c>
      <c r="L430" s="371">
        <v>43157</v>
      </c>
      <c r="M430" s="372">
        <v>43158</v>
      </c>
      <c r="N430" s="362">
        <v>43159</v>
      </c>
      <c r="O430" s="362">
        <v>43160</v>
      </c>
      <c r="P430" s="362">
        <v>43161</v>
      </c>
      <c r="Q430" s="362">
        <v>43164</v>
      </c>
      <c r="R430" s="362">
        <v>43165</v>
      </c>
      <c r="S430" s="362">
        <v>43166</v>
      </c>
      <c r="T430" s="362">
        <v>43167</v>
      </c>
      <c r="U430" s="362">
        <v>43168</v>
      </c>
      <c r="V430" s="362">
        <v>43171</v>
      </c>
      <c r="W430" s="362">
        <v>43172</v>
      </c>
      <c r="X430" s="367"/>
      <c r="Z430" s="369">
        <v>43243</v>
      </c>
    </row>
    <row r="431" spans="1:26">
      <c r="A431" s="358" t="str">
        <f t="shared" si="6"/>
        <v>18</v>
      </c>
      <c r="B431" s="359">
        <v>43159</v>
      </c>
      <c r="C431" s="360" t="s">
        <v>331</v>
      </c>
      <c r="D431" s="361">
        <v>43146</v>
      </c>
      <c r="E431" s="361">
        <v>43147</v>
      </c>
      <c r="F431" s="361">
        <v>43150</v>
      </c>
      <c r="G431" s="362">
        <v>43151</v>
      </c>
      <c r="H431" s="362">
        <v>43152</v>
      </c>
      <c r="I431" s="362">
        <v>43153</v>
      </c>
      <c r="J431" s="363">
        <v>43154</v>
      </c>
      <c r="K431" s="362">
        <v>43157</v>
      </c>
      <c r="L431" s="371">
        <v>43158</v>
      </c>
      <c r="M431" s="372">
        <v>43159</v>
      </c>
      <c r="N431" s="362">
        <v>43160</v>
      </c>
      <c r="O431" s="362">
        <v>43161</v>
      </c>
      <c r="P431" s="362">
        <v>43164</v>
      </c>
      <c r="Q431" s="362">
        <v>43165</v>
      </c>
      <c r="R431" s="362">
        <v>43166</v>
      </c>
      <c r="S431" s="362">
        <v>43167</v>
      </c>
      <c r="T431" s="362">
        <v>43168</v>
      </c>
      <c r="U431" s="362">
        <v>43171</v>
      </c>
      <c r="V431" s="362">
        <v>43172</v>
      </c>
      <c r="W431" s="362">
        <v>43173</v>
      </c>
      <c r="X431" s="367"/>
      <c r="Z431" s="369">
        <v>43244</v>
      </c>
    </row>
    <row r="432" spans="1:26">
      <c r="A432" s="358" t="str">
        <f t="shared" si="6"/>
        <v>18</v>
      </c>
      <c r="B432" s="359">
        <v>43160</v>
      </c>
      <c r="C432" s="360" t="s">
        <v>332</v>
      </c>
      <c r="D432" s="361">
        <v>43147</v>
      </c>
      <c r="E432" s="361">
        <v>43150</v>
      </c>
      <c r="F432" s="361">
        <v>43151</v>
      </c>
      <c r="G432" s="362">
        <v>43152</v>
      </c>
      <c r="H432" s="362">
        <v>43153</v>
      </c>
      <c r="I432" s="362">
        <v>43154</v>
      </c>
      <c r="J432" s="363">
        <v>43157</v>
      </c>
      <c r="K432" s="362">
        <v>43158</v>
      </c>
      <c r="L432" s="371">
        <v>43159</v>
      </c>
      <c r="M432" s="372">
        <v>43160</v>
      </c>
      <c r="N432" s="362">
        <v>43161</v>
      </c>
      <c r="O432" s="362">
        <v>43164</v>
      </c>
      <c r="P432" s="362">
        <v>43165</v>
      </c>
      <c r="Q432" s="362">
        <v>43166</v>
      </c>
      <c r="R432" s="362">
        <v>43167</v>
      </c>
      <c r="S432" s="362">
        <v>43168</v>
      </c>
      <c r="T432" s="362">
        <v>43171</v>
      </c>
      <c r="U432" s="362">
        <v>43172</v>
      </c>
      <c r="V432" s="362">
        <v>43173</v>
      </c>
      <c r="W432" s="362">
        <v>43174</v>
      </c>
      <c r="X432" s="367"/>
      <c r="Z432" s="369">
        <v>43245</v>
      </c>
    </row>
    <row r="433" spans="1:26">
      <c r="A433" s="358" t="str">
        <f t="shared" si="6"/>
        <v>18</v>
      </c>
      <c r="B433" s="359">
        <v>43161</v>
      </c>
      <c r="C433" s="360" t="s">
        <v>333</v>
      </c>
      <c r="D433" s="361">
        <v>43150</v>
      </c>
      <c r="E433" s="361">
        <v>43151</v>
      </c>
      <c r="F433" s="361">
        <v>43152</v>
      </c>
      <c r="G433" s="362">
        <v>43153</v>
      </c>
      <c r="H433" s="362">
        <v>43154</v>
      </c>
      <c r="I433" s="362">
        <v>43157</v>
      </c>
      <c r="J433" s="363">
        <v>43158</v>
      </c>
      <c r="K433" s="362">
        <v>43159</v>
      </c>
      <c r="L433" s="371">
        <v>43160</v>
      </c>
      <c r="M433" s="372">
        <v>43161</v>
      </c>
      <c r="N433" s="362">
        <v>43164</v>
      </c>
      <c r="O433" s="362">
        <v>43165</v>
      </c>
      <c r="P433" s="362">
        <v>43166</v>
      </c>
      <c r="Q433" s="362">
        <v>43167</v>
      </c>
      <c r="R433" s="362">
        <v>43168</v>
      </c>
      <c r="S433" s="362">
        <v>43171</v>
      </c>
      <c r="T433" s="362">
        <v>43172</v>
      </c>
      <c r="U433" s="362">
        <v>43173</v>
      </c>
      <c r="V433" s="362">
        <v>43174</v>
      </c>
      <c r="W433" s="362">
        <v>43175</v>
      </c>
      <c r="X433" s="367"/>
      <c r="Z433" s="369">
        <v>43248</v>
      </c>
    </row>
    <row r="434" spans="1:26">
      <c r="A434" s="358" t="str">
        <f t="shared" si="6"/>
        <v>18</v>
      </c>
      <c r="B434" s="359">
        <v>43164</v>
      </c>
      <c r="C434" s="360" t="s">
        <v>329</v>
      </c>
      <c r="D434" s="361">
        <v>43151</v>
      </c>
      <c r="E434" s="361">
        <v>43152</v>
      </c>
      <c r="F434" s="361">
        <v>43153</v>
      </c>
      <c r="G434" s="362">
        <v>43154</v>
      </c>
      <c r="H434" s="362">
        <v>43157</v>
      </c>
      <c r="I434" s="362">
        <v>43158</v>
      </c>
      <c r="J434" s="363">
        <v>43159</v>
      </c>
      <c r="K434" s="362">
        <v>43160</v>
      </c>
      <c r="L434" s="371">
        <v>43161</v>
      </c>
      <c r="M434" s="372">
        <v>43164</v>
      </c>
      <c r="N434" s="362">
        <v>43165</v>
      </c>
      <c r="O434" s="362">
        <v>43166</v>
      </c>
      <c r="P434" s="362">
        <v>43167</v>
      </c>
      <c r="Q434" s="362">
        <v>43168</v>
      </c>
      <c r="R434" s="362">
        <v>43171</v>
      </c>
      <c r="S434" s="362">
        <v>43172</v>
      </c>
      <c r="T434" s="362">
        <v>43173</v>
      </c>
      <c r="U434" s="362">
        <v>43174</v>
      </c>
      <c r="V434" s="362">
        <v>43175</v>
      </c>
      <c r="W434" s="362">
        <v>43178</v>
      </c>
      <c r="X434" s="367"/>
      <c r="Z434" s="369">
        <v>43249</v>
      </c>
    </row>
    <row r="435" spans="1:26">
      <c r="A435" s="358" t="str">
        <f t="shared" si="6"/>
        <v>18</v>
      </c>
      <c r="B435" s="359">
        <v>43165</v>
      </c>
      <c r="C435" s="360" t="s">
        <v>330</v>
      </c>
      <c r="D435" s="361">
        <v>43152</v>
      </c>
      <c r="E435" s="361">
        <v>43153</v>
      </c>
      <c r="F435" s="361">
        <v>43154</v>
      </c>
      <c r="G435" s="362">
        <v>43157</v>
      </c>
      <c r="H435" s="362">
        <v>43158</v>
      </c>
      <c r="I435" s="362">
        <v>43159</v>
      </c>
      <c r="J435" s="363">
        <v>43160</v>
      </c>
      <c r="K435" s="362">
        <v>43161</v>
      </c>
      <c r="L435" s="371">
        <v>43164</v>
      </c>
      <c r="M435" s="372">
        <v>43165</v>
      </c>
      <c r="N435" s="362">
        <v>43166</v>
      </c>
      <c r="O435" s="362">
        <v>43167</v>
      </c>
      <c r="P435" s="362">
        <v>43168</v>
      </c>
      <c r="Q435" s="362">
        <v>43171</v>
      </c>
      <c r="R435" s="362">
        <v>43172</v>
      </c>
      <c r="S435" s="362">
        <v>43173</v>
      </c>
      <c r="T435" s="362">
        <v>43174</v>
      </c>
      <c r="U435" s="362">
        <v>43175</v>
      </c>
      <c r="V435" s="362">
        <v>43178</v>
      </c>
      <c r="W435" s="362">
        <v>43179</v>
      </c>
      <c r="X435" s="367"/>
      <c r="Z435" s="369">
        <v>43250</v>
      </c>
    </row>
    <row r="436" spans="1:26">
      <c r="A436" s="358" t="str">
        <f t="shared" si="6"/>
        <v>18</v>
      </c>
      <c r="B436" s="359">
        <v>43166</v>
      </c>
      <c r="C436" s="360" t="s">
        <v>331</v>
      </c>
      <c r="D436" s="361">
        <v>43153</v>
      </c>
      <c r="E436" s="361">
        <v>43154</v>
      </c>
      <c r="F436" s="361">
        <v>43157</v>
      </c>
      <c r="G436" s="362">
        <v>43158</v>
      </c>
      <c r="H436" s="362">
        <v>43159</v>
      </c>
      <c r="I436" s="362">
        <v>43160</v>
      </c>
      <c r="J436" s="363">
        <v>43161</v>
      </c>
      <c r="K436" s="362">
        <v>43164</v>
      </c>
      <c r="L436" s="371">
        <v>43165</v>
      </c>
      <c r="M436" s="372">
        <v>43166</v>
      </c>
      <c r="N436" s="362">
        <v>43167</v>
      </c>
      <c r="O436" s="362">
        <v>43168</v>
      </c>
      <c r="P436" s="362">
        <v>43171</v>
      </c>
      <c r="Q436" s="362">
        <v>43172</v>
      </c>
      <c r="R436" s="362">
        <v>43173</v>
      </c>
      <c r="S436" s="362">
        <v>43174</v>
      </c>
      <c r="T436" s="362">
        <v>43175</v>
      </c>
      <c r="U436" s="362">
        <v>43178</v>
      </c>
      <c r="V436" s="362">
        <v>43179</v>
      </c>
      <c r="W436" s="362">
        <v>43181</v>
      </c>
      <c r="X436" s="367"/>
      <c r="Z436" s="369">
        <v>43251</v>
      </c>
    </row>
    <row r="437" spans="1:26">
      <c r="A437" s="358" t="str">
        <f t="shared" si="6"/>
        <v>18</v>
      </c>
      <c r="B437" s="359">
        <v>43167</v>
      </c>
      <c r="C437" s="360" t="s">
        <v>332</v>
      </c>
      <c r="D437" s="361">
        <v>43154</v>
      </c>
      <c r="E437" s="361">
        <v>43157</v>
      </c>
      <c r="F437" s="361">
        <v>43158</v>
      </c>
      <c r="G437" s="362">
        <v>43159</v>
      </c>
      <c r="H437" s="362">
        <v>43160</v>
      </c>
      <c r="I437" s="362">
        <v>43161</v>
      </c>
      <c r="J437" s="363">
        <v>43164</v>
      </c>
      <c r="K437" s="362">
        <v>43165</v>
      </c>
      <c r="L437" s="371">
        <v>43166</v>
      </c>
      <c r="M437" s="372">
        <v>43167</v>
      </c>
      <c r="N437" s="362">
        <v>43168</v>
      </c>
      <c r="O437" s="362">
        <v>43171</v>
      </c>
      <c r="P437" s="362">
        <v>43172</v>
      </c>
      <c r="Q437" s="362">
        <v>43173</v>
      </c>
      <c r="R437" s="362">
        <v>43174</v>
      </c>
      <c r="S437" s="362">
        <v>43175</v>
      </c>
      <c r="T437" s="362">
        <v>43178</v>
      </c>
      <c r="U437" s="362">
        <v>43179</v>
      </c>
      <c r="V437" s="362">
        <v>43181</v>
      </c>
      <c r="W437" s="362">
        <v>43182</v>
      </c>
      <c r="X437" s="367"/>
      <c r="Z437" s="369">
        <v>43252</v>
      </c>
    </row>
    <row r="438" spans="1:26">
      <c r="A438" s="358" t="str">
        <f t="shared" si="6"/>
        <v>18</v>
      </c>
      <c r="B438" s="359">
        <v>43168</v>
      </c>
      <c r="C438" s="360" t="s">
        <v>333</v>
      </c>
      <c r="D438" s="361">
        <v>43157</v>
      </c>
      <c r="E438" s="361">
        <v>43158</v>
      </c>
      <c r="F438" s="361">
        <v>43159</v>
      </c>
      <c r="G438" s="362">
        <v>43160</v>
      </c>
      <c r="H438" s="362">
        <v>43161</v>
      </c>
      <c r="I438" s="362">
        <v>43164</v>
      </c>
      <c r="J438" s="363">
        <v>43165</v>
      </c>
      <c r="K438" s="362">
        <v>43166</v>
      </c>
      <c r="L438" s="371">
        <v>43167</v>
      </c>
      <c r="M438" s="372">
        <v>43168</v>
      </c>
      <c r="N438" s="362">
        <v>43171</v>
      </c>
      <c r="O438" s="362">
        <v>43172</v>
      </c>
      <c r="P438" s="362">
        <v>43173</v>
      </c>
      <c r="Q438" s="362">
        <v>43174</v>
      </c>
      <c r="R438" s="362">
        <v>43175</v>
      </c>
      <c r="S438" s="362">
        <v>43178</v>
      </c>
      <c r="T438" s="362">
        <v>43179</v>
      </c>
      <c r="U438" s="362">
        <v>43181</v>
      </c>
      <c r="V438" s="362">
        <v>43182</v>
      </c>
      <c r="W438" s="362">
        <v>43185</v>
      </c>
      <c r="X438" s="367"/>
      <c r="Z438" s="369">
        <v>43255</v>
      </c>
    </row>
    <row r="439" spans="1:26">
      <c r="A439" s="358" t="str">
        <f t="shared" si="6"/>
        <v>18</v>
      </c>
      <c r="B439" s="359">
        <v>43171</v>
      </c>
      <c r="C439" s="360" t="s">
        <v>329</v>
      </c>
      <c r="D439" s="361">
        <v>43158</v>
      </c>
      <c r="E439" s="361">
        <v>43159</v>
      </c>
      <c r="F439" s="361">
        <v>43160</v>
      </c>
      <c r="G439" s="362">
        <v>43161</v>
      </c>
      <c r="H439" s="362">
        <v>43164</v>
      </c>
      <c r="I439" s="362">
        <v>43165</v>
      </c>
      <c r="J439" s="363">
        <v>43166</v>
      </c>
      <c r="K439" s="362">
        <v>43167</v>
      </c>
      <c r="L439" s="371">
        <v>43168</v>
      </c>
      <c r="M439" s="372">
        <v>43171</v>
      </c>
      <c r="N439" s="362">
        <v>43172</v>
      </c>
      <c r="O439" s="362">
        <v>43173</v>
      </c>
      <c r="P439" s="362">
        <v>43174</v>
      </c>
      <c r="Q439" s="362">
        <v>43175</v>
      </c>
      <c r="R439" s="362">
        <v>43178</v>
      </c>
      <c r="S439" s="362">
        <v>43179</v>
      </c>
      <c r="T439" s="362">
        <v>43181</v>
      </c>
      <c r="U439" s="362">
        <v>43182</v>
      </c>
      <c r="V439" s="362">
        <v>43185</v>
      </c>
      <c r="W439" s="362">
        <v>43186</v>
      </c>
      <c r="X439" s="367"/>
      <c r="Z439" s="369">
        <v>43256</v>
      </c>
    </row>
    <row r="440" spans="1:26">
      <c r="A440" s="358" t="str">
        <f t="shared" si="6"/>
        <v>18</v>
      </c>
      <c r="B440" s="359">
        <v>43172</v>
      </c>
      <c r="C440" s="360" t="s">
        <v>330</v>
      </c>
      <c r="D440" s="361">
        <v>43159</v>
      </c>
      <c r="E440" s="361">
        <v>43160</v>
      </c>
      <c r="F440" s="361">
        <v>43161</v>
      </c>
      <c r="G440" s="362">
        <v>43164</v>
      </c>
      <c r="H440" s="362">
        <v>43165</v>
      </c>
      <c r="I440" s="362">
        <v>43166</v>
      </c>
      <c r="J440" s="363">
        <v>43167</v>
      </c>
      <c r="K440" s="362">
        <v>43168</v>
      </c>
      <c r="L440" s="371">
        <v>43171</v>
      </c>
      <c r="M440" s="372">
        <v>43172</v>
      </c>
      <c r="N440" s="362">
        <v>43173</v>
      </c>
      <c r="O440" s="362">
        <v>43174</v>
      </c>
      <c r="P440" s="362">
        <v>43175</v>
      </c>
      <c r="Q440" s="362">
        <v>43178</v>
      </c>
      <c r="R440" s="362">
        <v>43179</v>
      </c>
      <c r="S440" s="362">
        <v>43181</v>
      </c>
      <c r="T440" s="362">
        <v>43182</v>
      </c>
      <c r="U440" s="362">
        <v>43185</v>
      </c>
      <c r="V440" s="362">
        <v>43186</v>
      </c>
      <c r="W440" s="362">
        <v>43189</v>
      </c>
      <c r="X440" s="367"/>
      <c r="Z440" s="369">
        <v>43257</v>
      </c>
    </row>
    <row r="441" spans="1:26">
      <c r="A441" s="358" t="str">
        <f t="shared" si="6"/>
        <v>18</v>
      </c>
      <c r="B441" s="359">
        <v>43173</v>
      </c>
      <c r="C441" s="360" t="s">
        <v>331</v>
      </c>
      <c r="D441" s="361">
        <v>43160</v>
      </c>
      <c r="E441" s="361">
        <v>43161</v>
      </c>
      <c r="F441" s="361">
        <v>43164</v>
      </c>
      <c r="G441" s="362">
        <v>43165</v>
      </c>
      <c r="H441" s="362">
        <v>43166</v>
      </c>
      <c r="I441" s="362">
        <v>43167</v>
      </c>
      <c r="J441" s="363">
        <v>43168</v>
      </c>
      <c r="K441" s="362">
        <v>43171</v>
      </c>
      <c r="L441" s="371">
        <v>43172</v>
      </c>
      <c r="M441" s="372">
        <v>43173</v>
      </c>
      <c r="N441" s="362">
        <v>43174</v>
      </c>
      <c r="O441" s="362">
        <v>43175</v>
      </c>
      <c r="P441" s="362">
        <v>43178</v>
      </c>
      <c r="Q441" s="362">
        <v>43179</v>
      </c>
      <c r="R441" s="362">
        <v>43181</v>
      </c>
      <c r="S441" s="362">
        <v>43182</v>
      </c>
      <c r="T441" s="362">
        <v>43185</v>
      </c>
      <c r="U441" s="362">
        <v>43186</v>
      </c>
      <c r="V441" s="362">
        <v>43189</v>
      </c>
      <c r="W441" s="362">
        <v>43192</v>
      </c>
      <c r="X441" s="367"/>
      <c r="Z441" s="369">
        <v>43258</v>
      </c>
    </row>
    <row r="442" spans="1:26">
      <c r="A442" s="358" t="str">
        <f t="shared" si="6"/>
        <v>18</v>
      </c>
      <c r="B442" s="359">
        <v>43174</v>
      </c>
      <c r="C442" s="360" t="s">
        <v>332</v>
      </c>
      <c r="D442" s="361">
        <v>43161</v>
      </c>
      <c r="E442" s="361">
        <v>43164</v>
      </c>
      <c r="F442" s="361">
        <v>43165</v>
      </c>
      <c r="G442" s="362">
        <v>43166</v>
      </c>
      <c r="H442" s="362">
        <v>43167</v>
      </c>
      <c r="I442" s="362">
        <v>43168</v>
      </c>
      <c r="J442" s="363">
        <v>43171</v>
      </c>
      <c r="K442" s="362">
        <v>43172</v>
      </c>
      <c r="L442" s="371">
        <v>43173</v>
      </c>
      <c r="M442" s="372">
        <v>43174</v>
      </c>
      <c r="N442" s="362">
        <v>43175</v>
      </c>
      <c r="O442" s="362">
        <v>43178</v>
      </c>
      <c r="P442" s="362">
        <v>43179</v>
      </c>
      <c r="Q442" s="362">
        <v>43181</v>
      </c>
      <c r="R442" s="362">
        <v>43182</v>
      </c>
      <c r="S442" s="362">
        <v>43185</v>
      </c>
      <c r="T442" s="362">
        <v>43186</v>
      </c>
      <c r="U442" s="362">
        <v>43189</v>
      </c>
      <c r="V442" s="362">
        <v>43192</v>
      </c>
      <c r="W442" s="362">
        <v>43193</v>
      </c>
      <c r="X442" s="367"/>
      <c r="Z442" s="369">
        <v>43259</v>
      </c>
    </row>
    <row r="443" spans="1:26">
      <c r="A443" s="358" t="str">
        <f t="shared" si="6"/>
        <v>18</v>
      </c>
      <c r="B443" s="359">
        <v>43175</v>
      </c>
      <c r="C443" s="360" t="s">
        <v>333</v>
      </c>
      <c r="D443" s="361">
        <v>43164</v>
      </c>
      <c r="E443" s="361">
        <v>43165</v>
      </c>
      <c r="F443" s="361">
        <v>43166</v>
      </c>
      <c r="G443" s="362">
        <v>43167</v>
      </c>
      <c r="H443" s="362">
        <v>43168</v>
      </c>
      <c r="I443" s="362">
        <v>43171</v>
      </c>
      <c r="J443" s="363">
        <v>43172</v>
      </c>
      <c r="K443" s="362">
        <v>43173</v>
      </c>
      <c r="L443" s="371">
        <v>43174</v>
      </c>
      <c r="M443" s="372">
        <v>43175</v>
      </c>
      <c r="N443" s="362">
        <v>43178</v>
      </c>
      <c r="O443" s="362">
        <v>43179</v>
      </c>
      <c r="P443" s="362">
        <v>43181</v>
      </c>
      <c r="Q443" s="362">
        <v>43182</v>
      </c>
      <c r="R443" s="362">
        <v>43185</v>
      </c>
      <c r="S443" s="362">
        <v>43186</v>
      </c>
      <c r="T443" s="362">
        <v>43189</v>
      </c>
      <c r="U443" s="362">
        <v>43192</v>
      </c>
      <c r="V443" s="362">
        <v>43193</v>
      </c>
      <c r="W443" s="362">
        <v>43194</v>
      </c>
      <c r="X443" s="367"/>
      <c r="Z443" s="369">
        <v>43262</v>
      </c>
    </row>
    <row r="444" spans="1:26">
      <c r="A444" s="358" t="str">
        <f t="shared" si="6"/>
        <v>18</v>
      </c>
      <c r="B444" s="359">
        <v>43178</v>
      </c>
      <c r="C444" s="360" t="s">
        <v>329</v>
      </c>
      <c r="D444" s="361">
        <v>43165</v>
      </c>
      <c r="E444" s="361">
        <v>43166</v>
      </c>
      <c r="F444" s="361">
        <v>43167</v>
      </c>
      <c r="G444" s="362">
        <v>43168</v>
      </c>
      <c r="H444" s="362">
        <v>43171</v>
      </c>
      <c r="I444" s="362">
        <v>43172</v>
      </c>
      <c r="J444" s="363">
        <v>43173</v>
      </c>
      <c r="K444" s="362">
        <v>43174</v>
      </c>
      <c r="L444" s="371">
        <v>43175</v>
      </c>
      <c r="M444" s="372">
        <v>43178</v>
      </c>
      <c r="N444" s="362">
        <v>43179</v>
      </c>
      <c r="O444" s="362">
        <v>43181</v>
      </c>
      <c r="P444" s="362">
        <v>43182</v>
      </c>
      <c r="Q444" s="362">
        <v>43185</v>
      </c>
      <c r="R444" s="362">
        <v>43186</v>
      </c>
      <c r="S444" s="362">
        <v>43189</v>
      </c>
      <c r="T444" s="362">
        <v>43192</v>
      </c>
      <c r="U444" s="362">
        <v>43193</v>
      </c>
      <c r="V444" s="362">
        <v>43194</v>
      </c>
      <c r="W444" s="362">
        <v>43195</v>
      </c>
      <c r="X444" s="367"/>
      <c r="Z444" s="369">
        <v>43263</v>
      </c>
    </row>
    <row r="445" spans="1:26">
      <c r="A445" s="358" t="str">
        <f t="shared" si="6"/>
        <v>18</v>
      </c>
      <c r="B445" s="359">
        <v>43179</v>
      </c>
      <c r="C445" s="360" t="s">
        <v>330</v>
      </c>
      <c r="D445" s="361">
        <v>43166</v>
      </c>
      <c r="E445" s="361">
        <v>43167</v>
      </c>
      <c r="F445" s="361">
        <v>43168</v>
      </c>
      <c r="G445" s="362">
        <v>43171</v>
      </c>
      <c r="H445" s="362">
        <v>43172</v>
      </c>
      <c r="I445" s="362">
        <v>43173</v>
      </c>
      <c r="J445" s="363">
        <v>43174</v>
      </c>
      <c r="K445" s="362">
        <v>43175</v>
      </c>
      <c r="L445" s="371">
        <v>43178</v>
      </c>
      <c r="M445" s="372">
        <v>43179</v>
      </c>
      <c r="N445" s="362">
        <v>43181</v>
      </c>
      <c r="O445" s="362">
        <v>43182</v>
      </c>
      <c r="P445" s="362">
        <v>43185</v>
      </c>
      <c r="Q445" s="362">
        <v>43186</v>
      </c>
      <c r="R445" s="362">
        <v>43189</v>
      </c>
      <c r="S445" s="362">
        <v>43192</v>
      </c>
      <c r="T445" s="362">
        <v>43193</v>
      </c>
      <c r="U445" s="362">
        <v>43194</v>
      </c>
      <c r="V445" s="362">
        <v>43195</v>
      </c>
      <c r="W445" s="362">
        <v>43196</v>
      </c>
      <c r="X445" s="367"/>
      <c r="Z445" s="369">
        <v>43264</v>
      </c>
    </row>
    <row r="446" spans="1:26">
      <c r="A446" s="358" t="str">
        <f t="shared" si="6"/>
        <v>18</v>
      </c>
      <c r="B446" s="359">
        <v>43181</v>
      </c>
      <c r="C446" s="360" t="s">
        <v>332</v>
      </c>
      <c r="D446" s="361">
        <v>43167</v>
      </c>
      <c r="E446" s="361">
        <v>43168</v>
      </c>
      <c r="F446" s="361">
        <v>43171</v>
      </c>
      <c r="G446" s="362">
        <v>43172</v>
      </c>
      <c r="H446" s="362">
        <v>43173</v>
      </c>
      <c r="I446" s="362">
        <v>43174</v>
      </c>
      <c r="J446" s="363">
        <v>43175</v>
      </c>
      <c r="K446" s="362">
        <v>43178</v>
      </c>
      <c r="L446" s="371">
        <v>43179</v>
      </c>
      <c r="M446" s="372">
        <v>43181</v>
      </c>
      <c r="N446" s="362">
        <v>43182</v>
      </c>
      <c r="O446" s="362">
        <v>43185</v>
      </c>
      <c r="P446" s="362">
        <v>43186</v>
      </c>
      <c r="Q446" s="362">
        <v>43189</v>
      </c>
      <c r="R446" s="362">
        <v>43192</v>
      </c>
      <c r="S446" s="362">
        <v>43193</v>
      </c>
      <c r="T446" s="362">
        <v>43194</v>
      </c>
      <c r="U446" s="362">
        <v>43195</v>
      </c>
      <c r="V446" s="362">
        <v>43196</v>
      </c>
      <c r="W446" s="362">
        <v>43199</v>
      </c>
      <c r="X446" s="367"/>
      <c r="Z446" s="369">
        <v>43265</v>
      </c>
    </row>
    <row r="447" spans="1:26">
      <c r="A447" s="358" t="str">
        <f t="shared" si="6"/>
        <v>18</v>
      </c>
      <c r="B447" s="359">
        <v>43182</v>
      </c>
      <c r="C447" s="360" t="s">
        <v>333</v>
      </c>
      <c r="D447" s="361">
        <v>43168</v>
      </c>
      <c r="E447" s="361">
        <v>43171</v>
      </c>
      <c r="F447" s="361">
        <v>43172</v>
      </c>
      <c r="G447" s="362">
        <v>43173</v>
      </c>
      <c r="H447" s="362">
        <v>43174</v>
      </c>
      <c r="I447" s="362">
        <v>43175</v>
      </c>
      <c r="J447" s="363">
        <v>43178</v>
      </c>
      <c r="K447" s="362">
        <v>43179</v>
      </c>
      <c r="L447" s="371">
        <v>43181</v>
      </c>
      <c r="M447" s="372">
        <v>43182</v>
      </c>
      <c r="N447" s="362">
        <v>43185</v>
      </c>
      <c r="O447" s="362">
        <v>43186</v>
      </c>
      <c r="P447" s="362">
        <v>43189</v>
      </c>
      <c r="Q447" s="362">
        <v>43192</v>
      </c>
      <c r="R447" s="362">
        <v>43193</v>
      </c>
      <c r="S447" s="362">
        <v>43194</v>
      </c>
      <c r="T447" s="362">
        <v>43195</v>
      </c>
      <c r="U447" s="362">
        <v>43196</v>
      </c>
      <c r="V447" s="362">
        <v>43199</v>
      </c>
      <c r="W447" s="362">
        <v>43200</v>
      </c>
      <c r="X447" s="367"/>
      <c r="Z447" s="369">
        <v>43269</v>
      </c>
    </row>
    <row r="448" spans="1:26">
      <c r="A448" s="358" t="str">
        <f t="shared" si="6"/>
        <v>18</v>
      </c>
      <c r="B448" s="359">
        <v>43185</v>
      </c>
      <c r="C448" s="360" t="s">
        <v>329</v>
      </c>
      <c r="D448" s="361">
        <v>43171</v>
      </c>
      <c r="E448" s="361">
        <v>43172</v>
      </c>
      <c r="F448" s="361">
        <v>43173</v>
      </c>
      <c r="G448" s="362">
        <v>43174</v>
      </c>
      <c r="H448" s="362">
        <v>43175</v>
      </c>
      <c r="I448" s="362">
        <v>43178</v>
      </c>
      <c r="J448" s="363">
        <v>43179</v>
      </c>
      <c r="K448" s="362">
        <v>43181</v>
      </c>
      <c r="L448" s="371">
        <v>43182</v>
      </c>
      <c r="M448" s="372">
        <v>43185</v>
      </c>
      <c r="N448" s="362">
        <v>43186</v>
      </c>
      <c r="O448" s="362">
        <v>43189</v>
      </c>
      <c r="P448" s="362">
        <v>43192</v>
      </c>
      <c r="Q448" s="362">
        <v>43193</v>
      </c>
      <c r="R448" s="362">
        <v>43194</v>
      </c>
      <c r="S448" s="362">
        <v>43195</v>
      </c>
      <c r="T448" s="362">
        <v>43196</v>
      </c>
      <c r="U448" s="362">
        <v>43199</v>
      </c>
      <c r="V448" s="362">
        <v>43200</v>
      </c>
      <c r="W448" s="362">
        <v>43201</v>
      </c>
      <c r="X448" s="367"/>
      <c r="Z448" s="369">
        <v>43270</v>
      </c>
    </row>
    <row r="449" spans="1:26">
      <c r="A449" s="358" t="str">
        <f t="shared" si="6"/>
        <v>18</v>
      </c>
      <c r="B449" s="359">
        <v>43186</v>
      </c>
      <c r="C449" s="360" t="s">
        <v>330</v>
      </c>
      <c r="D449" s="361">
        <v>43172</v>
      </c>
      <c r="E449" s="361">
        <v>43173</v>
      </c>
      <c r="F449" s="361">
        <v>43174</v>
      </c>
      <c r="G449" s="362">
        <v>43175</v>
      </c>
      <c r="H449" s="362">
        <v>43178</v>
      </c>
      <c r="I449" s="362">
        <v>43179</v>
      </c>
      <c r="J449" s="363">
        <v>43181</v>
      </c>
      <c r="K449" s="362">
        <v>43182</v>
      </c>
      <c r="L449" s="371">
        <v>43185</v>
      </c>
      <c r="M449" s="372">
        <v>43186</v>
      </c>
      <c r="N449" s="362">
        <v>43189</v>
      </c>
      <c r="O449" s="362">
        <v>43192</v>
      </c>
      <c r="P449" s="362">
        <v>43193</v>
      </c>
      <c r="Q449" s="362">
        <v>43194</v>
      </c>
      <c r="R449" s="362">
        <v>43195</v>
      </c>
      <c r="S449" s="362">
        <v>43196</v>
      </c>
      <c r="T449" s="362">
        <v>43199</v>
      </c>
      <c r="U449" s="362">
        <v>43200</v>
      </c>
      <c r="V449" s="362">
        <v>43201</v>
      </c>
      <c r="W449" s="362">
        <v>43202</v>
      </c>
      <c r="X449" s="367"/>
      <c r="Z449" s="369">
        <v>43271</v>
      </c>
    </row>
    <row r="450" spans="1:26">
      <c r="A450" s="358" t="str">
        <f t="shared" si="6"/>
        <v>18</v>
      </c>
      <c r="B450" s="359">
        <v>43189</v>
      </c>
      <c r="C450" s="360" t="s">
        <v>333</v>
      </c>
      <c r="D450" s="361">
        <v>43173</v>
      </c>
      <c r="E450" s="361">
        <v>43174</v>
      </c>
      <c r="F450" s="361">
        <v>43175</v>
      </c>
      <c r="G450" s="362">
        <v>43178</v>
      </c>
      <c r="H450" s="362">
        <v>43179</v>
      </c>
      <c r="I450" s="362">
        <v>43181</v>
      </c>
      <c r="J450" s="363">
        <v>43182</v>
      </c>
      <c r="K450" s="362">
        <v>43185</v>
      </c>
      <c r="L450" s="371">
        <v>43186</v>
      </c>
      <c r="M450" s="372">
        <v>43189</v>
      </c>
      <c r="N450" s="362">
        <v>43192</v>
      </c>
      <c r="O450" s="362">
        <v>43193</v>
      </c>
      <c r="P450" s="362">
        <v>43194</v>
      </c>
      <c r="Q450" s="362">
        <v>43195</v>
      </c>
      <c r="R450" s="362">
        <v>43196</v>
      </c>
      <c r="S450" s="362">
        <v>43199</v>
      </c>
      <c r="T450" s="362">
        <v>43200</v>
      </c>
      <c r="U450" s="362">
        <v>43201</v>
      </c>
      <c r="V450" s="362">
        <v>43202</v>
      </c>
      <c r="W450" s="362">
        <v>43203</v>
      </c>
      <c r="X450" s="367"/>
      <c r="Z450" s="369">
        <v>43272</v>
      </c>
    </row>
    <row r="451" spans="1:26">
      <c r="A451" s="358" t="str">
        <f t="shared" si="6"/>
        <v>18</v>
      </c>
      <c r="B451" s="359">
        <v>43192</v>
      </c>
      <c r="C451" s="360" t="s">
        <v>329</v>
      </c>
      <c r="D451" s="361">
        <v>43174</v>
      </c>
      <c r="E451" s="361">
        <v>43175</v>
      </c>
      <c r="F451" s="361">
        <v>43178</v>
      </c>
      <c r="G451" s="362">
        <v>43179</v>
      </c>
      <c r="H451" s="362">
        <v>43181</v>
      </c>
      <c r="I451" s="362">
        <v>43182</v>
      </c>
      <c r="J451" s="363">
        <v>43185</v>
      </c>
      <c r="K451" s="362">
        <v>43186</v>
      </c>
      <c r="L451" s="371">
        <v>43189</v>
      </c>
      <c r="M451" s="372">
        <v>43192</v>
      </c>
      <c r="N451" s="362">
        <v>43193</v>
      </c>
      <c r="O451" s="362">
        <v>43194</v>
      </c>
      <c r="P451" s="362">
        <v>43195</v>
      </c>
      <c r="Q451" s="362">
        <v>43196</v>
      </c>
      <c r="R451" s="362">
        <v>43199</v>
      </c>
      <c r="S451" s="362">
        <v>43200</v>
      </c>
      <c r="T451" s="362">
        <v>43201</v>
      </c>
      <c r="U451" s="362">
        <v>43202</v>
      </c>
      <c r="V451" s="362">
        <v>43203</v>
      </c>
      <c r="W451" s="362">
        <v>43206</v>
      </c>
      <c r="X451" s="367"/>
      <c r="Z451" s="369">
        <v>43276</v>
      </c>
    </row>
    <row r="452" spans="1:26">
      <c r="A452" s="358" t="str">
        <f t="shared" ref="A452:A515" si="7">TEXT(B452,"yy")</f>
        <v>18</v>
      </c>
      <c r="B452" s="359">
        <v>43193</v>
      </c>
      <c r="C452" s="360" t="s">
        <v>330</v>
      </c>
      <c r="D452" s="361">
        <v>43175</v>
      </c>
      <c r="E452" s="361">
        <v>43178</v>
      </c>
      <c r="F452" s="361">
        <v>43179</v>
      </c>
      <c r="G452" s="362">
        <v>43181</v>
      </c>
      <c r="H452" s="362">
        <v>43182</v>
      </c>
      <c r="I452" s="362">
        <v>43185</v>
      </c>
      <c r="J452" s="363">
        <v>43186</v>
      </c>
      <c r="K452" s="362">
        <v>43189</v>
      </c>
      <c r="L452" s="371">
        <v>43192</v>
      </c>
      <c r="M452" s="372">
        <v>43193</v>
      </c>
      <c r="N452" s="362">
        <v>43194</v>
      </c>
      <c r="O452" s="362">
        <v>43195</v>
      </c>
      <c r="P452" s="362">
        <v>43196</v>
      </c>
      <c r="Q452" s="362">
        <v>43199</v>
      </c>
      <c r="R452" s="362">
        <v>43200</v>
      </c>
      <c r="S452" s="362">
        <v>43201</v>
      </c>
      <c r="T452" s="362">
        <v>43202</v>
      </c>
      <c r="U452" s="362">
        <v>43203</v>
      </c>
      <c r="V452" s="362">
        <v>43206</v>
      </c>
      <c r="W452" s="362">
        <v>43207</v>
      </c>
      <c r="X452" s="367"/>
      <c r="Z452" s="369">
        <v>43277</v>
      </c>
    </row>
    <row r="453" spans="1:26">
      <c r="A453" s="358" t="str">
        <f t="shared" si="7"/>
        <v>18</v>
      </c>
      <c r="B453" s="359">
        <v>43194</v>
      </c>
      <c r="C453" s="360" t="s">
        <v>331</v>
      </c>
      <c r="D453" s="361">
        <v>43178</v>
      </c>
      <c r="E453" s="361">
        <v>43179</v>
      </c>
      <c r="F453" s="361">
        <v>43181</v>
      </c>
      <c r="G453" s="362">
        <v>43182</v>
      </c>
      <c r="H453" s="362">
        <v>43185</v>
      </c>
      <c r="I453" s="362">
        <v>43186</v>
      </c>
      <c r="J453" s="363">
        <v>43189</v>
      </c>
      <c r="K453" s="362">
        <v>43192</v>
      </c>
      <c r="L453" s="371">
        <v>43193</v>
      </c>
      <c r="M453" s="372">
        <v>43194</v>
      </c>
      <c r="N453" s="362">
        <v>43195</v>
      </c>
      <c r="O453" s="362">
        <v>43196</v>
      </c>
      <c r="P453" s="362">
        <v>43199</v>
      </c>
      <c r="Q453" s="362">
        <v>43200</v>
      </c>
      <c r="R453" s="362">
        <v>43201</v>
      </c>
      <c r="S453" s="362">
        <v>43202</v>
      </c>
      <c r="T453" s="362">
        <v>43203</v>
      </c>
      <c r="U453" s="362">
        <v>43206</v>
      </c>
      <c r="V453" s="362">
        <v>43207</v>
      </c>
      <c r="W453" s="362">
        <v>43208</v>
      </c>
      <c r="X453" s="367"/>
      <c r="Z453" s="369">
        <v>43278</v>
      </c>
    </row>
    <row r="454" spans="1:26">
      <c r="A454" s="358" t="str">
        <f t="shared" si="7"/>
        <v>18</v>
      </c>
      <c r="B454" s="359">
        <v>43195</v>
      </c>
      <c r="C454" s="360" t="s">
        <v>332</v>
      </c>
      <c r="D454" s="361">
        <v>43179</v>
      </c>
      <c r="E454" s="361">
        <v>43181</v>
      </c>
      <c r="F454" s="361">
        <v>43182</v>
      </c>
      <c r="G454" s="362">
        <v>43185</v>
      </c>
      <c r="H454" s="362">
        <v>43186</v>
      </c>
      <c r="I454" s="362">
        <v>43189</v>
      </c>
      <c r="J454" s="363">
        <v>43192</v>
      </c>
      <c r="K454" s="362">
        <v>43193</v>
      </c>
      <c r="L454" s="371">
        <v>43194</v>
      </c>
      <c r="M454" s="372">
        <v>43195</v>
      </c>
      <c r="N454" s="362">
        <v>43196</v>
      </c>
      <c r="O454" s="362">
        <v>43199</v>
      </c>
      <c r="P454" s="362">
        <v>43200</v>
      </c>
      <c r="Q454" s="362">
        <v>43201</v>
      </c>
      <c r="R454" s="362">
        <v>43202</v>
      </c>
      <c r="S454" s="362">
        <v>43203</v>
      </c>
      <c r="T454" s="362">
        <v>43206</v>
      </c>
      <c r="U454" s="362">
        <v>43207</v>
      </c>
      <c r="V454" s="362">
        <v>43208</v>
      </c>
      <c r="W454" s="362">
        <v>43209</v>
      </c>
      <c r="X454" s="367"/>
      <c r="Z454" s="369">
        <v>43279</v>
      </c>
    </row>
    <row r="455" spans="1:26">
      <c r="A455" s="358" t="str">
        <f t="shared" si="7"/>
        <v>18</v>
      </c>
      <c r="B455" s="359">
        <v>43196</v>
      </c>
      <c r="C455" s="360" t="s">
        <v>333</v>
      </c>
      <c r="D455" s="361">
        <v>43181</v>
      </c>
      <c r="E455" s="361">
        <v>43182</v>
      </c>
      <c r="F455" s="361">
        <v>43185</v>
      </c>
      <c r="G455" s="362">
        <v>43186</v>
      </c>
      <c r="H455" s="362">
        <v>43189</v>
      </c>
      <c r="I455" s="362">
        <v>43192</v>
      </c>
      <c r="J455" s="363">
        <v>43193</v>
      </c>
      <c r="K455" s="362">
        <v>43194</v>
      </c>
      <c r="L455" s="371">
        <v>43195</v>
      </c>
      <c r="M455" s="372">
        <v>43196</v>
      </c>
      <c r="N455" s="362">
        <v>43199</v>
      </c>
      <c r="O455" s="362">
        <v>43200</v>
      </c>
      <c r="P455" s="362">
        <v>43201</v>
      </c>
      <c r="Q455" s="362">
        <v>43202</v>
      </c>
      <c r="R455" s="362">
        <v>43203</v>
      </c>
      <c r="S455" s="362">
        <v>43206</v>
      </c>
      <c r="T455" s="362">
        <v>43207</v>
      </c>
      <c r="U455" s="362">
        <v>43208</v>
      </c>
      <c r="V455" s="362">
        <v>43209</v>
      </c>
      <c r="W455" s="362">
        <v>43213</v>
      </c>
      <c r="X455" s="367"/>
      <c r="Z455" s="369">
        <v>43280</v>
      </c>
    </row>
    <row r="456" spans="1:26">
      <c r="A456" s="358" t="str">
        <f t="shared" si="7"/>
        <v>18</v>
      </c>
      <c r="B456" s="359">
        <v>43199</v>
      </c>
      <c r="C456" s="360" t="s">
        <v>329</v>
      </c>
      <c r="D456" s="361">
        <v>43182</v>
      </c>
      <c r="E456" s="361">
        <v>43185</v>
      </c>
      <c r="F456" s="361">
        <v>43186</v>
      </c>
      <c r="G456" s="362">
        <v>43189</v>
      </c>
      <c r="H456" s="362">
        <v>43192</v>
      </c>
      <c r="I456" s="362">
        <v>43193</v>
      </c>
      <c r="J456" s="363">
        <v>43194</v>
      </c>
      <c r="K456" s="362">
        <v>43195</v>
      </c>
      <c r="L456" s="371">
        <v>43196</v>
      </c>
      <c r="M456" s="372">
        <v>43199</v>
      </c>
      <c r="N456" s="362">
        <v>43200</v>
      </c>
      <c r="O456" s="362">
        <v>43201</v>
      </c>
      <c r="P456" s="362">
        <v>43202</v>
      </c>
      <c r="Q456" s="362">
        <v>43203</v>
      </c>
      <c r="R456" s="362">
        <v>43206</v>
      </c>
      <c r="S456" s="362">
        <v>43207</v>
      </c>
      <c r="T456" s="362">
        <v>43208</v>
      </c>
      <c r="U456" s="362">
        <v>43209</v>
      </c>
      <c r="V456" s="362">
        <v>43213</v>
      </c>
      <c r="W456" s="362">
        <v>43214</v>
      </c>
      <c r="X456" s="367"/>
      <c r="Z456" s="369">
        <v>43283</v>
      </c>
    </row>
    <row r="457" spans="1:26">
      <c r="A457" s="358" t="str">
        <f t="shared" si="7"/>
        <v>18</v>
      </c>
      <c r="B457" s="359">
        <v>43200</v>
      </c>
      <c r="C457" s="360" t="s">
        <v>330</v>
      </c>
      <c r="D457" s="361">
        <v>43185</v>
      </c>
      <c r="E457" s="361">
        <v>43186</v>
      </c>
      <c r="F457" s="361">
        <v>43189</v>
      </c>
      <c r="G457" s="362">
        <v>43192</v>
      </c>
      <c r="H457" s="362">
        <v>43193</v>
      </c>
      <c r="I457" s="362">
        <v>43194</v>
      </c>
      <c r="J457" s="363">
        <v>43195</v>
      </c>
      <c r="K457" s="362">
        <v>43196</v>
      </c>
      <c r="L457" s="371">
        <v>43199</v>
      </c>
      <c r="M457" s="372">
        <v>43200</v>
      </c>
      <c r="N457" s="362">
        <v>43201</v>
      </c>
      <c r="O457" s="362">
        <v>43202</v>
      </c>
      <c r="P457" s="362">
        <v>43203</v>
      </c>
      <c r="Q457" s="362">
        <v>43206</v>
      </c>
      <c r="R457" s="362">
        <v>43207</v>
      </c>
      <c r="S457" s="362">
        <v>43208</v>
      </c>
      <c r="T457" s="362">
        <v>43209</v>
      </c>
      <c r="U457" s="362">
        <v>43213</v>
      </c>
      <c r="V457" s="362">
        <v>43214</v>
      </c>
      <c r="W457" s="362">
        <v>43215</v>
      </c>
      <c r="X457" s="367"/>
      <c r="Z457" s="369">
        <v>43284</v>
      </c>
    </row>
    <row r="458" spans="1:26">
      <c r="A458" s="358" t="str">
        <f t="shared" si="7"/>
        <v>18</v>
      </c>
      <c r="B458" s="359">
        <v>43201</v>
      </c>
      <c r="C458" s="360" t="s">
        <v>331</v>
      </c>
      <c r="D458" s="361">
        <v>43186</v>
      </c>
      <c r="E458" s="361">
        <v>43189</v>
      </c>
      <c r="F458" s="361">
        <v>43192</v>
      </c>
      <c r="G458" s="362">
        <v>43193</v>
      </c>
      <c r="H458" s="362">
        <v>43194</v>
      </c>
      <c r="I458" s="362">
        <v>43195</v>
      </c>
      <c r="J458" s="363">
        <v>43196</v>
      </c>
      <c r="K458" s="362">
        <v>43199</v>
      </c>
      <c r="L458" s="371">
        <v>43200</v>
      </c>
      <c r="M458" s="372">
        <v>43201</v>
      </c>
      <c r="N458" s="362">
        <v>43202</v>
      </c>
      <c r="O458" s="362">
        <v>43203</v>
      </c>
      <c r="P458" s="362">
        <v>43206</v>
      </c>
      <c r="Q458" s="362">
        <v>43207</v>
      </c>
      <c r="R458" s="362">
        <v>43208</v>
      </c>
      <c r="S458" s="362">
        <v>43209</v>
      </c>
      <c r="T458" s="362">
        <v>43213</v>
      </c>
      <c r="U458" s="362">
        <v>43214</v>
      </c>
      <c r="V458" s="362">
        <v>43215</v>
      </c>
      <c r="W458" s="362">
        <v>43216</v>
      </c>
      <c r="X458" s="367"/>
      <c r="Z458" s="369">
        <v>43285</v>
      </c>
    </row>
    <row r="459" spans="1:26">
      <c r="A459" s="358" t="str">
        <f t="shared" si="7"/>
        <v>18</v>
      </c>
      <c r="B459" s="359">
        <v>43202</v>
      </c>
      <c r="C459" s="360" t="s">
        <v>332</v>
      </c>
      <c r="D459" s="361">
        <v>43189</v>
      </c>
      <c r="E459" s="361">
        <v>43192</v>
      </c>
      <c r="F459" s="361">
        <v>43193</v>
      </c>
      <c r="G459" s="362">
        <v>43194</v>
      </c>
      <c r="H459" s="362">
        <v>43195</v>
      </c>
      <c r="I459" s="362">
        <v>43196</v>
      </c>
      <c r="J459" s="363">
        <v>43199</v>
      </c>
      <c r="K459" s="362">
        <v>43200</v>
      </c>
      <c r="L459" s="371">
        <v>43201</v>
      </c>
      <c r="M459" s="372">
        <v>43202</v>
      </c>
      <c r="N459" s="362">
        <v>43203</v>
      </c>
      <c r="O459" s="362">
        <v>43206</v>
      </c>
      <c r="P459" s="362">
        <v>43207</v>
      </c>
      <c r="Q459" s="362">
        <v>43208</v>
      </c>
      <c r="R459" s="362">
        <v>43209</v>
      </c>
      <c r="S459" s="362">
        <v>43213</v>
      </c>
      <c r="T459" s="362">
        <v>43214</v>
      </c>
      <c r="U459" s="362">
        <v>43215</v>
      </c>
      <c r="V459" s="362">
        <v>43216</v>
      </c>
      <c r="W459" s="362">
        <v>43228</v>
      </c>
      <c r="X459" s="367"/>
      <c r="Z459" s="369">
        <v>43286</v>
      </c>
    </row>
    <row r="460" spans="1:26">
      <c r="A460" s="358" t="str">
        <f t="shared" si="7"/>
        <v>18</v>
      </c>
      <c r="B460" s="359">
        <v>43203</v>
      </c>
      <c r="C460" s="360" t="s">
        <v>333</v>
      </c>
      <c r="D460" s="361">
        <v>43192</v>
      </c>
      <c r="E460" s="361">
        <v>43193</v>
      </c>
      <c r="F460" s="361">
        <v>43194</v>
      </c>
      <c r="G460" s="362">
        <v>43195</v>
      </c>
      <c r="H460" s="362">
        <v>43196</v>
      </c>
      <c r="I460" s="362">
        <v>43199</v>
      </c>
      <c r="J460" s="363">
        <v>43200</v>
      </c>
      <c r="K460" s="362">
        <v>43201</v>
      </c>
      <c r="L460" s="371">
        <v>43202</v>
      </c>
      <c r="M460" s="372">
        <v>43203</v>
      </c>
      <c r="N460" s="362">
        <v>43206</v>
      </c>
      <c r="O460" s="362">
        <v>43207</v>
      </c>
      <c r="P460" s="362">
        <v>43208</v>
      </c>
      <c r="Q460" s="362">
        <v>43209</v>
      </c>
      <c r="R460" s="362">
        <v>43213</v>
      </c>
      <c r="S460" s="362">
        <v>43214</v>
      </c>
      <c r="T460" s="362">
        <v>43215</v>
      </c>
      <c r="U460" s="362">
        <v>43216</v>
      </c>
      <c r="V460" s="362">
        <v>43228</v>
      </c>
      <c r="W460" s="362">
        <v>43229</v>
      </c>
      <c r="X460" s="367"/>
      <c r="Z460" s="369">
        <v>43287</v>
      </c>
    </row>
    <row r="461" spans="1:26">
      <c r="A461" s="358" t="str">
        <f t="shared" si="7"/>
        <v>18</v>
      </c>
      <c r="B461" s="359">
        <v>43206</v>
      </c>
      <c r="C461" s="360" t="s">
        <v>329</v>
      </c>
      <c r="D461" s="361">
        <v>43193</v>
      </c>
      <c r="E461" s="361">
        <v>43194</v>
      </c>
      <c r="F461" s="361">
        <v>43195</v>
      </c>
      <c r="G461" s="362">
        <v>43196</v>
      </c>
      <c r="H461" s="362">
        <v>43199</v>
      </c>
      <c r="I461" s="362">
        <v>43200</v>
      </c>
      <c r="J461" s="363">
        <v>43201</v>
      </c>
      <c r="K461" s="362">
        <v>43202</v>
      </c>
      <c r="L461" s="371">
        <v>43203</v>
      </c>
      <c r="M461" s="372">
        <v>43206</v>
      </c>
      <c r="N461" s="362">
        <v>43207</v>
      </c>
      <c r="O461" s="362">
        <v>43208</v>
      </c>
      <c r="P461" s="362">
        <v>43209</v>
      </c>
      <c r="Q461" s="362">
        <v>43213</v>
      </c>
      <c r="R461" s="362">
        <v>43214</v>
      </c>
      <c r="S461" s="362">
        <v>43215</v>
      </c>
      <c r="T461" s="362">
        <v>43216</v>
      </c>
      <c r="U461" s="362">
        <v>43228</v>
      </c>
      <c r="V461" s="362">
        <v>43229</v>
      </c>
      <c r="W461" s="362">
        <v>43230</v>
      </c>
      <c r="X461" s="367"/>
      <c r="Z461" s="369">
        <v>43290</v>
      </c>
    </row>
    <row r="462" spans="1:26">
      <c r="A462" s="358" t="str">
        <f t="shared" si="7"/>
        <v>18</v>
      </c>
      <c r="B462" s="359">
        <v>43207</v>
      </c>
      <c r="C462" s="360" t="s">
        <v>330</v>
      </c>
      <c r="D462" s="361">
        <v>43194</v>
      </c>
      <c r="E462" s="361">
        <v>43195</v>
      </c>
      <c r="F462" s="361">
        <v>43196</v>
      </c>
      <c r="G462" s="362">
        <v>43199</v>
      </c>
      <c r="H462" s="362">
        <v>43200</v>
      </c>
      <c r="I462" s="362">
        <v>43201</v>
      </c>
      <c r="J462" s="363">
        <v>43202</v>
      </c>
      <c r="K462" s="362">
        <v>43203</v>
      </c>
      <c r="L462" s="371">
        <v>43206</v>
      </c>
      <c r="M462" s="372">
        <v>43207</v>
      </c>
      <c r="N462" s="362">
        <v>43208</v>
      </c>
      <c r="O462" s="362">
        <v>43209</v>
      </c>
      <c r="P462" s="362">
        <v>43213</v>
      </c>
      <c r="Q462" s="362">
        <v>43214</v>
      </c>
      <c r="R462" s="362">
        <v>43215</v>
      </c>
      <c r="S462" s="362">
        <v>43216</v>
      </c>
      <c r="T462" s="362">
        <v>43228</v>
      </c>
      <c r="U462" s="362">
        <v>43229</v>
      </c>
      <c r="V462" s="362">
        <v>43230</v>
      </c>
      <c r="W462" s="362">
        <v>43231</v>
      </c>
      <c r="X462" s="367"/>
      <c r="Z462" s="369">
        <v>43291</v>
      </c>
    </row>
    <row r="463" spans="1:26">
      <c r="A463" s="358" t="str">
        <f t="shared" si="7"/>
        <v>18</v>
      </c>
      <c r="B463" s="359">
        <v>43208</v>
      </c>
      <c r="C463" s="360" t="s">
        <v>331</v>
      </c>
      <c r="D463" s="361">
        <v>43195</v>
      </c>
      <c r="E463" s="361">
        <v>43196</v>
      </c>
      <c r="F463" s="361">
        <v>43199</v>
      </c>
      <c r="G463" s="362">
        <v>43200</v>
      </c>
      <c r="H463" s="362">
        <v>43201</v>
      </c>
      <c r="I463" s="362">
        <v>43202</v>
      </c>
      <c r="J463" s="363">
        <v>43203</v>
      </c>
      <c r="K463" s="362">
        <v>43206</v>
      </c>
      <c r="L463" s="371">
        <v>43207</v>
      </c>
      <c r="M463" s="372">
        <v>43208</v>
      </c>
      <c r="N463" s="362">
        <v>43209</v>
      </c>
      <c r="O463" s="362">
        <v>43213</v>
      </c>
      <c r="P463" s="362">
        <v>43214</v>
      </c>
      <c r="Q463" s="362">
        <v>43215</v>
      </c>
      <c r="R463" s="362">
        <v>43216</v>
      </c>
      <c r="S463" s="362">
        <v>43228</v>
      </c>
      <c r="T463" s="362">
        <v>43229</v>
      </c>
      <c r="U463" s="362">
        <v>43230</v>
      </c>
      <c r="V463" s="362">
        <v>43231</v>
      </c>
      <c r="W463" s="362">
        <v>43234</v>
      </c>
      <c r="X463" s="367"/>
      <c r="Z463" s="369">
        <v>43292</v>
      </c>
    </row>
    <row r="464" spans="1:26">
      <c r="A464" s="358" t="str">
        <f t="shared" si="7"/>
        <v>18</v>
      </c>
      <c r="B464" s="359">
        <v>43209</v>
      </c>
      <c r="C464" s="360" t="s">
        <v>332</v>
      </c>
      <c r="D464" s="361">
        <v>43196</v>
      </c>
      <c r="E464" s="361">
        <v>43199</v>
      </c>
      <c r="F464" s="361">
        <v>43200</v>
      </c>
      <c r="G464" s="362">
        <v>43201</v>
      </c>
      <c r="H464" s="362">
        <v>43202</v>
      </c>
      <c r="I464" s="362">
        <v>43203</v>
      </c>
      <c r="J464" s="363">
        <v>43206</v>
      </c>
      <c r="K464" s="362">
        <v>43207</v>
      </c>
      <c r="L464" s="371">
        <v>43208</v>
      </c>
      <c r="M464" s="372">
        <v>43209</v>
      </c>
      <c r="N464" s="362">
        <v>43213</v>
      </c>
      <c r="O464" s="362">
        <v>43214</v>
      </c>
      <c r="P464" s="362">
        <v>43215</v>
      </c>
      <c r="Q464" s="362">
        <v>43216</v>
      </c>
      <c r="R464" s="362">
        <v>43228</v>
      </c>
      <c r="S464" s="362">
        <v>43229</v>
      </c>
      <c r="T464" s="362">
        <v>43230</v>
      </c>
      <c r="U464" s="362">
        <v>43231</v>
      </c>
      <c r="V464" s="362">
        <v>43234</v>
      </c>
      <c r="W464" s="362">
        <v>43235</v>
      </c>
      <c r="X464" s="367"/>
      <c r="Z464" s="369">
        <v>43293</v>
      </c>
    </row>
    <row r="465" spans="1:26">
      <c r="A465" s="358" t="str">
        <f t="shared" si="7"/>
        <v>18</v>
      </c>
      <c r="B465" s="359">
        <v>43213</v>
      </c>
      <c r="C465" s="360" t="s">
        <v>333</v>
      </c>
      <c r="D465" s="361">
        <v>43199</v>
      </c>
      <c r="E465" s="361">
        <v>43200</v>
      </c>
      <c r="F465" s="361">
        <v>43201</v>
      </c>
      <c r="G465" s="362">
        <v>43202</v>
      </c>
      <c r="H465" s="362">
        <v>43203</v>
      </c>
      <c r="I465" s="362">
        <v>43206</v>
      </c>
      <c r="J465" s="363">
        <v>43207</v>
      </c>
      <c r="K465" s="362">
        <v>43208</v>
      </c>
      <c r="L465" s="371">
        <v>43209</v>
      </c>
      <c r="M465" s="372">
        <v>43213</v>
      </c>
      <c r="N465" s="362">
        <v>43214</v>
      </c>
      <c r="O465" s="362">
        <v>43215</v>
      </c>
      <c r="P465" s="362">
        <v>43216</v>
      </c>
      <c r="Q465" s="362">
        <v>43228</v>
      </c>
      <c r="R465" s="362">
        <v>43229</v>
      </c>
      <c r="S465" s="362">
        <v>43230</v>
      </c>
      <c r="T465" s="362">
        <v>43231</v>
      </c>
      <c r="U465" s="362">
        <v>43234</v>
      </c>
      <c r="V465" s="362">
        <v>43235</v>
      </c>
      <c r="W465" s="362">
        <v>43236</v>
      </c>
      <c r="X465" s="367"/>
      <c r="Z465" s="369">
        <v>43294</v>
      </c>
    </row>
    <row r="466" spans="1:26">
      <c r="A466" s="358" t="str">
        <f t="shared" si="7"/>
        <v>18</v>
      </c>
      <c r="B466" s="359">
        <v>43214</v>
      </c>
      <c r="C466" s="360" t="s">
        <v>329</v>
      </c>
      <c r="D466" s="361">
        <v>43200</v>
      </c>
      <c r="E466" s="361">
        <v>43201</v>
      </c>
      <c r="F466" s="361">
        <v>43202</v>
      </c>
      <c r="G466" s="362">
        <v>43203</v>
      </c>
      <c r="H466" s="362">
        <v>43206</v>
      </c>
      <c r="I466" s="362">
        <v>43207</v>
      </c>
      <c r="J466" s="363">
        <v>43208</v>
      </c>
      <c r="K466" s="362">
        <v>43209</v>
      </c>
      <c r="L466" s="371">
        <v>43213</v>
      </c>
      <c r="M466" s="372">
        <v>43214</v>
      </c>
      <c r="N466" s="362">
        <v>43215</v>
      </c>
      <c r="O466" s="362">
        <v>43216</v>
      </c>
      <c r="P466" s="362">
        <v>43228</v>
      </c>
      <c r="Q466" s="362">
        <v>43229</v>
      </c>
      <c r="R466" s="362">
        <v>43230</v>
      </c>
      <c r="S466" s="362">
        <v>43231</v>
      </c>
      <c r="T466" s="362">
        <v>43234</v>
      </c>
      <c r="U466" s="362">
        <v>43235</v>
      </c>
      <c r="V466" s="362">
        <v>43236</v>
      </c>
      <c r="W466" s="362">
        <v>43237</v>
      </c>
      <c r="X466" s="367"/>
      <c r="Z466" s="369">
        <v>43298</v>
      </c>
    </row>
    <row r="467" spans="1:26">
      <c r="A467" s="358" t="str">
        <f t="shared" si="7"/>
        <v>18</v>
      </c>
      <c r="B467" s="359">
        <v>43215</v>
      </c>
      <c r="C467" s="360" t="s">
        <v>330</v>
      </c>
      <c r="D467" s="361">
        <v>43201</v>
      </c>
      <c r="E467" s="361">
        <v>43202</v>
      </c>
      <c r="F467" s="361">
        <v>43203</v>
      </c>
      <c r="G467" s="362">
        <v>43206</v>
      </c>
      <c r="H467" s="362">
        <v>43207</v>
      </c>
      <c r="I467" s="362">
        <v>43208</v>
      </c>
      <c r="J467" s="363">
        <v>43209</v>
      </c>
      <c r="K467" s="362">
        <v>43213</v>
      </c>
      <c r="L467" s="371">
        <v>43214</v>
      </c>
      <c r="M467" s="372">
        <v>43215</v>
      </c>
      <c r="N467" s="362">
        <v>43216</v>
      </c>
      <c r="O467" s="362">
        <v>43228</v>
      </c>
      <c r="P467" s="362">
        <v>43229</v>
      </c>
      <c r="Q467" s="362">
        <v>43230</v>
      </c>
      <c r="R467" s="362">
        <v>43231</v>
      </c>
      <c r="S467" s="362">
        <v>43234</v>
      </c>
      <c r="T467" s="362">
        <v>43235</v>
      </c>
      <c r="U467" s="362">
        <v>43236</v>
      </c>
      <c r="V467" s="362">
        <v>43237</v>
      </c>
      <c r="W467" s="362">
        <v>43238</v>
      </c>
      <c r="X467" s="367"/>
      <c r="Z467" s="369">
        <v>43299</v>
      </c>
    </row>
    <row r="468" spans="1:26">
      <c r="A468" s="358" t="str">
        <f t="shared" si="7"/>
        <v>18</v>
      </c>
      <c r="B468" s="359">
        <v>43216</v>
      </c>
      <c r="C468" s="360" t="s">
        <v>331</v>
      </c>
      <c r="D468" s="361">
        <v>43202</v>
      </c>
      <c r="E468" s="361">
        <v>43203</v>
      </c>
      <c r="F468" s="361">
        <v>43206</v>
      </c>
      <c r="G468" s="362">
        <v>43207</v>
      </c>
      <c r="H468" s="362">
        <v>43208</v>
      </c>
      <c r="I468" s="362">
        <v>43209</v>
      </c>
      <c r="J468" s="363">
        <v>43213</v>
      </c>
      <c r="K468" s="362">
        <v>43214</v>
      </c>
      <c r="L468" s="371">
        <v>43215</v>
      </c>
      <c r="M468" s="372">
        <v>43216</v>
      </c>
      <c r="N468" s="362">
        <v>43228</v>
      </c>
      <c r="O468" s="362">
        <v>43229</v>
      </c>
      <c r="P468" s="362">
        <v>43230</v>
      </c>
      <c r="Q468" s="362">
        <v>43231</v>
      </c>
      <c r="R468" s="362">
        <v>43234</v>
      </c>
      <c r="S468" s="362">
        <v>43235</v>
      </c>
      <c r="T468" s="362">
        <v>43236</v>
      </c>
      <c r="U468" s="362">
        <v>43237</v>
      </c>
      <c r="V468" s="362">
        <v>43238</v>
      </c>
      <c r="W468" s="362">
        <v>43241</v>
      </c>
      <c r="X468" s="367"/>
      <c r="Z468" s="369">
        <v>43300</v>
      </c>
    </row>
    <row r="469" spans="1:26">
      <c r="A469" s="358" t="str">
        <f t="shared" si="7"/>
        <v>18</v>
      </c>
      <c r="B469" s="359">
        <v>43228</v>
      </c>
      <c r="C469" s="360" t="s">
        <v>332</v>
      </c>
      <c r="D469" s="361">
        <v>43203</v>
      </c>
      <c r="E469" s="361">
        <v>43206</v>
      </c>
      <c r="F469" s="361">
        <v>43207</v>
      </c>
      <c r="G469" s="362">
        <v>43208</v>
      </c>
      <c r="H469" s="362">
        <v>43209</v>
      </c>
      <c r="I469" s="362">
        <v>43213</v>
      </c>
      <c r="J469" s="363">
        <v>43214</v>
      </c>
      <c r="K469" s="362">
        <v>43215</v>
      </c>
      <c r="L469" s="371">
        <v>43216</v>
      </c>
      <c r="M469" s="372">
        <v>43228</v>
      </c>
      <c r="N469" s="362">
        <v>43229</v>
      </c>
      <c r="O469" s="362">
        <v>43230</v>
      </c>
      <c r="P469" s="362">
        <v>43231</v>
      </c>
      <c r="Q469" s="362">
        <v>43234</v>
      </c>
      <c r="R469" s="362">
        <v>43235</v>
      </c>
      <c r="S469" s="362">
        <v>43236</v>
      </c>
      <c r="T469" s="362">
        <v>43237</v>
      </c>
      <c r="U469" s="362">
        <v>43238</v>
      </c>
      <c r="V469" s="362">
        <v>43241</v>
      </c>
      <c r="W469" s="362">
        <v>43242</v>
      </c>
      <c r="X469" s="367"/>
      <c r="Z469" s="369">
        <v>43301</v>
      </c>
    </row>
    <row r="470" spans="1:26">
      <c r="A470" s="358" t="str">
        <f t="shared" si="7"/>
        <v>18</v>
      </c>
      <c r="B470" s="359">
        <v>43229</v>
      </c>
      <c r="C470" s="360" t="s">
        <v>330</v>
      </c>
      <c r="D470" s="361">
        <v>43206</v>
      </c>
      <c r="E470" s="361">
        <v>43207</v>
      </c>
      <c r="F470" s="361">
        <v>43208</v>
      </c>
      <c r="G470" s="362">
        <v>43209</v>
      </c>
      <c r="H470" s="362">
        <v>43213</v>
      </c>
      <c r="I470" s="362">
        <v>43214</v>
      </c>
      <c r="J470" s="363">
        <v>43215</v>
      </c>
      <c r="K470" s="362">
        <v>43216</v>
      </c>
      <c r="L470" s="371">
        <v>43228</v>
      </c>
      <c r="M470" s="372">
        <v>43229</v>
      </c>
      <c r="N470" s="362">
        <v>43230</v>
      </c>
      <c r="O470" s="362">
        <v>43231</v>
      </c>
      <c r="P470" s="362">
        <v>43234</v>
      </c>
      <c r="Q470" s="362">
        <v>43235</v>
      </c>
      <c r="R470" s="362">
        <v>43236</v>
      </c>
      <c r="S470" s="362">
        <v>43237</v>
      </c>
      <c r="T470" s="362">
        <v>43238</v>
      </c>
      <c r="U470" s="362">
        <v>43241</v>
      </c>
      <c r="V470" s="362">
        <v>43242</v>
      </c>
      <c r="W470" s="362">
        <v>43243</v>
      </c>
      <c r="X470" s="367"/>
      <c r="Z470" s="369">
        <v>43304</v>
      </c>
    </row>
    <row r="471" spans="1:26">
      <c r="A471" s="358" t="str">
        <f t="shared" si="7"/>
        <v>18</v>
      </c>
      <c r="B471" s="359">
        <v>43230</v>
      </c>
      <c r="C471" s="360" t="s">
        <v>331</v>
      </c>
      <c r="D471" s="361">
        <v>43207</v>
      </c>
      <c r="E471" s="361">
        <v>43208</v>
      </c>
      <c r="F471" s="361">
        <v>43209</v>
      </c>
      <c r="G471" s="362">
        <v>43213</v>
      </c>
      <c r="H471" s="362">
        <v>43214</v>
      </c>
      <c r="I471" s="362">
        <v>43215</v>
      </c>
      <c r="J471" s="363">
        <v>43216</v>
      </c>
      <c r="K471" s="362">
        <v>43228</v>
      </c>
      <c r="L471" s="371">
        <v>43229</v>
      </c>
      <c r="M471" s="372">
        <v>43230</v>
      </c>
      <c r="N471" s="362">
        <v>43231</v>
      </c>
      <c r="O471" s="362">
        <v>43234</v>
      </c>
      <c r="P471" s="362">
        <v>43235</v>
      </c>
      <c r="Q471" s="362">
        <v>43236</v>
      </c>
      <c r="R471" s="362">
        <v>43237</v>
      </c>
      <c r="S471" s="362">
        <v>43238</v>
      </c>
      <c r="T471" s="362">
        <v>43241</v>
      </c>
      <c r="U471" s="362">
        <v>43242</v>
      </c>
      <c r="V471" s="362">
        <v>43243</v>
      </c>
      <c r="W471" s="362">
        <v>43244</v>
      </c>
      <c r="X471" s="367"/>
      <c r="Z471" s="369">
        <v>43305</v>
      </c>
    </row>
    <row r="472" spans="1:26">
      <c r="A472" s="358" t="str">
        <f t="shared" si="7"/>
        <v>18</v>
      </c>
      <c r="B472" s="359">
        <v>43231</v>
      </c>
      <c r="C472" s="360" t="s">
        <v>333</v>
      </c>
      <c r="D472" s="361">
        <v>43208</v>
      </c>
      <c r="E472" s="361">
        <v>43209</v>
      </c>
      <c r="F472" s="361">
        <v>43213</v>
      </c>
      <c r="G472" s="362">
        <v>43214</v>
      </c>
      <c r="H472" s="362">
        <v>43215</v>
      </c>
      <c r="I472" s="362">
        <v>43216</v>
      </c>
      <c r="J472" s="363">
        <v>43228</v>
      </c>
      <c r="K472" s="362">
        <v>43229</v>
      </c>
      <c r="L472" s="371">
        <v>43230</v>
      </c>
      <c r="M472" s="372">
        <v>43231</v>
      </c>
      <c r="N472" s="362">
        <v>43234</v>
      </c>
      <c r="O472" s="362">
        <v>43235</v>
      </c>
      <c r="P472" s="362">
        <v>43236</v>
      </c>
      <c r="Q472" s="362">
        <v>43237</v>
      </c>
      <c r="R472" s="362">
        <v>43238</v>
      </c>
      <c r="S472" s="362">
        <v>43241</v>
      </c>
      <c r="T472" s="362">
        <v>43242</v>
      </c>
      <c r="U472" s="362">
        <v>43243</v>
      </c>
      <c r="V472" s="362">
        <v>43244</v>
      </c>
      <c r="W472" s="362">
        <v>43245</v>
      </c>
      <c r="X472" s="367"/>
      <c r="Z472" s="369">
        <v>43306</v>
      </c>
    </row>
    <row r="473" spans="1:26">
      <c r="A473" s="358" t="str">
        <f t="shared" si="7"/>
        <v>18</v>
      </c>
      <c r="B473" s="359">
        <v>43234</v>
      </c>
      <c r="C473" s="360" t="s">
        <v>329</v>
      </c>
      <c r="D473" s="361">
        <v>43209</v>
      </c>
      <c r="E473" s="361">
        <v>43213</v>
      </c>
      <c r="F473" s="361">
        <v>43214</v>
      </c>
      <c r="G473" s="362">
        <v>43215</v>
      </c>
      <c r="H473" s="362">
        <v>43216</v>
      </c>
      <c r="I473" s="362">
        <v>43228</v>
      </c>
      <c r="J473" s="363">
        <v>43229</v>
      </c>
      <c r="K473" s="362">
        <v>43230</v>
      </c>
      <c r="L473" s="371">
        <v>43231</v>
      </c>
      <c r="M473" s="372">
        <v>43234</v>
      </c>
      <c r="N473" s="362">
        <v>43235</v>
      </c>
      <c r="O473" s="362">
        <v>43236</v>
      </c>
      <c r="P473" s="362">
        <v>43237</v>
      </c>
      <c r="Q473" s="362">
        <v>43238</v>
      </c>
      <c r="R473" s="362">
        <v>43241</v>
      </c>
      <c r="S473" s="362">
        <v>43242</v>
      </c>
      <c r="T473" s="362">
        <v>43243</v>
      </c>
      <c r="U473" s="362">
        <v>43244</v>
      </c>
      <c r="V473" s="362">
        <v>43245</v>
      </c>
      <c r="W473" s="362">
        <v>43248</v>
      </c>
      <c r="X473" s="367"/>
      <c r="Z473" s="369">
        <v>43307</v>
      </c>
    </row>
    <row r="474" spans="1:26">
      <c r="A474" s="358" t="str">
        <f t="shared" si="7"/>
        <v>18</v>
      </c>
      <c r="B474" s="359">
        <v>43235</v>
      </c>
      <c r="C474" s="360" t="s">
        <v>330</v>
      </c>
      <c r="D474" s="361">
        <v>43213</v>
      </c>
      <c r="E474" s="361">
        <v>43214</v>
      </c>
      <c r="F474" s="361">
        <v>43215</v>
      </c>
      <c r="G474" s="362">
        <v>43216</v>
      </c>
      <c r="H474" s="362">
        <v>43228</v>
      </c>
      <c r="I474" s="362">
        <v>43229</v>
      </c>
      <c r="J474" s="363">
        <v>43230</v>
      </c>
      <c r="K474" s="362">
        <v>43231</v>
      </c>
      <c r="L474" s="371">
        <v>43234</v>
      </c>
      <c r="M474" s="372">
        <v>43235</v>
      </c>
      <c r="N474" s="362">
        <v>43236</v>
      </c>
      <c r="O474" s="362">
        <v>43237</v>
      </c>
      <c r="P474" s="362">
        <v>43238</v>
      </c>
      <c r="Q474" s="362">
        <v>43241</v>
      </c>
      <c r="R474" s="362">
        <v>43242</v>
      </c>
      <c r="S474" s="362">
        <v>43243</v>
      </c>
      <c r="T474" s="362">
        <v>43244</v>
      </c>
      <c r="U474" s="362">
        <v>43245</v>
      </c>
      <c r="V474" s="362">
        <v>43248</v>
      </c>
      <c r="W474" s="362">
        <v>43249</v>
      </c>
      <c r="X474" s="367"/>
      <c r="Z474" s="369">
        <v>43308</v>
      </c>
    </row>
    <row r="475" spans="1:26">
      <c r="A475" s="358" t="str">
        <f t="shared" si="7"/>
        <v>18</v>
      </c>
      <c r="B475" s="359">
        <v>43236</v>
      </c>
      <c r="C475" s="360" t="s">
        <v>331</v>
      </c>
      <c r="D475" s="361">
        <v>43214</v>
      </c>
      <c r="E475" s="361">
        <v>43215</v>
      </c>
      <c r="F475" s="361">
        <v>43216</v>
      </c>
      <c r="G475" s="362">
        <v>43228</v>
      </c>
      <c r="H475" s="362">
        <v>43229</v>
      </c>
      <c r="I475" s="362">
        <v>43230</v>
      </c>
      <c r="J475" s="363">
        <v>43231</v>
      </c>
      <c r="K475" s="362">
        <v>43234</v>
      </c>
      <c r="L475" s="371">
        <v>43235</v>
      </c>
      <c r="M475" s="372">
        <v>43236</v>
      </c>
      <c r="N475" s="362">
        <v>43237</v>
      </c>
      <c r="O475" s="362">
        <v>43238</v>
      </c>
      <c r="P475" s="362">
        <v>43241</v>
      </c>
      <c r="Q475" s="362">
        <v>43242</v>
      </c>
      <c r="R475" s="362">
        <v>43243</v>
      </c>
      <c r="S475" s="362">
        <v>43244</v>
      </c>
      <c r="T475" s="362">
        <v>43245</v>
      </c>
      <c r="U475" s="362">
        <v>43248</v>
      </c>
      <c r="V475" s="362">
        <v>43249</v>
      </c>
      <c r="W475" s="362">
        <v>43250</v>
      </c>
      <c r="X475" s="367"/>
      <c r="Z475" s="369">
        <v>43311</v>
      </c>
    </row>
    <row r="476" spans="1:26">
      <c r="A476" s="358" t="str">
        <f t="shared" si="7"/>
        <v>18</v>
      </c>
      <c r="B476" s="359">
        <v>43237</v>
      </c>
      <c r="C476" s="360" t="s">
        <v>332</v>
      </c>
      <c r="D476" s="361">
        <v>43215</v>
      </c>
      <c r="E476" s="361">
        <v>43216</v>
      </c>
      <c r="F476" s="361">
        <v>43228</v>
      </c>
      <c r="G476" s="362">
        <v>43229</v>
      </c>
      <c r="H476" s="362">
        <v>43230</v>
      </c>
      <c r="I476" s="362">
        <v>43231</v>
      </c>
      <c r="J476" s="363">
        <v>43234</v>
      </c>
      <c r="K476" s="362">
        <v>43235</v>
      </c>
      <c r="L476" s="371">
        <v>43236</v>
      </c>
      <c r="M476" s="372">
        <v>43237</v>
      </c>
      <c r="N476" s="362">
        <v>43238</v>
      </c>
      <c r="O476" s="362">
        <v>43241</v>
      </c>
      <c r="P476" s="362">
        <v>43242</v>
      </c>
      <c r="Q476" s="362">
        <v>43243</v>
      </c>
      <c r="R476" s="362">
        <v>43244</v>
      </c>
      <c r="S476" s="362">
        <v>43245</v>
      </c>
      <c r="T476" s="362">
        <v>43248</v>
      </c>
      <c r="U476" s="362">
        <v>43249</v>
      </c>
      <c r="V476" s="362">
        <v>43250</v>
      </c>
      <c r="W476" s="362">
        <v>43251</v>
      </c>
      <c r="X476" s="367"/>
      <c r="Z476" s="369">
        <v>43312</v>
      </c>
    </row>
    <row r="477" spans="1:26">
      <c r="A477" s="358" t="str">
        <f t="shared" si="7"/>
        <v>18</v>
      </c>
      <c r="B477" s="359">
        <v>43238</v>
      </c>
      <c r="C477" s="360" t="s">
        <v>333</v>
      </c>
      <c r="D477" s="361">
        <v>43216</v>
      </c>
      <c r="E477" s="361">
        <v>43228</v>
      </c>
      <c r="F477" s="361">
        <v>43229</v>
      </c>
      <c r="G477" s="362">
        <v>43230</v>
      </c>
      <c r="H477" s="362">
        <v>43231</v>
      </c>
      <c r="I477" s="362">
        <v>43234</v>
      </c>
      <c r="J477" s="363">
        <v>43235</v>
      </c>
      <c r="K477" s="362">
        <v>43236</v>
      </c>
      <c r="L477" s="371">
        <v>43237</v>
      </c>
      <c r="M477" s="372">
        <v>43238</v>
      </c>
      <c r="N477" s="362">
        <v>43241</v>
      </c>
      <c r="O477" s="362">
        <v>43242</v>
      </c>
      <c r="P477" s="362">
        <v>43243</v>
      </c>
      <c r="Q477" s="362">
        <v>43244</v>
      </c>
      <c r="R477" s="362">
        <v>43245</v>
      </c>
      <c r="S477" s="362">
        <v>43248</v>
      </c>
      <c r="T477" s="362">
        <v>43249</v>
      </c>
      <c r="U477" s="362">
        <v>43250</v>
      </c>
      <c r="V477" s="362">
        <v>43251</v>
      </c>
      <c r="W477" s="362">
        <v>43252</v>
      </c>
      <c r="X477" s="367"/>
      <c r="Z477" s="369">
        <v>43313</v>
      </c>
    </row>
    <row r="478" spans="1:26">
      <c r="A478" s="358" t="str">
        <f t="shared" si="7"/>
        <v>18</v>
      </c>
      <c r="B478" s="359">
        <v>43241</v>
      </c>
      <c r="C478" s="360" t="s">
        <v>329</v>
      </c>
      <c r="D478" s="361">
        <v>43228</v>
      </c>
      <c r="E478" s="361">
        <v>43229</v>
      </c>
      <c r="F478" s="361">
        <v>43230</v>
      </c>
      <c r="G478" s="362">
        <v>43231</v>
      </c>
      <c r="H478" s="362">
        <v>43234</v>
      </c>
      <c r="I478" s="362">
        <v>43235</v>
      </c>
      <c r="J478" s="363">
        <v>43236</v>
      </c>
      <c r="K478" s="362">
        <v>43237</v>
      </c>
      <c r="L478" s="371">
        <v>43238</v>
      </c>
      <c r="M478" s="372">
        <v>43241</v>
      </c>
      <c r="N478" s="362">
        <v>43242</v>
      </c>
      <c r="O478" s="362">
        <v>43243</v>
      </c>
      <c r="P478" s="362">
        <v>43244</v>
      </c>
      <c r="Q478" s="362">
        <v>43245</v>
      </c>
      <c r="R478" s="362">
        <v>43248</v>
      </c>
      <c r="S478" s="362">
        <v>43249</v>
      </c>
      <c r="T478" s="362">
        <v>43250</v>
      </c>
      <c r="U478" s="362">
        <v>43251</v>
      </c>
      <c r="V478" s="362">
        <v>43252</v>
      </c>
      <c r="W478" s="362">
        <v>43255</v>
      </c>
      <c r="X478" s="367"/>
      <c r="Z478" s="369">
        <v>43314</v>
      </c>
    </row>
    <row r="479" spans="1:26">
      <c r="A479" s="358" t="str">
        <f t="shared" si="7"/>
        <v>18</v>
      </c>
      <c r="B479" s="359">
        <v>43242</v>
      </c>
      <c r="C479" s="360" t="s">
        <v>330</v>
      </c>
      <c r="D479" s="361">
        <v>43229</v>
      </c>
      <c r="E479" s="361">
        <v>43230</v>
      </c>
      <c r="F479" s="361">
        <v>43231</v>
      </c>
      <c r="G479" s="362">
        <v>43234</v>
      </c>
      <c r="H479" s="362">
        <v>43235</v>
      </c>
      <c r="I479" s="362">
        <v>43236</v>
      </c>
      <c r="J479" s="363">
        <v>43237</v>
      </c>
      <c r="K479" s="362">
        <v>43238</v>
      </c>
      <c r="L479" s="371">
        <v>43241</v>
      </c>
      <c r="M479" s="372">
        <v>43242</v>
      </c>
      <c r="N479" s="362">
        <v>43243</v>
      </c>
      <c r="O479" s="362">
        <v>43244</v>
      </c>
      <c r="P479" s="362">
        <v>43245</v>
      </c>
      <c r="Q479" s="362">
        <v>43248</v>
      </c>
      <c r="R479" s="362">
        <v>43249</v>
      </c>
      <c r="S479" s="362">
        <v>43250</v>
      </c>
      <c r="T479" s="362">
        <v>43251</v>
      </c>
      <c r="U479" s="362">
        <v>43252</v>
      </c>
      <c r="V479" s="362">
        <v>43255</v>
      </c>
      <c r="W479" s="362">
        <v>43256</v>
      </c>
      <c r="X479" s="367"/>
      <c r="Z479" s="369">
        <v>43315</v>
      </c>
    </row>
    <row r="480" spans="1:26">
      <c r="A480" s="358" t="str">
        <f t="shared" si="7"/>
        <v>18</v>
      </c>
      <c r="B480" s="359">
        <v>43243</v>
      </c>
      <c r="C480" s="360" t="s">
        <v>331</v>
      </c>
      <c r="D480" s="361">
        <v>43230</v>
      </c>
      <c r="E480" s="361">
        <v>43231</v>
      </c>
      <c r="F480" s="361">
        <v>43234</v>
      </c>
      <c r="G480" s="362">
        <v>43235</v>
      </c>
      <c r="H480" s="362">
        <v>43236</v>
      </c>
      <c r="I480" s="362">
        <v>43237</v>
      </c>
      <c r="J480" s="363">
        <v>43238</v>
      </c>
      <c r="K480" s="362">
        <v>43241</v>
      </c>
      <c r="L480" s="371">
        <v>43242</v>
      </c>
      <c r="M480" s="372">
        <v>43243</v>
      </c>
      <c r="N480" s="362">
        <v>43244</v>
      </c>
      <c r="O480" s="362">
        <v>43245</v>
      </c>
      <c r="P480" s="362">
        <v>43248</v>
      </c>
      <c r="Q480" s="362">
        <v>43249</v>
      </c>
      <c r="R480" s="362">
        <v>43250</v>
      </c>
      <c r="S480" s="362">
        <v>43251</v>
      </c>
      <c r="T480" s="362">
        <v>43252</v>
      </c>
      <c r="U480" s="362">
        <v>43255</v>
      </c>
      <c r="V480" s="362">
        <v>43256</v>
      </c>
      <c r="W480" s="362">
        <v>43257</v>
      </c>
      <c r="X480" s="367"/>
      <c r="Z480" s="369">
        <v>43318</v>
      </c>
    </row>
    <row r="481" spans="1:26">
      <c r="A481" s="358" t="str">
        <f t="shared" si="7"/>
        <v>18</v>
      </c>
      <c r="B481" s="359">
        <v>43244</v>
      </c>
      <c r="C481" s="360" t="s">
        <v>332</v>
      </c>
      <c r="D481" s="361">
        <v>43231</v>
      </c>
      <c r="E481" s="361">
        <v>43234</v>
      </c>
      <c r="F481" s="361">
        <v>43235</v>
      </c>
      <c r="G481" s="362">
        <v>43236</v>
      </c>
      <c r="H481" s="362">
        <v>43237</v>
      </c>
      <c r="I481" s="362">
        <v>43238</v>
      </c>
      <c r="J481" s="363">
        <v>43241</v>
      </c>
      <c r="K481" s="362">
        <v>43242</v>
      </c>
      <c r="L481" s="371">
        <v>43243</v>
      </c>
      <c r="M481" s="372">
        <v>43244</v>
      </c>
      <c r="N481" s="362">
        <v>43245</v>
      </c>
      <c r="O481" s="362">
        <v>43248</v>
      </c>
      <c r="P481" s="362">
        <v>43249</v>
      </c>
      <c r="Q481" s="362">
        <v>43250</v>
      </c>
      <c r="R481" s="362">
        <v>43251</v>
      </c>
      <c r="S481" s="362">
        <v>43252</v>
      </c>
      <c r="T481" s="362">
        <v>43255</v>
      </c>
      <c r="U481" s="362">
        <v>43256</v>
      </c>
      <c r="V481" s="362">
        <v>43257</v>
      </c>
      <c r="W481" s="362">
        <v>43258</v>
      </c>
      <c r="X481" s="367"/>
      <c r="Z481" s="369">
        <v>43319</v>
      </c>
    </row>
    <row r="482" spans="1:26">
      <c r="A482" s="358" t="str">
        <f t="shared" si="7"/>
        <v>18</v>
      </c>
      <c r="B482" s="359">
        <v>43245</v>
      </c>
      <c r="C482" s="360" t="s">
        <v>333</v>
      </c>
      <c r="D482" s="361">
        <v>43234</v>
      </c>
      <c r="E482" s="361">
        <v>43235</v>
      </c>
      <c r="F482" s="361">
        <v>43236</v>
      </c>
      <c r="G482" s="362">
        <v>43237</v>
      </c>
      <c r="H482" s="362">
        <v>43238</v>
      </c>
      <c r="I482" s="362">
        <v>43241</v>
      </c>
      <c r="J482" s="363">
        <v>43242</v>
      </c>
      <c r="K482" s="362">
        <v>43243</v>
      </c>
      <c r="L482" s="371">
        <v>43244</v>
      </c>
      <c r="M482" s="372">
        <v>43245</v>
      </c>
      <c r="N482" s="362">
        <v>43248</v>
      </c>
      <c r="O482" s="362">
        <v>43249</v>
      </c>
      <c r="P482" s="362">
        <v>43250</v>
      </c>
      <c r="Q482" s="362">
        <v>43251</v>
      </c>
      <c r="R482" s="362">
        <v>43252</v>
      </c>
      <c r="S482" s="362">
        <v>43255</v>
      </c>
      <c r="T482" s="362">
        <v>43256</v>
      </c>
      <c r="U482" s="362">
        <v>43257</v>
      </c>
      <c r="V482" s="362">
        <v>43258</v>
      </c>
      <c r="W482" s="362">
        <v>43259</v>
      </c>
      <c r="X482" s="367"/>
      <c r="Z482" s="369">
        <v>43320</v>
      </c>
    </row>
    <row r="483" spans="1:26">
      <c r="A483" s="358" t="str">
        <f t="shared" si="7"/>
        <v>18</v>
      </c>
      <c r="B483" s="359">
        <v>43248</v>
      </c>
      <c r="C483" s="360" t="s">
        <v>329</v>
      </c>
      <c r="D483" s="361">
        <v>43235</v>
      </c>
      <c r="E483" s="361">
        <v>43236</v>
      </c>
      <c r="F483" s="361">
        <v>43237</v>
      </c>
      <c r="G483" s="362">
        <v>43238</v>
      </c>
      <c r="H483" s="362">
        <v>43241</v>
      </c>
      <c r="I483" s="362">
        <v>43242</v>
      </c>
      <c r="J483" s="363">
        <v>43243</v>
      </c>
      <c r="K483" s="362">
        <v>43244</v>
      </c>
      <c r="L483" s="371">
        <v>43245</v>
      </c>
      <c r="M483" s="372">
        <v>43248</v>
      </c>
      <c r="N483" s="362">
        <v>43249</v>
      </c>
      <c r="O483" s="362">
        <v>43250</v>
      </c>
      <c r="P483" s="362">
        <v>43251</v>
      </c>
      <c r="Q483" s="362">
        <v>43252</v>
      </c>
      <c r="R483" s="362">
        <v>43255</v>
      </c>
      <c r="S483" s="362">
        <v>43256</v>
      </c>
      <c r="T483" s="362">
        <v>43257</v>
      </c>
      <c r="U483" s="362">
        <v>43258</v>
      </c>
      <c r="V483" s="362">
        <v>43259</v>
      </c>
      <c r="W483" s="362">
        <v>43262</v>
      </c>
      <c r="X483" s="367"/>
      <c r="Z483" s="369">
        <v>43321</v>
      </c>
    </row>
    <row r="484" spans="1:26">
      <c r="A484" s="358" t="str">
        <f t="shared" si="7"/>
        <v>18</v>
      </c>
      <c r="B484" s="359">
        <v>43249</v>
      </c>
      <c r="C484" s="360" t="s">
        <v>330</v>
      </c>
      <c r="D484" s="361">
        <v>43236</v>
      </c>
      <c r="E484" s="361">
        <v>43237</v>
      </c>
      <c r="F484" s="361">
        <v>43238</v>
      </c>
      <c r="G484" s="362">
        <v>43241</v>
      </c>
      <c r="H484" s="362">
        <v>43242</v>
      </c>
      <c r="I484" s="362">
        <v>43243</v>
      </c>
      <c r="J484" s="363">
        <v>43244</v>
      </c>
      <c r="K484" s="362">
        <v>43245</v>
      </c>
      <c r="L484" s="371">
        <v>43248</v>
      </c>
      <c r="M484" s="372">
        <v>43249</v>
      </c>
      <c r="N484" s="362">
        <v>43250</v>
      </c>
      <c r="O484" s="362">
        <v>43251</v>
      </c>
      <c r="P484" s="362">
        <v>43252</v>
      </c>
      <c r="Q484" s="362">
        <v>43255</v>
      </c>
      <c r="R484" s="362">
        <v>43256</v>
      </c>
      <c r="S484" s="362">
        <v>43257</v>
      </c>
      <c r="T484" s="362">
        <v>43258</v>
      </c>
      <c r="U484" s="362">
        <v>43259</v>
      </c>
      <c r="V484" s="362">
        <v>43262</v>
      </c>
      <c r="W484" s="362">
        <v>43263</v>
      </c>
      <c r="X484" s="367"/>
      <c r="Z484" s="369">
        <v>43333</v>
      </c>
    </row>
    <row r="485" spans="1:26">
      <c r="A485" s="358" t="str">
        <f t="shared" si="7"/>
        <v>18</v>
      </c>
      <c r="B485" s="359">
        <v>43250</v>
      </c>
      <c r="C485" s="360" t="s">
        <v>331</v>
      </c>
      <c r="D485" s="361">
        <v>43237</v>
      </c>
      <c r="E485" s="361">
        <v>43238</v>
      </c>
      <c r="F485" s="361">
        <v>43241</v>
      </c>
      <c r="G485" s="362">
        <v>43242</v>
      </c>
      <c r="H485" s="362">
        <v>43243</v>
      </c>
      <c r="I485" s="362">
        <v>43244</v>
      </c>
      <c r="J485" s="363">
        <v>43245</v>
      </c>
      <c r="K485" s="362">
        <v>43248</v>
      </c>
      <c r="L485" s="371">
        <v>43249</v>
      </c>
      <c r="M485" s="372">
        <v>43250</v>
      </c>
      <c r="N485" s="362">
        <v>43251</v>
      </c>
      <c r="O485" s="362">
        <v>43252</v>
      </c>
      <c r="P485" s="362">
        <v>43255</v>
      </c>
      <c r="Q485" s="362">
        <v>43256</v>
      </c>
      <c r="R485" s="362">
        <v>43257</v>
      </c>
      <c r="S485" s="362">
        <v>43258</v>
      </c>
      <c r="T485" s="362">
        <v>43259</v>
      </c>
      <c r="U485" s="362">
        <v>43262</v>
      </c>
      <c r="V485" s="362">
        <v>43263</v>
      </c>
      <c r="W485" s="362">
        <v>43264</v>
      </c>
      <c r="X485" s="367"/>
      <c r="Z485" s="369">
        <v>43334</v>
      </c>
    </row>
    <row r="486" spans="1:26">
      <c r="A486" s="358" t="str">
        <f t="shared" si="7"/>
        <v>18</v>
      </c>
      <c r="B486" s="359">
        <v>43251</v>
      </c>
      <c r="C486" s="360" t="s">
        <v>332</v>
      </c>
      <c r="D486" s="361">
        <v>43238</v>
      </c>
      <c r="E486" s="361">
        <v>43241</v>
      </c>
      <c r="F486" s="361">
        <v>43242</v>
      </c>
      <c r="G486" s="362">
        <v>43243</v>
      </c>
      <c r="H486" s="362">
        <v>43244</v>
      </c>
      <c r="I486" s="362">
        <v>43245</v>
      </c>
      <c r="J486" s="363">
        <v>43248</v>
      </c>
      <c r="K486" s="362">
        <v>43249</v>
      </c>
      <c r="L486" s="371">
        <v>43250</v>
      </c>
      <c r="M486" s="372">
        <v>43251</v>
      </c>
      <c r="N486" s="362">
        <v>43252</v>
      </c>
      <c r="O486" s="362">
        <v>43255</v>
      </c>
      <c r="P486" s="362">
        <v>43256</v>
      </c>
      <c r="Q486" s="362">
        <v>43257</v>
      </c>
      <c r="R486" s="362">
        <v>43258</v>
      </c>
      <c r="S486" s="362">
        <v>43259</v>
      </c>
      <c r="T486" s="362">
        <v>43262</v>
      </c>
      <c r="U486" s="362">
        <v>43263</v>
      </c>
      <c r="V486" s="362">
        <v>43264</v>
      </c>
      <c r="W486" s="362">
        <v>43265</v>
      </c>
      <c r="X486" s="367"/>
      <c r="Z486" s="369">
        <v>43335</v>
      </c>
    </row>
    <row r="487" spans="1:26">
      <c r="A487" s="358" t="str">
        <f t="shared" si="7"/>
        <v>18</v>
      </c>
      <c r="B487" s="359">
        <v>43252</v>
      </c>
      <c r="C487" s="360" t="s">
        <v>333</v>
      </c>
      <c r="D487" s="361">
        <v>43241</v>
      </c>
      <c r="E487" s="361">
        <v>43242</v>
      </c>
      <c r="F487" s="361">
        <v>43243</v>
      </c>
      <c r="G487" s="362">
        <v>43244</v>
      </c>
      <c r="H487" s="362">
        <v>43245</v>
      </c>
      <c r="I487" s="362">
        <v>43248</v>
      </c>
      <c r="J487" s="363">
        <v>43249</v>
      </c>
      <c r="K487" s="362">
        <v>43250</v>
      </c>
      <c r="L487" s="371">
        <v>43251</v>
      </c>
      <c r="M487" s="372">
        <v>43252</v>
      </c>
      <c r="N487" s="362">
        <v>43255</v>
      </c>
      <c r="O487" s="362">
        <v>43256</v>
      </c>
      <c r="P487" s="362">
        <v>43257</v>
      </c>
      <c r="Q487" s="362">
        <v>43258</v>
      </c>
      <c r="R487" s="362">
        <v>43259</v>
      </c>
      <c r="S487" s="362">
        <v>43262</v>
      </c>
      <c r="T487" s="362">
        <v>43263</v>
      </c>
      <c r="U487" s="362">
        <v>43264</v>
      </c>
      <c r="V487" s="362">
        <v>43265</v>
      </c>
      <c r="W487" s="362">
        <v>43269</v>
      </c>
      <c r="X487" s="367"/>
      <c r="Z487" s="369">
        <v>43336</v>
      </c>
    </row>
    <row r="488" spans="1:26">
      <c r="A488" s="358" t="str">
        <f t="shared" si="7"/>
        <v>18</v>
      </c>
      <c r="B488" s="359">
        <v>43255</v>
      </c>
      <c r="C488" s="360" t="s">
        <v>329</v>
      </c>
      <c r="D488" s="361">
        <v>43242</v>
      </c>
      <c r="E488" s="361">
        <v>43243</v>
      </c>
      <c r="F488" s="361">
        <v>43244</v>
      </c>
      <c r="G488" s="362">
        <v>43245</v>
      </c>
      <c r="H488" s="362">
        <v>43248</v>
      </c>
      <c r="I488" s="362">
        <v>43249</v>
      </c>
      <c r="J488" s="363">
        <v>43250</v>
      </c>
      <c r="K488" s="362">
        <v>43251</v>
      </c>
      <c r="L488" s="371">
        <v>43252</v>
      </c>
      <c r="M488" s="372">
        <v>43255</v>
      </c>
      <c r="N488" s="362">
        <v>43256</v>
      </c>
      <c r="O488" s="362">
        <v>43257</v>
      </c>
      <c r="P488" s="362">
        <v>43258</v>
      </c>
      <c r="Q488" s="362">
        <v>43259</v>
      </c>
      <c r="R488" s="362">
        <v>43262</v>
      </c>
      <c r="S488" s="362">
        <v>43263</v>
      </c>
      <c r="T488" s="362">
        <v>43264</v>
      </c>
      <c r="U488" s="362">
        <v>43265</v>
      </c>
      <c r="V488" s="362">
        <v>43269</v>
      </c>
      <c r="W488" s="362">
        <v>43270</v>
      </c>
      <c r="X488" s="367"/>
      <c r="Z488" s="369">
        <v>43339</v>
      </c>
    </row>
    <row r="489" spans="1:26">
      <c r="A489" s="358" t="str">
        <f t="shared" si="7"/>
        <v>18</v>
      </c>
      <c r="B489" s="359">
        <v>43256</v>
      </c>
      <c r="C489" s="360" t="s">
        <v>330</v>
      </c>
      <c r="D489" s="361">
        <v>43243</v>
      </c>
      <c r="E489" s="361">
        <v>43244</v>
      </c>
      <c r="F489" s="361">
        <v>43245</v>
      </c>
      <c r="G489" s="362">
        <v>43248</v>
      </c>
      <c r="H489" s="362">
        <v>43249</v>
      </c>
      <c r="I489" s="362">
        <v>43250</v>
      </c>
      <c r="J489" s="363">
        <v>43251</v>
      </c>
      <c r="K489" s="362">
        <v>43252</v>
      </c>
      <c r="L489" s="371">
        <v>43255</v>
      </c>
      <c r="M489" s="372">
        <v>43256</v>
      </c>
      <c r="N489" s="362">
        <v>43257</v>
      </c>
      <c r="O489" s="362">
        <v>43258</v>
      </c>
      <c r="P489" s="362">
        <v>43259</v>
      </c>
      <c r="Q489" s="362">
        <v>43262</v>
      </c>
      <c r="R489" s="362">
        <v>43263</v>
      </c>
      <c r="S489" s="362">
        <v>43264</v>
      </c>
      <c r="T489" s="362">
        <v>43265</v>
      </c>
      <c r="U489" s="362">
        <v>43269</v>
      </c>
      <c r="V489" s="362">
        <v>43270</v>
      </c>
      <c r="W489" s="362">
        <v>43271</v>
      </c>
      <c r="X489" s="367"/>
      <c r="Z489" s="369">
        <v>43340</v>
      </c>
    </row>
    <row r="490" spans="1:26">
      <c r="A490" s="358" t="str">
        <f t="shared" si="7"/>
        <v>18</v>
      </c>
      <c r="B490" s="359">
        <v>43257</v>
      </c>
      <c r="C490" s="360" t="s">
        <v>331</v>
      </c>
      <c r="D490" s="361">
        <v>43244</v>
      </c>
      <c r="E490" s="361">
        <v>43245</v>
      </c>
      <c r="F490" s="361">
        <v>43248</v>
      </c>
      <c r="G490" s="362">
        <v>43249</v>
      </c>
      <c r="H490" s="362">
        <v>43250</v>
      </c>
      <c r="I490" s="362">
        <v>43251</v>
      </c>
      <c r="J490" s="363">
        <v>43252</v>
      </c>
      <c r="K490" s="362">
        <v>43255</v>
      </c>
      <c r="L490" s="371">
        <v>43256</v>
      </c>
      <c r="M490" s="372">
        <v>43257</v>
      </c>
      <c r="N490" s="362">
        <v>43258</v>
      </c>
      <c r="O490" s="362">
        <v>43259</v>
      </c>
      <c r="P490" s="362">
        <v>43262</v>
      </c>
      <c r="Q490" s="362">
        <v>43263</v>
      </c>
      <c r="R490" s="362">
        <v>43264</v>
      </c>
      <c r="S490" s="362">
        <v>43265</v>
      </c>
      <c r="T490" s="362">
        <v>43269</v>
      </c>
      <c r="U490" s="362">
        <v>43270</v>
      </c>
      <c r="V490" s="362">
        <v>43271</v>
      </c>
      <c r="W490" s="362">
        <v>43272</v>
      </c>
      <c r="X490" s="367"/>
      <c r="Z490" s="369">
        <v>43341</v>
      </c>
    </row>
    <row r="491" spans="1:26">
      <c r="A491" s="358" t="str">
        <f t="shared" si="7"/>
        <v>18</v>
      </c>
      <c r="B491" s="359">
        <v>43258</v>
      </c>
      <c r="C491" s="360" t="s">
        <v>332</v>
      </c>
      <c r="D491" s="361">
        <v>43245</v>
      </c>
      <c r="E491" s="361">
        <v>43248</v>
      </c>
      <c r="F491" s="361">
        <v>43249</v>
      </c>
      <c r="G491" s="362">
        <v>43250</v>
      </c>
      <c r="H491" s="362">
        <v>43251</v>
      </c>
      <c r="I491" s="362">
        <v>43252</v>
      </c>
      <c r="J491" s="363">
        <v>43255</v>
      </c>
      <c r="K491" s="362">
        <v>43256</v>
      </c>
      <c r="L491" s="371">
        <v>43257</v>
      </c>
      <c r="M491" s="372">
        <v>43258</v>
      </c>
      <c r="N491" s="362">
        <v>43259</v>
      </c>
      <c r="O491" s="362">
        <v>43262</v>
      </c>
      <c r="P491" s="362">
        <v>43263</v>
      </c>
      <c r="Q491" s="362">
        <v>43264</v>
      </c>
      <c r="R491" s="362">
        <v>43265</v>
      </c>
      <c r="S491" s="362">
        <v>43269</v>
      </c>
      <c r="T491" s="362">
        <v>43270</v>
      </c>
      <c r="U491" s="362">
        <v>43271</v>
      </c>
      <c r="V491" s="362">
        <v>43272</v>
      </c>
      <c r="W491" s="362">
        <v>43276</v>
      </c>
      <c r="X491" s="367"/>
      <c r="Z491" s="369">
        <v>43342</v>
      </c>
    </row>
    <row r="492" spans="1:26">
      <c r="A492" s="358" t="str">
        <f t="shared" si="7"/>
        <v>18</v>
      </c>
      <c r="B492" s="359">
        <v>43259</v>
      </c>
      <c r="C492" s="360" t="s">
        <v>333</v>
      </c>
      <c r="D492" s="361">
        <v>43248</v>
      </c>
      <c r="E492" s="361">
        <v>43249</v>
      </c>
      <c r="F492" s="361">
        <v>43250</v>
      </c>
      <c r="G492" s="362">
        <v>43251</v>
      </c>
      <c r="H492" s="362">
        <v>43252</v>
      </c>
      <c r="I492" s="362">
        <v>43255</v>
      </c>
      <c r="J492" s="363">
        <v>43256</v>
      </c>
      <c r="K492" s="362">
        <v>43257</v>
      </c>
      <c r="L492" s="371">
        <v>43258</v>
      </c>
      <c r="M492" s="372">
        <v>43259</v>
      </c>
      <c r="N492" s="362">
        <v>43262</v>
      </c>
      <c r="O492" s="362">
        <v>43263</v>
      </c>
      <c r="P492" s="362">
        <v>43264</v>
      </c>
      <c r="Q492" s="362">
        <v>43265</v>
      </c>
      <c r="R492" s="362">
        <v>43269</v>
      </c>
      <c r="S492" s="362">
        <v>43270</v>
      </c>
      <c r="T492" s="362">
        <v>43271</v>
      </c>
      <c r="U492" s="362">
        <v>43272</v>
      </c>
      <c r="V492" s="362">
        <v>43276</v>
      </c>
      <c r="W492" s="362">
        <v>43277</v>
      </c>
      <c r="X492" s="367"/>
      <c r="Z492" s="369">
        <v>43343</v>
      </c>
    </row>
    <row r="493" spans="1:26">
      <c r="A493" s="358" t="str">
        <f t="shared" si="7"/>
        <v>18</v>
      </c>
      <c r="B493" s="359">
        <v>43262</v>
      </c>
      <c r="C493" s="360" t="s">
        <v>329</v>
      </c>
      <c r="D493" s="361">
        <v>43249</v>
      </c>
      <c r="E493" s="361">
        <v>43250</v>
      </c>
      <c r="F493" s="361">
        <v>43251</v>
      </c>
      <c r="G493" s="362">
        <v>43252</v>
      </c>
      <c r="H493" s="362">
        <v>43255</v>
      </c>
      <c r="I493" s="362">
        <v>43256</v>
      </c>
      <c r="J493" s="363">
        <v>43257</v>
      </c>
      <c r="K493" s="362">
        <v>43258</v>
      </c>
      <c r="L493" s="371">
        <v>43259</v>
      </c>
      <c r="M493" s="372">
        <v>43262</v>
      </c>
      <c r="N493" s="362">
        <v>43263</v>
      </c>
      <c r="O493" s="362">
        <v>43264</v>
      </c>
      <c r="P493" s="362">
        <v>43265</v>
      </c>
      <c r="Q493" s="362">
        <v>43269</v>
      </c>
      <c r="R493" s="362">
        <v>43270</v>
      </c>
      <c r="S493" s="362">
        <v>43271</v>
      </c>
      <c r="T493" s="362">
        <v>43272</v>
      </c>
      <c r="U493" s="362">
        <v>43276</v>
      </c>
      <c r="V493" s="362">
        <v>43277</v>
      </c>
      <c r="W493" s="362">
        <v>43278</v>
      </c>
      <c r="X493" s="367"/>
      <c r="Z493" s="369">
        <v>43346</v>
      </c>
    </row>
    <row r="494" spans="1:26">
      <c r="A494" s="358" t="str">
        <f t="shared" si="7"/>
        <v>18</v>
      </c>
      <c r="B494" s="359">
        <v>43263</v>
      </c>
      <c r="C494" s="360" t="s">
        <v>330</v>
      </c>
      <c r="D494" s="361">
        <v>43250</v>
      </c>
      <c r="E494" s="361">
        <v>43251</v>
      </c>
      <c r="F494" s="361">
        <v>43252</v>
      </c>
      <c r="G494" s="362">
        <v>43255</v>
      </c>
      <c r="H494" s="362">
        <v>43256</v>
      </c>
      <c r="I494" s="362">
        <v>43257</v>
      </c>
      <c r="J494" s="363">
        <v>43258</v>
      </c>
      <c r="K494" s="362">
        <v>43259</v>
      </c>
      <c r="L494" s="371">
        <v>43262</v>
      </c>
      <c r="M494" s="372">
        <v>43263</v>
      </c>
      <c r="N494" s="362">
        <v>43264</v>
      </c>
      <c r="O494" s="362">
        <v>43265</v>
      </c>
      <c r="P494" s="362">
        <v>43269</v>
      </c>
      <c r="Q494" s="362">
        <v>43270</v>
      </c>
      <c r="R494" s="362">
        <v>43271</v>
      </c>
      <c r="S494" s="362">
        <v>43272</v>
      </c>
      <c r="T494" s="362">
        <v>43276</v>
      </c>
      <c r="U494" s="362">
        <v>43277</v>
      </c>
      <c r="V494" s="362">
        <v>43278</v>
      </c>
      <c r="W494" s="362">
        <v>43279</v>
      </c>
      <c r="X494" s="367"/>
      <c r="Z494" s="369">
        <v>43347</v>
      </c>
    </row>
    <row r="495" spans="1:26">
      <c r="A495" s="358" t="str">
        <f t="shared" si="7"/>
        <v>18</v>
      </c>
      <c r="B495" s="359">
        <v>43264</v>
      </c>
      <c r="C495" s="360" t="s">
        <v>331</v>
      </c>
      <c r="D495" s="361">
        <v>43251</v>
      </c>
      <c r="E495" s="361">
        <v>43252</v>
      </c>
      <c r="F495" s="361">
        <v>43255</v>
      </c>
      <c r="G495" s="362">
        <v>43256</v>
      </c>
      <c r="H495" s="362">
        <v>43257</v>
      </c>
      <c r="I495" s="362">
        <v>43258</v>
      </c>
      <c r="J495" s="363">
        <v>43259</v>
      </c>
      <c r="K495" s="362">
        <v>43262</v>
      </c>
      <c r="L495" s="371">
        <v>43263</v>
      </c>
      <c r="M495" s="372">
        <v>43264</v>
      </c>
      <c r="N495" s="362">
        <v>43265</v>
      </c>
      <c r="O495" s="362">
        <v>43269</v>
      </c>
      <c r="P495" s="362">
        <v>43270</v>
      </c>
      <c r="Q495" s="362">
        <v>43271</v>
      </c>
      <c r="R495" s="362">
        <v>43272</v>
      </c>
      <c r="S495" s="362">
        <v>43276</v>
      </c>
      <c r="T495" s="362">
        <v>43277</v>
      </c>
      <c r="U495" s="362">
        <v>43278</v>
      </c>
      <c r="V495" s="362">
        <v>43279</v>
      </c>
      <c r="W495" s="362">
        <v>43280</v>
      </c>
      <c r="X495" s="367"/>
      <c r="Z495" s="369">
        <v>43348</v>
      </c>
    </row>
    <row r="496" spans="1:26">
      <c r="A496" s="358" t="str">
        <f t="shared" si="7"/>
        <v>18</v>
      </c>
      <c r="B496" s="359">
        <v>43265</v>
      </c>
      <c r="C496" s="360" t="s">
        <v>332</v>
      </c>
      <c r="D496" s="361">
        <v>43252</v>
      </c>
      <c r="E496" s="361">
        <v>43255</v>
      </c>
      <c r="F496" s="361">
        <v>43256</v>
      </c>
      <c r="G496" s="362">
        <v>43257</v>
      </c>
      <c r="H496" s="362">
        <v>43258</v>
      </c>
      <c r="I496" s="362">
        <v>43259</v>
      </c>
      <c r="J496" s="363">
        <v>43262</v>
      </c>
      <c r="K496" s="362">
        <v>43263</v>
      </c>
      <c r="L496" s="371">
        <v>43264</v>
      </c>
      <c r="M496" s="372">
        <v>43265</v>
      </c>
      <c r="N496" s="362">
        <v>43269</v>
      </c>
      <c r="O496" s="362">
        <v>43270</v>
      </c>
      <c r="P496" s="362">
        <v>43271</v>
      </c>
      <c r="Q496" s="362">
        <v>43272</v>
      </c>
      <c r="R496" s="362">
        <v>43276</v>
      </c>
      <c r="S496" s="362">
        <v>43277</v>
      </c>
      <c r="T496" s="362">
        <v>43278</v>
      </c>
      <c r="U496" s="362">
        <v>43279</v>
      </c>
      <c r="V496" s="362">
        <v>43280</v>
      </c>
      <c r="W496" s="362">
        <v>43283</v>
      </c>
      <c r="X496" s="367"/>
      <c r="Z496" s="369">
        <v>43349</v>
      </c>
    </row>
    <row r="497" spans="1:26">
      <c r="A497" s="358" t="str">
        <f t="shared" si="7"/>
        <v>18</v>
      </c>
      <c r="B497" s="359">
        <v>43269</v>
      </c>
      <c r="C497" s="360" t="s">
        <v>329</v>
      </c>
      <c r="D497" s="361">
        <v>43255</v>
      </c>
      <c r="E497" s="361">
        <v>43256</v>
      </c>
      <c r="F497" s="361">
        <v>43257</v>
      </c>
      <c r="G497" s="362">
        <v>43258</v>
      </c>
      <c r="H497" s="362">
        <v>43259</v>
      </c>
      <c r="I497" s="362">
        <v>43262</v>
      </c>
      <c r="J497" s="363">
        <v>43263</v>
      </c>
      <c r="K497" s="362">
        <v>43264</v>
      </c>
      <c r="L497" s="371">
        <v>43265</v>
      </c>
      <c r="M497" s="372">
        <v>43269</v>
      </c>
      <c r="N497" s="362">
        <v>43270</v>
      </c>
      <c r="O497" s="362">
        <v>43271</v>
      </c>
      <c r="P497" s="362">
        <v>43272</v>
      </c>
      <c r="Q497" s="362">
        <v>43276</v>
      </c>
      <c r="R497" s="362">
        <v>43277</v>
      </c>
      <c r="S497" s="362">
        <v>43278</v>
      </c>
      <c r="T497" s="362">
        <v>43279</v>
      </c>
      <c r="U497" s="362">
        <v>43280</v>
      </c>
      <c r="V497" s="362">
        <v>43283</v>
      </c>
      <c r="W497" s="362">
        <v>43284</v>
      </c>
      <c r="X497" s="367"/>
      <c r="Z497" s="369">
        <v>43350</v>
      </c>
    </row>
    <row r="498" spans="1:26">
      <c r="A498" s="358" t="str">
        <f t="shared" si="7"/>
        <v>18</v>
      </c>
      <c r="B498" s="359">
        <v>43270</v>
      </c>
      <c r="C498" s="360" t="s">
        <v>330</v>
      </c>
      <c r="D498" s="361">
        <v>43256</v>
      </c>
      <c r="E498" s="361">
        <v>43257</v>
      </c>
      <c r="F498" s="361">
        <v>43258</v>
      </c>
      <c r="G498" s="362">
        <v>43259</v>
      </c>
      <c r="H498" s="362">
        <v>43262</v>
      </c>
      <c r="I498" s="362">
        <v>43263</v>
      </c>
      <c r="J498" s="363">
        <v>43264</v>
      </c>
      <c r="K498" s="362">
        <v>43265</v>
      </c>
      <c r="L498" s="371">
        <v>43269</v>
      </c>
      <c r="M498" s="372">
        <v>43270</v>
      </c>
      <c r="N498" s="362">
        <v>43271</v>
      </c>
      <c r="O498" s="362">
        <v>43272</v>
      </c>
      <c r="P498" s="362">
        <v>43276</v>
      </c>
      <c r="Q498" s="362">
        <v>43277</v>
      </c>
      <c r="R498" s="362">
        <v>43278</v>
      </c>
      <c r="S498" s="362">
        <v>43279</v>
      </c>
      <c r="T498" s="362">
        <v>43280</v>
      </c>
      <c r="U498" s="362">
        <v>43283</v>
      </c>
      <c r="V498" s="362">
        <v>43284</v>
      </c>
      <c r="W498" s="362">
        <v>43285</v>
      </c>
      <c r="X498" s="367"/>
      <c r="Z498" s="369">
        <v>43353</v>
      </c>
    </row>
    <row r="499" spans="1:26">
      <c r="A499" s="358" t="str">
        <f t="shared" si="7"/>
        <v>18</v>
      </c>
      <c r="B499" s="359">
        <v>43271</v>
      </c>
      <c r="C499" s="360" t="s">
        <v>331</v>
      </c>
      <c r="D499" s="361">
        <v>43257</v>
      </c>
      <c r="E499" s="361">
        <v>43258</v>
      </c>
      <c r="F499" s="361">
        <v>43259</v>
      </c>
      <c r="G499" s="362">
        <v>43262</v>
      </c>
      <c r="H499" s="362">
        <v>43263</v>
      </c>
      <c r="I499" s="362">
        <v>43264</v>
      </c>
      <c r="J499" s="363">
        <v>43265</v>
      </c>
      <c r="K499" s="362">
        <v>43269</v>
      </c>
      <c r="L499" s="371">
        <v>43270</v>
      </c>
      <c r="M499" s="372">
        <v>43271</v>
      </c>
      <c r="N499" s="362">
        <v>43272</v>
      </c>
      <c r="O499" s="362">
        <v>43276</v>
      </c>
      <c r="P499" s="362">
        <v>43277</v>
      </c>
      <c r="Q499" s="362">
        <v>43278</v>
      </c>
      <c r="R499" s="362">
        <v>43279</v>
      </c>
      <c r="S499" s="362">
        <v>43280</v>
      </c>
      <c r="T499" s="362">
        <v>43283</v>
      </c>
      <c r="U499" s="362">
        <v>43284</v>
      </c>
      <c r="V499" s="362">
        <v>43285</v>
      </c>
      <c r="W499" s="362">
        <v>43286</v>
      </c>
      <c r="X499" s="367"/>
      <c r="Z499" s="369">
        <v>43354</v>
      </c>
    </row>
    <row r="500" spans="1:26">
      <c r="A500" s="358" t="str">
        <f t="shared" si="7"/>
        <v>18</v>
      </c>
      <c r="B500" s="359">
        <v>43272</v>
      </c>
      <c r="C500" s="360" t="s">
        <v>332</v>
      </c>
      <c r="D500" s="361">
        <v>43258</v>
      </c>
      <c r="E500" s="361">
        <v>43259</v>
      </c>
      <c r="F500" s="361">
        <v>43262</v>
      </c>
      <c r="G500" s="362">
        <v>43263</v>
      </c>
      <c r="H500" s="362">
        <v>43264</v>
      </c>
      <c r="I500" s="362">
        <v>43265</v>
      </c>
      <c r="J500" s="363">
        <v>43269</v>
      </c>
      <c r="K500" s="362">
        <v>43270</v>
      </c>
      <c r="L500" s="371">
        <v>43271</v>
      </c>
      <c r="M500" s="372">
        <v>43272</v>
      </c>
      <c r="N500" s="362">
        <v>43276</v>
      </c>
      <c r="O500" s="362">
        <v>43277</v>
      </c>
      <c r="P500" s="362">
        <v>43278</v>
      </c>
      <c r="Q500" s="362">
        <v>43279</v>
      </c>
      <c r="R500" s="362">
        <v>43280</v>
      </c>
      <c r="S500" s="362">
        <v>43283</v>
      </c>
      <c r="T500" s="362">
        <v>43284</v>
      </c>
      <c r="U500" s="362">
        <v>43285</v>
      </c>
      <c r="V500" s="362">
        <v>43286</v>
      </c>
      <c r="W500" s="362">
        <v>43287</v>
      </c>
      <c r="X500" s="367"/>
      <c r="Z500" s="369">
        <v>43355</v>
      </c>
    </row>
    <row r="501" spans="1:26">
      <c r="A501" s="358" t="str">
        <f t="shared" si="7"/>
        <v>18</v>
      </c>
      <c r="B501" s="359">
        <v>43276</v>
      </c>
      <c r="C501" s="360" t="s">
        <v>333</v>
      </c>
      <c r="D501" s="361">
        <v>43259</v>
      </c>
      <c r="E501" s="361">
        <v>43262</v>
      </c>
      <c r="F501" s="361">
        <v>43263</v>
      </c>
      <c r="G501" s="362">
        <v>43264</v>
      </c>
      <c r="H501" s="362">
        <v>43265</v>
      </c>
      <c r="I501" s="362">
        <v>43269</v>
      </c>
      <c r="J501" s="363">
        <v>43270</v>
      </c>
      <c r="K501" s="362">
        <v>43271</v>
      </c>
      <c r="L501" s="371">
        <v>43272</v>
      </c>
      <c r="M501" s="372">
        <v>43276</v>
      </c>
      <c r="N501" s="362">
        <v>43277</v>
      </c>
      <c r="O501" s="362">
        <v>43278</v>
      </c>
      <c r="P501" s="362">
        <v>43279</v>
      </c>
      <c r="Q501" s="362">
        <v>43280</v>
      </c>
      <c r="R501" s="362">
        <v>43283</v>
      </c>
      <c r="S501" s="362">
        <v>43284</v>
      </c>
      <c r="T501" s="362">
        <v>43285</v>
      </c>
      <c r="U501" s="362">
        <v>43286</v>
      </c>
      <c r="V501" s="362">
        <v>43287</v>
      </c>
      <c r="W501" s="362">
        <v>43290</v>
      </c>
      <c r="X501" s="367"/>
      <c r="Z501" s="369">
        <v>43356</v>
      </c>
    </row>
    <row r="502" spans="1:26">
      <c r="A502" s="358" t="str">
        <f t="shared" si="7"/>
        <v>18</v>
      </c>
      <c r="B502" s="359">
        <v>43277</v>
      </c>
      <c r="C502" s="360" t="s">
        <v>329</v>
      </c>
      <c r="D502" s="361">
        <v>43262</v>
      </c>
      <c r="E502" s="361">
        <v>43263</v>
      </c>
      <c r="F502" s="361">
        <v>43264</v>
      </c>
      <c r="G502" s="362">
        <v>43265</v>
      </c>
      <c r="H502" s="362">
        <v>43269</v>
      </c>
      <c r="I502" s="362">
        <v>43270</v>
      </c>
      <c r="J502" s="363">
        <v>43271</v>
      </c>
      <c r="K502" s="362">
        <v>43272</v>
      </c>
      <c r="L502" s="371">
        <v>43276</v>
      </c>
      <c r="M502" s="372">
        <v>43277</v>
      </c>
      <c r="N502" s="362">
        <v>43278</v>
      </c>
      <c r="O502" s="362">
        <v>43279</v>
      </c>
      <c r="P502" s="362">
        <v>43280</v>
      </c>
      <c r="Q502" s="362">
        <v>43283</v>
      </c>
      <c r="R502" s="362">
        <v>43284</v>
      </c>
      <c r="S502" s="362">
        <v>43285</v>
      </c>
      <c r="T502" s="362">
        <v>43286</v>
      </c>
      <c r="U502" s="362">
        <v>43287</v>
      </c>
      <c r="V502" s="362">
        <v>43290</v>
      </c>
      <c r="W502" s="362">
        <v>43291</v>
      </c>
      <c r="X502" s="367"/>
      <c r="Z502" s="369">
        <v>43357</v>
      </c>
    </row>
    <row r="503" spans="1:26">
      <c r="A503" s="358" t="str">
        <f t="shared" si="7"/>
        <v>18</v>
      </c>
      <c r="B503" s="359">
        <v>43278</v>
      </c>
      <c r="C503" s="360" t="s">
        <v>330</v>
      </c>
      <c r="D503" s="361">
        <v>43263</v>
      </c>
      <c r="E503" s="361">
        <v>43264</v>
      </c>
      <c r="F503" s="361">
        <v>43265</v>
      </c>
      <c r="G503" s="362">
        <v>43269</v>
      </c>
      <c r="H503" s="362">
        <v>43270</v>
      </c>
      <c r="I503" s="362">
        <v>43271</v>
      </c>
      <c r="J503" s="363">
        <v>43272</v>
      </c>
      <c r="K503" s="362">
        <v>43276</v>
      </c>
      <c r="L503" s="371">
        <v>43277</v>
      </c>
      <c r="M503" s="372">
        <v>43278</v>
      </c>
      <c r="N503" s="362">
        <v>43279</v>
      </c>
      <c r="O503" s="362">
        <v>43280</v>
      </c>
      <c r="P503" s="362">
        <v>43283</v>
      </c>
      <c r="Q503" s="362">
        <v>43284</v>
      </c>
      <c r="R503" s="362">
        <v>43285</v>
      </c>
      <c r="S503" s="362">
        <v>43286</v>
      </c>
      <c r="T503" s="362">
        <v>43287</v>
      </c>
      <c r="U503" s="362">
        <v>43290</v>
      </c>
      <c r="V503" s="362">
        <v>43291</v>
      </c>
      <c r="W503" s="362">
        <v>43292</v>
      </c>
      <c r="X503" s="367"/>
      <c r="Z503" s="369">
        <v>43361</v>
      </c>
    </row>
    <row r="504" spans="1:26">
      <c r="A504" s="358" t="str">
        <f t="shared" si="7"/>
        <v>18</v>
      </c>
      <c r="B504" s="359">
        <v>43279</v>
      </c>
      <c r="C504" s="360" t="s">
        <v>331</v>
      </c>
      <c r="D504" s="361">
        <v>43264</v>
      </c>
      <c r="E504" s="361">
        <v>43265</v>
      </c>
      <c r="F504" s="361">
        <v>43269</v>
      </c>
      <c r="G504" s="362">
        <v>43270</v>
      </c>
      <c r="H504" s="362">
        <v>43271</v>
      </c>
      <c r="I504" s="362">
        <v>43272</v>
      </c>
      <c r="J504" s="363">
        <v>43276</v>
      </c>
      <c r="K504" s="362">
        <v>43277</v>
      </c>
      <c r="L504" s="371">
        <v>43278</v>
      </c>
      <c r="M504" s="372">
        <v>43279</v>
      </c>
      <c r="N504" s="362">
        <v>43280</v>
      </c>
      <c r="O504" s="362">
        <v>43283</v>
      </c>
      <c r="P504" s="362">
        <v>43284</v>
      </c>
      <c r="Q504" s="362">
        <v>43285</v>
      </c>
      <c r="R504" s="362">
        <v>43286</v>
      </c>
      <c r="S504" s="362">
        <v>43287</v>
      </c>
      <c r="T504" s="362">
        <v>43290</v>
      </c>
      <c r="U504" s="362">
        <v>43291</v>
      </c>
      <c r="V504" s="362">
        <v>43292</v>
      </c>
      <c r="W504" s="362">
        <v>43293</v>
      </c>
      <c r="X504" s="367"/>
      <c r="Z504" s="369">
        <v>43362</v>
      </c>
    </row>
    <row r="505" spans="1:26">
      <c r="A505" s="358" t="str">
        <f t="shared" si="7"/>
        <v>18</v>
      </c>
      <c r="B505" s="359">
        <v>43280</v>
      </c>
      <c r="C505" s="360" t="s">
        <v>332</v>
      </c>
      <c r="D505" s="361">
        <v>43265</v>
      </c>
      <c r="E505" s="361">
        <v>43269</v>
      </c>
      <c r="F505" s="361">
        <v>43270</v>
      </c>
      <c r="G505" s="362">
        <v>43271</v>
      </c>
      <c r="H505" s="362">
        <v>43272</v>
      </c>
      <c r="I505" s="362">
        <v>43276</v>
      </c>
      <c r="J505" s="363">
        <v>43277</v>
      </c>
      <c r="K505" s="362">
        <v>43278</v>
      </c>
      <c r="L505" s="371">
        <v>43279</v>
      </c>
      <c r="M505" s="372">
        <v>43280</v>
      </c>
      <c r="N505" s="362">
        <v>43283</v>
      </c>
      <c r="O505" s="362">
        <v>43284</v>
      </c>
      <c r="P505" s="362">
        <v>43285</v>
      </c>
      <c r="Q505" s="362">
        <v>43286</v>
      </c>
      <c r="R505" s="362">
        <v>43287</v>
      </c>
      <c r="S505" s="362">
        <v>43290</v>
      </c>
      <c r="T505" s="362">
        <v>43291</v>
      </c>
      <c r="U505" s="362">
        <v>43292</v>
      </c>
      <c r="V505" s="362">
        <v>43293</v>
      </c>
      <c r="W505" s="362">
        <v>43294</v>
      </c>
      <c r="X505" s="367"/>
      <c r="Z505" s="369">
        <v>43363</v>
      </c>
    </row>
    <row r="506" spans="1:26">
      <c r="A506" s="358" t="str">
        <f t="shared" si="7"/>
        <v>18</v>
      </c>
      <c r="B506" s="359">
        <v>43283</v>
      </c>
      <c r="C506" s="360" t="s">
        <v>333</v>
      </c>
      <c r="D506" s="361">
        <v>43269</v>
      </c>
      <c r="E506" s="361">
        <v>43270</v>
      </c>
      <c r="F506" s="361">
        <v>43271</v>
      </c>
      <c r="G506" s="362">
        <v>43272</v>
      </c>
      <c r="H506" s="362">
        <v>43276</v>
      </c>
      <c r="I506" s="362">
        <v>43277</v>
      </c>
      <c r="J506" s="363">
        <v>43278</v>
      </c>
      <c r="K506" s="362">
        <v>43279</v>
      </c>
      <c r="L506" s="371">
        <v>43280</v>
      </c>
      <c r="M506" s="372">
        <v>43283</v>
      </c>
      <c r="N506" s="362">
        <v>43284</v>
      </c>
      <c r="O506" s="362">
        <v>43285</v>
      </c>
      <c r="P506" s="362">
        <v>43286</v>
      </c>
      <c r="Q506" s="362">
        <v>43287</v>
      </c>
      <c r="R506" s="362">
        <v>43290</v>
      </c>
      <c r="S506" s="362">
        <v>43291</v>
      </c>
      <c r="T506" s="362">
        <v>43292</v>
      </c>
      <c r="U506" s="362">
        <v>43293</v>
      </c>
      <c r="V506" s="362">
        <v>43294</v>
      </c>
      <c r="W506" s="362">
        <v>43298</v>
      </c>
      <c r="X506" s="367"/>
      <c r="Z506" s="369">
        <v>43364</v>
      </c>
    </row>
    <row r="507" spans="1:26">
      <c r="A507" s="358" t="str">
        <f t="shared" si="7"/>
        <v>18</v>
      </c>
      <c r="B507" s="359">
        <v>43284</v>
      </c>
      <c r="C507" s="360" t="s">
        <v>329</v>
      </c>
      <c r="D507" s="361">
        <v>43270</v>
      </c>
      <c r="E507" s="361">
        <v>43271</v>
      </c>
      <c r="F507" s="361">
        <v>43272</v>
      </c>
      <c r="G507" s="362">
        <v>43276</v>
      </c>
      <c r="H507" s="362">
        <v>43277</v>
      </c>
      <c r="I507" s="362">
        <v>43278</v>
      </c>
      <c r="J507" s="363">
        <v>43279</v>
      </c>
      <c r="K507" s="362">
        <v>43280</v>
      </c>
      <c r="L507" s="371">
        <v>43283</v>
      </c>
      <c r="M507" s="372">
        <v>43284</v>
      </c>
      <c r="N507" s="362">
        <v>43285</v>
      </c>
      <c r="O507" s="362">
        <v>43286</v>
      </c>
      <c r="P507" s="362">
        <v>43287</v>
      </c>
      <c r="Q507" s="362">
        <v>43290</v>
      </c>
      <c r="R507" s="362">
        <v>43291</v>
      </c>
      <c r="S507" s="362">
        <v>43292</v>
      </c>
      <c r="T507" s="362">
        <v>43293</v>
      </c>
      <c r="U507" s="362">
        <v>43294</v>
      </c>
      <c r="V507" s="362">
        <v>43298</v>
      </c>
      <c r="W507" s="362">
        <v>43299</v>
      </c>
      <c r="X507" s="367"/>
      <c r="Z507" s="369">
        <v>43368</v>
      </c>
    </row>
    <row r="508" spans="1:26">
      <c r="A508" s="358" t="str">
        <f t="shared" si="7"/>
        <v>18</v>
      </c>
      <c r="B508" s="359">
        <v>43285</v>
      </c>
      <c r="C508" s="360" t="s">
        <v>330</v>
      </c>
      <c r="D508" s="361">
        <v>43271</v>
      </c>
      <c r="E508" s="361">
        <v>43272</v>
      </c>
      <c r="F508" s="361">
        <v>43276</v>
      </c>
      <c r="G508" s="362">
        <v>43277</v>
      </c>
      <c r="H508" s="362">
        <v>43278</v>
      </c>
      <c r="I508" s="362">
        <v>43279</v>
      </c>
      <c r="J508" s="363">
        <v>43280</v>
      </c>
      <c r="K508" s="362">
        <v>43283</v>
      </c>
      <c r="L508" s="371">
        <v>43284</v>
      </c>
      <c r="M508" s="372">
        <v>43285</v>
      </c>
      <c r="N508" s="362">
        <v>43286</v>
      </c>
      <c r="O508" s="362">
        <v>43287</v>
      </c>
      <c r="P508" s="362">
        <v>43290</v>
      </c>
      <c r="Q508" s="362">
        <v>43291</v>
      </c>
      <c r="R508" s="362">
        <v>43292</v>
      </c>
      <c r="S508" s="362">
        <v>43293</v>
      </c>
      <c r="T508" s="362">
        <v>43294</v>
      </c>
      <c r="U508" s="362">
        <v>43298</v>
      </c>
      <c r="V508" s="362">
        <v>43299</v>
      </c>
      <c r="W508" s="362">
        <v>43300</v>
      </c>
      <c r="X508" s="367"/>
      <c r="Z508" s="369">
        <v>43371</v>
      </c>
    </row>
    <row r="509" spans="1:26">
      <c r="A509" s="358" t="str">
        <f t="shared" si="7"/>
        <v>18</v>
      </c>
      <c r="B509" s="359">
        <v>43286</v>
      </c>
      <c r="C509" s="360" t="s">
        <v>331</v>
      </c>
      <c r="D509" s="361">
        <v>43272</v>
      </c>
      <c r="E509" s="361">
        <v>43276</v>
      </c>
      <c r="F509" s="361">
        <v>43277</v>
      </c>
      <c r="G509" s="362">
        <v>43278</v>
      </c>
      <c r="H509" s="362">
        <v>43279</v>
      </c>
      <c r="I509" s="362">
        <v>43280</v>
      </c>
      <c r="J509" s="363">
        <v>43283</v>
      </c>
      <c r="K509" s="362">
        <v>43284</v>
      </c>
      <c r="L509" s="371">
        <v>43285</v>
      </c>
      <c r="M509" s="372">
        <v>43286</v>
      </c>
      <c r="N509" s="362">
        <v>43287</v>
      </c>
      <c r="O509" s="362">
        <v>43290</v>
      </c>
      <c r="P509" s="362">
        <v>43291</v>
      </c>
      <c r="Q509" s="362">
        <v>43292</v>
      </c>
      <c r="R509" s="362">
        <v>43293</v>
      </c>
      <c r="S509" s="362">
        <v>43294</v>
      </c>
      <c r="T509" s="362">
        <v>43298</v>
      </c>
      <c r="U509" s="362">
        <v>43299</v>
      </c>
      <c r="V509" s="362">
        <v>43300</v>
      </c>
      <c r="W509" s="362">
        <v>43301</v>
      </c>
      <c r="X509" s="367"/>
      <c r="Z509" s="369">
        <v>43374</v>
      </c>
    </row>
    <row r="510" spans="1:26">
      <c r="A510" s="358" t="str">
        <f t="shared" si="7"/>
        <v>18</v>
      </c>
      <c r="B510" s="359">
        <v>43287</v>
      </c>
      <c r="C510" s="360" t="s">
        <v>332</v>
      </c>
      <c r="D510" s="361">
        <v>43276</v>
      </c>
      <c r="E510" s="361">
        <v>43277</v>
      </c>
      <c r="F510" s="361">
        <v>43278</v>
      </c>
      <c r="G510" s="362">
        <v>43279</v>
      </c>
      <c r="H510" s="362">
        <v>43280</v>
      </c>
      <c r="I510" s="362">
        <v>43283</v>
      </c>
      <c r="J510" s="363">
        <v>43284</v>
      </c>
      <c r="K510" s="362">
        <v>43285</v>
      </c>
      <c r="L510" s="371">
        <v>43286</v>
      </c>
      <c r="M510" s="372">
        <v>43287</v>
      </c>
      <c r="N510" s="362">
        <v>43290</v>
      </c>
      <c r="O510" s="362">
        <v>43291</v>
      </c>
      <c r="P510" s="362">
        <v>43292</v>
      </c>
      <c r="Q510" s="362">
        <v>43293</v>
      </c>
      <c r="R510" s="362">
        <v>43294</v>
      </c>
      <c r="S510" s="362">
        <v>43298</v>
      </c>
      <c r="T510" s="362">
        <v>43299</v>
      </c>
      <c r="U510" s="362">
        <v>43300</v>
      </c>
      <c r="V510" s="362">
        <v>43301</v>
      </c>
      <c r="W510" s="362">
        <v>43304</v>
      </c>
      <c r="X510" s="367"/>
      <c r="Z510" s="369">
        <v>43375</v>
      </c>
    </row>
    <row r="511" spans="1:26">
      <c r="A511" s="358" t="str">
        <f t="shared" si="7"/>
        <v>18</v>
      </c>
      <c r="B511" s="359">
        <v>43290</v>
      </c>
      <c r="C511" s="360" t="s">
        <v>333</v>
      </c>
      <c r="D511" s="361">
        <v>43277</v>
      </c>
      <c r="E511" s="361">
        <v>43278</v>
      </c>
      <c r="F511" s="361">
        <v>43279</v>
      </c>
      <c r="G511" s="362">
        <v>43280</v>
      </c>
      <c r="H511" s="362">
        <v>43283</v>
      </c>
      <c r="I511" s="362">
        <v>43284</v>
      </c>
      <c r="J511" s="363">
        <v>43285</v>
      </c>
      <c r="K511" s="362">
        <v>43286</v>
      </c>
      <c r="L511" s="371">
        <v>43287</v>
      </c>
      <c r="M511" s="372">
        <v>43290</v>
      </c>
      <c r="N511" s="362">
        <v>43291</v>
      </c>
      <c r="O511" s="362">
        <v>43292</v>
      </c>
      <c r="P511" s="362">
        <v>43293</v>
      </c>
      <c r="Q511" s="362">
        <v>43294</v>
      </c>
      <c r="R511" s="362">
        <v>43298</v>
      </c>
      <c r="S511" s="362">
        <v>43299</v>
      </c>
      <c r="T511" s="362">
        <v>43300</v>
      </c>
      <c r="U511" s="362">
        <v>43301</v>
      </c>
      <c r="V511" s="362">
        <v>43304</v>
      </c>
      <c r="W511" s="362">
        <v>43305</v>
      </c>
      <c r="X511" s="367"/>
      <c r="Z511" s="369">
        <v>43376</v>
      </c>
    </row>
    <row r="512" spans="1:26">
      <c r="A512" s="358" t="str">
        <f t="shared" si="7"/>
        <v>18</v>
      </c>
      <c r="B512" s="359">
        <v>43291</v>
      </c>
      <c r="C512" s="360" t="s">
        <v>329</v>
      </c>
      <c r="D512" s="361">
        <v>43278</v>
      </c>
      <c r="E512" s="361">
        <v>43279</v>
      </c>
      <c r="F512" s="361">
        <v>43280</v>
      </c>
      <c r="G512" s="362">
        <v>43283</v>
      </c>
      <c r="H512" s="362">
        <v>43284</v>
      </c>
      <c r="I512" s="362">
        <v>43285</v>
      </c>
      <c r="J512" s="363">
        <v>43286</v>
      </c>
      <c r="K512" s="362">
        <v>43287</v>
      </c>
      <c r="L512" s="371">
        <v>43290</v>
      </c>
      <c r="M512" s="372">
        <v>43291</v>
      </c>
      <c r="N512" s="362">
        <v>43292</v>
      </c>
      <c r="O512" s="362">
        <v>43293</v>
      </c>
      <c r="P512" s="362">
        <v>43294</v>
      </c>
      <c r="Q512" s="362">
        <v>43298</v>
      </c>
      <c r="R512" s="362">
        <v>43299</v>
      </c>
      <c r="S512" s="362">
        <v>43300</v>
      </c>
      <c r="T512" s="362">
        <v>43301</v>
      </c>
      <c r="U512" s="362">
        <v>43304</v>
      </c>
      <c r="V512" s="362">
        <v>43305</v>
      </c>
      <c r="W512" s="362">
        <v>43306</v>
      </c>
      <c r="X512" s="367"/>
      <c r="Z512" s="369">
        <v>43377</v>
      </c>
    </row>
    <row r="513" spans="1:26">
      <c r="A513" s="358" t="str">
        <f t="shared" si="7"/>
        <v>18</v>
      </c>
      <c r="B513" s="359">
        <v>43292</v>
      </c>
      <c r="C513" s="360" t="s">
        <v>330</v>
      </c>
      <c r="D513" s="361">
        <v>43279</v>
      </c>
      <c r="E513" s="361">
        <v>43280</v>
      </c>
      <c r="F513" s="361">
        <v>43283</v>
      </c>
      <c r="G513" s="362">
        <v>43284</v>
      </c>
      <c r="H513" s="362">
        <v>43285</v>
      </c>
      <c r="I513" s="362">
        <v>43286</v>
      </c>
      <c r="J513" s="363">
        <v>43287</v>
      </c>
      <c r="K513" s="362">
        <v>43290</v>
      </c>
      <c r="L513" s="371">
        <v>43291</v>
      </c>
      <c r="M513" s="372">
        <v>43292</v>
      </c>
      <c r="N513" s="362">
        <v>43293</v>
      </c>
      <c r="O513" s="362">
        <v>43294</v>
      </c>
      <c r="P513" s="362">
        <v>43298</v>
      </c>
      <c r="Q513" s="362">
        <v>43299</v>
      </c>
      <c r="R513" s="362">
        <v>43300</v>
      </c>
      <c r="S513" s="362">
        <v>43301</v>
      </c>
      <c r="T513" s="362">
        <v>43304</v>
      </c>
      <c r="U513" s="362">
        <v>43305</v>
      </c>
      <c r="V513" s="362">
        <v>43306</v>
      </c>
      <c r="W513" s="362">
        <v>43307</v>
      </c>
      <c r="X513" s="367"/>
      <c r="Z513" s="369">
        <v>43378</v>
      </c>
    </row>
    <row r="514" spans="1:26">
      <c r="A514" s="358" t="str">
        <f t="shared" si="7"/>
        <v>18</v>
      </c>
      <c r="B514" s="359">
        <v>43293</v>
      </c>
      <c r="C514" s="360" t="s">
        <v>331</v>
      </c>
      <c r="D514" s="361">
        <v>43280</v>
      </c>
      <c r="E514" s="361">
        <v>43283</v>
      </c>
      <c r="F514" s="361">
        <v>43284</v>
      </c>
      <c r="G514" s="362">
        <v>43285</v>
      </c>
      <c r="H514" s="362">
        <v>43286</v>
      </c>
      <c r="I514" s="362">
        <v>43287</v>
      </c>
      <c r="J514" s="363">
        <v>43290</v>
      </c>
      <c r="K514" s="362">
        <v>43291</v>
      </c>
      <c r="L514" s="371">
        <v>43292</v>
      </c>
      <c r="M514" s="372">
        <v>43293</v>
      </c>
      <c r="N514" s="362">
        <v>43294</v>
      </c>
      <c r="O514" s="362">
        <v>43298</v>
      </c>
      <c r="P514" s="362">
        <v>43299</v>
      </c>
      <c r="Q514" s="362">
        <v>43300</v>
      </c>
      <c r="R514" s="362">
        <v>43301</v>
      </c>
      <c r="S514" s="362">
        <v>43304</v>
      </c>
      <c r="T514" s="362">
        <v>43305</v>
      </c>
      <c r="U514" s="362">
        <v>43306</v>
      </c>
      <c r="V514" s="362">
        <v>43307</v>
      </c>
      <c r="W514" s="362">
        <v>43308</v>
      </c>
      <c r="X514" s="367"/>
      <c r="Z514" s="369">
        <v>43382</v>
      </c>
    </row>
    <row r="515" spans="1:26">
      <c r="A515" s="358" t="str">
        <f t="shared" si="7"/>
        <v>18</v>
      </c>
      <c r="B515" s="359">
        <v>43294</v>
      </c>
      <c r="C515" s="360" t="s">
        <v>332</v>
      </c>
      <c r="D515" s="361">
        <v>43283</v>
      </c>
      <c r="E515" s="361">
        <v>43284</v>
      </c>
      <c r="F515" s="361">
        <v>43285</v>
      </c>
      <c r="G515" s="362">
        <v>43286</v>
      </c>
      <c r="H515" s="362">
        <v>43287</v>
      </c>
      <c r="I515" s="362">
        <v>43290</v>
      </c>
      <c r="J515" s="363">
        <v>43291</v>
      </c>
      <c r="K515" s="362">
        <v>43292</v>
      </c>
      <c r="L515" s="371">
        <v>43293</v>
      </c>
      <c r="M515" s="372">
        <v>43294</v>
      </c>
      <c r="N515" s="362">
        <v>43298</v>
      </c>
      <c r="O515" s="362">
        <v>43299</v>
      </c>
      <c r="P515" s="362">
        <v>43300</v>
      </c>
      <c r="Q515" s="362">
        <v>43301</v>
      </c>
      <c r="R515" s="362">
        <v>43304</v>
      </c>
      <c r="S515" s="362">
        <v>43305</v>
      </c>
      <c r="T515" s="362">
        <v>43306</v>
      </c>
      <c r="U515" s="362">
        <v>43307</v>
      </c>
      <c r="V515" s="362">
        <v>43308</v>
      </c>
      <c r="W515" s="362">
        <v>43311</v>
      </c>
      <c r="X515" s="367"/>
      <c r="Z515" s="369">
        <v>43383</v>
      </c>
    </row>
    <row r="516" spans="1:26">
      <c r="A516" s="358" t="str">
        <f t="shared" ref="A516:A579" si="8">TEXT(B516,"yy")</f>
        <v>18</v>
      </c>
      <c r="B516" s="359">
        <v>43298</v>
      </c>
      <c r="C516" s="360" t="s">
        <v>333</v>
      </c>
      <c r="D516" s="361">
        <v>43284</v>
      </c>
      <c r="E516" s="361">
        <v>43285</v>
      </c>
      <c r="F516" s="361">
        <v>43286</v>
      </c>
      <c r="G516" s="362">
        <v>43287</v>
      </c>
      <c r="H516" s="362">
        <v>43290</v>
      </c>
      <c r="I516" s="362">
        <v>43291</v>
      </c>
      <c r="J516" s="363">
        <v>43292</v>
      </c>
      <c r="K516" s="362">
        <v>43293</v>
      </c>
      <c r="L516" s="371">
        <v>43294</v>
      </c>
      <c r="M516" s="372">
        <v>43298</v>
      </c>
      <c r="N516" s="362">
        <v>43299</v>
      </c>
      <c r="O516" s="362">
        <v>43300</v>
      </c>
      <c r="P516" s="362">
        <v>43301</v>
      </c>
      <c r="Q516" s="362">
        <v>43304</v>
      </c>
      <c r="R516" s="362">
        <v>43305</v>
      </c>
      <c r="S516" s="362">
        <v>43306</v>
      </c>
      <c r="T516" s="362">
        <v>43307</v>
      </c>
      <c r="U516" s="362">
        <v>43308</v>
      </c>
      <c r="V516" s="362">
        <v>43311</v>
      </c>
      <c r="W516" s="362">
        <v>43312</v>
      </c>
      <c r="X516" s="367"/>
      <c r="Z516" s="369">
        <v>43384</v>
      </c>
    </row>
    <row r="517" spans="1:26">
      <c r="A517" s="358" t="str">
        <f t="shared" si="8"/>
        <v>18</v>
      </c>
      <c r="B517" s="359">
        <v>43299</v>
      </c>
      <c r="C517" s="360" t="s">
        <v>330</v>
      </c>
      <c r="D517" s="361">
        <v>43285</v>
      </c>
      <c r="E517" s="361">
        <v>43286</v>
      </c>
      <c r="F517" s="361">
        <v>43287</v>
      </c>
      <c r="G517" s="362">
        <v>43290</v>
      </c>
      <c r="H517" s="362">
        <v>43291</v>
      </c>
      <c r="I517" s="362">
        <v>43292</v>
      </c>
      <c r="J517" s="363">
        <v>43293</v>
      </c>
      <c r="K517" s="362">
        <v>43294</v>
      </c>
      <c r="L517" s="371">
        <v>43298</v>
      </c>
      <c r="M517" s="372">
        <v>43299</v>
      </c>
      <c r="N517" s="362">
        <v>43300</v>
      </c>
      <c r="O517" s="362">
        <v>43301</v>
      </c>
      <c r="P517" s="362">
        <v>43304</v>
      </c>
      <c r="Q517" s="362">
        <v>43305</v>
      </c>
      <c r="R517" s="362">
        <v>43306</v>
      </c>
      <c r="S517" s="362">
        <v>43307</v>
      </c>
      <c r="T517" s="362">
        <v>43308</v>
      </c>
      <c r="U517" s="362">
        <v>43311</v>
      </c>
      <c r="V517" s="362">
        <v>43312</v>
      </c>
      <c r="W517" s="362">
        <v>43313</v>
      </c>
      <c r="X517" s="367"/>
      <c r="Z517" s="369">
        <v>43385</v>
      </c>
    </row>
    <row r="518" spans="1:26">
      <c r="A518" s="358" t="str">
        <f t="shared" si="8"/>
        <v>18</v>
      </c>
      <c r="B518" s="359">
        <v>43300</v>
      </c>
      <c r="C518" s="360" t="s">
        <v>331</v>
      </c>
      <c r="D518" s="361">
        <v>43286</v>
      </c>
      <c r="E518" s="361">
        <v>43287</v>
      </c>
      <c r="F518" s="361">
        <v>43290</v>
      </c>
      <c r="G518" s="362">
        <v>43291</v>
      </c>
      <c r="H518" s="362">
        <v>43292</v>
      </c>
      <c r="I518" s="362">
        <v>43293</v>
      </c>
      <c r="J518" s="363">
        <v>43294</v>
      </c>
      <c r="K518" s="362">
        <v>43298</v>
      </c>
      <c r="L518" s="371">
        <v>43299</v>
      </c>
      <c r="M518" s="372">
        <v>43300</v>
      </c>
      <c r="N518" s="362">
        <v>43301</v>
      </c>
      <c r="O518" s="362">
        <v>43304</v>
      </c>
      <c r="P518" s="362">
        <v>43305</v>
      </c>
      <c r="Q518" s="362">
        <v>43306</v>
      </c>
      <c r="R518" s="362">
        <v>43307</v>
      </c>
      <c r="S518" s="362">
        <v>43308</v>
      </c>
      <c r="T518" s="362">
        <v>43311</v>
      </c>
      <c r="U518" s="362">
        <v>43312</v>
      </c>
      <c r="V518" s="362">
        <v>43313</v>
      </c>
      <c r="W518" s="362">
        <v>43314</v>
      </c>
      <c r="X518" s="367"/>
      <c r="Z518" s="369">
        <v>43388</v>
      </c>
    </row>
    <row r="519" spans="1:26">
      <c r="A519" s="358" t="str">
        <f t="shared" si="8"/>
        <v>18</v>
      </c>
      <c r="B519" s="359">
        <v>43301</v>
      </c>
      <c r="C519" s="360" t="s">
        <v>332</v>
      </c>
      <c r="D519" s="361">
        <v>43287</v>
      </c>
      <c r="E519" s="361">
        <v>43290</v>
      </c>
      <c r="F519" s="361">
        <v>43291</v>
      </c>
      <c r="G519" s="362">
        <v>43292</v>
      </c>
      <c r="H519" s="362">
        <v>43293</v>
      </c>
      <c r="I519" s="362">
        <v>43294</v>
      </c>
      <c r="J519" s="363">
        <v>43298</v>
      </c>
      <c r="K519" s="362">
        <v>43299</v>
      </c>
      <c r="L519" s="371">
        <v>43300</v>
      </c>
      <c r="M519" s="372">
        <v>43301</v>
      </c>
      <c r="N519" s="362">
        <v>43304</v>
      </c>
      <c r="O519" s="362">
        <v>43305</v>
      </c>
      <c r="P519" s="362">
        <v>43306</v>
      </c>
      <c r="Q519" s="362">
        <v>43307</v>
      </c>
      <c r="R519" s="362">
        <v>43308</v>
      </c>
      <c r="S519" s="362">
        <v>43311</v>
      </c>
      <c r="T519" s="362">
        <v>43312</v>
      </c>
      <c r="U519" s="362">
        <v>43313</v>
      </c>
      <c r="V519" s="362">
        <v>43314</v>
      </c>
      <c r="W519" s="362">
        <v>43315</v>
      </c>
      <c r="X519" s="367"/>
      <c r="Z519" s="369">
        <v>43389</v>
      </c>
    </row>
    <row r="520" spans="1:26">
      <c r="A520" s="358" t="str">
        <f t="shared" si="8"/>
        <v>18</v>
      </c>
      <c r="B520" s="359">
        <v>43304</v>
      </c>
      <c r="C520" s="360" t="s">
        <v>333</v>
      </c>
      <c r="D520" s="361">
        <v>43290</v>
      </c>
      <c r="E520" s="361">
        <v>43291</v>
      </c>
      <c r="F520" s="361">
        <v>43292</v>
      </c>
      <c r="G520" s="362">
        <v>43293</v>
      </c>
      <c r="H520" s="362">
        <v>43294</v>
      </c>
      <c r="I520" s="362">
        <v>43298</v>
      </c>
      <c r="J520" s="363">
        <v>43299</v>
      </c>
      <c r="K520" s="362">
        <v>43300</v>
      </c>
      <c r="L520" s="371">
        <v>43301</v>
      </c>
      <c r="M520" s="372">
        <v>43304</v>
      </c>
      <c r="N520" s="362">
        <v>43305</v>
      </c>
      <c r="O520" s="362">
        <v>43306</v>
      </c>
      <c r="P520" s="362">
        <v>43307</v>
      </c>
      <c r="Q520" s="362">
        <v>43308</v>
      </c>
      <c r="R520" s="362">
        <v>43311</v>
      </c>
      <c r="S520" s="362">
        <v>43312</v>
      </c>
      <c r="T520" s="362">
        <v>43313</v>
      </c>
      <c r="U520" s="362">
        <v>43314</v>
      </c>
      <c r="V520" s="362">
        <v>43315</v>
      </c>
      <c r="W520" s="362">
        <v>43318</v>
      </c>
      <c r="X520" s="367"/>
      <c r="Z520" s="369">
        <v>43390</v>
      </c>
    </row>
    <row r="521" spans="1:26">
      <c r="A521" s="358" t="str">
        <f t="shared" si="8"/>
        <v>18</v>
      </c>
      <c r="B521" s="359">
        <v>43305</v>
      </c>
      <c r="C521" s="360" t="s">
        <v>329</v>
      </c>
      <c r="D521" s="361">
        <v>43291</v>
      </c>
      <c r="E521" s="361">
        <v>43292</v>
      </c>
      <c r="F521" s="361">
        <v>43293</v>
      </c>
      <c r="G521" s="362">
        <v>43294</v>
      </c>
      <c r="H521" s="362">
        <v>43298</v>
      </c>
      <c r="I521" s="362">
        <v>43299</v>
      </c>
      <c r="J521" s="363">
        <v>43300</v>
      </c>
      <c r="K521" s="362">
        <v>43301</v>
      </c>
      <c r="L521" s="371">
        <v>43304</v>
      </c>
      <c r="M521" s="372">
        <v>43305</v>
      </c>
      <c r="N521" s="362">
        <v>43306</v>
      </c>
      <c r="O521" s="362">
        <v>43307</v>
      </c>
      <c r="P521" s="362">
        <v>43308</v>
      </c>
      <c r="Q521" s="362">
        <v>43311</v>
      </c>
      <c r="R521" s="362">
        <v>43312</v>
      </c>
      <c r="S521" s="362">
        <v>43313</v>
      </c>
      <c r="T521" s="362">
        <v>43314</v>
      </c>
      <c r="U521" s="362">
        <v>43315</v>
      </c>
      <c r="V521" s="362">
        <v>43318</v>
      </c>
      <c r="W521" s="362">
        <v>43319</v>
      </c>
      <c r="X521" s="367"/>
      <c r="Z521" s="369">
        <v>43391</v>
      </c>
    </row>
    <row r="522" spans="1:26">
      <c r="A522" s="358" t="str">
        <f t="shared" si="8"/>
        <v>18</v>
      </c>
      <c r="B522" s="359">
        <v>43306</v>
      </c>
      <c r="C522" s="360" t="s">
        <v>330</v>
      </c>
      <c r="D522" s="361">
        <v>43292</v>
      </c>
      <c r="E522" s="361">
        <v>43293</v>
      </c>
      <c r="F522" s="361">
        <v>43294</v>
      </c>
      <c r="G522" s="362">
        <v>43298</v>
      </c>
      <c r="H522" s="362">
        <v>43299</v>
      </c>
      <c r="I522" s="362">
        <v>43300</v>
      </c>
      <c r="J522" s="363">
        <v>43301</v>
      </c>
      <c r="K522" s="362">
        <v>43304</v>
      </c>
      <c r="L522" s="371">
        <v>43305</v>
      </c>
      <c r="M522" s="372">
        <v>43306</v>
      </c>
      <c r="N522" s="362">
        <v>43307</v>
      </c>
      <c r="O522" s="362">
        <v>43308</v>
      </c>
      <c r="P522" s="362">
        <v>43311</v>
      </c>
      <c r="Q522" s="362">
        <v>43312</v>
      </c>
      <c r="R522" s="362">
        <v>43313</v>
      </c>
      <c r="S522" s="362">
        <v>43314</v>
      </c>
      <c r="T522" s="362">
        <v>43315</v>
      </c>
      <c r="U522" s="362">
        <v>43318</v>
      </c>
      <c r="V522" s="362">
        <v>43319</v>
      </c>
      <c r="W522" s="362">
        <v>43320</v>
      </c>
      <c r="X522" s="367"/>
      <c r="Z522" s="369">
        <v>43392</v>
      </c>
    </row>
    <row r="523" spans="1:26">
      <c r="A523" s="358" t="str">
        <f t="shared" si="8"/>
        <v>18</v>
      </c>
      <c r="B523" s="359">
        <v>43307</v>
      </c>
      <c r="C523" s="360" t="s">
        <v>331</v>
      </c>
      <c r="D523" s="361">
        <v>43293</v>
      </c>
      <c r="E523" s="361">
        <v>43294</v>
      </c>
      <c r="F523" s="361">
        <v>43298</v>
      </c>
      <c r="G523" s="362">
        <v>43299</v>
      </c>
      <c r="H523" s="362">
        <v>43300</v>
      </c>
      <c r="I523" s="362">
        <v>43301</v>
      </c>
      <c r="J523" s="363">
        <v>43304</v>
      </c>
      <c r="K523" s="362">
        <v>43305</v>
      </c>
      <c r="L523" s="371">
        <v>43306</v>
      </c>
      <c r="M523" s="372">
        <v>43307</v>
      </c>
      <c r="N523" s="362">
        <v>43308</v>
      </c>
      <c r="O523" s="362">
        <v>43311</v>
      </c>
      <c r="P523" s="362">
        <v>43312</v>
      </c>
      <c r="Q523" s="362">
        <v>43313</v>
      </c>
      <c r="R523" s="362">
        <v>43314</v>
      </c>
      <c r="S523" s="362">
        <v>43315</v>
      </c>
      <c r="T523" s="362">
        <v>43318</v>
      </c>
      <c r="U523" s="362">
        <v>43319</v>
      </c>
      <c r="V523" s="362">
        <v>43320</v>
      </c>
      <c r="W523" s="362">
        <v>43321</v>
      </c>
      <c r="X523" s="367"/>
      <c r="Z523" s="369">
        <v>43395</v>
      </c>
    </row>
    <row r="524" spans="1:26">
      <c r="A524" s="358" t="str">
        <f t="shared" si="8"/>
        <v>18</v>
      </c>
      <c r="B524" s="359">
        <v>43308</v>
      </c>
      <c r="C524" s="360" t="s">
        <v>332</v>
      </c>
      <c r="D524" s="361">
        <v>43294</v>
      </c>
      <c r="E524" s="361">
        <v>43298</v>
      </c>
      <c r="F524" s="361">
        <v>43299</v>
      </c>
      <c r="G524" s="362">
        <v>43300</v>
      </c>
      <c r="H524" s="362">
        <v>43301</v>
      </c>
      <c r="I524" s="362">
        <v>43304</v>
      </c>
      <c r="J524" s="363">
        <v>43305</v>
      </c>
      <c r="K524" s="362">
        <v>43306</v>
      </c>
      <c r="L524" s="371">
        <v>43307</v>
      </c>
      <c r="M524" s="372">
        <v>43308</v>
      </c>
      <c r="N524" s="362">
        <v>43311</v>
      </c>
      <c r="O524" s="362">
        <v>43312</v>
      </c>
      <c r="P524" s="362">
        <v>43313</v>
      </c>
      <c r="Q524" s="362">
        <v>43314</v>
      </c>
      <c r="R524" s="362">
        <v>43315</v>
      </c>
      <c r="S524" s="362">
        <v>43318</v>
      </c>
      <c r="T524" s="362">
        <v>43319</v>
      </c>
      <c r="U524" s="362">
        <v>43320</v>
      </c>
      <c r="V524" s="362">
        <v>43321</v>
      </c>
      <c r="W524" s="362">
        <v>43333</v>
      </c>
      <c r="X524" s="367"/>
      <c r="Z524" s="369">
        <v>43396</v>
      </c>
    </row>
    <row r="525" spans="1:26">
      <c r="A525" s="358" t="str">
        <f t="shared" si="8"/>
        <v>18</v>
      </c>
      <c r="B525" s="359">
        <v>43311</v>
      </c>
      <c r="C525" s="360" t="s">
        <v>333</v>
      </c>
      <c r="D525" s="361">
        <v>43298</v>
      </c>
      <c r="E525" s="361">
        <v>43299</v>
      </c>
      <c r="F525" s="361">
        <v>43300</v>
      </c>
      <c r="G525" s="362">
        <v>43301</v>
      </c>
      <c r="H525" s="362">
        <v>43304</v>
      </c>
      <c r="I525" s="362">
        <v>43305</v>
      </c>
      <c r="J525" s="363">
        <v>43306</v>
      </c>
      <c r="K525" s="362">
        <v>43307</v>
      </c>
      <c r="L525" s="371">
        <v>43308</v>
      </c>
      <c r="M525" s="372">
        <v>43311</v>
      </c>
      <c r="N525" s="362">
        <v>43312</v>
      </c>
      <c r="O525" s="362">
        <v>43313</v>
      </c>
      <c r="P525" s="362">
        <v>43314</v>
      </c>
      <c r="Q525" s="362">
        <v>43315</v>
      </c>
      <c r="R525" s="362">
        <v>43318</v>
      </c>
      <c r="S525" s="362">
        <v>43319</v>
      </c>
      <c r="T525" s="362">
        <v>43320</v>
      </c>
      <c r="U525" s="362">
        <v>43321</v>
      </c>
      <c r="V525" s="362">
        <v>43333</v>
      </c>
      <c r="W525" s="362">
        <v>43334</v>
      </c>
      <c r="X525" s="367"/>
      <c r="Z525" s="369">
        <v>43397</v>
      </c>
    </row>
    <row r="526" spans="1:26">
      <c r="A526" s="358" t="str">
        <f t="shared" si="8"/>
        <v>18</v>
      </c>
      <c r="B526" s="359">
        <v>43312</v>
      </c>
      <c r="C526" s="360" t="s">
        <v>329</v>
      </c>
      <c r="D526" s="361">
        <v>43299</v>
      </c>
      <c r="E526" s="361">
        <v>43300</v>
      </c>
      <c r="F526" s="361">
        <v>43301</v>
      </c>
      <c r="G526" s="362">
        <v>43304</v>
      </c>
      <c r="H526" s="362">
        <v>43305</v>
      </c>
      <c r="I526" s="362">
        <v>43306</v>
      </c>
      <c r="J526" s="363">
        <v>43307</v>
      </c>
      <c r="K526" s="362">
        <v>43308</v>
      </c>
      <c r="L526" s="371">
        <v>43311</v>
      </c>
      <c r="M526" s="372">
        <v>43312</v>
      </c>
      <c r="N526" s="362">
        <v>43313</v>
      </c>
      <c r="O526" s="362">
        <v>43314</v>
      </c>
      <c r="P526" s="362">
        <v>43315</v>
      </c>
      <c r="Q526" s="362">
        <v>43318</v>
      </c>
      <c r="R526" s="362">
        <v>43319</v>
      </c>
      <c r="S526" s="362">
        <v>43320</v>
      </c>
      <c r="T526" s="362">
        <v>43321</v>
      </c>
      <c r="U526" s="362">
        <v>43333</v>
      </c>
      <c r="V526" s="362">
        <v>43334</v>
      </c>
      <c r="W526" s="362">
        <v>43335</v>
      </c>
      <c r="X526" s="367"/>
      <c r="Z526" s="369">
        <v>43398</v>
      </c>
    </row>
    <row r="527" spans="1:26">
      <c r="A527" s="358" t="str">
        <f t="shared" si="8"/>
        <v>18</v>
      </c>
      <c r="B527" s="359">
        <v>43313</v>
      </c>
      <c r="C527" s="360" t="s">
        <v>330</v>
      </c>
      <c r="D527" s="361">
        <v>43300</v>
      </c>
      <c r="E527" s="361">
        <v>43301</v>
      </c>
      <c r="F527" s="361">
        <v>43304</v>
      </c>
      <c r="G527" s="362">
        <v>43305</v>
      </c>
      <c r="H527" s="362">
        <v>43306</v>
      </c>
      <c r="I527" s="362">
        <v>43307</v>
      </c>
      <c r="J527" s="363">
        <v>43308</v>
      </c>
      <c r="K527" s="362">
        <v>43311</v>
      </c>
      <c r="L527" s="371">
        <v>43312</v>
      </c>
      <c r="M527" s="372">
        <v>43313</v>
      </c>
      <c r="N527" s="362">
        <v>43314</v>
      </c>
      <c r="O527" s="362">
        <v>43315</v>
      </c>
      <c r="P527" s="362">
        <v>43318</v>
      </c>
      <c r="Q527" s="362">
        <v>43319</v>
      </c>
      <c r="R527" s="362">
        <v>43320</v>
      </c>
      <c r="S527" s="362">
        <v>43321</v>
      </c>
      <c r="T527" s="362">
        <v>43333</v>
      </c>
      <c r="U527" s="362">
        <v>43334</v>
      </c>
      <c r="V527" s="362">
        <v>43335</v>
      </c>
      <c r="W527" s="362">
        <v>43336</v>
      </c>
      <c r="X527" s="367"/>
      <c r="Z527" s="369">
        <v>43399</v>
      </c>
    </row>
    <row r="528" spans="1:26">
      <c r="A528" s="358" t="str">
        <f t="shared" si="8"/>
        <v>18</v>
      </c>
      <c r="B528" s="359">
        <v>43314</v>
      </c>
      <c r="C528" s="360" t="s">
        <v>331</v>
      </c>
      <c r="D528" s="361">
        <v>43301</v>
      </c>
      <c r="E528" s="361">
        <v>43304</v>
      </c>
      <c r="F528" s="361">
        <v>43305</v>
      </c>
      <c r="G528" s="362">
        <v>43306</v>
      </c>
      <c r="H528" s="362">
        <v>43307</v>
      </c>
      <c r="I528" s="362">
        <v>43308</v>
      </c>
      <c r="J528" s="363">
        <v>43311</v>
      </c>
      <c r="K528" s="362">
        <v>43312</v>
      </c>
      <c r="L528" s="371">
        <v>43313</v>
      </c>
      <c r="M528" s="372">
        <v>43314</v>
      </c>
      <c r="N528" s="362">
        <v>43315</v>
      </c>
      <c r="O528" s="362">
        <v>43318</v>
      </c>
      <c r="P528" s="362">
        <v>43319</v>
      </c>
      <c r="Q528" s="362">
        <v>43320</v>
      </c>
      <c r="R528" s="362">
        <v>43321</v>
      </c>
      <c r="S528" s="362">
        <v>43333</v>
      </c>
      <c r="T528" s="362">
        <v>43334</v>
      </c>
      <c r="U528" s="362">
        <v>43335</v>
      </c>
      <c r="V528" s="362">
        <v>43336</v>
      </c>
      <c r="W528" s="362">
        <v>43339</v>
      </c>
      <c r="X528" s="367"/>
      <c r="Z528" s="369">
        <v>43402</v>
      </c>
    </row>
    <row r="529" spans="1:26">
      <c r="A529" s="358" t="str">
        <f t="shared" si="8"/>
        <v>18</v>
      </c>
      <c r="B529" s="359">
        <v>43315</v>
      </c>
      <c r="C529" s="360" t="s">
        <v>332</v>
      </c>
      <c r="D529" s="361">
        <v>43304</v>
      </c>
      <c r="E529" s="361">
        <v>43305</v>
      </c>
      <c r="F529" s="361">
        <v>43306</v>
      </c>
      <c r="G529" s="362">
        <v>43307</v>
      </c>
      <c r="H529" s="362">
        <v>43308</v>
      </c>
      <c r="I529" s="362">
        <v>43311</v>
      </c>
      <c r="J529" s="363">
        <v>43312</v>
      </c>
      <c r="K529" s="362">
        <v>43313</v>
      </c>
      <c r="L529" s="371">
        <v>43314</v>
      </c>
      <c r="M529" s="372">
        <v>43315</v>
      </c>
      <c r="N529" s="362">
        <v>43318</v>
      </c>
      <c r="O529" s="362">
        <v>43319</v>
      </c>
      <c r="P529" s="362">
        <v>43320</v>
      </c>
      <c r="Q529" s="362">
        <v>43321</v>
      </c>
      <c r="R529" s="362">
        <v>43333</v>
      </c>
      <c r="S529" s="362">
        <v>43334</v>
      </c>
      <c r="T529" s="362">
        <v>43335</v>
      </c>
      <c r="U529" s="362">
        <v>43336</v>
      </c>
      <c r="V529" s="362">
        <v>43339</v>
      </c>
      <c r="W529" s="362">
        <v>43340</v>
      </c>
      <c r="X529" s="367"/>
      <c r="Z529" s="369">
        <v>43403</v>
      </c>
    </row>
    <row r="530" spans="1:26">
      <c r="A530" s="358" t="str">
        <f t="shared" si="8"/>
        <v>18</v>
      </c>
      <c r="B530" s="359">
        <v>43318</v>
      </c>
      <c r="C530" s="360" t="s">
        <v>333</v>
      </c>
      <c r="D530" s="361">
        <v>43305</v>
      </c>
      <c r="E530" s="361">
        <v>43306</v>
      </c>
      <c r="F530" s="361">
        <v>43307</v>
      </c>
      <c r="G530" s="362">
        <v>43308</v>
      </c>
      <c r="H530" s="362">
        <v>43311</v>
      </c>
      <c r="I530" s="362">
        <v>43312</v>
      </c>
      <c r="J530" s="363">
        <v>43313</v>
      </c>
      <c r="K530" s="362">
        <v>43314</v>
      </c>
      <c r="L530" s="371">
        <v>43315</v>
      </c>
      <c r="M530" s="372">
        <v>43318</v>
      </c>
      <c r="N530" s="362">
        <v>43319</v>
      </c>
      <c r="O530" s="362">
        <v>43320</v>
      </c>
      <c r="P530" s="362">
        <v>43321</v>
      </c>
      <c r="Q530" s="362">
        <v>43333</v>
      </c>
      <c r="R530" s="362">
        <v>43334</v>
      </c>
      <c r="S530" s="362">
        <v>43335</v>
      </c>
      <c r="T530" s="362">
        <v>43336</v>
      </c>
      <c r="U530" s="362">
        <v>43339</v>
      </c>
      <c r="V530" s="362">
        <v>43340</v>
      </c>
      <c r="W530" s="362">
        <v>43341</v>
      </c>
      <c r="X530" s="367"/>
      <c r="Z530" s="369">
        <v>43404</v>
      </c>
    </row>
    <row r="531" spans="1:26">
      <c r="A531" s="358" t="str">
        <f t="shared" si="8"/>
        <v>18</v>
      </c>
      <c r="B531" s="359">
        <v>43319</v>
      </c>
      <c r="C531" s="360" t="s">
        <v>329</v>
      </c>
      <c r="D531" s="361">
        <v>43306</v>
      </c>
      <c r="E531" s="361">
        <v>43307</v>
      </c>
      <c r="F531" s="361">
        <v>43308</v>
      </c>
      <c r="G531" s="362">
        <v>43311</v>
      </c>
      <c r="H531" s="362">
        <v>43312</v>
      </c>
      <c r="I531" s="362">
        <v>43313</v>
      </c>
      <c r="J531" s="363">
        <v>43314</v>
      </c>
      <c r="K531" s="362">
        <v>43315</v>
      </c>
      <c r="L531" s="371">
        <v>43318</v>
      </c>
      <c r="M531" s="372">
        <v>43319</v>
      </c>
      <c r="N531" s="362">
        <v>43320</v>
      </c>
      <c r="O531" s="362">
        <v>43321</v>
      </c>
      <c r="P531" s="362">
        <v>43333</v>
      </c>
      <c r="Q531" s="362">
        <v>43334</v>
      </c>
      <c r="R531" s="362">
        <v>43335</v>
      </c>
      <c r="S531" s="362">
        <v>43336</v>
      </c>
      <c r="T531" s="362">
        <v>43339</v>
      </c>
      <c r="U531" s="362">
        <v>43340</v>
      </c>
      <c r="V531" s="362">
        <v>43341</v>
      </c>
      <c r="W531" s="362">
        <v>43342</v>
      </c>
      <c r="X531" s="367"/>
      <c r="Z531" s="369">
        <v>43405</v>
      </c>
    </row>
    <row r="532" spans="1:26">
      <c r="A532" s="358" t="str">
        <f t="shared" si="8"/>
        <v>18</v>
      </c>
      <c r="B532" s="359">
        <v>43320</v>
      </c>
      <c r="C532" s="360" t="s">
        <v>330</v>
      </c>
      <c r="D532" s="361">
        <v>43307</v>
      </c>
      <c r="E532" s="361">
        <v>43308</v>
      </c>
      <c r="F532" s="361">
        <v>43311</v>
      </c>
      <c r="G532" s="362">
        <v>43312</v>
      </c>
      <c r="H532" s="362">
        <v>43313</v>
      </c>
      <c r="I532" s="362">
        <v>43314</v>
      </c>
      <c r="J532" s="363">
        <v>43315</v>
      </c>
      <c r="K532" s="362">
        <v>43318</v>
      </c>
      <c r="L532" s="371">
        <v>43319</v>
      </c>
      <c r="M532" s="372">
        <v>43320</v>
      </c>
      <c r="N532" s="362">
        <v>43321</v>
      </c>
      <c r="O532" s="362">
        <v>43333</v>
      </c>
      <c r="P532" s="362">
        <v>43334</v>
      </c>
      <c r="Q532" s="362">
        <v>43335</v>
      </c>
      <c r="R532" s="362">
        <v>43336</v>
      </c>
      <c r="S532" s="362">
        <v>43339</v>
      </c>
      <c r="T532" s="362">
        <v>43340</v>
      </c>
      <c r="U532" s="362">
        <v>43341</v>
      </c>
      <c r="V532" s="362">
        <v>43342</v>
      </c>
      <c r="W532" s="362">
        <v>43343</v>
      </c>
      <c r="X532" s="367"/>
      <c r="Z532" s="369">
        <v>43406</v>
      </c>
    </row>
    <row r="533" spans="1:26">
      <c r="A533" s="358" t="str">
        <f t="shared" si="8"/>
        <v>18</v>
      </c>
      <c r="B533" s="359">
        <v>43321</v>
      </c>
      <c r="C533" s="360" t="s">
        <v>331</v>
      </c>
      <c r="D533" s="361">
        <v>43308</v>
      </c>
      <c r="E533" s="361">
        <v>43311</v>
      </c>
      <c r="F533" s="361">
        <v>43312</v>
      </c>
      <c r="G533" s="362">
        <v>43313</v>
      </c>
      <c r="H533" s="362">
        <v>43314</v>
      </c>
      <c r="I533" s="362">
        <v>43315</v>
      </c>
      <c r="J533" s="363">
        <v>43318</v>
      </c>
      <c r="K533" s="362">
        <v>43319</v>
      </c>
      <c r="L533" s="371">
        <v>43320</v>
      </c>
      <c r="M533" s="372">
        <v>43321</v>
      </c>
      <c r="N533" s="362">
        <v>43333</v>
      </c>
      <c r="O533" s="362">
        <v>43334</v>
      </c>
      <c r="P533" s="362">
        <v>43335</v>
      </c>
      <c r="Q533" s="362">
        <v>43336</v>
      </c>
      <c r="R533" s="362">
        <v>43339</v>
      </c>
      <c r="S533" s="362">
        <v>43340</v>
      </c>
      <c r="T533" s="362">
        <v>43341</v>
      </c>
      <c r="U533" s="362">
        <v>43342</v>
      </c>
      <c r="V533" s="362">
        <v>43343</v>
      </c>
      <c r="W533" s="362">
        <v>43346</v>
      </c>
      <c r="X533" s="367"/>
      <c r="Z533" s="369">
        <v>43409</v>
      </c>
    </row>
    <row r="534" spans="1:26">
      <c r="A534" s="358" t="str">
        <f t="shared" si="8"/>
        <v>18</v>
      </c>
      <c r="B534" s="359">
        <v>43333</v>
      </c>
      <c r="C534" s="360" t="s">
        <v>332</v>
      </c>
      <c r="D534" s="361">
        <v>43311</v>
      </c>
      <c r="E534" s="361">
        <v>43312</v>
      </c>
      <c r="F534" s="361">
        <v>43313</v>
      </c>
      <c r="G534" s="362">
        <v>43314</v>
      </c>
      <c r="H534" s="362">
        <v>43315</v>
      </c>
      <c r="I534" s="362">
        <v>43318</v>
      </c>
      <c r="J534" s="363">
        <v>43319</v>
      </c>
      <c r="K534" s="362">
        <v>43320</v>
      </c>
      <c r="L534" s="371">
        <v>43321</v>
      </c>
      <c r="M534" s="372">
        <v>43333</v>
      </c>
      <c r="N534" s="362">
        <v>43334</v>
      </c>
      <c r="O534" s="362">
        <v>43335</v>
      </c>
      <c r="P534" s="362">
        <v>43336</v>
      </c>
      <c r="Q534" s="362">
        <v>43339</v>
      </c>
      <c r="R534" s="362">
        <v>43340</v>
      </c>
      <c r="S534" s="362">
        <v>43341</v>
      </c>
      <c r="T534" s="362">
        <v>43342</v>
      </c>
      <c r="U534" s="362">
        <v>43343</v>
      </c>
      <c r="V534" s="362">
        <v>43346</v>
      </c>
      <c r="W534" s="362">
        <v>43347</v>
      </c>
      <c r="X534" s="367"/>
      <c r="Z534" s="369">
        <v>43410</v>
      </c>
    </row>
    <row r="535" spans="1:26">
      <c r="A535" s="358" t="str">
        <f t="shared" si="8"/>
        <v>18</v>
      </c>
      <c r="B535" s="359">
        <v>43334</v>
      </c>
      <c r="C535" s="360" t="s">
        <v>330</v>
      </c>
      <c r="D535" s="361">
        <v>43312</v>
      </c>
      <c r="E535" s="361">
        <v>43313</v>
      </c>
      <c r="F535" s="361">
        <v>43314</v>
      </c>
      <c r="G535" s="362">
        <v>43315</v>
      </c>
      <c r="H535" s="362">
        <v>43318</v>
      </c>
      <c r="I535" s="362">
        <v>43319</v>
      </c>
      <c r="J535" s="363">
        <v>43320</v>
      </c>
      <c r="K535" s="362">
        <v>43321</v>
      </c>
      <c r="L535" s="371">
        <v>43333</v>
      </c>
      <c r="M535" s="372">
        <v>43334</v>
      </c>
      <c r="N535" s="362">
        <v>43335</v>
      </c>
      <c r="O535" s="362">
        <v>43336</v>
      </c>
      <c r="P535" s="362">
        <v>43339</v>
      </c>
      <c r="Q535" s="362">
        <v>43340</v>
      </c>
      <c r="R535" s="362">
        <v>43341</v>
      </c>
      <c r="S535" s="362">
        <v>43342</v>
      </c>
      <c r="T535" s="362">
        <v>43343</v>
      </c>
      <c r="U535" s="362">
        <v>43346</v>
      </c>
      <c r="V535" s="362">
        <v>43347</v>
      </c>
      <c r="W535" s="362">
        <v>43348</v>
      </c>
      <c r="X535" s="367"/>
      <c r="Z535" s="369">
        <v>43411</v>
      </c>
    </row>
    <row r="536" spans="1:26">
      <c r="A536" s="358" t="str">
        <f t="shared" si="8"/>
        <v>18</v>
      </c>
      <c r="B536" s="359">
        <v>43335</v>
      </c>
      <c r="C536" s="360" t="s">
        <v>331</v>
      </c>
      <c r="D536" s="361">
        <v>43313</v>
      </c>
      <c r="E536" s="361">
        <v>43314</v>
      </c>
      <c r="F536" s="361">
        <v>43315</v>
      </c>
      <c r="G536" s="362">
        <v>43318</v>
      </c>
      <c r="H536" s="362">
        <v>43319</v>
      </c>
      <c r="I536" s="362">
        <v>43320</v>
      </c>
      <c r="J536" s="363">
        <v>43321</v>
      </c>
      <c r="K536" s="362">
        <v>43333</v>
      </c>
      <c r="L536" s="371">
        <v>43334</v>
      </c>
      <c r="M536" s="372">
        <v>43335</v>
      </c>
      <c r="N536" s="362">
        <v>43336</v>
      </c>
      <c r="O536" s="362">
        <v>43339</v>
      </c>
      <c r="P536" s="362">
        <v>43340</v>
      </c>
      <c r="Q536" s="362">
        <v>43341</v>
      </c>
      <c r="R536" s="362">
        <v>43342</v>
      </c>
      <c r="S536" s="362">
        <v>43343</v>
      </c>
      <c r="T536" s="362">
        <v>43346</v>
      </c>
      <c r="U536" s="362">
        <v>43347</v>
      </c>
      <c r="V536" s="362">
        <v>43348</v>
      </c>
      <c r="W536" s="362">
        <v>43349</v>
      </c>
      <c r="X536" s="367"/>
      <c r="Z536" s="369">
        <v>43412</v>
      </c>
    </row>
    <row r="537" spans="1:26">
      <c r="A537" s="358" t="str">
        <f t="shared" si="8"/>
        <v>18</v>
      </c>
      <c r="B537" s="359">
        <v>43336</v>
      </c>
      <c r="C537" s="360" t="s">
        <v>332</v>
      </c>
      <c r="D537" s="361">
        <v>43314</v>
      </c>
      <c r="E537" s="361">
        <v>43315</v>
      </c>
      <c r="F537" s="361">
        <v>43318</v>
      </c>
      <c r="G537" s="362">
        <v>43319</v>
      </c>
      <c r="H537" s="362">
        <v>43320</v>
      </c>
      <c r="I537" s="362">
        <v>43321</v>
      </c>
      <c r="J537" s="363">
        <v>43333</v>
      </c>
      <c r="K537" s="362">
        <v>43334</v>
      </c>
      <c r="L537" s="371">
        <v>43335</v>
      </c>
      <c r="M537" s="372">
        <v>43336</v>
      </c>
      <c r="N537" s="362">
        <v>43339</v>
      </c>
      <c r="O537" s="362">
        <v>43340</v>
      </c>
      <c r="P537" s="362">
        <v>43341</v>
      </c>
      <c r="Q537" s="362">
        <v>43342</v>
      </c>
      <c r="R537" s="362">
        <v>43343</v>
      </c>
      <c r="S537" s="362">
        <v>43346</v>
      </c>
      <c r="T537" s="362">
        <v>43347</v>
      </c>
      <c r="U537" s="362">
        <v>43348</v>
      </c>
      <c r="V537" s="362">
        <v>43349</v>
      </c>
      <c r="W537" s="362">
        <v>43350</v>
      </c>
      <c r="X537" s="367"/>
      <c r="Z537" s="369">
        <v>43413</v>
      </c>
    </row>
    <row r="538" spans="1:26">
      <c r="A538" s="358" t="str">
        <f t="shared" si="8"/>
        <v>18</v>
      </c>
      <c r="B538" s="359">
        <v>43339</v>
      </c>
      <c r="C538" s="360" t="s">
        <v>333</v>
      </c>
      <c r="D538" s="361">
        <v>43315</v>
      </c>
      <c r="E538" s="361">
        <v>43318</v>
      </c>
      <c r="F538" s="361">
        <v>43319</v>
      </c>
      <c r="G538" s="362">
        <v>43320</v>
      </c>
      <c r="H538" s="362">
        <v>43321</v>
      </c>
      <c r="I538" s="362">
        <v>43333</v>
      </c>
      <c r="J538" s="363">
        <v>43334</v>
      </c>
      <c r="K538" s="362">
        <v>43335</v>
      </c>
      <c r="L538" s="371">
        <v>43336</v>
      </c>
      <c r="M538" s="372">
        <v>43339</v>
      </c>
      <c r="N538" s="362">
        <v>43340</v>
      </c>
      <c r="O538" s="362">
        <v>43341</v>
      </c>
      <c r="P538" s="362">
        <v>43342</v>
      </c>
      <c r="Q538" s="362">
        <v>43343</v>
      </c>
      <c r="R538" s="362">
        <v>43346</v>
      </c>
      <c r="S538" s="362">
        <v>43347</v>
      </c>
      <c r="T538" s="362">
        <v>43348</v>
      </c>
      <c r="U538" s="362">
        <v>43349</v>
      </c>
      <c r="V538" s="362">
        <v>43350</v>
      </c>
      <c r="W538" s="362">
        <v>43353</v>
      </c>
      <c r="X538" s="367"/>
      <c r="Z538" s="369">
        <v>43416</v>
      </c>
    </row>
    <row r="539" spans="1:26">
      <c r="A539" s="358" t="str">
        <f t="shared" si="8"/>
        <v>18</v>
      </c>
      <c r="B539" s="359">
        <v>43340</v>
      </c>
      <c r="C539" s="360" t="s">
        <v>329</v>
      </c>
      <c r="D539" s="361">
        <v>43318</v>
      </c>
      <c r="E539" s="361">
        <v>43319</v>
      </c>
      <c r="F539" s="361">
        <v>43320</v>
      </c>
      <c r="G539" s="362">
        <v>43321</v>
      </c>
      <c r="H539" s="362">
        <v>43333</v>
      </c>
      <c r="I539" s="362">
        <v>43334</v>
      </c>
      <c r="J539" s="363">
        <v>43335</v>
      </c>
      <c r="K539" s="362">
        <v>43336</v>
      </c>
      <c r="L539" s="371">
        <v>43339</v>
      </c>
      <c r="M539" s="372">
        <v>43340</v>
      </c>
      <c r="N539" s="362">
        <v>43341</v>
      </c>
      <c r="O539" s="362">
        <v>43342</v>
      </c>
      <c r="P539" s="362">
        <v>43343</v>
      </c>
      <c r="Q539" s="362">
        <v>43346</v>
      </c>
      <c r="R539" s="362">
        <v>43347</v>
      </c>
      <c r="S539" s="362">
        <v>43348</v>
      </c>
      <c r="T539" s="362">
        <v>43349</v>
      </c>
      <c r="U539" s="362">
        <v>43350</v>
      </c>
      <c r="V539" s="362">
        <v>43353</v>
      </c>
      <c r="W539" s="362">
        <v>43354</v>
      </c>
      <c r="X539" s="367"/>
      <c r="Z539" s="369">
        <v>43417</v>
      </c>
    </row>
    <row r="540" spans="1:26">
      <c r="A540" s="358" t="str">
        <f t="shared" si="8"/>
        <v>18</v>
      </c>
      <c r="B540" s="359">
        <v>43341</v>
      </c>
      <c r="C540" s="360" t="s">
        <v>330</v>
      </c>
      <c r="D540" s="361">
        <v>43319</v>
      </c>
      <c r="E540" s="361">
        <v>43320</v>
      </c>
      <c r="F540" s="361">
        <v>43321</v>
      </c>
      <c r="G540" s="362">
        <v>43333</v>
      </c>
      <c r="H540" s="362">
        <v>43334</v>
      </c>
      <c r="I540" s="362">
        <v>43335</v>
      </c>
      <c r="J540" s="363">
        <v>43336</v>
      </c>
      <c r="K540" s="362">
        <v>43339</v>
      </c>
      <c r="L540" s="371">
        <v>43340</v>
      </c>
      <c r="M540" s="372">
        <v>43341</v>
      </c>
      <c r="N540" s="362">
        <v>43342</v>
      </c>
      <c r="O540" s="362">
        <v>43343</v>
      </c>
      <c r="P540" s="362">
        <v>43346</v>
      </c>
      <c r="Q540" s="362">
        <v>43347</v>
      </c>
      <c r="R540" s="362">
        <v>43348</v>
      </c>
      <c r="S540" s="362">
        <v>43349</v>
      </c>
      <c r="T540" s="362">
        <v>43350</v>
      </c>
      <c r="U540" s="362">
        <v>43353</v>
      </c>
      <c r="V540" s="362">
        <v>43354</v>
      </c>
      <c r="W540" s="362">
        <v>43355</v>
      </c>
      <c r="X540" s="367"/>
      <c r="Z540" s="369">
        <v>43418</v>
      </c>
    </row>
    <row r="541" spans="1:26">
      <c r="A541" s="358" t="str">
        <f t="shared" si="8"/>
        <v>18</v>
      </c>
      <c r="B541" s="359">
        <v>43342</v>
      </c>
      <c r="C541" s="360" t="s">
        <v>331</v>
      </c>
      <c r="D541" s="361">
        <v>43320</v>
      </c>
      <c r="E541" s="361">
        <v>43321</v>
      </c>
      <c r="F541" s="361">
        <v>43333</v>
      </c>
      <c r="G541" s="362">
        <v>43334</v>
      </c>
      <c r="H541" s="362">
        <v>43335</v>
      </c>
      <c r="I541" s="362">
        <v>43336</v>
      </c>
      <c r="J541" s="363">
        <v>43339</v>
      </c>
      <c r="K541" s="362">
        <v>43340</v>
      </c>
      <c r="L541" s="371">
        <v>43341</v>
      </c>
      <c r="M541" s="372">
        <v>43342</v>
      </c>
      <c r="N541" s="362">
        <v>43343</v>
      </c>
      <c r="O541" s="362">
        <v>43346</v>
      </c>
      <c r="P541" s="362">
        <v>43347</v>
      </c>
      <c r="Q541" s="362">
        <v>43348</v>
      </c>
      <c r="R541" s="362">
        <v>43349</v>
      </c>
      <c r="S541" s="362">
        <v>43350</v>
      </c>
      <c r="T541" s="362">
        <v>43353</v>
      </c>
      <c r="U541" s="362">
        <v>43354</v>
      </c>
      <c r="V541" s="362">
        <v>43355</v>
      </c>
      <c r="W541" s="362">
        <v>43356</v>
      </c>
      <c r="X541" s="367"/>
      <c r="Z541" s="369">
        <v>43419</v>
      </c>
    </row>
    <row r="542" spans="1:26">
      <c r="A542" s="358" t="str">
        <f t="shared" si="8"/>
        <v>18</v>
      </c>
      <c r="B542" s="359">
        <v>43343</v>
      </c>
      <c r="C542" s="360" t="s">
        <v>332</v>
      </c>
      <c r="D542" s="361">
        <v>43321</v>
      </c>
      <c r="E542" s="361">
        <v>43333</v>
      </c>
      <c r="F542" s="361">
        <v>43334</v>
      </c>
      <c r="G542" s="362">
        <v>43335</v>
      </c>
      <c r="H542" s="362">
        <v>43336</v>
      </c>
      <c r="I542" s="362">
        <v>43339</v>
      </c>
      <c r="J542" s="363">
        <v>43340</v>
      </c>
      <c r="K542" s="362">
        <v>43341</v>
      </c>
      <c r="L542" s="371">
        <v>43342</v>
      </c>
      <c r="M542" s="372">
        <v>43343</v>
      </c>
      <c r="N542" s="362">
        <v>43346</v>
      </c>
      <c r="O542" s="362">
        <v>43347</v>
      </c>
      <c r="P542" s="362">
        <v>43348</v>
      </c>
      <c r="Q542" s="362">
        <v>43349</v>
      </c>
      <c r="R542" s="362">
        <v>43350</v>
      </c>
      <c r="S542" s="362">
        <v>43353</v>
      </c>
      <c r="T542" s="362">
        <v>43354</v>
      </c>
      <c r="U542" s="362">
        <v>43355</v>
      </c>
      <c r="V542" s="362">
        <v>43356</v>
      </c>
      <c r="W542" s="362">
        <v>43357</v>
      </c>
      <c r="X542" s="367"/>
      <c r="Z542" s="369">
        <v>43420</v>
      </c>
    </row>
    <row r="543" spans="1:26">
      <c r="A543" s="358" t="str">
        <f t="shared" si="8"/>
        <v>18</v>
      </c>
      <c r="B543" s="359">
        <v>43346</v>
      </c>
      <c r="C543" s="360" t="s">
        <v>333</v>
      </c>
      <c r="D543" s="361">
        <v>43333</v>
      </c>
      <c r="E543" s="361">
        <v>43334</v>
      </c>
      <c r="F543" s="361">
        <v>43335</v>
      </c>
      <c r="G543" s="362">
        <v>43336</v>
      </c>
      <c r="H543" s="362">
        <v>43339</v>
      </c>
      <c r="I543" s="362">
        <v>43340</v>
      </c>
      <c r="J543" s="363">
        <v>43341</v>
      </c>
      <c r="K543" s="362">
        <v>43342</v>
      </c>
      <c r="L543" s="371">
        <v>43343</v>
      </c>
      <c r="M543" s="372">
        <v>43346</v>
      </c>
      <c r="N543" s="362">
        <v>43347</v>
      </c>
      <c r="O543" s="362">
        <v>43348</v>
      </c>
      <c r="P543" s="362">
        <v>43349</v>
      </c>
      <c r="Q543" s="362">
        <v>43350</v>
      </c>
      <c r="R543" s="362">
        <v>43353</v>
      </c>
      <c r="S543" s="362">
        <v>43354</v>
      </c>
      <c r="T543" s="362">
        <v>43355</v>
      </c>
      <c r="U543" s="362">
        <v>43356</v>
      </c>
      <c r="V543" s="362">
        <v>43357</v>
      </c>
      <c r="W543" s="362">
        <v>43361</v>
      </c>
      <c r="X543" s="367"/>
      <c r="Z543" s="369">
        <v>43423</v>
      </c>
    </row>
    <row r="544" spans="1:26">
      <c r="A544" s="358" t="str">
        <f t="shared" si="8"/>
        <v>18</v>
      </c>
      <c r="B544" s="359">
        <v>43347</v>
      </c>
      <c r="C544" s="360" t="s">
        <v>329</v>
      </c>
      <c r="D544" s="361">
        <v>43334</v>
      </c>
      <c r="E544" s="361">
        <v>43335</v>
      </c>
      <c r="F544" s="361">
        <v>43336</v>
      </c>
      <c r="G544" s="362">
        <v>43339</v>
      </c>
      <c r="H544" s="362">
        <v>43340</v>
      </c>
      <c r="I544" s="362">
        <v>43341</v>
      </c>
      <c r="J544" s="363">
        <v>43342</v>
      </c>
      <c r="K544" s="362">
        <v>43343</v>
      </c>
      <c r="L544" s="371">
        <v>43346</v>
      </c>
      <c r="M544" s="372">
        <v>43347</v>
      </c>
      <c r="N544" s="362">
        <v>43348</v>
      </c>
      <c r="O544" s="362">
        <v>43349</v>
      </c>
      <c r="P544" s="362">
        <v>43350</v>
      </c>
      <c r="Q544" s="362">
        <v>43353</v>
      </c>
      <c r="R544" s="362">
        <v>43354</v>
      </c>
      <c r="S544" s="362">
        <v>43355</v>
      </c>
      <c r="T544" s="362">
        <v>43356</v>
      </c>
      <c r="U544" s="362">
        <v>43357</v>
      </c>
      <c r="V544" s="362">
        <v>43361</v>
      </c>
      <c r="W544" s="362">
        <v>43362</v>
      </c>
      <c r="X544" s="367"/>
      <c r="Z544" s="369">
        <v>43424</v>
      </c>
    </row>
    <row r="545" spans="1:26">
      <c r="A545" s="358" t="str">
        <f t="shared" si="8"/>
        <v>18</v>
      </c>
      <c r="B545" s="359">
        <v>43348</v>
      </c>
      <c r="C545" s="360" t="s">
        <v>330</v>
      </c>
      <c r="D545" s="361">
        <v>43335</v>
      </c>
      <c r="E545" s="361">
        <v>43336</v>
      </c>
      <c r="F545" s="361">
        <v>43339</v>
      </c>
      <c r="G545" s="362">
        <v>43340</v>
      </c>
      <c r="H545" s="362">
        <v>43341</v>
      </c>
      <c r="I545" s="362">
        <v>43342</v>
      </c>
      <c r="J545" s="363">
        <v>43343</v>
      </c>
      <c r="K545" s="362">
        <v>43346</v>
      </c>
      <c r="L545" s="371">
        <v>43347</v>
      </c>
      <c r="M545" s="372">
        <v>43348</v>
      </c>
      <c r="N545" s="362">
        <v>43349</v>
      </c>
      <c r="O545" s="362">
        <v>43350</v>
      </c>
      <c r="P545" s="362">
        <v>43353</v>
      </c>
      <c r="Q545" s="362">
        <v>43354</v>
      </c>
      <c r="R545" s="362">
        <v>43355</v>
      </c>
      <c r="S545" s="362">
        <v>43356</v>
      </c>
      <c r="T545" s="362">
        <v>43357</v>
      </c>
      <c r="U545" s="362">
        <v>43361</v>
      </c>
      <c r="V545" s="362">
        <v>43362</v>
      </c>
      <c r="W545" s="362">
        <v>43363</v>
      </c>
      <c r="X545" s="367"/>
      <c r="Z545" s="369">
        <v>43425</v>
      </c>
    </row>
    <row r="546" spans="1:26">
      <c r="A546" s="358" t="str">
        <f t="shared" si="8"/>
        <v>18</v>
      </c>
      <c r="B546" s="359">
        <v>43349</v>
      </c>
      <c r="C546" s="360" t="s">
        <v>331</v>
      </c>
      <c r="D546" s="361">
        <v>43336</v>
      </c>
      <c r="E546" s="361">
        <v>43339</v>
      </c>
      <c r="F546" s="361">
        <v>43340</v>
      </c>
      <c r="G546" s="362">
        <v>43341</v>
      </c>
      <c r="H546" s="362">
        <v>43342</v>
      </c>
      <c r="I546" s="362">
        <v>43343</v>
      </c>
      <c r="J546" s="363">
        <v>43346</v>
      </c>
      <c r="K546" s="362">
        <v>43347</v>
      </c>
      <c r="L546" s="371">
        <v>43348</v>
      </c>
      <c r="M546" s="372">
        <v>43349</v>
      </c>
      <c r="N546" s="362">
        <v>43350</v>
      </c>
      <c r="O546" s="362">
        <v>43353</v>
      </c>
      <c r="P546" s="362">
        <v>43354</v>
      </c>
      <c r="Q546" s="362">
        <v>43355</v>
      </c>
      <c r="R546" s="362">
        <v>43356</v>
      </c>
      <c r="S546" s="362">
        <v>43357</v>
      </c>
      <c r="T546" s="362">
        <v>43361</v>
      </c>
      <c r="U546" s="362">
        <v>43362</v>
      </c>
      <c r="V546" s="362">
        <v>43363</v>
      </c>
      <c r="W546" s="362">
        <v>43364</v>
      </c>
      <c r="X546" s="367"/>
      <c r="Z546" s="369">
        <v>43426</v>
      </c>
    </row>
    <row r="547" spans="1:26">
      <c r="A547" s="358" t="str">
        <f t="shared" si="8"/>
        <v>18</v>
      </c>
      <c r="B547" s="359">
        <v>43350</v>
      </c>
      <c r="C547" s="360" t="s">
        <v>332</v>
      </c>
      <c r="D547" s="361">
        <v>43339</v>
      </c>
      <c r="E547" s="361">
        <v>43340</v>
      </c>
      <c r="F547" s="361">
        <v>43341</v>
      </c>
      <c r="G547" s="362">
        <v>43342</v>
      </c>
      <c r="H547" s="362">
        <v>43343</v>
      </c>
      <c r="I547" s="362">
        <v>43346</v>
      </c>
      <c r="J547" s="363">
        <v>43347</v>
      </c>
      <c r="K547" s="362">
        <v>43348</v>
      </c>
      <c r="L547" s="371">
        <v>43349</v>
      </c>
      <c r="M547" s="372">
        <v>43350</v>
      </c>
      <c r="N547" s="362">
        <v>43353</v>
      </c>
      <c r="O547" s="362">
        <v>43354</v>
      </c>
      <c r="P547" s="362">
        <v>43355</v>
      </c>
      <c r="Q547" s="362">
        <v>43356</v>
      </c>
      <c r="R547" s="362">
        <v>43357</v>
      </c>
      <c r="S547" s="362">
        <v>43361</v>
      </c>
      <c r="T547" s="362">
        <v>43362</v>
      </c>
      <c r="U547" s="362">
        <v>43363</v>
      </c>
      <c r="V547" s="362">
        <v>43364</v>
      </c>
      <c r="W547" s="362">
        <v>43368</v>
      </c>
      <c r="X547" s="367"/>
      <c r="Z547" s="369">
        <v>43430</v>
      </c>
    </row>
    <row r="548" spans="1:26">
      <c r="A548" s="358" t="str">
        <f t="shared" si="8"/>
        <v>18</v>
      </c>
      <c r="B548" s="359">
        <v>43353</v>
      </c>
      <c r="C548" s="360" t="s">
        <v>333</v>
      </c>
      <c r="D548" s="361">
        <v>43340</v>
      </c>
      <c r="E548" s="361">
        <v>43341</v>
      </c>
      <c r="F548" s="361">
        <v>43342</v>
      </c>
      <c r="G548" s="362">
        <v>43343</v>
      </c>
      <c r="H548" s="362">
        <v>43346</v>
      </c>
      <c r="I548" s="362">
        <v>43347</v>
      </c>
      <c r="J548" s="363">
        <v>43348</v>
      </c>
      <c r="K548" s="362">
        <v>43349</v>
      </c>
      <c r="L548" s="371">
        <v>43350</v>
      </c>
      <c r="M548" s="372">
        <v>43353</v>
      </c>
      <c r="N548" s="362">
        <v>43354</v>
      </c>
      <c r="O548" s="362">
        <v>43355</v>
      </c>
      <c r="P548" s="362">
        <v>43356</v>
      </c>
      <c r="Q548" s="362">
        <v>43357</v>
      </c>
      <c r="R548" s="362">
        <v>43361</v>
      </c>
      <c r="S548" s="362">
        <v>43362</v>
      </c>
      <c r="T548" s="362">
        <v>43363</v>
      </c>
      <c r="U548" s="362">
        <v>43364</v>
      </c>
      <c r="V548" s="362">
        <v>43368</v>
      </c>
      <c r="W548" s="362">
        <v>43371</v>
      </c>
      <c r="X548" s="367"/>
      <c r="Z548" s="369">
        <v>43431</v>
      </c>
    </row>
    <row r="549" spans="1:26">
      <c r="A549" s="358" t="str">
        <f t="shared" si="8"/>
        <v>18</v>
      </c>
      <c r="B549" s="359">
        <v>43354</v>
      </c>
      <c r="C549" s="360" t="s">
        <v>329</v>
      </c>
      <c r="D549" s="361">
        <v>43341</v>
      </c>
      <c r="E549" s="361">
        <v>43342</v>
      </c>
      <c r="F549" s="361">
        <v>43343</v>
      </c>
      <c r="G549" s="362">
        <v>43346</v>
      </c>
      <c r="H549" s="362">
        <v>43347</v>
      </c>
      <c r="I549" s="362">
        <v>43348</v>
      </c>
      <c r="J549" s="363">
        <v>43349</v>
      </c>
      <c r="K549" s="362">
        <v>43350</v>
      </c>
      <c r="L549" s="371">
        <v>43353</v>
      </c>
      <c r="M549" s="372">
        <v>43354</v>
      </c>
      <c r="N549" s="362">
        <v>43355</v>
      </c>
      <c r="O549" s="362">
        <v>43356</v>
      </c>
      <c r="P549" s="362">
        <v>43357</v>
      </c>
      <c r="Q549" s="362">
        <v>43361</v>
      </c>
      <c r="R549" s="362">
        <v>43362</v>
      </c>
      <c r="S549" s="362">
        <v>43363</v>
      </c>
      <c r="T549" s="362">
        <v>43364</v>
      </c>
      <c r="U549" s="362">
        <v>43368</v>
      </c>
      <c r="V549" s="362">
        <v>43371</v>
      </c>
      <c r="W549" s="362">
        <v>43374</v>
      </c>
      <c r="X549" s="367"/>
      <c r="Z549" s="369">
        <v>43432</v>
      </c>
    </row>
    <row r="550" spans="1:26">
      <c r="A550" s="358" t="str">
        <f t="shared" si="8"/>
        <v>18</v>
      </c>
      <c r="B550" s="359">
        <v>43355</v>
      </c>
      <c r="C550" s="360" t="s">
        <v>330</v>
      </c>
      <c r="D550" s="361">
        <v>43342</v>
      </c>
      <c r="E550" s="361">
        <v>43343</v>
      </c>
      <c r="F550" s="361">
        <v>43346</v>
      </c>
      <c r="G550" s="362">
        <v>43347</v>
      </c>
      <c r="H550" s="362">
        <v>43348</v>
      </c>
      <c r="I550" s="362">
        <v>43349</v>
      </c>
      <c r="J550" s="363">
        <v>43350</v>
      </c>
      <c r="K550" s="362">
        <v>43353</v>
      </c>
      <c r="L550" s="371">
        <v>43354</v>
      </c>
      <c r="M550" s="372">
        <v>43355</v>
      </c>
      <c r="N550" s="362">
        <v>43356</v>
      </c>
      <c r="O550" s="362">
        <v>43357</v>
      </c>
      <c r="P550" s="362">
        <v>43361</v>
      </c>
      <c r="Q550" s="362">
        <v>43362</v>
      </c>
      <c r="R550" s="362">
        <v>43363</v>
      </c>
      <c r="S550" s="362">
        <v>43364</v>
      </c>
      <c r="T550" s="362">
        <v>43368</v>
      </c>
      <c r="U550" s="362">
        <v>43371</v>
      </c>
      <c r="V550" s="362">
        <v>43374</v>
      </c>
      <c r="W550" s="362">
        <v>43375</v>
      </c>
      <c r="X550" s="367"/>
      <c r="Z550" s="369">
        <v>43433</v>
      </c>
    </row>
    <row r="551" spans="1:26">
      <c r="A551" s="358" t="str">
        <f t="shared" si="8"/>
        <v>18</v>
      </c>
      <c r="B551" s="359">
        <v>43356</v>
      </c>
      <c r="C551" s="360" t="s">
        <v>331</v>
      </c>
      <c r="D551" s="361">
        <v>43343</v>
      </c>
      <c r="E551" s="361">
        <v>43346</v>
      </c>
      <c r="F551" s="361">
        <v>43347</v>
      </c>
      <c r="G551" s="362">
        <v>43348</v>
      </c>
      <c r="H551" s="362">
        <v>43349</v>
      </c>
      <c r="I551" s="362">
        <v>43350</v>
      </c>
      <c r="J551" s="363">
        <v>43353</v>
      </c>
      <c r="K551" s="362">
        <v>43354</v>
      </c>
      <c r="L551" s="371">
        <v>43355</v>
      </c>
      <c r="M551" s="372">
        <v>43356</v>
      </c>
      <c r="N551" s="362">
        <v>43357</v>
      </c>
      <c r="O551" s="362">
        <v>43361</v>
      </c>
      <c r="P551" s="362">
        <v>43362</v>
      </c>
      <c r="Q551" s="362">
        <v>43363</v>
      </c>
      <c r="R551" s="362">
        <v>43364</v>
      </c>
      <c r="S551" s="362">
        <v>43368</v>
      </c>
      <c r="T551" s="362">
        <v>43371</v>
      </c>
      <c r="U551" s="362">
        <v>43374</v>
      </c>
      <c r="V551" s="362">
        <v>43375</v>
      </c>
      <c r="W551" s="362">
        <v>43376</v>
      </c>
      <c r="X551" s="367"/>
      <c r="Z551" s="369">
        <v>43434</v>
      </c>
    </row>
    <row r="552" spans="1:26">
      <c r="A552" s="358" t="str">
        <f t="shared" si="8"/>
        <v>18</v>
      </c>
      <c r="B552" s="359">
        <v>43357</v>
      </c>
      <c r="C552" s="360" t="s">
        <v>332</v>
      </c>
      <c r="D552" s="361">
        <v>43346</v>
      </c>
      <c r="E552" s="361">
        <v>43347</v>
      </c>
      <c r="F552" s="361">
        <v>43348</v>
      </c>
      <c r="G552" s="362">
        <v>43349</v>
      </c>
      <c r="H552" s="362">
        <v>43350</v>
      </c>
      <c r="I552" s="362">
        <v>43353</v>
      </c>
      <c r="J552" s="363">
        <v>43354</v>
      </c>
      <c r="K552" s="362">
        <v>43355</v>
      </c>
      <c r="L552" s="371">
        <v>43356</v>
      </c>
      <c r="M552" s="372">
        <v>43357</v>
      </c>
      <c r="N552" s="362">
        <v>43361</v>
      </c>
      <c r="O552" s="362">
        <v>43362</v>
      </c>
      <c r="P552" s="362">
        <v>43363</v>
      </c>
      <c r="Q552" s="362">
        <v>43364</v>
      </c>
      <c r="R552" s="362">
        <v>43368</v>
      </c>
      <c r="S552" s="362">
        <v>43371</v>
      </c>
      <c r="T552" s="362">
        <v>43374</v>
      </c>
      <c r="U552" s="362">
        <v>43375</v>
      </c>
      <c r="V552" s="362">
        <v>43376</v>
      </c>
      <c r="W552" s="362">
        <v>43377</v>
      </c>
      <c r="X552" s="367"/>
      <c r="Z552" s="369">
        <v>43437</v>
      </c>
    </row>
    <row r="553" spans="1:26">
      <c r="A553" s="358" t="str">
        <f t="shared" si="8"/>
        <v>18</v>
      </c>
      <c r="B553" s="359">
        <v>43361</v>
      </c>
      <c r="C553" s="360" t="s">
        <v>333</v>
      </c>
      <c r="D553" s="361">
        <v>43347</v>
      </c>
      <c r="E553" s="361">
        <v>43348</v>
      </c>
      <c r="F553" s="361">
        <v>43349</v>
      </c>
      <c r="G553" s="362">
        <v>43350</v>
      </c>
      <c r="H553" s="362">
        <v>43353</v>
      </c>
      <c r="I553" s="362">
        <v>43354</v>
      </c>
      <c r="J553" s="363">
        <v>43355</v>
      </c>
      <c r="K553" s="362">
        <v>43356</v>
      </c>
      <c r="L553" s="371">
        <v>43357</v>
      </c>
      <c r="M553" s="372">
        <v>43361</v>
      </c>
      <c r="N553" s="362">
        <v>43362</v>
      </c>
      <c r="O553" s="362">
        <v>43363</v>
      </c>
      <c r="P553" s="362">
        <v>43364</v>
      </c>
      <c r="Q553" s="362">
        <v>43368</v>
      </c>
      <c r="R553" s="362">
        <v>43371</v>
      </c>
      <c r="S553" s="362">
        <v>43374</v>
      </c>
      <c r="T553" s="362">
        <v>43375</v>
      </c>
      <c r="U553" s="362">
        <v>43376</v>
      </c>
      <c r="V553" s="362">
        <v>43377</v>
      </c>
      <c r="W553" s="362">
        <v>43378</v>
      </c>
      <c r="X553" s="367"/>
      <c r="Z553" s="369">
        <v>43438</v>
      </c>
    </row>
    <row r="554" spans="1:26">
      <c r="A554" s="358" t="str">
        <f t="shared" si="8"/>
        <v>18</v>
      </c>
      <c r="B554" s="359">
        <v>43362</v>
      </c>
      <c r="C554" s="360" t="s">
        <v>330</v>
      </c>
      <c r="D554" s="361">
        <v>43348</v>
      </c>
      <c r="E554" s="361">
        <v>43349</v>
      </c>
      <c r="F554" s="361">
        <v>43350</v>
      </c>
      <c r="G554" s="362">
        <v>43353</v>
      </c>
      <c r="H554" s="362">
        <v>43354</v>
      </c>
      <c r="I554" s="362">
        <v>43355</v>
      </c>
      <c r="J554" s="363">
        <v>43356</v>
      </c>
      <c r="K554" s="362">
        <v>43357</v>
      </c>
      <c r="L554" s="371">
        <v>43361</v>
      </c>
      <c r="M554" s="372">
        <v>43362</v>
      </c>
      <c r="N554" s="362">
        <v>43363</v>
      </c>
      <c r="O554" s="362">
        <v>43364</v>
      </c>
      <c r="P554" s="362">
        <v>43368</v>
      </c>
      <c r="Q554" s="362">
        <v>43371</v>
      </c>
      <c r="R554" s="362">
        <v>43374</v>
      </c>
      <c r="S554" s="362">
        <v>43375</v>
      </c>
      <c r="T554" s="362">
        <v>43376</v>
      </c>
      <c r="U554" s="362">
        <v>43377</v>
      </c>
      <c r="V554" s="362">
        <v>43378</v>
      </c>
      <c r="W554" s="362">
        <v>43382</v>
      </c>
      <c r="X554" s="367"/>
      <c r="Z554" s="369">
        <v>43439</v>
      </c>
    </row>
    <row r="555" spans="1:26">
      <c r="A555" s="358" t="str">
        <f t="shared" si="8"/>
        <v>18</v>
      </c>
      <c r="B555" s="359">
        <v>43363</v>
      </c>
      <c r="C555" s="360" t="s">
        <v>331</v>
      </c>
      <c r="D555" s="361">
        <v>43349</v>
      </c>
      <c r="E555" s="361">
        <v>43350</v>
      </c>
      <c r="F555" s="361">
        <v>43353</v>
      </c>
      <c r="G555" s="362">
        <v>43354</v>
      </c>
      <c r="H555" s="362">
        <v>43355</v>
      </c>
      <c r="I555" s="362">
        <v>43356</v>
      </c>
      <c r="J555" s="363">
        <v>43357</v>
      </c>
      <c r="K555" s="362">
        <v>43361</v>
      </c>
      <c r="L555" s="371">
        <v>43362</v>
      </c>
      <c r="M555" s="372">
        <v>43363</v>
      </c>
      <c r="N555" s="362">
        <v>43364</v>
      </c>
      <c r="O555" s="362">
        <v>43368</v>
      </c>
      <c r="P555" s="362">
        <v>43371</v>
      </c>
      <c r="Q555" s="362">
        <v>43374</v>
      </c>
      <c r="R555" s="362">
        <v>43375</v>
      </c>
      <c r="S555" s="362">
        <v>43376</v>
      </c>
      <c r="T555" s="362">
        <v>43377</v>
      </c>
      <c r="U555" s="362">
        <v>43378</v>
      </c>
      <c r="V555" s="362">
        <v>43382</v>
      </c>
      <c r="W555" s="362">
        <v>43383</v>
      </c>
      <c r="X555" s="367"/>
      <c r="Z555" s="369">
        <v>43440</v>
      </c>
    </row>
    <row r="556" spans="1:26">
      <c r="A556" s="358" t="str">
        <f t="shared" si="8"/>
        <v>18</v>
      </c>
      <c r="B556" s="359">
        <v>43364</v>
      </c>
      <c r="C556" s="360" t="s">
        <v>332</v>
      </c>
      <c r="D556" s="361">
        <v>43350</v>
      </c>
      <c r="E556" s="361">
        <v>43353</v>
      </c>
      <c r="F556" s="361">
        <v>43354</v>
      </c>
      <c r="G556" s="362">
        <v>43355</v>
      </c>
      <c r="H556" s="362">
        <v>43356</v>
      </c>
      <c r="I556" s="362">
        <v>43357</v>
      </c>
      <c r="J556" s="363">
        <v>43361</v>
      </c>
      <c r="K556" s="362">
        <v>43362</v>
      </c>
      <c r="L556" s="371">
        <v>43363</v>
      </c>
      <c r="M556" s="372">
        <v>43364</v>
      </c>
      <c r="N556" s="362">
        <v>43368</v>
      </c>
      <c r="O556" s="362">
        <v>43371</v>
      </c>
      <c r="P556" s="362">
        <v>43374</v>
      </c>
      <c r="Q556" s="362">
        <v>43375</v>
      </c>
      <c r="R556" s="362">
        <v>43376</v>
      </c>
      <c r="S556" s="362">
        <v>43377</v>
      </c>
      <c r="T556" s="362">
        <v>43378</v>
      </c>
      <c r="U556" s="362">
        <v>43382</v>
      </c>
      <c r="V556" s="362">
        <v>43383</v>
      </c>
      <c r="W556" s="362">
        <v>43384</v>
      </c>
      <c r="X556" s="367"/>
      <c r="Z556" s="369">
        <v>43441</v>
      </c>
    </row>
    <row r="557" spans="1:26">
      <c r="A557" s="358" t="str">
        <f t="shared" si="8"/>
        <v>18</v>
      </c>
      <c r="B557" s="359">
        <v>43368</v>
      </c>
      <c r="C557" s="360" t="s">
        <v>333</v>
      </c>
      <c r="D557" s="361">
        <v>43353</v>
      </c>
      <c r="E557" s="361">
        <v>43354</v>
      </c>
      <c r="F557" s="361">
        <v>43355</v>
      </c>
      <c r="G557" s="362">
        <v>43356</v>
      </c>
      <c r="H557" s="362">
        <v>43357</v>
      </c>
      <c r="I557" s="362">
        <v>43361</v>
      </c>
      <c r="J557" s="363">
        <v>43362</v>
      </c>
      <c r="K557" s="362">
        <v>43363</v>
      </c>
      <c r="L557" s="371">
        <v>43364</v>
      </c>
      <c r="M557" s="372">
        <v>43368</v>
      </c>
      <c r="N557" s="362">
        <v>43371</v>
      </c>
      <c r="O557" s="362">
        <v>43374</v>
      </c>
      <c r="P557" s="362">
        <v>43375</v>
      </c>
      <c r="Q557" s="362">
        <v>43376</v>
      </c>
      <c r="R557" s="362">
        <v>43377</v>
      </c>
      <c r="S557" s="362">
        <v>43378</v>
      </c>
      <c r="T557" s="362">
        <v>43382</v>
      </c>
      <c r="U557" s="362">
        <v>43383</v>
      </c>
      <c r="V557" s="362">
        <v>43384</v>
      </c>
      <c r="W557" s="362">
        <v>43385</v>
      </c>
      <c r="X557" s="367"/>
      <c r="Z557" s="369">
        <v>43444</v>
      </c>
    </row>
    <row r="558" spans="1:26">
      <c r="A558" s="358" t="str">
        <f t="shared" si="8"/>
        <v>18</v>
      </c>
      <c r="B558" s="359">
        <v>43371</v>
      </c>
      <c r="C558" s="360" t="s">
        <v>330</v>
      </c>
      <c r="D558" s="361">
        <v>43354</v>
      </c>
      <c r="E558" s="361">
        <v>43355</v>
      </c>
      <c r="F558" s="361">
        <v>43356</v>
      </c>
      <c r="G558" s="362">
        <v>43357</v>
      </c>
      <c r="H558" s="362">
        <v>43361</v>
      </c>
      <c r="I558" s="362">
        <v>43362</v>
      </c>
      <c r="J558" s="363">
        <v>43363</v>
      </c>
      <c r="K558" s="362">
        <v>43364</v>
      </c>
      <c r="L558" s="371">
        <v>43368</v>
      </c>
      <c r="M558" s="372">
        <v>43371</v>
      </c>
      <c r="N558" s="362">
        <v>43374</v>
      </c>
      <c r="O558" s="362">
        <v>43375</v>
      </c>
      <c r="P558" s="362">
        <v>43376</v>
      </c>
      <c r="Q558" s="362">
        <v>43377</v>
      </c>
      <c r="R558" s="362">
        <v>43378</v>
      </c>
      <c r="S558" s="362">
        <v>43382</v>
      </c>
      <c r="T558" s="362">
        <v>43383</v>
      </c>
      <c r="U558" s="362">
        <v>43384</v>
      </c>
      <c r="V558" s="362">
        <v>43385</v>
      </c>
      <c r="W558" s="362">
        <v>43388</v>
      </c>
      <c r="X558" s="367"/>
      <c r="Z558" s="369">
        <v>43445</v>
      </c>
    </row>
    <row r="559" spans="1:26">
      <c r="A559" s="358" t="str">
        <f t="shared" si="8"/>
        <v>18</v>
      </c>
      <c r="B559" s="359">
        <v>43374</v>
      </c>
      <c r="C559" s="360" t="s">
        <v>333</v>
      </c>
      <c r="D559" s="361">
        <v>43355</v>
      </c>
      <c r="E559" s="361">
        <v>43356</v>
      </c>
      <c r="F559" s="361">
        <v>43357</v>
      </c>
      <c r="G559" s="362">
        <v>43361</v>
      </c>
      <c r="H559" s="362">
        <v>43362</v>
      </c>
      <c r="I559" s="362">
        <v>43363</v>
      </c>
      <c r="J559" s="363">
        <v>43364</v>
      </c>
      <c r="K559" s="362">
        <v>43368</v>
      </c>
      <c r="L559" s="371">
        <v>43371</v>
      </c>
      <c r="M559" s="372">
        <v>43374</v>
      </c>
      <c r="N559" s="362">
        <v>43375</v>
      </c>
      <c r="O559" s="362">
        <v>43376</v>
      </c>
      <c r="P559" s="362">
        <v>43377</v>
      </c>
      <c r="Q559" s="362">
        <v>43378</v>
      </c>
      <c r="R559" s="362">
        <v>43382</v>
      </c>
      <c r="S559" s="362">
        <v>43383</v>
      </c>
      <c r="T559" s="362">
        <v>43384</v>
      </c>
      <c r="U559" s="362">
        <v>43385</v>
      </c>
      <c r="V559" s="362">
        <v>43388</v>
      </c>
      <c r="W559" s="362">
        <v>43389</v>
      </c>
      <c r="X559" s="367"/>
      <c r="Z559" s="369">
        <v>43446</v>
      </c>
    </row>
    <row r="560" spans="1:26">
      <c r="A560" s="358" t="str">
        <f t="shared" si="8"/>
        <v>18</v>
      </c>
      <c r="B560" s="359">
        <v>43375</v>
      </c>
      <c r="C560" s="360" t="s">
        <v>329</v>
      </c>
      <c r="D560" s="361">
        <v>43356</v>
      </c>
      <c r="E560" s="361">
        <v>43357</v>
      </c>
      <c r="F560" s="361">
        <v>43361</v>
      </c>
      <c r="G560" s="362">
        <v>43362</v>
      </c>
      <c r="H560" s="362">
        <v>43363</v>
      </c>
      <c r="I560" s="362">
        <v>43364</v>
      </c>
      <c r="J560" s="363">
        <v>43368</v>
      </c>
      <c r="K560" s="362">
        <v>43371</v>
      </c>
      <c r="L560" s="371">
        <v>43374</v>
      </c>
      <c r="M560" s="372">
        <v>43375</v>
      </c>
      <c r="N560" s="362">
        <v>43376</v>
      </c>
      <c r="O560" s="362">
        <v>43377</v>
      </c>
      <c r="P560" s="362">
        <v>43378</v>
      </c>
      <c r="Q560" s="362">
        <v>43382</v>
      </c>
      <c r="R560" s="362">
        <v>43383</v>
      </c>
      <c r="S560" s="362">
        <v>43384</v>
      </c>
      <c r="T560" s="362">
        <v>43385</v>
      </c>
      <c r="U560" s="362">
        <v>43388</v>
      </c>
      <c r="V560" s="362">
        <v>43389</v>
      </c>
      <c r="W560" s="362">
        <v>43390</v>
      </c>
      <c r="X560" s="367"/>
      <c r="Z560" s="369">
        <v>43447</v>
      </c>
    </row>
    <row r="561" spans="1:26">
      <c r="A561" s="358" t="str">
        <f t="shared" si="8"/>
        <v>18</v>
      </c>
      <c r="B561" s="359">
        <v>43376</v>
      </c>
      <c r="C561" s="360" t="s">
        <v>330</v>
      </c>
      <c r="D561" s="361">
        <v>43357</v>
      </c>
      <c r="E561" s="361">
        <v>43361</v>
      </c>
      <c r="F561" s="361">
        <v>43362</v>
      </c>
      <c r="G561" s="362">
        <v>43363</v>
      </c>
      <c r="H561" s="362">
        <v>43364</v>
      </c>
      <c r="I561" s="362">
        <v>43368</v>
      </c>
      <c r="J561" s="363">
        <v>43371</v>
      </c>
      <c r="K561" s="362">
        <v>43374</v>
      </c>
      <c r="L561" s="371">
        <v>43375</v>
      </c>
      <c r="M561" s="372">
        <v>43376</v>
      </c>
      <c r="N561" s="362">
        <v>43377</v>
      </c>
      <c r="O561" s="362">
        <v>43378</v>
      </c>
      <c r="P561" s="362">
        <v>43382</v>
      </c>
      <c r="Q561" s="362">
        <v>43383</v>
      </c>
      <c r="R561" s="362">
        <v>43384</v>
      </c>
      <c r="S561" s="362">
        <v>43385</v>
      </c>
      <c r="T561" s="362">
        <v>43388</v>
      </c>
      <c r="U561" s="362">
        <v>43389</v>
      </c>
      <c r="V561" s="362">
        <v>43390</v>
      </c>
      <c r="W561" s="362">
        <v>43391</v>
      </c>
      <c r="X561" s="367"/>
      <c r="Z561" s="369">
        <v>43448</v>
      </c>
    </row>
    <row r="562" spans="1:26">
      <c r="A562" s="358" t="str">
        <f t="shared" si="8"/>
        <v>18</v>
      </c>
      <c r="B562" s="359">
        <v>43377</v>
      </c>
      <c r="C562" s="360" t="s">
        <v>331</v>
      </c>
      <c r="D562" s="361">
        <v>43361</v>
      </c>
      <c r="E562" s="361">
        <v>43362</v>
      </c>
      <c r="F562" s="361">
        <v>43363</v>
      </c>
      <c r="G562" s="362">
        <v>43364</v>
      </c>
      <c r="H562" s="362">
        <v>43368</v>
      </c>
      <c r="I562" s="362">
        <v>43371</v>
      </c>
      <c r="J562" s="363">
        <v>43374</v>
      </c>
      <c r="K562" s="362">
        <v>43375</v>
      </c>
      <c r="L562" s="371">
        <v>43376</v>
      </c>
      <c r="M562" s="372">
        <v>43377</v>
      </c>
      <c r="N562" s="362">
        <v>43378</v>
      </c>
      <c r="O562" s="362">
        <v>43382</v>
      </c>
      <c r="P562" s="362">
        <v>43383</v>
      </c>
      <c r="Q562" s="362">
        <v>43384</v>
      </c>
      <c r="R562" s="362">
        <v>43385</v>
      </c>
      <c r="S562" s="362">
        <v>43388</v>
      </c>
      <c r="T562" s="362">
        <v>43389</v>
      </c>
      <c r="U562" s="362">
        <v>43390</v>
      </c>
      <c r="V562" s="362">
        <v>43391</v>
      </c>
      <c r="W562" s="362">
        <v>43392</v>
      </c>
      <c r="X562" s="367"/>
      <c r="Z562" s="369">
        <v>43451</v>
      </c>
    </row>
    <row r="563" spans="1:26">
      <c r="A563" s="358" t="str">
        <f t="shared" si="8"/>
        <v>18</v>
      </c>
      <c r="B563" s="359">
        <v>43378</v>
      </c>
      <c r="C563" s="360" t="s">
        <v>332</v>
      </c>
      <c r="D563" s="361">
        <v>43362</v>
      </c>
      <c r="E563" s="361">
        <v>43363</v>
      </c>
      <c r="F563" s="361">
        <v>43364</v>
      </c>
      <c r="G563" s="362">
        <v>43368</v>
      </c>
      <c r="H563" s="362">
        <v>43371</v>
      </c>
      <c r="I563" s="362">
        <v>43374</v>
      </c>
      <c r="J563" s="363">
        <v>43375</v>
      </c>
      <c r="K563" s="362">
        <v>43376</v>
      </c>
      <c r="L563" s="371">
        <v>43377</v>
      </c>
      <c r="M563" s="372">
        <v>43378</v>
      </c>
      <c r="N563" s="362">
        <v>43382</v>
      </c>
      <c r="O563" s="362">
        <v>43383</v>
      </c>
      <c r="P563" s="362">
        <v>43384</v>
      </c>
      <c r="Q563" s="362">
        <v>43385</v>
      </c>
      <c r="R563" s="362">
        <v>43388</v>
      </c>
      <c r="S563" s="362">
        <v>43389</v>
      </c>
      <c r="T563" s="362">
        <v>43390</v>
      </c>
      <c r="U563" s="362">
        <v>43391</v>
      </c>
      <c r="V563" s="362">
        <v>43392</v>
      </c>
      <c r="W563" s="362">
        <v>43395</v>
      </c>
      <c r="X563" s="367"/>
      <c r="Z563" s="369">
        <v>43452</v>
      </c>
    </row>
    <row r="564" spans="1:26">
      <c r="A564" s="358" t="str">
        <f t="shared" si="8"/>
        <v>18</v>
      </c>
      <c r="B564" s="359">
        <v>43382</v>
      </c>
      <c r="C564" s="360" t="s">
        <v>333</v>
      </c>
      <c r="D564" s="361">
        <v>43363</v>
      </c>
      <c r="E564" s="361">
        <v>43364</v>
      </c>
      <c r="F564" s="361">
        <v>43368</v>
      </c>
      <c r="G564" s="362">
        <v>43371</v>
      </c>
      <c r="H564" s="362">
        <v>43374</v>
      </c>
      <c r="I564" s="362">
        <v>43375</v>
      </c>
      <c r="J564" s="363">
        <v>43376</v>
      </c>
      <c r="K564" s="362">
        <v>43377</v>
      </c>
      <c r="L564" s="371">
        <v>43378</v>
      </c>
      <c r="M564" s="372">
        <v>43382</v>
      </c>
      <c r="N564" s="362">
        <v>43383</v>
      </c>
      <c r="O564" s="362">
        <v>43384</v>
      </c>
      <c r="P564" s="362">
        <v>43385</v>
      </c>
      <c r="Q564" s="362">
        <v>43388</v>
      </c>
      <c r="R564" s="362">
        <v>43389</v>
      </c>
      <c r="S564" s="362">
        <v>43390</v>
      </c>
      <c r="T564" s="362">
        <v>43391</v>
      </c>
      <c r="U564" s="362">
        <v>43392</v>
      </c>
      <c r="V564" s="362">
        <v>43395</v>
      </c>
      <c r="W564" s="362">
        <v>43396</v>
      </c>
      <c r="X564" s="367"/>
      <c r="Z564" s="369">
        <v>43453</v>
      </c>
    </row>
    <row r="565" spans="1:26">
      <c r="A565" s="358" t="str">
        <f t="shared" si="8"/>
        <v>18</v>
      </c>
      <c r="B565" s="359">
        <v>43383</v>
      </c>
      <c r="C565" s="360" t="s">
        <v>330</v>
      </c>
      <c r="D565" s="361">
        <v>43364</v>
      </c>
      <c r="E565" s="361">
        <v>43368</v>
      </c>
      <c r="F565" s="361">
        <v>43371</v>
      </c>
      <c r="G565" s="362">
        <v>43374</v>
      </c>
      <c r="H565" s="362">
        <v>43375</v>
      </c>
      <c r="I565" s="362">
        <v>43376</v>
      </c>
      <c r="J565" s="363">
        <v>43377</v>
      </c>
      <c r="K565" s="362">
        <v>43378</v>
      </c>
      <c r="L565" s="371">
        <v>43382</v>
      </c>
      <c r="M565" s="372">
        <v>43383</v>
      </c>
      <c r="N565" s="362">
        <v>43384</v>
      </c>
      <c r="O565" s="362">
        <v>43385</v>
      </c>
      <c r="P565" s="362">
        <v>43388</v>
      </c>
      <c r="Q565" s="362">
        <v>43389</v>
      </c>
      <c r="R565" s="362">
        <v>43390</v>
      </c>
      <c r="S565" s="362">
        <v>43391</v>
      </c>
      <c r="T565" s="362">
        <v>43392</v>
      </c>
      <c r="U565" s="362">
        <v>43395</v>
      </c>
      <c r="V565" s="362">
        <v>43396</v>
      </c>
      <c r="W565" s="362">
        <v>43397</v>
      </c>
      <c r="X565" s="367"/>
      <c r="Z565" s="369">
        <v>43454</v>
      </c>
    </row>
    <row r="566" spans="1:26">
      <c r="A566" s="358" t="str">
        <f t="shared" si="8"/>
        <v>18</v>
      </c>
      <c r="B566" s="359">
        <v>43384</v>
      </c>
      <c r="C566" s="360" t="s">
        <v>331</v>
      </c>
      <c r="D566" s="361">
        <v>43368</v>
      </c>
      <c r="E566" s="361">
        <v>43371</v>
      </c>
      <c r="F566" s="361">
        <v>43374</v>
      </c>
      <c r="G566" s="362">
        <v>43375</v>
      </c>
      <c r="H566" s="362">
        <v>43376</v>
      </c>
      <c r="I566" s="362">
        <v>43377</v>
      </c>
      <c r="J566" s="363">
        <v>43378</v>
      </c>
      <c r="K566" s="362">
        <v>43382</v>
      </c>
      <c r="L566" s="371">
        <v>43383</v>
      </c>
      <c r="M566" s="372">
        <v>43384</v>
      </c>
      <c r="N566" s="362">
        <v>43385</v>
      </c>
      <c r="O566" s="362">
        <v>43388</v>
      </c>
      <c r="P566" s="362">
        <v>43389</v>
      </c>
      <c r="Q566" s="362">
        <v>43390</v>
      </c>
      <c r="R566" s="362">
        <v>43391</v>
      </c>
      <c r="S566" s="362">
        <v>43392</v>
      </c>
      <c r="T566" s="362">
        <v>43395</v>
      </c>
      <c r="U566" s="362">
        <v>43396</v>
      </c>
      <c r="V566" s="362">
        <v>43397</v>
      </c>
      <c r="W566" s="362">
        <v>43398</v>
      </c>
      <c r="X566" s="367"/>
      <c r="Z566" s="369">
        <v>43455</v>
      </c>
    </row>
    <row r="567" spans="1:26">
      <c r="A567" s="358" t="str">
        <f t="shared" si="8"/>
        <v>18</v>
      </c>
      <c r="B567" s="359">
        <v>43385</v>
      </c>
      <c r="C567" s="360" t="s">
        <v>332</v>
      </c>
      <c r="D567" s="361">
        <v>43371</v>
      </c>
      <c r="E567" s="361">
        <v>43374</v>
      </c>
      <c r="F567" s="361">
        <v>43375</v>
      </c>
      <c r="G567" s="362">
        <v>43376</v>
      </c>
      <c r="H567" s="362">
        <v>43377</v>
      </c>
      <c r="I567" s="362">
        <v>43378</v>
      </c>
      <c r="J567" s="363">
        <v>43382</v>
      </c>
      <c r="K567" s="362">
        <v>43383</v>
      </c>
      <c r="L567" s="371">
        <v>43384</v>
      </c>
      <c r="M567" s="372">
        <v>43385</v>
      </c>
      <c r="N567" s="362">
        <v>43388</v>
      </c>
      <c r="O567" s="362">
        <v>43389</v>
      </c>
      <c r="P567" s="362">
        <v>43390</v>
      </c>
      <c r="Q567" s="362">
        <v>43391</v>
      </c>
      <c r="R567" s="362">
        <v>43392</v>
      </c>
      <c r="S567" s="362">
        <v>43395</v>
      </c>
      <c r="T567" s="362">
        <v>43396</v>
      </c>
      <c r="U567" s="362">
        <v>43397</v>
      </c>
      <c r="V567" s="362">
        <v>43398</v>
      </c>
      <c r="W567" s="362">
        <v>43399</v>
      </c>
      <c r="X567" s="367"/>
      <c r="Z567" s="369">
        <v>43459</v>
      </c>
    </row>
    <row r="568" spans="1:26">
      <c r="A568" s="358" t="str">
        <f t="shared" si="8"/>
        <v>18</v>
      </c>
      <c r="B568" s="359">
        <v>43388</v>
      </c>
      <c r="C568" s="360" t="s">
        <v>333</v>
      </c>
      <c r="D568" s="361">
        <v>43374</v>
      </c>
      <c r="E568" s="361">
        <v>43375</v>
      </c>
      <c r="F568" s="361">
        <v>43376</v>
      </c>
      <c r="G568" s="362">
        <v>43377</v>
      </c>
      <c r="H568" s="362">
        <v>43378</v>
      </c>
      <c r="I568" s="362">
        <v>43382</v>
      </c>
      <c r="J568" s="363">
        <v>43383</v>
      </c>
      <c r="K568" s="362">
        <v>43384</v>
      </c>
      <c r="L568" s="371">
        <v>43385</v>
      </c>
      <c r="M568" s="372">
        <v>43388</v>
      </c>
      <c r="N568" s="362">
        <v>43389</v>
      </c>
      <c r="O568" s="362">
        <v>43390</v>
      </c>
      <c r="P568" s="362">
        <v>43391</v>
      </c>
      <c r="Q568" s="362">
        <v>43392</v>
      </c>
      <c r="R568" s="362">
        <v>43395</v>
      </c>
      <c r="S568" s="362">
        <v>43396</v>
      </c>
      <c r="T568" s="362">
        <v>43397</v>
      </c>
      <c r="U568" s="362">
        <v>43398</v>
      </c>
      <c r="V568" s="362">
        <v>43399</v>
      </c>
      <c r="W568" s="362">
        <v>43402</v>
      </c>
      <c r="X568" s="367"/>
      <c r="Z568" s="369">
        <v>43460</v>
      </c>
    </row>
    <row r="569" spans="1:26">
      <c r="A569" s="358" t="str">
        <f t="shared" si="8"/>
        <v>18</v>
      </c>
      <c r="B569" s="359">
        <v>43389</v>
      </c>
      <c r="C569" s="360" t="s">
        <v>329</v>
      </c>
      <c r="D569" s="361">
        <v>43375</v>
      </c>
      <c r="E569" s="361">
        <v>43376</v>
      </c>
      <c r="F569" s="361">
        <v>43377</v>
      </c>
      <c r="G569" s="362">
        <v>43378</v>
      </c>
      <c r="H569" s="362">
        <v>43382</v>
      </c>
      <c r="I569" s="362">
        <v>43383</v>
      </c>
      <c r="J569" s="363">
        <v>43384</v>
      </c>
      <c r="K569" s="362">
        <v>43385</v>
      </c>
      <c r="L569" s="371">
        <v>43388</v>
      </c>
      <c r="M569" s="372">
        <v>43389</v>
      </c>
      <c r="N569" s="362">
        <v>43390</v>
      </c>
      <c r="O569" s="362">
        <v>43391</v>
      </c>
      <c r="P569" s="362">
        <v>43392</v>
      </c>
      <c r="Q569" s="362">
        <v>43395</v>
      </c>
      <c r="R569" s="362">
        <v>43396</v>
      </c>
      <c r="S569" s="362">
        <v>43397</v>
      </c>
      <c r="T569" s="362">
        <v>43398</v>
      </c>
      <c r="U569" s="362">
        <v>43399</v>
      </c>
      <c r="V569" s="362">
        <v>43402</v>
      </c>
      <c r="W569" s="362">
        <v>43403</v>
      </c>
      <c r="X569" s="367"/>
      <c r="Z569" s="369">
        <v>43461</v>
      </c>
    </row>
    <row r="570" spans="1:26">
      <c r="A570" s="358" t="str">
        <f t="shared" si="8"/>
        <v>18</v>
      </c>
      <c r="B570" s="359">
        <v>43390</v>
      </c>
      <c r="C570" s="360" t="s">
        <v>330</v>
      </c>
      <c r="D570" s="361">
        <v>43376</v>
      </c>
      <c r="E570" s="361">
        <v>43377</v>
      </c>
      <c r="F570" s="361">
        <v>43378</v>
      </c>
      <c r="G570" s="362">
        <v>43382</v>
      </c>
      <c r="H570" s="362">
        <v>43383</v>
      </c>
      <c r="I570" s="362">
        <v>43384</v>
      </c>
      <c r="J570" s="363">
        <v>43385</v>
      </c>
      <c r="K570" s="362">
        <v>43388</v>
      </c>
      <c r="L570" s="371">
        <v>43389</v>
      </c>
      <c r="M570" s="372">
        <v>43390</v>
      </c>
      <c r="N570" s="362">
        <v>43391</v>
      </c>
      <c r="O570" s="362">
        <v>43392</v>
      </c>
      <c r="P570" s="362">
        <v>43395</v>
      </c>
      <c r="Q570" s="362">
        <v>43396</v>
      </c>
      <c r="R570" s="362">
        <v>43397</v>
      </c>
      <c r="S570" s="362">
        <v>43398</v>
      </c>
      <c r="T570" s="362">
        <v>43399</v>
      </c>
      <c r="U570" s="362">
        <v>43402</v>
      </c>
      <c r="V570" s="362">
        <v>43403</v>
      </c>
      <c r="W570" s="362">
        <v>43404</v>
      </c>
      <c r="X570" s="367"/>
      <c r="Z570" s="369">
        <v>43473</v>
      </c>
    </row>
    <row r="571" spans="1:26">
      <c r="A571" s="358" t="str">
        <f t="shared" si="8"/>
        <v>18</v>
      </c>
      <c r="B571" s="359">
        <v>43391</v>
      </c>
      <c r="C571" s="360" t="s">
        <v>331</v>
      </c>
      <c r="D571" s="361">
        <v>43377</v>
      </c>
      <c r="E571" s="361">
        <v>43378</v>
      </c>
      <c r="F571" s="361">
        <v>43382</v>
      </c>
      <c r="G571" s="362">
        <v>43383</v>
      </c>
      <c r="H571" s="362">
        <v>43384</v>
      </c>
      <c r="I571" s="362">
        <v>43385</v>
      </c>
      <c r="J571" s="363">
        <v>43388</v>
      </c>
      <c r="K571" s="362">
        <v>43389</v>
      </c>
      <c r="L571" s="371">
        <v>43390</v>
      </c>
      <c r="M571" s="372">
        <v>43391</v>
      </c>
      <c r="N571" s="362">
        <v>43392</v>
      </c>
      <c r="O571" s="362">
        <v>43395</v>
      </c>
      <c r="P571" s="362">
        <v>43396</v>
      </c>
      <c r="Q571" s="362">
        <v>43397</v>
      </c>
      <c r="R571" s="362">
        <v>43398</v>
      </c>
      <c r="S571" s="362">
        <v>43399</v>
      </c>
      <c r="T571" s="362">
        <v>43402</v>
      </c>
      <c r="U571" s="362">
        <v>43403</v>
      </c>
      <c r="V571" s="362">
        <v>43404</v>
      </c>
      <c r="W571" s="362">
        <v>43405</v>
      </c>
      <c r="X571" s="367"/>
      <c r="Z571" s="369">
        <v>43474</v>
      </c>
    </row>
    <row r="572" spans="1:26">
      <c r="A572" s="358" t="str">
        <f t="shared" si="8"/>
        <v>18</v>
      </c>
      <c r="B572" s="359">
        <v>43392</v>
      </c>
      <c r="C572" s="360" t="s">
        <v>332</v>
      </c>
      <c r="D572" s="361">
        <v>43378</v>
      </c>
      <c r="E572" s="361">
        <v>43382</v>
      </c>
      <c r="F572" s="361">
        <v>43383</v>
      </c>
      <c r="G572" s="362">
        <v>43384</v>
      </c>
      <c r="H572" s="362">
        <v>43385</v>
      </c>
      <c r="I572" s="362">
        <v>43388</v>
      </c>
      <c r="J572" s="363">
        <v>43389</v>
      </c>
      <c r="K572" s="362">
        <v>43390</v>
      </c>
      <c r="L572" s="371">
        <v>43391</v>
      </c>
      <c r="M572" s="372">
        <v>43392</v>
      </c>
      <c r="N572" s="362">
        <v>43395</v>
      </c>
      <c r="O572" s="362">
        <v>43396</v>
      </c>
      <c r="P572" s="362">
        <v>43397</v>
      </c>
      <c r="Q572" s="362">
        <v>43398</v>
      </c>
      <c r="R572" s="362">
        <v>43399</v>
      </c>
      <c r="S572" s="362">
        <v>43402</v>
      </c>
      <c r="T572" s="362">
        <v>43403</v>
      </c>
      <c r="U572" s="362">
        <v>43404</v>
      </c>
      <c r="V572" s="362">
        <v>43405</v>
      </c>
      <c r="W572" s="362">
        <v>43406</v>
      </c>
      <c r="X572" s="367"/>
      <c r="Z572" s="369">
        <v>43475</v>
      </c>
    </row>
    <row r="573" spans="1:26">
      <c r="A573" s="358" t="str">
        <f t="shared" si="8"/>
        <v>18</v>
      </c>
      <c r="B573" s="359">
        <v>43395</v>
      </c>
      <c r="C573" s="360" t="s">
        <v>333</v>
      </c>
      <c r="D573" s="361">
        <v>43382</v>
      </c>
      <c r="E573" s="361">
        <v>43383</v>
      </c>
      <c r="F573" s="361">
        <v>43384</v>
      </c>
      <c r="G573" s="362">
        <v>43385</v>
      </c>
      <c r="H573" s="362">
        <v>43388</v>
      </c>
      <c r="I573" s="362">
        <v>43389</v>
      </c>
      <c r="J573" s="363">
        <v>43390</v>
      </c>
      <c r="K573" s="362">
        <v>43391</v>
      </c>
      <c r="L573" s="371">
        <v>43392</v>
      </c>
      <c r="M573" s="372">
        <v>43395</v>
      </c>
      <c r="N573" s="362">
        <v>43396</v>
      </c>
      <c r="O573" s="362">
        <v>43397</v>
      </c>
      <c r="P573" s="362">
        <v>43398</v>
      </c>
      <c r="Q573" s="362">
        <v>43399</v>
      </c>
      <c r="R573" s="362">
        <v>43402</v>
      </c>
      <c r="S573" s="362">
        <v>43403</v>
      </c>
      <c r="T573" s="362">
        <v>43404</v>
      </c>
      <c r="U573" s="362">
        <v>43405</v>
      </c>
      <c r="V573" s="362">
        <v>43406</v>
      </c>
      <c r="W573" s="362">
        <v>43409</v>
      </c>
      <c r="X573" s="367"/>
      <c r="Z573" s="369">
        <v>43476</v>
      </c>
    </row>
    <row r="574" spans="1:26">
      <c r="A574" s="358" t="str">
        <f t="shared" si="8"/>
        <v>18</v>
      </c>
      <c r="B574" s="359">
        <v>43396</v>
      </c>
      <c r="C574" s="360" t="s">
        <v>329</v>
      </c>
      <c r="D574" s="361">
        <v>43383</v>
      </c>
      <c r="E574" s="361">
        <v>43384</v>
      </c>
      <c r="F574" s="361">
        <v>43385</v>
      </c>
      <c r="G574" s="362">
        <v>43388</v>
      </c>
      <c r="H574" s="362">
        <v>43389</v>
      </c>
      <c r="I574" s="362">
        <v>43390</v>
      </c>
      <c r="J574" s="363">
        <v>43391</v>
      </c>
      <c r="K574" s="362">
        <v>43392</v>
      </c>
      <c r="L574" s="371">
        <v>43395</v>
      </c>
      <c r="M574" s="372">
        <v>43396</v>
      </c>
      <c r="N574" s="362">
        <v>43397</v>
      </c>
      <c r="O574" s="362">
        <v>43398</v>
      </c>
      <c r="P574" s="362">
        <v>43399</v>
      </c>
      <c r="Q574" s="362">
        <v>43402</v>
      </c>
      <c r="R574" s="362">
        <v>43403</v>
      </c>
      <c r="S574" s="362">
        <v>43404</v>
      </c>
      <c r="T574" s="362">
        <v>43405</v>
      </c>
      <c r="U574" s="362">
        <v>43406</v>
      </c>
      <c r="V574" s="362">
        <v>43409</v>
      </c>
      <c r="W574" s="362">
        <v>43410</v>
      </c>
      <c r="X574" s="367"/>
      <c r="Z574" s="369">
        <v>43480</v>
      </c>
    </row>
    <row r="575" spans="1:26">
      <c r="A575" s="358" t="str">
        <f t="shared" si="8"/>
        <v>18</v>
      </c>
      <c r="B575" s="359">
        <v>43397</v>
      </c>
      <c r="C575" s="360" t="s">
        <v>330</v>
      </c>
      <c r="D575" s="361">
        <v>43384</v>
      </c>
      <c r="E575" s="361">
        <v>43385</v>
      </c>
      <c r="F575" s="361">
        <v>43388</v>
      </c>
      <c r="G575" s="362">
        <v>43389</v>
      </c>
      <c r="H575" s="362">
        <v>43390</v>
      </c>
      <c r="I575" s="362">
        <v>43391</v>
      </c>
      <c r="J575" s="363">
        <v>43392</v>
      </c>
      <c r="K575" s="362">
        <v>43395</v>
      </c>
      <c r="L575" s="371">
        <v>43396</v>
      </c>
      <c r="M575" s="372">
        <v>43397</v>
      </c>
      <c r="N575" s="362">
        <v>43398</v>
      </c>
      <c r="O575" s="362">
        <v>43399</v>
      </c>
      <c r="P575" s="362">
        <v>43402</v>
      </c>
      <c r="Q575" s="362">
        <v>43403</v>
      </c>
      <c r="R575" s="362">
        <v>43404</v>
      </c>
      <c r="S575" s="362">
        <v>43405</v>
      </c>
      <c r="T575" s="362">
        <v>43406</v>
      </c>
      <c r="U575" s="362">
        <v>43409</v>
      </c>
      <c r="V575" s="362">
        <v>43410</v>
      </c>
      <c r="W575" s="362">
        <v>43411</v>
      </c>
      <c r="X575" s="367"/>
      <c r="Z575" s="369">
        <v>43481</v>
      </c>
    </row>
    <row r="576" spans="1:26">
      <c r="A576" s="358" t="str">
        <f t="shared" si="8"/>
        <v>18</v>
      </c>
      <c r="B576" s="359">
        <v>43398</v>
      </c>
      <c r="C576" s="360" t="s">
        <v>331</v>
      </c>
      <c r="D576" s="361">
        <v>43385</v>
      </c>
      <c r="E576" s="361">
        <v>43388</v>
      </c>
      <c r="F576" s="361">
        <v>43389</v>
      </c>
      <c r="G576" s="362">
        <v>43390</v>
      </c>
      <c r="H576" s="362">
        <v>43391</v>
      </c>
      <c r="I576" s="362">
        <v>43392</v>
      </c>
      <c r="J576" s="363">
        <v>43395</v>
      </c>
      <c r="K576" s="362">
        <v>43396</v>
      </c>
      <c r="L576" s="371">
        <v>43397</v>
      </c>
      <c r="M576" s="372">
        <v>43398</v>
      </c>
      <c r="N576" s="362">
        <v>43399</v>
      </c>
      <c r="O576" s="362">
        <v>43402</v>
      </c>
      <c r="P576" s="362">
        <v>43403</v>
      </c>
      <c r="Q576" s="362">
        <v>43404</v>
      </c>
      <c r="R576" s="362">
        <v>43405</v>
      </c>
      <c r="S576" s="362">
        <v>43406</v>
      </c>
      <c r="T576" s="362">
        <v>43409</v>
      </c>
      <c r="U576" s="362">
        <v>43410</v>
      </c>
      <c r="V576" s="362">
        <v>43411</v>
      </c>
      <c r="W576" s="362">
        <v>43412</v>
      </c>
      <c r="X576" s="367"/>
      <c r="Z576" s="369">
        <v>43482</v>
      </c>
    </row>
    <row r="577" spans="1:26">
      <c r="A577" s="358" t="str">
        <f t="shared" si="8"/>
        <v>18</v>
      </c>
      <c r="B577" s="359">
        <v>43399</v>
      </c>
      <c r="C577" s="360" t="s">
        <v>332</v>
      </c>
      <c r="D577" s="361">
        <v>43388</v>
      </c>
      <c r="E577" s="361">
        <v>43389</v>
      </c>
      <c r="F577" s="361">
        <v>43390</v>
      </c>
      <c r="G577" s="362">
        <v>43391</v>
      </c>
      <c r="H577" s="362">
        <v>43392</v>
      </c>
      <c r="I577" s="362">
        <v>43395</v>
      </c>
      <c r="J577" s="363">
        <v>43396</v>
      </c>
      <c r="K577" s="362">
        <v>43397</v>
      </c>
      <c r="L577" s="371">
        <v>43398</v>
      </c>
      <c r="M577" s="372">
        <v>43399</v>
      </c>
      <c r="N577" s="362">
        <v>43402</v>
      </c>
      <c r="O577" s="362">
        <v>43403</v>
      </c>
      <c r="P577" s="362">
        <v>43404</v>
      </c>
      <c r="Q577" s="362">
        <v>43405</v>
      </c>
      <c r="R577" s="362">
        <v>43406</v>
      </c>
      <c r="S577" s="362">
        <v>43409</v>
      </c>
      <c r="T577" s="362">
        <v>43410</v>
      </c>
      <c r="U577" s="362">
        <v>43411</v>
      </c>
      <c r="V577" s="362">
        <v>43412</v>
      </c>
      <c r="W577" s="362">
        <v>43413</v>
      </c>
      <c r="X577" s="367"/>
      <c r="Z577" s="369">
        <v>43483</v>
      </c>
    </row>
    <row r="578" spans="1:26">
      <c r="A578" s="358" t="str">
        <f t="shared" si="8"/>
        <v>18</v>
      </c>
      <c r="B578" s="359">
        <v>43402</v>
      </c>
      <c r="C578" s="360" t="s">
        <v>333</v>
      </c>
      <c r="D578" s="361">
        <v>43389</v>
      </c>
      <c r="E578" s="361">
        <v>43390</v>
      </c>
      <c r="F578" s="361">
        <v>43391</v>
      </c>
      <c r="G578" s="362">
        <v>43392</v>
      </c>
      <c r="H578" s="362">
        <v>43395</v>
      </c>
      <c r="I578" s="362">
        <v>43396</v>
      </c>
      <c r="J578" s="363">
        <v>43397</v>
      </c>
      <c r="K578" s="362">
        <v>43398</v>
      </c>
      <c r="L578" s="371">
        <v>43399</v>
      </c>
      <c r="M578" s="372">
        <v>43402</v>
      </c>
      <c r="N578" s="362">
        <v>43403</v>
      </c>
      <c r="O578" s="362">
        <v>43404</v>
      </c>
      <c r="P578" s="362">
        <v>43405</v>
      </c>
      <c r="Q578" s="362">
        <v>43406</v>
      </c>
      <c r="R578" s="362">
        <v>43409</v>
      </c>
      <c r="S578" s="362">
        <v>43410</v>
      </c>
      <c r="T578" s="362">
        <v>43411</v>
      </c>
      <c r="U578" s="362">
        <v>43412</v>
      </c>
      <c r="V578" s="362">
        <v>43413</v>
      </c>
      <c r="W578" s="362">
        <v>43416</v>
      </c>
      <c r="X578" s="367"/>
      <c r="Z578" s="369">
        <v>43486</v>
      </c>
    </row>
    <row r="579" spans="1:26">
      <c r="A579" s="358" t="str">
        <f t="shared" si="8"/>
        <v>18</v>
      </c>
      <c r="B579" s="359">
        <v>43403</v>
      </c>
      <c r="C579" s="360" t="s">
        <v>329</v>
      </c>
      <c r="D579" s="361">
        <v>43390</v>
      </c>
      <c r="E579" s="361">
        <v>43391</v>
      </c>
      <c r="F579" s="361">
        <v>43392</v>
      </c>
      <c r="G579" s="362">
        <v>43395</v>
      </c>
      <c r="H579" s="362">
        <v>43396</v>
      </c>
      <c r="I579" s="362">
        <v>43397</v>
      </c>
      <c r="J579" s="363">
        <v>43398</v>
      </c>
      <c r="K579" s="362">
        <v>43399</v>
      </c>
      <c r="L579" s="371">
        <v>43402</v>
      </c>
      <c r="M579" s="372">
        <v>43403</v>
      </c>
      <c r="N579" s="362">
        <v>43404</v>
      </c>
      <c r="O579" s="362">
        <v>43405</v>
      </c>
      <c r="P579" s="362">
        <v>43406</v>
      </c>
      <c r="Q579" s="362">
        <v>43409</v>
      </c>
      <c r="R579" s="362">
        <v>43410</v>
      </c>
      <c r="S579" s="362">
        <v>43411</v>
      </c>
      <c r="T579" s="362">
        <v>43412</v>
      </c>
      <c r="U579" s="362">
        <v>43413</v>
      </c>
      <c r="V579" s="362">
        <v>43416</v>
      </c>
      <c r="W579" s="362">
        <v>43417</v>
      </c>
      <c r="X579" s="367"/>
      <c r="Z579" s="369">
        <v>43487</v>
      </c>
    </row>
    <row r="580" spans="1:26">
      <c r="A580" s="358" t="str">
        <f t="shared" ref="A580:A643" si="9">TEXT(B580,"yy")</f>
        <v>18</v>
      </c>
      <c r="B580" s="359">
        <v>43404</v>
      </c>
      <c r="C580" s="360" t="s">
        <v>330</v>
      </c>
      <c r="D580" s="361">
        <v>43391</v>
      </c>
      <c r="E580" s="361">
        <v>43392</v>
      </c>
      <c r="F580" s="361">
        <v>43395</v>
      </c>
      <c r="G580" s="362">
        <v>43396</v>
      </c>
      <c r="H580" s="362">
        <v>43397</v>
      </c>
      <c r="I580" s="362">
        <v>43398</v>
      </c>
      <c r="J580" s="363">
        <v>43399</v>
      </c>
      <c r="K580" s="362">
        <v>43402</v>
      </c>
      <c r="L580" s="371">
        <v>43403</v>
      </c>
      <c r="M580" s="372">
        <v>43404</v>
      </c>
      <c r="N580" s="362">
        <v>43405</v>
      </c>
      <c r="O580" s="362">
        <v>43406</v>
      </c>
      <c r="P580" s="362">
        <v>43409</v>
      </c>
      <c r="Q580" s="362">
        <v>43410</v>
      </c>
      <c r="R580" s="362">
        <v>43411</v>
      </c>
      <c r="S580" s="362">
        <v>43412</v>
      </c>
      <c r="T580" s="362">
        <v>43413</v>
      </c>
      <c r="U580" s="362">
        <v>43416</v>
      </c>
      <c r="V580" s="362">
        <v>43417</v>
      </c>
      <c r="W580" s="362">
        <v>43418</v>
      </c>
      <c r="X580" s="367"/>
      <c r="Z580" s="369">
        <v>43488</v>
      </c>
    </row>
    <row r="581" spans="1:26">
      <c r="A581" s="358" t="str">
        <f t="shared" si="9"/>
        <v>18</v>
      </c>
      <c r="B581" s="359">
        <v>43405</v>
      </c>
      <c r="C581" s="360" t="s">
        <v>331</v>
      </c>
      <c r="D581" s="361">
        <v>43392</v>
      </c>
      <c r="E581" s="361">
        <v>43395</v>
      </c>
      <c r="F581" s="361">
        <v>43396</v>
      </c>
      <c r="G581" s="362">
        <v>43397</v>
      </c>
      <c r="H581" s="362">
        <v>43398</v>
      </c>
      <c r="I581" s="362">
        <v>43399</v>
      </c>
      <c r="J581" s="363">
        <v>43402</v>
      </c>
      <c r="K581" s="362">
        <v>43403</v>
      </c>
      <c r="L581" s="371">
        <v>43404</v>
      </c>
      <c r="M581" s="372">
        <v>43405</v>
      </c>
      <c r="N581" s="362">
        <v>43406</v>
      </c>
      <c r="O581" s="362">
        <v>43409</v>
      </c>
      <c r="P581" s="362">
        <v>43410</v>
      </c>
      <c r="Q581" s="362">
        <v>43411</v>
      </c>
      <c r="R581" s="362">
        <v>43412</v>
      </c>
      <c r="S581" s="362">
        <v>43413</v>
      </c>
      <c r="T581" s="362">
        <v>43416</v>
      </c>
      <c r="U581" s="362">
        <v>43417</v>
      </c>
      <c r="V581" s="362">
        <v>43418</v>
      </c>
      <c r="W581" s="362">
        <v>43419</v>
      </c>
      <c r="X581" s="367"/>
      <c r="Z581" s="369">
        <v>43489</v>
      </c>
    </row>
    <row r="582" spans="1:26">
      <c r="A582" s="358" t="str">
        <f t="shared" si="9"/>
        <v>18</v>
      </c>
      <c r="B582" s="359">
        <v>43406</v>
      </c>
      <c r="C582" s="360" t="s">
        <v>332</v>
      </c>
      <c r="D582" s="361">
        <v>43395</v>
      </c>
      <c r="E582" s="361">
        <v>43396</v>
      </c>
      <c r="F582" s="361">
        <v>43397</v>
      </c>
      <c r="G582" s="362">
        <v>43398</v>
      </c>
      <c r="H582" s="362">
        <v>43399</v>
      </c>
      <c r="I582" s="362">
        <v>43402</v>
      </c>
      <c r="J582" s="363">
        <v>43403</v>
      </c>
      <c r="K582" s="362">
        <v>43404</v>
      </c>
      <c r="L582" s="371">
        <v>43405</v>
      </c>
      <c r="M582" s="372">
        <v>43406</v>
      </c>
      <c r="N582" s="362">
        <v>43409</v>
      </c>
      <c r="O582" s="362">
        <v>43410</v>
      </c>
      <c r="P582" s="362">
        <v>43411</v>
      </c>
      <c r="Q582" s="362">
        <v>43412</v>
      </c>
      <c r="R582" s="362">
        <v>43413</v>
      </c>
      <c r="S582" s="362">
        <v>43416</v>
      </c>
      <c r="T582" s="362">
        <v>43417</v>
      </c>
      <c r="U582" s="362">
        <v>43418</v>
      </c>
      <c r="V582" s="362">
        <v>43419</v>
      </c>
      <c r="W582" s="362">
        <v>43420</v>
      </c>
      <c r="X582" s="367"/>
      <c r="Z582" s="369">
        <v>43490</v>
      </c>
    </row>
    <row r="583" spans="1:26">
      <c r="A583" s="358" t="str">
        <f t="shared" si="9"/>
        <v>18</v>
      </c>
      <c r="B583" s="359">
        <v>43409</v>
      </c>
      <c r="C583" s="360" t="s">
        <v>333</v>
      </c>
      <c r="D583" s="361">
        <v>43396</v>
      </c>
      <c r="E583" s="361">
        <v>43397</v>
      </c>
      <c r="F583" s="361">
        <v>43398</v>
      </c>
      <c r="G583" s="362">
        <v>43399</v>
      </c>
      <c r="H583" s="362">
        <v>43402</v>
      </c>
      <c r="I583" s="362">
        <v>43403</v>
      </c>
      <c r="J583" s="363">
        <v>43404</v>
      </c>
      <c r="K583" s="362">
        <v>43405</v>
      </c>
      <c r="L583" s="371">
        <v>43406</v>
      </c>
      <c r="M583" s="372">
        <v>43409</v>
      </c>
      <c r="N583" s="362">
        <v>43410</v>
      </c>
      <c r="O583" s="362">
        <v>43411</v>
      </c>
      <c r="P583" s="362">
        <v>43412</v>
      </c>
      <c r="Q583" s="362">
        <v>43413</v>
      </c>
      <c r="R583" s="362">
        <v>43416</v>
      </c>
      <c r="S583" s="362">
        <v>43417</v>
      </c>
      <c r="T583" s="362">
        <v>43418</v>
      </c>
      <c r="U583" s="362">
        <v>43419</v>
      </c>
      <c r="V583" s="362">
        <v>43420</v>
      </c>
      <c r="W583" s="362">
        <v>43423</v>
      </c>
      <c r="X583" s="367"/>
      <c r="Z583" s="369">
        <v>43493</v>
      </c>
    </row>
    <row r="584" spans="1:26">
      <c r="A584" s="358" t="str">
        <f t="shared" si="9"/>
        <v>18</v>
      </c>
      <c r="B584" s="359">
        <v>43410</v>
      </c>
      <c r="C584" s="360" t="s">
        <v>329</v>
      </c>
      <c r="D584" s="361">
        <v>43397</v>
      </c>
      <c r="E584" s="361">
        <v>43398</v>
      </c>
      <c r="F584" s="361">
        <v>43399</v>
      </c>
      <c r="G584" s="362">
        <v>43402</v>
      </c>
      <c r="H584" s="362">
        <v>43403</v>
      </c>
      <c r="I584" s="362">
        <v>43404</v>
      </c>
      <c r="J584" s="363">
        <v>43405</v>
      </c>
      <c r="K584" s="362">
        <v>43406</v>
      </c>
      <c r="L584" s="371">
        <v>43409</v>
      </c>
      <c r="M584" s="372">
        <v>43410</v>
      </c>
      <c r="N584" s="362">
        <v>43411</v>
      </c>
      <c r="O584" s="362">
        <v>43412</v>
      </c>
      <c r="P584" s="362">
        <v>43413</v>
      </c>
      <c r="Q584" s="362">
        <v>43416</v>
      </c>
      <c r="R584" s="362">
        <v>43417</v>
      </c>
      <c r="S584" s="362">
        <v>43418</v>
      </c>
      <c r="T584" s="362">
        <v>43419</v>
      </c>
      <c r="U584" s="362">
        <v>43420</v>
      </c>
      <c r="V584" s="362">
        <v>43423</v>
      </c>
      <c r="W584" s="362">
        <v>43424</v>
      </c>
      <c r="X584" s="367"/>
      <c r="Z584" s="369">
        <v>43494</v>
      </c>
    </row>
    <row r="585" spans="1:26">
      <c r="A585" s="358" t="str">
        <f t="shared" si="9"/>
        <v>18</v>
      </c>
      <c r="B585" s="359">
        <v>43411</v>
      </c>
      <c r="C585" s="360" t="s">
        <v>330</v>
      </c>
      <c r="D585" s="361">
        <v>43398</v>
      </c>
      <c r="E585" s="361">
        <v>43399</v>
      </c>
      <c r="F585" s="361">
        <v>43402</v>
      </c>
      <c r="G585" s="362">
        <v>43403</v>
      </c>
      <c r="H585" s="362">
        <v>43404</v>
      </c>
      <c r="I585" s="362">
        <v>43405</v>
      </c>
      <c r="J585" s="363">
        <v>43406</v>
      </c>
      <c r="K585" s="362">
        <v>43409</v>
      </c>
      <c r="L585" s="371">
        <v>43410</v>
      </c>
      <c r="M585" s="372">
        <v>43411</v>
      </c>
      <c r="N585" s="362">
        <v>43412</v>
      </c>
      <c r="O585" s="362">
        <v>43413</v>
      </c>
      <c r="P585" s="362">
        <v>43416</v>
      </c>
      <c r="Q585" s="362">
        <v>43417</v>
      </c>
      <c r="R585" s="362">
        <v>43418</v>
      </c>
      <c r="S585" s="362">
        <v>43419</v>
      </c>
      <c r="T585" s="362">
        <v>43420</v>
      </c>
      <c r="U585" s="362">
        <v>43423</v>
      </c>
      <c r="V585" s="362">
        <v>43424</v>
      </c>
      <c r="W585" s="362">
        <v>43425</v>
      </c>
      <c r="X585" s="367"/>
      <c r="Z585" s="369">
        <v>43495</v>
      </c>
    </row>
    <row r="586" spans="1:26">
      <c r="A586" s="358" t="str">
        <f t="shared" si="9"/>
        <v>18</v>
      </c>
      <c r="B586" s="359">
        <v>43412</v>
      </c>
      <c r="C586" s="360" t="s">
        <v>331</v>
      </c>
      <c r="D586" s="361">
        <v>43399</v>
      </c>
      <c r="E586" s="361">
        <v>43402</v>
      </c>
      <c r="F586" s="361">
        <v>43403</v>
      </c>
      <c r="G586" s="362">
        <v>43404</v>
      </c>
      <c r="H586" s="362">
        <v>43405</v>
      </c>
      <c r="I586" s="362">
        <v>43406</v>
      </c>
      <c r="J586" s="363">
        <v>43409</v>
      </c>
      <c r="K586" s="362">
        <v>43410</v>
      </c>
      <c r="L586" s="371">
        <v>43411</v>
      </c>
      <c r="M586" s="372">
        <v>43412</v>
      </c>
      <c r="N586" s="362">
        <v>43413</v>
      </c>
      <c r="O586" s="362">
        <v>43416</v>
      </c>
      <c r="P586" s="362">
        <v>43417</v>
      </c>
      <c r="Q586" s="362">
        <v>43418</v>
      </c>
      <c r="R586" s="362">
        <v>43419</v>
      </c>
      <c r="S586" s="362">
        <v>43420</v>
      </c>
      <c r="T586" s="362">
        <v>43423</v>
      </c>
      <c r="U586" s="362">
        <v>43424</v>
      </c>
      <c r="V586" s="362">
        <v>43425</v>
      </c>
      <c r="W586" s="362">
        <v>43426</v>
      </c>
      <c r="X586" s="367"/>
      <c r="Z586" s="369">
        <v>43496</v>
      </c>
    </row>
    <row r="587" spans="1:26">
      <c r="A587" s="358" t="str">
        <f t="shared" si="9"/>
        <v>18</v>
      </c>
      <c r="B587" s="359">
        <v>43413</v>
      </c>
      <c r="C587" s="360" t="s">
        <v>332</v>
      </c>
      <c r="D587" s="361">
        <v>43402</v>
      </c>
      <c r="E587" s="361">
        <v>43403</v>
      </c>
      <c r="F587" s="361">
        <v>43404</v>
      </c>
      <c r="G587" s="362">
        <v>43405</v>
      </c>
      <c r="H587" s="362">
        <v>43406</v>
      </c>
      <c r="I587" s="362">
        <v>43409</v>
      </c>
      <c r="J587" s="363">
        <v>43410</v>
      </c>
      <c r="K587" s="362">
        <v>43411</v>
      </c>
      <c r="L587" s="371">
        <v>43412</v>
      </c>
      <c r="M587" s="372">
        <v>43413</v>
      </c>
      <c r="N587" s="362">
        <v>43416</v>
      </c>
      <c r="O587" s="362">
        <v>43417</v>
      </c>
      <c r="P587" s="362">
        <v>43418</v>
      </c>
      <c r="Q587" s="362">
        <v>43419</v>
      </c>
      <c r="R587" s="362">
        <v>43420</v>
      </c>
      <c r="S587" s="362">
        <v>43423</v>
      </c>
      <c r="T587" s="362">
        <v>43424</v>
      </c>
      <c r="U587" s="362">
        <v>43425</v>
      </c>
      <c r="V587" s="362">
        <v>43426</v>
      </c>
      <c r="W587" s="362">
        <v>43430</v>
      </c>
      <c r="X587" s="367"/>
      <c r="Z587" s="369">
        <v>43497</v>
      </c>
    </row>
    <row r="588" spans="1:26">
      <c r="A588" s="358" t="str">
        <f t="shared" si="9"/>
        <v>18</v>
      </c>
      <c r="B588" s="359">
        <v>43416</v>
      </c>
      <c r="C588" s="360" t="s">
        <v>333</v>
      </c>
      <c r="D588" s="361">
        <v>43403</v>
      </c>
      <c r="E588" s="361">
        <v>43404</v>
      </c>
      <c r="F588" s="361">
        <v>43405</v>
      </c>
      <c r="G588" s="362">
        <v>43406</v>
      </c>
      <c r="H588" s="362">
        <v>43409</v>
      </c>
      <c r="I588" s="362">
        <v>43410</v>
      </c>
      <c r="J588" s="363">
        <v>43411</v>
      </c>
      <c r="K588" s="362">
        <v>43412</v>
      </c>
      <c r="L588" s="371">
        <v>43413</v>
      </c>
      <c r="M588" s="372">
        <v>43416</v>
      </c>
      <c r="N588" s="362">
        <v>43417</v>
      </c>
      <c r="O588" s="362">
        <v>43418</v>
      </c>
      <c r="P588" s="362">
        <v>43419</v>
      </c>
      <c r="Q588" s="362">
        <v>43420</v>
      </c>
      <c r="R588" s="362">
        <v>43423</v>
      </c>
      <c r="S588" s="362">
        <v>43424</v>
      </c>
      <c r="T588" s="362">
        <v>43425</v>
      </c>
      <c r="U588" s="362">
        <v>43426</v>
      </c>
      <c r="V588" s="362">
        <v>43430</v>
      </c>
      <c r="W588" s="362">
        <v>43431</v>
      </c>
      <c r="X588" s="367"/>
      <c r="Z588" s="369">
        <v>43500</v>
      </c>
    </row>
    <row r="589" spans="1:26">
      <c r="A589" s="358" t="str">
        <f t="shared" si="9"/>
        <v>18</v>
      </c>
      <c r="B589" s="359">
        <v>43417</v>
      </c>
      <c r="C589" s="360" t="s">
        <v>329</v>
      </c>
      <c r="D589" s="361">
        <v>43404</v>
      </c>
      <c r="E589" s="361">
        <v>43405</v>
      </c>
      <c r="F589" s="361">
        <v>43406</v>
      </c>
      <c r="G589" s="362">
        <v>43409</v>
      </c>
      <c r="H589" s="362">
        <v>43410</v>
      </c>
      <c r="I589" s="362">
        <v>43411</v>
      </c>
      <c r="J589" s="363">
        <v>43412</v>
      </c>
      <c r="K589" s="362">
        <v>43413</v>
      </c>
      <c r="L589" s="371">
        <v>43416</v>
      </c>
      <c r="M589" s="372">
        <v>43417</v>
      </c>
      <c r="N589" s="362">
        <v>43418</v>
      </c>
      <c r="O589" s="362">
        <v>43419</v>
      </c>
      <c r="P589" s="362">
        <v>43420</v>
      </c>
      <c r="Q589" s="362">
        <v>43423</v>
      </c>
      <c r="R589" s="362">
        <v>43424</v>
      </c>
      <c r="S589" s="362">
        <v>43425</v>
      </c>
      <c r="T589" s="362">
        <v>43426</v>
      </c>
      <c r="U589" s="362">
        <v>43430</v>
      </c>
      <c r="V589" s="362">
        <v>43431</v>
      </c>
      <c r="W589" s="362">
        <v>43432</v>
      </c>
      <c r="X589" s="367"/>
      <c r="Z589" s="369">
        <v>43501</v>
      </c>
    </row>
    <row r="590" spans="1:26">
      <c r="A590" s="358" t="str">
        <f t="shared" si="9"/>
        <v>18</v>
      </c>
      <c r="B590" s="359">
        <v>43418</v>
      </c>
      <c r="C590" s="360" t="s">
        <v>330</v>
      </c>
      <c r="D590" s="361">
        <v>43405</v>
      </c>
      <c r="E590" s="361">
        <v>43406</v>
      </c>
      <c r="F590" s="361">
        <v>43409</v>
      </c>
      <c r="G590" s="362">
        <v>43410</v>
      </c>
      <c r="H590" s="362">
        <v>43411</v>
      </c>
      <c r="I590" s="362">
        <v>43412</v>
      </c>
      <c r="J590" s="363">
        <v>43413</v>
      </c>
      <c r="K590" s="362">
        <v>43416</v>
      </c>
      <c r="L590" s="371">
        <v>43417</v>
      </c>
      <c r="M590" s="372">
        <v>43418</v>
      </c>
      <c r="N590" s="362">
        <v>43419</v>
      </c>
      <c r="O590" s="362">
        <v>43420</v>
      </c>
      <c r="P590" s="362">
        <v>43423</v>
      </c>
      <c r="Q590" s="362">
        <v>43424</v>
      </c>
      <c r="R590" s="362">
        <v>43425</v>
      </c>
      <c r="S590" s="362">
        <v>43426</v>
      </c>
      <c r="T590" s="362">
        <v>43430</v>
      </c>
      <c r="U590" s="362">
        <v>43431</v>
      </c>
      <c r="V590" s="362">
        <v>43432</v>
      </c>
      <c r="W590" s="362">
        <v>43433</v>
      </c>
      <c r="X590" s="367"/>
      <c r="Z590" s="369">
        <v>43502</v>
      </c>
    </row>
    <row r="591" spans="1:26">
      <c r="A591" s="358" t="str">
        <f t="shared" si="9"/>
        <v>18</v>
      </c>
      <c r="B591" s="359">
        <v>43419</v>
      </c>
      <c r="C591" s="360" t="s">
        <v>331</v>
      </c>
      <c r="D591" s="361">
        <v>43406</v>
      </c>
      <c r="E591" s="361">
        <v>43409</v>
      </c>
      <c r="F591" s="361">
        <v>43410</v>
      </c>
      <c r="G591" s="362">
        <v>43411</v>
      </c>
      <c r="H591" s="362">
        <v>43412</v>
      </c>
      <c r="I591" s="362">
        <v>43413</v>
      </c>
      <c r="J591" s="363">
        <v>43416</v>
      </c>
      <c r="K591" s="362">
        <v>43417</v>
      </c>
      <c r="L591" s="371">
        <v>43418</v>
      </c>
      <c r="M591" s="372">
        <v>43419</v>
      </c>
      <c r="N591" s="362">
        <v>43420</v>
      </c>
      <c r="O591" s="362">
        <v>43423</v>
      </c>
      <c r="P591" s="362">
        <v>43424</v>
      </c>
      <c r="Q591" s="362">
        <v>43425</v>
      </c>
      <c r="R591" s="362">
        <v>43426</v>
      </c>
      <c r="S591" s="362">
        <v>43430</v>
      </c>
      <c r="T591" s="362">
        <v>43431</v>
      </c>
      <c r="U591" s="362">
        <v>43432</v>
      </c>
      <c r="V591" s="362">
        <v>43433</v>
      </c>
      <c r="W591" s="362">
        <v>43434</v>
      </c>
      <c r="X591" s="367"/>
      <c r="Z591" s="369">
        <v>43503</v>
      </c>
    </row>
    <row r="592" spans="1:26">
      <c r="A592" s="358" t="str">
        <f t="shared" si="9"/>
        <v>18</v>
      </c>
      <c r="B592" s="359">
        <v>43420</v>
      </c>
      <c r="C592" s="360" t="s">
        <v>332</v>
      </c>
      <c r="D592" s="361">
        <v>43409</v>
      </c>
      <c r="E592" s="361">
        <v>43410</v>
      </c>
      <c r="F592" s="361">
        <v>43411</v>
      </c>
      <c r="G592" s="362">
        <v>43412</v>
      </c>
      <c r="H592" s="362">
        <v>43413</v>
      </c>
      <c r="I592" s="362">
        <v>43416</v>
      </c>
      <c r="J592" s="363">
        <v>43417</v>
      </c>
      <c r="K592" s="362">
        <v>43418</v>
      </c>
      <c r="L592" s="371">
        <v>43419</v>
      </c>
      <c r="M592" s="372">
        <v>43420</v>
      </c>
      <c r="N592" s="362">
        <v>43423</v>
      </c>
      <c r="O592" s="362">
        <v>43424</v>
      </c>
      <c r="P592" s="362">
        <v>43425</v>
      </c>
      <c r="Q592" s="362">
        <v>43426</v>
      </c>
      <c r="R592" s="362">
        <v>43430</v>
      </c>
      <c r="S592" s="362">
        <v>43431</v>
      </c>
      <c r="T592" s="362">
        <v>43432</v>
      </c>
      <c r="U592" s="362">
        <v>43433</v>
      </c>
      <c r="V592" s="362">
        <v>43434</v>
      </c>
      <c r="W592" s="362">
        <v>43437</v>
      </c>
      <c r="X592" s="367"/>
      <c r="Z592" s="369">
        <v>43504</v>
      </c>
    </row>
    <row r="593" spans="1:26">
      <c r="A593" s="358" t="str">
        <f t="shared" si="9"/>
        <v>18</v>
      </c>
      <c r="B593" s="359">
        <v>43423</v>
      </c>
      <c r="C593" s="360" t="s">
        <v>333</v>
      </c>
      <c r="D593" s="361">
        <v>43410</v>
      </c>
      <c r="E593" s="361">
        <v>43411</v>
      </c>
      <c r="F593" s="361">
        <v>43412</v>
      </c>
      <c r="G593" s="362">
        <v>43413</v>
      </c>
      <c r="H593" s="362">
        <v>43416</v>
      </c>
      <c r="I593" s="362">
        <v>43417</v>
      </c>
      <c r="J593" s="363">
        <v>43418</v>
      </c>
      <c r="K593" s="362">
        <v>43419</v>
      </c>
      <c r="L593" s="371">
        <v>43420</v>
      </c>
      <c r="M593" s="372">
        <v>43423</v>
      </c>
      <c r="N593" s="362">
        <v>43424</v>
      </c>
      <c r="O593" s="362">
        <v>43425</v>
      </c>
      <c r="P593" s="362">
        <v>43426</v>
      </c>
      <c r="Q593" s="362">
        <v>43430</v>
      </c>
      <c r="R593" s="362">
        <v>43431</v>
      </c>
      <c r="S593" s="362">
        <v>43432</v>
      </c>
      <c r="T593" s="362">
        <v>43433</v>
      </c>
      <c r="U593" s="362">
        <v>43434</v>
      </c>
      <c r="V593" s="362">
        <v>43437</v>
      </c>
      <c r="W593" s="362">
        <v>43438</v>
      </c>
      <c r="X593" s="367"/>
      <c r="Z593" s="369">
        <v>43508</v>
      </c>
    </row>
    <row r="594" spans="1:26">
      <c r="A594" s="358" t="str">
        <f t="shared" si="9"/>
        <v>18</v>
      </c>
      <c r="B594" s="359">
        <v>43424</v>
      </c>
      <c r="C594" s="360" t="s">
        <v>329</v>
      </c>
      <c r="D594" s="361">
        <v>43411</v>
      </c>
      <c r="E594" s="361">
        <v>43412</v>
      </c>
      <c r="F594" s="361">
        <v>43413</v>
      </c>
      <c r="G594" s="362">
        <v>43416</v>
      </c>
      <c r="H594" s="362">
        <v>43417</v>
      </c>
      <c r="I594" s="362">
        <v>43418</v>
      </c>
      <c r="J594" s="363">
        <v>43419</v>
      </c>
      <c r="K594" s="362">
        <v>43420</v>
      </c>
      <c r="L594" s="371">
        <v>43423</v>
      </c>
      <c r="M594" s="372">
        <v>43424</v>
      </c>
      <c r="N594" s="362">
        <v>43425</v>
      </c>
      <c r="O594" s="362">
        <v>43426</v>
      </c>
      <c r="P594" s="362">
        <v>43430</v>
      </c>
      <c r="Q594" s="362">
        <v>43431</v>
      </c>
      <c r="R594" s="362">
        <v>43432</v>
      </c>
      <c r="S594" s="362">
        <v>43433</v>
      </c>
      <c r="T594" s="362">
        <v>43434</v>
      </c>
      <c r="U594" s="362">
        <v>43437</v>
      </c>
      <c r="V594" s="362">
        <v>43438</v>
      </c>
      <c r="W594" s="362">
        <v>43439</v>
      </c>
      <c r="X594" s="367"/>
      <c r="Z594" s="369">
        <v>43509</v>
      </c>
    </row>
    <row r="595" spans="1:26">
      <c r="A595" s="358" t="str">
        <f t="shared" si="9"/>
        <v>18</v>
      </c>
      <c r="B595" s="359">
        <v>43425</v>
      </c>
      <c r="C595" s="360" t="s">
        <v>330</v>
      </c>
      <c r="D595" s="361">
        <v>43412</v>
      </c>
      <c r="E595" s="361">
        <v>43413</v>
      </c>
      <c r="F595" s="361">
        <v>43416</v>
      </c>
      <c r="G595" s="362">
        <v>43417</v>
      </c>
      <c r="H595" s="362">
        <v>43418</v>
      </c>
      <c r="I595" s="362">
        <v>43419</v>
      </c>
      <c r="J595" s="363">
        <v>43420</v>
      </c>
      <c r="K595" s="362">
        <v>43423</v>
      </c>
      <c r="L595" s="371">
        <v>43424</v>
      </c>
      <c r="M595" s="372">
        <v>43425</v>
      </c>
      <c r="N595" s="362">
        <v>43426</v>
      </c>
      <c r="O595" s="362">
        <v>43430</v>
      </c>
      <c r="P595" s="362">
        <v>43431</v>
      </c>
      <c r="Q595" s="362">
        <v>43432</v>
      </c>
      <c r="R595" s="362">
        <v>43433</v>
      </c>
      <c r="S595" s="362">
        <v>43434</v>
      </c>
      <c r="T595" s="362">
        <v>43437</v>
      </c>
      <c r="U595" s="362">
        <v>43438</v>
      </c>
      <c r="V595" s="362">
        <v>43439</v>
      </c>
      <c r="W595" s="362">
        <v>43440</v>
      </c>
      <c r="X595" s="367"/>
      <c r="Z595" s="369">
        <v>43510</v>
      </c>
    </row>
    <row r="596" spans="1:26">
      <c r="A596" s="358" t="str">
        <f t="shared" si="9"/>
        <v>18</v>
      </c>
      <c r="B596" s="359">
        <v>43426</v>
      </c>
      <c r="C596" s="360" t="s">
        <v>331</v>
      </c>
      <c r="D596" s="361">
        <v>43413</v>
      </c>
      <c r="E596" s="361">
        <v>43416</v>
      </c>
      <c r="F596" s="361">
        <v>43417</v>
      </c>
      <c r="G596" s="362">
        <v>43418</v>
      </c>
      <c r="H596" s="362">
        <v>43419</v>
      </c>
      <c r="I596" s="362">
        <v>43420</v>
      </c>
      <c r="J596" s="363">
        <v>43423</v>
      </c>
      <c r="K596" s="362">
        <v>43424</v>
      </c>
      <c r="L596" s="371">
        <v>43425</v>
      </c>
      <c r="M596" s="372">
        <v>43426</v>
      </c>
      <c r="N596" s="362">
        <v>43430</v>
      </c>
      <c r="O596" s="362">
        <v>43431</v>
      </c>
      <c r="P596" s="362">
        <v>43432</v>
      </c>
      <c r="Q596" s="362">
        <v>43433</v>
      </c>
      <c r="R596" s="362">
        <v>43434</v>
      </c>
      <c r="S596" s="362">
        <v>43437</v>
      </c>
      <c r="T596" s="362">
        <v>43438</v>
      </c>
      <c r="U596" s="362">
        <v>43439</v>
      </c>
      <c r="V596" s="362">
        <v>43440</v>
      </c>
      <c r="W596" s="362">
        <v>43441</v>
      </c>
      <c r="X596" s="367"/>
      <c r="Z596" s="369">
        <v>43511</v>
      </c>
    </row>
    <row r="597" spans="1:26">
      <c r="A597" s="358" t="str">
        <f t="shared" si="9"/>
        <v>18</v>
      </c>
      <c r="B597" s="359">
        <v>43430</v>
      </c>
      <c r="C597" s="360" t="s">
        <v>332</v>
      </c>
      <c r="D597" s="361">
        <v>43416</v>
      </c>
      <c r="E597" s="361">
        <v>43417</v>
      </c>
      <c r="F597" s="361">
        <v>43418</v>
      </c>
      <c r="G597" s="362">
        <v>43419</v>
      </c>
      <c r="H597" s="362">
        <v>43420</v>
      </c>
      <c r="I597" s="362">
        <v>43423</v>
      </c>
      <c r="J597" s="363">
        <v>43424</v>
      </c>
      <c r="K597" s="362">
        <v>43425</v>
      </c>
      <c r="L597" s="371">
        <v>43426</v>
      </c>
      <c r="M597" s="372">
        <v>43430</v>
      </c>
      <c r="N597" s="362">
        <v>43431</v>
      </c>
      <c r="O597" s="362">
        <v>43432</v>
      </c>
      <c r="P597" s="362">
        <v>43433</v>
      </c>
      <c r="Q597" s="362">
        <v>43434</v>
      </c>
      <c r="R597" s="362">
        <v>43437</v>
      </c>
      <c r="S597" s="362">
        <v>43438</v>
      </c>
      <c r="T597" s="362">
        <v>43439</v>
      </c>
      <c r="U597" s="362">
        <v>43440</v>
      </c>
      <c r="V597" s="362">
        <v>43441</v>
      </c>
      <c r="W597" s="362">
        <v>43444</v>
      </c>
      <c r="X597" s="367"/>
      <c r="Z597" s="369">
        <v>43514</v>
      </c>
    </row>
    <row r="598" spans="1:26">
      <c r="A598" s="358" t="str">
        <f t="shared" si="9"/>
        <v>18</v>
      </c>
      <c r="B598" s="359">
        <v>43431</v>
      </c>
      <c r="C598" s="360" t="s">
        <v>329</v>
      </c>
      <c r="D598" s="361">
        <v>43417</v>
      </c>
      <c r="E598" s="361">
        <v>43418</v>
      </c>
      <c r="F598" s="361">
        <v>43419</v>
      </c>
      <c r="G598" s="362">
        <v>43420</v>
      </c>
      <c r="H598" s="362">
        <v>43423</v>
      </c>
      <c r="I598" s="362">
        <v>43424</v>
      </c>
      <c r="J598" s="363">
        <v>43425</v>
      </c>
      <c r="K598" s="362">
        <v>43426</v>
      </c>
      <c r="L598" s="371">
        <v>43430</v>
      </c>
      <c r="M598" s="372">
        <v>43431</v>
      </c>
      <c r="N598" s="362">
        <v>43432</v>
      </c>
      <c r="O598" s="362">
        <v>43433</v>
      </c>
      <c r="P598" s="362">
        <v>43434</v>
      </c>
      <c r="Q598" s="362">
        <v>43437</v>
      </c>
      <c r="R598" s="362">
        <v>43438</v>
      </c>
      <c r="S598" s="362">
        <v>43439</v>
      </c>
      <c r="T598" s="362">
        <v>43440</v>
      </c>
      <c r="U598" s="362">
        <v>43441</v>
      </c>
      <c r="V598" s="362">
        <v>43444</v>
      </c>
      <c r="W598" s="362">
        <v>43445</v>
      </c>
      <c r="X598" s="367"/>
      <c r="Z598" s="369">
        <v>43515</v>
      </c>
    </row>
    <row r="599" spans="1:26">
      <c r="A599" s="358" t="str">
        <f t="shared" si="9"/>
        <v>18</v>
      </c>
      <c r="B599" s="359">
        <v>43432</v>
      </c>
      <c r="C599" s="360" t="s">
        <v>330</v>
      </c>
      <c r="D599" s="361">
        <v>43418</v>
      </c>
      <c r="E599" s="361">
        <v>43419</v>
      </c>
      <c r="F599" s="361">
        <v>43420</v>
      </c>
      <c r="G599" s="362">
        <v>43423</v>
      </c>
      <c r="H599" s="362">
        <v>43424</v>
      </c>
      <c r="I599" s="362">
        <v>43425</v>
      </c>
      <c r="J599" s="363">
        <v>43426</v>
      </c>
      <c r="K599" s="362">
        <v>43430</v>
      </c>
      <c r="L599" s="371">
        <v>43431</v>
      </c>
      <c r="M599" s="372">
        <v>43432</v>
      </c>
      <c r="N599" s="362">
        <v>43433</v>
      </c>
      <c r="O599" s="362">
        <v>43434</v>
      </c>
      <c r="P599" s="362">
        <v>43437</v>
      </c>
      <c r="Q599" s="362">
        <v>43438</v>
      </c>
      <c r="R599" s="362">
        <v>43439</v>
      </c>
      <c r="S599" s="362">
        <v>43440</v>
      </c>
      <c r="T599" s="362">
        <v>43441</v>
      </c>
      <c r="U599" s="362">
        <v>43444</v>
      </c>
      <c r="V599" s="362">
        <v>43445</v>
      </c>
      <c r="W599" s="362">
        <v>43446</v>
      </c>
      <c r="X599" s="367"/>
      <c r="Z599" s="369">
        <v>43516</v>
      </c>
    </row>
    <row r="600" spans="1:26">
      <c r="A600" s="358" t="str">
        <f t="shared" si="9"/>
        <v>18</v>
      </c>
      <c r="B600" s="359">
        <v>43433</v>
      </c>
      <c r="C600" s="360" t="s">
        <v>331</v>
      </c>
      <c r="D600" s="361">
        <v>43419</v>
      </c>
      <c r="E600" s="361">
        <v>43420</v>
      </c>
      <c r="F600" s="361">
        <v>43423</v>
      </c>
      <c r="G600" s="362">
        <v>43424</v>
      </c>
      <c r="H600" s="362">
        <v>43425</v>
      </c>
      <c r="I600" s="362">
        <v>43426</v>
      </c>
      <c r="J600" s="363">
        <v>43430</v>
      </c>
      <c r="K600" s="362">
        <v>43431</v>
      </c>
      <c r="L600" s="371">
        <v>43432</v>
      </c>
      <c r="M600" s="372">
        <v>43433</v>
      </c>
      <c r="N600" s="362">
        <v>43434</v>
      </c>
      <c r="O600" s="362">
        <v>43437</v>
      </c>
      <c r="P600" s="362">
        <v>43438</v>
      </c>
      <c r="Q600" s="362">
        <v>43439</v>
      </c>
      <c r="R600" s="362">
        <v>43440</v>
      </c>
      <c r="S600" s="362">
        <v>43441</v>
      </c>
      <c r="T600" s="362">
        <v>43444</v>
      </c>
      <c r="U600" s="362">
        <v>43445</v>
      </c>
      <c r="V600" s="362">
        <v>43446</v>
      </c>
      <c r="W600" s="362">
        <v>43447</v>
      </c>
      <c r="X600" s="367"/>
      <c r="Z600" s="369">
        <v>43517</v>
      </c>
    </row>
    <row r="601" spans="1:26">
      <c r="A601" s="358" t="str">
        <f t="shared" si="9"/>
        <v>18</v>
      </c>
      <c r="B601" s="359">
        <v>43434</v>
      </c>
      <c r="C601" s="360" t="s">
        <v>332</v>
      </c>
      <c r="D601" s="361">
        <v>43420</v>
      </c>
      <c r="E601" s="361">
        <v>43423</v>
      </c>
      <c r="F601" s="361">
        <v>43424</v>
      </c>
      <c r="G601" s="362">
        <v>43425</v>
      </c>
      <c r="H601" s="362">
        <v>43426</v>
      </c>
      <c r="I601" s="362">
        <v>43430</v>
      </c>
      <c r="J601" s="363">
        <v>43431</v>
      </c>
      <c r="K601" s="362">
        <v>43432</v>
      </c>
      <c r="L601" s="371">
        <v>43433</v>
      </c>
      <c r="M601" s="372">
        <v>43434</v>
      </c>
      <c r="N601" s="362">
        <v>43437</v>
      </c>
      <c r="O601" s="362">
        <v>43438</v>
      </c>
      <c r="P601" s="362">
        <v>43439</v>
      </c>
      <c r="Q601" s="362">
        <v>43440</v>
      </c>
      <c r="R601" s="362">
        <v>43441</v>
      </c>
      <c r="S601" s="362">
        <v>43444</v>
      </c>
      <c r="T601" s="362">
        <v>43445</v>
      </c>
      <c r="U601" s="362">
        <v>43446</v>
      </c>
      <c r="V601" s="362">
        <v>43447</v>
      </c>
      <c r="W601" s="362">
        <v>43448</v>
      </c>
      <c r="X601" s="367"/>
      <c r="Z601" s="369">
        <v>43518</v>
      </c>
    </row>
    <row r="602" spans="1:26">
      <c r="A602" s="358" t="str">
        <f t="shared" si="9"/>
        <v>18</v>
      </c>
      <c r="B602" s="359">
        <v>43437</v>
      </c>
      <c r="C602" s="360" t="s">
        <v>333</v>
      </c>
      <c r="D602" s="361">
        <v>43423</v>
      </c>
      <c r="E602" s="361">
        <v>43424</v>
      </c>
      <c r="F602" s="361">
        <v>43425</v>
      </c>
      <c r="G602" s="362">
        <v>43426</v>
      </c>
      <c r="H602" s="362">
        <v>43430</v>
      </c>
      <c r="I602" s="362">
        <v>43431</v>
      </c>
      <c r="J602" s="363">
        <v>43432</v>
      </c>
      <c r="K602" s="362">
        <v>43433</v>
      </c>
      <c r="L602" s="371">
        <v>43434</v>
      </c>
      <c r="M602" s="372">
        <v>43437</v>
      </c>
      <c r="N602" s="362">
        <v>43438</v>
      </c>
      <c r="O602" s="362">
        <v>43439</v>
      </c>
      <c r="P602" s="362">
        <v>43440</v>
      </c>
      <c r="Q602" s="362">
        <v>43441</v>
      </c>
      <c r="R602" s="362">
        <v>43444</v>
      </c>
      <c r="S602" s="362">
        <v>43445</v>
      </c>
      <c r="T602" s="362">
        <v>43446</v>
      </c>
      <c r="U602" s="362">
        <v>43447</v>
      </c>
      <c r="V602" s="362">
        <v>43448</v>
      </c>
      <c r="W602" s="362">
        <v>43451</v>
      </c>
      <c r="X602" s="367"/>
      <c r="Z602" s="369">
        <v>43521</v>
      </c>
    </row>
    <row r="603" spans="1:26">
      <c r="A603" s="358" t="str">
        <f t="shared" si="9"/>
        <v>18</v>
      </c>
      <c r="B603" s="359">
        <v>43438</v>
      </c>
      <c r="C603" s="360" t="s">
        <v>329</v>
      </c>
      <c r="D603" s="361">
        <v>43424</v>
      </c>
      <c r="E603" s="361">
        <v>43425</v>
      </c>
      <c r="F603" s="361">
        <v>43426</v>
      </c>
      <c r="G603" s="362">
        <v>43430</v>
      </c>
      <c r="H603" s="362">
        <v>43431</v>
      </c>
      <c r="I603" s="362">
        <v>43432</v>
      </c>
      <c r="J603" s="363">
        <v>43433</v>
      </c>
      <c r="K603" s="362">
        <v>43434</v>
      </c>
      <c r="L603" s="371">
        <v>43437</v>
      </c>
      <c r="M603" s="372">
        <v>43438</v>
      </c>
      <c r="N603" s="362">
        <v>43439</v>
      </c>
      <c r="O603" s="362">
        <v>43440</v>
      </c>
      <c r="P603" s="362">
        <v>43441</v>
      </c>
      <c r="Q603" s="362">
        <v>43444</v>
      </c>
      <c r="R603" s="362">
        <v>43445</v>
      </c>
      <c r="S603" s="362">
        <v>43446</v>
      </c>
      <c r="T603" s="362">
        <v>43447</v>
      </c>
      <c r="U603" s="362">
        <v>43448</v>
      </c>
      <c r="V603" s="362">
        <v>43451</v>
      </c>
      <c r="W603" s="362">
        <v>43452</v>
      </c>
      <c r="X603" s="367"/>
      <c r="Z603" s="369">
        <v>43522</v>
      </c>
    </row>
    <row r="604" spans="1:26">
      <c r="A604" s="358" t="str">
        <f t="shared" si="9"/>
        <v>18</v>
      </c>
      <c r="B604" s="359">
        <v>43439</v>
      </c>
      <c r="C604" s="360" t="s">
        <v>330</v>
      </c>
      <c r="D604" s="361">
        <v>43425</v>
      </c>
      <c r="E604" s="361">
        <v>43426</v>
      </c>
      <c r="F604" s="361">
        <v>43430</v>
      </c>
      <c r="G604" s="362">
        <v>43431</v>
      </c>
      <c r="H604" s="362">
        <v>43432</v>
      </c>
      <c r="I604" s="362">
        <v>43433</v>
      </c>
      <c r="J604" s="363">
        <v>43434</v>
      </c>
      <c r="K604" s="362">
        <v>43437</v>
      </c>
      <c r="L604" s="371">
        <v>43438</v>
      </c>
      <c r="M604" s="372">
        <v>43439</v>
      </c>
      <c r="N604" s="362">
        <v>43440</v>
      </c>
      <c r="O604" s="362">
        <v>43441</v>
      </c>
      <c r="P604" s="362">
        <v>43444</v>
      </c>
      <c r="Q604" s="362">
        <v>43445</v>
      </c>
      <c r="R604" s="362">
        <v>43446</v>
      </c>
      <c r="S604" s="362">
        <v>43447</v>
      </c>
      <c r="T604" s="362">
        <v>43448</v>
      </c>
      <c r="U604" s="362">
        <v>43451</v>
      </c>
      <c r="V604" s="362">
        <v>43452</v>
      </c>
      <c r="W604" s="362">
        <v>43453</v>
      </c>
      <c r="X604" s="367"/>
      <c r="Z604" s="369">
        <v>43523</v>
      </c>
    </row>
    <row r="605" spans="1:26">
      <c r="A605" s="358" t="str">
        <f t="shared" si="9"/>
        <v>18</v>
      </c>
      <c r="B605" s="359">
        <v>43440</v>
      </c>
      <c r="C605" s="360" t="s">
        <v>331</v>
      </c>
      <c r="D605" s="361">
        <v>43426</v>
      </c>
      <c r="E605" s="361">
        <v>43430</v>
      </c>
      <c r="F605" s="361">
        <v>43431</v>
      </c>
      <c r="G605" s="362">
        <v>43432</v>
      </c>
      <c r="H605" s="362">
        <v>43433</v>
      </c>
      <c r="I605" s="362">
        <v>43434</v>
      </c>
      <c r="J605" s="363">
        <v>43437</v>
      </c>
      <c r="K605" s="362">
        <v>43438</v>
      </c>
      <c r="L605" s="371">
        <v>43439</v>
      </c>
      <c r="M605" s="372">
        <v>43440</v>
      </c>
      <c r="N605" s="362">
        <v>43441</v>
      </c>
      <c r="O605" s="362">
        <v>43444</v>
      </c>
      <c r="P605" s="362">
        <v>43445</v>
      </c>
      <c r="Q605" s="362">
        <v>43446</v>
      </c>
      <c r="R605" s="362">
        <v>43447</v>
      </c>
      <c r="S605" s="362">
        <v>43448</v>
      </c>
      <c r="T605" s="362">
        <v>43451</v>
      </c>
      <c r="U605" s="362">
        <v>43452</v>
      </c>
      <c r="V605" s="362">
        <v>43453</v>
      </c>
      <c r="W605" s="362">
        <v>43454</v>
      </c>
      <c r="X605" s="367"/>
      <c r="Z605" s="369">
        <v>43524</v>
      </c>
    </row>
    <row r="606" spans="1:26">
      <c r="A606" s="358" t="str">
        <f t="shared" si="9"/>
        <v>18</v>
      </c>
      <c r="B606" s="359">
        <v>43441</v>
      </c>
      <c r="C606" s="360" t="s">
        <v>332</v>
      </c>
      <c r="D606" s="361">
        <v>43430</v>
      </c>
      <c r="E606" s="361">
        <v>43431</v>
      </c>
      <c r="F606" s="361">
        <v>43432</v>
      </c>
      <c r="G606" s="362">
        <v>43433</v>
      </c>
      <c r="H606" s="362">
        <v>43434</v>
      </c>
      <c r="I606" s="362">
        <v>43437</v>
      </c>
      <c r="J606" s="363">
        <v>43438</v>
      </c>
      <c r="K606" s="362">
        <v>43439</v>
      </c>
      <c r="L606" s="371">
        <v>43440</v>
      </c>
      <c r="M606" s="372">
        <v>43441</v>
      </c>
      <c r="N606" s="362">
        <v>43444</v>
      </c>
      <c r="O606" s="362">
        <v>43445</v>
      </c>
      <c r="P606" s="362">
        <v>43446</v>
      </c>
      <c r="Q606" s="362">
        <v>43447</v>
      </c>
      <c r="R606" s="362">
        <v>43448</v>
      </c>
      <c r="S606" s="362">
        <v>43451</v>
      </c>
      <c r="T606" s="362">
        <v>43452</v>
      </c>
      <c r="U606" s="362">
        <v>43453</v>
      </c>
      <c r="V606" s="362">
        <v>43454</v>
      </c>
      <c r="W606" s="362">
        <v>43455</v>
      </c>
      <c r="X606" s="367"/>
      <c r="Z606" s="369">
        <v>43525</v>
      </c>
    </row>
    <row r="607" spans="1:26">
      <c r="A607" s="358" t="str">
        <f t="shared" si="9"/>
        <v>18</v>
      </c>
      <c r="B607" s="359">
        <v>43444</v>
      </c>
      <c r="C607" s="360" t="s">
        <v>333</v>
      </c>
      <c r="D607" s="361">
        <v>43431</v>
      </c>
      <c r="E607" s="361">
        <v>43432</v>
      </c>
      <c r="F607" s="361">
        <v>43433</v>
      </c>
      <c r="G607" s="362">
        <v>43434</v>
      </c>
      <c r="H607" s="362">
        <v>43437</v>
      </c>
      <c r="I607" s="362">
        <v>43438</v>
      </c>
      <c r="J607" s="363">
        <v>43439</v>
      </c>
      <c r="K607" s="362">
        <v>43440</v>
      </c>
      <c r="L607" s="371">
        <v>43441</v>
      </c>
      <c r="M607" s="372">
        <v>43444</v>
      </c>
      <c r="N607" s="362">
        <v>43445</v>
      </c>
      <c r="O607" s="362">
        <v>43446</v>
      </c>
      <c r="P607" s="362">
        <v>43447</v>
      </c>
      <c r="Q607" s="362">
        <v>43448</v>
      </c>
      <c r="R607" s="362">
        <v>43451</v>
      </c>
      <c r="S607" s="362">
        <v>43452</v>
      </c>
      <c r="T607" s="362">
        <v>43453</v>
      </c>
      <c r="U607" s="362">
        <v>43454</v>
      </c>
      <c r="V607" s="362">
        <v>43455</v>
      </c>
      <c r="W607" s="362">
        <v>43459</v>
      </c>
      <c r="X607" s="367"/>
      <c r="Z607" s="369">
        <v>43528</v>
      </c>
    </row>
    <row r="608" spans="1:26">
      <c r="A608" s="358" t="str">
        <f t="shared" si="9"/>
        <v>18</v>
      </c>
      <c r="B608" s="359">
        <v>43445</v>
      </c>
      <c r="C608" s="360" t="s">
        <v>329</v>
      </c>
      <c r="D608" s="361">
        <v>43432</v>
      </c>
      <c r="E608" s="361">
        <v>43433</v>
      </c>
      <c r="F608" s="361">
        <v>43434</v>
      </c>
      <c r="G608" s="362">
        <v>43437</v>
      </c>
      <c r="H608" s="362">
        <v>43438</v>
      </c>
      <c r="I608" s="362">
        <v>43439</v>
      </c>
      <c r="J608" s="363">
        <v>43440</v>
      </c>
      <c r="K608" s="362">
        <v>43441</v>
      </c>
      <c r="L608" s="371">
        <v>43444</v>
      </c>
      <c r="M608" s="372">
        <v>43445</v>
      </c>
      <c r="N608" s="362">
        <v>43446</v>
      </c>
      <c r="O608" s="362">
        <v>43447</v>
      </c>
      <c r="P608" s="362">
        <v>43448</v>
      </c>
      <c r="Q608" s="362">
        <v>43451</v>
      </c>
      <c r="R608" s="362">
        <v>43452</v>
      </c>
      <c r="S608" s="362">
        <v>43453</v>
      </c>
      <c r="T608" s="362">
        <v>43454</v>
      </c>
      <c r="U608" s="362">
        <v>43455</v>
      </c>
      <c r="V608" s="362">
        <v>43459</v>
      </c>
      <c r="W608" s="362">
        <v>43460</v>
      </c>
      <c r="X608" s="367"/>
      <c r="Z608" s="369">
        <v>43529</v>
      </c>
    </row>
    <row r="609" spans="1:26">
      <c r="A609" s="358" t="str">
        <f t="shared" si="9"/>
        <v>18</v>
      </c>
      <c r="B609" s="359">
        <v>43446</v>
      </c>
      <c r="C609" s="360" t="s">
        <v>330</v>
      </c>
      <c r="D609" s="361">
        <v>43433</v>
      </c>
      <c r="E609" s="361">
        <v>43434</v>
      </c>
      <c r="F609" s="361">
        <v>43437</v>
      </c>
      <c r="G609" s="362">
        <v>43438</v>
      </c>
      <c r="H609" s="362">
        <v>43439</v>
      </c>
      <c r="I609" s="362">
        <v>43440</v>
      </c>
      <c r="J609" s="363">
        <v>43441</v>
      </c>
      <c r="K609" s="362">
        <v>43444</v>
      </c>
      <c r="L609" s="371">
        <v>43445</v>
      </c>
      <c r="M609" s="372">
        <v>43446</v>
      </c>
      <c r="N609" s="362">
        <v>43447</v>
      </c>
      <c r="O609" s="362">
        <v>43448</v>
      </c>
      <c r="P609" s="362">
        <v>43451</v>
      </c>
      <c r="Q609" s="362">
        <v>43452</v>
      </c>
      <c r="R609" s="362">
        <v>43453</v>
      </c>
      <c r="S609" s="362">
        <v>43454</v>
      </c>
      <c r="T609" s="362">
        <v>43455</v>
      </c>
      <c r="U609" s="362">
        <v>43459</v>
      </c>
      <c r="V609" s="362">
        <v>43460</v>
      </c>
      <c r="W609" s="362">
        <v>43461</v>
      </c>
      <c r="X609" s="367"/>
      <c r="Z609" s="369">
        <v>43530</v>
      </c>
    </row>
    <row r="610" spans="1:26">
      <c r="A610" s="358" t="str">
        <f t="shared" si="9"/>
        <v>18</v>
      </c>
      <c r="B610" s="359">
        <v>43447</v>
      </c>
      <c r="C610" s="360" t="s">
        <v>331</v>
      </c>
      <c r="D610" s="361">
        <v>43434</v>
      </c>
      <c r="E610" s="361">
        <v>43437</v>
      </c>
      <c r="F610" s="361">
        <v>43438</v>
      </c>
      <c r="G610" s="362">
        <v>43439</v>
      </c>
      <c r="H610" s="362">
        <v>43440</v>
      </c>
      <c r="I610" s="362">
        <v>43441</v>
      </c>
      <c r="J610" s="363">
        <v>43444</v>
      </c>
      <c r="K610" s="362">
        <v>43445</v>
      </c>
      <c r="L610" s="371">
        <v>43446</v>
      </c>
      <c r="M610" s="372">
        <v>43447</v>
      </c>
      <c r="N610" s="362">
        <v>43448</v>
      </c>
      <c r="O610" s="362">
        <v>43451</v>
      </c>
      <c r="P610" s="362">
        <v>43452</v>
      </c>
      <c r="Q610" s="362">
        <v>43453</v>
      </c>
      <c r="R610" s="362">
        <v>43454</v>
      </c>
      <c r="S610" s="362">
        <v>43455</v>
      </c>
      <c r="T610" s="362">
        <v>43459</v>
      </c>
      <c r="U610" s="362">
        <v>43460</v>
      </c>
      <c r="V610" s="362">
        <v>43461</v>
      </c>
      <c r="W610" s="362">
        <v>43473</v>
      </c>
      <c r="X610" s="367"/>
      <c r="Z610" s="369">
        <v>43531</v>
      </c>
    </row>
    <row r="611" spans="1:26">
      <c r="A611" s="358" t="str">
        <f t="shared" si="9"/>
        <v>18</v>
      </c>
      <c r="B611" s="359">
        <v>43448</v>
      </c>
      <c r="C611" s="360" t="s">
        <v>332</v>
      </c>
      <c r="D611" s="361">
        <v>43437</v>
      </c>
      <c r="E611" s="361">
        <v>43438</v>
      </c>
      <c r="F611" s="361">
        <v>43439</v>
      </c>
      <c r="G611" s="362">
        <v>43440</v>
      </c>
      <c r="H611" s="362">
        <v>43441</v>
      </c>
      <c r="I611" s="362">
        <v>43444</v>
      </c>
      <c r="J611" s="363">
        <v>43445</v>
      </c>
      <c r="K611" s="362">
        <v>43446</v>
      </c>
      <c r="L611" s="371">
        <v>43447</v>
      </c>
      <c r="M611" s="372">
        <v>43448</v>
      </c>
      <c r="N611" s="362">
        <v>43451</v>
      </c>
      <c r="O611" s="362">
        <v>43452</v>
      </c>
      <c r="P611" s="362">
        <v>43453</v>
      </c>
      <c r="Q611" s="362">
        <v>43454</v>
      </c>
      <c r="R611" s="362">
        <v>43455</v>
      </c>
      <c r="S611" s="362">
        <v>43459</v>
      </c>
      <c r="T611" s="362">
        <v>43460</v>
      </c>
      <c r="U611" s="362">
        <v>43461</v>
      </c>
      <c r="V611" s="362">
        <v>43473</v>
      </c>
      <c r="W611" s="362">
        <v>43474</v>
      </c>
      <c r="X611" s="367"/>
      <c r="Z611" s="369">
        <v>43532</v>
      </c>
    </row>
    <row r="612" spans="1:26">
      <c r="A612" s="358" t="str">
        <f t="shared" si="9"/>
        <v>18</v>
      </c>
      <c r="B612" s="359">
        <v>43451</v>
      </c>
      <c r="C612" s="360" t="s">
        <v>333</v>
      </c>
      <c r="D612" s="361">
        <v>43438</v>
      </c>
      <c r="E612" s="361">
        <v>43439</v>
      </c>
      <c r="F612" s="361">
        <v>43440</v>
      </c>
      <c r="G612" s="362">
        <v>43441</v>
      </c>
      <c r="H612" s="362">
        <v>43444</v>
      </c>
      <c r="I612" s="362">
        <v>43445</v>
      </c>
      <c r="J612" s="363">
        <v>43446</v>
      </c>
      <c r="K612" s="362">
        <v>43447</v>
      </c>
      <c r="L612" s="371">
        <v>43448</v>
      </c>
      <c r="M612" s="372">
        <v>43451</v>
      </c>
      <c r="N612" s="362">
        <v>43452</v>
      </c>
      <c r="O612" s="362">
        <v>43453</v>
      </c>
      <c r="P612" s="362">
        <v>43454</v>
      </c>
      <c r="Q612" s="362">
        <v>43455</v>
      </c>
      <c r="R612" s="362">
        <v>43459</v>
      </c>
      <c r="S612" s="362">
        <v>43460</v>
      </c>
      <c r="T612" s="362">
        <v>43461</v>
      </c>
      <c r="U612" s="362">
        <v>43473</v>
      </c>
      <c r="V612" s="362">
        <v>43474</v>
      </c>
      <c r="W612" s="362">
        <v>43475</v>
      </c>
      <c r="X612" s="367"/>
      <c r="Z612" s="369">
        <v>43535</v>
      </c>
    </row>
    <row r="613" spans="1:26">
      <c r="A613" s="358" t="str">
        <f t="shared" si="9"/>
        <v>18</v>
      </c>
      <c r="B613" s="359">
        <v>43452</v>
      </c>
      <c r="C613" s="360" t="s">
        <v>329</v>
      </c>
      <c r="D613" s="361">
        <v>43439</v>
      </c>
      <c r="E613" s="361">
        <v>43440</v>
      </c>
      <c r="F613" s="361">
        <v>43441</v>
      </c>
      <c r="G613" s="362">
        <v>43444</v>
      </c>
      <c r="H613" s="362">
        <v>43445</v>
      </c>
      <c r="I613" s="362">
        <v>43446</v>
      </c>
      <c r="J613" s="363">
        <v>43447</v>
      </c>
      <c r="K613" s="362">
        <v>43448</v>
      </c>
      <c r="L613" s="371">
        <v>43451</v>
      </c>
      <c r="M613" s="372">
        <v>43452</v>
      </c>
      <c r="N613" s="362">
        <v>43453</v>
      </c>
      <c r="O613" s="362">
        <v>43454</v>
      </c>
      <c r="P613" s="362">
        <v>43455</v>
      </c>
      <c r="Q613" s="362">
        <v>43459</v>
      </c>
      <c r="R613" s="362">
        <v>43460</v>
      </c>
      <c r="S613" s="362">
        <v>43461</v>
      </c>
      <c r="T613" s="362">
        <v>43473</v>
      </c>
      <c r="U613" s="362">
        <v>43474</v>
      </c>
      <c r="V613" s="362">
        <v>43475</v>
      </c>
      <c r="W613" s="362">
        <v>43476</v>
      </c>
      <c r="X613" s="367"/>
      <c r="Z613" s="369">
        <v>43536</v>
      </c>
    </row>
    <row r="614" spans="1:26">
      <c r="A614" s="358" t="str">
        <f t="shared" si="9"/>
        <v>18</v>
      </c>
      <c r="B614" s="359">
        <v>43453</v>
      </c>
      <c r="C614" s="360" t="s">
        <v>330</v>
      </c>
      <c r="D614" s="361">
        <v>43440</v>
      </c>
      <c r="E614" s="361">
        <v>43441</v>
      </c>
      <c r="F614" s="361">
        <v>43444</v>
      </c>
      <c r="G614" s="362">
        <v>43445</v>
      </c>
      <c r="H614" s="362">
        <v>43446</v>
      </c>
      <c r="I614" s="362">
        <v>43447</v>
      </c>
      <c r="J614" s="363">
        <v>43448</v>
      </c>
      <c r="K614" s="362">
        <v>43451</v>
      </c>
      <c r="L614" s="371">
        <v>43452</v>
      </c>
      <c r="M614" s="372">
        <v>43453</v>
      </c>
      <c r="N614" s="362">
        <v>43454</v>
      </c>
      <c r="O614" s="362">
        <v>43455</v>
      </c>
      <c r="P614" s="362">
        <v>43459</v>
      </c>
      <c r="Q614" s="362">
        <v>43460</v>
      </c>
      <c r="R614" s="362">
        <v>43461</v>
      </c>
      <c r="S614" s="362">
        <v>43473</v>
      </c>
      <c r="T614" s="362">
        <v>43474</v>
      </c>
      <c r="U614" s="362">
        <v>43475</v>
      </c>
      <c r="V614" s="362">
        <v>43476</v>
      </c>
      <c r="W614" s="362">
        <v>43480</v>
      </c>
      <c r="X614" s="367"/>
      <c r="Z614" s="369">
        <v>43537</v>
      </c>
    </row>
    <row r="615" spans="1:26">
      <c r="A615" s="358" t="str">
        <f t="shared" si="9"/>
        <v>18</v>
      </c>
      <c r="B615" s="359">
        <v>43454</v>
      </c>
      <c r="C615" s="360" t="s">
        <v>331</v>
      </c>
      <c r="D615" s="361">
        <v>43441</v>
      </c>
      <c r="E615" s="361">
        <v>43444</v>
      </c>
      <c r="F615" s="361">
        <v>43445</v>
      </c>
      <c r="G615" s="362">
        <v>43446</v>
      </c>
      <c r="H615" s="362">
        <v>43447</v>
      </c>
      <c r="I615" s="362">
        <v>43448</v>
      </c>
      <c r="J615" s="363">
        <v>43451</v>
      </c>
      <c r="K615" s="362">
        <v>43452</v>
      </c>
      <c r="L615" s="371">
        <v>43453</v>
      </c>
      <c r="M615" s="372">
        <v>43454</v>
      </c>
      <c r="N615" s="362">
        <v>43455</v>
      </c>
      <c r="O615" s="362">
        <v>43459</v>
      </c>
      <c r="P615" s="362">
        <v>43460</v>
      </c>
      <c r="Q615" s="362">
        <v>43461</v>
      </c>
      <c r="R615" s="362">
        <v>43473</v>
      </c>
      <c r="S615" s="362">
        <v>43474</v>
      </c>
      <c r="T615" s="362">
        <v>43475</v>
      </c>
      <c r="U615" s="362">
        <v>43476</v>
      </c>
      <c r="V615" s="362">
        <v>43480</v>
      </c>
      <c r="W615" s="362">
        <v>43481</v>
      </c>
      <c r="X615" s="367"/>
      <c r="Z615" s="369">
        <v>43538</v>
      </c>
    </row>
    <row r="616" spans="1:26">
      <c r="A616" s="358" t="str">
        <f t="shared" si="9"/>
        <v>18</v>
      </c>
      <c r="B616" s="359">
        <v>43455</v>
      </c>
      <c r="C616" s="360" t="s">
        <v>332</v>
      </c>
      <c r="D616" s="361">
        <v>43444</v>
      </c>
      <c r="E616" s="361">
        <v>43445</v>
      </c>
      <c r="F616" s="361">
        <v>43446</v>
      </c>
      <c r="G616" s="362">
        <v>43447</v>
      </c>
      <c r="H616" s="362">
        <v>43448</v>
      </c>
      <c r="I616" s="362">
        <v>43451</v>
      </c>
      <c r="J616" s="363">
        <v>43452</v>
      </c>
      <c r="K616" s="362">
        <v>43453</v>
      </c>
      <c r="L616" s="371">
        <v>43454</v>
      </c>
      <c r="M616" s="372">
        <v>43455</v>
      </c>
      <c r="N616" s="362">
        <v>43459</v>
      </c>
      <c r="O616" s="362">
        <v>43460</v>
      </c>
      <c r="P616" s="362">
        <v>43461</v>
      </c>
      <c r="Q616" s="362">
        <v>43473</v>
      </c>
      <c r="R616" s="362">
        <v>43474</v>
      </c>
      <c r="S616" s="362">
        <v>43475</v>
      </c>
      <c r="T616" s="362">
        <v>43476</v>
      </c>
      <c r="U616" s="362">
        <v>43480</v>
      </c>
      <c r="V616" s="362">
        <v>43481</v>
      </c>
      <c r="W616" s="362">
        <v>43482</v>
      </c>
      <c r="X616" s="367"/>
      <c r="Z616" s="369">
        <v>43539</v>
      </c>
    </row>
    <row r="617" spans="1:26">
      <c r="A617" s="358" t="str">
        <f t="shared" si="9"/>
        <v>18</v>
      </c>
      <c r="B617" s="359">
        <v>43459</v>
      </c>
      <c r="C617" s="360" t="s">
        <v>333</v>
      </c>
      <c r="D617" s="361">
        <v>43445</v>
      </c>
      <c r="E617" s="361">
        <v>43446</v>
      </c>
      <c r="F617" s="361">
        <v>43447</v>
      </c>
      <c r="G617" s="362">
        <v>43448</v>
      </c>
      <c r="H617" s="362">
        <v>43451</v>
      </c>
      <c r="I617" s="362">
        <v>43452</v>
      </c>
      <c r="J617" s="363">
        <v>43453</v>
      </c>
      <c r="K617" s="362">
        <v>43454</v>
      </c>
      <c r="L617" s="371">
        <v>43455</v>
      </c>
      <c r="M617" s="372">
        <v>43459</v>
      </c>
      <c r="N617" s="362">
        <v>43460</v>
      </c>
      <c r="O617" s="362">
        <v>43461</v>
      </c>
      <c r="P617" s="362">
        <v>43473</v>
      </c>
      <c r="Q617" s="362">
        <v>43474</v>
      </c>
      <c r="R617" s="362">
        <v>43475</v>
      </c>
      <c r="S617" s="362">
        <v>43476</v>
      </c>
      <c r="T617" s="362">
        <v>43480</v>
      </c>
      <c r="U617" s="362">
        <v>43481</v>
      </c>
      <c r="V617" s="362">
        <v>43482</v>
      </c>
      <c r="W617" s="362">
        <v>43483</v>
      </c>
      <c r="X617" s="367"/>
      <c r="Z617" s="369">
        <v>43542</v>
      </c>
    </row>
    <row r="618" spans="1:26">
      <c r="A618" s="358" t="str">
        <f t="shared" si="9"/>
        <v>18</v>
      </c>
      <c r="B618" s="359">
        <v>43460</v>
      </c>
      <c r="C618" s="360" t="s">
        <v>330</v>
      </c>
      <c r="D618" s="361">
        <v>43446</v>
      </c>
      <c r="E618" s="361">
        <v>43447</v>
      </c>
      <c r="F618" s="361">
        <v>43448</v>
      </c>
      <c r="G618" s="362">
        <v>43451</v>
      </c>
      <c r="H618" s="362">
        <v>43452</v>
      </c>
      <c r="I618" s="362">
        <v>43453</v>
      </c>
      <c r="J618" s="363">
        <v>43454</v>
      </c>
      <c r="K618" s="362">
        <v>43455</v>
      </c>
      <c r="L618" s="371">
        <v>43459</v>
      </c>
      <c r="M618" s="372">
        <v>43460</v>
      </c>
      <c r="N618" s="362">
        <v>43461</v>
      </c>
      <c r="O618" s="362">
        <v>43473</v>
      </c>
      <c r="P618" s="362">
        <v>43474</v>
      </c>
      <c r="Q618" s="362">
        <v>43475</v>
      </c>
      <c r="R618" s="362">
        <v>43476</v>
      </c>
      <c r="S618" s="362">
        <v>43480</v>
      </c>
      <c r="T618" s="362">
        <v>43481</v>
      </c>
      <c r="U618" s="362">
        <v>43482</v>
      </c>
      <c r="V618" s="362">
        <v>43483</v>
      </c>
      <c r="W618" s="362">
        <v>43486</v>
      </c>
      <c r="X618" s="367"/>
      <c r="Z618" s="369">
        <v>43543</v>
      </c>
    </row>
    <row r="619" spans="1:26">
      <c r="A619" s="358" t="str">
        <f t="shared" si="9"/>
        <v>18</v>
      </c>
      <c r="B619" s="359">
        <v>43461</v>
      </c>
      <c r="C619" s="360" t="s">
        <v>331</v>
      </c>
      <c r="D619" s="361">
        <v>43447</v>
      </c>
      <c r="E619" s="361">
        <v>43448</v>
      </c>
      <c r="F619" s="361">
        <v>43451</v>
      </c>
      <c r="G619" s="362">
        <v>43452</v>
      </c>
      <c r="H619" s="362">
        <v>43453</v>
      </c>
      <c r="I619" s="362">
        <v>43454</v>
      </c>
      <c r="J619" s="363">
        <v>43455</v>
      </c>
      <c r="K619" s="362">
        <v>43459</v>
      </c>
      <c r="L619" s="371">
        <v>43460</v>
      </c>
      <c r="M619" s="372">
        <v>43461</v>
      </c>
      <c r="N619" s="362">
        <v>43473</v>
      </c>
      <c r="O619" s="362">
        <v>43474</v>
      </c>
      <c r="P619" s="362">
        <v>43475</v>
      </c>
      <c r="Q619" s="362">
        <v>43476</v>
      </c>
      <c r="R619" s="362">
        <v>43480</v>
      </c>
      <c r="S619" s="362">
        <v>43481</v>
      </c>
      <c r="T619" s="362">
        <v>43482</v>
      </c>
      <c r="U619" s="362">
        <v>43483</v>
      </c>
      <c r="V619" s="362">
        <v>43486</v>
      </c>
      <c r="W619" s="362">
        <v>43487</v>
      </c>
      <c r="X619" s="367"/>
      <c r="Z619" s="369">
        <v>43544</v>
      </c>
    </row>
    <row r="620" spans="1:26">
      <c r="A620" s="358" t="str">
        <f t="shared" si="9"/>
        <v>19</v>
      </c>
      <c r="B620" s="359">
        <v>43473</v>
      </c>
      <c r="C620" s="360" t="s">
        <v>332</v>
      </c>
      <c r="D620" s="361">
        <v>43448</v>
      </c>
      <c r="E620" s="361">
        <v>43451</v>
      </c>
      <c r="F620" s="361">
        <v>43452</v>
      </c>
      <c r="G620" s="362">
        <v>43453</v>
      </c>
      <c r="H620" s="362">
        <v>43454</v>
      </c>
      <c r="I620" s="362">
        <v>43455</v>
      </c>
      <c r="J620" s="363">
        <v>43459</v>
      </c>
      <c r="K620" s="362">
        <v>43460</v>
      </c>
      <c r="L620" s="371">
        <v>43461</v>
      </c>
      <c r="M620" s="372">
        <v>43473</v>
      </c>
      <c r="N620" s="362">
        <v>43474</v>
      </c>
      <c r="O620" s="362">
        <v>43475</v>
      </c>
      <c r="P620" s="362">
        <v>43476</v>
      </c>
      <c r="Q620" s="362">
        <v>43480</v>
      </c>
      <c r="R620" s="362">
        <v>43481</v>
      </c>
      <c r="S620" s="362">
        <v>43482</v>
      </c>
      <c r="T620" s="362">
        <v>43483</v>
      </c>
      <c r="U620" s="362">
        <v>43486</v>
      </c>
      <c r="V620" s="362">
        <v>43487</v>
      </c>
      <c r="W620" s="362">
        <v>43488</v>
      </c>
      <c r="X620" s="367"/>
      <c r="Z620" s="369">
        <v>43549</v>
      </c>
    </row>
    <row r="621" spans="1:26">
      <c r="A621" s="358" t="str">
        <f t="shared" si="9"/>
        <v>19</v>
      </c>
      <c r="B621" s="359">
        <v>43474</v>
      </c>
      <c r="C621" s="360" t="s">
        <v>330</v>
      </c>
      <c r="D621" s="361">
        <v>43451</v>
      </c>
      <c r="E621" s="361">
        <v>43452</v>
      </c>
      <c r="F621" s="361">
        <v>43453</v>
      </c>
      <c r="G621" s="362">
        <v>43454</v>
      </c>
      <c r="H621" s="362">
        <v>43455</v>
      </c>
      <c r="I621" s="362">
        <v>43459</v>
      </c>
      <c r="J621" s="363">
        <v>43460</v>
      </c>
      <c r="K621" s="362">
        <v>43461</v>
      </c>
      <c r="L621" s="371">
        <v>43473</v>
      </c>
      <c r="M621" s="372">
        <v>43474</v>
      </c>
      <c r="N621" s="362">
        <v>43475</v>
      </c>
      <c r="O621" s="362">
        <v>43476</v>
      </c>
      <c r="P621" s="362">
        <v>43480</v>
      </c>
      <c r="Q621" s="362">
        <v>43481</v>
      </c>
      <c r="R621" s="362">
        <v>43482</v>
      </c>
      <c r="S621" s="362">
        <v>43483</v>
      </c>
      <c r="T621" s="362">
        <v>43486</v>
      </c>
      <c r="U621" s="362">
        <v>43487</v>
      </c>
      <c r="V621" s="362">
        <v>43488</v>
      </c>
      <c r="W621" s="362">
        <v>43489</v>
      </c>
      <c r="X621" s="367"/>
      <c r="Z621" s="369">
        <v>43550</v>
      </c>
    </row>
    <row r="622" spans="1:26">
      <c r="A622" s="358" t="str">
        <f t="shared" si="9"/>
        <v>19</v>
      </c>
      <c r="B622" s="359">
        <v>43475</v>
      </c>
      <c r="C622" s="360" t="s">
        <v>331</v>
      </c>
      <c r="D622" s="361">
        <v>43452</v>
      </c>
      <c r="E622" s="361">
        <v>43453</v>
      </c>
      <c r="F622" s="361">
        <v>43454</v>
      </c>
      <c r="G622" s="362">
        <v>43455</v>
      </c>
      <c r="H622" s="362">
        <v>43459</v>
      </c>
      <c r="I622" s="362">
        <v>43460</v>
      </c>
      <c r="J622" s="363">
        <v>43461</v>
      </c>
      <c r="K622" s="362">
        <v>43473</v>
      </c>
      <c r="L622" s="371">
        <v>43474</v>
      </c>
      <c r="M622" s="372">
        <v>43475</v>
      </c>
      <c r="N622" s="362">
        <v>43476</v>
      </c>
      <c r="O622" s="362">
        <v>43480</v>
      </c>
      <c r="P622" s="362">
        <v>43481</v>
      </c>
      <c r="Q622" s="362">
        <v>43482</v>
      </c>
      <c r="R622" s="362">
        <v>43483</v>
      </c>
      <c r="S622" s="362">
        <v>43486</v>
      </c>
      <c r="T622" s="362">
        <v>43487</v>
      </c>
      <c r="U622" s="362">
        <v>43488</v>
      </c>
      <c r="V622" s="362">
        <v>43489</v>
      </c>
      <c r="W622" s="362">
        <v>43490</v>
      </c>
      <c r="X622" s="367"/>
      <c r="Z622" s="369">
        <v>43553</v>
      </c>
    </row>
    <row r="623" spans="1:26">
      <c r="A623" s="358" t="str">
        <f t="shared" si="9"/>
        <v>19</v>
      </c>
      <c r="B623" s="359">
        <v>43476</v>
      </c>
      <c r="C623" s="360" t="s">
        <v>332</v>
      </c>
      <c r="D623" s="361">
        <v>43453</v>
      </c>
      <c r="E623" s="361">
        <v>43454</v>
      </c>
      <c r="F623" s="361">
        <v>43455</v>
      </c>
      <c r="G623" s="362">
        <v>43459</v>
      </c>
      <c r="H623" s="362">
        <v>43460</v>
      </c>
      <c r="I623" s="362">
        <v>43461</v>
      </c>
      <c r="J623" s="363">
        <v>43473</v>
      </c>
      <c r="K623" s="362">
        <v>43474</v>
      </c>
      <c r="L623" s="371">
        <v>43475</v>
      </c>
      <c r="M623" s="372">
        <v>43476</v>
      </c>
      <c r="N623" s="362">
        <v>43480</v>
      </c>
      <c r="O623" s="362">
        <v>43481</v>
      </c>
      <c r="P623" s="362">
        <v>43482</v>
      </c>
      <c r="Q623" s="362">
        <v>43483</v>
      </c>
      <c r="R623" s="362">
        <v>43486</v>
      </c>
      <c r="S623" s="362">
        <v>43487</v>
      </c>
      <c r="T623" s="362">
        <v>43488</v>
      </c>
      <c r="U623" s="362">
        <v>43489</v>
      </c>
      <c r="V623" s="362">
        <v>43490</v>
      </c>
      <c r="W623" s="362">
        <v>43493</v>
      </c>
      <c r="X623" s="367"/>
      <c r="Z623" s="369">
        <v>43556</v>
      </c>
    </row>
    <row r="624" spans="1:26">
      <c r="A624" s="358" t="str">
        <f t="shared" si="9"/>
        <v>19</v>
      </c>
      <c r="B624" s="359">
        <v>43480</v>
      </c>
      <c r="C624" s="360" t="s">
        <v>333</v>
      </c>
      <c r="D624" s="361">
        <v>43454</v>
      </c>
      <c r="E624" s="361">
        <v>43455</v>
      </c>
      <c r="F624" s="361">
        <v>43459</v>
      </c>
      <c r="G624" s="362">
        <v>43460</v>
      </c>
      <c r="H624" s="362">
        <v>43461</v>
      </c>
      <c r="I624" s="362">
        <v>43473</v>
      </c>
      <c r="J624" s="363">
        <v>43474</v>
      </c>
      <c r="K624" s="362">
        <v>43475</v>
      </c>
      <c r="L624" s="371">
        <v>43476</v>
      </c>
      <c r="M624" s="372">
        <v>43480</v>
      </c>
      <c r="N624" s="362">
        <v>43481</v>
      </c>
      <c r="O624" s="362">
        <v>43482</v>
      </c>
      <c r="P624" s="362">
        <v>43483</v>
      </c>
      <c r="Q624" s="362">
        <v>43486</v>
      </c>
      <c r="R624" s="362">
        <v>43487</v>
      </c>
      <c r="S624" s="362">
        <v>43488</v>
      </c>
      <c r="T624" s="362">
        <v>43489</v>
      </c>
      <c r="U624" s="362">
        <v>43490</v>
      </c>
      <c r="V624" s="362">
        <v>43493</v>
      </c>
      <c r="W624" s="362">
        <v>43494</v>
      </c>
      <c r="X624" s="367"/>
      <c r="Z624" s="369">
        <v>43557</v>
      </c>
    </row>
    <row r="625" spans="1:26">
      <c r="A625" s="358" t="str">
        <f t="shared" si="9"/>
        <v>19</v>
      </c>
      <c r="B625" s="359">
        <v>43481</v>
      </c>
      <c r="C625" s="360" t="s">
        <v>330</v>
      </c>
      <c r="D625" s="361">
        <v>43455</v>
      </c>
      <c r="E625" s="361">
        <v>43459</v>
      </c>
      <c r="F625" s="361">
        <v>43460</v>
      </c>
      <c r="G625" s="362">
        <v>43461</v>
      </c>
      <c r="H625" s="362">
        <v>43473</v>
      </c>
      <c r="I625" s="362">
        <v>43474</v>
      </c>
      <c r="J625" s="363">
        <v>43475</v>
      </c>
      <c r="K625" s="362">
        <v>43476</v>
      </c>
      <c r="L625" s="371">
        <v>43480</v>
      </c>
      <c r="M625" s="372">
        <v>43481</v>
      </c>
      <c r="N625" s="362">
        <v>43482</v>
      </c>
      <c r="O625" s="362">
        <v>43483</v>
      </c>
      <c r="P625" s="362">
        <v>43486</v>
      </c>
      <c r="Q625" s="362">
        <v>43487</v>
      </c>
      <c r="R625" s="362">
        <v>43488</v>
      </c>
      <c r="S625" s="362">
        <v>43489</v>
      </c>
      <c r="T625" s="362">
        <v>43490</v>
      </c>
      <c r="U625" s="362">
        <v>43493</v>
      </c>
      <c r="V625" s="362">
        <v>43494</v>
      </c>
      <c r="W625" s="362">
        <v>43495</v>
      </c>
      <c r="X625" s="367"/>
      <c r="Z625" s="369">
        <v>43558</v>
      </c>
    </row>
    <row r="626" spans="1:26">
      <c r="A626" s="358" t="str">
        <f t="shared" si="9"/>
        <v>19</v>
      </c>
      <c r="B626" s="359">
        <v>43482</v>
      </c>
      <c r="C626" s="360" t="s">
        <v>331</v>
      </c>
      <c r="D626" s="361">
        <v>43459</v>
      </c>
      <c r="E626" s="361">
        <v>43460</v>
      </c>
      <c r="F626" s="361">
        <v>43461</v>
      </c>
      <c r="G626" s="362">
        <v>43473</v>
      </c>
      <c r="H626" s="362">
        <v>43474</v>
      </c>
      <c r="I626" s="362">
        <v>43475</v>
      </c>
      <c r="J626" s="363">
        <v>43476</v>
      </c>
      <c r="K626" s="362">
        <v>43480</v>
      </c>
      <c r="L626" s="371">
        <v>43481</v>
      </c>
      <c r="M626" s="372">
        <v>43482</v>
      </c>
      <c r="N626" s="362">
        <v>43483</v>
      </c>
      <c r="O626" s="362">
        <v>43486</v>
      </c>
      <c r="P626" s="362">
        <v>43487</v>
      </c>
      <c r="Q626" s="362">
        <v>43488</v>
      </c>
      <c r="R626" s="362">
        <v>43489</v>
      </c>
      <c r="S626" s="362">
        <v>43490</v>
      </c>
      <c r="T626" s="362">
        <v>43493</v>
      </c>
      <c r="U626" s="362">
        <v>43494</v>
      </c>
      <c r="V626" s="362">
        <v>43495</v>
      </c>
      <c r="W626" s="362">
        <v>43496</v>
      </c>
      <c r="X626" s="367"/>
      <c r="Z626" s="369">
        <v>43559</v>
      </c>
    </row>
    <row r="627" spans="1:26">
      <c r="A627" s="358" t="str">
        <f t="shared" si="9"/>
        <v>19</v>
      </c>
      <c r="B627" s="359">
        <v>43483</v>
      </c>
      <c r="C627" s="360" t="s">
        <v>332</v>
      </c>
      <c r="D627" s="361">
        <v>43460</v>
      </c>
      <c r="E627" s="361">
        <v>43461</v>
      </c>
      <c r="F627" s="361">
        <v>43473</v>
      </c>
      <c r="G627" s="362">
        <v>43474</v>
      </c>
      <c r="H627" s="362">
        <v>43475</v>
      </c>
      <c r="I627" s="362">
        <v>43476</v>
      </c>
      <c r="J627" s="363">
        <v>43480</v>
      </c>
      <c r="K627" s="362">
        <v>43481</v>
      </c>
      <c r="L627" s="371">
        <v>43482</v>
      </c>
      <c r="M627" s="372">
        <v>43483</v>
      </c>
      <c r="N627" s="362">
        <v>43486</v>
      </c>
      <c r="O627" s="362">
        <v>43487</v>
      </c>
      <c r="P627" s="362">
        <v>43488</v>
      </c>
      <c r="Q627" s="362">
        <v>43489</v>
      </c>
      <c r="R627" s="362">
        <v>43490</v>
      </c>
      <c r="S627" s="362">
        <v>43493</v>
      </c>
      <c r="T627" s="362">
        <v>43494</v>
      </c>
      <c r="U627" s="362">
        <v>43495</v>
      </c>
      <c r="V627" s="362">
        <v>43496</v>
      </c>
      <c r="W627" s="362">
        <v>43497</v>
      </c>
      <c r="X627" s="367"/>
      <c r="Z627" s="369">
        <v>43560</v>
      </c>
    </row>
    <row r="628" spans="1:26">
      <c r="A628" s="358" t="str">
        <f t="shared" si="9"/>
        <v>19</v>
      </c>
      <c r="B628" s="359">
        <v>43486</v>
      </c>
      <c r="C628" s="360" t="s">
        <v>333</v>
      </c>
      <c r="D628" s="361">
        <v>43461</v>
      </c>
      <c r="E628" s="361">
        <v>43473</v>
      </c>
      <c r="F628" s="361">
        <v>43474</v>
      </c>
      <c r="G628" s="362">
        <v>43475</v>
      </c>
      <c r="H628" s="362">
        <v>43476</v>
      </c>
      <c r="I628" s="362">
        <v>43480</v>
      </c>
      <c r="J628" s="363">
        <v>43481</v>
      </c>
      <c r="K628" s="362">
        <v>43482</v>
      </c>
      <c r="L628" s="371">
        <v>43483</v>
      </c>
      <c r="M628" s="372">
        <v>43486</v>
      </c>
      <c r="N628" s="362">
        <v>43487</v>
      </c>
      <c r="O628" s="362">
        <v>43488</v>
      </c>
      <c r="P628" s="362">
        <v>43489</v>
      </c>
      <c r="Q628" s="362">
        <v>43490</v>
      </c>
      <c r="R628" s="362">
        <v>43493</v>
      </c>
      <c r="S628" s="362">
        <v>43494</v>
      </c>
      <c r="T628" s="362">
        <v>43495</v>
      </c>
      <c r="U628" s="362">
        <v>43496</v>
      </c>
      <c r="V628" s="362">
        <v>43497</v>
      </c>
      <c r="W628" s="362">
        <v>43500</v>
      </c>
      <c r="X628" s="367"/>
      <c r="Z628" s="369">
        <v>43563</v>
      </c>
    </row>
    <row r="629" spans="1:26">
      <c r="A629" s="358" t="str">
        <f t="shared" si="9"/>
        <v>19</v>
      </c>
      <c r="B629" s="359">
        <v>43487</v>
      </c>
      <c r="C629" s="360" t="s">
        <v>329</v>
      </c>
      <c r="D629" s="361">
        <v>43473</v>
      </c>
      <c r="E629" s="361">
        <v>43474</v>
      </c>
      <c r="F629" s="361">
        <v>43475</v>
      </c>
      <c r="G629" s="362">
        <v>43476</v>
      </c>
      <c r="H629" s="362">
        <v>43480</v>
      </c>
      <c r="I629" s="362">
        <v>43481</v>
      </c>
      <c r="J629" s="363">
        <v>43482</v>
      </c>
      <c r="K629" s="362">
        <v>43483</v>
      </c>
      <c r="L629" s="371">
        <v>43486</v>
      </c>
      <c r="M629" s="372">
        <v>43487</v>
      </c>
      <c r="N629" s="362">
        <v>43488</v>
      </c>
      <c r="O629" s="362">
        <v>43489</v>
      </c>
      <c r="P629" s="362">
        <v>43490</v>
      </c>
      <c r="Q629" s="362">
        <v>43493</v>
      </c>
      <c r="R629" s="362">
        <v>43494</v>
      </c>
      <c r="S629" s="362">
        <v>43495</v>
      </c>
      <c r="T629" s="362">
        <v>43496</v>
      </c>
      <c r="U629" s="362">
        <v>43497</v>
      </c>
      <c r="V629" s="362">
        <v>43500</v>
      </c>
      <c r="W629" s="362">
        <v>43501</v>
      </c>
      <c r="X629" s="367"/>
      <c r="Z629" s="369">
        <v>43564</v>
      </c>
    </row>
    <row r="630" spans="1:26">
      <c r="A630" s="358" t="str">
        <f t="shared" si="9"/>
        <v>19</v>
      </c>
      <c r="B630" s="359">
        <v>43488</v>
      </c>
      <c r="C630" s="360" t="s">
        <v>330</v>
      </c>
      <c r="D630" s="361">
        <v>43474</v>
      </c>
      <c r="E630" s="361">
        <v>43475</v>
      </c>
      <c r="F630" s="361">
        <v>43476</v>
      </c>
      <c r="G630" s="362">
        <v>43480</v>
      </c>
      <c r="H630" s="362">
        <v>43481</v>
      </c>
      <c r="I630" s="362">
        <v>43482</v>
      </c>
      <c r="J630" s="363">
        <v>43483</v>
      </c>
      <c r="K630" s="362">
        <v>43486</v>
      </c>
      <c r="L630" s="371">
        <v>43487</v>
      </c>
      <c r="M630" s="372">
        <v>43488</v>
      </c>
      <c r="N630" s="362">
        <v>43489</v>
      </c>
      <c r="O630" s="362">
        <v>43490</v>
      </c>
      <c r="P630" s="362">
        <v>43493</v>
      </c>
      <c r="Q630" s="362">
        <v>43494</v>
      </c>
      <c r="R630" s="362">
        <v>43495</v>
      </c>
      <c r="S630" s="362">
        <v>43496</v>
      </c>
      <c r="T630" s="362">
        <v>43497</v>
      </c>
      <c r="U630" s="362">
        <v>43500</v>
      </c>
      <c r="V630" s="362">
        <v>43501</v>
      </c>
      <c r="W630" s="362">
        <v>43502</v>
      </c>
      <c r="X630" s="367"/>
      <c r="Z630" s="369">
        <v>43565</v>
      </c>
    </row>
    <row r="631" spans="1:26">
      <c r="A631" s="358" t="str">
        <f t="shared" si="9"/>
        <v>19</v>
      </c>
      <c r="B631" s="359">
        <v>43489</v>
      </c>
      <c r="C631" s="360" t="s">
        <v>331</v>
      </c>
      <c r="D631" s="361">
        <v>43475</v>
      </c>
      <c r="E631" s="361">
        <v>43476</v>
      </c>
      <c r="F631" s="361">
        <v>43480</v>
      </c>
      <c r="G631" s="362">
        <v>43481</v>
      </c>
      <c r="H631" s="362">
        <v>43482</v>
      </c>
      <c r="I631" s="362">
        <v>43483</v>
      </c>
      <c r="J631" s="363">
        <v>43486</v>
      </c>
      <c r="K631" s="362">
        <v>43487</v>
      </c>
      <c r="L631" s="371">
        <v>43488</v>
      </c>
      <c r="M631" s="372">
        <v>43489</v>
      </c>
      <c r="N631" s="362">
        <v>43490</v>
      </c>
      <c r="O631" s="362">
        <v>43493</v>
      </c>
      <c r="P631" s="362">
        <v>43494</v>
      </c>
      <c r="Q631" s="362">
        <v>43495</v>
      </c>
      <c r="R631" s="362">
        <v>43496</v>
      </c>
      <c r="S631" s="362">
        <v>43497</v>
      </c>
      <c r="T631" s="362">
        <v>43500</v>
      </c>
      <c r="U631" s="362">
        <v>43501</v>
      </c>
      <c r="V631" s="362">
        <v>43502</v>
      </c>
      <c r="W631" s="362">
        <v>43503</v>
      </c>
      <c r="X631" s="367"/>
      <c r="Z631" s="369">
        <v>43566</v>
      </c>
    </row>
    <row r="632" spans="1:26">
      <c r="A632" s="358" t="str">
        <f t="shared" si="9"/>
        <v>19</v>
      </c>
      <c r="B632" s="359">
        <v>43490</v>
      </c>
      <c r="C632" s="360" t="s">
        <v>332</v>
      </c>
      <c r="D632" s="361">
        <v>43476</v>
      </c>
      <c r="E632" s="361">
        <v>43480</v>
      </c>
      <c r="F632" s="361">
        <v>43481</v>
      </c>
      <c r="G632" s="362">
        <v>43482</v>
      </c>
      <c r="H632" s="362">
        <v>43483</v>
      </c>
      <c r="I632" s="362">
        <v>43486</v>
      </c>
      <c r="J632" s="363">
        <v>43487</v>
      </c>
      <c r="K632" s="362">
        <v>43488</v>
      </c>
      <c r="L632" s="371">
        <v>43489</v>
      </c>
      <c r="M632" s="372">
        <v>43490</v>
      </c>
      <c r="N632" s="362">
        <v>43493</v>
      </c>
      <c r="O632" s="362">
        <v>43494</v>
      </c>
      <c r="P632" s="362">
        <v>43495</v>
      </c>
      <c r="Q632" s="362">
        <v>43496</v>
      </c>
      <c r="R632" s="362">
        <v>43497</v>
      </c>
      <c r="S632" s="362">
        <v>43500</v>
      </c>
      <c r="T632" s="362">
        <v>43501</v>
      </c>
      <c r="U632" s="362">
        <v>43502</v>
      </c>
      <c r="V632" s="362">
        <v>43503</v>
      </c>
      <c r="W632" s="362">
        <v>43504</v>
      </c>
      <c r="X632" s="367"/>
      <c r="Z632" s="369">
        <v>43567</v>
      </c>
    </row>
    <row r="633" spans="1:26">
      <c r="A633" s="358" t="str">
        <f t="shared" si="9"/>
        <v>19</v>
      </c>
      <c r="B633" s="359">
        <v>43493</v>
      </c>
      <c r="C633" s="360" t="s">
        <v>333</v>
      </c>
      <c r="D633" s="361">
        <v>43480</v>
      </c>
      <c r="E633" s="361">
        <v>43481</v>
      </c>
      <c r="F633" s="361">
        <v>43482</v>
      </c>
      <c r="G633" s="362">
        <v>43483</v>
      </c>
      <c r="H633" s="362">
        <v>43486</v>
      </c>
      <c r="I633" s="362">
        <v>43487</v>
      </c>
      <c r="J633" s="363">
        <v>43488</v>
      </c>
      <c r="K633" s="362">
        <v>43489</v>
      </c>
      <c r="L633" s="371">
        <v>43490</v>
      </c>
      <c r="M633" s="372">
        <v>43493</v>
      </c>
      <c r="N633" s="362">
        <v>43494</v>
      </c>
      <c r="O633" s="362">
        <v>43495</v>
      </c>
      <c r="P633" s="362">
        <v>43496</v>
      </c>
      <c r="Q633" s="362">
        <v>43497</v>
      </c>
      <c r="R633" s="362">
        <v>43500</v>
      </c>
      <c r="S633" s="362">
        <v>43501</v>
      </c>
      <c r="T633" s="362">
        <v>43502</v>
      </c>
      <c r="U633" s="362">
        <v>43503</v>
      </c>
      <c r="V633" s="362">
        <v>43504</v>
      </c>
      <c r="W633" s="362">
        <v>43508</v>
      </c>
      <c r="X633" s="367"/>
      <c r="Z633" s="369">
        <v>43570</v>
      </c>
    </row>
    <row r="634" spans="1:26">
      <c r="A634" s="358" t="str">
        <f t="shared" si="9"/>
        <v>19</v>
      </c>
      <c r="B634" s="359">
        <v>43494</v>
      </c>
      <c r="C634" s="360" t="s">
        <v>329</v>
      </c>
      <c r="D634" s="361">
        <v>43481</v>
      </c>
      <c r="E634" s="361">
        <v>43482</v>
      </c>
      <c r="F634" s="361">
        <v>43483</v>
      </c>
      <c r="G634" s="362">
        <v>43486</v>
      </c>
      <c r="H634" s="362">
        <v>43487</v>
      </c>
      <c r="I634" s="362">
        <v>43488</v>
      </c>
      <c r="J634" s="363">
        <v>43489</v>
      </c>
      <c r="K634" s="362">
        <v>43490</v>
      </c>
      <c r="L634" s="371">
        <v>43493</v>
      </c>
      <c r="M634" s="372">
        <v>43494</v>
      </c>
      <c r="N634" s="362">
        <v>43495</v>
      </c>
      <c r="O634" s="362">
        <v>43496</v>
      </c>
      <c r="P634" s="362">
        <v>43497</v>
      </c>
      <c r="Q634" s="362">
        <v>43500</v>
      </c>
      <c r="R634" s="362">
        <v>43501</v>
      </c>
      <c r="S634" s="362">
        <v>43502</v>
      </c>
      <c r="T634" s="362">
        <v>43503</v>
      </c>
      <c r="U634" s="362">
        <v>43504</v>
      </c>
      <c r="V634" s="362">
        <v>43508</v>
      </c>
      <c r="W634" s="362">
        <v>43509</v>
      </c>
      <c r="X634" s="367"/>
      <c r="Z634" s="369">
        <v>43571</v>
      </c>
    </row>
    <row r="635" spans="1:26">
      <c r="A635" s="358" t="str">
        <f t="shared" si="9"/>
        <v>19</v>
      </c>
      <c r="B635" s="359">
        <v>43495</v>
      </c>
      <c r="C635" s="360" t="s">
        <v>330</v>
      </c>
      <c r="D635" s="361">
        <v>43482</v>
      </c>
      <c r="E635" s="361">
        <v>43483</v>
      </c>
      <c r="F635" s="361">
        <v>43486</v>
      </c>
      <c r="G635" s="362">
        <v>43487</v>
      </c>
      <c r="H635" s="362">
        <v>43488</v>
      </c>
      <c r="I635" s="362">
        <v>43489</v>
      </c>
      <c r="J635" s="363">
        <v>43490</v>
      </c>
      <c r="K635" s="362">
        <v>43493</v>
      </c>
      <c r="L635" s="371">
        <v>43494</v>
      </c>
      <c r="M635" s="372">
        <v>43495</v>
      </c>
      <c r="N635" s="362">
        <v>43496</v>
      </c>
      <c r="O635" s="362">
        <v>43497</v>
      </c>
      <c r="P635" s="362">
        <v>43500</v>
      </c>
      <c r="Q635" s="362">
        <v>43501</v>
      </c>
      <c r="R635" s="362">
        <v>43502</v>
      </c>
      <c r="S635" s="362">
        <v>43503</v>
      </c>
      <c r="T635" s="362">
        <v>43504</v>
      </c>
      <c r="U635" s="362">
        <v>43508</v>
      </c>
      <c r="V635" s="362">
        <v>43509</v>
      </c>
      <c r="W635" s="362">
        <v>43510</v>
      </c>
      <c r="X635" s="367"/>
      <c r="Z635" s="369">
        <v>43572</v>
      </c>
    </row>
    <row r="636" spans="1:26">
      <c r="A636" s="358" t="str">
        <f t="shared" si="9"/>
        <v>19</v>
      </c>
      <c r="B636" s="359">
        <v>43496</v>
      </c>
      <c r="C636" s="360" t="s">
        <v>331</v>
      </c>
      <c r="D636" s="361">
        <v>43483</v>
      </c>
      <c r="E636" s="361">
        <v>43486</v>
      </c>
      <c r="F636" s="361">
        <v>43487</v>
      </c>
      <c r="G636" s="362">
        <v>43488</v>
      </c>
      <c r="H636" s="362">
        <v>43489</v>
      </c>
      <c r="I636" s="362">
        <v>43490</v>
      </c>
      <c r="J636" s="363">
        <v>43493</v>
      </c>
      <c r="K636" s="362">
        <v>43494</v>
      </c>
      <c r="L636" s="371">
        <v>43495</v>
      </c>
      <c r="M636" s="372">
        <v>43496</v>
      </c>
      <c r="N636" s="362">
        <v>43497</v>
      </c>
      <c r="O636" s="362">
        <v>43500</v>
      </c>
      <c r="P636" s="362">
        <v>43501</v>
      </c>
      <c r="Q636" s="362">
        <v>43502</v>
      </c>
      <c r="R636" s="362">
        <v>43503</v>
      </c>
      <c r="S636" s="362">
        <v>43504</v>
      </c>
      <c r="T636" s="362">
        <v>43508</v>
      </c>
      <c r="U636" s="362">
        <v>43509</v>
      </c>
      <c r="V636" s="362">
        <v>43510</v>
      </c>
      <c r="W636" s="362">
        <v>43511</v>
      </c>
      <c r="X636" s="367"/>
      <c r="Z636" s="369">
        <v>43573</v>
      </c>
    </row>
    <row r="637" spans="1:26">
      <c r="A637" s="358" t="str">
        <f t="shared" si="9"/>
        <v>19</v>
      </c>
      <c r="B637" s="359">
        <v>43497</v>
      </c>
      <c r="C637" s="360" t="s">
        <v>332</v>
      </c>
      <c r="D637" s="361">
        <v>43486</v>
      </c>
      <c r="E637" s="361">
        <v>43487</v>
      </c>
      <c r="F637" s="361">
        <v>43488</v>
      </c>
      <c r="G637" s="362">
        <v>43489</v>
      </c>
      <c r="H637" s="362">
        <v>43490</v>
      </c>
      <c r="I637" s="362">
        <v>43493</v>
      </c>
      <c r="J637" s="363">
        <v>43494</v>
      </c>
      <c r="K637" s="362">
        <v>43495</v>
      </c>
      <c r="L637" s="371">
        <v>43496</v>
      </c>
      <c r="M637" s="372">
        <v>43497</v>
      </c>
      <c r="N637" s="362">
        <v>43500</v>
      </c>
      <c r="O637" s="362">
        <v>43501</v>
      </c>
      <c r="P637" s="362">
        <v>43502</v>
      </c>
      <c r="Q637" s="362">
        <v>43503</v>
      </c>
      <c r="R637" s="362">
        <v>43504</v>
      </c>
      <c r="S637" s="362">
        <v>43508</v>
      </c>
      <c r="T637" s="362">
        <v>43509</v>
      </c>
      <c r="U637" s="362">
        <v>43510</v>
      </c>
      <c r="V637" s="362">
        <v>43511</v>
      </c>
      <c r="W637" s="362">
        <v>43514</v>
      </c>
      <c r="X637" s="367"/>
      <c r="Z637" s="369">
        <v>43574</v>
      </c>
    </row>
    <row r="638" spans="1:26">
      <c r="A638" s="358" t="str">
        <f t="shared" si="9"/>
        <v>19</v>
      </c>
      <c r="B638" s="359">
        <v>43500</v>
      </c>
      <c r="C638" s="360" t="s">
        <v>333</v>
      </c>
      <c r="D638" s="361">
        <v>43487</v>
      </c>
      <c r="E638" s="361">
        <v>43488</v>
      </c>
      <c r="F638" s="361">
        <v>43489</v>
      </c>
      <c r="G638" s="362">
        <v>43490</v>
      </c>
      <c r="H638" s="362">
        <v>43493</v>
      </c>
      <c r="I638" s="362">
        <v>43494</v>
      </c>
      <c r="J638" s="363">
        <v>43495</v>
      </c>
      <c r="K638" s="362">
        <v>43496</v>
      </c>
      <c r="L638" s="371">
        <v>43497</v>
      </c>
      <c r="M638" s="372">
        <v>43500</v>
      </c>
      <c r="N638" s="362">
        <v>43501</v>
      </c>
      <c r="O638" s="362">
        <v>43502</v>
      </c>
      <c r="P638" s="362">
        <v>43503</v>
      </c>
      <c r="Q638" s="362">
        <v>43504</v>
      </c>
      <c r="R638" s="362">
        <v>43508</v>
      </c>
      <c r="S638" s="362">
        <v>43509</v>
      </c>
      <c r="T638" s="362">
        <v>43510</v>
      </c>
      <c r="U638" s="362">
        <v>43511</v>
      </c>
      <c r="V638" s="362">
        <v>43514</v>
      </c>
      <c r="W638" s="362">
        <v>43515</v>
      </c>
      <c r="X638" s="367"/>
      <c r="Z638" s="369">
        <v>43577</v>
      </c>
    </row>
    <row r="639" spans="1:26">
      <c r="A639" s="358" t="str">
        <f t="shared" si="9"/>
        <v>19</v>
      </c>
      <c r="B639" s="359">
        <v>43501</v>
      </c>
      <c r="C639" s="360" t="s">
        <v>329</v>
      </c>
      <c r="D639" s="361">
        <v>43488</v>
      </c>
      <c r="E639" s="361">
        <v>43489</v>
      </c>
      <c r="F639" s="361">
        <v>43490</v>
      </c>
      <c r="G639" s="362">
        <v>43493</v>
      </c>
      <c r="H639" s="362">
        <v>43494</v>
      </c>
      <c r="I639" s="362">
        <v>43495</v>
      </c>
      <c r="J639" s="363">
        <v>43496</v>
      </c>
      <c r="K639" s="362">
        <v>43497</v>
      </c>
      <c r="L639" s="371">
        <v>43500</v>
      </c>
      <c r="M639" s="372">
        <v>43501</v>
      </c>
      <c r="N639" s="362">
        <v>43502</v>
      </c>
      <c r="O639" s="362">
        <v>43503</v>
      </c>
      <c r="P639" s="362">
        <v>43504</v>
      </c>
      <c r="Q639" s="362">
        <v>43508</v>
      </c>
      <c r="R639" s="362">
        <v>43509</v>
      </c>
      <c r="S639" s="362">
        <v>43510</v>
      </c>
      <c r="T639" s="362">
        <v>43511</v>
      </c>
      <c r="U639" s="362">
        <v>43514</v>
      </c>
      <c r="V639" s="362">
        <v>43515</v>
      </c>
      <c r="W639" s="362">
        <v>43516</v>
      </c>
      <c r="X639" s="367"/>
      <c r="Z639" s="369">
        <v>43578</v>
      </c>
    </row>
    <row r="640" spans="1:26">
      <c r="A640" s="358" t="str">
        <f t="shared" si="9"/>
        <v>19</v>
      </c>
      <c r="B640" s="359">
        <v>43502</v>
      </c>
      <c r="C640" s="360" t="s">
        <v>330</v>
      </c>
      <c r="D640" s="361">
        <v>43489</v>
      </c>
      <c r="E640" s="361">
        <v>43490</v>
      </c>
      <c r="F640" s="361">
        <v>43493</v>
      </c>
      <c r="G640" s="362">
        <v>43494</v>
      </c>
      <c r="H640" s="362">
        <v>43495</v>
      </c>
      <c r="I640" s="362">
        <v>43496</v>
      </c>
      <c r="J640" s="363">
        <v>43497</v>
      </c>
      <c r="K640" s="362">
        <v>43500</v>
      </c>
      <c r="L640" s="371">
        <v>43501</v>
      </c>
      <c r="M640" s="372">
        <v>43502</v>
      </c>
      <c r="N640" s="362">
        <v>43503</v>
      </c>
      <c r="O640" s="362">
        <v>43504</v>
      </c>
      <c r="P640" s="362">
        <v>43508</v>
      </c>
      <c r="Q640" s="362">
        <v>43509</v>
      </c>
      <c r="R640" s="362">
        <v>43510</v>
      </c>
      <c r="S640" s="362">
        <v>43511</v>
      </c>
      <c r="T640" s="362">
        <v>43514</v>
      </c>
      <c r="U640" s="362">
        <v>43515</v>
      </c>
      <c r="V640" s="362">
        <v>43516</v>
      </c>
      <c r="W640" s="362">
        <v>43517</v>
      </c>
      <c r="X640" s="367"/>
      <c r="Z640" s="369">
        <v>43579</v>
      </c>
    </row>
    <row r="641" spans="1:26">
      <c r="A641" s="358" t="str">
        <f t="shared" si="9"/>
        <v>19</v>
      </c>
      <c r="B641" s="359">
        <v>43503</v>
      </c>
      <c r="C641" s="360" t="s">
        <v>331</v>
      </c>
      <c r="D641" s="361">
        <v>43490</v>
      </c>
      <c r="E641" s="361">
        <v>43493</v>
      </c>
      <c r="F641" s="361">
        <v>43494</v>
      </c>
      <c r="G641" s="362">
        <v>43495</v>
      </c>
      <c r="H641" s="362">
        <v>43496</v>
      </c>
      <c r="I641" s="362">
        <v>43497</v>
      </c>
      <c r="J641" s="363">
        <v>43500</v>
      </c>
      <c r="K641" s="362">
        <v>43501</v>
      </c>
      <c r="L641" s="371">
        <v>43502</v>
      </c>
      <c r="M641" s="372">
        <v>43503</v>
      </c>
      <c r="N641" s="362">
        <v>43504</v>
      </c>
      <c r="O641" s="362">
        <v>43508</v>
      </c>
      <c r="P641" s="362">
        <v>43509</v>
      </c>
      <c r="Q641" s="362">
        <v>43510</v>
      </c>
      <c r="R641" s="362">
        <v>43511</v>
      </c>
      <c r="S641" s="362">
        <v>43514</v>
      </c>
      <c r="T641" s="362">
        <v>43515</v>
      </c>
      <c r="U641" s="362">
        <v>43516</v>
      </c>
      <c r="V641" s="362">
        <v>43517</v>
      </c>
      <c r="W641" s="362">
        <v>43518</v>
      </c>
      <c r="X641" s="367"/>
      <c r="Z641" s="369">
        <v>43580</v>
      </c>
    </row>
    <row r="642" spans="1:26">
      <c r="A642" s="358" t="str">
        <f t="shared" si="9"/>
        <v>19</v>
      </c>
      <c r="B642" s="359">
        <v>43504</v>
      </c>
      <c r="C642" s="360" t="s">
        <v>332</v>
      </c>
      <c r="D642" s="361">
        <v>43493</v>
      </c>
      <c r="E642" s="361">
        <v>43494</v>
      </c>
      <c r="F642" s="361">
        <v>43495</v>
      </c>
      <c r="G642" s="362">
        <v>43496</v>
      </c>
      <c r="H642" s="362">
        <v>43497</v>
      </c>
      <c r="I642" s="362">
        <v>43500</v>
      </c>
      <c r="J642" s="363">
        <v>43501</v>
      </c>
      <c r="K642" s="362">
        <v>43502</v>
      </c>
      <c r="L642" s="371">
        <v>43503</v>
      </c>
      <c r="M642" s="372">
        <v>43504</v>
      </c>
      <c r="N642" s="362">
        <v>43508</v>
      </c>
      <c r="O642" s="362">
        <v>43509</v>
      </c>
      <c r="P642" s="362">
        <v>43510</v>
      </c>
      <c r="Q642" s="362">
        <v>43511</v>
      </c>
      <c r="R642" s="362">
        <v>43514</v>
      </c>
      <c r="S642" s="362">
        <v>43515</v>
      </c>
      <c r="T642" s="362">
        <v>43516</v>
      </c>
      <c r="U642" s="362">
        <v>43517</v>
      </c>
      <c r="V642" s="362">
        <v>43518</v>
      </c>
      <c r="W642" s="362">
        <v>43521</v>
      </c>
      <c r="X642" s="367"/>
      <c r="Z642" s="369">
        <v>43593</v>
      </c>
    </row>
    <row r="643" spans="1:26">
      <c r="A643" s="358" t="str">
        <f t="shared" si="9"/>
        <v>19</v>
      </c>
      <c r="B643" s="359">
        <v>43508</v>
      </c>
      <c r="C643" s="360" t="s">
        <v>333</v>
      </c>
      <c r="D643" s="361">
        <v>43494</v>
      </c>
      <c r="E643" s="361">
        <v>43495</v>
      </c>
      <c r="F643" s="361">
        <v>43496</v>
      </c>
      <c r="G643" s="362">
        <v>43497</v>
      </c>
      <c r="H643" s="362">
        <v>43500</v>
      </c>
      <c r="I643" s="362">
        <v>43501</v>
      </c>
      <c r="J643" s="363">
        <v>43502</v>
      </c>
      <c r="K643" s="362">
        <v>43503</v>
      </c>
      <c r="L643" s="371">
        <v>43504</v>
      </c>
      <c r="M643" s="372">
        <v>43508</v>
      </c>
      <c r="N643" s="362">
        <v>43509</v>
      </c>
      <c r="O643" s="362">
        <v>43510</v>
      </c>
      <c r="P643" s="362">
        <v>43511</v>
      </c>
      <c r="Q643" s="362">
        <v>43514</v>
      </c>
      <c r="R643" s="362">
        <v>43515</v>
      </c>
      <c r="S643" s="362">
        <v>43516</v>
      </c>
      <c r="T643" s="362">
        <v>43517</v>
      </c>
      <c r="U643" s="362">
        <v>43518</v>
      </c>
      <c r="V643" s="362">
        <v>43521</v>
      </c>
      <c r="W643" s="362">
        <v>43522</v>
      </c>
      <c r="X643" s="367"/>
      <c r="Z643" s="369">
        <v>43594</v>
      </c>
    </row>
    <row r="644" spans="1:26">
      <c r="A644" s="358" t="str">
        <f t="shared" ref="A644:A707" si="10">TEXT(B644,"yy")</f>
        <v>19</v>
      </c>
      <c r="B644" s="359">
        <v>43509</v>
      </c>
      <c r="C644" s="360" t="s">
        <v>330</v>
      </c>
      <c r="D644" s="361">
        <v>43495</v>
      </c>
      <c r="E644" s="361">
        <v>43496</v>
      </c>
      <c r="F644" s="361">
        <v>43497</v>
      </c>
      <c r="G644" s="362">
        <v>43500</v>
      </c>
      <c r="H644" s="362">
        <v>43501</v>
      </c>
      <c r="I644" s="362">
        <v>43502</v>
      </c>
      <c r="J644" s="363">
        <v>43503</v>
      </c>
      <c r="K644" s="362">
        <v>43504</v>
      </c>
      <c r="L644" s="371">
        <v>43508</v>
      </c>
      <c r="M644" s="372">
        <v>43509</v>
      </c>
      <c r="N644" s="362">
        <v>43510</v>
      </c>
      <c r="O644" s="362">
        <v>43511</v>
      </c>
      <c r="P644" s="362">
        <v>43514</v>
      </c>
      <c r="Q644" s="362">
        <v>43515</v>
      </c>
      <c r="R644" s="362">
        <v>43516</v>
      </c>
      <c r="S644" s="362">
        <v>43517</v>
      </c>
      <c r="T644" s="362">
        <v>43518</v>
      </c>
      <c r="U644" s="362">
        <v>43521</v>
      </c>
      <c r="V644" s="362">
        <v>43522</v>
      </c>
      <c r="W644" s="362">
        <v>43523</v>
      </c>
      <c r="X644" s="367"/>
      <c r="Z644" s="369">
        <v>43595</v>
      </c>
    </row>
    <row r="645" spans="1:26">
      <c r="A645" s="358" t="str">
        <f t="shared" si="10"/>
        <v>19</v>
      </c>
      <c r="B645" s="359">
        <v>43510</v>
      </c>
      <c r="C645" s="360" t="s">
        <v>331</v>
      </c>
      <c r="D645" s="361">
        <v>43496</v>
      </c>
      <c r="E645" s="361">
        <v>43497</v>
      </c>
      <c r="F645" s="361">
        <v>43500</v>
      </c>
      <c r="G645" s="362">
        <v>43501</v>
      </c>
      <c r="H645" s="362">
        <v>43502</v>
      </c>
      <c r="I645" s="362">
        <v>43503</v>
      </c>
      <c r="J645" s="363">
        <v>43504</v>
      </c>
      <c r="K645" s="362">
        <v>43508</v>
      </c>
      <c r="L645" s="371">
        <v>43509</v>
      </c>
      <c r="M645" s="372">
        <v>43510</v>
      </c>
      <c r="N645" s="362">
        <v>43511</v>
      </c>
      <c r="O645" s="362">
        <v>43514</v>
      </c>
      <c r="P645" s="362">
        <v>43515</v>
      </c>
      <c r="Q645" s="362">
        <v>43516</v>
      </c>
      <c r="R645" s="362">
        <v>43517</v>
      </c>
      <c r="S645" s="362">
        <v>43518</v>
      </c>
      <c r="T645" s="362">
        <v>43521</v>
      </c>
      <c r="U645" s="362">
        <v>43522</v>
      </c>
      <c r="V645" s="362">
        <v>43523</v>
      </c>
      <c r="W645" s="362">
        <v>43524</v>
      </c>
      <c r="X645" s="367"/>
      <c r="Z645" s="369">
        <v>43598</v>
      </c>
    </row>
    <row r="646" spans="1:26">
      <c r="A646" s="358" t="str">
        <f t="shared" si="10"/>
        <v>19</v>
      </c>
      <c r="B646" s="359">
        <v>43511</v>
      </c>
      <c r="C646" s="360" t="s">
        <v>332</v>
      </c>
      <c r="D646" s="361">
        <v>43497</v>
      </c>
      <c r="E646" s="361">
        <v>43500</v>
      </c>
      <c r="F646" s="361">
        <v>43501</v>
      </c>
      <c r="G646" s="362">
        <v>43502</v>
      </c>
      <c r="H646" s="362">
        <v>43503</v>
      </c>
      <c r="I646" s="362">
        <v>43504</v>
      </c>
      <c r="J646" s="363">
        <v>43508</v>
      </c>
      <c r="K646" s="362">
        <v>43509</v>
      </c>
      <c r="L646" s="371">
        <v>43510</v>
      </c>
      <c r="M646" s="372">
        <v>43511</v>
      </c>
      <c r="N646" s="362">
        <v>43514</v>
      </c>
      <c r="O646" s="362">
        <v>43515</v>
      </c>
      <c r="P646" s="362">
        <v>43516</v>
      </c>
      <c r="Q646" s="362">
        <v>43517</v>
      </c>
      <c r="R646" s="362">
        <v>43518</v>
      </c>
      <c r="S646" s="362">
        <v>43521</v>
      </c>
      <c r="T646" s="362">
        <v>43522</v>
      </c>
      <c r="U646" s="362">
        <v>43523</v>
      </c>
      <c r="V646" s="362">
        <v>43524</v>
      </c>
      <c r="W646" s="362">
        <v>43525</v>
      </c>
      <c r="X646" s="367"/>
      <c r="Z646" s="369">
        <v>43599</v>
      </c>
    </row>
    <row r="647" spans="1:26">
      <c r="A647" s="358" t="str">
        <f t="shared" si="10"/>
        <v>19</v>
      </c>
      <c r="B647" s="359">
        <v>43514</v>
      </c>
      <c r="C647" s="360" t="s">
        <v>333</v>
      </c>
      <c r="D647" s="361">
        <v>43500</v>
      </c>
      <c r="E647" s="361">
        <v>43501</v>
      </c>
      <c r="F647" s="361">
        <v>43502</v>
      </c>
      <c r="G647" s="362">
        <v>43503</v>
      </c>
      <c r="H647" s="362">
        <v>43504</v>
      </c>
      <c r="I647" s="362">
        <v>43508</v>
      </c>
      <c r="J647" s="363">
        <v>43509</v>
      </c>
      <c r="K647" s="362">
        <v>43510</v>
      </c>
      <c r="L647" s="371">
        <v>43511</v>
      </c>
      <c r="M647" s="372">
        <v>43514</v>
      </c>
      <c r="N647" s="362">
        <v>43515</v>
      </c>
      <c r="O647" s="362">
        <v>43516</v>
      </c>
      <c r="P647" s="362">
        <v>43517</v>
      </c>
      <c r="Q647" s="362">
        <v>43518</v>
      </c>
      <c r="R647" s="362">
        <v>43521</v>
      </c>
      <c r="S647" s="362">
        <v>43522</v>
      </c>
      <c r="T647" s="362">
        <v>43523</v>
      </c>
      <c r="U647" s="362">
        <v>43524</v>
      </c>
      <c r="V647" s="362">
        <v>43525</v>
      </c>
      <c r="W647" s="362">
        <v>43528</v>
      </c>
      <c r="X647" s="367"/>
      <c r="Z647" s="369">
        <v>43600</v>
      </c>
    </row>
    <row r="648" spans="1:26">
      <c r="A648" s="358" t="str">
        <f t="shared" si="10"/>
        <v>19</v>
      </c>
      <c r="B648" s="359">
        <v>43515</v>
      </c>
      <c r="C648" s="360" t="s">
        <v>329</v>
      </c>
      <c r="D648" s="361">
        <v>43501</v>
      </c>
      <c r="E648" s="361">
        <v>43502</v>
      </c>
      <c r="F648" s="361">
        <v>43503</v>
      </c>
      <c r="G648" s="362">
        <v>43504</v>
      </c>
      <c r="H648" s="362">
        <v>43508</v>
      </c>
      <c r="I648" s="362">
        <v>43509</v>
      </c>
      <c r="J648" s="363">
        <v>43510</v>
      </c>
      <c r="K648" s="362">
        <v>43511</v>
      </c>
      <c r="L648" s="371">
        <v>43514</v>
      </c>
      <c r="M648" s="372">
        <v>43515</v>
      </c>
      <c r="N648" s="362">
        <v>43516</v>
      </c>
      <c r="O648" s="362">
        <v>43517</v>
      </c>
      <c r="P648" s="362">
        <v>43518</v>
      </c>
      <c r="Q648" s="362">
        <v>43521</v>
      </c>
      <c r="R648" s="362">
        <v>43522</v>
      </c>
      <c r="S648" s="362">
        <v>43523</v>
      </c>
      <c r="T648" s="362">
        <v>43524</v>
      </c>
      <c r="U648" s="362">
        <v>43525</v>
      </c>
      <c r="V648" s="362">
        <v>43528</v>
      </c>
      <c r="W648" s="362">
        <v>43529</v>
      </c>
      <c r="X648" s="367"/>
      <c r="Z648" s="369">
        <v>43601</v>
      </c>
    </row>
    <row r="649" spans="1:26">
      <c r="A649" s="358" t="str">
        <f t="shared" si="10"/>
        <v>19</v>
      </c>
      <c r="B649" s="359">
        <v>43516</v>
      </c>
      <c r="C649" s="360" t="s">
        <v>330</v>
      </c>
      <c r="D649" s="361">
        <v>43502</v>
      </c>
      <c r="E649" s="361">
        <v>43503</v>
      </c>
      <c r="F649" s="361">
        <v>43504</v>
      </c>
      <c r="G649" s="362">
        <v>43508</v>
      </c>
      <c r="H649" s="362">
        <v>43509</v>
      </c>
      <c r="I649" s="362">
        <v>43510</v>
      </c>
      <c r="J649" s="363">
        <v>43511</v>
      </c>
      <c r="K649" s="362">
        <v>43514</v>
      </c>
      <c r="L649" s="371">
        <v>43515</v>
      </c>
      <c r="M649" s="372">
        <v>43516</v>
      </c>
      <c r="N649" s="362">
        <v>43517</v>
      </c>
      <c r="O649" s="362">
        <v>43518</v>
      </c>
      <c r="P649" s="362">
        <v>43521</v>
      </c>
      <c r="Q649" s="362">
        <v>43522</v>
      </c>
      <c r="R649" s="362">
        <v>43523</v>
      </c>
      <c r="S649" s="362">
        <v>43524</v>
      </c>
      <c r="T649" s="362">
        <v>43525</v>
      </c>
      <c r="U649" s="362">
        <v>43528</v>
      </c>
      <c r="V649" s="362">
        <v>43529</v>
      </c>
      <c r="W649" s="362">
        <v>43530</v>
      </c>
      <c r="X649" s="367"/>
      <c r="Z649" s="369">
        <v>43602</v>
      </c>
    </row>
    <row r="650" spans="1:26">
      <c r="A650" s="358" t="str">
        <f t="shared" si="10"/>
        <v>19</v>
      </c>
      <c r="B650" s="359">
        <v>43517</v>
      </c>
      <c r="C650" s="360" t="s">
        <v>331</v>
      </c>
      <c r="D650" s="361">
        <v>43503</v>
      </c>
      <c r="E650" s="361">
        <v>43504</v>
      </c>
      <c r="F650" s="361">
        <v>43508</v>
      </c>
      <c r="G650" s="362">
        <v>43509</v>
      </c>
      <c r="H650" s="362">
        <v>43510</v>
      </c>
      <c r="I650" s="362">
        <v>43511</v>
      </c>
      <c r="J650" s="363">
        <v>43514</v>
      </c>
      <c r="K650" s="362">
        <v>43515</v>
      </c>
      <c r="L650" s="371">
        <v>43516</v>
      </c>
      <c r="M650" s="372">
        <v>43517</v>
      </c>
      <c r="N650" s="362">
        <v>43518</v>
      </c>
      <c r="O650" s="362">
        <v>43521</v>
      </c>
      <c r="P650" s="362">
        <v>43522</v>
      </c>
      <c r="Q650" s="362">
        <v>43523</v>
      </c>
      <c r="R650" s="362">
        <v>43524</v>
      </c>
      <c r="S650" s="362">
        <v>43525</v>
      </c>
      <c r="T650" s="362">
        <v>43528</v>
      </c>
      <c r="U650" s="362">
        <v>43529</v>
      </c>
      <c r="V650" s="362">
        <v>43530</v>
      </c>
      <c r="W650" s="362">
        <v>43531</v>
      </c>
      <c r="X650" s="367"/>
      <c r="Z650" s="369">
        <v>43605</v>
      </c>
    </row>
    <row r="651" spans="1:26">
      <c r="A651" s="358" t="str">
        <f t="shared" si="10"/>
        <v>19</v>
      </c>
      <c r="B651" s="359">
        <v>43518</v>
      </c>
      <c r="C651" s="360" t="s">
        <v>332</v>
      </c>
      <c r="D651" s="361">
        <v>43504</v>
      </c>
      <c r="E651" s="361">
        <v>43508</v>
      </c>
      <c r="F651" s="361">
        <v>43509</v>
      </c>
      <c r="G651" s="362">
        <v>43510</v>
      </c>
      <c r="H651" s="362">
        <v>43511</v>
      </c>
      <c r="I651" s="362">
        <v>43514</v>
      </c>
      <c r="J651" s="363">
        <v>43515</v>
      </c>
      <c r="K651" s="362">
        <v>43516</v>
      </c>
      <c r="L651" s="371">
        <v>43517</v>
      </c>
      <c r="M651" s="372">
        <v>43518</v>
      </c>
      <c r="N651" s="362">
        <v>43521</v>
      </c>
      <c r="O651" s="362">
        <v>43522</v>
      </c>
      <c r="P651" s="362">
        <v>43523</v>
      </c>
      <c r="Q651" s="362">
        <v>43524</v>
      </c>
      <c r="R651" s="362">
        <v>43525</v>
      </c>
      <c r="S651" s="362">
        <v>43528</v>
      </c>
      <c r="T651" s="362">
        <v>43529</v>
      </c>
      <c r="U651" s="362">
        <v>43530</v>
      </c>
      <c r="V651" s="362">
        <v>43531</v>
      </c>
      <c r="W651" s="362">
        <v>43532</v>
      </c>
      <c r="X651" s="367"/>
      <c r="Z651" s="369">
        <v>43606</v>
      </c>
    </row>
    <row r="652" spans="1:26">
      <c r="A652" s="358" t="str">
        <f t="shared" si="10"/>
        <v>19</v>
      </c>
      <c r="B652" s="359">
        <v>43521</v>
      </c>
      <c r="C652" s="360" t="s">
        <v>333</v>
      </c>
      <c r="D652" s="361">
        <v>43508</v>
      </c>
      <c r="E652" s="361">
        <v>43509</v>
      </c>
      <c r="F652" s="361">
        <v>43510</v>
      </c>
      <c r="G652" s="362">
        <v>43511</v>
      </c>
      <c r="H652" s="362">
        <v>43514</v>
      </c>
      <c r="I652" s="362">
        <v>43515</v>
      </c>
      <c r="J652" s="363">
        <v>43516</v>
      </c>
      <c r="K652" s="362">
        <v>43517</v>
      </c>
      <c r="L652" s="371">
        <v>43518</v>
      </c>
      <c r="M652" s="372">
        <v>43521</v>
      </c>
      <c r="N652" s="362">
        <v>43522</v>
      </c>
      <c r="O652" s="362">
        <v>43523</v>
      </c>
      <c r="P652" s="362">
        <v>43524</v>
      </c>
      <c r="Q652" s="362">
        <v>43525</v>
      </c>
      <c r="R652" s="362">
        <v>43528</v>
      </c>
      <c r="S652" s="362">
        <v>43529</v>
      </c>
      <c r="T652" s="362">
        <v>43530</v>
      </c>
      <c r="U652" s="362">
        <v>43531</v>
      </c>
      <c r="V652" s="362">
        <v>43532</v>
      </c>
      <c r="W652" s="362">
        <v>43535</v>
      </c>
      <c r="X652" s="367"/>
      <c r="Z652" s="369">
        <v>43607</v>
      </c>
    </row>
    <row r="653" spans="1:26">
      <c r="A653" s="358" t="str">
        <f t="shared" si="10"/>
        <v>19</v>
      </c>
      <c r="B653" s="359">
        <v>43522</v>
      </c>
      <c r="C653" s="360" t="s">
        <v>329</v>
      </c>
      <c r="D653" s="361">
        <v>43509</v>
      </c>
      <c r="E653" s="361">
        <v>43510</v>
      </c>
      <c r="F653" s="361">
        <v>43511</v>
      </c>
      <c r="G653" s="362">
        <v>43514</v>
      </c>
      <c r="H653" s="362">
        <v>43515</v>
      </c>
      <c r="I653" s="362">
        <v>43516</v>
      </c>
      <c r="J653" s="363">
        <v>43517</v>
      </c>
      <c r="K653" s="362">
        <v>43518</v>
      </c>
      <c r="L653" s="371">
        <v>43521</v>
      </c>
      <c r="M653" s="372">
        <v>43522</v>
      </c>
      <c r="N653" s="362">
        <v>43523</v>
      </c>
      <c r="O653" s="362">
        <v>43524</v>
      </c>
      <c r="P653" s="362">
        <v>43525</v>
      </c>
      <c r="Q653" s="362">
        <v>43528</v>
      </c>
      <c r="R653" s="362">
        <v>43529</v>
      </c>
      <c r="S653" s="362">
        <v>43530</v>
      </c>
      <c r="T653" s="362">
        <v>43531</v>
      </c>
      <c r="U653" s="362">
        <v>43532</v>
      </c>
      <c r="V653" s="362">
        <v>43535</v>
      </c>
      <c r="W653" s="362">
        <v>43536</v>
      </c>
      <c r="X653" s="367"/>
      <c r="Z653" s="369">
        <v>43608</v>
      </c>
    </row>
    <row r="654" spans="1:26">
      <c r="A654" s="358" t="str">
        <f t="shared" si="10"/>
        <v>19</v>
      </c>
      <c r="B654" s="359">
        <v>43523</v>
      </c>
      <c r="C654" s="360" t="s">
        <v>330</v>
      </c>
      <c r="D654" s="361">
        <v>43510</v>
      </c>
      <c r="E654" s="361">
        <v>43511</v>
      </c>
      <c r="F654" s="361">
        <v>43514</v>
      </c>
      <c r="G654" s="362">
        <v>43515</v>
      </c>
      <c r="H654" s="362">
        <v>43516</v>
      </c>
      <c r="I654" s="362">
        <v>43517</v>
      </c>
      <c r="J654" s="363">
        <v>43518</v>
      </c>
      <c r="K654" s="362">
        <v>43521</v>
      </c>
      <c r="L654" s="371">
        <v>43522</v>
      </c>
      <c r="M654" s="372">
        <v>43523</v>
      </c>
      <c r="N654" s="362">
        <v>43524</v>
      </c>
      <c r="O654" s="362">
        <v>43525</v>
      </c>
      <c r="P654" s="362">
        <v>43528</v>
      </c>
      <c r="Q654" s="362">
        <v>43529</v>
      </c>
      <c r="R654" s="362">
        <v>43530</v>
      </c>
      <c r="S654" s="362">
        <v>43531</v>
      </c>
      <c r="T654" s="362">
        <v>43532</v>
      </c>
      <c r="U654" s="362">
        <v>43535</v>
      </c>
      <c r="V654" s="362">
        <v>43536</v>
      </c>
      <c r="W654" s="362">
        <v>43537</v>
      </c>
      <c r="X654" s="367"/>
      <c r="Z654" s="369">
        <v>43609</v>
      </c>
    </row>
    <row r="655" spans="1:26">
      <c r="A655" s="358" t="str">
        <f t="shared" si="10"/>
        <v>19</v>
      </c>
      <c r="B655" s="359">
        <v>43524</v>
      </c>
      <c r="C655" s="360" t="s">
        <v>331</v>
      </c>
      <c r="D655" s="361">
        <v>43511</v>
      </c>
      <c r="E655" s="361">
        <v>43514</v>
      </c>
      <c r="F655" s="361">
        <v>43515</v>
      </c>
      <c r="G655" s="362">
        <v>43516</v>
      </c>
      <c r="H655" s="362">
        <v>43517</v>
      </c>
      <c r="I655" s="362">
        <v>43518</v>
      </c>
      <c r="J655" s="363">
        <v>43521</v>
      </c>
      <c r="K655" s="362">
        <v>43522</v>
      </c>
      <c r="L655" s="371">
        <v>43523</v>
      </c>
      <c r="M655" s="372">
        <v>43524</v>
      </c>
      <c r="N655" s="362">
        <v>43525</v>
      </c>
      <c r="O655" s="362">
        <v>43528</v>
      </c>
      <c r="P655" s="362">
        <v>43529</v>
      </c>
      <c r="Q655" s="362">
        <v>43530</v>
      </c>
      <c r="R655" s="362">
        <v>43531</v>
      </c>
      <c r="S655" s="362">
        <v>43532</v>
      </c>
      <c r="T655" s="362">
        <v>43535</v>
      </c>
      <c r="U655" s="362">
        <v>43536</v>
      </c>
      <c r="V655" s="362">
        <v>43537</v>
      </c>
      <c r="W655" s="362">
        <v>43538</v>
      </c>
      <c r="X655" s="367"/>
      <c r="Z655" s="369">
        <v>43612</v>
      </c>
    </row>
    <row r="656" spans="1:26">
      <c r="A656" s="358" t="str">
        <f t="shared" si="10"/>
        <v>19</v>
      </c>
      <c r="B656" s="359">
        <v>43525</v>
      </c>
      <c r="C656" s="360" t="s">
        <v>332</v>
      </c>
      <c r="D656" s="361">
        <v>43514</v>
      </c>
      <c r="E656" s="361">
        <v>43515</v>
      </c>
      <c r="F656" s="361">
        <v>43516</v>
      </c>
      <c r="G656" s="362">
        <v>43517</v>
      </c>
      <c r="H656" s="362">
        <v>43518</v>
      </c>
      <c r="I656" s="362">
        <v>43521</v>
      </c>
      <c r="J656" s="363">
        <v>43522</v>
      </c>
      <c r="K656" s="362">
        <v>43523</v>
      </c>
      <c r="L656" s="371">
        <v>43524</v>
      </c>
      <c r="M656" s="372">
        <v>43525</v>
      </c>
      <c r="N656" s="362">
        <v>43528</v>
      </c>
      <c r="O656" s="362">
        <v>43529</v>
      </c>
      <c r="P656" s="362">
        <v>43530</v>
      </c>
      <c r="Q656" s="362">
        <v>43531</v>
      </c>
      <c r="R656" s="362">
        <v>43532</v>
      </c>
      <c r="S656" s="362">
        <v>43535</v>
      </c>
      <c r="T656" s="362">
        <v>43536</v>
      </c>
      <c r="U656" s="362">
        <v>43537</v>
      </c>
      <c r="V656" s="362">
        <v>43538</v>
      </c>
      <c r="W656" s="362">
        <v>43539</v>
      </c>
      <c r="X656" s="367"/>
      <c r="Z656" s="369">
        <v>43613</v>
      </c>
    </row>
    <row r="657" spans="1:26">
      <c r="A657" s="358" t="str">
        <f t="shared" si="10"/>
        <v>19</v>
      </c>
      <c r="B657" s="359">
        <v>43528</v>
      </c>
      <c r="C657" s="360" t="s">
        <v>333</v>
      </c>
      <c r="D657" s="361">
        <v>43515</v>
      </c>
      <c r="E657" s="361">
        <v>43516</v>
      </c>
      <c r="F657" s="361">
        <v>43517</v>
      </c>
      <c r="G657" s="362">
        <v>43518</v>
      </c>
      <c r="H657" s="362">
        <v>43521</v>
      </c>
      <c r="I657" s="362">
        <v>43522</v>
      </c>
      <c r="J657" s="363">
        <v>43523</v>
      </c>
      <c r="K657" s="362">
        <v>43524</v>
      </c>
      <c r="L657" s="371">
        <v>43525</v>
      </c>
      <c r="M657" s="372">
        <v>43528</v>
      </c>
      <c r="N657" s="362">
        <v>43529</v>
      </c>
      <c r="O657" s="362">
        <v>43530</v>
      </c>
      <c r="P657" s="362">
        <v>43531</v>
      </c>
      <c r="Q657" s="362">
        <v>43532</v>
      </c>
      <c r="R657" s="362">
        <v>43535</v>
      </c>
      <c r="S657" s="362">
        <v>43536</v>
      </c>
      <c r="T657" s="362">
        <v>43537</v>
      </c>
      <c r="U657" s="362">
        <v>43538</v>
      </c>
      <c r="V657" s="362">
        <v>43539</v>
      </c>
      <c r="W657" s="362">
        <v>43542</v>
      </c>
      <c r="X657" s="367"/>
      <c r="Z657" s="369">
        <v>43614</v>
      </c>
    </row>
    <row r="658" spans="1:26">
      <c r="A658" s="358" t="str">
        <f t="shared" si="10"/>
        <v>19</v>
      </c>
      <c r="B658" s="359">
        <v>43529</v>
      </c>
      <c r="C658" s="360" t="s">
        <v>329</v>
      </c>
      <c r="D658" s="361">
        <v>43516</v>
      </c>
      <c r="E658" s="361">
        <v>43517</v>
      </c>
      <c r="F658" s="361">
        <v>43518</v>
      </c>
      <c r="G658" s="362">
        <v>43521</v>
      </c>
      <c r="H658" s="362">
        <v>43522</v>
      </c>
      <c r="I658" s="362">
        <v>43523</v>
      </c>
      <c r="J658" s="363">
        <v>43524</v>
      </c>
      <c r="K658" s="362">
        <v>43525</v>
      </c>
      <c r="L658" s="371">
        <v>43528</v>
      </c>
      <c r="M658" s="372">
        <v>43529</v>
      </c>
      <c r="N658" s="362">
        <v>43530</v>
      </c>
      <c r="O658" s="362">
        <v>43531</v>
      </c>
      <c r="P658" s="362">
        <v>43532</v>
      </c>
      <c r="Q658" s="362">
        <v>43535</v>
      </c>
      <c r="R658" s="362">
        <v>43536</v>
      </c>
      <c r="S658" s="362">
        <v>43537</v>
      </c>
      <c r="T658" s="362">
        <v>43538</v>
      </c>
      <c r="U658" s="362">
        <v>43539</v>
      </c>
      <c r="V658" s="362">
        <v>43542</v>
      </c>
      <c r="W658" s="362">
        <v>43543</v>
      </c>
      <c r="X658" s="367"/>
      <c r="Z658" s="369">
        <v>43615</v>
      </c>
    </row>
    <row r="659" spans="1:26">
      <c r="A659" s="358" t="str">
        <f t="shared" si="10"/>
        <v>19</v>
      </c>
      <c r="B659" s="359">
        <v>43530</v>
      </c>
      <c r="C659" s="360" t="s">
        <v>330</v>
      </c>
      <c r="D659" s="361">
        <v>43517</v>
      </c>
      <c r="E659" s="361">
        <v>43518</v>
      </c>
      <c r="F659" s="361">
        <v>43521</v>
      </c>
      <c r="G659" s="362">
        <v>43522</v>
      </c>
      <c r="H659" s="362">
        <v>43523</v>
      </c>
      <c r="I659" s="362">
        <v>43524</v>
      </c>
      <c r="J659" s="363">
        <v>43525</v>
      </c>
      <c r="K659" s="362">
        <v>43528</v>
      </c>
      <c r="L659" s="371">
        <v>43529</v>
      </c>
      <c r="M659" s="372">
        <v>43530</v>
      </c>
      <c r="N659" s="362">
        <v>43531</v>
      </c>
      <c r="O659" s="362">
        <v>43532</v>
      </c>
      <c r="P659" s="362">
        <v>43535</v>
      </c>
      <c r="Q659" s="362">
        <v>43536</v>
      </c>
      <c r="R659" s="362">
        <v>43537</v>
      </c>
      <c r="S659" s="362">
        <v>43538</v>
      </c>
      <c r="T659" s="362">
        <v>43539</v>
      </c>
      <c r="U659" s="362">
        <v>43542</v>
      </c>
      <c r="V659" s="362">
        <v>43543</v>
      </c>
      <c r="W659" s="362">
        <v>43544</v>
      </c>
      <c r="X659" s="367"/>
      <c r="Z659" s="369">
        <v>43616</v>
      </c>
    </row>
    <row r="660" spans="1:26">
      <c r="A660" s="358" t="str">
        <f t="shared" si="10"/>
        <v>19</v>
      </c>
      <c r="B660" s="359">
        <v>43531</v>
      </c>
      <c r="C660" s="360" t="s">
        <v>331</v>
      </c>
      <c r="D660" s="361">
        <v>43518</v>
      </c>
      <c r="E660" s="361">
        <v>43521</v>
      </c>
      <c r="F660" s="361">
        <v>43522</v>
      </c>
      <c r="G660" s="362">
        <v>43523</v>
      </c>
      <c r="H660" s="362">
        <v>43524</v>
      </c>
      <c r="I660" s="362">
        <v>43525</v>
      </c>
      <c r="J660" s="363">
        <v>43528</v>
      </c>
      <c r="K660" s="362">
        <v>43529</v>
      </c>
      <c r="L660" s="371">
        <v>43530</v>
      </c>
      <c r="M660" s="372">
        <v>43531</v>
      </c>
      <c r="N660" s="362">
        <v>43532</v>
      </c>
      <c r="O660" s="362">
        <v>43535</v>
      </c>
      <c r="P660" s="362">
        <v>43536</v>
      </c>
      <c r="Q660" s="362">
        <v>43537</v>
      </c>
      <c r="R660" s="362">
        <v>43538</v>
      </c>
      <c r="S660" s="362">
        <v>43539</v>
      </c>
      <c r="T660" s="362">
        <v>43542</v>
      </c>
      <c r="U660" s="362">
        <v>43543</v>
      </c>
      <c r="V660" s="362">
        <v>43544</v>
      </c>
      <c r="W660" s="362">
        <v>43549</v>
      </c>
      <c r="X660" s="367"/>
      <c r="Z660" s="369">
        <v>43619</v>
      </c>
    </row>
    <row r="661" spans="1:26">
      <c r="A661" s="358" t="str">
        <f t="shared" si="10"/>
        <v>19</v>
      </c>
      <c r="B661" s="359">
        <v>43532</v>
      </c>
      <c r="C661" s="360" t="s">
        <v>332</v>
      </c>
      <c r="D661" s="361">
        <v>43521</v>
      </c>
      <c r="E661" s="361">
        <v>43522</v>
      </c>
      <c r="F661" s="361">
        <v>43523</v>
      </c>
      <c r="G661" s="362">
        <v>43524</v>
      </c>
      <c r="H661" s="362">
        <v>43525</v>
      </c>
      <c r="I661" s="362">
        <v>43528</v>
      </c>
      <c r="J661" s="363">
        <v>43529</v>
      </c>
      <c r="K661" s="362">
        <v>43530</v>
      </c>
      <c r="L661" s="371">
        <v>43531</v>
      </c>
      <c r="M661" s="372">
        <v>43532</v>
      </c>
      <c r="N661" s="362">
        <v>43535</v>
      </c>
      <c r="O661" s="362">
        <v>43536</v>
      </c>
      <c r="P661" s="362">
        <v>43537</v>
      </c>
      <c r="Q661" s="362">
        <v>43538</v>
      </c>
      <c r="R661" s="362">
        <v>43539</v>
      </c>
      <c r="S661" s="362">
        <v>43542</v>
      </c>
      <c r="T661" s="362">
        <v>43543</v>
      </c>
      <c r="U661" s="362">
        <v>43544</v>
      </c>
      <c r="V661" s="362">
        <v>43549</v>
      </c>
      <c r="W661" s="362">
        <v>43550</v>
      </c>
      <c r="X661" s="367"/>
      <c r="Z661" s="369">
        <v>43620</v>
      </c>
    </row>
    <row r="662" spans="1:26">
      <c r="A662" s="358" t="str">
        <f t="shared" si="10"/>
        <v>19</v>
      </c>
      <c r="B662" s="359">
        <v>43535</v>
      </c>
      <c r="C662" s="360" t="s">
        <v>333</v>
      </c>
      <c r="D662" s="361">
        <v>43522</v>
      </c>
      <c r="E662" s="361">
        <v>43523</v>
      </c>
      <c r="F662" s="361">
        <v>43524</v>
      </c>
      <c r="G662" s="362">
        <v>43525</v>
      </c>
      <c r="H662" s="362">
        <v>43528</v>
      </c>
      <c r="I662" s="362">
        <v>43529</v>
      </c>
      <c r="J662" s="363">
        <v>43530</v>
      </c>
      <c r="K662" s="362">
        <v>43531</v>
      </c>
      <c r="L662" s="371">
        <v>43532</v>
      </c>
      <c r="M662" s="372">
        <v>43535</v>
      </c>
      <c r="N662" s="362">
        <v>43536</v>
      </c>
      <c r="O662" s="362">
        <v>43537</v>
      </c>
      <c r="P662" s="362">
        <v>43538</v>
      </c>
      <c r="Q662" s="362">
        <v>43539</v>
      </c>
      <c r="R662" s="362">
        <v>43542</v>
      </c>
      <c r="S662" s="362">
        <v>43543</v>
      </c>
      <c r="T662" s="362">
        <v>43544</v>
      </c>
      <c r="U662" s="362">
        <v>43549</v>
      </c>
      <c r="V662" s="362">
        <v>43550</v>
      </c>
      <c r="W662" s="362">
        <v>43553</v>
      </c>
      <c r="X662" s="367"/>
      <c r="Z662" s="369">
        <v>43621</v>
      </c>
    </row>
    <row r="663" spans="1:26">
      <c r="A663" s="358" t="str">
        <f t="shared" si="10"/>
        <v>19</v>
      </c>
      <c r="B663" s="359">
        <v>43536</v>
      </c>
      <c r="C663" s="360" t="s">
        <v>329</v>
      </c>
      <c r="D663" s="361">
        <v>43523</v>
      </c>
      <c r="E663" s="361">
        <v>43524</v>
      </c>
      <c r="F663" s="361">
        <v>43525</v>
      </c>
      <c r="G663" s="362">
        <v>43528</v>
      </c>
      <c r="H663" s="362">
        <v>43529</v>
      </c>
      <c r="I663" s="362">
        <v>43530</v>
      </c>
      <c r="J663" s="363">
        <v>43531</v>
      </c>
      <c r="K663" s="362">
        <v>43532</v>
      </c>
      <c r="L663" s="371">
        <v>43535</v>
      </c>
      <c r="M663" s="372">
        <v>43536</v>
      </c>
      <c r="N663" s="362">
        <v>43537</v>
      </c>
      <c r="O663" s="362">
        <v>43538</v>
      </c>
      <c r="P663" s="362">
        <v>43539</v>
      </c>
      <c r="Q663" s="362">
        <v>43542</v>
      </c>
      <c r="R663" s="362">
        <v>43543</v>
      </c>
      <c r="S663" s="362">
        <v>43544</v>
      </c>
      <c r="T663" s="362">
        <v>43549</v>
      </c>
      <c r="U663" s="362">
        <v>43550</v>
      </c>
      <c r="V663" s="362">
        <v>43553</v>
      </c>
      <c r="W663" s="362">
        <v>43556</v>
      </c>
      <c r="X663" s="367"/>
      <c r="Z663" s="369">
        <v>43622</v>
      </c>
    </row>
    <row r="664" spans="1:26">
      <c r="A664" s="358" t="str">
        <f t="shared" si="10"/>
        <v>19</v>
      </c>
      <c r="B664" s="359">
        <v>43537</v>
      </c>
      <c r="C664" s="360" t="s">
        <v>330</v>
      </c>
      <c r="D664" s="361">
        <v>43524</v>
      </c>
      <c r="E664" s="361">
        <v>43525</v>
      </c>
      <c r="F664" s="361">
        <v>43528</v>
      </c>
      <c r="G664" s="362">
        <v>43529</v>
      </c>
      <c r="H664" s="362">
        <v>43530</v>
      </c>
      <c r="I664" s="362">
        <v>43531</v>
      </c>
      <c r="J664" s="363">
        <v>43532</v>
      </c>
      <c r="K664" s="362">
        <v>43535</v>
      </c>
      <c r="L664" s="371">
        <v>43536</v>
      </c>
      <c r="M664" s="372">
        <v>43537</v>
      </c>
      <c r="N664" s="362">
        <v>43538</v>
      </c>
      <c r="O664" s="362">
        <v>43539</v>
      </c>
      <c r="P664" s="362">
        <v>43542</v>
      </c>
      <c r="Q664" s="362">
        <v>43543</v>
      </c>
      <c r="R664" s="362">
        <v>43544</v>
      </c>
      <c r="S664" s="362">
        <v>43549</v>
      </c>
      <c r="T664" s="362">
        <v>43550</v>
      </c>
      <c r="U664" s="362">
        <v>43553</v>
      </c>
      <c r="V664" s="362">
        <v>43556</v>
      </c>
      <c r="W664" s="362">
        <v>43557</v>
      </c>
      <c r="X664" s="367"/>
      <c r="Z664" s="369">
        <v>43623</v>
      </c>
    </row>
    <row r="665" spans="1:26">
      <c r="A665" s="358" t="str">
        <f t="shared" si="10"/>
        <v>19</v>
      </c>
      <c r="B665" s="359">
        <v>43538</v>
      </c>
      <c r="C665" s="360" t="s">
        <v>331</v>
      </c>
      <c r="D665" s="361">
        <v>43525</v>
      </c>
      <c r="E665" s="361">
        <v>43528</v>
      </c>
      <c r="F665" s="361">
        <v>43529</v>
      </c>
      <c r="G665" s="362">
        <v>43530</v>
      </c>
      <c r="H665" s="362">
        <v>43531</v>
      </c>
      <c r="I665" s="362">
        <v>43532</v>
      </c>
      <c r="J665" s="363">
        <v>43535</v>
      </c>
      <c r="K665" s="362">
        <v>43536</v>
      </c>
      <c r="L665" s="371">
        <v>43537</v>
      </c>
      <c r="M665" s="372">
        <v>43538</v>
      </c>
      <c r="N665" s="362">
        <v>43539</v>
      </c>
      <c r="O665" s="362">
        <v>43542</v>
      </c>
      <c r="P665" s="362">
        <v>43543</v>
      </c>
      <c r="Q665" s="362">
        <v>43544</v>
      </c>
      <c r="R665" s="362">
        <v>43549</v>
      </c>
      <c r="S665" s="362">
        <v>43550</v>
      </c>
      <c r="T665" s="362">
        <v>43553</v>
      </c>
      <c r="U665" s="362">
        <v>43556</v>
      </c>
      <c r="V665" s="362">
        <v>43557</v>
      </c>
      <c r="W665" s="362">
        <v>43558</v>
      </c>
      <c r="X665" s="367"/>
      <c r="Z665" s="369">
        <v>43626</v>
      </c>
    </row>
    <row r="666" spans="1:26">
      <c r="A666" s="358" t="str">
        <f t="shared" si="10"/>
        <v>19</v>
      </c>
      <c r="B666" s="359">
        <v>43539</v>
      </c>
      <c r="C666" s="360" t="s">
        <v>332</v>
      </c>
      <c r="D666" s="361">
        <v>43528</v>
      </c>
      <c r="E666" s="361">
        <v>43529</v>
      </c>
      <c r="F666" s="361">
        <v>43530</v>
      </c>
      <c r="G666" s="362">
        <v>43531</v>
      </c>
      <c r="H666" s="362">
        <v>43532</v>
      </c>
      <c r="I666" s="362">
        <v>43535</v>
      </c>
      <c r="J666" s="363">
        <v>43536</v>
      </c>
      <c r="K666" s="362">
        <v>43537</v>
      </c>
      <c r="L666" s="371">
        <v>43538</v>
      </c>
      <c r="M666" s="372">
        <v>43539</v>
      </c>
      <c r="N666" s="362">
        <v>43542</v>
      </c>
      <c r="O666" s="362">
        <v>43543</v>
      </c>
      <c r="P666" s="362">
        <v>43544</v>
      </c>
      <c r="Q666" s="362">
        <v>43549</v>
      </c>
      <c r="R666" s="362">
        <v>43550</v>
      </c>
      <c r="S666" s="362">
        <v>43553</v>
      </c>
      <c r="T666" s="362">
        <v>43556</v>
      </c>
      <c r="U666" s="362">
        <v>43557</v>
      </c>
      <c r="V666" s="362">
        <v>43558</v>
      </c>
      <c r="W666" s="362">
        <v>43559</v>
      </c>
      <c r="X666" s="367"/>
      <c r="Z666" s="369">
        <v>43627</v>
      </c>
    </row>
    <row r="667" spans="1:26">
      <c r="A667" s="358" t="str">
        <f t="shared" si="10"/>
        <v>19</v>
      </c>
      <c r="B667" s="359">
        <v>43542</v>
      </c>
      <c r="C667" s="360" t="s">
        <v>333</v>
      </c>
      <c r="D667" s="361">
        <v>43529</v>
      </c>
      <c r="E667" s="361">
        <v>43530</v>
      </c>
      <c r="F667" s="361">
        <v>43531</v>
      </c>
      <c r="G667" s="362">
        <v>43532</v>
      </c>
      <c r="H667" s="362">
        <v>43535</v>
      </c>
      <c r="I667" s="362">
        <v>43536</v>
      </c>
      <c r="J667" s="363">
        <v>43537</v>
      </c>
      <c r="K667" s="362">
        <v>43538</v>
      </c>
      <c r="L667" s="371">
        <v>43539</v>
      </c>
      <c r="M667" s="372">
        <v>43542</v>
      </c>
      <c r="N667" s="362">
        <v>43543</v>
      </c>
      <c r="O667" s="362">
        <v>43544</v>
      </c>
      <c r="P667" s="362">
        <v>43549</v>
      </c>
      <c r="Q667" s="362">
        <v>43550</v>
      </c>
      <c r="R667" s="362">
        <v>43553</v>
      </c>
      <c r="S667" s="362">
        <v>43556</v>
      </c>
      <c r="T667" s="362">
        <v>43557</v>
      </c>
      <c r="U667" s="362">
        <v>43558</v>
      </c>
      <c r="V667" s="362">
        <v>43559</v>
      </c>
      <c r="W667" s="362">
        <v>43560</v>
      </c>
      <c r="X667" s="367"/>
      <c r="Z667" s="369">
        <v>43628</v>
      </c>
    </row>
    <row r="668" spans="1:26">
      <c r="A668" s="358" t="str">
        <f t="shared" si="10"/>
        <v>19</v>
      </c>
      <c r="B668" s="359">
        <v>43543</v>
      </c>
      <c r="C668" s="360" t="s">
        <v>329</v>
      </c>
      <c r="D668" s="361">
        <v>43530</v>
      </c>
      <c r="E668" s="361">
        <v>43531</v>
      </c>
      <c r="F668" s="361">
        <v>43532</v>
      </c>
      <c r="G668" s="362">
        <v>43535</v>
      </c>
      <c r="H668" s="362">
        <v>43536</v>
      </c>
      <c r="I668" s="362">
        <v>43537</v>
      </c>
      <c r="J668" s="363">
        <v>43538</v>
      </c>
      <c r="K668" s="362">
        <v>43539</v>
      </c>
      <c r="L668" s="371">
        <v>43542</v>
      </c>
      <c r="M668" s="372">
        <v>43543</v>
      </c>
      <c r="N668" s="362">
        <v>43544</v>
      </c>
      <c r="O668" s="362">
        <v>43549</v>
      </c>
      <c r="P668" s="362">
        <v>43550</v>
      </c>
      <c r="Q668" s="362">
        <v>43553</v>
      </c>
      <c r="R668" s="362">
        <v>43556</v>
      </c>
      <c r="S668" s="362">
        <v>43557</v>
      </c>
      <c r="T668" s="362">
        <v>43558</v>
      </c>
      <c r="U668" s="362">
        <v>43559</v>
      </c>
      <c r="V668" s="362">
        <v>43560</v>
      </c>
      <c r="W668" s="362">
        <v>43563</v>
      </c>
      <c r="X668" s="367"/>
      <c r="Z668" s="369">
        <v>43629</v>
      </c>
    </row>
    <row r="669" spans="1:26">
      <c r="A669" s="358" t="str">
        <f t="shared" si="10"/>
        <v>19</v>
      </c>
      <c r="B669" s="359">
        <v>43544</v>
      </c>
      <c r="C669" s="360" t="s">
        <v>330</v>
      </c>
      <c r="D669" s="361">
        <v>43531</v>
      </c>
      <c r="E669" s="361">
        <v>43532</v>
      </c>
      <c r="F669" s="361">
        <v>43535</v>
      </c>
      <c r="G669" s="362">
        <v>43536</v>
      </c>
      <c r="H669" s="362">
        <v>43537</v>
      </c>
      <c r="I669" s="362">
        <v>43538</v>
      </c>
      <c r="J669" s="363">
        <v>43539</v>
      </c>
      <c r="K669" s="362">
        <v>43542</v>
      </c>
      <c r="L669" s="371">
        <v>43543</v>
      </c>
      <c r="M669" s="372">
        <v>43544</v>
      </c>
      <c r="N669" s="362">
        <v>43549</v>
      </c>
      <c r="O669" s="362">
        <v>43550</v>
      </c>
      <c r="P669" s="362">
        <v>43553</v>
      </c>
      <c r="Q669" s="362">
        <v>43556</v>
      </c>
      <c r="R669" s="362">
        <v>43557</v>
      </c>
      <c r="S669" s="362">
        <v>43558</v>
      </c>
      <c r="T669" s="362">
        <v>43559</v>
      </c>
      <c r="U669" s="362">
        <v>43560</v>
      </c>
      <c r="V669" s="362">
        <v>43563</v>
      </c>
      <c r="W669" s="362">
        <v>43564</v>
      </c>
      <c r="X669" s="367"/>
      <c r="Z669" s="369">
        <v>43633</v>
      </c>
    </row>
    <row r="670" spans="1:26">
      <c r="A670" s="358" t="str">
        <f t="shared" si="10"/>
        <v>19</v>
      </c>
      <c r="B670" s="359">
        <v>43549</v>
      </c>
      <c r="C670" s="360" t="s">
        <v>331</v>
      </c>
      <c r="D670" s="361">
        <v>43532</v>
      </c>
      <c r="E670" s="361">
        <v>43535</v>
      </c>
      <c r="F670" s="361">
        <v>43536</v>
      </c>
      <c r="G670" s="362">
        <v>43537</v>
      </c>
      <c r="H670" s="362">
        <v>43538</v>
      </c>
      <c r="I670" s="362">
        <v>43539</v>
      </c>
      <c r="J670" s="363">
        <v>43542</v>
      </c>
      <c r="K670" s="362">
        <v>43543</v>
      </c>
      <c r="L670" s="371">
        <v>43544</v>
      </c>
      <c r="M670" s="372">
        <v>43549</v>
      </c>
      <c r="N670" s="362">
        <v>43550</v>
      </c>
      <c r="O670" s="362">
        <v>43553</v>
      </c>
      <c r="P670" s="362">
        <v>43556</v>
      </c>
      <c r="Q670" s="362">
        <v>43557</v>
      </c>
      <c r="R670" s="362">
        <v>43558</v>
      </c>
      <c r="S670" s="362">
        <v>43559</v>
      </c>
      <c r="T670" s="362">
        <v>43560</v>
      </c>
      <c r="U670" s="362">
        <v>43563</v>
      </c>
      <c r="V670" s="362">
        <v>43564</v>
      </c>
      <c r="W670" s="362">
        <v>43565</v>
      </c>
      <c r="X670" s="367"/>
      <c r="Z670" s="369">
        <v>43634</v>
      </c>
    </row>
    <row r="671" spans="1:26">
      <c r="A671" s="358" t="str">
        <f t="shared" si="10"/>
        <v>19</v>
      </c>
      <c r="B671" s="359">
        <v>43550</v>
      </c>
      <c r="C671" s="360" t="s">
        <v>329</v>
      </c>
      <c r="D671" s="361">
        <v>43535</v>
      </c>
      <c r="E671" s="361">
        <v>43536</v>
      </c>
      <c r="F671" s="361">
        <v>43537</v>
      </c>
      <c r="G671" s="362">
        <v>43538</v>
      </c>
      <c r="H671" s="362">
        <v>43539</v>
      </c>
      <c r="I671" s="362">
        <v>43542</v>
      </c>
      <c r="J671" s="363">
        <v>43543</v>
      </c>
      <c r="K671" s="362">
        <v>43544</v>
      </c>
      <c r="L671" s="371">
        <v>43549</v>
      </c>
      <c r="M671" s="372">
        <v>43550</v>
      </c>
      <c r="N671" s="362">
        <v>43553</v>
      </c>
      <c r="O671" s="362">
        <v>43556</v>
      </c>
      <c r="P671" s="362">
        <v>43557</v>
      </c>
      <c r="Q671" s="362">
        <v>43558</v>
      </c>
      <c r="R671" s="362">
        <v>43559</v>
      </c>
      <c r="S671" s="362">
        <v>43560</v>
      </c>
      <c r="T671" s="362">
        <v>43563</v>
      </c>
      <c r="U671" s="362">
        <v>43564</v>
      </c>
      <c r="V671" s="362">
        <v>43565</v>
      </c>
      <c r="W671" s="362">
        <v>43566</v>
      </c>
      <c r="X671" s="367"/>
      <c r="Z671" s="369">
        <v>43635</v>
      </c>
    </row>
    <row r="672" spans="1:26">
      <c r="A672" s="358" t="str">
        <f t="shared" si="10"/>
        <v>19</v>
      </c>
      <c r="B672" s="359">
        <v>43553</v>
      </c>
      <c r="C672" s="360" t="s">
        <v>333</v>
      </c>
      <c r="D672" s="361">
        <v>43536</v>
      </c>
      <c r="E672" s="361">
        <v>43537</v>
      </c>
      <c r="F672" s="361">
        <v>43538</v>
      </c>
      <c r="G672" s="362">
        <v>43539</v>
      </c>
      <c r="H672" s="362">
        <v>43542</v>
      </c>
      <c r="I672" s="362">
        <v>43543</v>
      </c>
      <c r="J672" s="363">
        <v>43544</v>
      </c>
      <c r="K672" s="362">
        <v>43549</v>
      </c>
      <c r="L672" s="371">
        <v>43550</v>
      </c>
      <c r="M672" s="372">
        <v>43553</v>
      </c>
      <c r="N672" s="362">
        <v>43556</v>
      </c>
      <c r="O672" s="362">
        <v>43557</v>
      </c>
      <c r="P672" s="362">
        <v>43558</v>
      </c>
      <c r="Q672" s="362">
        <v>43559</v>
      </c>
      <c r="R672" s="362">
        <v>43560</v>
      </c>
      <c r="S672" s="362">
        <v>43563</v>
      </c>
      <c r="T672" s="362">
        <v>43564</v>
      </c>
      <c r="U672" s="362">
        <v>43565</v>
      </c>
      <c r="V672" s="362">
        <v>43566</v>
      </c>
      <c r="W672" s="362">
        <v>43567</v>
      </c>
      <c r="X672" s="367"/>
      <c r="Z672" s="369">
        <v>43636</v>
      </c>
    </row>
    <row r="673" spans="1:26">
      <c r="A673" s="358" t="str">
        <f t="shared" si="10"/>
        <v>19</v>
      </c>
      <c r="B673" s="359">
        <v>43556</v>
      </c>
      <c r="C673" s="360" t="s">
        <v>329</v>
      </c>
      <c r="D673" s="361">
        <v>43537</v>
      </c>
      <c r="E673" s="361">
        <v>43538</v>
      </c>
      <c r="F673" s="361">
        <v>43539</v>
      </c>
      <c r="G673" s="362">
        <v>43542</v>
      </c>
      <c r="H673" s="362">
        <v>43543</v>
      </c>
      <c r="I673" s="362">
        <v>43544</v>
      </c>
      <c r="J673" s="363">
        <v>43549</v>
      </c>
      <c r="K673" s="362">
        <v>43550</v>
      </c>
      <c r="L673" s="371">
        <v>43553</v>
      </c>
      <c r="M673" s="372">
        <v>43556</v>
      </c>
      <c r="N673" s="362">
        <v>43557</v>
      </c>
      <c r="O673" s="362">
        <v>43558</v>
      </c>
      <c r="P673" s="362">
        <v>43559</v>
      </c>
      <c r="Q673" s="362">
        <v>43560</v>
      </c>
      <c r="R673" s="362">
        <v>43563</v>
      </c>
      <c r="S673" s="362">
        <v>43564</v>
      </c>
      <c r="T673" s="362">
        <v>43565</v>
      </c>
      <c r="U673" s="362">
        <v>43566</v>
      </c>
      <c r="V673" s="362">
        <v>43567</v>
      </c>
      <c r="W673" s="362">
        <v>43570</v>
      </c>
      <c r="X673" s="367"/>
      <c r="Z673" s="369">
        <v>43637</v>
      </c>
    </row>
    <row r="674" spans="1:26">
      <c r="A674" s="358" t="str">
        <f t="shared" si="10"/>
        <v>19</v>
      </c>
      <c r="B674" s="359">
        <v>43557</v>
      </c>
      <c r="C674" s="360" t="s">
        <v>330</v>
      </c>
      <c r="D674" s="361">
        <v>43538</v>
      </c>
      <c r="E674" s="361">
        <v>43539</v>
      </c>
      <c r="F674" s="361">
        <v>43542</v>
      </c>
      <c r="G674" s="362">
        <v>43543</v>
      </c>
      <c r="H674" s="362">
        <v>43544</v>
      </c>
      <c r="I674" s="362">
        <v>43549</v>
      </c>
      <c r="J674" s="363">
        <v>43550</v>
      </c>
      <c r="K674" s="362">
        <v>43553</v>
      </c>
      <c r="L674" s="371">
        <v>43556</v>
      </c>
      <c r="M674" s="372">
        <v>43557</v>
      </c>
      <c r="N674" s="362">
        <v>43558</v>
      </c>
      <c r="O674" s="362">
        <v>43559</v>
      </c>
      <c r="P674" s="362">
        <v>43560</v>
      </c>
      <c r="Q674" s="362">
        <v>43563</v>
      </c>
      <c r="R674" s="362">
        <v>43564</v>
      </c>
      <c r="S674" s="362">
        <v>43565</v>
      </c>
      <c r="T674" s="362">
        <v>43566</v>
      </c>
      <c r="U674" s="362">
        <v>43567</v>
      </c>
      <c r="V674" s="362">
        <v>43570</v>
      </c>
      <c r="W674" s="362">
        <v>43571</v>
      </c>
      <c r="X674" s="367"/>
      <c r="Z674" s="369">
        <v>43640</v>
      </c>
    </row>
    <row r="675" spans="1:26">
      <c r="A675" s="358" t="str">
        <f t="shared" si="10"/>
        <v>19</v>
      </c>
      <c r="B675" s="359">
        <v>43558</v>
      </c>
      <c r="C675" s="360" t="s">
        <v>331</v>
      </c>
      <c r="D675" s="361">
        <v>43539</v>
      </c>
      <c r="E675" s="361">
        <v>43542</v>
      </c>
      <c r="F675" s="361">
        <v>43543</v>
      </c>
      <c r="G675" s="362">
        <v>43544</v>
      </c>
      <c r="H675" s="362">
        <v>43549</v>
      </c>
      <c r="I675" s="362">
        <v>43550</v>
      </c>
      <c r="J675" s="363">
        <v>43553</v>
      </c>
      <c r="K675" s="362">
        <v>43556</v>
      </c>
      <c r="L675" s="371">
        <v>43557</v>
      </c>
      <c r="M675" s="372">
        <v>43558</v>
      </c>
      <c r="N675" s="362">
        <v>43559</v>
      </c>
      <c r="O675" s="362">
        <v>43560</v>
      </c>
      <c r="P675" s="362">
        <v>43563</v>
      </c>
      <c r="Q675" s="362">
        <v>43564</v>
      </c>
      <c r="R675" s="362">
        <v>43565</v>
      </c>
      <c r="S675" s="362">
        <v>43566</v>
      </c>
      <c r="T675" s="362">
        <v>43567</v>
      </c>
      <c r="U675" s="362">
        <v>43570</v>
      </c>
      <c r="V675" s="362">
        <v>43571</v>
      </c>
      <c r="W675" s="362">
        <v>43572</v>
      </c>
      <c r="X675" s="367"/>
      <c r="Z675" s="369">
        <v>43641</v>
      </c>
    </row>
    <row r="676" spans="1:26">
      <c r="A676" s="358" t="str">
        <f t="shared" si="10"/>
        <v>19</v>
      </c>
      <c r="B676" s="359">
        <v>43559</v>
      </c>
      <c r="C676" s="360" t="s">
        <v>332</v>
      </c>
      <c r="D676" s="361">
        <v>43542</v>
      </c>
      <c r="E676" s="361">
        <v>43543</v>
      </c>
      <c r="F676" s="361">
        <v>43544</v>
      </c>
      <c r="G676" s="362">
        <v>43549</v>
      </c>
      <c r="H676" s="362">
        <v>43550</v>
      </c>
      <c r="I676" s="362">
        <v>43553</v>
      </c>
      <c r="J676" s="363">
        <v>43556</v>
      </c>
      <c r="K676" s="362">
        <v>43557</v>
      </c>
      <c r="L676" s="371">
        <v>43558</v>
      </c>
      <c r="M676" s="372">
        <v>43559</v>
      </c>
      <c r="N676" s="362">
        <v>43560</v>
      </c>
      <c r="O676" s="362">
        <v>43563</v>
      </c>
      <c r="P676" s="362">
        <v>43564</v>
      </c>
      <c r="Q676" s="362">
        <v>43565</v>
      </c>
      <c r="R676" s="362">
        <v>43566</v>
      </c>
      <c r="S676" s="362">
        <v>43567</v>
      </c>
      <c r="T676" s="362">
        <v>43570</v>
      </c>
      <c r="U676" s="362">
        <v>43571</v>
      </c>
      <c r="V676" s="362">
        <v>43572</v>
      </c>
      <c r="W676" s="362">
        <v>43573</v>
      </c>
      <c r="X676" s="367"/>
      <c r="Z676" s="369">
        <v>43642</v>
      </c>
    </row>
    <row r="677" spans="1:26">
      <c r="A677" s="358" t="str">
        <f t="shared" si="10"/>
        <v>19</v>
      </c>
      <c r="B677" s="359">
        <v>43560</v>
      </c>
      <c r="C677" s="360" t="s">
        <v>333</v>
      </c>
      <c r="D677" s="361">
        <v>43543</v>
      </c>
      <c r="E677" s="361">
        <v>43544</v>
      </c>
      <c r="F677" s="361">
        <v>43549</v>
      </c>
      <c r="G677" s="362">
        <v>43550</v>
      </c>
      <c r="H677" s="362">
        <v>43553</v>
      </c>
      <c r="I677" s="362">
        <v>43556</v>
      </c>
      <c r="J677" s="363">
        <v>43557</v>
      </c>
      <c r="K677" s="362">
        <v>43558</v>
      </c>
      <c r="L677" s="371">
        <v>43559</v>
      </c>
      <c r="M677" s="372">
        <v>43560</v>
      </c>
      <c r="N677" s="362">
        <v>43563</v>
      </c>
      <c r="O677" s="362">
        <v>43564</v>
      </c>
      <c r="P677" s="362">
        <v>43565</v>
      </c>
      <c r="Q677" s="362">
        <v>43566</v>
      </c>
      <c r="R677" s="362">
        <v>43567</v>
      </c>
      <c r="S677" s="362">
        <v>43570</v>
      </c>
      <c r="T677" s="362">
        <v>43571</v>
      </c>
      <c r="U677" s="362">
        <v>43572</v>
      </c>
      <c r="V677" s="362">
        <v>43573</v>
      </c>
      <c r="W677" s="362">
        <v>43574</v>
      </c>
      <c r="X677" s="367"/>
      <c r="Z677" s="369">
        <v>43643</v>
      </c>
    </row>
    <row r="678" spans="1:26">
      <c r="A678" s="358" t="str">
        <f t="shared" si="10"/>
        <v>19</v>
      </c>
      <c r="B678" s="359">
        <v>43563</v>
      </c>
      <c r="C678" s="360" t="s">
        <v>329</v>
      </c>
      <c r="D678" s="361">
        <v>43544</v>
      </c>
      <c r="E678" s="361">
        <v>43549</v>
      </c>
      <c r="F678" s="361">
        <v>43550</v>
      </c>
      <c r="G678" s="362">
        <v>43553</v>
      </c>
      <c r="H678" s="362">
        <v>43556</v>
      </c>
      <c r="I678" s="362">
        <v>43557</v>
      </c>
      <c r="J678" s="363">
        <v>43558</v>
      </c>
      <c r="K678" s="362">
        <v>43559</v>
      </c>
      <c r="L678" s="371">
        <v>43560</v>
      </c>
      <c r="M678" s="372">
        <v>43563</v>
      </c>
      <c r="N678" s="362">
        <v>43564</v>
      </c>
      <c r="O678" s="362">
        <v>43565</v>
      </c>
      <c r="P678" s="362">
        <v>43566</v>
      </c>
      <c r="Q678" s="362">
        <v>43567</v>
      </c>
      <c r="R678" s="362">
        <v>43570</v>
      </c>
      <c r="S678" s="362">
        <v>43571</v>
      </c>
      <c r="T678" s="362">
        <v>43572</v>
      </c>
      <c r="U678" s="362">
        <v>43573</v>
      </c>
      <c r="V678" s="362">
        <v>43574</v>
      </c>
      <c r="W678" s="362">
        <v>43577</v>
      </c>
      <c r="X678" s="367"/>
      <c r="Z678" s="369">
        <v>43644</v>
      </c>
    </row>
    <row r="679" spans="1:26">
      <c r="A679" s="358" t="str">
        <f t="shared" si="10"/>
        <v>19</v>
      </c>
      <c r="B679" s="359">
        <v>43564</v>
      </c>
      <c r="C679" s="360" t="s">
        <v>330</v>
      </c>
      <c r="D679" s="361">
        <v>43549</v>
      </c>
      <c r="E679" s="361">
        <v>43550</v>
      </c>
      <c r="F679" s="361">
        <v>43553</v>
      </c>
      <c r="G679" s="362">
        <v>43556</v>
      </c>
      <c r="H679" s="362">
        <v>43557</v>
      </c>
      <c r="I679" s="362">
        <v>43558</v>
      </c>
      <c r="J679" s="363">
        <v>43559</v>
      </c>
      <c r="K679" s="362">
        <v>43560</v>
      </c>
      <c r="L679" s="371">
        <v>43563</v>
      </c>
      <c r="M679" s="372">
        <v>43564</v>
      </c>
      <c r="N679" s="362">
        <v>43565</v>
      </c>
      <c r="O679" s="362">
        <v>43566</v>
      </c>
      <c r="P679" s="362">
        <v>43567</v>
      </c>
      <c r="Q679" s="362">
        <v>43570</v>
      </c>
      <c r="R679" s="362">
        <v>43571</v>
      </c>
      <c r="S679" s="362">
        <v>43572</v>
      </c>
      <c r="T679" s="362">
        <v>43573</v>
      </c>
      <c r="U679" s="362">
        <v>43574</v>
      </c>
      <c r="V679" s="362">
        <v>43577</v>
      </c>
      <c r="W679" s="362">
        <v>43578</v>
      </c>
      <c r="X679" s="367"/>
      <c r="Z679" s="369">
        <v>43647</v>
      </c>
    </row>
    <row r="680" spans="1:26">
      <c r="A680" s="358" t="str">
        <f t="shared" si="10"/>
        <v>19</v>
      </c>
      <c r="B680" s="359">
        <v>43565</v>
      </c>
      <c r="C680" s="360" t="s">
        <v>331</v>
      </c>
      <c r="D680" s="361">
        <v>43550</v>
      </c>
      <c r="E680" s="361">
        <v>43553</v>
      </c>
      <c r="F680" s="361">
        <v>43556</v>
      </c>
      <c r="G680" s="362">
        <v>43557</v>
      </c>
      <c r="H680" s="362">
        <v>43558</v>
      </c>
      <c r="I680" s="362">
        <v>43559</v>
      </c>
      <c r="J680" s="363">
        <v>43560</v>
      </c>
      <c r="K680" s="362">
        <v>43563</v>
      </c>
      <c r="L680" s="371">
        <v>43564</v>
      </c>
      <c r="M680" s="372">
        <v>43565</v>
      </c>
      <c r="N680" s="362">
        <v>43566</v>
      </c>
      <c r="O680" s="362">
        <v>43567</v>
      </c>
      <c r="P680" s="362">
        <v>43570</v>
      </c>
      <c r="Q680" s="362">
        <v>43571</v>
      </c>
      <c r="R680" s="362">
        <v>43572</v>
      </c>
      <c r="S680" s="362">
        <v>43573</v>
      </c>
      <c r="T680" s="362">
        <v>43574</v>
      </c>
      <c r="U680" s="362">
        <v>43577</v>
      </c>
      <c r="V680" s="362">
        <v>43578</v>
      </c>
      <c r="W680" s="362">
        <v>43579</v>
      </c>
      <c r="X680" s="367"/>
      <c r="Z680" s="369">
        <v>43648</v>
      </c>
    </row>
    <row r="681" spans="1:26">
      <c r="A681" s="358" t="str">
        <f t="shared" si="10"/>
        <v>19</v>
      </c>
      <c r="B681" s="359">
        <v>43566</v>
      </c>
      <c r="C681" s="360" t="s">
        <v>332</v>
      </c>
      <c r="D681" s="361">
        <v>43553</v>
      </c>
      <c r="E681" s="361">
        <v>43556</v>
      </c>
      <c r="F681" s="361">
        <v>43557</v>
      </c>
      <c r="G681" s="362">
        <v>43558</v>
      </c>
      <c r="H681" s="362">
        <v>43559</v>
      </c>
      <c r="I681" s="362">
        <v>43560</v>
      </c>
      <c r="J681" s="363">
        <v>43563</v>
      </c>
      <c r="K681" s="362">
        <v>43564</v>
      </c>
      <c r="L681" s="371">
        <v>43565</v>
      </c>
      <c r="M681" s="372">
        <v>43566</v>
      </c>
      <c r="N681" s="362">
        <v>43567</v>
      </c>
      <c r="O681" s="362">
        <v>43570</v>
      </c>
      <c r="P681" s="362">
        <v>43571</v>
      </c>
      <c r="Q681" s="362">
        <v>43572</v>
      </c>
      <c r="R681" s="362">
        <v>43573</v>
      </c>
      <c r="S681" s="362">
        <v>43574</v>
      </c>
      <c r="T681" s="362">
        <v>43577</v>
      </c>
      <c r="U681" s="362">
        <v>43578</v>
      </c>
      <c r="V681" s="362">
        <v>43579</v>
      </c>
      <c r="W681" s="362">
        <v>43580</v>
      </c>
      <c r="X681" s="367"/>
      <c r="Z681" s="369">
        <v>43649</v>
      </c>
    </row>
    <row r="682" spans="1:26">
      <c r="A682" s="358" t="str">
        <f t="shared" si="10"/>
        <v>19</v>
      </c>
      <c r="B682" s="359">
        <v>43567</v>
      </c>
      <c r="C682" s="360" t="s">
        <v>333</v>
      </c>
      <c r="D682" s="361">
        <v>43556</v>
      </c>
      <c r="E682" s="361">
        <v>43557</v>
      </c>
      <c r="F682" s="361">
        <v>43558</v>
      </c>
      <c r="G682" s="362">
        <v>43559</v>
      </c>
      <c r="H682" s="362">
        <v>43560</v>
      </c>
      <c r="I682" s="362">
        <v>43563</v>
      </c>
      <c r="J682" s="363">
        <v>43564</v>
      </c>
      <c r="K682" s="362">
        <v>43565</v>
      </c>
      <c r="L682" s="371">
        <v>43566</v>
      </c>
      <c r="M682" s="372">
        <v>43567</v>
      </c>
      <c r="N682" s="362">
        <v>43570</v>
      </c>
      <c r="O682" s="362">
        <v>43571</v>
      </c>
      <c r="P682" s="362">
        <v>43572</v>
      </c>
      <c r="Q682" s="362">
        <v>43573</v>
      </c>
      <c r="R682" s="362">
        <v>43574</v>
      </c>
      <c r="S682" s="362">
        <v>43577</v>
      </c>
      <c r="T682" s="362">
        <v>43578</v>
      </c>
      <c r="U682" s="362">
        <v>43579</v>
      </c>
      <c r="V682" s="362">
        <v>43580</v>
      </c>
      <c r="W682" s="362">
        <v>43593</v>
      </c>
      <c r="X682" s="367"/>
      <c r="Z682" s="369">
        <v>43650</v>
      </c>
    </row>
    <row r="683" spans="1:26">
      <c r="A683" s="358" t="str">
        <f t="shared" si="10"/>
        <v>19</v>
      </c>
      <c r="B683" s="359">
        <v>43570</v>
      </c>
      <c r="C683" s="360" t="s">
        <v>329</v>
      </c>
      <c r="D683" s="361">
        <v>43557</v>
      </c>
      <c r="E683" s="361">
        <v>43558</v>
      </c>
      <c r="F683" s="361">
        <v>43559</v>
      </c>
      <c r="G683" s="362">
        <v>43560</v>
      </c>
      <c r="H683" s="362">
        <v>43563</v>
      </c>
      <c r="I683" s="362">
        <v>43564</v>
      </c>
      <c r="J683" s="363">
        <v>43565</v>
      </c>
      <c r="K683" s="362">
        <v>43566</v>
      </c>
      <c r="L683" s="371">
        <v>43567</v>
      </c>
      <c r="M683" s="372">
        <v>43570</v>
      </c>
      <c r="N683" s="362">
        <v>43571</v>
      </c>
      <c r="O683" s="362">
        <v>43572</v>
      </c>
      <c r="P683" s="362">
        <v>43573</v>
      </c>
      <c r="Q683" s="362">
        <v>43574</v>
      </c>
      <c r="R683" s="362">
        <v>43577</v>
      </c>
      <c r="S683" s="362">
        <v>43578</v>
      </c>
      <c r="T683" s="362">
        <v>43579</v>
      </c>
      <c r="U683" s="362">
        <v>43580</v>
      </c>
      <c r="V683" s="362">
        <v>43593</v>
      </c>
      <c r="W683" s="362">
        <v>43594</v>
      </c>
      <c r="X683" s="367"/>
      <c r="Z683" s="369">
        <v>43654</v>
      </c>
    </row>
    <row r="684" spans="1:26">
      <c r="A684" s="358" t="str">
        <f t="shared" si="10"/>
        <v>19</v>
      </c>
      <c r="B684" s="359">
        <v>43571</v>
      </c>
      <c r="C684" s="360" t="s">
        <v>330</v>
      </c>
      <c r="D684" s="361">
        <v>43558</v>
      </c>
      <c r="E684" s="361">
        <v>43559</v>
      </c>
      <c r="F684" s="361">
        <v>43560</v>
      </c>
      <c r="G684" s="362">
        <v>43563</v>
      </c>
      <c r="H684" s="362">
        <v>43564</v>
      </c>
      <c r="I684" s="362">
        <v>43565</v>
      </c>
      <c r="J684" s="363">
        <v>43566</v>
      </c>
      <c r="K684" s="362">
        <v>43567</v>
      </c>
      <c r="L684" s="371">
        <v>43570</v>
      </c>
      <c r="M684" s="372">
        <v>43571</v>
      </c>
      <c r="N684" s="362">
        <v>43572</v>
      </c>
      <c r="O684" s="362">
        <v>43573</v>
      </c>
      <c r="P684" s="362">
        <v>43574</v>
      </c>
      <c r="Q684" s="362">
        <v>43577</v>
      </c>
      <c r="R684" s="362">
        <v>43578</v>
      </c>
      <c r="S684" s="362">
        <v>43579</v>
      </c>
      <c r="T684" s="362">
        <v>43580</v>
      </c>
      <c r="U684" s="362">
        <v>43593</v>
      </c>
      <c r="V684" s="362">
        <v>43594</v>
      </c>
      <c r="W684" s="362">
        <v>43595</v>
      </c>
      <c r="X684" s="367"/>
      <c r="Z684" s="369">
        <v>43655</v>
      </c>
    </row>
    <row r="685" spans="1:26">
      <c r="A685" s="358" t="str">
        <f t="shared" si="10"/>
        <v>19</v>
      </c>
      <c r="B685" s="359">
        <v>43572</v>
      </c>
      <c r="C685" s="360" t="s">
        <v>331</v>
      </c>
      <c r="D685" s="361">
        <v>43559</v>
      </c>
      <c r="E685" s="361">
        <v>43560</v>
      </c>
      <c r="F685" s="361">
        <v>43563</v>
      </c>
      <c r="G685" s="362">
        <v>43564</v>
      </c>
      <c r="H685" s="362">
        <v>43565</v>
      </c>
      <c r="I685" s="362">
        <v>43566</v>
      </c>
      <c r="J685" s="363">
        <v>43567</v>
      </c>
      <c r="K685" s="362">
        <v>43570</v>
      </c>
      <c r="L685" s="371">
        <v>43571</v>
      </c>
      <c r="M685" s="372">
        <v>43572</v>
      </c>
      <c r="N685" s="362">
        <v>43573</v>
      </c>
      <c r="O685" s="362">
        <v>43574</v>
      </c>
      <c r="P685" s="362">
        <v>43577</v>
      </c>
      <c r="Q685" s="362">
        <v>43578</v>
      </c>
      <c r="R685" s="362">
        <v>43579</v>
      </c>
      <c r="S685" s="362">
        <v>43580</v>
      </c>
      <c r="T685" s="362">
        <v>43593</v>
      </c>
      <c r="U685" s="362">
        <v>43594</v>
      </c>
      <c r="V685" s="362">
        <v>43595</v>
      </c>
      <c r="W685" s="362">
        <v>43598</v>
      </c>
      <c r="X685" s="367"/>
      <c r="Z685" s="369">
        <v>43656</v>
      </c>
    </row>
    <row r="686" spans="1:26">
      <c r="A686" s="358" t="str">
        <f t="shared" si="10"/>
        <v>19</v>
      </c>
      <c r="B686" s="359">
        <v>43573</v>
      </c>
      <c r="C686" s="360" t="s">
        <v>332</v>
      </c>
      <c r="D686" s="361">
        <v>43560</v>
      </c>
      <c r="E686" s="361">
        <v>43563</v>
      </c>
      <c r="F686" s="361">
        <v>43564</v>
      </c>
      <c r="G686" s="362">
        <v>43565</v>
      </c>
      <c r="H686" s="362">
        <v>43566</v>
      </c>
      <c r="I686" s="362">
        <v>43567</v>
      </c>
      <c r="J686" s="363">
        <v>43570</v>
      </c>
      <c r="K686" s="362">
        <v>43571</v>
      </c>
      <c r="L686" s="371">
        <v>43572</v>
      </c>
      <c r="M686" s="372">
        <v>43573</v>
      </c>
      <c r="N686" s="362">
        <v>43574</v>
      </c>
      <c r="O686" s="362">
        <v>43577</v>
      </c>
      <c r="P686" s="362">
        <v>43578</v>
      </c>
      <c r="Q686" s="362">
        <v>43579</v>
      </c>
      <c r="R686" s="362">
        <v>43580</v>
      </c>
      <c r="S686" s="362">
        <v>43593</v>
      </c>
      <c r="T686" s="362">
        <v>43594</v>
      </c>
      <c r="U686" s="362">
        <v>43595</v>
      </c>
      <c r="V686" s="362">
        <v>43598</v>
      </c>
      <c r="W686" s="362">
        <v>43599</v>
      </c>
      <c r="X686" s="367"/>
      <c r="Z686" s="369">
        <v>43657</v>
      </c>
    </row>
    <row r="687" spans="1:26">
      <c r="A687" s="358" t="str">
        <f t="shared" si="10"/>
        <v>19</v>
      </c>
      <c r="B687" s="359">
        <v>43574</v>
      </c>
      <c r="C687" s="360" t="s">
        <v>333</v>
      </c>
      <c r="D687" s="361">
        <v>43563</v>
      </c>
      <c r="E687" s="361">
        <v>43564</v>
      </c>
      <c r="F687" s="361">
        <v>43565</v>
      </c>
      <c r="G687" s="362">
        <v>43566</v>
      </c>
      <c r="H687" s="362">
        <v>43567</v>
      </c>
      <c r="I687" s="362">
        <v>43570</v>
      </c>
      <c r="J687" s="363">
        <v>43571</v>
      </c>
      <c r="K687" s="362">
        <v>43572</v>
      </c>
      <c r="L687" s="371">
        <v>43573</v>
      </c>
      <c r="M687" s="372">
        <v>43574</v>
      </c>
      <c r="N687" s="362">
        <v>43577</v>
      </c>
      <c r="O687" s="362">
        <v>43578</v>
      </c>
      <c r="P687" s="362">
        <v>43579</v>
      </c>
      <c r="Q687" s="362">
        <v>43580</v>
      </c>
      <c r="R687" s="362">
        <v>43593</v>
      </c>
      <c r="S687" s="362">
        <v>43594</v>
      </c>
      <c r="T687" s="362">
        <v>43595</v>
      </c>
      <c r="U687" s="362">
        <v>43598</v>
      </c>
      <c r="V687" s="362">
        <v>43599</v>
      </c>
      <c r="W687" s="362">
        <v>43600</v>
      </c>
      <c r="X687" s="367"/>
      <c r="Z687" s="369">
        <v>43658</v>
      </c>
    </row>
    <row r="688" spans="1:26">
      <c r="A688" s="358" t="str">
        <f t="shared" si="10"/>
        <v>19</v>
      </c>
      <c r="B688" s="359">
        <v>43577</v>
      </c>
      <c r="C688" s="360" t="s">
        <v>329</v>
      </c>
      <c r="D688" s="361">
        <v>43564</v>
      </c>
      <c r="E688" s="361">
        <v>43565</v>
      </c>
      <c r="F688" s="361">
        <v>43566</v>
      </c>
      <c r="G688" s="362">
        <v>43567</v>
      </c>
      <c r="H688" s="362">
        <v>43570</v>
      </c>
      <c r="I688" s="362">
        <v>43571</v>
      </c>
      <c r="J688" s="363">
        <v>43572</v>
      </c>
      <c r="K688" s="362">
        <v>43573</v>
      </c>
      <c r="L688" s="371">
        <v>43574</v>
      </c>
      <c r="M688" s="372">
        <v>43577</v>
      </c>
      <c r="N688" s="362">
        <v>43578</v>
      </c>
      <c r="O688" s="362">
        <v>43579</v>
      </c>
      <c r="P688" s="362">
        <v>43580</v>
      </c>
      <c r="Q688" s="362">
        <v>43593</v>
      </c>
      <c r="R688" s="362">
        <v>43594</v>
      </c>
      <c r="S688" s="362">
        <v>43595</v>
      </c>
      <c r="T688" s="362">
        <v>43598</v>
      </c>
      <c r="U688" s="362">
        <v>43599</v>
      </c>
      <c r="V688" s="362">
        <v>43600</v>
      </c>
      <c r="W688" s="362">
        <v>43601</v>
      </c>
      <c r="X688" s="367"/>
      <c r="Z688" s="369">
        <v>43662</v>
      </c>
    </row>
    <row r="689" spans="1:26">
      <c r="A689" s="358" t="str">
        <f t="shared" si="10"/>
        <v>19</v>
      </c>
      <c r="B689" s="359">
        <v>43578</v>
      </c>
      <c r="C689" s="360" t="s">
        <v>330</v>
      </c>
      <c r="D689" s="361">
        <v>43565</v>
      </c>
      <c r="E689" s="361">
        <v>43566</v>
      </c>
      <c r="F689" s="361">
        <v>43567</v>
      </c>
      <c r="G689" s="362">
        <v>43570</v>
      </c>
      <c r="H689" s="362">
        <v>43571</v>
      </c>
      <c r="I689" s="362">
        <v>43572</v>
      </c>
      <c r="J689" s="363">
        <v>43573</v>
      </c>
      <c r="K689" s="362">
        <v>43574</v>
      </c>
      <c r="L689" s="371">
        <v>43577</v>
      </c>
      <c r="M689" s="372">
        <v>43578</v>
      </c>
      <c r="N689" s="362">
        <v>43579</v>
      </c>
      <c r="O689" s="362">
        <v>43580</v>
      </c>
      <c r="P689" s="362">
        <v>43593</v>
      </c>
      <c r="Q689" s="362">
        <v>43594</v>
      </c>
      <c r="R689" s="362">
        <v>43595</v>
      </c>
      <c r="S689" s="362">
        <v>43598</v>
      </c>
      <c r="T689" s="362">
        <v>43599</v>
      </c>
      <c r="U689" s="362">
        <v>43600</v>
      </c>
      <c r="V689" s="362">
        <v>43601</v>
      </c>
      <c r="W689" s="362">
        <v>43602</v>
      </c>
      <c r="X689" s="367"/>
      <c r="Z689" s="369">
        <v>43663</v>
      </c>
    </row>
    <row r="690" spans="1:26">
      <c r="A690" s="358" t="str">
        <f t="shared" si="10"/>
        <v>19</v>
      </c>
      <c r="B690" s="359">
        <v>43579</v>
      </c>
      <c r="C690" s="360" t="s">
        <v>331</v>
      </c>
      <c r="D690" s="361">
        <v>43566</v>
      </c>
      <c r="E690" s="361">
        <v>43567</v>
      </c>
      <c r="F690" s="361">
        <v>43570</v>
      </c>
      <c r="G690" s="362">
        <v>43571</v>
      </c>
      <c r="H690" s="362">
        <v>43572</v>
      </c>
      <c r="I690" s="362">
        <v>43573</v>
      </c>
      <c r="J690" s="363">
        <v>43574</v>
      </c>
      <c r="K690" s="362">
        <v>43577</v>
      </c>
      <c r="L690" s="371">
        <v>43578</v>
      </c>
      <c r="M690" s="372">
        <v>43579</v>
      </c>
      <c r="N690" s="362">
        <v>43580</v>
      </c>
      <c r="O690" s="362">
        <v>43593</v>
      </c>
      <c r="P690" s="362">
        <v>43594</v>
      </c>
      <c r="Q690" s="362">
        <v>43595</v>
      </c>
      <c r="R690" s="362">
        <v>43598</v>
      </c>
      <c r="S690" s="362">
        <v>43599</v>
      </c>
      <c r="T690" s="362">
        <v>43600</v>
      </c>
      <c r="U690" s="362">
        <v>43601</v>
      </c>
      <c r="V690" s="362">
        <v>43602</v>
      </c>
      <c r="W690" s="362">
        <v>43605</v>
      </c>
      <c r="X690" s="367"/>
      <c r="Z690" s="369">
        <v>43664</v>
      </c>
    </row>
    <row r="691" spans="1:26">
      <c r="A691" s="358" t="str">
        <f t="shared" si="10"/>
        <v>19</v>
      </c>
      <c r="B691" s="359">
        <v>43580</v>
      </c>
      <c r="C691" s="360" t="s">
        <v>332</v>
      </c>
      <c r="D691" s="361">
        <v>43567</v>
      </c>
      <c r="E691" s="361">
        <v>43570</v>
      </c>
      <c r="F691" s="361">
        <v>43571</v>
      </c>
      <c r="G691" s="362">
        <v>43572</v>
      </c>
      <c r="H691" s="362">
        <v>43573</v>
      </c>
      <c r="I691" s="362">
        <v>43574</v>
      </c>
      <c r="J691" s="363">
        <v>43577</v>
      </c>
      <c r="K691" s="362">
        <v>43578</v>
      </c>
      <c r="L691" s="371">
        <v>43579</v>
      </c>
      <c r="M691" s="372">
        <v>43580</v>
      </c>
      <c r="N691" s="362">
        <v>43593</v>
      </c>
      <c r="O691" s="362">
        <v>43594</v>
      </c>
      <c r="P691" s="362">
        <v>43595</v>
      </c>
      <c r="Q691" s="362">
        <v>43598</v>
      </c>
      <c r="R691" s="362">
        <v>43599</v>
      </c>
      <c r="S691" s="362">
        <v>43600</v>
      </c>
      <c r="T691" s="362">
        <v>43601</v>
      </c>
      <c r="U691" s="362">
        <v>43602</v>
      </c>
      <c r="V691" s="362">
        <v>43605</v>
      </c>
      <c r="W691" s="362">
        <v>43606</v>
      </c>
      <c r="X691" s="367"/>
      <c r="Z691" s="369">
        <v>43665</v>
      </c>
    </row>
    <row r="692" spans="1:26">
      <c r="A692" s="358" t="str">
        <f t="shared" si="10"/>
        <v>19</v>
      </c>
      <c r="B692" s="359">
        <v>43593</v>
      </c>
      <c r="C692" s="360" t="s">
        <v>331</v>
      </c>
      <c r="D692" s="361">
        <v>43570</v>
      </c>
      <c r="E692" s="361">
        <v>43571</v>
      </c>
      <c r="F692" s="361">
        <v>43572</v>
      </c>
      <c r="G692" s="362">
        <v>43573</v>
      </c>
      <c r="H692" s="362">
        <v>43574</v>
      </c>
      <c r="I692" s="362">
        <v>43577</v>
      </c>
      <c r="J692" s="363">
        <v>43578</v>
      </c>
      <c r="K692" s="362">
        <v>43579</v>
      </c>
      <c r="L692" s="371">
        <v>43580</v>
      </c>
      <c r="M692" s="372">
        <v>43593</v>
      </c>
      <c r="N692" s="362">
        <v>43594</v>
      </c>
      <c r="O692" s="362">
        <v>43595</v>
      </c>
      <c r="P692" s="362">
        <v>43598</v>
      </c>
      <c r="Q692" s="362">
        <v>43599</v>
      </c>
      <c r="R692" s="362">
        <v>43600</v>
      </c>
      <c r="S692" s="362">
        <v>43601</v>
      </c>
      <c r="T692" s="362">
        <v>43602</v>
      </c>
      <c r="U692" s="362">
        <v>43605</v>
      </c>
      <c r="V692" s="362">
        <v>43606</v>
      </c>
      <c r="W692" s="362">
        <v>43607</v>
      </c>
      <c r="X692" s="367"/>
      <c r="Z692" s="369">
        <v>43668</v>
      </c>
    </row>
    <row r="693" spans="1:26">
      <c r="A693" s="358" t="str">
        <f t="shared" si="10"/>
        <v>19</v>
      </c>
      <c r="B693" s="359">
        <v>43594</v>
      </c>
      <c r="C693" s="360" t="s">
        <v>332</v>
      </c>
      <c r="D693" s="361">
        <v>43571</v>
      </c>
      <c r="E693" s="361">
        <v>43572</v>
      </c>
      <c r="F693" s="361">
        <v>43573</v>
      </c>
      <c r="G693" s="362">
        <v>43574</v>
      </c>
      <c r="H693" s="362">
        <v>43577</v>
      </c>
      <c r="I693" s="362">
        <v>43578</v>
      </c>
      <c r="J693" s="363">
        <v>43579</v>
      </c>
      <c r="K693" s="362">
        <v>43580</v>
      </c>
      <c r="L693" s="371">
        <v>43593</v>
      </c>
      <c r="M693" s="372">
        <v>43594</v>
      </c>
      <c r="N693" s="362">
        <v>43595</v>
      </c>
      <c r="O693" s="362">
        <v>43598</v>
      </c>
      <c r="P693" s="362">
        <v>43599</v>
      </c>
      <c r="Q693" s="362">
        <v>43600</v>
      </c>
      <c r="R693" s="362">
        <v>43601</v>
      </c>
      <c r="S693" s="362">
        <v>43602</v>
      </c>
      <c r="T693" s="362">
        <v>43605</v>
      </c>
      <c r="U693" s="362">
        <v>43606</v>
      </c>
      <c r="V693" s="362">
        <v>43607</v>
      </c>
      <c r="W693" s="362">
        <v>43608</v>
      </c>
      <c r="X693" s="367"/>
      <c r="Z693" s="369">
        <v>43669</v>
      </c>
    </row>
    <row r="694" spans="1:26">
      <c r="A694" s="358" t="str">
        <f t="shared" si="10"/>
        <v>19</v>
      </c>
      <c r="B694" s="359">
        <v>43595</v>
      </c>
      <c r="C694" s="360" t="s">
        <v>333</v>
      </c>
      <c r="D694" s="361">
        <v>43572</v>
      </c>
      <c r="E694" s="361">
        <v>43573</v>
      </c>
      <c r="F694" s="361">
        <v>43574</v>
      </c>
      <c r="G694" s="362">
        <v>43577</v>
      </c>
      <c r="H694" s="362">
        <v>43578</v>
      </c>
      <c r="I694" s="362">
        <v>43579</v>
      </c>
      <c r="J694" s="363">
        <v>43580</v>
      </c>
      <c r="K694" s="362">
        <v>43593</v>
      </c>
      <c r="L694" s="371">
        <v>43594</v>
      </c>
      <c r="M694" s="372">
        <v>43595</v>
      </c>
      <c r="N694" s="362">
        <v>43598</v>
      </c>
      <c r="O694" s="362">
        <v>43599</v>
      </c>
      <c r="P694" s="362">
        <v>43600</v>
      </c>
      <c r="Q694" s="362">
        <v>43601</v>
      </c>
      <c r="R694" s="362">
        <v>43602</v>
      </c>
      <c r="S694" s="362">
        <v>43605</v>
      </c>
      <c r="T694" s="362">
        <v>43606</v>
      </c>
      <c r="U694" s="362">
        <v>43607</v>
      </c>
      <c r="V694" s="362">
        <v>43608</v>
      </c>
      <c r="W694" s="362">
        <v>43609</v>
      </c>
      <c r="X694" s="367"/>
      <c r="Z694" s="369">
        <v>43670</v>
      </c>
    </row>
    <row r="695" spans="1:26">
      <c r="A695" s="358" t="str">
        <f t="shared" si="10"/>
        <v>19</v>
      </c>
      <c r="B695" s="359">
        <v>43598</v>
      </c>
      <c r="C695" s="360" t="s">
        <v>329</v>
      </c>
      <c r="D695" s="361">
        <v>43573</v>
      </c>
      <c r="E695" s="361">
        <v>43574</v>
      </c>
      <c r="F695" s="361">
        <v>43577</v>
      </c>
      <c r="G695" s="362">
        <v>43578</v>
      </c>
      <c r="H695" s="362">
        <v>43579</v>
      </c>
      <c r="I695" s="362">
        <v>43580</v>
      </c>
      <c r="J695" s="363">
        <v>43593</v>
      </c>
      <c r="K695" s="362">
        <v>43594</v>
      </c>
      <c r="L695" s="371">
        <v>43595</v>
      </c>
      <c r="M695" s="372">
        <v>43598</v>
      </c>
      <c r="N695" s="362">
        <v>43599</v>
      </c>
      <c r="O695" s="362">
        <v>43600</v>
      </c>
      <c r="P695" s="362">
        <v>43601</v>
      </c>
      <c r="Q695" s="362">
        <v>43602</v>
      </c>
      <c r="R695" s="362">
        <v>43605</v>
      </c>
      <c r="S695" s="362">
        <v>43606</v>
      </c>
      <c r="T695" s="362">
        <v>43607</v>
      </c>
      <c r="U695" s="362">
        <v>43608</v>
      </c>
      <c r="V695" s="362">
        <v>43609</v>
      </c>
      <c r="W695" s="362">
        <v>43612</v>
      </c>
      <c r="X695" s="367"/>
      <c r="Z695" s="369">
        <v>43671</v>
      </c>
    </row>
    <row r="696" spans="1:26">
      <c r="A696" s="358" t="str">
        <f t="shared" si="10"/>
        <v>19</v>
      </c>
      <c r="B696" s="359">
        <v>43599</v>
      </c>
      <c r="C696" s="360" t="s">
        <v>330</v>
      </c>
      <c r="D696" s="361">
        <v>43574</v>
      </c>
      <c r="E696" s="361">
        <v>43577</v>
      </c>
      <c r="F696" s="361">
        <v>43578</v>
      </c>
      <c r="G696" s="362">
        <v>43579</v>
      </c>
      <c r="H696" s="362">
        <v>43580</v>
      </c>
      <c r="I696" s="362">
        <v>43593</v>
      </c>
      <c r="J696" s="363">
        <v>43594</v>
      </c>
      <c r="K696" s="362">
        <v>43595</v>
      </c>
      <c r="L696" s="371">
        <v>43598</v>
      </c>
      <c r="M696" s="372">
        <v>43599</v>
      </c>
      <c r="N696" s="362">
        <v>43600</v>
      </c>
      <c r="O696" s="362">
        <v>43601</v>
      </c>
      <c r="P696" s="362">
        <v>43602</v>
      </c>
      <c r="Q696" s="362">
        <v>43605</v>
      </c>
      <c r="R696" s="362">
        <v>43606</v>
      </c>
      <c r="S696" s="362">
        <v>43607</v>
      </c>
      <c r="T696" s="362">
        <v>43608</v>
      </c>
      <c r="U696" s="362">
        <v>43609</v>
      </c>
      <c r="V696" s="362">
        <v>43612</v>
      </c>
      <c r="W696" s="362">
        <v>43613</v>
      </c>
      <c r="X696" s="367"/>
      <c r="Z696" s="369">
        <v>43672</v>
      </c>
    </row>
    <row r="697" spans="1:26">
      <c r="A697" s="358" t="str">
        <f t="shared" si="10"/>
        <v>19</v>
      </c>
      <c r="B697" s="359">
        <v>43600</v>
      </c>
      <c r="C697" s="360" t="s">
        <v>331</v>
      </c>
      <c r="D697" s="361">
        <v>43577</v>
      </c>
      <c r="E697" s="361">
        <v>43578</v>
      </c>
      <c r="F697" s="361">
        <v>43579</v>
      </c>
      <c r="G697" s="362">
        <v>43580</v>
      </c>
      <c r="H697" s="362">
        <v>43593</v>
      </c>
      <c r="I697" s="362">
        <v>43594</v>
      </c>
      <c r="J697" s="363">
        <v>43595</v>
      </c>
      <c r="K697" s="362">
        <v>43598</v>
      </c>
      <c r="L697" s="371">
        <v>43599</v>
      </c>
      <c r="M697" s="372">
        <v>43600</v>
      </c>
      <c r="N697" s="362">
        <v>43601</v>
      </c>
      <c r="O697" s="362">
        <v>43602</v>
      </c>
      <c r="P697" s="362">
        <v>43605</v>
      </c>
      <c r="Q697" s="362">
        <v>43606</v>
      </c>
      <c r="R697" s="362">
        <v>43607</v>
      </c>
      <c r="S697" s="362">
        <v>43608</v>
      </c>
      <c r="T697" s="362">
        <v>43609</v>
      </c>
      <c r="U697" s="362">
        <v>43612</v>
      </c>
      <c r="V697" s="362">
        <v>43613</v>
      </c>
      <c r="W697" s="362">
        <v>43614</v>
      </c>
      <c r="X697" s="367"/>
      <c r="Z697" s="369">
        <v>43675</v>
      </c>
    </row>
    <row r="698" spans="1:26">
      <c r="A698" s="358" t="str">
        <f t="shared" si="10"/>
        <v>19</v>
      </c>
      <c r="B698" s="359">
        <v>43601</v>
      </c>
      <c r="C698" s="360" t="s">
        <v>332</v>
      </c>
      <c r="D698" s="361">
        <v>43578</v>
      </c>
      <c r="E698" s="361">
        <v>43579</v>
      </c>
      <c r="F698" s="361">
        <v>43580</v>
      </c>
      <c r="G698" s="362">
        <v>43593</v>
      </c>
      <c r="H698" s="362">
        <v>43594</v>
      </c>
      <c r="I698" s="362">
        <v>43595</v>
      </c>
      <c r="J698" s="363">
        <v>43598</v>
      </c>
      <c r="K698" s="362">
        <v>43599</v>
      </c>
      <c r="L698" s="371">
        <v>43600</v>
      </c>
      <c r="M698" s="372">
        <v>43601</v>
      </c>
      <c r="N698" s="362">
        <v>43602</v>
      </c>
      <c r="O698" s="362">
        <v>43605</v>
      </c>
      <c r="P698" s="362">
        <v>43606</v>
      </c>
      <c r="Q698" s="362">
        <v>43607</v>
      </c>
      <c r="R698" s="362">
        <v>43608</v>
      </c>
      <c r="S698" s="362">
        <v>43609</v>
      </c>
      <c r="T698" s="362">
        <v>43612</v>
      </c>
      <c r="U698" s="362">
        <v>43613</v>
      </c>
      <c r="V698" s="362">
        <v>43614</v>
      </c>
      <c r="W698" s="362">
        <v>43615</v>
      </c>
      <c r="X698" s="367"/>
      <c r="Z698" s="369">
        <v>43676</v>
      </c>
    </row>
    <row r="699" spans="1:26">
      <c r="A699" s="358" t="str">
        <f t="shared" si="10"/>
        <v>19</v>
      </c>
      <c r="B699" s="359">
        <v>43602</v>
      </c>
      <c r="C699" s="360" t="s">
        <v>333</v>
      </c>
      <c r="D699" s="361">
        <v>43579</v>
      </c>
      <c r="E699" s="361">
        <v>43580</v>
      </c>
      <c r="F699" s="361">
        <v>43593</v>
      </c>
      <c r="G699" s="362">
        <v>43594</v>
      </c>
      <c r="H699" s="362">
        <v>43595</v>
      </c>
      <c r="I699" s="362">
        <v>43598</v>
      </c>
      <c r="J699" s="363">
        <v>43599</v>
      </c>
      <c r="K699" s="362">
        <v>43600</v>
      </c>
      <c r="L699" s="371">
        <v>43601</v>
      </c>
      <c r="M699" s="372">
        <v>43602</v>
      </c>
      <c r="N699" s="362">
        <v>43605</v>
      </c>
      <c r="O699" s="362">
        <v>43606</v>
      </c>
      <c r="P699" s="362">
        <v>43607</v>
      </c>
      <c r="Q699" s="362">
        <v>43608</v>
      </c>
      <c r="R699" s="362">
        <v>43609</v>
      </c>
      <c r="S699" s="362">
        <v>43612</v>
      </c>
      <c r="T699" s="362">
        <v>43613</v>
      </c>
      <c r="U699" s="362">
        <v>43614</v>
      </c>
      <c r="V699" s="362">
        <v>43615</v>
      </c>
      <c r="W699" s="362">
        <v>43616</v>
      </c>
      <c r="X699" s="367"/>
      <c r="Z699" s="369">
        <v>43677</v>
      </c>
    </row>
    <row r="700" spans="1:26">
      <c r="A700" s="358" t="str">
        <f t="shared" si="10"/>
        <v>19</v>
      </c>
      <c r="B700" s="359">
        <v>43605</v>
      </c>
      <c r="C700" s="360" t="s">
        <v>329</v>
      </c>
      <c r="D700" s="361">
        <v>43580</v>
      </c>
      <c r="E700" s="361">
        <v>43593</v>
      </c>
      <c r="F700" s="361">
        <v>43594</v>
      </c>
      <c r="G700" s="362">
        <v>43595</v>
      </c>
      <c r="H700" s="362">
        <v>43598</v>
      </c>
      <c r="I700" s="362">
        <v>43599</v>
      </c>
      <c r="J700" s="363">
        <v>43600</v>
      </c>
      <c r="K700" s="362">
        <v>43601</v>
      </c>
      <c r="L700" s="371">
        <v>43602</v>
      </c>
      <c r="M700" s="372">
        <v>43605</v>
      </c>
      <c r="N700" s="362">
        <v>43606</v>
      </c>
      <c r="O700" s="362">
        <v>43607</v>
      </c>
      <c r="P700" s="362">
        <v>43608</v>
      </c>
      <c r="Q700" s="362">
        <v>43609</v>
      </c>
      <c r="R700" s="362">
        <v>43612</v>
      </c>
      <c r="S700" s="362">
        <v>43613</v>
      </c>
      <c r="T700" s="362">
        <v>43614</v>
      </c>
      <c r="U700" s="362">
        <v>43615</v>
      </c>
      <c r="V700" s="362">
        <v>43616</v>
      </c>
      <c r="W700" s="362">
        <v>43619</v>
      </c>
      <c r="X700" s="367"/>
      <c r="Z700" s="369">
        <v>43678</v>
      </c>
    </row>
    <row r="701" spans="1:26">
      <c r="A701" s="358" t="str">
        <f t="shared" si="10"/>
        <v>19</v>
      </c>
      <c r="B701" s="359">
        <v>43606</v>
      </c>
      <c r="C701" s="360" t="s">
        <v>330</v>
      </c>
      <c r="D701" s="361">
        <v>43593</v>
      </c>
      <c r="E701" s="361">
        <v>43594</v>
      </c>
      <c r="F701" s="361">
        <v>43595</v>
      </c>
      <c r="G701" s="362">
        <v>43598</v>
      </c>
      <c r="H701" s="362">
        <v>43599</v>
      </c>
      <c r="I701" s="362">
        <v>43600</v>
      </c>
      <c r="J701" s="363">
        <v>43601</v>
      </c>
      <c r="K701" s="362">
        <v>43602</v>
      </c>
      <c r="L701" s="371">
        <v>43605</v>
      </c>
      <c r="M701" s="372">
        <v>43606</v>
      </c>
      <c r="N701" s="362">
        <v>43607</v>
      </c>
      <c r="O701" s="362">
        <v>43608</v>
      </c>
      <c r="P701" s="362">
        <v>43609</v>
      </c>
      <c r="Q701" s="362">
        <v>43612</v>
      </c>
      <c r="R701" s="362">
        <v>43613</v>
      </c>
      <c r="S701" s="362">
        <v>43614</v>
      </c>
      <c r="T701" s="362">
        <v>43615</v>
      </c>
      <c r="U701" s="362">
        <v>43616</v>
      </c>
      <c r="V701" s="362">
        <v>43619</v>
      </c>
      <c r="W701" s="362">
        <v>43620</v>
      </c>
      <c r="X701" s="367"/>
      <c r="Z701" s="369">
        <v>43679</v>
      </c>
    </row>
    <row r="702" spans="1:26">
      <c r="A702" s="358" t="str">
        <f t="shared" si="10"/>
        <v>19</v>
      </c>
      <c r="B702" s="359">
        <v>43607</v>
      </c>
      <c r="C702" s="360" t="s">
        <v>331</v>
      </c>
      <c r="D702" s="361">
        <v>43594</v>
      </c>
      <c r="E702" s="361">
        <v>43595</v>
      </c>
      <c r="F702" s="361">
        <v>43598</v>
      </c>
      <c r="G702" s="362">
        <v>43599</v>
      </c>
      <c r="H702" s="362">
        <v>43600</v>
      </c>
      <c r="I702" s="362">
        <v>43601</v>
      </c>
      <c r="J702" s="363">
        <v>43602</v>
      </c>
      <c r="K702" s="362">
        <v>43605</v>
      </c>
      <c r="L702" s="371">
        <v>43606</v>
      </c>
      <c r="M702" s="372">
        <v>43607</v>
      </c>
      <c r="N702" s="362">
        <v>43608</v>
      </c>
      <c r="O702" s="362">
        <v>43609</v>
      </c>
      <c r="P702" s="362">
        <v>43612</v>
      </c>
      <c r="Q702" s="362">
        <v>43613</v>
      </c>
      <c r="R702" s="362">
        <v>43614</v>
      </c>
      <c r="S702" s="362">
        <v>43615</v>
      </c>
      <c r="T702" s="362">
        <v>43616</v>
      </c>
      <c r="U702" s="362">
        <v>43619</v>
      </c>
      <c r="V702" s="362">
        <v>43620</v>
      </c>
      <c r="W702" s="362">
        <v>43621</v>
      </c>
      <c r="X702" s="367"/>
      <c r="Z702" s="369">
        <v>43682</v>
      </c>
    </row>
    <row r="703" spans="1:26">
      <c r="A703" s="358" t="str">
        <f t="shared" si="10"/>
        <v>19</v>
      </c>
      <c r="B703" s="359">
        <v>43608</v>
      </c>
      <c r="C703" s="360" t="s">
        <v>332</v>
      </c>
      <c r="D703" s="361">
        <v>43595</v>
      </c>
      <c r="E703" s="361">
        <v>43598</v>
      </c>
      <c r="F703" s="361">
        <v>43599</v>
      </c>
      <c r="G703" s="362">
        <v>43600</v>
      </c>
      <c r="H703" s="362">
        <v>43601</v>
      </c>
      <c r="I703" s="362">
        <v>43602</v>
      </c>
      <c r="J703" s="363">
        <v>43605</v>
      </c>
      <c r="K703" s="362">
        <v>43606</v>
      </c>
      <c r="L703" s="371">
        <v>43607</v>
      </c>
      <c r="M703" s="372">
        <v>43608</v>
      </c>
      <c r="N703" s="362">
        <v>43609</v>
      </c>
      <c r="O703" s="362">
        <v>43612</v>
      </c>
      <c r="P703" s="362">
        <v>43613</v>
      </c>
      <c r="Q703" s="362">
        <v>43614</v>
      </c>
      <c r="R703" s="362">
        <v>43615</v>
      </c>
      <c r="S703" s="362">
        <v>43616</v>
      </c>
      <c r="T703" s="362">
        <v>43619</v>
      </c>
      <c r="U703" s="362">
        <v>43620</v>
      </c>
      <c r="V703" s="362">
        <v>43621</v>
      </c>
      <c r="W703" s="362">
        <v>43622</v>
      </c>
      <c r="X703" s="367"/>
      <c r="Z703" s="369">
        <v>43683</v>
      </c>
    </row>
    <row r="704" spans="1:26">
      <c r="A704" s="358" t="str">
        <f t="shared" si="10"/>
        <v>19</v>
      </c>
      <c r="B704" s="359">
        <v>43609</v>
      </c>
      <c r="C704" s="360" t="s">
        <v>333</v>
      </c>
      <c r="D704" s="361">
        <v>43598</v>
      </c>
      <c r="E704" s="361">
        <v>43599</v>
      </c>
      <c r="F704" s="361">
        <v>43600</v>
      </c>
      <c r="G704" s="362">
        <v>43601</v>
      </c>
      <c r="H704" s="362">
        <v>43602</v>
      </c>
      <c r="I704" s="362">
        <v>43605</v>
      </c>
      <c r="J704" s="363">
        <v>43606</v>
      </c>
      <c r="K704" s="362">
        <v>43607</v>
      </c>
      <c r="L704" s="371">
        <v>43608</v>
      </c>
      <c r="M704" s="372">
        <v>43609</v>
      </c>
      <c r="N704" s="362">
        <v>43612</v>
      </c>
      <c r="O704" s="362">
        <v>43613</v>
      </c>
      <c r="P704" s="362">
        <v>43614</v>
      </c>
      <c r="Q704" s="362">
        <v>43615</v>
      </c>
      <c r="R704" s="362">
        <v>43616</v>
      </c>
      <c r="S704" s="362">
        <v>43619</v>
      </c>
      <c r="T704" s="362">
        <v>43620</v>
      </c>
      <c r="U704" s="362">
        <v>43621</v>
      </c>
      <c r="V704" s="362">
        <v>43622</v>
      </c>
      <c r="W704" s="362">
        <v>43623</v>
      </c>
      <c r="X704" s="367"/>
      <c r="Z704" s="369">
        <v>43684</v>
      </c>
    </row>
    <row r="705" spans="1:26">
      <c r="A705" s="358" t="str">
        <f t="shared" si="10"/>
        <v>19</v>
      </c>
      <c r="B705" s="359">
        <v>43612</v>
      </c>
      <c r="C705" s="360" t="s">
        <v>329</v>
      </c>
      <c r="D705" s="361">
        <v>43599</v>
      </c>
      <c r="E705" s="361">
        <v>43600</v>
      </c>
      <c r="F705" s="361">
        <v>43601</v>
      </c>
      <c r="G705" s="362">
        <v>43602</v>
      </c>
      <c r="H705" s="362">
        <v>43605</v>
      </c>
      <c r="I705" s="362">
        <v>43606</v>
      </c>
      <c r="J705" s="363">
        <v>43607</v>
      </c>
      <c r="K705" s="362">
        <v>43608</v>
      </c>
      <c r="L705" s="371">
        <v>43609</v>
      </c>
      <c r="M705" s="372">
        <v>43612</v>
      </c>
      <c r="N705" s="362">
        <v>43613</v>
      </c>
      <c r="O705" s="362">
        <v>43614</v>
      </c>
      <c r="P705" s="362">
        <v>43615</v>
      </c>
      <c r="Q705" s="362">
        <v>43616</v>
      </c>
      <c r="R705" s="362">
        <v>43619</v>
      </c>
      <c r="S705" s="362">
        <v>43620</v>
      </c>
      <c r="T705" s="362">
        <v>43621</v>
      </c>
      <c r="U705" s="362">
        <v>43622</v>
      </c>
      <c r="V705" s="362">
        <v>43623</v>
      </c>
      <c r="W705" s="362">
        <v>43626</v>
      </c>
      <c r="X705" s="367"/>
      <c r="Z705" s="369">
        <v>43685</v>
      </c>
    </row>
    <row r="706" spans="1:26">
      <c r="A706" s="358" t="str">
        <f t="shared" si="10"/>
        <v>19</v>
      </c>
      <c r="B706" s="359">
        <v>43613</v>
      </c>
      <c r="C706" s="360" t="s">
        <v>330</v>
      </c>
      <c r="D706" s="361">
        <v>43600</v>
      </c>
      <c r="E706" s="361">
        <v>43601</v>
      </c>
      <c r="F706" s="361">
        <v>43602</v>
      </c>
      <c r="G706" s="362">
        <v>43605</v>
      </c>
      <c r="H706" s="362">
        <v>43606</v>
      </c>
      <c r="I706" s="362">
        <v>43607</v>
      </c>
      <c r="J706" s="363">
        <v>43608</v>
      </c>
      <c r="K706" s="362">
        <v>43609</v>
      </c>
      <c r="L706" s="371">
        <v>43612</v>
      </c>
      <c r="M706" s="372">
        <v>43613</v>
      </c>
      <c r="N706" s="362">
        <v>43614</v>
      </c>
      <c r="O706" s="362">
        <v>43615</v>
      </c>
      <c r="P706" s="362">
        <v>43616</v>
      </c>
      <c r="Q706" s="362">
        <v>43619</v>
      </c>
      <c r="R706" s="362">
        <v>43620</v>
      </c>
      <c r="S706" s="362">
        <v>43621</v>
      </c>
      <c r="T706" s="362">
        <v>43622</v>
      </c>
      <c r="U706" s="362">
        <v>43623</v>
      </c>
      <c r="V706" s="362">
        <v>43626</v>
      </c>
      <c r="W706" s="362">
        <v>43627</v>
      </c>
      <c r="X706" s="367"/>
      <c r="Z706" s="369">
        <v>43686</v>
      </c>
    </row>
    <row r="707" spans="1:26">
      <c r="A707" s="358" t="str">
        <f t="shared" si="10"/>
        <v>19</v>
      </c>
      <c r="B707" s="359">
        <v>43614</v>
      </c>
      <c r="C707" s="360" t="s">
        <v>331</v>
      </c>
      <c r="D707" s="361">
        <v>43601</v>
      </c>
      <c r="E707" s="361">
        <v>43602</v>
      </c>
      <c r="F707" s="361">
        <v>43605</v>
      </c>
      <c r="G707" s="362">
        <v>43606</v>
      </c>
      <c r="H707" s="362">
        <v>43607</v>
      </c>
      <c r="I707" s="362">
        <v>43608</v>
      </c>
      <c r="J707" s="363">
        <v>43609</v>
      </c>
      <c r="K707" s="362">
        <v>43612</v>
      </c>
      <c r="L707" s="371">
        <v>43613</v>
      </c>
      <c r="M707" s="372">
        <v>43614</v>
      </c>
      <c r="N707" s="362">
        <v>43615</v>
      </c>
      <c r="O707" s="362">
        <v>43616</v>
      </c>
      <c r="P707" s="362">
        <v>43619</v>
      </c>
      <c r="Q707" s="362">
        <v>43620</v>
      </c>
      <c r="R707" s="362">
        <v>43621</v>
      </c>
      <c r="S707" s="362">
        <v>43622</v>
      </c>
      <c r="T707" s="362">
        <v>43623</v>
      </c>
      <c r="U707" s="362">
        <v>43626</v>
      </c>
      <c r="V707" s="362">
        <v>43627</v>
      </c>
      <c r="W707" s="362">
        <v>43628</v>
      </c>
      <c r="X707" s="367"/>
      <c r="Z707" s="369">
        <v>43690</v>
      </c>
    </row>
    <row r="708" spans="1:26">
      <c r="A708" s="358" t="str">
        <f t="shared" ref="A708:A791" si="11">TEXT(B708,"yy")</f>
        <v>19</v>
      </c>
      <c r="B708" s="359">
        <v>43615</v>
      </c>
      <c r="C708" s="360" t="s">
        <v>332</v>
      </c>
      <c r="D708" s="361">
        <v>43602</v>
      </c>
      <c r="E708" s="361">
        <v>43605</v>
      </c>
      <c r="F708" s="361">
        <v>43606</v>
      </c>
      <c r="G708" s="362">
        <v>43607</v>
      </c>
      <c r="H708" s="362">
        <v>43608</v>
      </c>
      <c r="I708" s="362">
        <v>43609</v>
      </c>
      <c r="J708" s="363">
        <v>43612</v>
      </c>
      <c r="K708" s="362">
        <v>43613</v>
      </c>
      <c r="L708" s="371">
        <v>43614</v>
      </c>
      <c r="M708" s="372">
        <v>43615</v>
      </c>
      <c r="N708" s="362">
        <v>43616</v>
      </c>
      <c r="O708" s="362">
        <v>43619</v>
      </c>
      <c r="P708" s="362">
        <v>43620</v>
      </c>
      <c r="Q708" s="362">
        <v>43621</v>
      </c>
      <c r="R708" s="362">
        <v>43622</v>
      </c>
      <c r="S708" s="362">
        <v>43623</v>
      </c>
      <c r="T708" s="362">
        <v>43626</v>
      </c>
      <c r="U708" s="362">
        <v>43627</v>
      </c>
      <c r="V708" s="362">
        <v>43628</v>
      </c>
      <c r="W708" s="362">
        <v>43629</v>
      </c>
      <c r="X708" s="367"/>
      <c r="Z708" s="369">
        <v>43691</v>
      </c>
    </row>
    <row r="709" spans="1:26">
      <c r="A709" s="358" t="str">
        <f t="shared" si="11"/>
        <v>19</v>
      </c>
      <c r="B709" s="359">
        <v>43616</v>
      </c>
      <c r="C709" s="360" t="s">
        <v>333</v>
      </c>
      <c r="D709" s="361">
        <v>43605</v>
      </c>
      <c r="E709" s="361">
        <v>43606</v>
      </c>
      <c r="F709" s="361">
        <v>43607</v>
      </c>
      <c r="G709" s="362">
        <v>43608</v>
      </c>
      <c r="H709" s="362">
        <v>43609</v>
      </c>
      <c r="I709" s="362">
        <v>43612</v>
      </c>
      <c r="J709" s="363">
        <v>43613</v>
      </c>
      <c r="K709" s="362">
        <v>43614</v>
      </c>
      <c r="L709" s="371">
        <v>43615</v>
      </c>
      <c r="M709" s="372">
        <v>43616</v>
      </c>
      <c r="N709" s="362">
        <v>43619</v>
      </c>
      <c r="O709" s="362">
        <v>43620</v>
      </c>
      <c r="P709" s="362">
        <v>43621</v>
      </c>
      <c r="Q709" s="362">
        <v>43622</v>
      </c>
      <c r="R709" s="362">
        <v>43623</v>
      </c>
      <c r="S709" s="362">
        <v>43626</v>
      </c>
      <c r="T709" s="362">
        <v>43627</v>
      </c>
      <c r="U709" s="362">
        <v>43628</v>
      </c>
      <c r="V709" s="362">
        <v>43629</v>
      </c>
      <c r="W709" s="362">
        <v>43633</v>
      </c>
      <c r="X709" s="367"/>
      <c r="Z709" s="369">
        <v>43692</v>
      </c>
    </row>
    <row r="710" spans="1:26">
      <c r="A710" s="358" t="str">
        <f t="shared" si="11"/>
        <v>19</v>
      </c>
      <c r="B710" s="359">
        <v>43619</v>
      </c>
      <c r="C710" s="360" t="s">
        <v>329</v>
      </c>
      <c r="D710" s="361">
        <v>43606</v>
      </c>
      <c r="E710" s="361">
        <v>43607</v>
      </c>
      <c r="F710" s="361">
        <v>43608</v>
      </c>
      <c r="G710" s="362">
        <v>43609</v>
      </c>
      <c r="H710" s="362">
        <v>43612</v>
      </c>
      <c r="I710" s="362">
        <v>43613</v>
      </c>
      <c r="J710" s="363">
        <v>43614</v>
      </c>
      <c r="K710" s="362">
        <v>43615</v>
      </c>
      <c r="L710" s="371">
        <v>43616</v>
      </c>
      <c r="M710" s="372">
        <v>43619</v>
      </c>
      <c r="N710" s="362">
        <v>43620</v>
      </c>
      <c r="O710" s="362">
        <v>43621</v>
      </c>
      <c r="P710" s="362">
        <v>43622</v>
      </c>
      <c r="Q710" s="362">
        <v>43623</v>
      </c>
      <c r="R710" s="362">
        <v>43626</v>
      </c>
      <c r="S710" s="362">
        <v>43627</v>
      </c>
      <c r="T710" s="362">
        <v>43628</v>
      </c>
      <c r="U710" s="362">
        <v>43629</v>
      </c>
      <c r="V710" s="362">
        <v>43633</v>
      </c>
      <c r="W710" s="362">
        <v>43634</v>
      </c>
      <c r="X710" s="367"/>
      <c r="Z710" s="369">
        <v>43693</v>
      </c>
    </row>
    <row r="711" spans="1:26">
      <c r="A711" s="358" t="str">
        <f t="shared" si="11"/>
        <v>19</v>
      </c>
      <c r="B711" s="359">
        <v>43620</v>
      </c>
      <c r="C711" s="360" t="s">
        <v>330</v>
      </c>
      <c r="D711" s="361">
        <v>43607</v>
      </c>
      <c r="E711" s="361">
        <v>43608</v>
      </c>
      <c r="F711" s="361">
        <v>43609</v>
      </c>
      <c r="G711" s="362">
        <v>43612</v>
      </c>
      <c r="H711" s="362">
        <v>43613</v>
      </c>
      <c r="I711" s="362">
        <v>43614</v>
      </c>
      <c r="J711" s="363">
        <v>43615</v>
      </c>
      <c r="K711" s="362">
        <v>43616</v>
      </c>
      <c r="L711" s="371">
        <v>43619</v>
      </c>
      <c r="M711" s="372">
        <v>43620</v>
      </c>
      <c r="N711" s="362">
        <v>43621</v>
      </c>
      <c r="O711" s="362">
        <v>43622</v>
      </c>
      <c r="P711" s="362">
        <v>43623</v>
      </c>
      <c r="Q711" s="362">
        <v>43626</v>
      </c>
      <c r="R711" s="362">
        <v>43627</v>
      </c>
      <c r="S711" s="362">
        <v>43628</v>
      </c>
      <c r="T711" s="362">
        <v>43629</v>
      </c>
      <c r="U711" s="362">
        <v>43633</v>
      </c>
      <c r="V711" s="362">
        <v>43634</v>
      </c>
      <c r="W711" s="362">
        <v>43635</v>
      </c>
      <c r="X711" s="367"/>
      <c r="Z711" s="369">
        <v>43696</v>
      </c>
    </row>
    <row r="712" spans="1:26">
      <c r="A712" s="358" t="str">
        <f t="shared" si="11"/>
        <v>19</v>
      </c>
      <c r="B712" s="359">
        <v>43621</v>
      </c>
      <c r="C712" s="360" t="s">
        <v>331</v>
      </c>
      <c r="D712" s="361">
        <v>43608</v>
      </c>
      <c r="E712" s="361">
        <v>43609</v>
      </c>
      <c r="F712" s="361">
        <v>43612</v>
      </c>
      <c r="G712" s="362">
        <v>43613</v>
      </c>
      <c r="H712" s="362">
        <v>43614</v>
      </c>
      <c r="I712" s="362">
        <v>43615</v>
      </c>
      <c r="J712" s="363">
        <v>43616</v>
      </c>
      <c r="K712" s="362">
        <v>43619</v>
      </c>
      <c r="L712" s="371">
        <v>43620</v>
      </c>
      <c r="M712" s="372">
        <v>43621</v>
      </c>
      <c r="N712" s="362">
        <v>43622</v>
      </c>
      <c r="O712" s="362">
        <v>43623</v>
      </c>
      <c r="P712" s="362">
        <v>43626</v>
      </c>
      <c r="Q712" s="362">
        <v>43627</v>
      </c>
      <c r="R712" s="362">
        <v>43628</v>
      </c>
      <c r="S712" s="362">
        <v>43629</v>
      </c>
      <c r="T712" s="362">
        <v>43633</v>
      </c>
      <c r="U712" s="362">
        <v>43634</v>
      </c>
      <c r="V712" s="362">
        <v>43635</v>
      </c>
      <c r="W712" s="362">
        <v>43636</v>
      </c>
      <c r="X712" s="367"/>
      <c r="Z712" s="369">
        <v>43697</v>
      </c>
    </row>
    <row r="713" spans="1:26">
      <c r="A713" s="358" t="str">
        <f t="shared" si="11"/>
        <v>19</v>
      </c>
      <c r="B713" s="359">
        <v>43622</v>
      </c>
      <c r="C713" s="360" t="s">
        <v>332</v>
      </c>
      <c r="D713" s="361">
        <v>43609</v>
      </c>
      <c r="E713" s="361">
        <v>43612</v>
      </c>
      <c r="F713" s="361">
        <v>43613</v>
      </c>
      <c r="G713" s="362">
        <v>43614</v>
      </c>
      <c r="H713" s="362">
        <v>43615</v>
      </c>
      <c r="I713" s="362">
        <v>43616</v>
      </c>
      <c r="J713" s="363">
        <v>43619</v>
      </c>
      <c r="K713" s="362">
        <v>43620</v>
      </c>
      <c r="L713" s="371">
        <v>43621</v>
      </c>
      <c r="M713" s="372">
        <v>43622</v>
      </c>
      <c r="N713" s="362">
        <v>43623</v>
      </c>
      <c r="O713" s="362">
        <v>43626</v>
      </c>
      <c r="P713" s="362">
        <v>43627</v>
      </c>
      <c r="Q713" s="362">
        <v>43628</v>
      </c>
      <c r="R713" s="362">
        <v>43629</v>
      </c>
      <c r="S713" s="362">
        <v>43633</v>
      </c>
      <c r="T713" s="362">
        <v>43634</v>
      </c>
      <c r="U713" s="362">
        <v>43635</v>
      </c>
      <c r="V713" s="362">
        <v>43636</v>
      </c>
      <c r="W713" s="362">
        <v>43637</v>
      </c>
      <c r="X713" s="367"/>
      <c r="Z713" s="369">
        <v>43698</v>
      </c>
    </row>
    <row r="714" spans="1:26">
      <c r="A714" s="358" t="str">
        <f t="shared" si="11"/>
        <v>19</v>
      </c>
      <c r="B714" s="359">
        <v>43623</v>
      </c>
      <c r="C714" s="360" t="s">
        <v>333</v>
      </c>
      <c r="D714" s="361">
        <v>43612</v>
      </c>
      <c r="E714" s="361">
        <v>43613</v>
      </c>
      <c r="F714" s="361">
        <v>43614</v>
      </c>
      <c r="G714" s="362">
        <v>43615</v>
      </c>
      <c r="H714" s="362">
        <v>43616</v>
      </c>
      <c r="I714" s="362">
        <v>43619</v>
      </c>
      <c r="J714" s="363">
        <v>43620</v>
      </c>
      <c r="K714" s="362">
        <v>43621</v>
      </c>
      <c r="L714" s="371">
        <v>43622</v>
      </c>
      <c r="M714" s="372">
        <v>43623</v>
      </c>
      <c r="N714" s="362">
        <v>43626</v>
      </c>
      <c r="O714" s="362">
        <v>43627</v>
      </c>
      <c r="P714" s="362">
        <v>43628</v>
      </c>
      <c r="Q714" s="362">
        <v>43629</v>
      </c>
      <c r="R714" s="362">
        <v>43633</v>
      </c>
      <c r="S714" s="362">
        <v>43634</v>
      </c>
      <c r="T714" s="362">
        <v>43635</v>
      </c>
      <c r="U714" s="362">
        <v>43636</v>
      </c>
      <c r="V714" s="362">
        <v>43637</v>
      </c>
      <c r="W714" s="362">
        <v>43640</v>
      </c>
      <c r="X714" s="367"/>
      <c r="Z714" s="369">
        <v>43699</v>
      </c>
    </row>
    <row r="715" spans="1:26">
      <c r="A715" s="358" t="str">
        <f t="shared" si="11"/>
        <v>19</v>
      </c>
      <c r="B715" s="359">
        <v>43626</v>
      </c>
      <c r="C715" s="360" t="s">
        <v>329</v>
      </c>
      <c r="D715" s="361">
        <v>43613</v>
      </c>
      <c r="E715" s="361">
        <v>43614</v>
      </c>
      <c r="F715" s="361">
        <v>43615</v>
      </c>
      <c r="G715" s="362">
        <v>43616</v>
      </c>
      <c r="H715" s="362">
        <v>43619</v>
      </c>
      <c r="I715" s="362">
        <v>43620</v>
      </c>
      <c r="J715" s="363">
        <v>43621</v>
      </c>
      <c r="K715" s="362">
        <v>43622</v>
      </c>
      <c r="L715" s="371">
        <v>43623</v>
      </c>
      <c r="M715" s="372">
        <v>43626</v>
      </c>
      <c r="N715" s="362">
        <v>43627</v>
      </c>
      <c r="O715" s="362">
        <v>43628</v>
      </c>
      <c r="P715" s="362">
        <v>43629</v>
      </c>
      <c r="Q715" s="362">
        <v>43633</v>
      </c>
      <c r="R715" s="362">
        <v>43634</v>
      </c>
      <c r="S715" s="362">
        <v>43635</v>
      </c>
      <c r="T715" s="362">
        <v>43636</v>
      </c>
      <c r="U715" s="362">
        <v>43637</v>
      </c>
      <c r="V715" s="362">
        <v>43640</v>
      </c>
      <c r="W715" s="362">
        <v>43641</v>
      </c>
      <c r="X715" s="367"/>
      <c r="Z715" s="369">
        <v>43700</v>
      </c>
    </row>
    <row r="716" spans="1:26">
      <c r="A716" s="358" t="str">
        <f t="shared" si="11"/>
        <v>19</v>
      </c>
      <c r="B716" s="359">
        <v>43627</v>
      </c>
      <c r="C716" s="360" t="s">
        <v>330</v>
      </c>
      <c r="D716" s="361">
        <v>43614</v>
      </c>
      <c r="E716" s="361">
        <v>43615</v>
      </c>
      <c r="F716" s="361">
        <v>43616</v>
      </c>
      <c r="G716" s="362">
        <v>43619</v>
      </c>
      <c r="H716" s="362">
        <v>43620</v>
      </c>
      <c r="I716" s="362">
        <v>43621</v>
      </c>
      <c r="J716" s="363">
        <v>43622</v>
      </c>
      <c r="K716" s="362">
        <v>43623</v>
      </c>
      <c r="L716" s="371">
        <v>43626</v>
      </c>
      <c r="M716" s="372">
        <v>43627</v>
      </c>
      <c r="N716" s="362">
        <v>43628</v>
      </c>
      <c r="O716" s="362">
        <v>43629</v>
      </c>
      <c r="P716" s="362">
        <v>43633</v>
      </c>
      <c r="Q716" s="362">
        <v>43634</v>
      </c>
      <c r="R716" s="362">
        <v>43635</v>
      </c>
      <c r="S716" s="362">
        <v>43636</v>
      </c>
      <c r="T716" s="362">
        <v>43637</v>
      </c>
      <c r="U716" s="362">
        <v>43640</v>
      </c>
      <c r="V716" s="362">
        <v>43641</v>
      </c>
      <c r="W716" s="362">
        <v>43642</v>
      </c>
      <c r="X716" s="367"/>
      <c r="Z716" s="369">
        <v>43703</v>
      </c>
    </row>
    <row r="717" spans="1:26">
      <c r="A717" s="358" t="str">
        <f t="shared" si="11"/>
        <v>19</v>
      </c>
      <c r="B717" s="359">
        <v>43628</v>
      </c>
      <c r="C717" s="360" t="s">
        <v>331</v>
      </c>
      <c r="D717" s="361">
        <v>43615</v>
      </c>
      <c r="E717" s="361">
        <v>43616</v>
      </c>
      <c r="F717" s="361">
        <v>43619</v>
      </c>
      <c r="G717" s="362">
        <v>43620</v>
      </c>
      <c r="H717" s="362">
        <v>43621</v>
      </c>
      <c r="I717" s="362">
        <v>43622</v>
      </c>
      <c r="J717" s="363">
        <v>43623</v>
      </c>
      <c r="K717" s="362">
        <v>43626</v>
      </c>
      <c r="L717" s="371">
        <v>43627</v>
      </c>
      <c r="M717" s="372">
        <v>43628</v>
      </c>
      <c r="N717" s="362">
        <v>43629</v>
      </c>
      <c r="O717" s="362">
        <v>43633</v>
      </c>
      <c r="P717" s="362">
        <v>43634</v>
      </c>
      <c r="Q717" s="362">
        <v>43635</v>
      </c>
      <c r="R717" s="362">
        <v>43636</v>
      </c>
      <c r="S717" s="362">
        <v>43637</v>
      </c>
      <c r="T717" s="362">
        <v>43640</v>
      </c>
      <c r="U717" s="362">
        <v>43641</v>
      </c>
      <c r="V717" s="362">
        <v>43642</v>
      </c>
      <c r="W717" s="362">
        <v>43643</v>
      </c>
      <c r="X717" s="367"/>
      <c r="Z717" s="369">
        <v>43704</v>
      </c>
    </row>
    <row r="718" spans="1:26">
      <c r="A718" s="358" t="str">
        <f t="shared" si="11"/>
        <v>19</v>
      </c>
      <c r="B718" s="359">
        <v>43629</v>
      </c>
      <c r="C718" s="360" t="s">
        <v>332</v>
      </c>
      <c r="D718" s="361">
        <v>43616</v>
      </c>
      <c r="E718" s="361">
        <v>43619</v>
      </c>
      <c r="F718" s="361">
        <v>43620</v>
      </c>
      <c r="G718" s="362">
        <v>43621</v>
      </c>
      <c r="H718" s="362">
        <v>43622</v>
      </c>
      <c r="I718" s="362">
        <v>43623</v>
      </c>
      <c r="J718" s="363">
        <v>43626</v>
      </c>
      <c r="K718" s="362">
        <v>43627</v>
      </c>
      <c r="L718" s="371">
        <v>43628</v>
      </c>
      <c r="M718" s="372">
        <v>43629</v>
      </c>
      <c r="N718" s="362">
        <v>43633</v>
      </c>
      <c r="O718" s="362">
        <v>43634</v>
      </c>
      <c r="P718" s="362">
        <v>43635</v>
      </c>
      <c r="Q718" s="362">
        <v>43636</v>
      </c>
      <c r="R718" s="362">
        <v>43637</v>
      </c>
      <c r="S718" s="362">
        <v>43640</v>
      </c>
      <c r="T718" s="362">
        <v>43641</v>
      </c>
      <c r="U718" s="362">
        <v>43642</v>
      </c>
      <c r="V718" s="362">
        <v>43643</v>
      </c>
      <c r="W718" s="362">
        <v>43644</v>
      </c>
      <c r="X718" s="367"/>
      <c r="Z718" s="369">
        <v>43705</v>
      </c>
    </row>
    <row r="719" spans="1:26">
      <c r="A719" s="358" t="str">
        <f t="shared" si="11"/>
        <v>19</v>
      </c>
      <c r="B719" s="359">
        <v>43633</v>
      </c>
      <c r="C719" s="360" t="s">
        <v>329</v>
      </c>
      <c r="D719" s="361">
        <v>43619</v>
      </c>
      <c r="E719" s="361">
        <v>43620</v>
      </c>
      <c r="F719" s="361">
        <v>43621</v>
      </c>
      <c r="G719" s="362">
        <v>43622</v>
      </c>
      <c r="H719" s="362">
        <v>43623</v>
      </c>
      <c r="I719" s="362">
        <v>43626</v>
      </c>
      <c r="J719" s="363">
        <v>43627</v>
      </c>
      <c r="K719" s="362">
        <v>43628</v>
      </c>
      <c r="L719" s="371">
        <v>43629</v>
      </c>
      <c r="M719" s="372">
        <v>43633</v>
      </c>
      <c r="N719" s="362">
        <v>43634</v>
      </c>
      <c r="O719" s="362">
        <v>43635</v>
      </c>
      <c r="P719" s="362">
        <v>43636</v>
      </c>
      <c r="Q719" s="362">
        <v>43637</v>
      </c>
      <c r="R719" s="362">
        <v>43640</v>
      </c>
      <c r="S719" s="362">
        <v>43641</v>
      </c>
      <c r="T719" s="362">
        <v>43642</v>
      </c>
      <c r="U719" s="362">
        <v>43643</v>
      </c>
      <c r="V719" s="362">
        <v>43644</v>
      </c>
      <c r="W719" s="362">
        <v>43647</v>
      </c>
      <c r="X719" s="367"/>
      <c r="Z719" s="369">
        <v>43706</v>
      </c>
    </row>
    <row r="720" spans="1:26">
      <c r="A720" s="358" t="str">
        <f t="shared" si="11"/>
        <v>19</v>
      </c>
      <c r="B720" s="359">
        <v>43634</v>
      </c>
      <c r="C720" s="360" t="s">
        <v>330</v>
      </c>
      <c r="D720" s="361">
        <v>43620</v>
      </c>
      <c r="E720" s="361">
        <v>43621</v>
      </c>
      <c r="F720" s="361">
        <v>43622</v>
      </c>
      <c r="G720" s="362">
        <v>43623</v>
      </c>
      <c r="H720" s="362">
        <v>43626</v>
      </c>
      <c r="I720" s="362">
        <v>43627</v>
      </c>
      <c r="J720" s="363">
        <v>43628</v>
      </c>
      <c r="K720" s="362">
        <v>43629</v>
      </c>
      <c r="L720" s="371">
        <v>43633</v>
      </c>
      <c r="M720" s="372">
        <v>43634</v>
      </c>
      <c r="N720" s="362">
        <v>43635</v>
      </c>
      <c r="O720" s="362">
        <v>43636</v>
      </c>
      <c r="P720" s="362">
        <v>43637</v>
      </c>
      <c r="Q720" s="362">
        <v>43640</v>
      </c>
      <c r="R720" s="362">
        <v>43641</v>
      </c>
      <c r="S720" s="362">
        <v>43642</v>
      </c>
      <c r="T720" s="362">
        <v>43643</v>
      </c>
      <c r="U720" s="362">
        <v>43644</v>
      </c>
      <c r="V720" s="362">
        <v>43647</v>
      </c>
      <c r="W720" s="362">
        <v>43648</v>
      </c>
      <c r="X720" s="367"/>
      <c r="Z720" s="369">
        <v>43707</v>
      </c>
    </row>
    <row r="721" spans="1:26">
      <c r="A721" s="358" t="str">
        <f t="shared" si="11"/>
        <v>19</v>
      </c>
      <c r="B721" s="359">
        <v>43635</v>
      </c>
      <c r="C721" s="360" t="s">
        <v>331</v>
      </c>
      <c r="D721" s="361">
        <v>43621</v>
      </c>
      <c r="E721" s="361">
        <v>43622</v>
      </c>
      <c r="F721" s="361">
        <v>43623</v>
      </c>
      <c r="G721" s="362">
        <v>43626</v>
      </c>
      <c r="H721" s="362">
        <v>43627</v>
      </c>
      <c r="I721" s="362">
        <v>43628</v>
      </c>
      <c r="J721" s="363">
        <v>43629</v>
      </c>
      <c r="K721" s="362">
        <v>43633</v>
      </c>
      <c r="L721" s="371">
        <v>43634</v>
      </c>
      <c r="M721" s="372">
        <v>43635</v>
      </c>
      <c r="N721" s="362">
        <v>43636</v>
      </c>
      <c r="O721" s="362">
        <v>43637</v>
      </c>
      <c r="P721" s="362">
        <v>43640</v>
      </c>
      <c r="Q721" s="362">
        <v>43641</v>
      </c>
      <c r="R721" s="362">
        <v>43642</v>
      </c>
      <c r="S721" s="362">
        <v>43643</v>
      </c>
      <c r="T721" s="362">
        <v>43644</v>
      </c>
      <c r="U721" s="362">
        <v>43647</v>
      </c>
      <c r="V721" s="362">
        <v>43648</v>
      </c>
      <c r="W721" s="362">
        <v>43649</v>
      </c>
      <c r="X721" s="367"/>
      <c r="Z721" s="369">
        <v>43710</v>
      </c>
    </row>
    <row r="722" spans="1:26">
      <c r="A722" s="358" t="str">
        <f t="shared" si="11"/>
        <v>19</v>
      </c>
      <c r="B722" s="359">
        <v>43636</v>
      </c>
      <c r="C722" s="360" t="s">
        <v>332</v>
      </c>
      <c r="D722" s="361">
        <v>43622</v>
      </c>
      <c r="E722" s="361">
        <v>43623</v>
      </c>
      <c r="F722" s="361">
        <v>43626</v>
      </c>
      <c r="G722" s="362">
        <v>43627</v>
      </c>
      <c r="H722" s="362">
        <v>43628</v>
      </c>
      <c r="I722" s="362">
        <v>43629</v>
      </c>
      <c r="J722" s="363">
        <v>43633</v>
      </c>
      <c r="K722" s="362">
        <v>43634</v>
      </c>
      <c r="L722" s="371">
        <v>43635</v>
      </c>
      <c r="M722" s="372">
        <v>43636</v>
      </c>
      <c r="N722" s="362">
        <v>43637</v>
      </c>
      <c r="O722" s="362">
        <v>43640</v>
      </c>
      <c r="P722" s="362">
        <v>43641</v>
      </c>
      <c r="Q722" s="362">
        <v>43642</v>
      </c>
      <c r="R722" s="362">
        <v>43643</v>
      </c>
      <c r="S722" s="362">
        <v>43644</v>
      </c>
      <c r="T722" s="362">
        <v>43647</v>
      </c>
      <c r="U722" s="362">
        <v>43648</v>
      </c>
      <c r="V722" s="362">
        <v>43649</v>
      </c>
      <c r="W722" s="362">
        <v>43650</v>
      </c>
      <c r="X722" s="367"/>
      <c r="Z722" s="369">
        <v>43711</v>
      </c>
    </row>
    <row r="723" spans="1:26">
      <c r="A723" s="358" t="str">
        <f t="shared" si="11"/>
        <v>19</v>
      </c>
      <c r="B723" s="359">
        <v>43637</v>
      </c>
      <c r="C723" s="360" t="s">
        <v>333</v>
      </c>
      <c r="D723" s="361">
        <v>43623</v>
      </c>
      <c r="E723" s="361">
        <v>43626</v>
      </c>
      <c r="F723" s="361">
        <v>43627</v>
      </c>
      <c r="G723" s="362">
        <v>43628</v>
      </c>
      <c r="H723" s="362">
        <v>43629</v>
      </c>
      <c r="I723" s="362">
        <v>43633</v>
      </c>
      <c r="J723" s="363">
        <v>43634</v>
      </c>
      <c r="K723" s="362">
        <v>43635</v>
      </c>
      <c r="L723" s="371">
        <v>43636</v>
      </c>
      <c r="M723" s="372">
        <v>43637</v>
      </c>
      <c r="N723" s="362">
        <v>43640</v>
      </c>
      <c r="O723" s="362">
        <v>43641</v>
      </c>
      <c r="P723" s="362">
        <v>43642</v>
      </c>
      <c r="Q723" s="362">
        <v>43643</v>
      </c>
      <c r="R723" s="362">
        <v>43644</v>
      </c>
      <c r="S723" s="362">
        <v>43647</v>
      </c>
      <c r="T723" s="362">
        <v>43648</v>
      </c>
      <c r="U723" s="362">
        <v>43649</v>
      </c>
      <c r="V723" s="362">
        <v>43650</v>
      </c>
      <c r="W723" s="362">
        <v>43654</v>
      </c>
      <c r="X723" s="367"/>
      <c r="Z723" s="369">
        <v>43726</v>
      </c>
    </row>
    <row r="724" spans="1:26">
      <c r="A724" s="358" t="str">
        <f t="shared" si="11"/>
        <v>19</v>
      </c>
      <c r="B724" s="359">
        <v>43640</v>
      </c>
      <c r="C724" s="360" t="s">
        <v>329</v>
      </c>
      <c r="D724" s="361">
        <v>43626</v>
      </c>
      <c r="E724" s="361">
        <v>43627</v>
      </c>
      <c r="F724" s="361">
        <v>43628</v>
      </c>
      <c r="G724" s="362">
        <v>43629</v>
      </c>
      <c r="H724" s="362">
        <v>43633</v>
      </c>
      <c r="I724" s="362">
        <v>43634</v>
      </c>
      <c r="J724" s="363">
        <v>43635</v>
      </c>
      <c r="K724" s="362">
        <v>43636</v>
      </c>
      <c r="L724" s="371">
        <v>43637</v>
      </c>
      <c r="M724" s="372">
        <v>43640</v>
      </c>
      <c r="N724" s="362">
        <v>43641</v>
      </c>
      <c r="O724" s="362">
        <v>43642</v>
      </c>
      <c r="P724" s="362">
        <v>43643</v>
      </c>
      <c r="Q724" s="362">
        <v>43644</v>
      </c>
      <c r="R724" s="362">
        <v>43647</v>
      </c>
      <c r="S724" s="362">
        <v>43648</v>
      </c>
      <c r="T724" s="362">
        <v>43649</v>
      </c>
      <c r="U724" s="362">
        <v>43650</v>
      </c>
      <c r="V724" s="362">
        <v>43654</v>
      </c>
      <c r="W724" s="362">
        <v>43655</v>
      </c>
      <c r="X724" s="367"/>
      <c r="Z724" s="369">
        <v>43727</v>
      </c>
    </row>
    <row r="725" spans="1:26">
      <c r="A725" s="358" t="str">
        <f t="shared" si="11"/>
        <v>19</v>
      </c>
      <c r="B725" s="359">
        <v>43641</v>
      </c>
      <c r="C725" s="360" t="s">
        <v>330</v>
      </c>
      <c r="D725" s="361">
        <v>43627</v>
      </c>
      <c r="E725" s="361">
        <v>43628</v>
      </c>
      <c r="F725" s="361">
        <v>43629</v>
      </c>
      <c r="G725" s="362">
        <v>43633</v>
      </c>
      <c r="H725" s="362">
        <v>43634</v>
      </c>
      <c r="I725" s="362">
        <v>43635</v>
      </c>
      <c r="J725" s="363">
        <v>43636</v>
      </c>
      <c r="K725" s="362">
        <v>43637</v>
      </c>
      <c r="L725" s="371">
        <v>43640</v>
      </c>
      <c r="M725" s="372">
        <v>43641</v>
      </c>
      <c r="N725" s="362">
        <v>43642</v>
      </c>
      <c r="O725" s="362">
        <v>43643</v>
      </c>
      <c r="P725" s="362">
        <v>43644</v>
      </c>
      <c r="Q725" s="362">
        <v>43647</v>
      </c>
      <c r="R725" s="362">
        <v>43648</v>
      </c>
      <c r="S725" s="362">
        <v>43649</v>
      </c>
      <c r="T725" s="362">
        <v>43650</v>
      </c>
      <c r="U725" s="362">
        <v>43654</v>
      </c>
      <c r="V725" s="362">
        <v>43655</v>
      </c>
      <c r="W725" s="362">
        <v>43656</v>
      </c>
      <c r="X725" s="367"/>
      <c r="Z725" s="369">
        <v>43728</v>
      </c>
    </row>
    <row r="726" spans="1:26">
      <c r="A726" s="358" t="str">
        <f t="shared" si="11"/>
        <v>19</v>
      </c>
      <c r="B726" s="359">
        <v>43642</v>
      </c>
      <c r="C726" s="360" t="s">
        <v>331</v>
      </c>
      <c r="D726" s="361">
        <v>43628</v>
      </c>
      <c r="E726" s="361">
        <v>43629</v>
      </c>
      <c r="F726" s="361">
        <v>43633</v>
      </c>
      <c r="G726" s="362">
        <v>43634</v>
      </c>
      <c r="H726" s="362">
        <v>43635</v>
      </c>
      <c r="I726" s="362">
        <v>43636</v>
      </c>
      <c r="J726" s="363">
        <v>43637</v>
      </c>
      <c r="K726" s="362">
        <v>43640</v>
      </c>
      <c r="L726" s="371">
        <v>43641</v>
      </c>
      <c r="M726" s="372">
        <v>43642</v>
      </c>
      <c r="N726" s="362">
        <v>43643</v>
      </c>
      <c r="O726" s="362">
        <v>43644</v>
      </c>
      <c r="P726" s="362">
        <v>43647</v>
      </c>
      <c r="Q726" s="362">
        <v>43648</v>
      </c>
      <c r="R726" s="362">
        <v>43649</v>
      </c>
      <c r="S726" s="362">
        <v>43650</v>
      </c>
      <c r="T726" s="362">
        <v>43654</v>
      </c>
      <c r="U726" s="362">
        <v>43655</v>
      </c>
      <c r="V726" s="362">
        <v>43656</v>
      </c>
      <c r="W726" s="362">
        <v>43657</v>
      </c>
      <c r="X726" s="367"/>
      <c r="Z726" s="369">
        <v>43732</v>
      </c>
    </row>
    <row r="727" spans="1:26">
      <c r="A727" s="358" t="str">
        <f t="shared" si="11"/>
        <v>19</v>
      </c>
      <c r="B727" s="359">
        <v>43643</v>
      </c>
      <c r="C727" s="360" t="s">
        <v>332</v>
      </c>
      <c r="D727" s="361">
        <v>43629</v>
      </c>
      <c r="E727" s="361">
        <v>43633</v>
      </c>
      <c r="F727" s="361">
        <v>43634</v>
      </c>
      <c r="G727" s="362">
        <v>43635</v>
      </c>
      <c r="H727" s="362">
        <v>43636</v>
      </c>
      <c r="I727" s="362">
        <v>43637</v>
      </c>
      <c r="J727" s="363">
        <v>43640</v>
      </c>
      <c r="K727" s="362">
        <v>43641</v>
      </c>
      <c r="L727" s="371">
        <v>43642</v>
      </c>
      <c r="M727" s="372">
        <v>43643</v>
      </c>
      <c r="N727" s="362">
        <v>43644</v>
      </c>
      <c r="O727" s="362">
        <v>43647</v>
      </c>
      <c r="P727" s="362">
        <v>43648</v>
      </c>
      <c r="Q727" s="362">
        <v>43649</v>
      </c>
      <c r="R727" s="362">
        <v>43650</v>
      </c>
      <c r="S727" s="362">
        <v>43654</v>
      </c>
      <c r="T727" s="362">
        <v>43655</v>
      </c>
      <c r="U727" s="362">
        <v>43656</v>
      </c>
      <c r="V727" s="362">
        <v>43657</v>
      </c>
      <c r="W727" s="362">
        <v>43658</v>
      </c>
      <c r="X727" s="367"/>
      <c r="Z727" s="369">
        <v>43733</v>
      </c>
    </row>
    <row r="728" spans="1:26">
      <c r="A728" s="358" t="str">
        <f t="shared" si="11"/>
        <v>19</v>
      </c>
      <c r="B728" s="359">
        <v>43644</v>
      </c>
      <c r="C728" s="360" t="s">
        <v>333</v>
      </c>
      <c r="D728" s="361">
        <v>43633</v>
      </c>
      <c r="E728" s="361">
        <v>43634</v>
      </c>
      <c r="F728" s="361">
        <v>43635</v>
      </c>
      <c r="G728" s="362">
        <v>43636</v>
      </c>
      <c r="H728" s="362">
        <v>43637</v>
      </c>
      <c r="I728" s="362">
        <v>43640</v>
      </c>
      <c r="J728" s="363">
        <v>43641</v>
      </c>
      <c r="K728" s="362">
        <v>43642</v>
      </c>
      <c r="L728" s="371">
        <v>43643</v>
      </c>
      <c r="M728" s="372">
        <v>43644</v>
      </c>
      <c r="N728" s="362">
        <v>43647</v>
      </c>
      <c r="O728" s="362">
        <v>43648</v>
      </c>
      <c r="P728" s="362">
        <v>43649</v>
      </c>
      <c r="Q728" s="362">
        <v>43650</v>
      </c>
      <c r="R728" s="362">
        <v>43654</v>
      </c>
      <c r="S728" s="362">
        <v>43655</v>
      </c>
      <c r="T728" s="362">
        <v>43656</v>
      </c>
      <c r="U728" s="362">
        <v>43657</v>
      </c>
      <c r="V728" s="362">
        <v>43658</v>
      </c>
      <c r="W728" s="362">
        <v>43662</v>
      </c>
      <c r="X728" s="367"/>
      <c r="Z728" s="369">
        <v>43734</v>
      </c>
    </row>
    <row r="729" spans="1:26">
      <c r="A729" s="358" t="str">
        <f t="shared" si="11"/>
        <v>19</v>
      </c>
      <c r="B729" s="359">
        <v>43647</v>
      </c>
      <c r="C729" s="360" t="s">
        <v>329</v>
      </c>
      <c r="D729" s="361">
        <v>43634</v>
      </c>
      <c r="E729" s="361">
        <v>43635</v>
      </c>
      <c r="F729" s="361">
        <v>43636</v>
      </c>
      <c r="G729" s="362">
        <v>43637</v>
      </c>
      <c r="H729" s="362">
        <v>43640</v>
      </c>
      <c r="I729" s="362">
        <v>43641</v>
      </c>
      <c r="J729" s="363">
        <v>43642</v>
      </c>
      <c r="K729" s="362">
        <v>43643</v>
      </c>
      <c r="L729" s="371">
        <v>43644</v>
      </c>
      <c r="M729" s="372">
        <v>43647</v>
      </c>
      <c r="N729" s="362">
        <v>43648</v>
      </c>
      <c r="O729" s="362">
        <v>43649</v>
      </c>
      <c r="P729" s="362">
        <v>43650</v>
      </c>
      <c r="Q729" s="362">
        <v>43654</v>
      </c>
      <c r="R729" s="362">
        <v>43655</v>
      </c>
      <c r="S729" s="362">
        <v>43656</v>
      </c>
      <c r="T729" s="362">
        <v>43657</v>
      </c>
      <c r="U729" s="362">
        <v>43658</v>
      </c>
      <c r="V729" s="362">
        <v>43662</v>
      </c>
      <c r="W729" s="362">
        <v>43663</v>
      </c>
      <c r="X729" s="367"/>
      <c r="Z729" s="369">
        <v>43735</v>
      </c>
    </row>
    <row r="730" spans="1:26">
      <c r="A730" s="358" t="str">
        <f t="shared" si="11"/>
        <v>19</v>
      </c>
      <c r="B730" s="359">
        <v>43648</v>
      </c>
      <c r="C730" s="360" t="s">
        <v>330</v>
      </c>
      <c r="D730" s="361">
        <v>43635</v>
      </c>
      <c r="E730" s="361">
        <v>43636</v>
      </c>
      <c r="F730" s="361">
        <v>43637</v>
      </c>
      <c r="G730" s="362">
        <v>43640</v>
      </c>
      <c r="H730" s="362">
        <v>43641</v>
      </c>
      <c r="I730" s="362">
        <v>43642</v>
      </c>
      <c r="J730" s="363">
        <v>43643</v>
      </c>
      <c r="K730" s="362">
        <v>43644</v>
      </c>
      <c r="L730" s="371">
        <v>43647</v>
      </c>
      <c r="M730" s="372">
        <v>43648</v>
      </c>
      <c r="N730" s="362">
        <v>43649</v>
      </c>
      <c r="O730" s="362">
        <v>43650</v>
      </c>
      <c r="P730" s="362">
        <v>43654</v>
      </c>
      <c r="Q730" s="362">
        <v>43655</v>
      </c>
      <c r="R730" s="362">
        <v>43656</v>
      </c>
      <c r="S730" s="362">
        <v>43657</v>
      </c>
      <c r="T730" s="362">
        <v>43658</v>
      </c>
      <c r="U730" s="362">
        <v>43662</v>
      </c>
      <c r="V730" s="362">
        <v>43663</v>
      </c>
      <c r="W730" s="362">
        <v>43664</v>
      </c>
      <c r="X730" s="367"/>
      <c r="Z730" s="369">
        <v>43738</v>
      </c>
    </row>
    <row r="731" spans="1:26">
      <c r="A731" s="358" t="str">
        <f t="shared" si="11"/>
        <v>19</v>
      </c>
      <c r="B731" s="359">
        <v>43649</v>
      </c>
      <c r="C731" s="360" t="s">
        <v>331</v>
      </c>
      <c r="D731" s="361">
        <v>43636</v>
      </c>
      <c r="E731" s="361">
        <v>43637</v>
      </c>
      <c r="F731" s="361">
        <v>43640</v>
      </c>
      <c r="G731" s="362">
        <v>43641</v>
      </c>
      <c r="H731" s="362">
        <v>43642</v>
      </c>
      <c r="I731" s="362">
        <v>43643</v>
      </c>
      <c r="J731" s="363">
        <v>43644</v>
      </c>
      <c r="K731" s="362">
        <v>43647</v>
      </c>
      <c r="L731" s="371">
        <v>43648</v>
      </c>
      <c r="M731" s="372">
        <v>43649</v>
      </c>
      <c r="N731" s="362">
        <v>43650</v>
      </c>
      <c r="O731" s="362">
        <v>43654</v>
      </c>
      <c r="P731" s="362">
        <v>43655</v>
      </c>
      <c r="Q731" s="362">
        <v>43656</v>
      </c>
      <c r="R731" s="362">
        <v>43657</v>
      </c>
      <c r="S731" s="362">
        <v>43658</v>
      </c>
      <c r="T731" s="362">
        <v>43662</v>
      </c>
      <c r="U731" s="362">
        <v>43663</v>
      </c>
      <c r="V731" s="362">
        <v>43664</v>
      </c>
      <c r="W731" s="362">
        <v>43665</v>
      </c>
      <c r="X731" s="367"/>
      <c r="Z731" s="369">
        <v>43739</v>
      </c>
    </row>
    <row r="732" spans="1:26">
      <c r="A732" s="358" t="str">
        <f t="shared" si="11"/>
        <v>19</v>
      </c>
      <c r="B732" s="359">
        <v>43650</v>
      </c>
      <c r="C732" s="360" t="s">
        <v>332</v>
      </c>
      <c r="D732" s="361">
        <v>43637</v>
      </c>
      <c r="E732" s="361">
        <v>43640</v>
      </c>
      <c r="F732" s="361">
        <v>43641</v>
      </c>
      <c r="G732" s="362">
        <v>43642</v>
      </c>
      <c r="H732" s="362">
        <v>43643</v>
      </c>
      <c r="I732" s="362">
        <v>43644</v>
      </c>
      <c r="J732" s="363">
        <v>43647</v>
      </c>
      <c r="K732" s="362">
        <v>43648</v>
      </c>
      <c r="L732" s="371">
        <v>43649</v>
      </c>
      <c r="M732" s="372">
        <v>43650</v>
      </c>
      <c r="N732" s="362">
        <v>43654</v>
      </c>
      <c r="O732" s="362">
        <v>43655</v>
      </c>
      <c r="P732" s="362">
        <v>43656</v>
      </c>
      <c r="Q732" s="362">
        <v>43657</v>
      </c>
      <c r="R732" s="362">
        <v>43658</v>
      </c>
      <c r="S732" s="362">
        <v>43662</v>
      </c>
      <c r="T732" s="362">
        <v>43663</v>
      </c>
      <c r="U732" s="362">
        <v>43664</v>
      </c>
      <c r="V732" s="362">
        <v>43665</v>
      </c>
      <c r="W732" s="362">
        <v>43668</v>
      </c>
      <c r="X732" s="367"/>
      <c r="Z732" s="369">
        <v>43740</v>
      </c>
    </row>
    <row r="733" spans="1:26">
      <c r="A733" s="358" t="str">
        <f t="shared" si="11"/>
        <v>19</v>
      </c>
      <c r="B733" s="359">
        <v>43654</v>
      </c>
      <c r="C733" s="360" t="s">
        <v>329</v>
      </c>
      <c r="D733" s="361">
        <v>43640</v>
      </c>
      <c r="E733" s="361">
        <v>43641</v>
      </c>
      <c r="F733" s="361">
        <v>43642</v>
      </c>
      <c r="G733" s="362">
        <v>43643</v>
      </c>
      <c r="H733" s="362">
        <v>43644</v>
      </c>
      <c r="I733" s="362">
        <v>43647</v>
      </c>
      <c r="J733" s="363">
        <v>43648</v>
      </c>
      <c r="K733" s="362">
        <v>43649</v>
      </c>
      <c r="L733" s="371">
        <v>43650</v>
      </c>
      <c r="M733" s="372">
        <v>43654</v>
      </c>
      <c r="N733" s="362">
        <v>43655</v>
      </c>
      <c r="O733" s="362">
        <v>43656</v>
      </c>
      <c r="P733" s="362">
        <v>43657</v>
      </c>
      <c r="Q733" s="362">
        <v>43658</v>
      </c>
      <c r="R733" s="362">
        <v>43662</v>
      </c>
      <c r="S733" s="362">
        <v>43663</v>
      </c>
      <c r="T733" s="362">
        <v>43664</v>
      </c>
      <c r="U733" s="362">
        <v>43665</v>
      </c>
      <c r="V733" s="362">
        <v>43668</v>
      </c>
      <c r="W733" s="362">
        <v>43669</v>
      </c>
      <c r="X733" s="367"/>
      <c r="Z733" s="369">
        <v>43741</v>
      </c>
    </row>
    <row r="734" spans="1:26">
      <c r="A734" s="358" t="str">
        <f t="shared" si="11"/>
        <v>19</v>
      </c>
      <c r="B734" s="359">
        <v>43655</v>
      </c>
      <c r="C734" s="360" t="s">
        <v>330</v>
      </c>
      <c r="D734" s="361">
        <v>43641</v>
      </c>
      <c r="E734" s="361">
        <v>43642</v>
      </c>
      <c r="F734" s="361">
        <v>43643</v>
      </c>
      <c r="G734" s="362">
        <v>43644</v>
      </c>
      <c r="H734" s="362">
        <v>43647</v>
      </c>
      <c r="I734" s="362">
        <v>43648</v>
      </c>
      <c r="J734" s="363">
        <v>43649</v>
      </c>
      <c r="K734" s="362">
        <v>43650</v>
      </c>
      <c r="L734" s="371">
        <v>43654</v>
      </c>
      <c r="M734" s="372">
        <v>43655</v>
      </c>
      <c r="N734" s="362">
        <v>43656</v>
      </c>
      <c r="O734" s="362">
        <v>43657</v>
      </c>
      <c r="P734" s="362">
        <v>43658</v>
      </c>
      <c r="Q734" s="362">
        <v>43662</v>
      </c>
      <c r="R734" s="362">
        <v>43663</v>
      </c>
      <c r="S734" s="362">
        <v>43664</v>
      </c>
      <c r="T734" s="362">
        <v>43665</v>
      </c>
      <c r="U734" s="362">
        <v>43668</v>
      </c>
      <c r="V734" s="362">
        <v>43669</v>
      </c>
      <c r="W734" s="362">
        <v>43670</v>
      </c>
      <c r="X734" s="367"/>
      <c r="Z734" s="369">
        <v>43742</v>
      </c>
    </row>
    <row r="735" spans="1:26">
      <c r="A735" s="358" t="str">
        <f t="shared" si="11"/>
        <v>19</v>
      </c>
      <c r="B735" s="359">
        <v>43656</v>
      </c>
      <c r="C735" s="360" t="s">
        <v>331</v>
      </c>
      <c r="D735" s="361">
        <v>43642</v>
      </c>
      <c r="E735" s="361">
        <v>43643</v>
      </c>
      <c r="F735" s="361">
        <v>43644</v>
      </c>
      <c r="G735" s="362">
        <v>43647</v>
      </c>
      <c r="H735" s="362">
        <v>43648</v>
      </c>
      <c r="I735" s="362">
        <v>43649</v>
      </c>
      <c r="J735" s="363">
        <v>43650</v>
      </c>
      <c r="K735" s="362">
        <v>43654</v>
      </c>
      <c r="L735" s="371">
        <v>43655</v>
      </c>
      <c r="M735" s="372">
        <v>43656</v>
      </c>
      <c r="N735" s="362">
        <v>43657</v>
      </c>
      <c r="O735" s="362">
        <v>43658</v>
      </c>
      <c r="P735" s="362">
        <v>43662</v>
      </c>
      <c r="Q735" s="362">
        <v>43663</v>
      </c>
      <c r="R735" s="362">
        <v>43664</v>
      </c>
      <c r="S735" s="362">
        <v>43665</v>
      </c>
      <c r="T735" s="362">
        <v>43668</v>
      </c>
      <c r="U735" s="362">
        <v>43669</v>
      </c>
      <c r="V735" s="362">
        <v>43670</v>
      </c>
      <c r="W735" s="362">
        <v>43671</v>
      </c>
      <c r="X735" s="367"/>
      <c r="Z735" s="369">
        <v>43745</v>
      </c>
    </row>
    <row r="736" spans="1:26">
      <c r="A736" s="358" t="str">
        <f t="shared" si="11"/>
        <v>19</v>
      </c>
      <c r="B736" s="359">
        <v>43657</v>
      </c>
      <c r="C736" s="360" t="s">
        <v>332</v>
      </c>
      <c r="D736" s="361">
        <v>43643</v>
      </c>
      <c r="E736" s="361">
        <v>43644</v>
      </c>
      <c r="F736" s="361">
        <v>43647</v>
      </c>
      <c r="G736" s="362">
        <v>43648</v>
      </c>
      <c r="H736" s="362">
        <v>43649</v>
      </c>
      <c r="I736" s="362">
        <v>43650</v>
      </c>
      <c r="J736" s="363">
        <v>43654</v>
      </c>
      <c r="K736" s="362">
        <v>43655</v>
      </c>
      <c r="L736" s="371">
        <v>43656</v>
      </c>
      <c r="M736" s="372">
        <v>43657</v>
      </c>
      <c r="N736" s="362">
        <v>43658</v>
      </c>
      <c r="O736" s="362">
        <v>43662</v>
      </c>
      <c r="P736" s="362">
        <v>43663</v>
      </c>
      <c r="Q736" s="362">
        <v>43664</v>
      </c>
      <c r="R736" s="362">
        <v>43665</v>
      </c>
      <c r="S736" s="362">
        <v>43668</v>
      </c>
      <c r="T736" s="362">
        <v>43669</v>
      </c>
      <c r="U736" s="362">
        <v>43670</v>
      </c>
      <c r="V736" s="362">
        <v>43671</v>
      </c>
      <c r="W736" s="362">
        <v>43672</v>
      </c>
      <c r="X736" s="367"/>
      <c r="Z736" s="369">
        <v>43746</v>
      </c>
    </row>
    <row r="737" spans="1:26">
      <c r="A737" s="358" t="str">
        <f t="shared" si="11"/>
        <v>19</v>
      </c>
      <c r="B737" s="359">
        <v>43658</v>
      </c>
      <c r="C737" s="360" t="s">
        <v>333</v>
      </c>
      <c r="D737" s="361">
        <v>43644</v>
      </c>
      <c r="E737" s="361">
        <v>43647</v>
      </c>
      <c r="F737" s="361">
        <v>43648</v>
      </c>
      <c r="G737" s="362">
        <v>43649</v>
      </c>
      <c r="H737" s="362">
        <v>43650</v>
      </c>
      <c r="I737" s="362">
        <v>43654</v>
      </c>
      <c r="J737" s="363">
        <v>43655</v>
      </c>
      <c r="K737" s="362">
        <v>43656</v>
      </c>
      <c r="L737" s="371">
        <v>43657</v>
      </c>
      <c r="M737" s="372">
        <v>43658</v>
      </c>
      <c r="N737" s="362">
        <v>43662</v>
      </c>
      <c r="O737" s="362">
        <v>43663</v>
      </c>
      <c r="P737" s="362">
        <v>43664</v>
      </c>
      <c r="Q737" s="362">
        <v>43665</v>
      </c>
      <c r="R737" s="362">
        <v>43668</v>
      </c>
      <c r="S737" s="362">
        <v>43669</v>
      </c>
      <c r="T737" s="362">
        <v>43670</v>
      </c>
      <c r="U737" s="362">
        <v>43671</v>
      </c>
      <c r="V737" s="362">
        <v>43672</v>
      </c>
      <c r="W737" s="362">
        <v>43675</v>
      </c>
      <c r="X737" s="367"/>
      <c r="Z737" s="369">
        <v>43747</v>
      </c>
    </row>
    <row r="738" spans="1:26">
      <c r="A738" s="358" t="str">
        <f t="shared" si="11"/>
        <v>19</v>
      </c>
      <c r="B738" s="359">
        <v>43662</v>
      </c>
      <c r="C738" s="360" t="s">
        <v>330</v>
      </c>
      <c r="D738" s="361">
        <v>43647</v>
      </c>
      <c r="E738" s="361">
        <v>43648</v>
      </c>
      <c r="F738" s="361">
        <v>43649</v>
      </c>
      <c r="G738" s="362">
        <v>43650</v>
      </c>
      <c r="H738" s="362">
        <v>43654</v>
      </c>
      <c r="I738" s="362">
        <v>43655</v>
      </c>
      <c r="J738" s="363">
        <v>43656</v>
      </c>
      <c r="K738" s="362">
        <v>43657</v>
      </c>
      <c r="L738" s="371">
        <v>43658</v>
      </c>
      <c r="M738" s="372">
        <v>43662</v>
      </c>
      <c r="N738" s="362">
        <v>43663</v>
      </c>
      <c r="O738" s="362">
        <v>43664</v>
      </c>
      <c r="P738" s="362">
        <v>43665</v>
      </c>
      <c r="Q738" s="362">
        <v>43668</v>
      </c>
      <c r="R738" s="362">
        <v>43669</v>
      </c>
      <c r="S738" s="362">
        <v>43670</v>
      </c>
      <c r="T738" s="362">
        <v>43671</v>
      </c>
      <c r="U738" s="362">
        <v>43672</v>
      </c>
      <c r="V738" s="362">
        <v>43675</v>
      </c>
      <c r="W738" s="362">
        <v>43676</v>
      </c>
      <c r="X738" s="367"/>
      <c r="Z738" s="369">
        <v>43748</v>
      </c>
    </row>
    <row r="739" spans="1:26">
      <c r="A739" s="358" t="str">
        <f t="shared" si="11"/>
        <v>19</v>
      </c>
      <c r="B739" s="359">
        <v>43663</v>
      </c>
      <c r="C739" s="360" t="s">
        <v>331</v>
      </c>
      <c r="D739" s="361">
        <v>43648</v>
      </c>
      <c r="E739" s="361">
        <v>43649</v>
      </c>
      <c r="F739" s="361">
        <v>43650</v>
      </c>
      <c r="G739" s="362">
        <v>43654</v>
      </c>
      <c r="H739" s="362">
        <v>43655</v>
      </c>
      <c r="I739" s="362">
        <v>43656</v>
      </c>
      <c r="J739" s="363">
        <v>43657</v>
      </c>
      <c r="K739" s="362">
        <v>43658</v>
      </c>
      <c r="L739" s="371">
        <v>43662</v>
      </c>
      <c r="M739" s="372">
        <v>43663</v>
      </c>
      <c r="N739" s="362">
        <v>43664</v>
      </c>
      <c r="O739" s="362">
        <v>43665</v>
      </c>
      <c r="P739" s="362">
        <v>43668</v>
      </c>
      <c r="Q739" s="362">
        <v>43669</v>
      </c>
      <c r="R739" s="362">
        <v>43670</v>
      </c>
      <c r="S739" s="362">
        <v>43671</v>
      </c>
      <c r="T739" s="362">
        <v>43672</v>
      </c>
      <c r="U739" s="362">
        <v>43675</v>
      </c>
      <c r="V739" s="362">
        <v>43676</v>
      </c>
      <c r="W739" s="362">
        <v>43677</v>
      </c>
      <c r="X739" s="367"/>
      <c r="Z739" s="369">
        <v>43749</v>
      </c>
    </row>
    <row r="740" spans="1:26">
      <c r="A740" s="358" t="str">
        <f t="shared" si="11"/>
        <v>19</v>
      </c>
      <c r="B740" s="359">
        <v>43664</v>
      </c>
      <c r="C740" s="360" t="s">
        <v>332</v>
      </c>
      <c r="D740" s="361">
        <v>43649</v>
      </c>
      <c r="E740" s="361">
        <v>43650</v>
      </c>
      <c r="F740" s="361">
        <v>43654</v>
      </c>
      <c r="G740" s="362">
        <v>43655</v>
      </c>
      <c r="H740" s="362">
        <v>43656</v>
      </c>
      <c r="I740" s="362">
        <v>43657</v>
      </c>
      <c r="J740" s="363">
        <v>43658</v>
      </c>
      <c r="K740" s="362">
        <v>43662</v>
      </c>
      <c r="L740" s="371">
        <v>43663</v>
      </c>
      <c r="M740" s="372">
        <v>43664</v>
      </c>
      <c r="N740" s="362">
        <v>43665</v>
      </c>
      <c r="O740" s="362">
        <v>43668</v>
      </c>
      <c r="P740" s="362">
        <v>43669</v>
      </c>
      <c r="Q740" s="362">
        <v>43670</v>
      </c>
      <c r="R740" s="362">
        <v>43671</v>
      </c>
      <c r="S740" s="362">
        <v>43672</v>
      </c>
      <c r="T740" s="362">
        <v>43675</v>
      </c>
      <c r="U740" s="362">
        <v>43676</v>
      </c>
      <c r="V740" s="362">
        <v>43677</v>
      </c>
      <c r="W740" s="362">
        <v>43678</v>
      </c>
      <c r="X740" s="367"/>
      <c r="Z740" s="369">
        <v>43753</v>
      </c>
    </row>
    <row r="741" spans="1:26">
      <c r="A741" s="358" t="str">
        <f t="shared" si="11"/>
        <v>19</v>
      </c>
      <c r="B741" s="359">
        <v>43665</v>
      </c>
      <c r="C741" s="360" t="s">
        <v>333</v>
      </c>
      <c r="D741" s="361">
        <v>43650</v>
      </c>
      <c r="E741" s="361">
        <v>43654</v>
      </c>
      <c r="F741" s="361">
        <v>43655</v>
      </c>
      <c r="G741" s="362">
        <v>43656</v>
      </c>
      <c r="H741" s="362">
        <v>43657</v>
      </c>
      <c r="I741" s="362">
        <v>43658</v>
      </c>
      <c r="J741" s="363">
        <v>43662</v>
      </c>
      <c r="K741" s="362">
        <v>43663</v>
      </c>
      <c r="L741" s="371">
        <v>43664</v>
      </c>
      <c r="M741" s="372">
        <v>43665</v>
      </c>
      <c r="N741" s="362">
        <v>43668</v>
      </c>
      <c r="O741" s="362">
        <v>43669</v>
      </c>
      <c r="P741" s="362">
        <v>43670</v>
      </c>
      <c r="Q741" s="362">
        <v>43671</v>
      </c>
      <c r="R741" s="362">
        <v>43672</v>
      </c>
      <c r="S741" s="362">
        <v>43675</v>
      </c>
      <c r="T741" s="362">
        <v>43676</v>
      </c>
      <c r="U741" s="362">
        <v>43677</v>
      </c>
      <c r="V741" s="362">
        <v>43678</v>
      </c>
      <c r="W741" s="362">
        <v>43679</v>
      </c>
      <c r="X741" s="367"/>
      <c r="Z741" s="369">
        <v>43754</v>
      </c>
    </row>
    <row r="742" spans="1:26">
      <c r="A742" s="358" t="str">
        <f t="shared" si="11"/>
        <v>19</v>
      </c>
      <c r="B742" s="359">
        <v>43668</v>
      </c>
      <c r="C742" s="360" t="s">
        <v>329</v>
      </c>
      <c r="D742" s="361">
        <v>43654</v>
      </c>
      <c r="E742" s="361">
        <v>43655</v>
      </c>
      <c r="F742" s="361">
        <v>43656</v>
      </c>
      <c r="G742" s="362">
        <v>43657</v>
      </c>
      <c r="H742" s="362">
        <v>43658</v>
      </c>
      <c r="I742" s="362">
        <v>43662</v>
      </c>
      <c r="J742" s="363">
        <v>43663</v>
      </c>
      <c r="K742" s="362">
        <v>43664</v>
      </c>
      <c r="L742" s="371">
        <v>43665</v>
      </c>
      <c r="M742" s="372">
        <v>43668</v>
      </c>
      <c r="N742" s="362">
        <v>43669</v>
      </c>
      <c r="O742" s="362">
        <v>43670</v>
      </c>
      <c r="P742" s="362">
        <v>43671</v>
      </c>
      <c r="Q742" s="362">
        <v>43672</v>
      </c>
      <c r="R742" s="362">
        <v>43675</v>
      </c>
      <c r="S742" s="362">
        <v>43676</v>
      </c>
      <c r="T742" s="362">
        <v>43677</v>
      </c>
      <c r="U742" s="362">
        <v>43678</v>
      </c>
      <c r="V742" s="362">
        <v>43679</v>
      </c>
      <c r="W742" s="362">
        <v>43682</v>
      </c>
      <c r="X742" s="367"/>
      <c r="Z742" s="369">
        <v>43755</v>
      </c>
    </row>
    <row r="743" spans="1:26">
      <c r="A743" s="358" t="str">
        <f t="shared" si="11"/>
        <v>19</v>
      </c>
      <c r="B743" s="359">
        <v>43669</v>
      </c>
      <c r="C743" s="360" t="s">
        <v>330</v>
      </c>
      <c r="D743" s="361">
        <v>43655</v>
      </c>
      <c r="E743" s="361">
        <v>43656</v>
      </c>
      <c r="F743" s="361">
        <v>43657</v>
      </c>
      <c r="G743" s="362">
        <v>43658</v>
      </c>
      <c r="H743" s="362">
        <v>43662</v>
      </c>
      <c r="I743" s="362">
        <v>43663</v>
      </c>
      <c r="J743" s="363">
        <v>43664</v>
      </c>
      <c r="K743" s="362">
        <v>43665</v>
      </c>
      <c r="L743" s="371">
        <v>43668</v>
      </c>
      <c r="M743" s="372">
        <v>43669</v>
      </c>
      <c r="N743" s="362">
        <v>43670</v>
      </c>
      <c r="O743" s="362">
        <v>43671</v>
      </c>
      <c r="P743" s="362">
        <v>43672</v>
      </c>
      <c r="Q743" s="362">
        <v>43675</v>
      </c>
      <c r="R743" s="362">
        <v>43676</v>
      </c>
      <c r="S743" s="362">
        <v>43677</v>
      </c>
      <c r="T743" s="362">
        <v>43678</v>
      </c>
      <c r="U743" s="362">
        <v>43679</v>
      </c>
      <c r="V743" s="362">
        <v>43682</v>
      </c>
      <c r="W743" s="362">
        <v>43683</v>
      </c>
      <c r="X743" s="367"/>
      <c r="Z743" s="369">
        <v>43756</v>
      </c>
    </row>
    <row r="744" spans="1:26">
      <c r="A744" s="358" t="str">
        <f t="shared" si="11"/>
        <v>19</v>
      </c>
      <c r="B744" s="359">
        <v>43670</v>
      </c>
      <c r="C744" s="360" t="s">
        <v>331</v>
      </c>
      <c r="D744" s="361">
        <v>43656</v>
      </c>
      <c r="E744" s="361">
        <v>43657</v>
      </c>
      <c r="F744" s="361">
        <v>43658</v>
      </c>
      <c r="G744" s="362">
        <v>43662</v>
      </c>
      <c r="H744" s="362">
        <v>43663</v>
      </c>
      <c r="I744" s="362">
        <v>43664</v>
      </c>
      <c r="J744" s="363">
        <v>43665</v>
      </c>
      <c r="K744" s="362">
        <v>43668</v>
      </c>
      <c r="L744" s="371">
        <v>43669</v>
      </c>
      <c r="M744" s="372">
        <v>43670</v>
      </c>
      <c r="N744" s="362">
        <v>43671</v>
      </c>
      <c r="O744" s="362">
        <v>43672</v>
      </c>
      <c r="P744" s="362">
        <v>43675</v>
      </c>
      <c r="Q744" s="362">
        <v>43676</v>
      </c>
      <c r="R744" s="362">
        <v>43677</v>
      </c>
      <c r="S744" s="362">
        <v>43678</v>
      </c>
      <c r="T744" s="362">
        <v>43679</v>
      </c>
      <c r="U744" s="362">
        <v>43682</v>
      </c>
      <c r="V744" s="362">
        <v>43683</v>
      </c>
      <c r="W744" s="362">
        <v>43684</v>
      </c>
      <c r="X744" s="367"/>
      <c r="Z744" s="369">
        <v>43759</v>
      </c>
    </row>
    <row r="745" spans="1:26">
      <c r="A745" s="358" t="str">
        <f t="shared" si="11"/>
        <v>19</v>
      </c>
      <c r="B745" s="359">
        <v>43671</v>
      </c>
      <c r="C745" s="360" t="s">
        <v>332</v>
      </c>
      <c r="D745" s="361">
        <v>43657</v>
      </c>
      <c r="E745" s="361">
        <v>43658</v>
      </c>
      <c r="F745" s="361">
        <v>43662</v>
      </c>
      <c r="G745" s="362">
        <v>43663</v>
      </c>
      <c r="H745" s="362">
        <v>43664</v>
      </c>
      <c r="I745" s="362">
        <v>43665</v>
      </c>
      <c r="J745" s="363">
        <v>43668</v>
      </c>
      <c r="K745" s="362">
        <v>43669</v>
      </c>
      <c r="L745" s="371">
        <v>43670</v>
      </c>
      <c r="M745" s="372">
        <v>43671</v>
      </c>
      <c r="N745" s="362">
        <v>43672</v>
      </c>
      <c r="O745" s="362">
        <v>43675</v>
      </c>
      <c r="P745" s="362">
        <v>43676</v>
      </c>
      <c r="Q745" s="362">
        <v>43677</v>
      </c>
      <c r="R745" s="362">
        <v>43678</v>
      </c>
      <c r="S745" s="362">
        <v>43679</v>
      </c>
      <c r="T745" s="362">
        <v>43682</v>
      </c>
      <c r="U745" s="362">
        <v>43683</v>
      </c>
      <c r="V745" s="362">
        <v>43684</v>
      </c>
      <c r="W745" s="362">
        <v>43685</v>
      </c>
      <c r="X745" s="367"/>
      <c r="Z745" s="369">
        <v>43761</v>
      </c>
    </row>
    <row r="746" spans="1:26">
      <c r="A746" s="358" t="str">
        <f t="shared" si="11"/>
        <v>19</v>
      </c>
      <c r="B746" s="359">
        <v>43672</v>
      </c>
      <c r="C746" s="360" t="s">
        <v>333</v>
      </c>
      <c r="D746" s="361">
        <v>43658</v>
      </c>
      <c r="E746" s="361">
        <v>43662</v>
      </c>
      <c r="F746" s="361">
        <v>43663</v>
      </c>
      <c r="G746" s="362">
        <v>43664</v>
      </c>
      <c r="H746" s="362">
        <v>43665</v>
      </c>
      <c r="I746" s="362">
        <v>43668</v>
      </c>
      <c r="J746" s="363">
        <v>43669</v>
      </c>
      <c r="K746" s="362">
        <v>43670</v>
      </c>
      <c r="L746" s="371">
        <v>43671</v>
      </c>
      <c r="M746" s="372">
        <v>43672</v>
      </c>
      <c r="N746" s="362">
        <v>43675</v>
      </c>
      <c r="O746" s="362">
        <v>43676</v>
      </c>
      <c r="P746" s="362">
        <v>43677</v>
      </c>
      <c r="Q746" s="362">
        <v>43678</v>
      </c>
      <c r="R746" s="362">
        <v>43679</v>
      </c>
      <c r="S746" s="362">
        <v>43682</v>
      </c>
      <c r="T746" s="362">
        <v>43683</v>
      </c>
      <c r="U746" s="362">
        <v>43684</v>
      </c>
      <c r="V746" s="362">
        <v>43685</v>
      </c>
      <c r="W746" s="362">
        <v>43686</v>
      </c>
      <c r="X746" s="367"/>
      <c r="Z746" s="369">
        <v>43762</v>
      </c>
    </row>
    <row r="747" spans="1:26">
      <c r="A747" s="358" t="str">
        <f t="shared" si="11"/>
        <v>19</v>
      </c>
      <c r="B747" s="359">
        <v>43675</v>
      </c>
      <c r="C747" s="360" t="s">
        <v>329</v>
      </c>
      <c r="D747" s="361">
        <v>43662</v>
      </c>
      <c r="E747" s="361">
        <v>43663</v>
      </c>
      <c r="F747" s="361">
        <v>43664</v>
      </c>
      <c r="G747" s="362">
        <v>43665</v>
      </c>
      <c r="H747" s="362">
        <v>43668</v>
      </c>
      <c r="I747" s="362">
        <v>43669</v>
      </c>
      <c r="J747" s="363">
        <v>43670</v>
      </c>
      <c r="K747" s="362">
        <v>43671</v>
      </c>
      <c r="L747" s="371">
        <v>43672</v>
      </c>
      <c r="M747" s="372">
        <v>43675</v>
      </c>
      <c r="N747" s="362">
        <v>43676</v>
      </c>
      <c r="O747" s="362">
        <v>43677</v>
      </c>
      <c r="P747" s="362">
        <v>43678</v>
      </c>
      <c r="Q747" s="362">
        <v>43679</v>
      </c>
      <c r="R747" s="362">
        <v>43682</v>
      </c>
      <c r="S747" s="362">
        <v>43683</v>
      </c>
      <c r="T747" s="362">
        <v>43684</v>
      </c>
      <c r="U747" s="362">
        <v>43685</v>
      </c>
      <c r="V747" s="362">
        <v>43686</v>
      </c>
      <c r="W747" s="362">
        <v>43690</v>
      </c>
      <c r="X747" s="367"/>
      <c r="Z747" s="369">
        <v>43763</v>
      </c>
    </row>
    <row r="748" spans="1:26">
      <c r="A748" s="358" t="str">
        <f t="shared" si="11"/>
        <v>19</v>
      </c>
      <c r="B748" s="359">
        <v>43676</v>
      </c>
      <c r="C748" s="360" t="s">
        <v>330</v>
      </c>
      <c r="D748" s="361">
        <v>43663</v>
      </c>
      <c r="E748" s="361">
        <v>43664</v>
      </c>
      <c r="F748" s="361">
        <v>43665</v>
      </c>
      <c r="G748" s="362">
        <v>43668</v>
      </c>
      <c r="H748" s="362">
        <v>43669</v>
      </c>
      <c r="I748" s="362">
        <v>43670</v>
      </c>
      <c r="J748" s="363">
        <v>43671</v>
      </c>
      <c r="K748" s="362">
        <v>43672</v>
      </c>
      <c r="L748" s="371">
        <v>43675</v>
      </c>
      <c r="M748" s="372">
        <v>43676</v>
      </c>
      <c r="N748" s="362">
        <v>43677</v>
      </c>
      <c r="O748" s="362">
        <v>43678</v>
      </c>
      <c r="P748" s="362">
        <v>43679</v>
      </c>
      <c r="Q748" s="362">
        <v>43682</v>
      </c>
      <c r="R748" s="362">
        <v>43683</v>
      </c>
      <c r="S748" s="362">
        <v>43684</v>
      </c>
      <c r="T748" s="362">
        <v>43685</v>
      </c>
      <c r="U748" s="362">
        <v>43686</v>
      </c>
      <c r="V748" s="362">
        <v>43690</v>
      </c>
      <c r="W748" s="362">
        <v>43691</v>
      </c>
      <c r="X748" s="367"/>
      <c r="Z748" s="369">
        <v>43766</v>
      </c>
    </row>
    <row r="749" spans="1:26">
      <c r="A749" s="358" t="str">
        <f t="shared" si="11"/>
        <v>19</v>
      </c>
      <c r="B749" s="359">
        <v>43677</v>
      </c>
      <c r="C749" s="360" t="s">
        <v>331</v>
      </c>
      <c r="D749" s="361">
        <v>43664</v>
      </c>
      <c r="E749" s="361">
        <v>43665</v>
      </c>
      <c r="F749" s="361">
        <v>43668</v>
      </c>
      <c r="G749" s="362">
        <v>43669</v>
      </c>
      <c r="H749" s="362">
        <v>43670</v>
      </c>
      <c r="I749" s="362">
        <v>43671</v>
      </c>
      <c r="J749" s="363">
        <v>43672</v>
      </c>
      <c r="K749" s="362">
        <v>43675</v>
      </c>
      <c r="L749" s="371">
        <v>43676</v>
      </c>
      <c r="M749" s="372">
        <v>43677</v>
      </c>
      <c r="N749" s="362">
        <v>43678</v>
      </c>
      <c r="O749" s="362">
        <v>43679</v>
      </c>
      <c r="P749" s="362">
        <v>43682</v>
      </c>
      <c r="Q749" s="362">
        <v>43683</v>
      </c>
      <c r="R749" s="362">
        <v>43684</v>
      </c>
      <c r="S749" s="362">
        <v>43685</v>
      </c>
      <c r="T749" s="362">
        <v>43686</v>
      </c>
      <c r="U749" s="362">
        <v>43690</v>
      </c>
      <c r="V749" s="362">
        <v>43691</v>
      </c>
      <c r="W749" s="362">
        <v>43692</v>
      </c>
      <c r="X749" s="367"/>
      <c r="Z749" s="369">
        <v>43767</v>
      </c>
    </row>
    <row r="750" spans="1:26">
      <c r="A750" s="358" t="str">
        <f t="shared" si="11"/>
        <v>19</v>
      </c>
      <c r="B750" s="359">
        <v>43678</v>
      </c>
      <c r="C750" s="360" t="s">
        <v>332</v>
      </c>
      <c r="D750" s="361">
        <v>43665</v>
      </c>
      <c r="E750" s="361">
        <v>43668</v>
      </c>
      <c r="F750" s="361">
        <v>43669</v>
      </c>
      <c r="G750" s="362">
        <v>43670</v>
      </c>
      <c r="H750" s="362">
        <v>43671</v>
      </c>
      <c r="I750" s="362">
        <v>43672</v>
      </c>
      <c r="J750" s="363">
        <v>43675</v>
      </c>
      <c r="K750" s="362">
        <v>43676</v>
      </c>
      <c r="L750" s="371">
        <v>43677</v>
      </c>
      <c r="M750" s="372">
        <v>43678</v>
      </c>
      <c r="N750" s="362">
        <v>43679</v>
      </c>
      <c r="O750" s="362">
        <v>43682</v>
      </c>
      <c r="P750" s="362">
        <v>43683</v>
      </c>
      <c r="Q750" s="362">
        <v>43684</v>
      </c>
      <c r="R750" s="362">
        <v>43685</v>
      </c>
      <c r="S750" s="362">
        <v>43686</v>
      </c>
      <c r="T750" s="362">
        <v>43690</v>
      </c>
      <c r="U750" s="362">
        <v>43691</v>
      </c>
      <c r="V750" s="362">
        <v>43692</v>
      </c>
      <c r="W750" s="362">
        <v>43693</v>
      </c>
      <c r="X750" s="367"/>
      <c r="Z750" s="369">
        <v>43768</v>
      </c>
    </row>
    <row r="751" spans="1:26">
      <c r="A751" s="358" t="str">
        <f t="shared" si="11"/>
        <v>19</v>
      </c>
      <c r="B751" s="359">
        <v>43679</v>
      </c>
      <c r="C751" s="360" t="s">
        <v>333</v>
      </c>
      <c r="D751" s="361">
        <v>43668</v>
      </c>
      <c r="E751" s="361">
        <v>43669</v>
      </c>
      <c r="F751" s="361">
        <v>43670</v>
      </c>
      <c r="G751" s="362">
        <v>43671</v>
      </c>
      <c r="H751" s="362">
        <v>43672</v>
      </c>
      <c r="I751" s="362">
        <v>43675</v>
      </c>
      <c r="J751" s="363">
        <v>43676</v>
      </c>
      <c r="K751" s="362">
        <v>43677</v>
      </c>
      <c r="L751" s="371">
        <v>43678</v>
      </c>
      <c r="M751" s="372">
        <v>43679</v>
      </c>
      <c r="N751" s="362">
        <v>43682</v>
      </c>
      <c r="O751" s="362">
        <v>43683</v>
      </c>
      <c r="P751" s="362">
        <v>43684</v>
      </c>
      <c r="Q751" s="362">
        <v>43685</v>
      </c>
      <c r="R751" s="362">
        <v>43686</v>
      </c>
      <c r="S751" s="362">
        <v>43690</v>
      </c>
      <c r="T751" s="362">
        <v>43691</v>
      </c>
      <c r="U751" s="362">
        <v>43692</v>
      </c>
      <c r="V751" s="362">
        <v>43693</v>
      </c>
      <c r="W751" s="362">
        <v>43696</v>
      </c>
      <c r="X751" s="367"/>
      <c r="Z751" s="369">
        <v>43769</v>
      </c>
    </row>
    <row r="752" spans="1:26">
      <c r="A752" s="358" t="str">
        <f t="shared" si="11"/>
        <v>19</v>
      </c>
      <c r="B752" s="359">
        <v>43682</v>
      </c>
      <c r="C752" s="360" t="s">
        <v>329</v>
      </c>
      <c r="D752" s="361">
        <v>43669</v>
      </c>
      <c r="E752" s="361">
        <v>43670</v>
      </c>
      <c r="F752" s="361">
        <v>43671</v>
      </c>
      <c r="G752" s="362">
        <v>43672</v>
      </c>
      <c r="H752" s="362">
        <v>43675</v>
      </c>
      <c r="I752" s="362">
        <v>43676</v>
      </c>
      <c r="J752" s="363">
        <v>43677</v>
      </c>
      <c r="K752" s="362">
        <v>43678</v>
      </c>
      <c r="L752" s="371">
        <v>43679</v>
      </c>
      <c r="M752" s="372">
        <v>43682</v>
      </c>
      <c r="N752" s="362">
        <v>43683</v>
      </c>
      <c r="O752" s="362">
        <v>43684</v>
      </c>
      <c r="P752" s="362">
        <v>43685</v>
      </c>
      <c r="Q752" s="362">
        <v>43686</v>
      </c>
      <c r="R752" s="362">
        <v>43690</v>
      </c>
      <c r="S752" s="362">
        <v>43691</v>
      </c>
      <c r="T752" s="362">
        <v>43692</v>
      </c>
      <c r="U752" s="362">
        <v>43693</v>
      </c>
      <c r="V752" s="362">
        <v>43696</v>
      </c>
      <c r="W752" s="362">
        <v>43697</v>
      </c>
      <c r="X752" s="367"/>
      <c r="Z752" s="369">
        <v>43770</v>
      </c>
    </row>
    <row r="753" spans="1:26">
      <c r="A753" s="358" t="str">
        <f t="shared" si="11"/>
        <v>19</v>
      </c>
      <c r="B753" s="359">
        <v>43683</v>
      </c>
      <c r="C753" s="360" t="s">
        <v>330</v>
      </c>
      <c r="D753" s="361">
        <v>43670</v>
      </c>
      <c r="E753" s="361">
        <v>43671</v>
      </c>
      <c r="F753" s="361">
        <v>43672</v>
      </c>
      <c r="G753" s="362">
        <v>43675</v>
      </c>
      <c r="H753" s="362">
        <v>43676</v>
      </c>
      <c r="I753" s="362">
        <v>43677</v>
      </c>
      <c r="J753" s="363">
        <v>43678</v>
      </c>
      <c r="K753" s="362">
        <v>43679</v>
      </c>
      <c r="L753" s="371">
        <v>43682</v>
      </c>
      <c r="M753" s="372">
        <v>43683</v>
      </c>
      <c r="N753" s="362">
        <v>43684</v>
      </c>
      <c r="O753" s="362">
        <v>43685</v>
      </c>
      <c r="P753" s="362">
        <v>43686</v>
      </c>
      <c r="Q753" s="362">
        <v>43690</v>
      </c>
      <c r="R753" s="362">
        <v>43691</v>
      </c>
      <c r="S753" s="362">
        <v>43692</v>
      </c>
      <c r="T753" s="362">
        <v>43693</v>
      </c>
      <c r="U753" s="362">
        <v>43696</v>
      </c>
      <c r="V753" s="362">
        <v>43697</v>
      </c>
      <c r="W753" s="362">
        <v>43698</v>
      </c>
      <c r="X753" s="367"/>
      <c r="Z753" s="369">
        <v>43774</v>
      </c>
    </row>
    <row r="754" spans="1:26">
      <c r="A754" s="358" t="str">
        <f t="shared" si="11"/>
        <v>19</v>
      </c>
      <c r="B754" s="359">
        <v>43684</v>
      </c>
      <c r="C754" s="360" t="s">
        <v>331</v>
      </c>
      <c r="D754" s="361">
        <v>43671</v>
      </c>
      <c r="E754" s="361">
        <v>43672</v>
      </c>
      <c r="F754" s="361">
        <v>43675</v>
      </c>
      <c r="G754" s="362">
        <v>43676</v>
      </c>
      <c r="H754" s="362">
        <v>43677</v>
      </c>
      <c r="I754" s="362">
        <v>43678</v>
      </c>
      <c r="J754" s="363">
        <v>43679</v>
      </c>
      <c r="K754" s="362">
        <v>43682</v>
      </c>
      <c r="L754" s="371">
        <v>43683</v>
      </c>
      <c r="M754" s="372">
        <v>43684</v>
      </c>
      <c r="N754" s="362">
        <v>43685</v>
      </c>
      <c r="O754" s="362">
        <v>43686</v>
      </c>
      <c r="P754" s="362">
        <v>43690</v>
      </c>
      <c r="Q754" s="362">
        <v>43691</v>
      </c>
      <c r="R754" s="362">
        <v>43692</v>
      </c>
      <c r="S754" s="362">
        <v>43693</v>
      </c>
      <c r="T754" s="362">
        <v>43696</v>
      </c>
      <c r="U754" s="362">
        <v>43697</v>
      </c>
      <c r="V754" s="362">
        <v>43698</v>
      </c>
      <c r="W754" s="362">
        <v>43699</v>
      </c>
      <c r="X754" s="367"/>
      <c r="Z754" s="369">
        <v>43775</v>
      </c>
    </row>
    <row r="755" spans="1:26">
      <c r="A755" s="358" t="str">
        <f t="shared" si="11"/>
        <v>19</v>
      </c>
      <c r="B755" s="359">
        <v>43685</v>
      </c>
      <c r="C755" s="360" t="s">
        <v>332</v>
      </c>
      <c r="D755" s="361">
        <v>43672</v>
      </c>
      <c r="E755" s="361">
        <v>43675</v>
      </c>
      <c r="F755" s="361">
        <v>43676</v>
      </c>
      <c r="G755" s="362">
        <v>43677</v>
      </c>
      <c r="H755" s="362">
        <v>43678</v>
      </c>
      <c r="I755" s="362">
        <v>43679</v>
      </c>
      <c r="J755" s="363">
        <v>43682</v>
      </c>
      <c r="K755" s="362">
        <v>43683</v>
      </c>
      <c r="L755" s="371">
        <v>43684</v>
      </c>
      <c r="M755" s="372">
        <v>43685</v>
      </c>
      <c r="N755" s="362">
        <v>43686</v>
      </c>
      <c r="O755" s="362">
        <v>43690</v>
      </c>
      <c r="P755" s="362">
        <v>43691</v>
      </c>
      <c r="Q755" s="362">
        <v>43692</v>
      </c>
      <c r="R755" s="362">
        <v>43693</v>
      </c>
      <c r="S755" s="362">
        <v>43696</v>
      </c>
      <c r="T755" s="362">
        <v>43697</v>
      </c>
      <c r="U755" s="362">
        <v>43698</v>
      </c>
      <c r="V755" s="362">
        <v>43699</v>
      </c>
      <c r="W755" s="362">
        <v>43700</v>
      </c>
      <c r="X755" s="367"/>
      <c r="Z755" s="369">
        <v>43776</v>
      </c>
    </row>
    <row r="756" spans="1:26">
      <c r="A756" s="358" t="str">
        <f t="shared" si="11"/>
        <v>19</v>
      </c>
      <c r="B756" s="359">
        <v>43686</v>
      </c>
      <c r="C756" s="360" t="s">
        <v>333</v>
      </c>
      <c r="D756" s="361">
        <v>43675</v>
      </c>
      <c r="E756" s="361">
        <v>43676</v>
      </c>
      <c r="F756" s="361">
        <v>43677</v>
      </c>
      <c r="G756" s="362">
        <v>43678</v>
      </c>
      <c r="H756" s="362">
        <v>43679</v>
      </c>
      <c r="I756" s="362">
        <v>43682</v>
      </c>
      <c r="J756" s="363">
        <v>43683</v>
      </c>
      <c r="K756" s="362">
        <v>43684</v>
      </c>
      <c r="L756" s="371">
        <v>43685</v>
      </c>
      <c r="M756" s="372">
        <v>43686</v>
      </c>
      <c r="N756" s="362">
        <v>43690</v>
      </c>
      <c r="O756" s="362">
        <v>43691</v>
      </c>
      <c r="P756" s="362">
        <v>43692</v>
      </c>
      <c r="Q756" s="362">
        <v>43693</v>
      </c>
      <c r="R756" s="362">
        <v>43696</v>
      </c>
      <c r="S756" s="362">
        <v>43697</v>
      </c>
      <c r="T756" s="362">
        <v>43698</v>
      </c>
      <c r="U756" s="362">
        <v>43699</v>
      </c>
      <c r="V756" s="362">
        <v>43700</v>
      </c>
      <c r="W756" s="362">
        <v>43703</v>
      </c>
      <c r="X756" s="367"/>
      <c r="Z756" s="369">
        <v>43777</v>
      </c>
    </row>
    <row r="757" spans="1:26">
      <c r="A757" s="358" t="str">
        <f t="shared" si="11"/>
        <v>19</v>
      </c>
      <c r="B757" s="359">
        <v>43690</v>
      </c>
      <c r="C757" s="360" t="s">
        <v>330</v>
      </c>
      <c r="D757" s="361">
        <v>43676</v>
      </c>
      <c r="E757" s="361">
        <v>43677</v>
      </c>
      <c r="F757" s="361">
        <v>43678</v>
      </c>
      <c r="G757" s="362">
        <v>43679</v>
      </c>
      <c r="H757" s="362">
        <v>43682</v>
      </c>
      <c r="I757" s="362">
        <v>43683</v>
      </c>
      <c r="J757" s="363">
        <v>43684</v>
      </c>
      <c r="K757" s="362">
        <v>43685</v>
      </c>
      <c r="L757" s="371">
        <v>43686</v>
      </c>
      <c r="M757" s="372">
        <v>43690</v>
      </c>
      <c r="N757" s="362">
        <v>43691</v>
      </c>
      <c r="O757" s="362">
        <v>43692</v>
      </c>
      <c r="P757" s="362">
        <v>43693</v>
      </c>
      <c r="Q757" s="362">
        <v>43696</v>
      </c>
      <c r="R757" s="362">
        <v>43697</v>
      </c>
      <c r="S757" s="362">
        <v>43698</v>
      </c>
      <c r="T757" s="362">
        <v>43699</v>
      </c>
      <c r="U757" s="362">
        <v>43700</v>
      </c>
      <c r="V757" s="362">
        <v>43703</v>
      </c>
      <c r="W757" s="362">
        <v>43704</v>
      </c>
      <c r="X757" s="367"/>
      <c r="Z757" s="369">
        <v>43780</v>
      </c>
    </row>
    <row r="758" spans="1:26">
      <c r="A758" s="358" t="str">
        <f t="shared" si="11"/>
        <v>19</v>
      </c>
      <c r="B758" s="373">
        <v>43691</v>
      </c>
      <c r="C758" s="374" t="s">
        <v>331</v>
      </c>
      <c r="D758" s="375">
        <v>43677</v>
      </c>
      <c r="E758" s="375">
        <v>43678</v>
      </c>
      <c r="F758" s="375">
        <v>43679</v>
      </c>
      <c r="G758" s="376">
        <v>43682</v>
      </c>
      <c r="H758" s="376">
        <v>43683</v>
      </c>
      <c r="I758" s="376">
        <v>43684</v>
      </c>
      <c r="J758" s="377">
        <v>43685</v>
      </c>
      <c r="K758" s="376">
        <v>43686</v>
      </c>
      <c r="L758" s="378">
        <v>43690</v>
      </c>
      <c r="M758" s="379">
        <v>43691</v>
      </c>
      <c r="N758" s="376">
        <v>43692</v>
      </c>
      <c r="O758" s="376">
        <v>43693</v>
      </c>
      <c r="P758" s="376">
        <v>43696</v>
      </c>
      <c r="Q758" s="376">
        <v>43697</v>
      </c>
      <c r="R758" s="376">
        <v>43698</v>
      </c>
      <c r="S758" s="376">
        <v>43699</v>
      </c>
      <c r="T758" s="376">
        <v>43700</v>
      </c>
      <c r="U758" s="376">
        <v>43703</v>
      </c>
      <c r="V758" s="376">
        <v>43704</v>
      </c>
      <c r="W758" s="376">
        <v>43705</v>
      </c>
      <c r="X758" s="367"/>
      <c r="Z758" s="369">
        <v>43781</v>
      </c>
    </row>
    <row r="759" spans="1:26">
      <c r="A759" s="358" t="str">
        <f t="shared" si="11"/>
        <v>19</v>
      </c>
      <c r="B759" s="373">
        <v>43692</v>
      </c>
      <c r="C759" s="374" t="s">
        <v>332</v>
      </c>
      <c r="D759" s="375">
        <v>43678</v>
      </c>
      <c r="E759" s="375">
        <v>43679</v>
      </c>
      <c r="F759" s="375">
        <v>43682</v>
      </c>
      <c r="G759" s="376">
        <v>43683</v>
      </c>
      <c r="H759" s="376">
        <v>43684</v>
      </c>
      <c r="I759" s="376">
        <v>43685</v>
      </c>
      <c r="J759" s="377">
        <v>43686</v>
      </c>
      <c r="K759" s="376">
        <v>43690</v>
      </c>
      <c r="L759" s="378">
        <v>43691</v>
      </c>
      <c r="M759" s="379">
        <v>43692</v>
      </c>
      <c r="N759" s="376">
        <v>43693</v>
      </c>
      <c r="O759" s="376">
        <v>43696</v>
      </c>
      <c r="P759" s="376">
        <v>43697</v>
      </c>
      <c r="Q759" s="376">
        <v>43698</v>
      </c>
      <c r="R759" s="376">
        <v>43699</v>
      </c>
      <c r="S759" s="376">
        <v>43700</v>
      </c>
      <c r="T759" s="376">
        <v>43703</v>
      </c>
      <c r="U759" s="376">
        <v>43704</v>
      </c>
      <c r="V759" s="376">
        <v>43705</v>
      </c>
      <c r="W759" s="376">
        <v>43706</v>
      </c>
      <c r="X759" s="367"/>
      <c r="Z759" s="369">
        <v>43782</v>
      </c>
    </row>
    <row r="760" spans="1:26">
      <c r="A760" s="358" t="str">
        <f t="shared" si="11"/>
        <v>19</v>
      </c>
      <c r="B760" s="373">
        <v>43693</v>
      </c>
      <c r="C760" s="374" t="s">
        <v>333</v>
      </c>
      <c r="D760" s="375">
        <v>43679</v>
      </c>
      <c r="E760" s="375">
        <v>43682</v>
      </c>
      <c r="F760" s="375">
        <v>43683</v>
      </c>
      <c r="G760" s="376">
        <v>43684</v>
      </c>
      <c r="H760" s="376">
        <v>43685</v>
      </c>
      <c r="I760" s="376">
        <v>43686</v>
      </c>
      <c r="J760" s="377">
        <v>43690</v>
      </c>
      <c r="K760" s="376">
        <v>43691</v>
      </c>
      <c r="L760" s="378">
        <v>43692</v>
      </c>
      <c r="M760" s="379">
        <v>43693</v>
      </c>
      <c r="N760" s="376">
        <v>43696</v>
      </c>
      <c r="O760" s="376">
        <v>43697</v>
      </c>
      <c r="P760" s="376">
        <v>43698</v>
      </c>
      <c r="Q760" s="376">
        <v>43699</v>
      </c>
      <c r="R760" s="376">
        <v>43700</v>
      </c>
      <c r="S760" s="376">
        <v>43703</v>
      </c>
      <c r="T760" s="376">
        <v>43704</v>
      </c>
      <c r="U760" s="376">
        <v>43705</v>
      </c>
      <c r="V760" s="376">
        <v>43706</v>
      </c>
      <c r="W760" s="376">
        <v>43707</v>
      </c>
      <c r="X760" s="367"/>
      <c r="Z760" s="369">
        <v>43783</v>
      </c>
    </row>
    <row r="761" spans="1:26">
      <c r="A761" s="358" t="str">
        <f t="shared" si="11"/>
        <v>19</v>
      </c>
      <c r="B761" s="373">
        <v>43696</v>
      </c>
      <c r="C761" s="374" t="s">
        <v>329</v>
      </c>
      <c r="D761" s="375">
        <v>43682</v>
      </c>
      <c r="E761" s="375">
        <v>43683</v>
      </c>
      <c r="F761" s="375">
        <v>43684</v>
      </c>
      <c r="G761" s="376">
        <v>43685</v>
      </c>
      <c r="H761" s="376">
        <v>43686</v>
      </c>
      <c r="I761" s="376">
        <v>43690</v>
      </c>
      <c r="J761" s="377">
        <v>43691</v>
      </c>
      <c r="K761" s="376">
        <v>43692</v>
      </c>
      <c r="L761" s="378">
        <v>43693</v>
      </c>
      <c r="M761" s="379">
        <v>43696</v>
      </c>
      <c r="N761" s="376">
        <v>43697</v>
      </c>
      <c r="O761" s="376">
        <v>43698</v>
      </c>
      <c r="P761" s="376">
        <v>43699</v>
      </c>
      <c r="Q761" s="376">
        <v>43700</v>
      </c>
      <c r="R761" s="376">
        <v>43703</v>
      </c>
      <c r="S761" s="376">
        <v>43704</v>
      </c>
      <c r="T761" s="376">
        <v>43705</v>
      </c>
      <c r="U761" s="376">
        <v>43706</v>
      </c>
      <c r="V761" s="376">
        <v>43707</v>
      </c>
      <c r="W761" s="376">
        <v>43710</v>
      </c>
      <c r="X761" s="367"/>
      <c r="Z761" s="369">
        <v>43784</v>
      </c>
    </row>
    <row r="762" spans="1:26">
      <c r="A762" s="358" t="str">
        <f t="shared" si="11"/>
        <v>19</v>
      </c>
      <c r="B762" s="373">
        <v>43697</v>
      </c>
      <c r="C762" s="374" t="s">
        <v>330</v>
      </c>
      <c r="D762" s="375">
        <v>43683</v>
      </c>
      <c r="E762" s="375">
        <v>43684</v>
      </c>
      <c r="F762" s="375">
        <v>43685</v>
      </c>
      <c r="G762" s="376">
        <v>43686</v>
      </c>
      <c r="H762" s="376">
        <v>43690</v>
      </c>
      <c r="I762" s="376">
        <v>43691</v>
      </c>
      <c r="J762" s="377">
        <v>43692</v>
      </c>
      <c r="K762" s="376">
        <v>43693</v>
      </c>
      <c r="L762" s="378">
        <v>43696</v>
      </c>
      <c r="M762" s="379">
        <v>43697</v>
      </c>
      <c r="N762" s="376">
        <v>43698</v>
      </c>
      <c r="O762" s="376">
        <v>43699</v>
      </c>
      <c r="P762" s="376">
        <v>43700</v>
      </c>
      <c r="Q762" s="376">
        <v>43703</v>
      </c>
      <c r="R762" s="376">
        <v>43704</v>
      </c>
      <c r="S762" s="376">
        <v>43705</v>
      </c>
      <c r="T762" s="376">
        <v>43706</v>
      </c>
      <c r="U762" s="376">
        <v>43707</v>
      </c>
      <c r="V762" s="376">
        <v>43710</v>
      </c>
      <c r="W762" s="376">
        <v>43711</v>
      </c>
      <c r="X762" s="367"/>
      <c r="Z762" s="369">
        <v>43787</v>
      </c>
    </row>
    <row r="763" spans="1:26">
      <c r="A763" s="358" t="str">
        <f t="shared" si="11"/>
        <v>19</v>
      </c>
      <c r="B763" s="373">
        <v>43698</v>
      </c>
      <c r="C763" s="374" t="s">
        <v>331</v>
      </c>
      <c r="D763" s="375">
        <v>43684</v>
      </c>
      <c r="E763" s="375">
        <v>43685</v>
      </c>
      <c r="F763" s="375">
        <v>43686</v>
      </c>
      <c r="G763" s="376">
        <v>43690</v>
      </c>
      <c r="H763" s="376">
        <v>43691</v>
      </c>
      <c r="I763" s="376">
        <v>43692</v>
      </c>
      <c r="J763" s="377">
        <v>43693</v>
      </c>
      <c r="K763" s="376">
        <v>43696</v>
      </c>
      <c r="L763" s="378">
        <v>43697</v>
      </c>
      <c r="M763" s="379">
        <v>43698</v>
      </c>
      <c r="N763" s="376">
        <v>43699</v>
      </c>
      <c r="O763" s="376">
        <v>43700</v>
      </c>
      <c r="P763" s="376">
        <v>43703</v>
      </c>
      <c r="Q763" s="376">
        <v>43704</v>
      </c>
      <c r="R763" s="376">
        <v>43705</v>
      </c>
      <c r="S763" s="376">
        <v>43706</v>
      </c>
      <c r="T763" s="376">
        <v>43707</v>
      </c>
      <c r="U763" s="376">
        <v>43710</v>
      </c>
      <c r="V763" s="376">
        <v>43711</v>
      </c>
      <c r="W763" s="376">
        <v>43726</v>
      </c>
      <c r="X763" s="367"/>
      <c r="Z763" s="369">
        <v>43788</v>
      </c>
    </row>
    <row r="764" spans="1:26">
      <c r="A764" s="358" t="str">
        <f t="shared" si="11"/>
        <v>19</v>
      </c>
      <c r="B764" s="373">
        <v>43699</v>
      </c>
      <c r="C764" s="374" t="s">
        <v>332</v>
      </c>
      <c r="D764" s="375">
        <v>43685</v>
      </c>
      <c r="E764" s="375">
        <v>43686</v>
      </c>
      <c r="F764" s="375">
        <v>43690</v>
      </c>
      <c r="G764" s="376">
        <v>43691</v>
      </c>
      <c r="H764" s="376">
        <v>43692</v>
      </c>
      <c r="I764" s="376">
        <v>43693</v>
      </c>
      <c r="J764" s="377">
        <v>43696</v>
      </c>
      <c r="K764" s="376">
        <v>43697</v>
      </c>
      <c r="L764" s="378">
        <v>43698</v>
      </c>
      <c r="M764" s="379">
        <v>43699</v>
      </c>
      <c r="N764" s="376">
        <v>43700</v>
      </c>
      <c r="O764" s="376">
        <v>43703</v>
      </c>
      <c r="P764" s="376">
        <v>43704</v>
      </c>
      <c r="Q764" s="376">
        <v>43705</v>
      </c>
      <c r="R764" s="376">
        <v>43706</v>
      </c>
      <c r="S764" s="376">
        <v>43707</v>
      </c>
      <c r="T764" s="376">
        <v>43710</v>
      </c>
      <c r="U764" s="376">
        <v>43711</v>
      </c>
      <c r="V764" s="376">
        <v>43726</v>
      </c>
      <c r="W764" s="376">
        <v>43727</v>
      </c>
      <c r="X764" s="367"/>
      <c r="Z764" s="369">
        <v>43789</v>
      </c>
    </row>
    <row r="765" spans="1:26">
      <c r="A765" s="358" t="str">
        <f t="shared" si="11"/>
        <v>19</v>
      </c>
      <c r="B765" s="373">
        <v>43700</v>
      </c>
      <c r="C765" s="374" t="s">
        <v>333</v>
      </c>
      <c r="D765" s="375">
        <v>43686</v>
      </c>
      <c r="E765" s="375">
        <v>43690</v>
      </c>
      <c r="F765" s="375">
        <v>43691</v>
      </c>
      <c r="G765" s="376">
        <v>43692</v>
      </c>
      <c r="H765" s="376">
        <v>43693</v>
      </c>
      <c r="I765" s="376">
        <v>43696</v>
      </c>
      <c r="J765" s="377">
        <v>43697</v>
      </c>
      <c r="K765" s="376">
        <v>43698</v>
      </c>
      <c r="L765" s="378">
        <v>43699</v>
      </c>
      <c r="M765" s="379">
        <v>43700</v>
      </c>
      <c r="N765" s="376">
        <v>43703</v>
      </c>
      <c r="O765" s="376">
        <v>43704</v>
      </c>
      <c r="P765" s="376">
        <v>43705</v>
      </c>
      <c r="Q765" s="376">
        <v>43706</v>
      </c>
      <c r="R765" s="376">
        <v>43707</v>
      </c>
      <c r="S765" s="376">
        <v>43710</v>
      </c>
      <c r="T765" s="376">
        <v>43711</v>
      </c>
      <c r="U765" s="376">
        <v>43726</v>
      </c>
      <c r="V765" s="376">
        <v>43727</v>
      </c>
      <c r="W765" s="376">
        <v>43728</v>
      </c>
      <c r="X765" s="367"/>
      <c r="Z765" s="369">
        <v>43790</v>
      </c>
    </row>
    <row r="766" spans="1:26">
      <c r="A766" s="358" t="str">
        <f t="shared" si="11"/>
        <v>19</v>
      </c>
      <c r="B766" s="373">
        <v>43703</v>
      </c>
      <c r="C766" s="374" t="s">
        <v>329</v>
      </c>
      <c r="D766" s="375">
        <v>43690</v>
      </c>
      <c r="E766" s="375">
        <v>43691</v>
      </c>
      <c r="F766" s="375">
        <v>43692</v>
      </c>
      <c r="G766" s="376">
        <v>43693</v>
      </c>
      <c r="H766" s="376">
        <v>43696</v>
      </c>
      <c r="I766" s="376">
        <v>43697</v>
      </c>
      <c r="J766" s="377">
        <v>43698</v>
      </c>
      <c r="K766" s="376">
        <v>43699</v>
      </c>
      <c r="L766" s="378">
        <v>43700</v>
      </c>
      <c r="M766" s="379">
        <v>43703</v>
      </c>
      <c r="N766" s="376">
        <v>43704</v>
      </c>
      <c r="O766" s="376">
        <v>43705</v>
      </c>
      <c r="P766" s="376">
        <v>43706</v>
      </c>
      <c r="Q766" s="376">
        <v>43707</v>
      </c>
      <c r="R766" s="376">
        <v>43710</v>
      </c>
      <c r="S766" s="376">
        <v>43711</v>
      </c>
      <c r="T766" s="376">
        <v>43726</v>
      </c>
      <c r="U766" s="376">
        <v>43727</v>
      </c>
      <c r="V766" s="376">
        <v>43728</v>
      </c>
      <c r="W766" s="376">
        <v>43732</v>
      </c>
      <c r="X766" s="367"/>
      <c r="Z766" s="369">
        <v>43791</v>
      </c>
    </row>
    <row r="767" spans="1:26">
      <c r="A767" s="358" t="str">
        <f t="shared" si="11"/>
        <v>19</v>
      </c>
      <c r="B767" s="373">
        <v>43704</v>
      </c>
      <c r="C767" s="374" t="s">
        <v>330</v>
      </c>
      <c r="D767" s="375">
        <v>43691</v>
      </c>
      <c r="E767" s="375">
        <v>43692</v>
      </c>
      <c r="F767" s="375">
        <v>43693</v>
      </c>
      <c r="G767" s="376">
        <v>43696</v>
      </c>
      <c r="H767" s="376">
        <v>43697</v>
      </c>
      <c r="I767" s="376">
        <v>43698</v>
      </c>
      <c r="J767" s="377">
        <v>43699</v>
      </c>
      <c r="K767" s="376">
        <v>43700</v>
      </c>
      <c r="L767" s="378">
        <v>43703</v>
      </c>
      <c r="M767" s="379">
        <v>43704</v>
      </c>
      <c r="N767" s="376">
        <v>43705</v>
      </c>
      <c r="O767" s="376">
        <v>43706</v>
      </c>
      <c r="P767" s="376">
        <v>43707</v>
      </c>
      <c r="Q767" s="376">
        <v>43710</v>
      </c>
      <c r="R767" s="376">
        <v>43711</v>
      </c>
      <c r="S767" s="376">
        <v>43726</v>
      </c>
      <c r="T767" s="376">
        <v>43727</v>
      </c>
      <c r="U767" s="376">
        <v>43728</v>
      </c>
      <c r="V767" s="376">
        <v>43732</v>
      </c>
      <c r="W767" s="376">
        <v>43733</v>
      </c>
      <c r="X767" s="367"/>
      <c r="Z767" s="369">
        <v>43794</v>
      </c>
    </row>
    <row r="768" spans="1:26">
      <c r="A768" s="358" t="str">
        <f t="shared" si="11"/>
        <v>19</v>
      </c>
      <c r="B768" s="373">
        <v>43705</v>
      </c>
      <c r="C768" s="374" t="s">
        <v>331</v>
      </c>
      <c r="D768" s="375">
        <v>43692</v>
      </c>
      <c r="E768" s="375">
        <v>43693</v>
      </c>
      <c r="F768" s="375">
        <v>43696</v>
      </c>
      <c r="G768" s="376">
        <v>43697</v>
      </c>
      <c r="H768" s="376">
        <v>43698</v>
      </c>
      <c r="I768" s="376">
        <v>43699</v>
      </c>
      <c r="J768" s="377">
        <v>43700</v>
      </c>
      <c r="K768" s="376">
        <v>43703</v>
      </c>
      <c r="L768" s="378">
        <v>43704</v>
      </c>
      <c r="M768" s="379">
        <v>43705</v>
      </c>
      <c r="N768" s="376">
        <v>43706</v>
      </c>
      <c r="O768" s="376">
        <v>43707</v>
      </c>
      <c r="P768" s="376">
        <v>43710</v>
      </c>
      <c r="Q768" s="376">
        <v>43711</v>
      </c>
      <c r="R768" s="376">
        <v>43726</v>
      </c>
      <c r="S768" s="376">
        <v>43727</v>
      </c>
      <c r="T768" s="376">
        <v>43728</v>
      </c>
      <c r="U768" s="376">
        <v>43732</v>
      </c>
      <c r="V768" s="376">
        <v>43733</v>
      </c>
      <c r="W768" s="376">
        <v>43734</v>
      </c>
      <c r="X768" s="367"/>
      <c r="Z768" s="369">
        <v>43795</v>
      </c>
    </row>
    <row r="769" spans="1:26">
      <c r="A769" s="358" t="str">
        <f t="shared" si="11"/>
        <v>19</v>
      </c>
      <c r="B769" s="373">
        <v>43706</v>
      </c>
      <c r="C769" s="374" t="s">
        <v>332</v>
      </c>
      <c r="D769" s="375">
        <v>43693</v>
      </c>
      <c r="E769" s="375">
        <v>43696</v>
      </c>
      <c r="F769" s="375">
        <v>43697</v>
      </c>
      <c r="G769" s="376">
        <v>43698</v>
      </c>
      <c r="H769" s="376">
        <v>43699</v>
      </c>
      <c r="I769" s="376">
        <v>43700</v>
      </c>
      <c r="J769" s="377">
        <v>43703</v>
      </c>
      <c r="K769" s="376">
        <v>43704</v>
      </c>
      <c r="L769" s="378">
        <v>43705</v>
      </c>
      <c r="M769" s="379">
        <v>43706</v>
      </c>
      <c r="N769" s="376">
        <v>43707</v>
      </c>
      <c r="O769" s="376">
        <v>43710</v>
      </c>
      <c r="P769" s="376">
        <v>43711</v>
      </c>
      <c r="Q769" s="376">
        <v>43726</v>
      </c>
      <c r="R769" s="376">
        <v>43727</v>
      </c>
      <c r="S769" s="376">
        <v>43728</v>
      </c>
      <c r="T769" s="376">
        <v>43732</v>
      </c>
      <c r="U769" s="376">
        <v>43733</v>
      </c>
      <c r="V769" s="376">
        <v>43734</v>
      </c>
      <c r="W769" s="376">
        <v>43735</v>
      </c>
      <c r="X769" s="367"/>
      <c r="Z769" s="369">
        <v>43796</v>
      </c>
    </row>
    <row r="770" spans="1:26">
      <c r="A770" s="358" t="str">
        <f t="shared" si="11"/>
        <v>19</v>
      </c>
      <c r="B770" s="373">
        <v>43707</v>
      </c>
      <c r="C770" s="374" t="s">
        <v>333</v>
      </c>
      <c r="D770" s="375">
        <v>43696</v>
      </c>
      <c r="E770" s="375">
        <v>43697</v>
      </c>
      <c r="F770" s="375">
        <v>43698</v>
      </c>
      <c r="G770" s="376">
        <v>43699</v>
      </c>
      <c r="H770" s="376">
        <v>43700</v>
      </c>
      <c r="I770" s="376">
        <v>43703</v>
      </c>
      <c r="J770" s="377">
        <v>43704</v>
      </c>
      <c r="K770" s="376">
        <v>43705</v>
      </c>
      <c r="L770" s="378">
        <v>43706</v>
      </c>
      <c r="M770" s="379">
        <v>43707</v>
      </c>
      <c r="N770" s="376">
        <v>43710</v>
      </c>
      <c r="O770" s="376">
        <v>43711</v>
      </c>
      <c r="P770" s="376">
        <v>43726</v>
      </c>
      <c r="Q770" s="376">
        <v>43727</v>
      </c>
      <c r="R770" s="376">
        <v>43728</v>
      </c>
      <c r="S770" s="376">
        <v>43732</v>
      </c>
      <c r="T770" s="376">
        <v>43733</v>
      </c>
      <c r="U770" s="376">
        <v>43734</v>
      </c>
      <c r="V770" s="376">
        <v>43735</v>
      </c>
      <c r="W770" s="376">
        <v>43738</v>
      </c>
      <c r="X770" s="367"/>
      <c r="Z770" s="369">
        <v>43797</v>
      </c>
    </row>
    <row r="771" spans="1:26">
      <c r="A771" s="358" t="str">
        <f t="shared" si="11"/>
        <v>19</v>
      </c>
      <c r="B771" s="373">
        <v>43710</v>
      </c>
      <c r="C771" s="374" t="s">
        <v>329</v>
      </c>
      <c r="D771" s="375">
        <v>43697</v>
      </c>
      <c r="E771" s="375">
        <v>43698</v>
      </c>
      <c r="F771" s="375">
        <v>43699</v>
      </c>
      <c r="G771" s="376">
        <v>43700</v>
      </c>
      <c r="H771" s="376">
        <v>43703</v>
      </c>
      <c r="I771" s="376">
        <v>43704</v>
      </c>
      <c r="J771" s="377">
        <v>43705</v>
      </c>
      <c r="K771" s="376">
        <v>43706</v>
      </c>
      <c r="L771" s="378">
        <v>43707</v>
      </c>
      <c r="M771" s="379">
        <v>43710</v>
      </c>
      <c r="N771" s="376">
        <v>43711</v>
      </c>
      <c r="O771" s="376">
        <v>43726</v>
      </c>
      <c r="P771" s="376">
        <v>43727</v>
      </c>
      <c r="Q771" s="376">
        <v>43728</v>
      </c>
      <c r="R771" s="376">
        <v>43732</v>
      </c>
      <c r="S771" s="376">
        <v>43733</v>
      </c>
      <c r="T771" s="376">
        <v>43734</v>
      </c>
      <c r="U771" s="376">
        <v>43735</v>
      </c>
      <c r="V771" s="376">
        <v>43738</v>
      </c>
      <c r="W771" s="376">
        <v>43739</v>
      </c>
      <c r="X771" s="367"/>
      <c r="Z771" s="369">
        <v>43798</v>
      </c>
    </row>
    <row r="772" spans="1:26">
      <c r="A772" s="358" t="str">
        <f t="shared" si="11"/>
        <v>19</v>
      </c>
      <c r="B772" s="373">
        <v>43711</v>
      </c>
      <c r="C772" s="374" t="s">
        <v>330</v>
      </c>
      <c r="D772" s="375">
        <v>43698</v>
      </c>
      <c r="E772" s="375">
        <v>43699</v>
      </c>
      <c r="F772" s="375">
        <v>43700</v>
      </c>
      <c r="G772" s="376">
        <v>43703</v>
      </c>
      <c r="H772" s="376">
        <v>43704</v>
      </c>
      <c r="I772" s="376">
        <v>43705</v>
      </c>
      <c r="J772" s="377">
        <v>43706</v>
      </c>
      <c r="K772" s="376">
        <v>43707</v>
      </c>
      <c r="L772" s="378">
        <v>43710</v>
      </c>
      <c r="M772" s="379">
        <v>43711</v>
      </c>
      <c r="N772" s="376">
        <v>43726</v>
      </c>
      <c r="O772" s="376">
        <v>43727</v>
      </c>
      <c r="P772" s="376">
        <v>43728</v>
      </c>
      <c r="Q772" s="376">
        <v>43732</v>
      </c>
      <c r="R772" s="376">
        <v>43733</v>
      </c>
      <c r="S772" s="376">
        <v>43734</v>
      </c>
      <c r="T772" s="376">
        <v>43735</v>
      </c>
      <c r="U772" s="376">
        <v>43738</v>
      </c>
      <c r="V772" s="376">
        <v>43739</v>
      </c>
      <c r="W772" s="376">
        <v>43740</v>
      </c>
      <c r="X772" s="367"/>
      <c r="Z772" s="369">
        <v>43801</v>
      </c>
    </row>
    <row r="773" spans="1:26">
      <c r="A773" s="358" t="str">
        <f t="shared" si="11"/>
        <v>19</v>
      </c>
      <c r="B773" s="373">
        <v>43726</v>
      </c>
      <c r="C773" s="374" t="s">
        <v>331</v>
      </c>
      <c r="D773" s="375">
        <v>43699</v>
      </c>
      <c r="E773" s="375">
        <v>43700</v>
      </c>
      <c r="F773" s="375">
        <v>43703</v>
      </c>
      <c r="G773" s="376">
        <v>43704</v>
      </c>
      <c r="H773" s="376">
        <v>43705</v>
      </c>
      <c r="I773" s="376">
        <v>43706</v>
      </c>
      <c r="J773" s="377">
        <v>43707</v>
      </c>
      <c r="K773" s="376">
        <v>43710</v>
      </c>
      <c r="L773" s="378">
        <v>43711</v>
      </c>
      <c r="M773" s="379">
        <v>43726</v>
      </c>
      <c r="N773" s="376">
        <v>43727</v>
      </c>
      <c r="O773" s="376">
        <v>43728</v>
      </c>
      <c r="P773" s="376">
        <v>43732</v>
      </c>
      <c r="Q773" s="376">
        <v>43733</v>
      </c>
      <c r="R773" s="376">
        <v>43734</v>
      </c>
      <c r="S773" s="376">
        <v>43735</v>
      </c>
      <c r="T773" s="376">
        <v>43738</v>
      </c>
      <c r="U773" s="376">
        <v>43739</v>
      </c>
      <c r="V773" s="376">
        <v>43740</v>
      </c>
      <c r="W773" s="376">
        <v>43741</v>
      </c>
      <c r="X773" s="367"/>
      <c r="Z773" s="369">
        <v>43802</v>
      </c>
    </row>
    <row r="774" spans="1:26">
      <c r="A774" s="358" t="str">
        <f t="shared" si="11"/>
        <v>19</v>
      </c>
      <c r="B774" s="373">
        <v>43727</v>
      </c>
      <c r="C774" s="374" t="s">
        <v>332</v>
      </c>
      <c r="D774" s="375">
        <v>43700</v>
      </c>
      <c r="E774" s="375">
        <v>43703</v>
      </c>
      <c r="F774" s="375">
        <v>43704</v>
      </c>
      <c r="G774" s="376">
        <v>43705</v>
      </c>
      <c r="H774" s="376">
        <v>43706</v>
      </c>
      <c r="I774" s="376">
        <v>43707</v>
      </c>
      <c r="J774" s="377">
        <v>43710</v>
      </c>
      <c r="K774" s="376">
        <v>43711</v>
      </c>
      <c r="L774" s="378">
        <v>43726</v>
      </c>
      <c r="M774" s="379">
        <v>43727</v>
      </c>
      <c r="N774" s="376">
        <v>43728</v>
      </c>
      <c r="O774" s="376">
        <v>43732</v>
      </c>
      <c r="P774" s="376">
        <v>43733</v>
      </c>
      <c r="Q774" s="376">
        <v>43734</v>
      </c>
      <c r="R774" s="376">
        <v>43735</v>
      </c>
      <c r="S774" s="376">
        <v>43738</v>
      </c>
      <c r="T774" s="376">
        <v>43739</v>
      </c>
      <c r="U774" s="376">
        <v>43740</v>
      </c>
      <c r="V774" s="376">
        <v>43741</v>
      </c>
      <c r="W774" s="376">
        <v>43742</v>
      </c>
      <c r="X774" s="367"/>
      <c r="Z774" s="369">
        <v>43803</v>
      </c>
    </row>
    <row r="775" spans="1:26">
      <c r="A775" s="358" t="str">
        <f t="shared" si="11"/>
        <v>19</v>
      </c>
      <c r="B775" s="373">
        <v>43728</v>
      </c>
      <c r="C775" s="374" t="s">
        <v>333</v>
      </c>
      <c r="D775" s="375">
        <v>43703</v>
      </c>
      <c r="E775" s="375">
        <v>43704</v>
      </c>
      <c r="F775" s="375">
        <v>43705</v>
      </c>
      <c r="G775" s="376">
        <v>43706</v>
      </c>
      <c r="H775" s="376">
        <v>43707</v>
      </c>
      <c r="I775" s="376">
        <v>43710</v>
      </c>
      <c r="J775" s="377">
        <v>43711</v>
      </c>
      <c r="K775" s="376">
        <v>43726</v>
      </c>
      <c r="L775" s="378">
        <v>43727</v>
      </c>
      <c r="M775" s="379">
        <v>43728</v>
      </c>
      <c r="N775" s="376">
        <v>43732</v>
      </c>
      <c r="O775" s="376">
        <v>43733</v>
      </c>
      <c r="P775" s="376">
        <v>43734</v>
      </c>
      <c r="Q775" s="376">
        <v>43735</v>
      </c>
      <c r="R775" s="376">
        <v>43738</v>
      </c>
      <c r="S775" s="376">
        <v>43739</v>
      </c>
      <c r="T775" s="376">
        <v>43740</v>
      </c>
      <c r="U775" s="376">
        <v>43741</v>
      </c>
      <c r="V775" s="376">
        <v>43742</v>
      </c>
      <c r="W775" s="376">
        <v>43745</v>
      </c>
      <c r="X775" s="367"/>
      <c r="Z775" s="369">
        <v>43804</v>
      </c>
    </row>
    <row r="776" spans="1:26">
      <c r="A776" s="358" t="str">
        <f t="shared" si="11"/>
        <v>19</v>
      </c>
      <c r="B776" s="373">
        <v>43732</v>
      </c>
      <c r="C776" s="374" t="s">
        <v>330</v>
      </c>
      <c r="D776" s="375">
        <v>43704</v>
      </c>
      <c r="E776" s="375">
        <v>43705</v>
      </c>
      <c r="F776" s="375">
        <v>43706</v>
      </c>
      <c r="G776" s="376">
        <v>43707</v>
      </c>
      <c r="H776" s="376">
        <v>43710</v>
      </c>
      <c r="I776" s="376">
        <v>43711</v>
      </c>
      <c r="J776" s="377">
        <v>43726</v>
      </c>
      <c r="K776" s="376">
        <v>43727</v>
      </c>
      <c r="L776" s="378">
        <v>43728</v>
      </c>
      <c r="M776" s="379">
        <v>43732</v>
      </c>
      <c r="N776" s="376">
        <v>43733</v>
      </c>
      <c r="O776" s="376">
        <v>43734</v>
      </c>
      <c r="P776" s="376">
        <v>43735</v>
      </c>
      <c r="Q776" s="376">
        <v>43738</v>
      </c>
      <c r="R776" s="376">
        <v>43739</v>
      </c>
      <c r="S776" s="376">
        <v>43740</v>
      </c>
      <c r="T776" s="376">
        <v>43741</v>
      </c>
      <c r="U776" s="376">
        <v>43742</v>
      </c>
      <c r="V776" s="376">
        <v>43745</v>
      </c>
      <c r="W776" s="376">
        <v>43746</v>
      </c>
      <c r="X776" s="367"/>
      <c r="Z776" s="369">
        <v>43805</v>
      </c>
    </row>
    <row r="777" spans="1:26">
      <c r="A777" s="358" t="str">
        <f t="shared" si="11"/>
        <v>19</v>
      </c>
      <c r="B777" s="373">
        <v>43733</v>
      </c>
      <c r="C777" s="374" t="s">
        <v>331</v>
      </c>
      <c r="D777" s="375">
        <v>43705</v>
      </c>
      <c r="E777" s="375">
        <v>43706</v>
      </c>
      <c r="F777" s="375">
        <v>43707</v>
      </c>
      <c r="G777" s="376">
        <v>43710</v>
      </c>
      <c r="H777" s="376">
        <v>43711</v>
      </c>
      <c r="I777" s="376">
        <v>43726</v>
      </c>
      <c r="J777" s="377">
        <v>43727</v>
      </c>
      <c r="K777" s="376">
        <v>43728</v>
      </c>
      <c r="L777" s="378">
        <v>43732</v>
      </c>
      <c r="M777" s="379">
        <v>43733</v>
      </c>
      <c r="N777" s="376">
        <v>43734</v>
      </c>
      <c r="O777" s="376">
        <v>43735</v>
      </c>
      <c r="P777" s="376">
        <v>43738</v>
      </c>
      <c r="Q777" s="376">
        <v>43739</v>
      </c>
      <c r="R777" s="376">
        <v>43740</v>
      </c>
      <c r="S777" s="376">
        <v>43741</v>
      </c>
      <c r="T777" s="376">
        <v>43742</v>
      </c>
      <c r="U777" s="376">
        <v>43745</v>
      </c>
      <c r="V777" s="376">
        <v>43746</v>
      </c>
      <c r="W777" s="376">
        <v>43747</v>
      </c>
      <c r="X777" s="367"/>
      <c r="Z777" s="369">
        <v>43808</v>
      </c>
    </row>
    <row r="778" spans="1:26">
      <c r="A778" s="358" t="str">
        <f t="shared" si="11"/>
        <v>19</v>
      </c>
      <c r="B778" s="373">
        <v>43734</v>
      </c>
      <c r="C778" s="374" t="s">
        <v>332</v>
      </c>
      <c r="D778" s="375">
        <v>43706</v>
      </c>
      <c r="E778" s="375">
        <v>43707</v>
      </c>
      <c r="F778" s="375">
        <v>43710</v>
      </c>
      <c r="G778" s="376">
        <v>43711</v>
      </c>
      <c r="H778" s="376">
        <v>43726</v>
      </c>
      <c r="I778" s="376">
        <v>43727</v>
      </c>
      <c r="J778" s="377">
        <v>43728</v>
      </c>
      <c r="K778" s="376">
        <v>43732</v>
      </c>
      <c r="L778" s="378">
        <v>43733</v>
      </c>
      <c r="M778" s="379">
        <v>43734</v>
      </c>
      <c r="N778" s="376">
        <v>43735</v>
      </c>
      <c r="O778" s="376">
        <v>43738</v>
      </c>
      <c r="P778" s="376">
        <v>43739</v>
      </c>
      <c r="Q778" s="376">
        <v>43740</v>
      </c>
      <c r="R778" s="376">
        <v>43741</v>
      </c>
      <c r="S778" s="376">
        <v>43742</v>
      </c>
      <c r="T778" s="376">
        <v>43745</v>
      </c>
      <c r="U778" s="376">
        <v>43746</v>
      </c>
      <c r="V778" s="376">
        <v>43747</v>
      </c>
      <c r="W778" s="376">
        <v>43748</v>
      </c>
      <c r="X778" s="367"/>
      <c r="Z778" s="369">
        <v>43809</v>
      </c>
    </row>
    <row r="779" spans="1:26">
      <c r="A779" s="358" t="str">
        <f t="shared" si="11"/>
        <v>19</v>
      </c>
      <c r="B779" s="373">
        <v>43735</v>
      </c>
      <c r="C779" s="374" t="s">
        <v>333</v>
      </c>
      <c r="D779" s="375">
        <v>43707</v>
      </c>
      <c r="E779" s="375">
        <v>43710</v>
      </c>
      <c r="F779" s="375">
        <v>43711</v>
      </c>
      <c r="G779" s="376">
        <v>43726</v>
      </c>
      <c r="H779" s="376">
        <v>43727</v>
      </c>
      <c r="I779" s="376">
        <v>43728</v>
      </c>
      <c r="J779" s="377">
        <v>43732</v>
      </c>
      <c r="K779" s="376">
        <v>43733</v>
      </c>
      <c r="L779" s="378">
        <v>43734</v>
      </c>
      <c r="M779" s="379">
        <v>43735</v>
      </c>
      <c r="N779" s="376">
        <v>43738</v>
      </c>
      <c r="O779" s="376">
        <v>43739</v>
      </c>
      <c r="P779" s="376">
        <v>43740</v>
      </c>
      <c r="Q779" s="376">
        <v>43741</v>
      </c>
      <c r="R779" s="376">
        <v>43742</v>
      </c>
      <c r="S779" s="376">
        <v>43745</v>
      </c>
      <c r="T779" s="376">
        <v>43746</v>
      </c>
      <c r="U779" s="376">
        <v>43747</v>
      </c>
      <c r="V779" s="376">
        <v>43748</v>
      </c>
      <c r="W779" s="376">
        <v>43749</v>
      </c>
      <c r="X779" s="367"/>
      <c r="Z779" s="369">
        <v>43810</v>
      </c>
    </row>
    <row r="780" spans="1:26">
      <c r="A780" s="358" t="str">
        <f t="shared" si="11"/>
        <v>19</v>
      </c>
      <c r="B780" s="373">
        <v>43738</v>
      </c>
      <c r="C780" s="374" t="s">
        <v>329</v>
      </c>
      <c r="D780" s="375">
        <v>43710</v>
      </c>
      <c r="E780" s="375">
        <v>43711</v>
      </c>
      <c r="F780" s="375">
        <v>43726</v>
      </c>
      <c r="G780" s="376">
        <v>43727</v>
      </c>
      <c r="H780" s="376">
        <v>43728</v>
      </c>
      <c r="I780" s="376">
        <v>43732</v>
      </c>
      <c r="J780" s="377">
        <v>43733</v>
      </c>
      <c r="K780" s="376">
        <v>43734</v>
      </c>
      <c r="L780" s="378">
        <v>43735</v>
      </c>
      <c r="M780" s="379">
        <v>43738</v>
      </c>
      <c r="N780" s="376">
        <v>43739</v>
      </c>
      <c r="O780" s="376">
        <v>43740</v>
      </c>
      <c r="P780" s="376">
        <v>43741</v>
      </c>
      <c r="Q780" s="376">
        <v>43742</v>
      </c>
      <c r="R780" s="376">
        <v>43745</v>
      </c>
      <c r="S780" s="376">
        <v>43746</v>
      </c>
      <c r="T780" s="376">
        <v>43747</v>
      </c>
      <c r="U780" s="376">
        <v>43748</v>
      </c>
      <c r="V780" s="376">
        <v>43749</v>
      </c>
      <c r="W780" s="376">
        <v>43753</v>
      </c>
      <c r="X780" s="367"/>
      <c r="Z780" s="369">
        <v>43811</v>
      </c>
    </row>
    <row r="781" spans="1:26">
      <c r="A781" s="358" t="str">
        <f t="shared" si="11"/>
        <v>19</v>
      </c>
      <c r="B781" s="373">
        <v>43739</v>
      </c>
      <c r="C781" s="374" t="s">
        <v>330</v>
      </c>
      <c r="D781" s="375">
        <v>43711</v>
      </c>
      <c r="E781" s="375">
        <v>43726</v>
      </c>
      <c r="F781" s="375">
        <v>43727</v>
      </c>
      <c r="G781" s="376">
        <v>43728</v>
      </c>
      <c r="H781" s="376">
        <v>43732</v>
      </c>
      <c r="I781" s="376">
        <v>43733</v>
      </c>
      <c r="J781" s="377">
        <v>43734</v>
      </c>
      <c r="K781" s="376">
        <v>43735</v>
      </c>
      <c r="L781" s="378">
        <v>43738</v>
      </c>
      <c r="M781" s="379">
        <v>43739</v>
      </c>
      <c r="N781" s="376">
        <v>43740</v>
      </c>
      <c r="O781" s="376">
        <v>43741</v>
      </c>
      <c r="P781" s="376">
        <v>43742</v>
      </c>
      <c r="Q781" s="376">
        <v>43745</v>
      </c>
      <c r="R781" s="376">
        <v>43746</v>
      </c>
      <c r="S781" s="376">
        <v>43747</v>
      </c>
      <c r="T781" s="376">
        <v>43748</v>
      </c>
      <c r="U781" s="376">
        <v>43749</v>
      </c>
      <c r="V781" s="376">
        <v>43753</v>
      </c>
      <c r="W781" s="376">
        <v>43754</v>
      </c>
      <c r="X781" s="367"/>
      <c r="Z781" s="369">
        <v>43812</v>
      </c>
    </row>
    <row r="782" spans="1:26">
      <c r="A782" s="358" t="str">
        <f t="shared" si="11"/>
        <v>19</v>
      </c>
      <c r="B782" s="373">
        <v>43740</v>
      </c>
      <c r="C782" s="374" t="s">
        <v>331</v>
      </c>
      <c r="D782" s="375">
        <v>43726</v>
      </c>
      <c r="E782" s="375">
        <v>43727</v>
      </c>
      <c r="F782" s="375">
        <v>43728</v>
      </c>
      <c r="G782" s="376">
        <v>43732</v>
      </c>
      <c r="H782" s="376">
        <v>43733</v>
      </c>
      <c r="I782" s="376">
        <v>43734</v>
      </c>
      <c r="J782" s="377">
        <v>43735</v>
      </c>
      <c r="K782" s="376">
        <v>43738</v>
      </c>
      <c r="L782" s="378">
        <v>43739</v>
      </c>
      <c r="M782" s="379">
        <v>43740</v>
      </c>
      <c r="N782" s="376">
        <v>43741</v>
      </c>
      <c r="O782" s="376">
        <v>43742</v>
      </c>
      <c r="P782" s="376">
        <v>43745</v>
      </c>
      <c r="Q782" s="376">
        <v>43746</v>
      </c>
      <c r="R782" s="376">
        <v>43747</v>
      </c>
      <c r="S782" s="376">
        <v>43748</v>
      </c>
      <c r="T782" s="376">
        <v>43749</v>
      </c>
      <c r="U782" s="376">
        <v>43753</v>
      </c>
      <c r="V782" s="376">
        <v>43754</v>
      </c>
      <c r="W782" s="376">
        <v>43755</v>
      </c>
      <c r="X782" s="367"/>
      <c r="Z782" s="369">
        <v>43815</v>
      </c>
    </row>
    <row r="783" spans="1:26">
      <c r="A783" s="358" t="str">
        <f t="shared" si="11"/>
        <v>19</v>
      </c>
      <c r="B783" s="373">
        <v>43741</v>
      </c>
      <c r="C783" s="374" t="s">
        <v>332</v>
      </c>
      <c r="D783" s="375">
        <v>43727</v>
      </c>
      <c r="E783" s="375">
        <v>43728</v>
      </c>
      <c r="F783" s="375">
        <v>43732</v>
      </c>
      <c r="G783" s="376">
        <v>43733</v>
      </c>
      <c r="H783" s="376">
        <v>43734</v>
      </c>
      <c r="I783" s="376">
        <v>43735</v>
      </c>
      <c r="J783" s="377">
        <v>43738</v>
      </c>
      <c r="K783" s="376">
        <v>43739</v>
      </c>
      <c r="L783" s="378">
        <v>43740</v>
      </c>
      <c r="M783" s="379">
        <v>43741</v>
      </c>
      <c r="N783" s="376">
        <v>43742</v>
      </c>
      <c r="O783" s="376">
        <v>43745</v>
      </c>
      <c r="P783" s="376">
        <v>43746</v>
      </c>
      <c r="Q783" s="376">
        <v>43747</v>
      </c>
      <c r="R783" s="376">
        <v>43748</v>
      </c>
      <c r="S783" s="376">
        <v>43749</v>
      </c>
      <c r="T783" s="376">
        <v>43753</v>
      </c>
      <c r="U783" s="376">
        <v>43754</v>
      </c>
      <c r="V783" s="376">
        <v>43755</v>
      </c>
      <c r="W783" s="376">
        <v>43756</v>
      </c>
      <c r="X783" s="367"/>
      <c r="Z783" s="369">
        <v>43816</v>
      </c>
    </row>
    <row r="784" spans="1:26">
      <c r="A784" s="358" t="str">
        <f t="shared" si="11"/>
        <v>19</v>
      </c>
      <c r="B784" s="373">
        <v>43742</v>
      </c>
      <c r="C784" s="374" t="s">
        <v>333</v>
      </c>
      <c r="D784" s="375">
        <v>43728</v>
      </c>
      <c r="E784" s="375">
        <v>43732</v>
      </c>
      <c r="F784" s="375">
        <v>43733</v>
      </c>
      <c r="G784" s="376">
        <v>43734</v>
      </c>
      <c r="H784" s="376">
        <v>43735</v>
      </c>
      <c r="I784" s="376">
        <v>43738</v>
      </c>
      <c r="J784" s="377">
        <v>43739</v>
      </c>
      <c r="K784" s="376">
        <v>43740</v>
      </c>
      <c r="L784" s="378">
        <v>43741</v>
      </c>
      <c r="M784" s="379">
        <v>43742</v>
      </c>
      <c r="N784" s="376">
        <v>43745</v>
      </c>
      <c r="O784" s="376">
        <v>43746</v>
      </c>
      <c r="P784" s="376">
        <v>43747</v>
      </c>
      <c r="Q784" s="376">
        <v>43748</v>
      </c>
      <c r="R784" s="376">
        <v>43749</v>
      </c>
      <c r="S784" s="376">
        <v>43753</v>
      </c>
      <c r="T784" s="376">
        <v>43754</v>
      </c>
      <c r="U784" s="376">
        <v>43755</v>
      </c>
      <c r="V784" s="376">
        <v>43756</v>
      </c>
      <c r="W784" s="376">
        <v>43759</v>
      </c>
      <c r="X784" s="367"/>
      <c r="Z784" s="369">
        <v>43817</v>
      </c>
    </row>
    <row r="785" spans="1:26">
      <c r="A785" s="358" t="str">
        <f t="shared" si="11"/>
        <v>19</v>
      </c>
      <c r="B785" s="373">
        <v>43745</v>
      </c>
      <c r="C785" s="374" t="s">
        <v>329</v>
      </c>
      <c r="D785" s="375">
        <v>43732</v>
      </c>
      <c r="E785" s="375">
        <v>43733</v>
      </c>
      <c r="F785" s="375">
        <v>43734</v>
      </c>
      <c r="G785" s="376">
        <v>43735</v>
      </c>
      <c r="H785" s="376">
        <v>43738</v>
      </c>
      <c r="I785" s="376">
        <v>43739</v>
      </c>
      <c r="J785" s="377">
        <v>43740</v>
      </c>
      <c r="K785" s="376">
        <v>43741</v>
      </c>
      <c r="L785" s="378">
        <v>43742</v>
      </c>
      <c r="M785" s="379">
        <v>43745</v>
      </c>
      <c r="N785" s="376">
        <v>43746</v>
      </c>
      <c r="O785" s="376">
        <v>43747</v>
      </c>
      <c r="P785" s="376">
        <v>43748</v>
      </c>
      <c r="Q785" s="376">
        <v>43749</v>
      </c>
      <c r="R785" s="376">
        <v>43753</v>
      </c>
      <c r="S785" s="376">
        <v>43754</v>
      </c>
      <c r="T785" s="376">
        <v>43755</v>
      </c>
      <c r="U785" s="376">
        <v>43756</v>
      </c>
      <c r="V785" s="376">
        <v>43759</v>
      </c>
      <c r="W785" s="376">
        <v>43761</v>
      </c>
      <c r="X785" s="367"/>
      <c r="Z785" s="369">
        <v>43818</v>
      </c>
    </row>
    <row r="786" spans="1:26">
      <c r="A786" s="358" t="str">
        <f t="shared" si="11"/>
        <v>19</v>
      </c>
      <c r="B786" s="373">
        <v>43746</v>
      </c>
      <c r="C786" s="374" t="s">
        <v>330</v>
      </c>
      <c r="D786" s="375">
        <v>43733</v>
      </c>
      <c r="E786" s="375">
        <v>43734</v>
      </c>
      <c r="F786" s="375">
        <v>43735</v>
      </c>
      <c r="G786" s="376">
        <v>43738</v>
      </c>
      <c r="H786" s="376">
        <v>43739</v>
      </c>
      <c r="I786" s="376">
        <v>43740</v>
      </c>
      <c r="J786" s="377">
        <v>43741</v>
      </c>
      <c r="K786" s="376">
        <v>43742</v>
      </c>
      <c r="L786" s="378">
        <v>43745</v>
      </c>
      <c r="M786" s="379">
        <v>43746</v>
      </c>
      <c r="N786" s="376">
        <v>43747</v>
      </c>
      <c r="O786" s="376">
        <v>43748</v>
      </c>
      <c r="P786" s="376">
        <v>43749</v>
      </c>
      <c r="Q786" s="376">
        <v>43753</v>
      </c>
      <c r="R786" s="376">
        <v>43754</v>
      </c>
      <c r="S786" s="376">
        <v>43755</v>
      </c>
      <c r="T786" s="376">
        <v>43756</v>
      </c>
      <c r="U786" s="376">
        <v>43759</v>
      </c>
      <c r="V786" s="376">
        <v>43761</v>
      </c>
      <c r="W786" s="376">
        <v>43762</v>
      </c>
      <c r="X786" s="367"/>
      <c r="Z786" s="369">
        <v>43819</v>
      </c>
    </row>
    <row r="787" spans="1:26">
      <c r="A787" s="358" t="str">
        <f t="shared" si="11"/>
        <v>19</v>
      </c>
      <c r="B787" s="373">
        <v>43747</v>
      </c>
      <c r="C787" s="374" t="s">
        <v>331</v>
      </c>
      <c r="D787" s="375">
        <v>43734</v>
      </c>
      <c r="E787" s="375">
        <v>43735</v>
      </c>
      <c r="F787" s="375">
        <v>43738</v>
      </c>
      <c r="G787" s="376">
        <v>43739</v>
      </c>
      <c r="H787" s="376">
        <v>43740</v>
      </c>
      <c r="I787" s="376">
        <v>43741</v>
      </c>
      <c r="J787" s="377">
        <v>43742</v>
      </c>
      <c r="K787" s="376">
        <v>43745</v>
      </c>
      <c r="L787" s="378">
        <v>43746</v>
      </c>
      <c r="M787" s="379">
        <v>43747</v>
      </c>
      <c r="N787" s="376">
        <v>43748</v>
      </c>
      <c r="O787" s="376">
        <v>43749</v>
      </c>
      <c r="P787" s="376">
        <v>43753</v>
      </c>
      <c r="Q787" s="376">
        <v>43754</v>
      </c>
      <c r="R787" s="376">
        <v>43755</v>
      </c>
      <c r="S787" s="376">
        <v>43756</v>
      </c>
      <c r="T787" s="376">
        <v>43759</v>
      </c>
      <c r="U787" s="376">
        <v>43761</v>
      </c>
      <c r="V787" s="376">
        <v>43762</v>
      </c>
      <c r="W787" s="376">
        <v>43763</v>
      </c>
      <c r="X787" s="367"/>
      <c r="Z787" s="369">
        <v>43822</v>
      </c>
    </row>
    <row r="788" spans="1:26">
      <c r="A788" s="358" t="str">
        <f t="shared" si="11"/>
        <v>19</v>
      </c>
      <c r="B788" s="373">
        <v>43748</v>
      </c>
      <c r="C788" s="374" t="s">
        <v>332</v>
      </c>
      <c r="D788" s="375">
        <v>43735</v>
      </c>
      <c r="E788" s="375">
        <v>43738</v>
      </c>
      <c r="F788" s="375">
        <v>43739</v>
      </c>
      <c r="G788" s="376">
        <v>43740</v>
      </c>
      <c r="H788" s="376">
        <v>43741</v>
      </c>
      <c r="I788" s="376">
        <v>43742</v>
      </c>
      <c r="J788" s="377">
        <v>43745</v>
      </c>
      <c r="K788" s="376">
        <v>43746</v>
      </c>
      <c r="L788" s="378">
        <v>43747</v>
      </c>
      <c r="M788" s="379">
        <v>43748</v>
      </c>
      <c r="N788" s="376">
        <v>43749</v>
      </c>
      <c r="O788" s="376">
        <v>43753</v>
      </c>
      <c r="P788" s="376">
        <v>43754</v>
      </c>
      <c r="Q788" s="376">
        <v>43755</v>
      </c>
      <c r="R788" s="376">
        <v>43756</v>
      </c>
      <c r="S788" s="376">
        <v>43759</v>
      </c>
      <c r="T788" s="376">
        <v>43761</v>
      </c>
      <c r="U788" s="376">
        <v>43762</v>
      </c>
      <c r="V788" s="376">
        <v>43763</v>
      </c>
      <c r="W788" s="376">
        <v>43766</v>
      </c>
      <c r="X788" s="367"/>
      <c r="Z788" s="369">
        <v>43823</v>
      </c>
    </row>
    <row r="789" spans="1:26">
      <c r="A789" s="358" t="str">
        <f t="shared" si="11"/>
        <v>19</v>
      </c>
      <c r="B789" s="373">
        <v>43749</v>
      </c>
      <c r="C789" s="374" t="s">
        <v>333</v>
      </c>
      <c r="D789" s="375">
        <v>43738</v>
      </c>
      <c r="E789" s="375">
        <v>43739</v>
      </c>
      <c r="F789" s="375">
        <v>43740</v>
      </c>
      <c r="G789" s="376">
        <v>43741</v>
      </c>
      <c r="H789" s="376">
        <v>43742</v>
      </c>
      <c r="I789" s="376">
        <v>43745</v>
      </c>
      <c r="J789" s="377">
        <v>43746</v>
      </c>
      <c r="K789" s="376">
        <v>43747</v>
      </c>
      <c r="L789" s="378">
        <v>43748</v>
      </c>
      <c r="M789" s="379">
        <v>43749</v>
      </c>
      <c r="N789" s="376">
        <v>43753</v>
      </c>
      <c r="O789" s="376">
        <v>43754</v>
      </c>
      <c r="P789" s="376">
        <v>43755</v>
      </c>
      <c r="Q789" s="376">
        <v>43756</v>
      </c>
      <c r="R789" s="376">
        <v>43759</v>
      </c>
      <c r="S789" s="376">
        <v>43761</v>
      </c>
      <c r="T789" s="376">
        <v>43762</v>
      </c>
      <c r="U789" s="376">
        <v>43763</v>
      </c>
      <c r="V789" s="376">
        <v>43766</v>
      </c>
      <c r="W789" s="376">
        <v>43767</v>
      </c>
      <c r="X789" s="367"/>
      <c r="Z789" s="369">
        <v>43824</v>
      </c>
    </row>
    <row r="790" spans="1:26">
      <c r="A790" s="358" t="str">
        <f t="shared" si="11"/>
        <v>19</v>
      </c>
      <c r="B790" s="373">
        <v>43753</v>
      </c>
      <c r="C790" s="374" t="s">
        <v>330</v>
      </c>
      <c r="D790" s="375">
        <v>43739</v>
      </c>
      <c r="E790" s="375">
        <v>43740</v>
      </c>
      <c r="F790" s="375">
        <v>43741</v>
      </c>
      <c r="G790" s="376">
        <v>43742</v>
      </c>
      <c r="H790" s="376">
        <v>43745</v>
      </c>
      <c r="I790" s="376">
        <v>43746</v>
      </c>
      <c r="J790" s="377">
        <v>43747</v>
      </c>
      <c r="K790" s="376">
        <v>43748</v>
      </c>
      <c r="L790" s="378">
        <v>43749</v>
      </c>
      <c r="M790" s="379">
        <v>43753</v>
      </c>
      <c r="N790" s="376">
        <v>43754</v>
      </c>
      <c r="O790" s="376">
        <v>43755</v>
      </c>
      <c r="P790" s="376">
        <v>43756</v>
      </c>
      <c r="Q790" s="376">
        <v>43759</v>
      </c>
      <c r="R790" s="376">
        <v>43761</v>
      </c>
      <c r="S790" s="376">
        <v>43762</v>
      </c>
      <c r="T790" s="376">
        <v>43763</v>
      </c>
      <c r="U790" s="376">
        <v>43766</v>
      </c>
      <c r="V790" s="376">
        <v>43767</v>
      </c>
      <c r="W790" s="376">
        <v>43768</v>
      </c>
      <c r="X790" s="367"/>
      <c r="Z790" s="369">
        <v>43825</v>
      </c>
    </row>
    <row r="791" spans="1:26">
      <c r="A791" s="358" t="str">
        <f t="shared" si="11"/>
        <v>19</v>
      </c>
      <c r="B791" s="373">
        <v>43754</v>
      </c>
      <c r="C791" s="374" t="s">
        <v>331</v>
      </c>
      <c r="D791" s="375">
        <v>43740</v>
      </c>
      <c r="E791" s="375">
        <v>43741</v>
      </c>
      <c r="F791" s="375">
        <v>43742</v>
      </c>
      <c r="G791" s="376">
        <v>43745</v>
      </c>
      <c r="H791" s="376">
        <v>43746</v>
      </c>
      <c r="I791" s="376">
        <v>43747</v>
      </c>
      <c r="J791" s="377">
        <v>43748</v>
      </c>
      <c r="K791" s="376">
        <v>43749</v>
      </c>
      <c r="L791" s="378">
        <v>43753</v>
      </c>
      <c r="M791" s="379">
        <v>43754</v>
      </c>
      <c r="N791" s="376">
        <v>43755</v>
      </c>
      <c r="O791" s="376">
        <v>43756</v>
      </c>
      <c r="P791" s="376">
        <v>43759</v>
      </c>
      <c r="Q791" s="376">
        <v>43761</v>
      </c>
      <c r="R791" s="376">
        <v>43762</v>
      </c>
      <c r="S791" s="376">
        <v>43763</v>
      </c>
      <c r="T791" s="376">
        <v>43766</v>
      </c>
      <c r="U791" s="376">
        <v>43767</v>
      </c>
      <c r="V791" s="376">
        <v>43768</v>
      </c>
      <c r="W791" s="376">
        <v>43769</v>
      </c>
      <c r="X791" s="367"/>
      <c r="Z791" s="369">
        <v>43837</v>
      </c>
    </row>
    <row r="792" spans="1:26">
      <c r="A792" s="358" t="str">
        <f t="shared" ref="A792:A855" si="12">TEXT(B792,"yy")</f>
        <v>19</v>
      </c>
      <c r="B792" s="373">
        <v>43755</v>
      </c>
      <c r="C792" s="374" t="s">
        <v>332</v>
      </c>
      <c r="D792" s="375">
        <v>43741</v>
      </c>
      <c r="E792" s="375">
        <v>43742</v>
      </c>
      <c r="F792" s="375">
        <v>43745</v>
      </c>
      <c r="G792" s="376">
        <v>43746</v>
      </c>
      <c r="H792" s="376">
        <v>43747</v>
      </c>
      <c r="I792" s="376">
        <v>43748</v>
      </c>
      <c r="J792" s="377">
        <v>43749</v>
      </c>
      <c r="K792" s="376">
        <v>43753</v>
      </c>
      <c r="L792" s="378">
        <v>43754</v>
      </c>
      <c r="M792" s="379">
        <v>43755</v>
      </c>
      <c r="N792" s="376">
        <v>43756</v>
      </c>
      <c r="O792" s="376">
        <v>43759</v>
      </c>
      <c r="P792" s="376">
        <v>43761</v>
      </c>
      <c r="Q792" s="376">
        <v>43762</v>
      </c>
      <c r="R792" s="376">
        <v>43763</v>
      </c>
      <c r="S792" s="376">
        <v>43766</v>
      </c>
      <c r="T792" s="376">
        <v>43767</v>
      </c>
      <c r="U792" s="376">
        <v>43768</v>
      </c>
      <c r="V792" s="376">
        <v>43769</v>
      </c>
      <c r="W792" s="376">
        <v>43770</v>
      </c>
      <c r="X792" s="367"/>
      <c r="Z792" s="369">
        <v>43838</v>
      </c>
    </row>
    <row r="793" spans="1:26">
      <c r="A793" s="358" t="str">
        <f t="shared" si="12"/>
        <v>19</v>
      </c>
      <c r="B793" s="373">
        <v>43756</v>
      </c>
      <c r="C793" s="374" t="s">
        <v>333</v>
      </c>
      <c r="D793" s="375">
        <v>43742</v>
      </c>
      <c r="E793" s="375">
        <v>43745</v>
      </c>
      <c r="F793" s="375">
        <v>43746</v>
      </c>
      <c r="G793" s="376">
        <v>43747</v>
      </c>
      <c r="H793" s="376">
        <v>43748</v>
      </c>
      <c r="I793" s="376">
        <v>43749</v>
      </c>
      <c r="J793" s="377">
        <v>43753</v>
      </c>
      <c r="K793" s="376">
        <v>43754</v>
      </c>
      <c r="L793" s="378">
        <v>43755</v>
      </c>
      <c r="M793" s="379">
        <v>43756</v>
      </c>
      <c r="N793" s="376">
        <v>43759</v>
      </c>
      <c r="O793" s="376">
        <v>43761</v>
      </c>
      <c r="P793" s="376">
        <v>43762</v>
      </c>
      <c r="Q793" s="376">
        <v>43763</v>
      </c>
      <c r="R793" s="376">
        <v>43766</v>
      </c>
      <c r="S793" s="376">
        <v>43767</v>
      </c>
      <c r="T793" s="376">
        <v>43768</v>
      </c>
      <c r="U793" s="376">
        <v>43769</v>
      </c>
      <c r="V793" s="376">
        <v>43770</v>
      </c>
      <c r="W793" s="376">
        <v>43774</v>
      </c>
      <c r="X793" s="367"/>
      <c r="Z793" s="369">
        <v>43839</v>
      </c>
    </row>
    <row r="794" spans="1:26">
      <c r="A794" s="358" t="str">
        <f t="shared" si="12"/>
        <v>19</v>
      </c>
      <c r="B794" s="373">
        <v>43759</v>
      </c>
      <c r="C794" s="374" t="s">
        <v>329</v>
      </c>
      <c r="D794" s="375">
        <v>43745</v>
      </c>
      <c r="E794" s="375">
        <v>43746</v>
      </c>
      <c r="F794" s="375">
        <v>43747</v>
      </c>
      <c r="G794" s="376">
        <v>43748</v>
      </c>
      <c r="H794" s="376">
        <v>43749</v>
      </c>
      <c r="I794" s="376">
        <v>43753</v>
      </c>
      <c r="J794" s="377">
        <v>43754</v>
      </c>
      <c r="K794" s="376">
        <v>43755</v>
      </c>
      <c r="L794" s="378">
        <v>43756</v>
      </c>
      <c r="M794" s="379">
        <v>43759</v>
      </c>
      <c r="N794" s="376">
        <v>43761</v>
      </c>
      <c r="O794" s="376">
        <v>43762</v>
      </c>
      <c r="P794" s="376">
        <v>43763</v>
      </c>
      <c r="Q794" s="376">
        <v>43766</v>
      </c>
      <c r="R794" s="376">
        <v>43767</v>
      </c>
      <c r="S794" s="376">
        <v>43768</v>
      </c>
      <c r="T794" s="376">
        <v>43769</v>
      </c>
      <c r="U794" s="376">
        <v>43770</v>
      </c>
      <c r="V794" s="376">
        <v>43774</v>
      </c>
      <c r="W794" s="376">
        <v>43775</v>
      </c>
      <c r="X794" s="367"/>
      <c r="Z794" s="369">
        <v>43840</v>
      </c>
    </row>
    <row r="795" spans="1:26">
      <c r="A795" s="358" t="str">
        <f t="shared" si="12"/>
        <v>19</v>
      </c>
      <c r="B795" s="373">
        <v>43761</v>
      </c>
      <c r="C795" s="374" t="s">
        <v>331</v>
      </c>
      <c r="D795" s="375">
        <v>43746</v>
      </c>
      <c r="E795" s="375">
        <v>43747</v>
      </c>
      <c r="F795" s="375">
        <v>43748</v>
      </c>
      <c r="G795" s="376">
        <v>43749</v>
      </c>
      <c r="H795" s="376">
        <v>43753</v>
      </c>
      <c r="I795" s="376">
        <v>43754</v>
      </c>
      <c r="J795" s="377">
        <v>43755</v>
      </c>
      <c r="K795" s="376">
        <v>43756</v>
      </c>
      <c r="L795" s="378">
        <v>43759</v>
      </c>
      <c r="M795" s="379">
        <v>43761</v>
      </c>
      <c r="N795" s="376">
        <v>43762</v>
      </c>
      <c r="O795" s="376">
        <v>43763</v>
      </c>
      <c r="P795" s="376">
        <v>43766</v>
      </c>
      <c r="Q795" s="376">
        <v>43767</v>
      </c>
      <c r="R795" s="376">
        <v>43768</v>
      </c>
      <c r="S795" s="376">
        <v>43769</v>
      </c>
      <c r="T795" s="376">
        <v>43770</v>
      </c>
      <c r="U795" s="376">
        <v>43774</v>
      </c>
      <c r="V795" s="376">
        <v>43775</v>
      </c>
      <c r="W795" s="376">
        <v>43776</v>
      </c>
      <c r="X795" s="367"/>
      <c r="Z795" s="369">
        <v>43844</v>
      </c>
    </row>
    <row r="796" spans="1:26">
      <c r="A796" s="358" t="str">
        <f t="shared" si="12"/>
        <v>19</v>
      </c>
      <c r="B796" s="373">
        <v>43762</v>
      </c>
      <c r="C796" s="374" t="s">
        <v>332</v>
      </c>
      <c r="D796" s="375">
        <v>43747</v>
      </c>
      <c r="E796" s="375">
        <v>43748</v>
      </c>
      <c r="F796" s="375">
        <v>43749</v>
      </c>
      <c r="G796" s="376">
        <v>43753</v>
      </c>
      <c r="H796" s="376">
        <v>43754</v>
      </c>
      <c r="I796" s="376">
        <v>43755</v>
      </c>
      <c r="J796" s="377">
        <v>43756</v>
      </c>
      <c r="K796" s="376">
        <v>43759</v>
      </c>
      <c r="L796" s="378">
        <v>43761</v>
      </c>
      <c r="M796" s="379">
        <v>43762</v>
      </c>
      <c r="N796" s="376">
        <v>43763</v>
      </c>
      <c r="O796" s="376">
        <v>43766</v>
      </c>
      <c r="P796" s="376">
        <v>43767</v>
      </c>
      <c r="Q796" s="376">
        <v>43768</v>
      </c>
      <c r="R796" s="376">
        <v>43769</v>
      </c>
      <c r="S796" s="376">
        <v>43770</v>
      </c>
      <c r="T796" s="376">
        <v>43774</v>
      </c>
      <c r="U796" s="376">
        <v>43775</v>
      </c>
      <c r="V796" s="376">
        <v>43776</v>
      </c>
      <c r="W796" s="376">
        <v>43777</v>
      </c>
      <c r="X796" s="367"/>
      <c r="Z796" s="369">
        <v>43845</v>
      </c>
    </row>
    <row r="797" spans="1:26">
      <c r="A797" s="358" t="str">
        <f t="shared" si="12"/>
        <v>19</v>
      </c>
      <c r="B797" s="373">
        <v>43763</v>
      </c>
      <c r="C797" s="374" t="s">
        <v>333</v>
      </c>
      <c r="D797" s="375">
        <v>43748</v>
      </c>
      <c r="E797" s="375">
        <v>43749</v>
      </c>
      <c r="F797" s="375">
        <v>43753</v>
      </c>
      <c r="G797" s="376">
        <v>43754</v>
      </c>
      <c r="H797" s="376">
        <v>43755</v>
      </c>
      <c r="I797" s="376">
        <v>43756</v>
      </c>
      <c r="J797" s="377">
        <v>43759</v>
      </c>
      <c r="K797" s="376">
        <v>43761</v>
      </c>
      <c r="L797" s="378">
        <v>43762</v>
      </c>
      <c r="M797" s="379">
        <v>43763</v>
      </c>
      <c r="N797" s="376">
        <v>43766</v>
      </c>
      <c r="O797" s="376">
        <v>43767</v>
      </c>
      <c r="P797" s="376">
        <v>43768</v>
      </c>
      <c r="Q797" s="376">
        <v>43769</v>
      </c>
      <c r="R797" s="376">
        <v>43770</v>
      </c>
      <c r="S797" s="376">
        <v>43774</v>
      </c>
      <c r="T797" s="376">
        <v>43775</v>
      </c>
      <c r="U797" s="376">
        <v>43776</v>
      </c>
      <c r="V797" s="376">
        <v>43777</v>
      </c>
      <c r="W797" s="376">
        <v>43780</v>
      </c>
      <c r="X797" s="367"/>
      <c r="Z797" s="369">
        <v>43846</v>
      </c>
    </row>
    <row r="798" spans="1:26">
      <c r="A798" s="358" t="str">
        <f t="shared" si="12"/>
        <v>19</v>
      </c>
      <c r="B798" s="373">
        <v>43766</v>
      </c>
      <c r="C798" s="374" t="s">
        <v>329</v>
      </c>
      <c r="D798" s="375">
        <v>43749</v>
      </c>
      <c r="E798" s="375">
        <v>43753</v>
      </c>
      <c r="F798" s="375">
        <v>43754</v>
      </c>
      <c r="G798" s="376">
        <v>43755</v>
      </c>
      <c r="H798" s="376">
        <v>43756</v>
      </c>
      <c r="I798" s="376">
        <v>43759</v>
      </c>
      <c r="J798" s="377">
        <v>43761</v>
      </c>
      <c r="K798" s="376">
        <v>43762</v>
      </c>
      <c r="L798" s="378">
        <v>43763</v>
      </c>
      <c r="M798" s="379">
        <v>43766</v>
      </c>
      <c r="N798" s="376">
        <v>43767</v>
      </c>
      <c r="O798" s="376">
        <v>43768</v>
      </c>
      <c r="P798" s="376">
        <v>43769</v>
      </c>
      <c r="Q798" s="376">
        <v>43770</v>
      </c>
      <c r="R798" s="376">
        <v>43774</v>
      </c>
      <c r="S798" s="376">
        <v>43775</v>
      </c>
      <c r="T798" s="376">
        <v>43776</v>
      </c>
      <c r="U798" s="376">
        <v>43777</v>
      </c>
      <c r="V798" s="376">
        <v>43780</v>
      </c>
      <c r="W798" s="376">
        <v>43781</v>
      </c>
      <c r="X798" s="367"/>
      <c r="Z798" s="369">
        <v>43847</v>
      </c>
    </row>
    <row r="799" spans="1:26">
      <c r="A799" s="358" t="str">
        <f t="shared" si="12"/>
        <v>19</v>
      </c>
      <c r="B799" s="373">
        <v>43767</v>
      </c>
      <c r="C799" s="374" t="s">
        <v>330</v>
      </c>
      <c r="D799" s="375">
        <v>43753</v>
      </c>
      <c r="E799" s="375">
        <v>43754</v>
      </c>
      <c r="F799" s="375">
        <v>43755</v>
      </c>
      <c r="G799" s="376">
        <v>43756</v>
      </c>
      <c r="H799" s="376">
        <v>43759</v>
      </c>
      <c r="I799" s="376">
        <v>43761</v>
      </c>
      <c r="J799" s="377">
        <v>43762</v>
      </c>
      <c r="K799" s="376">
        <v>43763</v>
      </c>
      <c r="L799" s="378">
        <v>43766</v>
      </c>
      <c r="M799" s="379">
        <v>43767</v>
      </c>
      <c r="N799" s="376">
        <v>43768</v>
      </c>
      <c r="O799" s="376">
        <v>43769</v>
      </c>
      <c r="P799" s="376">
        <v>43770</v>
      </c>
      <c r="Q799" s="376">
        <v>43774</v>
      </c>
      <c r="R799" s="376">
        <v>43775</v>
      </c>
      <c r="S799" s="376">
        <v>43776</v>
      </c>
      <c r="T799" s="376">
        <v>43777</v>
      </c>
      <c r="U799" s="376">
        <v>43780</v>
      </c>
      <c r="V799" s="376">
        <v>43781</v>
      </c>
      <c r="W799" s="376">
        <v>43782</v>
      </c>
      <c r="X799" s="367"/>
      <c r="Z799" s="369">
        <v>43850</v>
      </c>
    </row>
    <row r="800" spans="1:26">
      <c r="A800" s="358" t="str">
        <f t="shared" si="12"/>
        <v>19</v>
      </c>
      <c r="B800" s="373">
        <v>43768</v>
      </c>
      <c r="C800" s="374" t="s">
        <v>331</v>
      </c>
      <c r="D800" s="375">
        <v>43754</v>
      </c>
      <c r="E800" s="375">
        <v>43755</v>
      </c>
      <c r="F800" s="375">
        <v>43756</v>
      </c>
      <c r="G800" s="376">
        <v>43759</v>
      </c>
      <c r="H800" s="376">
        <v>43761</v>
      </c>
      <c r="I800" s="376">
        <v>43762</v>
      </c>
      <c r="J800" s="377">
        <v>43763</v>
      </c>
      <c r="K800" s="376">
        <v>43766</v>
      </c>
      <c r="L800" s="378">
        <v>43767</v>
      </c>
      <c r="M800" s="379">
        <v>43768</v>
      </c>
      <c r="N800" s="376">
        <v>43769</v>
      </c>
      <c r="O800" s="376">
        <v>43770</v>
      </c>
      <c r="P800" s="376">
        <v>43774</v>
      </c>
      <c r="Q800" s="376">
        <v>43775</v>
      </c>
      <c r="R800" s="376">
        <v>43776</v>
      </c>
      <c r="S800" s="376">
        <v>43777</v>
      </c>
      <c r="T800" s="376">
        <v>43780</v>
      </c>
      <c r="U800" s="376">
        <v>43781</v>
      </c>
      <c r="V800" s="376">
        <v>43782</v>
      </c>
      <c r="W800" s="376">
        <v>43783</v>
      </c>
      <c r="X800" s="367"/>
      <c r="Z800" s="369">
        <v>43851</v>
      </c>
    </row>
    <row r="801" spans="1:26">
      <c r="A801" s="358" t="str">
        <f t="shared" si="12"/>
        <v>19</v>
      </c>
      <c r="B801" s="373">
        <v>43769</v>
      </c>
      <c r="C801" s="374" t="s">
        <v>332</v>
      </c>
      <c r="D801" s="375">
        <v>43755</v>
      </c>
      <c r="E801" s="375">
        <v>43756</v>
      </c>
      <c r="F801" s="375">
        <v>43759</v>
      </c>
      <c r="G801" s="376">
        <v>43761</v>
      </c>
      <c r="H801" s="376">
        <v>43762</v>
      </c>
      <c r="I801" s="376">
        <v>43763</v>
      </c>
      <c r="J801" s="377">
        <v>43766</v>
      </c>
      <c r="K801" s="376">
        <v>43767</v>
      </c>
      <c r="L801" s="378">
        <v>43768</v>
      </c>
      <c r="M801" s="379">
        <v>43769</v>
      </c>
      <c r="N801" s="376">
        <v>43770</v>
      </c>
      <c r="O801" s="376">
        <v>43774</v>
      </c>
      <c r="P801" s="376">
        <v>43775</v>
      </c>
      <c r="Q801" s="376">
        <v>43776</v>
      </c>
      <c r="R801" s="376">
        <v>43777</v>
      </c>
      <c r="S801" s="376">
        <v>43780</v>
      </c>
      <c r="T801" s="376">
        <v>43781</v>
      </c>
      <c r="U801" s="376">
        <v>43782</v>
      </c>
      <c r="V801" s="376">
        <v>43783</v>
      </c>
      <c r="W801" s="376">
        <v>43784</v>
      </c>
      <c r="X801" s="367"/>
      <c r="Z801" s="369">
        <v>43852</v>
      </c>
    </row>
    <row r="802" spans="1:26">
      <c r="A802" s="358" t="str">
        <f t="shared" si="12"/>
        <v>19</v>
      </c>
      <c r="B802" s="373">
        <v>43770</v>
      </c>
      <c r="C802" s="374" t="s">
        <v>333</v>
      </c>
      <c r="D802" s="375">
        <v>43756</v>
      </c>
      <c r="E802" s="375">
        <v>43759</v>
      </c>
      <c r="F802" s="375">
        <v>43761</v>
      </c>
      <c r="G802" s="376">
        <v>43762</v>
      </c>
      <c r="H802" s="376">
        <v>43763</v>
      </c>
      <c r="I802" s="376">
        <v>43766</v>
      </c>
      <c r="J802" s="377">
        <v>43767</v>
      </c>
      <c r="K802" s="376">
        <v>43768</v>
      </c>
      <c r="L802" s="378">
        <v>43769</v>
      </c>
      <c r="M802" s="379">
        <v>43770</v>
      </c>
      <c r="N802" s="376">
        <v>43774</v>
      </c>
      <c r="O802" s="376">
        <v>43775</v>
      </c>
      <c r="P802" s="376">
        <v>43776</v>
      </c>
      <c r="Q802" s="376">
        <v>43777</v>
      </c>
      <c r="R802" s="376">
        <v>43780</v>
      </c>
      <c r="S802" s="376">
        <v>43781</v>
      </c>
      <c r="T802" s="376">
        <v>43782</v>
      </c>
      <c r="U802" s="376">
        <v>43783</v>
      </c>
      <c r="V802" s="376">
        <v>43784</v>
      </c>
      <c r="W802" s="376">
        <v>43787</v>
      </c>
      <c r="X802" s="367"/>
      <c r="Z802" s="369">
        <v>43853</v>
      </c>
    </row>
    <row r="803" spans="1:26">
      <c r="A803" s="358" t="str">
        <f t="shared" si="12"/>
        <v>19</v>
      </c>
      <c r="B803" s="373">
        <v>43774</v>
      </c>
      <c r="C803" s="374" t="s">
        <v>330</v>
      </c>
      <c r="D803" s="375">
        <v>43759</v>
      </c>
      <c r="E803" s="375">
        <v>43761</v>
      </c>
      <c r="F803" s="375">
        <v>43762</v>
      </c>
      <c r="G803" s="376">
        <v>43763</v>
      </c>
      <c r="H803" s="376">
        <v>43766</v>
      </c>
      <c r="I803" s="376">
        <v>43767</v>
      </c>
      <c r="J803" s="377">
        <v>43768</v>
      </c>
      <c r="K803" s="376">
        <v>43769</v>
      </c>
      <c r="L803" s="378">
        <v>43770</v>
      </c>
      <c r="M803" s="379">
        <v>43774</v>
      </c>
      <c r="N803" s="376">
        <v>43775</v>
      </c>
      <c r="O803" s="376">
        <v>43776</v>
      </c>
      <c r="P803" s="376">
        <v>43777</v>
      </c>
      <c r="Q803" s="376">
        <v>43780</v>
      </c>
      <c r="R803" s="376">
        <v>43781</v>
      </c>
      <c r="S803" s="376">
        <v>43782</v>
      </c>
      <c r="T803" s="376">
        <v>43783</v>
      </c>
      <c r="U803" s="376">
        <v>43784</v>
      </c>
      <c r="V803" s="376">
        <v>43787</v>
      </c>
      <c r="W803" s="376">
        <v>43788</v>
      </c>
      <c r="X803" s="367"/>
      <c r="Z803" s="369">
        <v>43854</v>
      </c>
    </row>
    <row r="804" spans="1:26">
      <c r="A804" s="358" t="str">
        <f t="shared" si="12"/>
        <v>19</v>
      </c>
      <c r="B804" s="373">
        <v>43775</v>
      </c>
      <c r="C804" s="374" t="s">
        <v>331</v>
      </c>
      <c r="D804" s="375">
        <v>43761</v>
      </c>
      <c r="E804" s="375">
        <v>43762</v>
      </c>
      <c r="F804" s="375">
        <v>43763</v>
      </c>
      <c r="G804" s="376">
        <v>43766</v>
      </c>
      <c r="H804" s="376">
        <v>43767</v>
      </c>
      <c r="I804" s="376">
        <v>43768</v>
      </c>
      <c r="J804" s="377">
        <v>43769</v>
      </c>
      <c r="K804" s="376">
        <v>43770</v>
      </c>
      <c r="L804" s="378">
        <v>43774</v>
      </c>
      <c r="M804" s="379">
        <v>43775</v>
      </c>
      <c r="N804" s="376">
        <v>43776</v>
      </c>
      <c r="O804" s="376">
        <v>43777</v>
      </c>
      <c r="P804" s="376">
        <v>43780</v>
      </c>
      <c r="Q804" s="376">
        <v>43781</v>
      </c>
      <c r="R804" s="376">
        <v>43782</v>
      </c>
      <c r="S804" s="376">
        <v>43783</v>
      </c>
      <c r="T804" s="376">
        <v>43784</v>
      </c>
      <c r="U804" s="376">
        <v>43787</v>
      </c>
      <c r="V804" s="376">
        <v>43788</v>
      </c>
      <c r="W804" s="376">
        <v>43789</v>
      </c>
      <c r="X804" s="367"/>
      <c r="Z804" s="369">
        <v>43857</v>
      </c>
    </row>
    <row r="805" spans="1:26">
      <c r="A805" s="358" t="str">
        <f t="shared" si="12"/>
        <v>19</v>
      </c>
      <c r="B805" s="373">
        <v>43776</v>
      </c>
      <c r="C805" s="374" t="s">
        <v>332</v>
      </c>
      <c r="D805" s="375">
        <v>43762</v>
      </c>
      <c r="E805" s="375">
        <v>43763</v>
      </c>
      <c r="F805" s="375">
        <v>43766</v>
      </c>
      <c r="G805" s="376">
        <v>43767</v>
      </c>
      <c r="H805" s="376">
        <v>43768</v>
      </c>
      <c r="I805" s="376">
        <v>43769</v>
      </c>
      <c r="J805" s="377">
        <v>43770</v>
      </c>
      <c r="K805" s="376">
        <v>43774</v>
      </c>
      <c r="L805" s="378">
        <v>43775</v>
      </c>
      <c r="M805" s="379">
        <v>43776</v>
      </c>
      <c r="N805" s="376">
        <v>43777</v>
      </c>
      <c r="O805" s="376">
        <v>43780</v>
      </c>
      <c r="P805" s="376">
        <v>43781</v>
      </c>
      <c r="Q805" s="376">
        <v>43782</v>
      </c>
      <c r="R805" s="376">
        <v>43783</v>
      </c>
      <c r="S805" s="376">
        <v>43784</v>
      </c>
      <c r="T805" s="376">
        <v>43787</v>
      </c>
      <c r="U805" s="376">
        <v>43788</v>
      </c>
      <c r="V805" s="376">
        <v>43789</v>
      </c>
      <c r="W805" s="376">
        <v>43790</v>
      </c>
      <c r="X805" s="367"/>
      <c r="Z805" s="369">
        <v>43858</v>
      </c>
    </row>
    <row r="806" spans="1:26">
      <c r="A806" s="358" t="str">
        <f t="shared" si="12"/>
        <v>19</v>
      </c>
      <c r="B806" s="373">
        <v>43777</v>
      </c>
      <c r="C806" s="374" t="s">
        <v>333</v>
      </c>
      <c r="D806" s="375">
        <v>43763</v>
      </c>
      <c r="E806" s="375">
        <v>43766</v>
      </c>
      <c r="F806" s="375">
        <v>43767</v>
      </c>
      <c r="G806" s="376">
        <v>43768</v>
      </c>
      <c r="H806" s="376">
        <v>43769</v>
      </c>
      <c r="I806" s="376">
        <v>43770</v>
      </c>
      <c r="J806" s="377">
        <v>43774</v>
      </c>
      <c r="K806" s="376">
        <v>43775</v>
      </c>
      <c r="L806" s="378">
        <v>43776</v>
      </c>
      <c r="M806" s="379">
        <v>43777</v>
      </c>
      <c r="N806" s="376">
        <v>43780</v>
      </c>
      <c r="O806" s="376">
        <v>43781</v>
      </c>
      <c r="P806" s="376">
        <v>43782</v>
      </c>
      <c r="Q806" s="376">
        <v>43783</v>
      </c>
      <c r="R806" s="376">
        <v>43784</v>
      </c>
      <c r="S806" s="376">
        <v>43787</v>
      </c>
      <c r="T806" s="376">
        <v>43788</v>
      </c>
      <c r="U806" s="376">
        <v>43789</v>
      </c>
      <c r="V806" s="376">
        <v>43790</v>
      </c>
      <c r="W806" s="376">
        <v>43791</v>
      </c>
      <c r="X806" s="367"/>
      <c r="Z806" s="369">
        <v>43859</v>
      </c>
    </row>
    <row r="807" spans="1:26">
      <c r="A807" s="358" t="str">
        <f t="shared" si="12"/>
        <v>19</v>
      </c>
      <c r="B807" s="373">
        <v>43780</v>
      </c>
      <c r="C807" s="374" t="s">
        <v>329</v>
      </c>
      <c r="D807" s="375">
        <v>43766</v>
      </c>
      <c r="E807" s="375">
        <v>43767</v>
      </c>
      <c r="F807" s="375">
        <v>43768</v>
      </c>
      <c r="G807" s="376">
        <v>43769</v>
      </c>
      <c r="H807" s="376">
        <v>43770</v>
      </c>
      <c r="I807" s="376">
        <v>43774</v>
      </c>
      <c r="J807" s="377">
        <v>43775</v>
      </c>
      <c r="K807" s="376">
        <v>43776</v>
      </c>
      <c r="L807" s="378">
        <v>43777</v>
      </c>
      <c r="M807" s="379">
        <v>43780</v>
      </c>
      <c r="N807" s="376">
        <v>43781</v>
      </c>
      <c r="O807" s="376">
        <v>43782</v>
      </c>
      <c r="P807" s="376">
        <v>43783</v>
      </c>
      <c r="Q807" s="376">
        <v>43784</v>
      </c>
      <c r="R807" s="376">
        <v>43787</v>
      </c>
      <c r="S807" s="376">
        <v>43788</v>
      </c>
      <c r="T807" s="376">
        <v>43789</v>
      </c>
      <c r="U807" s="376">
        <v>43790</v>
      </c>
      <c r="V807" s="376">
        <v>43791</v>
      </c>
      <c r="W807" s="376">
        <v>43794</v>
      </c>
      <c r="X807" s="367"/>
      <c r="Z807" s="369">
        <v>43860</v>
      </c>
    </row>
    <row r="808" spans="1:26">
      <c r="A808" s="358" t="str">
        <f t="shared" si="12"/>
        <v>19</v>
      </c>
      <c r="B808" s="373">
        <v>43781</v>
      </c>
      <c r="C808" s="374" t="s">
        <v>330</v>
      </c>
      <c r="D808" s="375">
        <v>43767</v>
      </c>
      <c r="E808" s="375">
        <v>43768</v>
      </c>
      <c r="F808" s="375">
        <v>43769</v>
      </c>
      <c r="G808" s="376">
        <v>43770</v>
      </c>
      <c r="H808" s="376">
        <v>43774</v>
      </c>
      <c r="I808" s="376">
        <v>43775</v>
      </c>
      <c r="J808" s="377">
        <v>43776</v>
      </c>
      <c r="K808" s="376">
        <v>43777</v>
      </c>
      <c r="L808" s="378">
        <v>43780</v>
      </c>
      <c r="M808" s="379">
        <v>43781</v>
      </c>
      <c r="N808" s="376">
        <v>43782</v>
      </c>
      <c r="O808" s="376">
        <v>43783</v>
      </c>
      <c r="P808" s="376">
        <v>43784</v>
      </c>
      <c r="Q808" s="376">
        <v>43787</v>
      </c>
      <c r="R808" s="376">
        <v>43788</v>
      </c>
      <c r="S808" s="376">
        <v>43789</v>
      </c>
      <c r="T808" s="376">
        <v>43790</v>
      </c>
      <c r="U808" s="376">
        <v>43791</v>
      </c>
      <c r="V808" s="376">
        <v>43794</v>
      </c>
      <c r="W808" s="376">
        <v>43795</v>
      </c>
      <c r="X808" s="367"/>
      <c r="Z808" s="369">
        <v>43861</v>
      </c>
    </row>
    <row r="809" spans="1:26">
      <c r="A809" s="358" t="str">
        <f t="shared" si="12"/>
        <v>19</v>
      </c>
      <c r="B809" s="373">
        <v>43782</v>
      </c>
      <c r="C809" s="374" t="s">
        <v>331</v>
      </c>
      <c r="D809" s="375">
        <v>43768</v>
      </c>
      <c r="E809" s="375">
        <v>43769</v>
      </c>
      <c r="F809" s="375">
        <v>43770</v>
      </c>
      <c r="G809" s="376">
        <v>43774</v>
      </c>
      <c r="H809" s="376">
        <v>43775</v>
      </c>
      <c r="I809" s="376">
        <v>43776</v>
      </c>
      <c r="J809" s="377">
        <v>43777</v>
      </c>
      <c r="K809" s="376">
        <v>43780</v>
      </c>
      <c r="L809" s="378">
        <v>43781</v>
      </c>
      <c r="M809" s="379">
        <v>43782</v>
      </c>
      <c r="N809" s="376">
        <v>43783</v>
      </c>
      <c r="O809" s="376">
        <v>43784</v>
      </c>
      <c r="P809" s="376">
        <v>43787</v>
      </c>
      <c r="Q809" s="376">
        <v>43788</v>
      </c>
      <c r="R809" s="376">
        <v>43789</v>
      </c>
      <c r="S809" s="376">
        <v>43790</v>
      </c>
      <c r="T809" s="376">
        <v>43791</v>
      </c>
      <c r="U809" s="376">
        <v>43794</v>
      </c>
      <c r="V809" s="376">
        <v>43795</v>
      </c>
      <c r="W809" s="376">
        <v>43796</v>
      </c>
      <c r="X809" s="367"/>
      <c r="Z809" s="369">
        <v>43864</v>
      </c>
    </row>
    <row r="810" spans="1:26">
      <c r="A810" s="358" t="str">
        <f t="shared" si="12"/>
        <v>19</v>
      </c>
      <c r="B810" s="373">
        <v>43783</v>
      </c>
      <c r="C810" s="374" t="s">
        <v>332</v>
      </c>
      <c r="D810" s="375">
        <v>43769</v>
      </c>
      <c r="E810" s="375">
        <v>43770</v>
      </c>
      <c r="F810" s="375">
        <v>43774</v>
      </c>
      <c r="G810" s="376">
        <v>43775</v>
      </c>
      <c r="H810" s="376">
        <v>43776</v>
      </c>
      <c r="I810" s="376">
        <v>43777</v>
      </c>
      <c r="J810" s="377">
        <v>43780</v>
      </c>
      <c r="K810" s="376">
        <v>43781</v>
      </c>
      <c r="L810" s="378">
        <v>43782</v>
      </c>
      <c r="M810" s="379">
        <v>43783</v>
      </c>
      <c r="N810" s="376">
        <v>43784</v>
      </c>
      <c r="O810" s="376">
        <v>43787</v>
      </c>
      <c r="P810" s="376">
        <v>43788</v>
      </c>
      <c r="Q810" s="376">
        <v>43789</v>
      </c>
      <c r="R810" s="376">
        <v>43790</v>
      </c>
      <c r="S810" s="376">
        <v>43791</v>
      </c>
      <c r="T810" s="376">
        <v>43794</v>
      </c>
      <c r="U810" s="376">
        <v>43795</v>
      </c>
      <c r="V810" s="376">
        <v>43796</v>
      </c>
      <c r="W810" s="376">
        <v>43797</v>
      </c>
      <c r="X810" s="367"/>
      <c r="Z810" s="369">
        <v>43865</v>
      </c>
    </row>
    <row r="811" spans="1:26">
      <c r="A811" s="358" t="str">
        <f t="shared" si="12"/>
        <v>19</v>
      </c>
      <c r="B811" s="373">
        <v>43784</v>
      </c>
      <c r="C811" s="374" t="s">
        <v>333</v>
      </c>
      <c r="D811" s="375">
        <v>43770</v>
      </c>
      <c r="E811" s="375">
        <v>43774</v>
      </c>
      <c r="F811" s="375">
        <v>43775</v>
      </c>
      <c r="G811" s="376">
        <v>43776</v>
      </c>
      <c r="H811" s="376">
        <v>43777</v>
      </c>
      <c r="I811" s="376">
        <v>43780</v>
      </c>
      <c r="J811" s="377">
        <v>43781</v>
      </c>
      <c r="K811" s="376">
        <v>43782</v>
      </c>
      <c r="L811" s="378">
        <v>43783</v>
      </c>
      <c r="M811" s="379">
        <v>43784</v>
      </c>
      <c r="N811" s="376">
        <v>43787</v>
      </c>
      <c r="O811" s="376">
        <v>43788</v>
      </c>
      <c r="P811" s="376">
        <v>43789</v>
      </c>
      <c r="Q811" s="376">
        <v>43790</v>
      </c>
      <c r="R811" s="376">
        <v>43791</v>
      </c>
      <c r="S811" s="376">
        <v>43794</v>
      </c>
      <c r="T811" s="376">
        <v>43795</v>
      </c>
      <c r="U811" s="376">
        <v>43796</v>
      </c>
      <c r="V811" s="376">
        <v>43797</v>
      </c>
      <c r="W811" s="376">
        <v>43798</v>
      </c>
      <c r="X811" s="367"/>
      <c r="Z811" s="369">
        <v>43866</v>
      </c>
    </row>
    <row r="812" spans="1:26">
      <c r="A812" s="358" t="str">
        <f t="shared" si="12"/>
        <v>19</v>
      </c>
      <c r="B812" s="373">
        <v>43787</v>
      </c>
      <c r="C812" s="374" t="s">
        <v>329</v>
      </c>
      <c r="D812" s="375">
        <v>43774</v>
      </c>
      <c r="E812" s="375">
        <v>43775</v>
      </c>
      <c r="F812" s="375">
        <v>43776</v>
      </c>
      <c r="G812" s="376">
        <v>43777</v>
      </c>
      <c r="H812" s="376">
        <v>43780</v>
      </c>
      <c r="I812" s="376">
        <v>43781</v>
      </c>
      <c r="J812" s="377">
        <v>43782</v>
      </c>
      <c r="K812" s="376">
        <v>43783</v>
      </c>
      <c r="L812" s="378">
        <v>43784</v>
      </c>
      <c r="M812" s="379">
        <v>43787</v>
      </c>
      <c r="N812" s="376">
        <v>43788</v>
      </c>
      <c r="O812" s="376">
        <v>43789</v>
      </c>
      <c r="P812" s="376">
        <v>43790</v>
      </c>
      <c r="Q812" s="376">
        <v>43791</v>
      </c>
      <c r="R812" s="376">
        <v>43794</v>
      </c>
      <c r="S812" s="376">
        <v>43795</v>
      </c>
      <c r="T812" s="376">
        <v>43796</v>
      </c>
      <c r="U812" s="376">
        <v>43797</v>
      </c>
      <c r="V812" s="376">
        <v>43798</v>
      </c>
      <c r="W812" s="376">
        <v>43801</v>
      </c>
      <c r="X812" s="367"/>
      <c r="Z812" s="369">
        <v>43867</v>
      </c>
    </row>
    <row r="813" spans="1:26">
      <c r="A813" s="358" t="str">
        <f t="shared" si="12"/>
        <v>19</v>
      </c>
      <c r="B813" s="373">
        <v>43788</v>
      </c>
      <c r="C813" s="374" t="s">
        <v>330</v>
      </c>
      <c r="D813" s="375">
        <v>43775</v>
      </c>
      <c r="E813" s="375">
        <v>43776</v>
      </c>
      <c r="F813" s="375">
        <v>43777</v>
      </c>
      <c r="G813" s="376">
        <v>43780</v>
      </c>
      <c r="H813" s="376">
        <v>43781</v>
      </c>
      <c r="I813" s="376">
        <v>43782</v>
      </c>
      <c r="J813" s="377">
        <v>43783</v>
      </c>
      <c r="K813" s="376">
        <v>43784</v>
      </c>
      <c r="L813" s="378">
        <v>43787</v>
      </c>
      <c r="M813" s="379">
        <v>43788</v>
      </c>
      <c r="N813" s="376">
        <v>43789</v>
      </c>
      <c r="O813" s="376">
        <v>43790</v>
      </c>
      <c r="P813" s="376">
        <v>43791</v>
      </c>
      <c r="Q813" s="376">
        <v>43794</v>
      </c>
      <c r="R813" s="376">
        <v>43795</v>
      </c>
      <c r="S813" s="376">
        <v>43796</v>
      </c>
      <c r="T813" s="376">
        <v>43797</v>
      </c>
      <c r="U813" s="376">
        <v>43798</v>
      </c>
      <c r="V813" s="376">
        <v>43801</v>
      </c>
      <c r="W813" s="376">
        <v>43802</v>
      </c>
      <c r="X813" s="367"/>
      <c r="Z813" s="369">
        <v>43868</v>
      </c>
    </row>
    <row r="814" spans="1:26">
      <c r="A814" s="358" t="str">
        <f t="shared" si="12"/>
        <v>19</v>
      </c>
      <c r="B814" s="373">
        <v>43789</v>
      </c>
      <c r="C814" s="374" t="s">
        <v>331</v>
      </c>
      <c r="D814" s="375">
        <v>43776</v>
      </c>
      <c r="E814" s="375">
        <v>43777</v>
      </c>
      <c r="F814" s="375">
        <v>43780</v>
      </c>
      <c r="G814" s="376">
        <v>43781</v>
      </c>
      <c r="H814" s="376">
        <v>43782</v>
      </c>
      <c r="I814" s="376">
        <v>43783</v>
      </c>
      <c r="J814" s="377">
        <v>43784</v>
      </c>
      <c r="K814" s="376">
        <v>43787</v>
      </c>
      <c r="L814" s="378">
        <v>43788</v>
      </c>
      <c r="M814" s="379">
        <v>43789</v>
      </c>
      <c r="N814" s="376">
        <v>43790</v>
      </c>
      <c r="O814" s="376">
        <v>43791</v>
      </c>
      <c r="P814" s="376">
        <v>43794</v>
      </c>
      <c r="Q814" s="376">
        <v>43795</v>
      </c>
      <c r="R814" s="376">
        <v>43796</v>
      </c>
      <c r="S814" s="376">
        <v>43797</v>
      </c>
      <c r="T814" s="376">
        <v>43798</v>
      </c>
      <c r="U814" s="376">
        <v>43801</v>
      </c>
      <c r="V814" s="376">
        <v>43802</v>
      </c>
      <c r="W814" s="376">
        <v>43803</v>
      </c>
      <c r="X814" s="367"/>
      <c r="Z814" s="369">
        <v>43871</v>
      </c>
    </row>
    <row r="815" spans="1:26">
      <c r="A815" s="358" t="str">
        <f t="shared" si="12"/>
        <v>19</v>
      </c>
      <c r="B815" s="373">
        <v>43790</v>
      </c>
      <c r="C815" s="374" t="s">
        <v>332</v>
      </c>
      <c r="D815" s="375">
        <v>43777</v>
      </c>
      <c r="E815" s="375">
        <v>43780</v>
      </c>
      <c r="F815" s="375">
        <v>43781</v>
      </c>
      <c r="G815" s="376">
        <v>43782</v>
      </c>
      <c r="H815" s="376">
        <v>43783</v>
      </c>
      <c r="I815" s="376">
        <v>43784</v>
      </c>
      <c r="J815" s="377">
        <v>43787</v>
      </c>
      <c r="K815" s="376">
        <v>43788</v>
      </c>
      <c r="L815" s="378">
        <v>43789</v>
      </c>
      <c r="M815" s="379">
        <v>43790</v>
      </c>
      <c r="N815" s="376">
        <v>43791</v>
      </c>
      <c r="O815" s="376">
        <v>43794</v>
      </c>
      <c r="P815" s="376">
        <v>43795</v>
      </c>
      <c r="Q815" s="376">
        <v>43796</v>
      </c>
      <c r="R815" s="376">
        <v>43797</v>
      </c>
      <c r="S815" s="376">
        <v>43798</v>
      </c>
      <c r="T815" s="376">
        <v>43801</v>
      </c>
      <c r="U815" s="376">
        <v>43802</v>
      </c>
      <c r="V815" s="376">
        <v>43803</v>
      </c>
      <c r="W815" s="376">
        <v>43804</v>
      </c>
      <c r="X815" s="367"/>
      <c r="Z815" s="369">
        <v>43873</v>
      </c>
    </row>
    <row r="816" spans="1:26">
      <c r="A816" s="358" t="str">
        <f t="shared" si="12"/>
        <v>19</v>
      </c>
      <c r="B816" s="373">
        <v>43791</v>
      </c>
      <c r="C816" s="374" t="s">
        <v>333</v>
      </c>
      <c r="D816" s="375">
        <v>43780</v>
      </c>
      <c r="E816" s="375">
        <v>43781</v>
      </c>
      <c r="F816" s="375">
        <v>43782</v>
      </c>
      <c r="G816" s="376">
        <v>43783</v>
      </c>
      <c r="H816" s="376">
        <v>43784</v>
      </c>
      <c r="I816" s="376">
        <v>43787</v>
      </c>
      <c r="J816" s="377">
        <v>43788</v>
      </c>
      <c r="K816" s="376">
        <v>43789</v>
      </c>
      <c r="L816" s="378">
        <v>43790</v>
      </c>
      <c r="M816" s="379">
        <v>43791</v>
      </c>
      <c r="N816" s="376">
        <v>43794</v>
      </c>
      <c r="O816" s="376">
        <v>43795</v>
      </c>
      <c r="P816" s="376">
        <v>43796</v>
      </c>
      <c r="Q816" s="376">
        <v>43797</v>
      </c>
      <c r="R816" s="376">
        <v>43798</v>
      </c>
      <c r="S816" s="376">
        <v>43801</v>
      </c>
      <c r="T816" s="376">
        <v>43802</v>
      </c>
      <c r="U816" s="376">
        <v>43803</v>
      </c>
      <c r="V816" s="376">
        <v>43804</v>
      </c>
      <c r="W816" s="376">
        <v>43805</v>
      </c>
      <c r="X816" s="367"/>
      <c r="Z816" s="369">
        <v>43874</v>
      </c>
    </row>
    <row r="817" spans="1:26">
      <c r="A817" s="358" t="str">
        <f t="shared" si="12"/>
        <v>19</v>
      </c>
      <c r="B817" s="373">
        <v>43794</v>
      </c>
      <c r="C817" s="374" t="s">
        <v>329</v>
      </c>
      <c r="D817" s="375">
        <v>43781</v>
      </c>
      <c r="E817" s="375">
        <v>43782</v>
      </c>
      <c r="F817" s="375">
        <v>43783</v>
      </c>
      <c r="G817" s="376">
        <v>43784</v>
      </c>
      <c r="H817" s="376">
        <v>43787</v>
      </c>
      <c r="I817" s="376">
        <v>43788</v>
      </c>
      <c r="J817" s="377">
        <v>43789</v>
      </c>
      <c r="K817" s="376">
        <v>43790</v>
      </c>
      <c r="L817" s="378">
        <v>43791</v>
      </c>
      <c r="M817" s="379">
        <v>43794</v>
      </c>
      <c r="N817" s="376">
        <v>43795</v>
      </c>
      <c r="O817" s="376">
        <v>43796</v>
      </c>
      <c r="P817" s="376">
        <v>43797</v>
      </c>
      <c r="Q817" s="376">
        <v>43798</v>
      </c>
      <c r="R817" s="376">
        <v>43801</v>
      </c>
      <c r="S817" s="376">
        <v>43802</v>
      </c>
      <c r="T817" s="376">
        <v>43803</v>
      </c>
      <c r="U817" s="376">
        <v>43804</v>
      </c>
      <c r="V817" s="376">
        <v>43805</v>
      </c>
      <c r="W817" s="376">
        <v>43808</v>
      </c>
      <c r="X817" s="367"/>
      <c r="Z817" s="369">
        <v>43875</v>
      </c>
    </row>
    <row r="818" spans="1:26">
      <c r="A818" s="358" t="str">
        <f t="shared" si="12"/>
        <v>19</v>
      </c>
      <c r="B818" s="373">
        <v>43795</v>
      </c>
      <c r="C818" s="374" t="s">
        <v>330</v>
      </c>
      <c r="D818" s="375">
        <v>43782</v>
      </c>
      <c r="E818" s="375">
        <v>43783</v>
      </c>
      <c r="F818" s="375">
        <v>43784</v>
      </c>
      <c r="G818" s="376">
        <v>43787</v>
      </c>
      <c r="H818" s="376">
        <v>43788</v>
      </c>
      <c r="I818" s="376">
        <v>43789</v>
      </c>
      <c r="J818" s="377">
        <v>43790</v>
      </c>
      <c r="K818" s="376">
        <v>43791</v>
      </c>
      <c r="L818" s="378">
        <v>43794</v>
      </c>
      <c r="M818" s="379">
        <v>43795</v>
      </c>
      <c r="N818" s="376">
        <v>43796</v>
      </c>
      <c r="O818" s="376">
        <v>43797</v>
      </c>
      <c r="P818" s="376">
        <v>43798</v>
      </c>
      <c r="Q818" s="376">
        <v>43801</v>
      </c>
      <c r="R818" s="376">
        <v>43802</v>
      </c>
      <c r="S818" s="376">
        <v>43803</v>
      </c>
      <c r="T818" s="376">
        <v>43804</v>
      </c>
      <c r="U818" s="376">
        <v>43805</v>
      </c>
      <c r="V818" s="376">
        <v>43808</v>
      </c>
      <c r="W818" s="376">
        <v>43809</v>
      </c>
      <c r="X818" s="367"/>
      <c r="Z818" s="369">
        <v>43878</v>
      </c>
    </row>
    <row r="819" spans="1:26">
      <c r="A819" s="358" t="str">
        <f t="shared" si="12"/>
        <v>19</v>
      </c>
      <c r="B819" s="373">
        <v>43796</v>
      </c>
      <c r="C819" s="374" t="s">
        <v>331</v>
      </c>
      <c r="D819" s="375">
        <v>43783</v>
      </c>
      <c r="E819" s="375">
        <v>43784</v>
      </c>
      <c r="F819" s="375">
        <v>43787</v>
      </c>
      <c r="G819" s="376">
        <v>43788</v>
      </c>
      <c r="H819" s="376">
        <v>43789</v>
      </c>
      <c r="I819" s="376">
        <v>43790</v>
      </c>
      <c r="J819" s="377">
        <v>43791</v>
      </c>
      <c r="K819" s="376">
        <v>43794</v>
      </c>
      <c r="L819" s="378">
        <v>43795</v>
      </c>
      <c r="M819" s="379">
        <v>43796</v>
      </c>
      <c r="N819" s="376">
        <v>43797</v>
      </c>
      <c r="O819" s="376">
        <v>43798</v>
      </c>
      <c r="P819" s="376">
        <v>43801</v>
      </c>
      <c r="Q819" s="376">
        <v>43802</v>
      </c>
      <c r="R819" s="376">
        <v>43803</v>
      </c>
      <c r="S819" s="376">
        <v>43804</v>
      </c>
      <c r="T819" s="376">
        <v>43805</v>
      </c>
      <c r="U819" s="376">
        <v>43808</v>
      </c>
      <c r="V819" s="376">
        <v>43809</v>
      </c>
      <c r="W819" s="376">
        <v>43810</v>
      </c>
      <c r="X819" s="367"/>
      <c r="Z819" s="369">
        <v>43879</v>
      </c>
    </row>
    <row r="820" spans="1:26">
      <c r="A820" s="358" t="str">
        <f t="shared" si="12"/>
        <v>19</v>
      </c>
      <c r="B820" s="373">
        <v>43797</v>
      </c>
      <c r="C820" s="374" t="s">
        <v>332</v>
      </c>
      <c r="D820" s="375">
        <v>43784</v>
      </c>
      <c r="E820" s="375">
        <v>43787</v>
      </c>
      <c r="F820" s="375">
        <v>43788</v>
      </c>
      <c r="G820" s="376">
        <v>43789</v>
      </c>
      <c r="H820" s="376">
        <v>43790</v>
      </c>
      <c r="I820" s="376">
        <v>43791</v>
      </c>
      <c r="J820" s="377">
        <v>43794</v>
      </c>
      <c r="K820" s="376">
        <v>43795</v>
      </c>
      <c r="L820" s="378">
        <v>43796</v>
      </c>
      <c r="M820" s="379">
        <v>43797</v>
      </c>
      <c r="N820" s="376">
        <v>43798</v>
      </c>
      <c r="O820" s="376">
        <v>43801</v>
      </c>
      <c r="P820" s="376">
        <v>43802</v>
      </c>
      <c r="Q820" s="376">
        <v>43803</v>
      </c>
      <c r="R820" s="376">
        <v>43804</v>
      </c>
      <c r="S820" s="376">
        <v>43805</v>
      </c>
      <c r="T820" s="376">
        <v>43808</v>
      </c>
      <c r="U820" s="376">
        <v>43809</v>
      </c>
      <c r="V820" s="376">
        <v>43810</v>
      </c>
      <c r="W820" s="376">
        <v>43811</v>
      </c>
      <c r="X820" s="367"/>
      <c r="Z820" s="369">
        <v>43880</v>
      </c>
    </row>
    <row r="821" spans="1:26">
      <c r="A821" s="358" t="str">
        <f t="shared" si="12"/>
        <v>19</v>
      </c>
      <c r="B821" s="373">
        <v>43798</v>
      </c>
      <c r="C821" s="374" t="s">
        <v>333</v>
      </c>
      <c r="D821" s="375">
        <v>43787</v>
      </c>
      <c r="E821" s="375">
        <v>43788</v>
      </c>
      <c r="F821" s="375">
        <v>43789</v>
      </c>
      <c r="G821" s="376">
        <v>43790</v>
      </c>
      <c r="H821" s="376">
        <v>43791</v>
      </c>
      <c r="I821" s="376">
        <v>43794</v>
      </c>
      <c r="J821" s="377">
        <v>43795</v>
      </c>
      <c r="K821" s="376">
        <v>43796</v>
      </c>
      <c r="L821" s="378">
        <v>43797</v>
      </c>
      <c r="M821" s="379">
        <v>43798</v>
      </c>
      <c r="N821" s="376">
        <v>43801</v>
      </c>
      <c r="O821" s="376">
        <v>43802</v>
      </c>
      <c r="P821" s="376">
        <v>43803</v>
      </c>
      <c r="Q821" s="376">
        <v>43804</v>
      </c>
      <c r="R821" s="376">
        <v>43805</v>
      </c>
      <c r="S821" s="376">
        <v>43808</v>
      </c>
      <c r="T821" s="376">
        <v>43809</v>
      </c>
      <c r="U821" s="376">
        <v>43810</v>
      </c>
      <c r="V821" s="376">
        <v>43811</v>
      </c>
      <c r="W821" s="376">
        <v>43812</v>
      </c>
      <c r="X821" s="367"/>
      <c r="Z821" s="369">
        <v>43881</v>
      </c>
    </row>
    <row r="822" spans="1:26">
      <c r="A822" s="358" t="str">
        <f t="shared" si="12"/>
        <v>19</v>
      </c>
      <c r="B822" s="373">
        <v>43801</v>
      </c>
      <c r="C822" s="374" t="s">
        <v>329</v>
      </c>
      <c r="D822" s="375">
        <v>43788</v>
      </c>
      <c r="E822" s="375">
        <v>43789</v>
      </c>
      <c r="F822" s="375">
        <v>43790</v>
      </c>
      <c r="G822" s="376">
        <v>43791</v>
      </c>
      <c r="H822" s="376">
        <v>43794</v>
      </c>
      <c r="I822" s="376">
        <v>43795</v>
      </c>
      <c r="J822" s="377">
        <v>43796</v>
      </c>
      <c r="K822" s="376">
        <v>43797</v>
      </c>
      <c r="L822" s="378">
        <v>43798</v>
      </c>
      <c r="M822" s="379">
        <v>43801</v>
      </c>
      <c r="N822" s="376">
        <v>43802</v>
      </c>
      <c r="O822" s="376">
        <v>43803</v>
      </c>
      <c r="P822" s="376">
        <v>43804</v>
      </c>
      <c r="Q822" s="376">
        <v>43805</v>
      </c>
      <c r="R822" s="376">
        <v>43808</v>
      </c>
      <c r="S822" s="376">
        <v>43809</v>
      </c>
      <c r="T822" s="376">
        <v>43810</v>
      </c>
      <c r="U822" s="376">
        <v>43811</v>
      </c>
      <c r="V822" s="376">
        <v>43812</v>
      </c>
      <c r="W822" s="376">
        <v>43815</v>
      </c>
      <c r="X822" s="367"/>
      <c r="Z822" s="369">
        <v>43882</v>
      </c>
    </row>
    <row r="823" spans="1:26">
      <c r="A823" s="358" t="str">
        <f t="shared" si="12"/>
        <v>19</v>
      </c>
      <c r="B823" s="373">
        <v>43802</v>
      </c>
      <c r="C823" s="374" t="s">
        <v>330</v>
      </c>
      <c r="D823" s="375">
        <v>43789</v>
      </c>
      <c r="E823" s="375">
        <v>43790</v>
      </c>
      <c r="F823" s="375">
        <v>43791</v>
      </c>
      <c r="G823" s="376">
        <v>43794</v>
      </c>
      <c r="H823" s="376">
        <v>43795</v>
      </c>
      <c r="I823" s="376">
        <v>43796</v>
      </c>
      <c r="J823" s="377">
        <v>43797</v>
      </c>
      <c r="K823" s="376">
        <v>43798</v>
      </c>
      <c r="L823" s="378">
        <v>43801</v>
      </c>
      <c r="M823" s="379">
        <v>43802</v>
      </c>
      <c r="N823" s="376">
        <v>43803</v>
      </c>
      <c r="O823" s="376">
        <v>43804</v>
      </c>
      <c r="P823" s="376">
        <v>43805</v>
      </c>
      <c r="Q823" s="376">
        <v>43808</v>
      </c>
      <c r="R823" s="376">
        <v>43809</v>
      </c>
      <c r="S823" s="376">
        <v>43810</v>
      </c>
      <c r="T823" s="376">
        <v>43811</v>
      </c>
      <c r="U823" s="376">
        <v>43812</v>
      </c>
      <c r="V823" s="376">
        <v>43815</v>
      </c>
      <c r="W823" s="376">
        <v>43816</v>
      </c>
      <c r="X823" s="367"/>
      <c r="Z823" s="369">
        <v>43886</v>
      </c>
    </row>
    <row r="824" spans="1:26">
      <c r="A824" s="358" t="str">
        <f t="shared" si="12"/>
        <v>19</v>
      </c>
      <c r="B824" s="373">
        <v>43803</v>
      </c>
      <c r="C824" s="374" t="s">
        <v>331</v>
      </c>
      <c r="D824" s="375">
        <v>43790</v>
      </c>
      <c r="E824" s="375">
        <v>43791</v>
      </c>
      <c r="F824" s="375">
        <v>43794</v>
      </c>
      <c r="G824" s="376">
        <v>43795</v>
      </c>
      <c r="H824" s="376">
        <v>43796</v>
      </c>
      <c r="I824" s="376">
        <v>43797</v>
      </c>
      <c r="J824" s="377">
        <v>43798</v>
      </c>
      <c r="K824" s="376">
        <v>43801</v>
      </c>
      <c r="L824" s="378">
        <v>43802</v>
      </c>
      <c r="M824" s="379">
        <v>43803</v>
      </c>
      <c r="N824" s="376">
        <v>43804</v>
      </c>
      <c r="O824" s="376">
        <v>43805</v>
      </c>
      <c r="P824" s="376">
        <v>43808</v>
      </c>
      <c r="Q824" s="376">
        <v>43809</v>
      </c>
      <c r="R824" s="376">
        <v>43810</v>
      </c>
      <c r="S824" s="376">
        <v>43811</v>
      </c>
      <c r="T824" s="376">
        <v>43812</v>
      </c>
      <c r="U824" s="376">
        <v>43815</v>
      </c>
      <c r="V824" s="376">
        <v>43816</v>
      </c>
      <c r="W824" s="376">
        <v>43817</v>
      </c>
      <c r="X824" s="367"/>
      <c r="Z824" s="369">
        <v>43887</v>
      </c>
    </row>
    <row r="825" spans="1:26">
      <c r="A825" s="358" t="str">
        <f t="shared" si="12"/>
        <v>19</v>
      </c>
      <c r="B825" s="373">
        <v>43804</v>
      </c>
      <c r="C825" s="374" t="s">
        <v>332</v>
      </c>
      <c r="D825" s="375">
        <v>43791</v>
      </c>
      <c r="E825" s="375">
        <v>43794</v>
      </c>
      <c r="F825" s="375">
        <v>43795</v>
      </c>
      <c r="G825" s="376">
        <v>43796</v>
      </c>
      <c r="H825" s="376">
        <v>43797</v>
      </c>
      <c r="I825" s="376">
        <v>43798</v>
      </c>
      <c r="J825" s="377">
        <v>43801</v>
      </c>
      <c r="K825" s="376">
        <v>43802</v>
      </c>
      <c r="L825" s="378">
        <v>43803</v>
      </c>
      <c r="M825" s="379">
        <v>43804</v>
      </c>
      <c r="N825" s="376">
        <v>43805</v>
      </c>
      <c r="O825" s="376">
        <v>43808</v>
      </c>
      <c r="P825" s="376">
        <v>43809</v>
      </c>
      <c r="Q825" s="376">
        <v>43810</v>
      </c>
      <c r="R825" s="376">
        <v>43811</v>
      </c>
      <c r="S825" s="376">
        <v>43812</v>
      </c>
      <c r="T825" s="376">
        <v>43815</v>
      </c>
      <c r="U825" s="376">
        <v>43816</v>
      </c>
      <c r="V825" s="376">
        <v>43817</v>
      </c>
      <c r="W825" s="376">
        <v>43818</v>
      </c>
      <c r="X825" s="367"/>
      <c r="Z825" s="369">
        <v>43888</v>
      </c>
    </row>
    <row r="826" spans="1:26">
      <c r="A826" s="358" t="str">
        <f t="shared" si="12"/>
        <v>19</v>
      </c>
      <c r="B826" s="373">
        <v>43805</v>
      </c>
      <c r="C826" s="374" t="s">
        <v>333</v>
      </c>
      <c r="D826" s="375">
        <v>43794</v>
      </c>
      <c r="E826" s="375">
        <v>43795</v>
      </c>
      <c r="F826" s="375">
        <v>43796</v>
      </c>
      <c r="G826" s="376">
        <v>43797</v>
      </c>
      <c r="H826" s="376">
        <v>43798</v>
      </c>
      <c r="I826" s="376">
        <v>43801</v>
      </c>
      <c r="J826" s="377">
        <v>43802</v>
      </c>
      <c r="K826" s="376">
        <v>43803</v>
      </c>
      <c r="L826" s="378">
        <v>43804</v>
      </c>
      <c r="M826" s="379">
        <v>43805</v>
      </c>
      <c r="N826" s="376">
        <v>43808</v>
      </c>
      <c r="O826" s="376">
        <v>43809</v>
      </c>
      <c r="P826" s="376">
        <v>43810</v>
      </c>
      <c r="Q826" s="376">
        <v>43811</v>
      </c>
      <c r="R826" s="376">
        <v>43812</v>
      </c>
      <c r="S826" s="376">
        <v>43815</v>
      </c>
      <c r="T826" s="376">
        <v>43816</v>
      </c>
      <c r="U826" s="376">
        <v>43817</v>
      </c>
      <c r="V826" s="376">
        <v>43818</v>
      </c>
      <c r="W826" s="376">
        <v>43819</v>
      </c>
      <c r="X826" s="367"/>
      <c r="Z826" s="369">
        <v>43889</v>
      </c>
    </row>
    <row r="827" spans="1:26">
      <c r="A827" s="358" t="str">
        <f t="shared" si="12"/>
        <v>19</v>
      </c>
      <c r="B827" s="373">
        <v>43808</v>
      </c>
      <c r="C827" s="374" t="s">
        <v>329</v>
      </c>
      <c r="D827" s="375">
        <v>43795</v>
      </c>
      <c r="E827" s="375">
        <v>43796</v>
      </c>
      <c r="F827" s="375">
        <v>43797</v>
      </c>
      <c r="G827" s="376">
        <v>43798</v>
      </c>
      <c r="H827" s="376">
        <v>43801</v>
      </c>
      <c r="I827" s="376">
        <v>43802</v>
      </c>
      <c r="J827" s="377">
        <v>43803</v>
      </c>
      <c r="K827" s="376">
        <v>43804</v>
      </c>
      <c r="L827" s="378">
        <v>43805</v>
      </c>
      <c r="M827" s="379">
        <v>43808</v>
      </c>
      <c r="N827" s="376">
        <v>43809</v>
      </c>
      <c r="O827" s="376">
        <v>43810</v>
      </c>
      <c r="P827" s="376">
        <v>43811</v>
      </c>
      <c r="Q827" s="376">
        <v>43812</v>
      </c>
      <c r="R827" s="376">
        <v>43815</v>
      </c>
      <c r="S827" s="376">
        <v>43816</v>
      </c>
      <c r="T827" s="376">
        <v>43817</v>
      </c>
      <c r="U827" s="376">
        <v>43818</v>
      </c>
      <c r="V827" s="376">
        <v>43819</v>
      </c>
      <c r="W827" s="376">
        <v>43822</v>
      </c>
      <c r="X827" s="367"/>
      <c r="Z827" s="369">
        <v>43892</v>
      </c>
    </row>
    <row r="828" spans="1:26">
      <c r="A828" s="358" t="str">
        <f t="shared" si="12"/>
        <v>19</v>
      </c>
      <c r="B828" s="373">
        <v>43809</v>
      </c>
      <c r="C828" s="374" t="s">
        <v>330</v>
      </c>
      <c r="D828" s="375">
        <v>43796</v>
      </c>
      <c r="E828" s="375">
        <v>43797</v>
      </c>
      <c r="F828" s="375">
        <v>43798</v>
      </c>
      <c r="G828" s="376">
        <v>43801</v>
      </c>
      <c r="H828" s="376">
        <v>43802</v>
      </c>
      <c r="I828" s="376">
        <v>43803</v>
      </c>
      <c r="J828" s="377">
        <v>43804</v>
      </c>
      <c r="K828" s="376">
        <v>43805</v>
      </c>
      <c r="L828" s="378">
        <v>43808</v>
      </c>
      <c r="M828" s="379">
        <v>43809</v>
      </c>
      <c r="N828" s="376">
        <v>43810</v>
      </c>
      <c r="O828" s="376">
        <v>43811</v>
      </c>
      <c r="P828" s="376">
        <v>43812</v>
      </c>
      <c r="Q828" s="376">
        <v>43815</v>
      </c>
      <c r="R828" s="376">
        <v>43816</v>
      </c>
      <c r="S828" s="376">
        <v>43817</v>
      </c>
      <c r="T828" s="376">
        <v>43818</v>
      </c>
      <c r="U828" s="376">
        <v>43819</v>
      </c>
      <c r="V828" s="376">
        <v>43822</v>
      </c>
      <c r="W828" s="376">
        <v>43823</v>
      </c>
      <c r="X828" s="367"/>
      <c r="Z828" s="369">
        <v>43893</v>
      </c>
    </row>
    <row r="829" spans="1:26">
      <c r="A829" s="358" t="str">
        <f t="shared" si="12"/>
        <v>19</v>
      </c>
      <c r="B829" s="373">
        <v>43810</v>
      </c>
      <c r="C829" s="374" t="s">
        <v>331</v>
      </c>
      <c r="D829" s="375">
        <v>43797</v>
      </c>
      <c r="E829" s="375">
        <v>43798</v>
      </c>
      <c r="F829" s="375">
        <v>43801</v>
      </c>
      <c r="G829" s="376">
        <v>43802</v>
      </c>
      <c r="H829" s="376">
        <v>43803</v>
      </c>
      <c r="I829" s="376">
        <v>43804</v>
      </c>
      <c r="J829" s="377">
        <v>43805</v>
      </c>
      <c r="K829" s="376">
        <v>43808</v>
      </c>
      <c r="L829" s="378">
        <v>43809</v>
      </c>
      <c r="M829" s="379">
        <v>43810</v>
      </c>
      <c r="N829" s="376">
        <v>43811</v>
      </c>
      <c r="O829" s="376">
        <v>43812</v>
      </c>
      <c r="P829" s="376">
        <v>43815</v>
      </c>
      <c r="Q829" s="376">
        <v>43816</v>
      </c>
      <c r="R829" s="376">
        <v>43817</v>
      </c>
      <c r="S829" s="376">
        <v>43818</v>
      </c>
      <c r="T829" s="376">
        <v>43819</v>
      </c>
      <c r="U829" s="376">
        <v>43822</v>
      </c>
      <c r="V829" s="376">
        <v>43823</v>
      </c>
      <c r="W829" s="376">
        <v>43824</v>
      </c>
      <c r="X829" s="367"/>
      <c r="Z829" s="369">
        <v>43894</v>
      </c>
    </row>
    <row r="830" spans="1:26">
      <c r="A830" s="358" t="str">
        <f t="shared" si="12"/>
        <v>19</v>
      </c>
      <c r="B830" s="373">
        <v>43811</v>
      </c>
      <c r="C830" s="374" t="s">
        <v>332</v>
      </c>
      <c r="D830" s="375">
        <v>43798</v>
      </c>
      <c r="E830" s="375">
        <v>43801</v>
      </c>
      <c r="F830" s="375">
        <v>43802</v>
      </c>
      <c r="G830" s="376">
        <v>43803</v>
      </c>
      <c r="H830" s="376">
        <v>43804</v>
      </c>
      <c r="I830" s="376">
        <v>43805</v>
      </c>
      <c r="J830" s="377">
        <v>43808</v>
      </c>
      <c r="K830" s="376">
        <v>43809</v>
      </c>
      <c r="L830" s="378">
        <v>43810</v>
      </c>
      <c r="M830" s="379">
        <v>43811</v>
      </c>
      <c r="N830" s="376">
        <v>43812</v>
      </c>
      <c r="O830" s="376">
        <v>43815</v>
      </c>
      <c r="P830" s="376">
        <v>43816</v>
      </c>
      <c r="Q830" s="376">
        <v>43817</v>
      </c>
      <c r="R830" s="376">
        <v>43818</v>
      </c>
      <c r="S830" s="376">
        <v>43819</v>
      </c>
      <c r="T830" s="376">
        <v>43822</v>
      </c>
      <c r="U830" s="376">
        <v>43823</v>
      </c>
      <c r="V830" s="376">
        <v>43824</v>
      </c>
      <c r="W830" s="376">
        <v>43825</v>
      </c>
      <c r="X830" s="367"/>
      <c r="Z830" s="369">
        <v>43895</v>
      </c>
    </row>
    <row r="831" spans="1:26">
      <c r="A831" s="358" t="str">
        <f t="shared" si="12"/>
        <v>19</v>
      </c>
      <c r="B831" s="373">
        <v>43812</v>
      </c>
      <c r="C831" s="374" t="s">
        <v>333</v>
      </c>
      <c r="D831" s="375">
        <v>43801</v>
      </c>
      <c r="E831" s="375">
        <v>43802</v>
      </c>
      <c r="F831" s="375">
        <v>43803</v>
      </c>
      <c r="G831" s="376">
        <v>43804</v>
      </c>
      <c r="H831" s="376">
        <v>43805</v>
      </c>
      <c r="I831" s="376">
        <v>43808</v>
      </c>
      <c r="J831" s="377">
        <v>43809</v>
      </c>
      <c r="K831" s="376">
        <v>43810</v>
      </c>
      <c r="L831" s="378">
        <v>43811</v>
      </c>
      <c r="M831" s="379">
        <v>43812</v>
      </c>
      <c r="N831" s="376">
        <v>43815</v>
      </c>
      <c r="O831" s="376">
        <v>43816</v>
      </c>
      <c r="P831" s="376">
        <v>43817</v>
      </c>
      <c r="Q831" s="376">
        <v>43818</v>
      </c>
      <c r="R831" s="376">
        <v>43819</v>
      </c>
      <c r="S831" s="376">
        <v>43822</v>
      </c>
      <c r="T831" s="376">
        <v>43823</v>
      </c>
      <c r="U831" s="376">
        <v>43824</v>
      </c>
      <c r="V831" s="376">
        <v>43825</v>
      </c>
      <c r="W831" s="376">
        <v>43837</v>
      </c>
      <c r="X831" s="367"/>
      <c r="Z831" s="369">
        <v>43896</v>
      </c>
    </row>
    <row r="832" spans="1:26">
      <c r="A832" s="358" t="str">
        <f t="shared" si="12"/>
        <v>19</v>
      </c>
      <c r="B832" s="373">
        <v>43815</v>
      </c>
      <c r="C832" s="374" t="s">
        <v>329</v>
      </c>
      <c r="D832" s="375">
        <v>43802</v>
      </c>
      <c r="E832" s="375">
        <v>43803</v>
      </c>
      <c r="F832" s="375">
        <v>43804</v>
      </c>
      <c r="G832" s="376">
        <v>43805</v>
      </c>
      <c r="H832" s="376">
        <v>43808</v>
      </c>
      <c r="I832" s="376">
        <v>43809</v>
      </c>
      <c r="J832" s="377">
        <v>43810</v>
      </c>
      <c r="K832" s="376">
        <v>43811</v>
      </c>
      <c r="L832" s="378">
        <v>43812</v>
      </c>
      <c r="M832" s="379">
        <v>43815</v>
      </c>
      <c r="N832" s="376">
        <v>43816</v>
      </c>
      <c r="O832" s="376">
        <v>43817</v>
      </c>
      <c r="P832" s="376">
        <v>43818</v>
      </c>
      <c r="Q832" s="376">
        <v>43819</v>
      </c>
      <c r="R832" s="376">
        <v>43822</v>
      </c>
      <c r="S832" s="376">
        <v>43823</v>
      </c>
      <c r="T832" s="376">
        <v>43824</v>
      </c>
      <c r="U832" s="376">
        <v>43825</v>
      </c>
      <c r="V832" s="376">
        <v>43837</v>
      </c>
      <c r="W832" s="376">
        <v>43838</v>
      </c>
      <c r="X832" s="367"/>
      <c r="Z832" s="369">
        <v>43899</v>
      </c>
    </row>
    <row r="833" spans="1:26">
      <c r="A833" s="358" t="str">
        <f t="shared" si="12"/>
        <v>19</v>
      </c>
      <c r="B833" s="373">
        <v>43816</v>
      </c>
      <c r="C833" s="374" t="s">
        <v>330</v>
      </c>
      <c r="D833" s="375">
        <v>43803</v>
      </c>
      <c r="E833" s="375">
        <v>43804</v>
      </c>
      <c r="F833" s="375">
        <v>43805</v>
      </c>
      <c r="G833" s="376">
        <v>43808</v>
      </c>
      <c r="H833" s="376">
        <v>43809</v>
      </c>
      <c r="I833" s="376">
        <v>43810</v>
      </c>
      <c r="J833" s="377">
        <v>43811</v>
      </c>
      <c r="K833" s="376">
        <v>43812</v>
      </c>
      <c r="L833" s="378">
        <v>43815</v>
      </c>
      <c r="M833" s="379">
        <v>43816</v>
      </c>
      <c r="N833" s="376">
        <v>43817</v>
      </c>
      <c r="O833" s="376">
        <v>43818</v>
      </c>
      <c r="P833" s="376">
        <v>43819</v>
      </c>
      <c r="Q833" s="376">
        <v>43822</v>
      </c>
      <c r="R833" s="376">
        <v>43823</v>
      </c>
      <c r="S833" s="376">
        <v>43824</v>
      </c>
      <c r="T833" s="376">
        <v>43825</v>
      </c>
      <c r="U833" s="376">
        <v>43837</v>
      </c>
      <c r="V833" s="376">
        <v>43838</v>
      </c>
      <c r="W833" s="376">
        <v>43839</v>
      </c>
      <c r="X833" s="367"/>
      <c r="Z833" s="369">
        <v>43900</v>
      </c>
    </row>
    <row r="834" spans="1:26">
      <c r="A834" s="358" t="str">
        <f t="shared" si="12"/>
        <v>19</v>
      </c>
      <c r="B834" s="373">
        <v>43817</v>
      </c>
      <c r="C834" s="374" t="s">
        <v>331</v>
      </c>
      <c r="D834" s="375">
        <v>43804</v>
      </c>
      <c r="E834" s="375">
        <v>43805</v>
      </c>
      <c r="F834" s="375">
        <v>43808</v>
      </c>
      <c r="G834" s="376">
        <v>43809</v>
      </c>
      <c r="H834" s="376">
        <v>43810</v>
      </c>
      <c r="I834" s="376">
        <v>43811</v>
      </c>
      <c r="J834" s="377">
        <v>43812</v>
      </c>
      <c r="K834" s="376">
        <v>43815</v>
      </c>
      <c r="L834" s="378">
        <v>43816</v>
      </c>
      <c r="M834" s="379">
        <v>43817</v>
      </c>
      <c r="N834" s="376">
        <v>43818</v>
      </c>
      <c r="O834" s="376">
        <v>43819</v>
      </c>
      <c r="P834" s="376">
        <v>43822</v>
      </c>
      <c r="Q834" s="376">
        <v>43823</v>
      </c>
      <c r="R834" s="376">
        <v>43824</v>
      </c>
      <c r="S834" s="376">
        <v>43825</v>
      </c>
      <c r="T834" s="376">
        <v>43837</v>
      </c>
      <c r="U834" s="376">
        <v>43838</v>
      </c>
      <c r="V834" s="376">
        <v>43839</v>
      </c>
      <c r="W834" s="376">
        <v>43840</v>
      </c>
      <c r="X834" s="367"/>
      <c r="Z834" s="369">
        <v>43901</v>
      </c>
    </row>
    <row r="835" spans="1:26">
      <c r="A835" s="358" t="str">
        <f t="shared" si="12"/>
        <v>19</v>
      </c>
      <c r="B835" s="373">
        <v>43818</v>
      </c>
      <c r="C835" s="374" t="s">
        <v>332</v>
      </c>
      <c r="D835" s="375">
        <v>43805</v>
      </c>
      <c r="E835" s="375">
        <v>43808</v>
      </c>
      <c r="F835" s="375">
        <v>43809</v>
      </c>
      <c r="G835" s="376">
        <v>43810</v>
      </c>
      <c r="H835" s="376">
        <v>43811</v>
      </c>
      <c r="I835" s="376">
        <v>43812</v>
      </c>
      <c r="J835" s="377">
        <v>43815</v>
      </c>
      <c r="K835" s="376">
        <v>43816</v>
      </c>
      <c r="L835" s="378">
        <v>43817</v>
      </c>
      <c r="M835" s="379">
        <v>43818</v>
      </c>
      <c r="N835" s="376">
        <v>43819</v>
      </c>
      <c r="O835" s="376">
        <v>43822</v>
      </c>
      <c r="P835" s="376">
        <v>43823</v>
      </c>
      <c r="Q835" s="376">
        <v>43824</v>
      </c>
      <c r="R835" s="376">
        <v>43825</v>
      </c>
      <c r="S835" s="376">
        <v>43837</v>
      </c>
      <c r="T835" s="376">
        <v>43838</v>
      </c>
      <c r="U835" s="376">
        <v>43839</v>
      </c>
      <c r="V835" s="376">
        <v>43840</v>
      </c>
      <c r="W835" s="376">
        <v>43844</v>
      </c>
      <c r="X835" s="367"/>
      <c r="Z835" s="369">
        <v>43902</v>
      </c>
    </row>
    <row r="836" spans="1:26">
      <c r="A836" s="358" t="str">
        <f t="shared" si="12"/>
        <v>19</v>
      </c>
      <c r="B836" s="373">
        <v>43819</v>
      </c>
      <c r="C836" s="374" t="s">
        <v>333</v>
      </c>
      <c r="D836" s="375">
        <v>43808</v>
      </c>
      <c r="E836" s="375">
        <v>43809</v>
      </c>
      <c r="F836" s="375">
        <v>43810</v>
      </c>
      <c r="G836" s="376">
        <v>43811</v>
      </c>
      <c r="H836" s="376">
        <v>43812</v>
      </c>
      <c r="I836" s="376">
        <v>43815</v>
      </c>
      <c r="J836" s="377">
        <v>43816</v>
      </c>
      <c r="K836" s="376">
        <v>43817</v>
      </c>
      <c r="L836" s="378">
        <v>43818</v>
      </c>
      <c r="M836" s="379">
        <v>43819</v>
      </c>
      <c r="N836" s="376">
        <v>43822</v>
      </c>
      <c r="O836" s="376">
        <v>43823</v>
      </c>
      <c r="P836" s="376">
        <v>43824</v>
      </c>
      <c r="Q836" s="376">
        <v>43825</v>
      </c>
      <c r="R836" s="376">
        <v>43837</v>
      </c>
      <c r="S836" s="376">
        <v>43838</v>
      </c>
      <c r="T836" s="376">
        <v>43839</v>
      </c>
      <c r="U836" s="376">
        <v>43840</v>
      </c>
      <c r="V836" s="376">
        <v>43844</v>
      </c>
      <c r="W836" s="376">
        <v>43845</v>
      </c>
      <c r="X836" s="367"/>
      <c r="Z836" s="369">
        <v>43903</v>
      </c>
    </row>
    <row r="837" spans="1:26">
      <c r="A837" s="358" t="str">
        <f t="shared" si="12"/>
        <v>19</v>
      </c>
      <c r="B837" s="373">
        <v>43822</v>
      </c>
      <c r="C837" s="374" t="s">
        <v>329</v>
      </c>
      <c r="D837" s="375">
        <v>43809</v>
      </c>
      <c r="E837" s="375">
        <v>43810</v>
      </c>
      <c r="F837" s="375">
        <v>43811</v>
      </c>
      <c r="G837" s="376">
        <v>43812</v>
      </c>
      <c r="H837" s="376">
        <v>43815</v>
      </c>
      <c r="I837" s="376">
        <v>43816</v>
      </c>
      <c r="J837" s="377">
        <v>43817</v>
      </c>
      <c r="K837" s="376">
        <v>43818</v>
      </c>
      <c r="L837" s="378">
        <v>43819</v>
      </c>
      <c r="M837" s="379">
        <v>43822</v>
      </c>
      <c r="N837" s="376">
        <v>43823</v>
      </c>
      <c r="O837" s="376">
        <v>43824</v>
      </c>
      <c r="P837" s="376">
        <v>43825</v>
      </c>
      <c r="Q837" s="376">
        <v>43837</v>
      </c>
      <c r="R837" s="376">
        <v>43838</v>
      </c>
      <c r="S837" s="376">
        <v>43839</v>
      </c>
      <c r="T837" s="376">
        <v>43840</v>
      </c>
      <c r="U837" s="376">
        <v>43844</v>
      </c>
      <c r="V837" s="376">
        <v>43845</v>
      </c>
      <c r="W837" s="376">
        <v>43846</v>
      </c>
      <c r="X837" s="367"/>
      <c r="Z837" s="369">
        <v>43906</v>
      </c>
    </row>
    <row r="838" spans="1:26">
      <c r="A838" s="358" t="str">
        <f t="shared" si="12"/>
        <v>19</v>
      </c>
      <c r="B838" s="373">
        <v>43823</v>
      </c>
      <c r="C838" s="374" t="s">
        <v>330</v>
      </c>
      <c r="D838" s="375">
        <v>43810</v>
      </c>
      <c r="E838" s="375">
        <v>43811</v>
      </c>
      <c r="F838" s="375">
        <v>43812</v>
      </c>
      <c r="G838" s="376">
        <v>43815</v>
      </c>
      <c r="H838" s="376">
        <v>43816</v>
      </c>
      <c r="I838" s="376">
        <v>43817</v>
      </c>
      <c r="J838" s="377">
        <v>43818</v>
      </c>
      <c r="K838" s="376">
        <v>43819</v>
      </c>
      <c r="L838" s="378">
        <v>43822</v>
      </c>
      <c r="M838" s="379">
        <v>43823</v>
      </c>
      <c r="N838" s="376">
        <v>43824</v>
      </c>
      <c r="O838" s="376">
        <v>43825</v>
      </c>
      <c r="P838" s="376">
        <v>43837</v>
      </c>
      <c r="Q838" s="376">
        <v>43838</v>
      </c>
      <c r="R838" s="376">
        <v>43839</v>
      </c>
      <c r="S838" s="376">
        <v>43840</v>
      </c>
      <c r="T838" s="376">
        <v>43844</v>
      </c>
      <c r="U838" s="376">
        <v>43845</v>
      </c>
      <c r="V838" s="376">
        <v>43846</v>
      </c>
      <c r="W838" s="376">
        <v>43847</v>
      </c>
      <c r="X838" s="367"/>
      <c r="Z838" s="369">
        <v>43907</v>
      </c>
    </row>
    <row r="839" spans="1:26">
      <c r="A839" s="358" t="str">
        <f t="shared" si="12"/>
        <v>19</v>
      </c>
      <c r="B839" s="373">
        <v>43824</v>
      </c>
      <c r="C839" s="374" t="s">
        <v>331</v>
      </c>
      <c r="D839" s="375">
        <v>43811</v>
      </c>
      <c r="E839" s="375">
        <v>43812</v>
      </c>
      <c r="F839" s="375">
        <v>43815</v>
      </c>
      <c r="G839" s="376">
        <v>43816</v>
      </c>
      <c r="H839" s="376">
        <v>43817</v>
      </c>
      <c r="I839" s="376">
        <v>43818</v>
      </c>
      <c r="J839" s="377">
        <v>43819</v>
      </c>
      <c r="K839" s="376">
        <v>43822</v>
      </c>
      <c r="L839" s="378">
        <v>43823</v>
      </c>
      <c r="M839" s="379">
        <v>43824</v>
      </c>
      <c r="N839" s="376">
        <v>43825</v>
      </c>
      <c r="O839" s="376">
        <v>43837</v>
      </c>
      <c r="P839" s="376">
        <v>43838</v>
      </c>
      <c r="Q839" s="376">
        <v>43839</v>
      </c>
      <c r="R839" s="376">
        <v>43840</v>
      </c>
      <c r="S839" s="376">
        <v>43844</v>
      </c>
      <c r="T839" s="376">
        <v>43845</v>
      </c>
      <c r="U839" s="376">
        <v>43846</v>
      </c>
      <c r="V839" s="376">
        <v>43847</v>
      </c>
      <c r="W839" s="376">
        <v>43850</v>
      </c>
      <c r="X839" s="367"/>
      <c r="Z839" s="369">
        <v>43908</v>
      </c>
    </row>
    <row r="840" spans="1:26">
      <c r="A840" s="358" t="str">
        <f t="shared" si="12"/>
        <v>19</v>
      </c>
      <c r="B840" s="373">
        <v>43825</v>
      </c>
      <c r="C840" s="374" t="s">
        <v>332</v>
      </c>
      <c r="D840" s="375">
        <v>43812</v>
      </c>
      <c r="E840" s="375">
        <v>43815</v>
      </c>
      <c r="F840" s="375">
        <v>43816</v>
      </c>
      <c r="G840" s="376">
        <v>43817</v>
      </c>
      <c r="H840" s="376">
        <v>43818</v>
      </c>
      <c r="I840" s="376">
        <v>43819</v>
      </c>
      <c r="J840" s="377">
        <v>43822</v>
      </c>
      <c r="K840" s="376">
        <v>43823</v>
      </c>
      <c r="L840" s="378">
        <v>43824</v>
      </c>
      <c r="M840" s="379">
        <v>43825</v>
      </c>
      <c r="N840" s="376">
        <v>43837</v>
      </c>
      <c r="O840" s="376">
        <v>43838</v>
      </c>
      <c r="P840" s="376">
        <v>43839</v>
      </c>
      <c r="Q840" s="376">
        <v>43840</v>
      </c>
      <c r="R840" s="376">
        <v>43844</v>
      </c>
      <c r="S840" s="376">
        <v>43845</v>
      </c>
      <c r="T840" s="376">
        <v>43846</v>
      </c>
      <c r="U840" s="376">
        <v>43847</v>
      </c>
      <c r="V840" s="376">
        <v>43850</v>
      </c>
      <c r="W840" s="376">
        <v>43851</v>
      </c>
      <c r="X840" s="367"/>
      <c r="Z840" s="369">
        <v>43909</v>
      </c>
    </row>
    <row r="841" spans="1:26">
      <c r="A841" s="358" t="str">
        <f t="shared" si="12"/>
        <v>20</v>
      </c>
      <c r="B841" s="373">
        <v>43837</v>
      </c>
      <c r="C841" s="374" t="s">
        <v>330</v>
      </c>
      <c r="D841" s="375">
        <v>43815</v>
      </c>
      <c r="E841" s="375">
        <v>43816</v>
      </c>
      <c r="F841" s="375">
        <v>43817</v>
      </c>
      <c r="G841" s="376">
        <v>43818</v>
      </c>
      <c r="H841" s="376">
        <v>43819</v>
      </c>
      <c r="I841" s="376">
        <v>43822</v>
      </c>
      <c r="J841" s="377">
        <v>43823</v>
      </c>
      <c r="K841" s="376">
        <v>43824</v>
      </c>
      <c r="L841" s="378">
        <v>43825</v>
      </c>
      <c r="M841" s="379">
        <v>43837</v>
      </c>
      <c r="N841" s="376">
        <v>43838</v>
      </c>
      <c r="O841" s="376">
        <v>43839</v>
      </c>
      <c r="P841" s="376">
        <v>43840</v>
      </c>
      <c r="Q841" s="376">
        <v>43844</v>
      </c>
      <c r="R841" s="376">
        <v>43845</v>
      </c>
      <c r="S841" s="376">
        <v>43846</v>
      </c>
      <c r="T841" s="376">
        <v>43847</v>
      </c>
      <c r="U841" s="376">
        <v>43850</v>
      </c>
      <c r="V841" s="376">
        <v>43851</v>
      </c>
      <c r="W841" s="376">
        <v>43852</v>
      </c>
      <c r="X841" s="367"/>
      <c r="Z841" s="369">
        <v>43913</v>
      </c>
    </row>
    <row r="842" spans="1:26">
      <c r="A842" s="358" t="str">
        <f t="shared" si="12"/>
        <v>20</v>
      </c>
      <c r="B842" s="373">
        <v>43838</v>
      </c>
      <c r="C842" s="374" t="s">
        <v>331</v>
      </c>
      <c r="D842" s="375">
        <v>43816</v>
      </c>
      <c r="E842" s="375">
        <v>43817</v>
      </c>
      <c r="F842" s="375">
        <v>43818</v>
      </c>
      <c r="G842" s="376">
        <v>43819</v>
      </c>
      <c r="H842" s="376">
        <v>43822</v>
      </c>
      <c r="I842" s="376">
        <v>43823</v>
      </c>
      <c r="J842" s="377">
        <v>43824</v>
      </c>
      <c r="K842" s="376">
        <v>43825</v>
      </c>
      <c r="L842" s="378">
        <v>43837</v>
      </c>
      <c r="M842" s="379">
        <v>43838</v>
      </c>
      <c r="N842" s="376">
        <v>43839</v>
      </c>
      <c r="O842" s="376">
        <v>43840</v>
      </c>
      <c r="P842" s="376">
        <v>43844</v>
      </c>
      <c r="Q842" s="376">
        <v>43845</v>
      </c>
      <c r="R842" s="376">
        <v>43846</v>
      </c>
      <c r="S842" s="376">
        <v>43847</v>
      </c>
      <c r="T842" s="376">
        <v>43850</v>
      </c>
      <c r="U842" s="376">
        <v>43851</v>
      </c>
      <c r="V842" s="376">
        <v>43852</v>
      </c>
      <c r="W842" s="376">
        <v>43853</v>
      </c>
      <c r="X842" s="367"/>
      <c r="Z842" s="369">
        <v>43914</v>
      </c>
    </row>
    <row r="843" spans="1:26">
      <c r="A843" s="358" t="str">
        <f t="shared" si="12"/>
        <v>20</v>
      </c>
      <c r="B843" s="373">
        <v>43839</v>
      </c>
      <c r="C843" s="374" t="s">
        <v>332</v>
      </c>
      <c r="D843" s="375">
        <v>43817</v>
      </c>
      <c r="E843" s="375">
        <v>43818</v>
      </c>
      <c r="F843" s="375">
        <v>43819</v>
      </c>
      <c r="G843" s="376">
        <v>43822</v>
      </c>
      <c r="H843" s="376">
        <v>43823</v>
      </c>
      <c r="I843" s="376">
        <v>43824</v>
      </c>
      <c r="J843" s="377">
        <v>43825</v>
      </c>
      <c r="K843" s="376">
        <v>43837</v>
      </c>
      <c r="L843" s="378">
        <v>43838</v>
      </c>
      <c r="M843" s="379">
        <v>43839</v>
      </c>
      <c r="N843" s="376">
        <v>43840</v>
      </c>
      <c r="O843" s="376">
        <v>43844</v>
      </c>
      <c r="P843" s="376">
        <v>43845</v>
      </c>
      <c r="Q843" s="376">
        <v>43846</v>
      </c>
      <c r="R843" s="376">
        <v>43847</v>
      </c>
      <c r="S843" s="376">
        <v>43850</v>
      </c>
      <c r="T843" s="376">
        <v>43851</v>
      </c>
      <c r="U843" s="376">
        <v>43852</v>
      </c>
      <c r="V843" s="376">
        <v>43853</v>
      </c>
      <c r="W843" s="376">
        <v>43854</v>
      </c>
      <c r="X843" s="367"/>
      <c r="Z843" s="369">
        <v>43915</v>
      </c>
    </row>
    <row r="844" spans="1:26">
      <c r="A844" s="358" t="str">
        <f t="shared" si="12"/>
        <v>20</v>
      </c>
      <c r="B844" s="373">
        <v>43840</v>
      </c>
      <c r="C844" s="374" t="s">
        <v>333</v>
      </c>
      <c r="D844" s="375">
        <v>43818</v>
      </c>
      <c r="E844" s="375">
        <v>43819</v>
      </c>
      <c r="F844" s="375">
        <v>43822</v>
      </c>
      <c r="G844" s="376">
        <v>43823</v>
      </c>
      <c r="H844" s="376">
        <v>43824</v>
      </c>
      <c r="I844" s="376">
        <v>43825</v>
      </c>
      <c r="J844" s="377">
        <v>43837</v>
      </c>
      <c r="K844" s="376">
        <v>43838</v>
      </c>
      <c r="L844" s="378">
        <v>43839</v>
      </c>
      <c r="M844" s="379">
        <v>43840</v>
      </c>
      <c r="N844" s="376">
        <v>43844</v>
      </c>
      <c r="O844" s="376">
        <v>43845</v>
      </c>
      <c r="P844" s="376">
        <v>43846</v>
      </c>
      <c r="Q844" s="376">
        <v>43847</v>
      </c>
      <c r="R844" s="376">
        <v>43850</v>
      </c>
      <c r="S844" s="376">
        <v>43851</v>
      </c>
      <c r="T844" s="376">
        <v>43852</v>
      </c>
      <c r="U844" s="376">
        <v>43853</v>
      </c>
      <c r="V844" s="376">
        <v>43854</v>
      </c>
      <c r="W844" s="376">
        <v>43857</v>
      </c>
      <c r="X844" s="367"/>
      <c r="Z844" s="369">
        <v>43916</v>
      </c>
    </row>
    <row r="845" spans="1:26">
      <c r="A845" s="358" t="str">
        <f t="shared" si="12"/>
        <v>20</v>
      </c>
      <c r="B845" s="373">
        <v>43844</v>
      </c>
      <c r="C845" s="374" t="s">
        <v>330</v>
      </c>
      <c r="D845" s="375">
        <v>43819</v>
      </c>
      <c r="E845" s="375">
        <v>43822</v>
      </c>
      <c r="F845" s="375">
        <v>43823</v>
      </c>
      <c r="G845" s="376">
        <v>43824</v>
      </c>
      <c r="H845" s="376">
        <v>43825</v>
      </c>
      <c r="I845" s="376">
        <v>43837</v>
      </c>
      <c r="J845" s="377">
        <v>43838</v>
      </c>
      <c r="K845" s="376">
        <v>43839</v>
      </c>
      <c r="L845" s="378">
        <v>43840</v>
      </c>
      <c r="M845" s="379">
        <v>43844</v>
      </c>
      <c r="N845" s="376">
        <v>43845</v>
      </c>
      <c r="O845" s="376">
        <v>43846</v>
      </c>
      <c r="P845" s="376">
        <v>43847</v>
      </c>
      <c r="Q845" s="376">
        <v>43850</v>
      </c>
      <c r="R845" s="376">
        <v>43851</v>
      </c>
      <c r="S845" s="376">
        <v>43852</v>
      </c>
      <c r="T845" s="376">
        <v>43853</v>
      </c>
      <c r="U845" s="376">
        <v>43854</v>
      </c>
      <c r="V845" s="376">
        <v>43857</v>
      </c>
      <c r="W845" s="376">
        <v>43858</v>
      </c>
      <c r="X845" s="367"/>
      <c r="Z845" s="369">
        <v>43921</v>
      </c>
    </row>
    <row r="846" spans="1:26">
      <c r="A846" s="358" t="str">
        <f t="shared" si="12"/>
        <v>20</v>
      </c>
      <c r="B846" s="373">
        <v>43845</v>
      </c>
      <c r="C846" s="374" t="s">
        <v>331</v>
      </c>
      <c r="D846" s="375">
        <v>43822</v>
      </c>
      <c r="E846" s="375">
        <v>43823</v>
      </c>
      <c r="F846" s="375">
        <v>43824</v>
      </c>
      <c r="G846" s="376">
        <v>43825</v>
      </c>
      <c r="H846" s="376">
        <v>43837</v>
      </c>
      <c r="I846" s="376">
        <v>43838</v>
      </c>
      <c r="J846" s="377">
        <v>43839</v>
      </c>
      <c r="K846" s="376">
        <v>43840</v>
      </c>
      <c r="L846" s="378">
        <v>43844</v>
      </c>
      <c r="M846" s="379">
        <v>43845</v>
      </c>
      <c r="N846" s="376">
        <v>43846</v>
      </c>
      <c r="O846" s="376">
        <v>43847</v>
      </c>
      <c r="P846" s="376">
        <v>43850</v>
      </c>
      <c r="Q846" s="376">
        <v>43851</v>
      </c>
      <c r="R846" s="376">
        <v>43852</v>
      </c>
      <c r="S846" s="376">
        <v>43853</v>
      </c>
      <c r="T846" s="376">
        <v>43854</v>
      </c>
      <c r="U846" s="376">
        <v>43857</v>
      </c>
      <c r="V846" s="376">
        <v>43858</v>
      </c>
      <c r="W846" s="376">
        <v>43859</v>
      </c>
      <c r="X846" s="367"/>
      <c r="Z846" s="369">
        <v>43922</v>
      </c>
    </row>
    <row r="847" spans="1:26">
      <c r="A847" s="358" t="str">
        <f t="shared" si="12"/>
        <v>20</v>
      </c>
      <c r="B847" s="373">
        <v>43846</v>
      </c>
      <c r="C847" s="374" t="s">
        <v>332</v>
      </c>
      <c r="D847" s="375">
        <v>43823</v>
      </c>
      <c r="E847" s="375">
        <v>43824</v>
      </c>
      <c r="F847" s="375">
        <v>43825</v>
      </c>
      <c r="G847" s="376">
        <v>43837</v>
      </c>
      <c r="H847" s="376">
        <v>43838</v>
      </c>
      <c r="I847" s="376">
        <v>43839</v>
      </c>
      <c r="J847" s="377">
        <v>43840</v>
      </c>
      <c r="K847" s="376">
        <v>43844</v>
      </c>
      <c r="L847" s="378">
        <v>43845</v>
      </c>
      <c r="M847" s="379">
        <v>43846</v>
      </c>
      <c r="N847" s="376">
        <v>43847</v>
      </c>
      <c r="O847" s="376">
        <v>43850</v>
      </c>
      <c r="P847" s="376">
        <v>43851</v>
      </c>
      <c r="Q847" s="376">
        <v>43852</v>
      </c>
      <c r="R847" s="376">
        <v>43853</v>
      </c>
      <c r="S847" s="376">
        <v>43854</v>
      </c>
      <c r="T847" s="376">
        <v>43857</v>
      </c>
      <c r="U847" s="376">
        <v>43858</v>
      </c>
      <c r="V847" s="376">
        <v>43859</v>
      </c>
      <c r="W847" s="376">
        <v>43860</v>
      </c>
      <c r="X847" s="367"/>
      <c r="Z847" s="369">
        <v>43923</v>
      </c>
    </row>
    <row r="848" spans="1:26">
      <c r="A848" s="358" t="str">
        <f t="shared" si="12"/>
        <v>20</v>
      </c>
      <c r="B848" s="373">
        <v>43847</v>
      </c>
      <c r="C848" s="374" t="s">
        <v>333</v>
      </c>
      <c r="D848" s="375">
        <v>43824</v>
      </c>
      <c r="E848" s="375">
        <v>43825</v>
      </c>
      <c r="F848" s="375">
        <v>43837</v>
      </c>
      <c r="G848" s="376">
        <v>43838</v>
      </c>
      <c r="H848" s="376">
        <v>43839</v>
      </c>
      <c r="I848" s="376">
        <v>43840</v>
      </c>
      <c r="J848" s="377">
        <v>43844</v>
      </c>
      <c r="K848" s="376">
        <v>43845</v>
      </c>
      <c r="L848" s="378">
        <v>43846</v>
      </c>
      <c r="M848" s="379">
        <v>43847</v>
      </c>
      <c r="N848" s="376">
        <v>43850</v>
      </c>
      <c r="O848" s="376">
        <v>43851</v>
      </c>
      <c r="P848" s="376">
        <v>43852</v>
      </c>
      <c r="Q848" s="376">
        <v>43853</v>
      </c>
      <c r="R848" s="376">
        <v>43854</v>
      </c>
      <c r="S848" s="376">
        <v>43857</v>
      </c>
      <c r="T848" s="376">
        <v>43858</v>
      </c>
      <c r="U848" s="376">
        <v>43859</v>
      </c>
      <c r="V848" s="376">
        <v>43860</v>
      </c>
      <c r="W848" s="376">
        <v>43861</v>
      </c>
      <c r="X848" s="367"/>
      <c r="Z848" s="369">
        <v>43924</v>
      </c>
    </row>
    <row r="849" spans="1:26">
      <c r="A849" s="358" t="str">
        <f t="shared" si="12"/>
        <v>20</v>
      </c>
      <c r="B849" s="373">
        <v>43850</v>
      </c>
      <c r="C849" s="374" t="s">
        <v>329</v>
      </c>
      <c r="D849" s="375">
        <v>43825</v>
      </c>
      <c r="E849" s="375">
        <v>43837</v>
      </c>
      <c r="F849" s="375">
        <v>43838</v>
      </c>
      <c r="G849" s="376">
        <v>43839</v>
      </c>
      <c r="H849" s="376">
        <v>43840</v>
      </c>
      <c r="I849" s="376">
        <v>43844</v>
      </c>
      <c r="J849" s="377">
        <v>43845</v>
      </c>
      <c r="K849" s="376">
        <v>43846</v>
      </c>
      <c r="L849" s="378">
        <v>43847</v>
      </c>
      <c r="M849" s="379">
        <v>43850</v>
      </c>
      <c r="N849" s="376">
        <v>43851</v>
      </c>
      <c r="O849" s="376">
        <v>43852</v>
      </c>
      <c r="P849" s="376">
        <v>43853</v>
      </c>
      <c r="Q849" s="376">
        <v>43854</v>
      </c>
      <c r="R849" s="376">
        <v>43857</v>
      </c>
      <c r="S849" s="376">
        <v>43858</v>
      </c>
      <c r="T849" s="376">
        <v>43859</v>
      </c>
      <c r="U849" s="376">
        <v>43860</v>
      </c>
      <c r="V849" s="376">
        <v>43861</v>
      </c>
      <c r="W849" s="376">
        <v>43864</v>
      </c>
      <c r="X849" s="367"/>
      <c r="Z849" s="369">
        <v>43927</v>
      </c>
    </row>
    <row r="850" spans="1:26">
      <c r="A850" s="358" t="str">
        <f t="shared" si="12"/>
        <v>20</v>
      </c>
      <c r="B850" s="373">
        <v>43851</v>
      </c>
      <c r="C850" s="374" t="s">
        <v>330</v>
      </c>
      <c r="D850" s="375">
        <v>43837</v>
      </c>
      <c r="E850" s="375">
        <v>43838</v>
      </c>
      <c r="F850" s="375">
        <v>43839</v>
      </c>
      <c r="G850" s="376">
        <v>43840</v>
      </c>
      <c r="H850" s="376">
        <v>43844</v>
      </c>
      <c r="I850" s="376">
        <v>43845</v>
      </c>
      <c r="J850" s="377">
        <v>43846</v>
      </c>
      <c r="K850" s="376">
        <v>43847</v>
      </c>
      <c r="L850" s="378">
        <v>43850</v>
      </c>
      <c r="M850" s="379">
        <v>43851</v>
      </c>
      <c r="N850" s="376">
        <v>43852</v>
      </c>
      <c r="O850" s="376">
        <v>43853</v>
      </c>
      <c r="P850" s="376">
        <v>43854</v>
      </c>
      <c r="Q850" s="376">
        <v>43857</v>
      </c>
      <c r="R850" s="376">
        <v>43858</v>
      </c>
      <c r="S850" s="376">
        <v>43859</v>
      </c>
      <c r="T850" s="376">
        <v>43860</v>
      </c>
      <c r="U850" s="376">
        <v>43861</v>
      </c>
      <c r="V850" s="376">
        <v>43864</v>
      </c>
      <c r="W850" s="376">
        <v>43865</v>
      </c>
      <c r="X850" s="367"/>
      <c r="Z850" s="369">
        <v>43928</v>
      </c>
    </row>
    <row r="851" spans="1:26">
      <c r="A851" s="358" t="str">
        <f t="shared" si="12"/>
        <v>20</v>
      </c>
      <c r="B851" s="373">
        <v>43852</v>
      </c>
      <c r="C851" s="374" t="s">
        <v>331</v>
      </c>
      <c r="D851" s="375">
        <v>43838</v>
      </c>
      <c r="E851" s="375">
        <v>43839</v>
      </c>
      <c r="F851" s="375">
        <v>43840</v>
      </c>
      <c r="G851" s="376">
        <v>43844</v>
      </c>
      <c r="H851" s="376">
        <v>43845</v>
      </c>
      <c r="I851" s="376">
        <v>43846</v>
      </c>
      <c r="J851" s="377">
        <v>43847</v>
      </c>
      <c r="K851" s="376">
        <v>43850</v>
      </c>
      <c r="L851" s="378">
        <v>43851</v>
      </c>
      <c r="M851" s="379">
        <v>43852</v>
      </c>
      <c r="N851" s="376">
        <v>43853</v>
      </c>
      <c r="O851" s="376">
        <v>43854</v>
      </c>
      <c r="P851" s="376">
        <v>43857</v>
      </c>
      <c r="Q851" s="376">
        <v>43858</v>
      </c>
      <c r="R851" s="376">
        <v>43859</v>
      </c>
      <c r="S851" s="376">
        <v>43860</v>
      </c>
      <c r="T851" s="376">
        <v>43861</v>
      </c>
      <c r="U851" s="376">
        <v>43864</v>
      </c>
      <c r="V851" s="376">
        <v>43865</v>
      </c>
      <c r="W851" s="376">
        <v>43866</v>
      </c>
      <c r="X851" s="367"/>
      <c r="Z851" s="369">
        <v>43929</v>
      </c>
    </row>
    <row r="852" spans="1:26">
      <c r="A852" s="358" t="str">
        <f t="shared" si="12"/>
        <v>20</v>
      </c>
      <c r="B852" s="373">
        <v>43853</v>
      </c>
      <c r="C852" s="374" t="s">
        <v>332</v>
      </c>
      <c r="D852" s="375">
        <v>43839</v>
      </c>
      <c r="E852" s="375">
        <v>43840</v>
      </c>
      <c r="F852" s="375">
        <v>43844</v>
      </c>
      <c r="G852" s="376">
        <v>43845</v>
      </c>
      <c r="H852" s="376">
        <v>43846</v>
      </c>
      <c r="I852" s="376">
        <v>43847</v>
      </c>
      <c r="J852" s="377">
        <v>43850</v>
      </c>
      <c r="K852" s="376">
        <v>43851</v>
      </c>
      <c r="L852" s="378">
        <v>43852</v>
      </c>
      <c r="M852" s="379">
        <v>43853</v>
      </c>
      <c r="N852" s="376">
        <v>43854</v>
      </c>
      <c r="O852" s="376">
        <v>43857</v>
      </c>
      <c r="P852" s="376">
        <v>43858</v>
      </c>
      <c r="Q852" s="376">
        <v>43859</v>
      </c>
      <c r="R852" s="376">
        <v>43860</v>
      </c>
      <c r="S852" s="376">
        <v>43861</v>
      </c>
      <c r="T852" s="376">
        <v>43864</v>
      </c>
      <c r="U852" s="376">
        <v>43865</v>
      </c>
      <c r="V852" s="376">
        <v>43866</v>
      </c>
      <c r="W852" s="376">
        <v>43867</v>
      </c>
      <c r="X852" s="367"/>
      <c r="Z852" s="369">
        <v>43930</v>
      </c>
    </row>
    <row r="853" spans="1:26">
      <c r="A853" s="358" t="str">
        <f t="shared" si="12"/>
        <v>20</v>
      </c>
      <c r="B853" s="373">
        <v>43854</v>
      </c>
      <c r="C853" s="374" t="s">
        <v>333</v>
      </c>
      <c r="D853" s="375">
        <v>43840</v>
      </c>
      <c r="E853" s="375">
        <v>43844</v>
      </c>
      <c r="F853" s="375">
        <v>43845</v>
      </c>
      <c r="G853" s="376">
        <v>43846</v>
      </c>
      <c r="H853" s="376">
        <v>43847</v>
      </c>
      <c r="I853" s="376">
        <v>43850</v>
      </c>
      <c r="J853" s="377">
        <v>43851</v>
      </c>
      <c r="K853" s="376">
        <v>43852</v>
      </c>
      <c r="L853" s="378">
        <v>43853</v>
      </c>
      <c r="M853" s="379">
        <v>43854</v>
      </c>
      <c r="N853" s="376">
        <v>43857</v>
      </c>
      <c r="O853" s="376">
        <v>43858</v>
      </c>
      <c r="P853" s="376">
        <v>43859</v>
      </c>
      <c r="Q853" s="376">
        <v>43860</v>
      </c>
      <c r="R853" s="376">
        <v>43861</v>
      </c>
      <c r="S853" s="376">
        <v>43864</v>
      </c>
      <c r="T853" s="376">
        <v>43865</v>
      </c>
      <c r="U853" s="376">
        <v>43866</v>
      </c>
      <c r="V853" s="376">
        <v>43867</v>
      </c>
      <c r="W853" s="376">
        <v>43868</v>
      </c>
      <c r="X853" s="367"/>
      <c r="Z853" s="369">
        <v>43931</v>
      </c>
    </row>
    <row r="854" spans="1:26">
      <c r="A854" s="358" t="str">
        <f t="shared" si="12"/>
        <v>20</v>
      </c>
      <c r="B854" s="373">
        <v>43857</v>
      </c>
      <c r="C854" s="374" t="s">
        <v>329</v>
      </c>
      <c r="D854" s="375">
        <v>43844</v>
      </c>
      <c r="E854" s="375">
        <v>43845</v>
      </c>
      <c r="F854" s="375">
        <v>43846</v>
      </c>
      <c r="G854" s="376">
        <v>43847</v>
      </c>
      <c r="H854" s="376">
        <v>43850</v>
      </c>
      <c r="I854" s="376">
        <v>43851</v>
      </c>
      <c r="J854" s="377">
        <v>43852</v>
      </c>
      <c r="K854" s="376">
        <v>43853</v>
      </c>
      <c r="L854" s="378">
        <v>43854</v>
      </c>
      <c r="M854" s="379">
        <v>43857</v>
      </c>
      <c r="N854" s="376">
        <v>43858</v>
      </c>
      <c r="O854" s="376">
        <v>43859</v>
      </c>
      <c r="P854" s="376">
        <v>43860</v>
      </c>
      <c r="Q854" s="376">
        <v>43861</v>
      </c>
      <c r="R854" s="376">
        <v>43864</v>
      </c>
      <c r="S854" s="376">
        <v>43865</v>
      </c>
      <c r="T854" s="376">
        <v>43866</v>
      </c>
      <c r="U854" s="376">
        <v>43867</v>
      </c>
      <c r="V854" s="376">
        <v>43868</v>
      </c>
      <c r="W854" s="376">
        <v>43871</v>
      </c>
      <c r="X854" s="367"/>
      <c r="Z854" s="369">
        <v>43934</v>
      </c>
    </row>
    <row r="855" spans="1:26">
      <c r="A855" s="358" t="str">
        <f t="shared" si="12"/>
        <v>20</v>
      </c>
      <c r="B855" s="373">
        <v>43858</v>
      </c>
      <c r="C855" s="374" t="s">
        <v>330</v>
      </c>
      <c r="D855" s="375">
        <v>43845</v>
      </c>
      <c r="E855" s="375">
        <v>43846</v>
      </c>
      <c r="F855" s="375">
        <v>43847</v>
      </c>
      <c r="G855" s="376">
        <v>43850</v>
      </c>
      <c r="H855" s="376">
        <v>43851</v>
      </c>
      <c r="I855" s="376">
        <v>43852</v>
      </c>
      <c r="J855" s="377">
        <v>43853</v>
      </c>
      <c r="K855" s="376">
        <v>43854</v>
      </c>
      <c r="L855" s="378">
        <v>43857</v>
      </c>
      <c r="M855" s="379">
        <v>43858</v>
      </c>
      <c r="N855" s="376">
        <v>43859</v>
      </c>
      <c r="O855" s="376">
        <v>43860</v>
      </c>
      <c r="P855" s="376">
        <v>43861</v>
      </c>
      <c r="Q855" s="376">
        <v>43864</v>
      </c>
      <c r="R855" s="376">
        <v>43865</v>
      </c>
      <c r="S855" s="376">
        <v>43866</v>
      </c>
      <c r="T855" s="376">
        <v>43867</v>
      </c>
      <c r="U855" s="376">
        <v>43868</v>
      </c>
      <c r="V855" s="376">
        <v>43871</v>
      </c>
      <c r="W855" s="376">
        <v>43873</v>
      </c>
      <c r="X855" s="367"/>
      <c r="Z855" s="369">
        <v>43935</v>
      </c>
    </row>
    <row r="856" spans="1:26">
      <c r="A856" s="358" t="str">
        <f t="shared" ref="A856:A919" si="13">TEXT(B856,"yy")</f>
        <v>20</v>
      </c>
      <c r="B856" s="373">
        <v>43859</v>
      </c>
      <c r="C856" s="374" t="s">
        <v>331</v>
      </c>
      <c r="D856" s="375">
        <v>43846</v>
      </c>
      <c r="E856" s="375">
        <v>43847</v>
      </c>
      <c r="F856" s="375">
        <v>43850</v>
      </c>
      <c r="G856" s="376">
        <v>43851</v>
      </c>
      <c r="H856" s="376">
        <v>43852</v>
      </c>
      <c r="I856" s="376">
        <v>43853</v>
      </c>
      <c r="J856" s="377">
        <v>43854</v>
      </c>
      <c r="K856" s="376">
        <v>43857</v>
      </c>
      <c r="L856" s="378">
        <v>43858</v>
      </c>
      <c r="M856" s="379">
        <v>43859</v>
      </c>
      <c r="N856" s="376">
        <v>43860</v>
      </c>
      <c r="O856" s="376">
        <v>43861</v>
      </c>
      <c r="P856" s="376">
        <v>43864</v>
      </c>
      <c r="Q856" s="376">
        <v>43865</v>
      </c>
      <c r="R856" s="376">
        <v>43866</v>
      </c>
      <c r="S856" s="376">
        <v>43867</v>
      </c>
      <c r="T856" s="376">
        <v>43868</v>
      </c>
      <c r="U856" s="376">
        <v>43871</v>
      </c>
      <c r="V856" s="376">
        <v>43873</v>
      </c>
      <c r="W856" s="376">
        <v>43874</v>
      </c>
      <c r="X856" s="367"/>
      <c r="Z856" s="369">
        <v>43936</v>
      </c>
    </row>
    <row r="857" spans="1:26">
      <c r="A857" s="358" t="str">
        <f t="shared" si="13"/>
        <v>20</v>
      </c>
      <c r="B857" s="373">
        <v>43860</v>
      </c>
      <c r="C857" s="374" t="s">
        <v>332</v>
      </c>
      <c r="D857" s="375">
        <v>43847</v>
      </c>
      <c r="E857" s="375">
        <v>43850</v>
      </c>
      <c r="F857" s="375">
        <v>43851</v>
      </c>
      <c r="G857" s="376">
        <v>43852</v>
      </c>
      <c r="H857" s="376">
        <v>43853</v>
      </c>
      <c r="I857" s="376">
        <v>43854</v>
      </c>
      <c r="J857" s="377">
        <v>43857</v>
      </c>
      <c r="K857" s="376">
        <v>43858</v>
      </c>
      <c r="L857" s="378">
        <v>43859</v>
      </c>
      <c r="M857" s="379">
        <v>43860</v>
      </c>
      <c r="N857" s="376">
        <v>43861</v>
      </c>
      <c r="O857" s="376">
        <v>43864</v>
      </c>
      <c r="P857" s="376">
        <v>43865</v>
      </c>
      <c r="Q857" s="376">
        <v>43866</v>
      </c>
      <c r="R857" s="376">
        <v>43867</v>
      </c>
      <c r="S857" s="376">
        <v>43868</v>
      </c>
      <c r="T857" s="376">
        <v>43871</v>
      </c>
      <c r="U857" s="376">
        <v>43873</v>
      </c>
      <c r="V857" s="376">
        <v>43874</v>
      </c>
      <c r="W857" s="376">
        <v>43875</v>
      </c>
      <c r="X857" s="367"/>
      <c r="Z857" s="369">
        <v>43937</v>
      </c>
    </row>
    <row r="858" spans="1:26">
      <c r="A858" s="358" t="str">
        <f t="shared" si="13"/>
        <v>20</v>
      </c>
      <c r="B858" s="373">
        <v>43861</v>
      </c>
      <c r="C858" s="374" t="s">
        <v>333</v>
      </c>
      <c r="D858" s="375">
        <v>43850</v>
      </c>
      <c r="E858" s="375">
        <v>43851</v>
      </c>
      <c r="F858" s="375">
        <v>43852</v>
      </c>
      <c r="G858" s="376">
        <v>43853</v>
      </c>
      <c r="H858" s="376">
        <v>43854</v>
      </c>
      <c r="I858" s="376">
        <v>43857</v>
      </c>
      <c r="J858" s="377">
        <v>43858</v>
      </c>
      <c r="K858" s="376">
        <v>43859</v>
      </c>
      <c r="L858" s="378">
        <v>43860</v>
      </c>
      <c r="M858" s="379">
        <v>43861</v>
      </c>
      <c r="N858" s="376">
        <v>43864</v>
      </c>
      <c r="O858" s="376">
        <v>43865</v>
      </c>
      <c r="P858" s="376">
        <v>43866</v>
      </c>
      <c r="Q858" s="376">
        <v>43867</v>
      </c>
      <c r="R858" s="376">
        <v>43868</v>
      </c>
      <c r="S858" s="376">
        <v>43871</v>
      </c>
      <c r="T858" s="376">
        <v>43873</v>
      </c>
      <c r="U858" s="376">
        <v>43874</v>
      </c>
      <c r="V858" s="376">
        <v>43875</v>
      </c>
      <c r="W858" s="376">
        <v>43878</v>
      </c>
      <c r="X858" s="367"/>
      <c r="Z858" s="369">
        <v>43938</v>
      </c>
    </row>
    <row r="859" spans="1:26">
      <c r="A859" s="358" t="str">
        <f t="shared" si="13"/>
        <v>20</v>
      </c>
      <c r="B859" s="373">
        <v>43864</v>
      </c>
      <c r="C859" s="374" t="s">
        <v>329</v>
      </c>
      <c r="D859" s="375">
        <v>43851</v>
      </c>
      <c r="E859" s="375">
        <v>43852</v>
      </c>
      <c r="F859" s="375">
        <v>43853</v>
      </c>
      <c r="G859" s="376">
        <v>43854</v>
      </c>
      <c r="H859" s="376">
        <v>43857</v>
      </c>
      <c r="I859" s="376">
        <v>43858</v>
      </c>
      <c r="J859" s="377">
        <v>43859</v>
      </c>
      <c r="K859" s="376">
        <v>43860</v>
      </c>
      <c r="L859" s="378">
        <v>43861</v>
      </c>
      <c r="M859" s="379">
        <v>43864</v>
      </c>
      <c r="N859" s="376">
        <v>43865</v>
      </c>
      <c r="O859" s="376">
        <v>43866</v>
      </c>
      <c r="P859" s="376">
        <v>43867</v>
      </c>
      <c r="Q859" s="376">
        <v>43868</v>
      </c>
      <c r="R859" s="376">
        <v>43871</v>
      </c>
      <c r="S859" s="376">
        <v>43873</v>
      </c>
      <c r="T859" s="376">
        <v>43874</v>
      </c>
      <c r="U859" s="376">
        <v>43875</v>
      </c>
      <c r="V859" s="376">
        <v>43878</v>
      </c>
      <c r="W859" s="376">
        <v>43879</v>
      </c>
      <c r="X859" s="367"/>
      <c r="Z859" s="369">
        <v>43941</v>
      </c>
    </row>
    <row r="860" spans="1:26">
      <c r="A860" s="358" t="str">
        <f t="shared" si="13"/>
        <v>20</v>
      </c>
      <c r="B860" s="373">
        <v>43865</v>
      </c>
      <c r="C860" s="374" t="s">
        <v>330</v>
      </c>
      <c r="D860" s="375">
        <v>43852</v>
      </c>
      <c r="E860" s="375">
        <v>43853</v>
      </c>
      <c r="F860" s="375">
        <v>43854</v>
      </c>
      <c r="G860" s="376">
        <v>43857</v>
      </c>
      <c r="H860" s="376">
        <v>43858</v>
      </c>
      <c r="I860" s="376">
        <v>43859</v>
      </c>
      <c r="J860" s="377">
        <v>43860</v>
      </c>
      <c r="K860" s="376">
        <v>43861</v>
      </c>
      <c r="L860" s="378">
        <v>43864</v>
      </c>
      <c r="M860" s="379">
        <v>43865</v>
      </c>
      <c r="N860" s="376">
        <v>43866</v>
      </c>
      <c r="O860" s="376">
        <v>43867</v>
      </c>
      <c r="P860" s="376">
        <v>43868</v>
      </c>
      <c r="Q860" s="376">
        <v>43871</v>
      </c>
      <c r="R860" s="376">
        <v>43873</v>
      </c>
      <c r="S860" s="376">
        <v>43874</v>
      </c>
      <c r="T860" s="376">
        <v>43875</v>
      </c>
      <c r="U860" s="376">
        <v>43878</v>
      </c>
      <c r="V860" s="376">
        <v>43879</v>
      </c>
      <c r="W860" s="376">
        <v>43880</v>
      </c>
      <c r="X860" s="367"/>
      <c r="Z860" s="369">
        <v>43942</v>
      </c>
    </row>
    <row r="861" spans="1:26">
      <c r="A861" s="358" t="str">
        <f t="shared" si="13"/>
        <v>20</v>
      </c>
      <c r="B861" s="373">
        <v>43866</v>
      </c>
      <c r="C861" s="374" t="s">
        <v>331</v>
      </c>
      <c r="D861" s="375">
        <v>43853</v>
      </c>
      <c r="E861" s="375">
        <v>43854</v>
      </c>
      <c r="F861" s="375">
        <v>43857</v>
      </c>
      <c r="G861" s="376">
        <v>43858</v>
      </c>
      <c r="H861" s="376">
        <v>43859</v>
      </c>
      <c r="I861" s="376">
        <v>43860</v>
      </c>
      <c r="J861" s="377">
        <v>43861</v>
      </c>
      <c r="K861" s="376">
        <v>43864</v>
      </c>
      <c r="L861" s="378">
        <v>43865</v>
      </c>
      <c r="M861" s="379">
        <v>43866</v>
      </c>
      <c r="N861" s="376">
        <v>43867</v>
      </c>
      <c r="O861" s="376">
        <v>43868</v>
      </c>
      <c r="P861" s="376">
        <v>43871</v>
      </c>
      <c r="Q861" s="376">
        <v>43873</v>
      </c>
      <c r="R861" s="376">
        <v>43874</v>
      </c>
      <c r="S861" s="376">
        <v>43875</v>
      </c>
      <c r="T861" s="376">
        <v>43878</v>
      </c>
      <c r="U861" s="376">
        <v>43879</v>
      </c>
      <c r="V861" s="376">
        <v>43880</v>
      </c>
      <c r="W861" s="376">
        <v>43881</v>
      </c>
      <c r="X861" s="367"/>
      <c r="Z861" s="369">
        <v>43943</v>
      </c>
    </row>
    <row r="862" spans="1:26">
      <c r="A862" s="358" t="str">
        <f t="shared" si="13"/>
        <v>20</v>
      </c>
      <c r="B862" s="373">
        <v>43867</v>
      </c>
      <c r="C862" s="374" t="s">
        <v>332</v>
      </c>
      <c r="D862" s="375">
        <v>43854</v>
      </c>
      <c r="E862" s="375">
        <v>43857</v>
      </c>
      <c r="F862" s="375">
        <v>43858</v>
      </c>
      <c r="G862" s="376">
        <v>43859</v>
      </c>
      <c r="H862" s="376">
        <v>43860</v>
      </c>
      <c r="I862" s="376">
        <v>43861</v>
      </c>
      <c r="J862" s="377">
        <v>43864</v>
      </c>
      <c r="K862" s="376">
        <v>43865</v>
      </c>
      <c r="L862" s="378">
        <v>43866</v>
      </c>
      <c r="M862" s="379">
        <v>43867</v>
      </c>
      <c r="N862" s="376">
        <v>43868</v>
      </c>
      <c r="O862" s="376">
        <v>43871</v>
      </c>
      <c r="P862" s="376">
        <v>43873</v>
      </c>
      <c r="Q862" s="376">
        <v>43874</v>
      </c>
      <c r="R862" s="376">
        <v>43875</v>
      </c>
      <c r="S862" s="376">
        <v>43878</v>
      </c>
      <c r="T862" s="376">
        <v>43879</v>
      </c>
      <c r="U862" s="376">
        <v>43880</v>
      </c>
      <c r="V862" s="376">
        <v>43881</v>
      </c>
      <c r="W862" s="376">
        <v>43882</v>
      </c>
      <c r="X862" s="367"/>
      <c r="Z862" s="369">
        <v>43944</v>
      </c>
    </row>
    <row r="863" spans="1:26">
      <c r="A863" s="358" t="str">
        <f t="shared" si="13"/>
        <v>20</v>
      </c>
      <c r="B863" s="373">
        <v>43868</v>
      </c>
      <c r="C863" s="374" t="s">
        <v>333</v>
      </c>
      <c r="D863" s="375">
        <v>43857</v>
      </c>
      <c r="E863" s="375">
        <v>43858</v>
      </c>
      <c r="F863" s="375">
        <v>43859</v>
      </c>
      <c r="G863" s="376">
        <v>43860</v>
      </c>
      <c r="H863" s="376">
        <v>43861</v>
      </c>
      <c r="I863" s="376">
        <v>43864</v>
      </c>
      <c r="J863" s="377">
        <v>43865</v>
      </c>
      <c r="K863" s="376">
        <v>43866</v>
      </c>
      <c r="L863" s="378">
        <v>43867</v>
      </c>
      <c r="M863" s="379">
        <v>43868</v>
      </c>
      <c r="N863" s="376">
        <v>43871</v>
      </c>
      <c r="O863" s="376">
        <v>43873</v>
      </c>
      <c r="P863" s="376">
        <v>43874</v>
      </c>
      <c r="Q863" s="376">
        <v>43875</v>
      </c>
      <c r="R863" s="376">
        <v>43878</v>
      </c>
      <c r="S863" s="376">
        <v>43879</v>
      </c>
      <c r="T863" s="376">
        <v>43880</v>
      </c>
      <c r="U863" s="376">
        <v>43881</v>
      </c>
      <c r="V863" s="376">
        <v>43882</v>
      </c>
      <c r="W863" s="376">
        <v>43886</v>
      </c>
      <c r="X863" s="367"/>
      <c r="Z863" s="369">
        <v>43945</v>
      </c>
    </row>
    <row r="864" spans="1:26">
      <c r="A864" s="358" t="str">
        <f t="shared" si="13"/>
        <v>20</v>
      </c>
      <c r="B864" s="373">
        <v>43871</v>
      </c>
      <c r="C864" s="374" t="s">
        <v>329</v>
      </c>
      <c r="D864" s="375">
        <v>43858</v>
      </c>
      <c r="E864" s="375">
        <v>43859</v>
      </c>
      <c r="F864" s="375">
        <v>43860</v>
      </c>
      <c r="G864" s="376">
        <v>43861</v>
      </c>
      <c r="H864" s="376">
        <v>43864</v>
      </c>
      <c r="I864" s="376">
        <v>43865</v>
      </c>
      <c r="J864" s="377">
        <v>43866</v>
      </c>
      <c r="K864" s="376">
        <v>43867</v>
      </c>
      <c r="L864" s="378">
        <v>43868</v>
      </c>
      <c r="M864" s="379">
        <v>43871</v>
      </c>
      <c r="N864" s="376">
        <v>43873</v>
      </c>
      <c r="O864" s="376">
        <v>43874</v>
      </c>
      <c r="P864" s="376">
        <v>43875</v>
      </c>
      <c r="Q864" s="376">
        <v>43878</v>
      </c>
      <c r="R864" s="376">
        <v>43879</v>
      </c>
      <c r="S864" s="376">
        <v>43880</v>
      </c>
      <c r="T864" s="376">
        <v>43881</v>
      </c>
      <c r="U864" s="376">
        <v>43882</v>
      </c>
      <c r="V864" s="376">
        <v>43886</v>
      </c>
      <c r="W864" s="376">
        <v>43887</v>
      </c>
      <c r="X864" s="367"/>
      <c r="Z864" s="369">
        <v>43948</v>
      </c>
    </row>
    <row r="865" spans="1:26">
      <c r="A865" s="358" t="str">
        <f t="shared" si="13"/>
        <v>20</v>
      </c>
      <c r="B865" s="373">
        <v>43873</v>
      </c>
      <c r="C865" s="374" t="s">
        <v>331</v>
      </c>
      <c r="D865" s="375">
        <v>43859</v>
      </c>
      <c r="E865" s="375">
        <v>43860</v>
      </c>
      <c r="F865" s="375">
        <v>43861</v>
      </c>
      <c r="G865" s="376">
        <v>43864</v>
      </c>
      <c r="H865" s="376">
        <v>43865</v>
      </c>
      <c r="I865" s="376">
        <v>43866</v>
      </c>
      <c r="J865" s="377">
        <v>43867</v>
      </c>
      <c r="K865" s="376">
        <v>43868</v>
      </c>
      <c r="L865" s="378">
        <v>43871</v>
      </c>
      <c r="M865" s="379">
        <v>43873</v>
      </c>
      <c r="N865" s="376">
        <v>43874</v>
      </c>
      <c r="O865" s="376">
        <v>43875</v>
      </c>
      <c r="P865" s="376">
        <v>43878</v>
      </c>
      <c r="Q865" s="376">
        <v>43879</v>
      </c>
      <c r="R865" s="376">
        <v>43880</v>
      </c>
      <c r="S865" s="376">
        <v>43881</v>
      </c>
      <c r="T865" s="376">
        <v>43882</v>
      </c>
      <c r="U865" s="376">
        <v>43886</v>
      </c>
      <c r="V865" s="376">
        <v>43887</v>
      </c>
      <c r="W865" s="376">
        <v>43888</v>
      </c>
      <c r="X865" s="367"/>
      <c r="Z865" s="369">
        <v>43959</v>
      </c>
    </row>
    <row r="866" spans="1:26">
      <c r="A866" s="358" t="str">
        <f t="shared" si="13"/>
        <v>20</v>
      </c>
      <c r="B866" s="373">
        <v>43874</v>
      </c>
      <c r="C866" s="374" t="s">
        <v>332</v>
      </c>
      <c r="D866" s="375">
        <v>43860</v>
      </c>
      <c r="E866" s="375">
        <v>43861</v>
      </c>
      <c r="F866" s="375">
        <v>43864</v>
      </c>
      <c r="G866" s="376">
        <v>43865</v>
      </c>
      <c r="H866" s="376">
        <v>43866</v>
      </c>
      <c r="I866" s="376">
        <v>43867</v>
      </c>
      <c r="J866" s="377">
        <v>43868</v>
      </c>
      <c r="K866" s="376">
        <v>43871</v>
      </c>
      <c r="L866" s="378">
        <v>43873</v>
      </c>
      <c r="M866" s="379">
        <v>43874</v>
      </c>
      <c r="N866" s="376">
        <v>43875</v>
      </c>
      <c r="O866" s="376">
        <v>43878</v>
      </c>
      <c r="P866" s="376">
        <v>43879</v>
      </c>
      <c r="Q866" s="376">
        <v>43880</v>
      </c>
      <c r="R866" s="376">
        <v>43881</v>
      </c>
      <c r="S866" s="376">
        <v>43882</v>
      </c>
      <c r="T866" s="376">
        <v>43886</v>
      </c>
      <c r="U866" s="376">
        <v>43887</v>
      </c>
      <c r="V866" s="376">
        <v>43888</v>
      </c>
      <c r="W866" s="376">
        <v>43889</v>
      </c>
      <c r="X866" s="367"/>
      <c r="Z866" s="369">
        <v>43962</v>
      </c>
    </row>
    <row r="867" spans="1:26">
      <c r="A867" s="358" t="str">
        <f t="shared" si="13"/>
        <v>20</v>
      </c>
      <c r="B867" s="373">
        <v>43875</v>
      </c>
      <c r="C867" s="374" t="s">
        <v>333</v>
      </c>
      <c r="D867" s="375">
        <v>43861</v>
      </c>
      <c r="E867" s="375">
        <v>43864</v>
      </c>
      <c r="F867" s="375">
        <v>43865</v>
      </c>
      <c r="G867" s="376">
        <v>43866</v>
      </c>
      <c r="H867" s="376">
        <v>43867</v>
      </c>
      <c r="I867" s="376">
        <v>43868</v>
      </c>
      <c r="J867" s="377">
        <v>43871</v>
      </c>
      <c r="K867" s="376">
        <v>43873</v>
      </c>
      <c r="L867" s="378">
        <v>43874</v>
      </c>
      <c r="M867" s="379">
        <v>43875</v>
      </c>
      <c r="N867" s="376">
        <v>43878</v>
      </c>
      <c r="O867" s="376">
        <v>43879</v>
      </c>
      <c r="P867" s="376">
        <v>43880</v>
      </c>
      <c r="Q867" s="376">
        <v>43881</v>
      </c>
      <c r="R867" s="376">
        <v>43882</v>
      </c>
      <c r="S867" s="376">
        <v>43886</v>
      </c>
      <c r="T867" s="376">
        <v>43887</v>
      </c>
      <c r="U867" s="376">
        <v>43888</v>
      </c>
      <c r="V867" s="376">
        <v>43889</v>
      </c>
      <c r="W867" s="376">
        <v>43892</v>
      </c>
      <c r="X867" s="367"/>
      <c r="Z867" s="369">
        <v>43963</v>
      </c>
    </row>
    <row r="868" spans="1:26">
      <c r="A868" s="358" t="str">
        <f t="shared" si="13"/>
        <v>20</v>
      </c>
      <c r="B868" s="373">
        <v>43878</v>
      </c>
      <c r="C868" s="374" t="s">
        <v>329</v>
      </c>
      <c r="D868" s="375">
        <v>43864</v>
      </c>
      <c r="E868" s="375">
        <v>43865</v>
      </c>
      <c r="F868" s="375">
        <v>43866</v>
      </c>
      <c r="G868" s="376">
        <v>43867</v>
      </c>
      <c r="H868" s="376">
        <v>43868</v>
      </c>
      <c r="I868" s="376">
        <v>43871</v>
      </c>
      <c r="J868" s="377">
        <v>43873</v>
      </c>
      <c r="K868" s="376">
        <v>43874</v>
      </c>
      <c r="L868" s="378">
        <v>43875</v>
      </c>
      <c r="M868" s="379">
        <v>43878</v>
      </c>
      <c r="N868" s="376">
        <v>43879</v>
      </c>
      <c r="O868" s="376">
        <v>43880</v>
      </c>
      <c r="P868" s="376">
        <v>43881</v>
      </c>
      <c r="Q868" s="376">
        <v>43882</v>
      </c>
      <c r="R868" s="376">
        <v>43886</v>
      </c>
      <c r="S868" s="376">
        <v>43887</v>
      </c>
      <c r="T868" s="376">
        <v>43888</v>
      </c>
      <c r="U868" s="376">
        <v>43889</v>
      </c>
      <c r="V868" s="376">
        <v>43892</v>
      </c>
      <c r="W868" s="376">
        <v>43893</v>
      </c>
      <c r="X868" s="367"/>
      <c r="Z868" s="369">
        <v>43964</v>
      </c>
    </row>
    <row r="869" spans="1:26">
      <c r="A869" s="358" t="str">
        <f t="shared" si="13"/>
        <v>20</v>
      </c>
      <c r="B869" s="373">
        <v>43879</v>
      </c>
      <c r="C869" s="374" t="s">
        <v>330</v>
      </c>
      <c r="D869" s="375">
        <v>43865</v>
      </c>
      <c r="E869" s="375">
        <v>43866</v>
      </c>
      <c r="F869" s="375">
        <v>43867</v>
      </c>
      <c r="G869" s="376">
        <v>43868</v>
      </c>
      <c r="H869" s="376">
        <v>43871</v>
      </c>
      <c r="I869" s="376">
        <v>43873</v>
      </c>
      <c r="J869" s="377">
        <v>43874</v>
      </c>
      <c r="K869" s="376">
        <v>43875</v>
      </c>
      <c r="L869" s="378">
        <v>43878</v>
      </c>
      <c r="M869" s="379">
        <v>43879</v>
      </c>
      <c r="N869" s="376">
        <v>43880</v>
      </c>
      <c r="O869" s="376">
        <v>43881</v>
      </c>
      <c r="P869" s="376">
        <v>43882</v>
      </c>
      <c r="Q869" s="376">
        <v>43886</v>
      </c>
      <c r="R869" s="376">
        <v>43887</v>
      </c>
      <c r="S869" s="376">
        <v>43888</v>
      </c>
      <c r="T869" s="376">
        <v>43889</v>
      </c>
      <c r="U869" s="376">
        <v>43892</v>
      </c>
      <c r="V869" s="376">
        <v>43893</v>
      </c>
      <c r="W869" s="376">
        <v>43894</v>
      </c>
      <c r="X869" s="367"/>
      <c r="Z869" s="369">
        <v>43965</v>
      </c>
    </row>
    <row r="870" spans="1:26">
      <c r="A870" s="358" t="str">
        <f t="shared" si="13"/>
        <v>20</v>
      </c>
      <c r="B870" s="373">
        <v>43880</v>
      </c>
      <c r="C870" s="374" t="s">
        <v>331</v>
      </c>
      <c r="D870" s="375">
        <v>43866</v>
      </c>
      <c r="E870" s="375">
        <v>43867</v>
      </c>
      <c r="F870" s="375">
        <v>43868</v>
      </c>
      <c r="G870" s="376">
        <v>43871</v>
      </c>
      <c r="H870" s="376">
        <v>43873</v>
      </c>
      <c r="I870" s="376">
        <v>43874</v>
      </c>
      <c r="J870" s="377">
        <v>43875</v>
      </c>
      <c r="K870" s="376">
        <v>43878</v>
      </c>
      <c r="L870" s="378">
        <v>43879</v>
      </c>
      <c r="M870" s="379">
        <v>43880</v>
      </c>
      <c r="N870" s="376">
        <v>43881</v>
      </c>
      <c r="O870" s="376">
        <v>43882</v>
      </c>
      <c r="P870" s="376">
        <v>43886</v>
      </c>
      <c r="Q870" s="376">
        <v>43887</v>
      </c>
      <c r="R870" s="376">
        <v>43888</v>
      </c>
      <c r="S870" s="376">
        <v>43889</v>
      </c>
      <c r="T870" s="376">
        <v>43892</v>
      </c>
      <c r="U870" s="376">
        <v>43893</v>
      </c>
      <c r="V870" s="376">
        <v>43894</v>
      </c>
      <c r="W870" s="376">
        <v>43895</v>
      </c>
      <c r="X870" s="367"/>
      <c r="Z870" s="369">
        <v>43966</v>
      </c>
    </row>
    <row r="871" spans="1:26">
      <c r="A871" s="358" t="str">
        <f t="shared" si="13"/>
        <v>20</v>
      </c>
      <c r="B871" s="373">
        <v>43881</v>
      </c>
      <c r="C871" s="374" t="s">
        <v>332</v>
      </c>
      <c r="D871" s="375">
        <v>43867</v>
      </c>
      <c r="E871" s="375">
        <v>43868</v>
      </c>
      <c r="F871" s="375">
        <v>43871</v>
      </c>
      <c r="G871" s="376">
        <v>43873</v>
      </c>
      <c r="H871" s="376">
        <v>43874</v>
      </c>
      <c r="I871" s="376">
        <v>43875</v>
      </c>
      <c r="J871" s="377">
        <v>43878</v>
      </c>
      <c r="K871" s="376">
        <v>43879</v>
      </c>
      <c r="L871" s="378">
        <v>43880</v>
      </c>
      <c r="M871" s="379">
        <v>43881</v>
      </c>
      <c r="N871" s="376">
        <v>43882</v>
      </c>
      <c r="O871" s="376">
        <v>43886</v>
      </c>
      <c r="P871" s="376">
        <v>43887</v>
      </c>
      <c r="Q871" s="376">
        <v>43888</v>
      </c>
      <c r="R871" s="376">
        <v>43889</v>
      </c>
      <c r="S871" s="376">
        <v>43892</v>
      </c>
      <c r="T871" s="376">
        <v>43893</v>
      </c>
      <c r="U871" s="376">
        <v>43894</v>
      </c>
      <c r="V871" s="376">
        <v>43895</v>
      </c>
      <c r="W871" s="376">
        <v>43896</v>
      </c>
      <c r="X871" s="367"/>
      <c r="Z871" s="369">
        <v>43969</v>
      </c>
    </row>
    <row r="872" spans="1:26">
      <c r="A872" s="358" t="str">
        <f t="shared" si="13"/>
        <v>20</v>
      </c>
      <c r="B872" s="373">
        <v>43882</v>
      </c>
      <c r="C872" s="374" t="s">
        <v>333</v>
      </c>
      <c r="D872" s="375">
        <v>43868</v>
      </c>
      <c r="E872" s="375">
        <v>43871</v>
      </c>
      <c r="F872" s="375">
        <v>43873</v>
      </c>
      <c r="G872" s="376">
        <v>43874</v>
      </c>
      <c r="H872" s="376">
        <v>43875</v>
      </c>
      <c r="I872" s="376">
        <v>43878</v>
      </c>
      <c r="J872" s="377">
        <v>43879</v>
      </c>
      <c r="K872" s="376">
        <v>43880</v>
      </c>
      <c r="L872" s="378">
        <v>43881</v>
      </c>
      <c r="M872" s="379">
        <v>43882</v>
      </c>
      <c r="N872" s="376">
        <v>43886</v>
      </c>
      <c r="O872" s="376">
        <v>43887</v>
      </c>
      <c r="P872" s="376">
        <v>43888</v>
      </c>
      <c r="Q872" s="376">
        <v>43889</v>
      </c>
      <c r="R872" s="376">
        <v>43892</v>
      </c>
      <c r="S872" s="376">
        <v>43893</v>
      </c>
      <c r="T872" s="376">
        <v>43894</v>
      </c>
      <c r="U872" s="376">
        <v>43895</v>
      </c>
      <c r="V872" s="376">
        <v>43896</v>
      </c>
      <c r="W872" s="376">
        <v>43899</v>
      </c>
      <c r="X872" s="367"/>
      <c r="Z872" s="369">
        <v>43970</v>
      </c>
    </row>
    <row r="873" spans="1:26">
      <c r="A873" s="358" t="str">
        <f t="shared" si="13"/>
        <v>20</v>
      </c>
      <c r="B873" s="373">
        <v>43886</v>
      </c>
      <c r="C873" s="374" t="s">
        <v>330</v>
      </c>
      <c r="D873" s="375">
        <v>43871</v>
      </c>
      <c r="E873" s="375">
        <v>43873</v>
      </c>
      <c r="F873" s="375">
        <v>43874</v>
      </c>
      <c r="G873" s="376">
        <v>43875</v>
      </c>
      <c r="H873" s="376">
        <v>43878</v>
      </c>
      <c r="I873" s="376">
        <v>43879</v>
      </c>
      <c r="J873" s="377">
        <v>43880</v>
      </c>
      <c r="K873" s="376">
        <v>43881</v>
      </c>
      <c r="L873" s="378">
        <v>43882</v>
      </c>
      <c r="M873" s="379">
        <v>43886</v>
      </c>
      <c r="N873" s="376">
        <v>43887</v>
      </c>
      <c r="O873" s="376">
        <v>43888</v>
      </c>
      <c r="P873" s="376">
        <v>43889</v>
      </c>
      <c r="Q873" s="376">
        <v>43892</v>
      </c>
      <c r="R873" s="376">
        <v>43893</v>
      </c>
      <c r="S873" s="376">
        <v>43894</v>
      </c>
      <c r="T873" s="376">
        <v>43895</v>
      </c>
      <c r="U873" s="376">
        <v>43896</v>
      </c>
      <c r="V873" s="376">
        <v>43899</v>
      </c>
      <c r="W873" s="376">
        <v>43900</v>
      </c>
      <c r="X873" s="367"/>
      <c r="Z873" s="369">
        <v>43971</v>
      </c>
    </row>
    <row r="874" spans="1:26">
      <c r="A874" s="358" t="str">
        <f t="shared" si="13"/>
        <v>20</v>
      </c>
      <c r="B874" s="373">
        <v>43887</v>
      </c>
      <c r="C874" s="374" t="s">
        <v>331</v>
      </c>
      <c r="D874" s="375">
        <v>43873</v>
      </c>
      <c r="E874" s="375">
        <v>43874</v>
      </c>
      <c r="F874" s="375">
        <v>43875</v>
      </c>
      <c r="G874" s="376">
        <v>43878</v>
      </c>
      <c r="H874" s="376">
        <v>43879</v>
      </c>
      <c r="I874" s="376">
        <v>43880</v>
      </c>
      <c r="J874" s="377">
        <v>43881</v>
      </c>
      <c r="K874" s="376">
        <v>43882</v>
      </c>
      <c r="L874" s="378">
        <v>43886</v>
      </c>
      <c r="M874" s="379">
        <v>43887</v>
      </c>
      <c r="N874" s="376">
        <v>43888</v>
      </c>
      <c r="O874" s="376">
        <v>43889</v>
      </c>
      <c r="P874" s="376">
        <v>43892</v>
      </c>
      <c r="Q874" s="376">
        <v>43893</v>
      </c>
      <c r="R874" s="376">
        <v>43894</v>
      </c>
      <c r="S874" s="376">
        <v>43895</v>
      </c>
      <c r="T874" s="376">
        <v>43896</v>
      </c>
      <c r="U874" s="376">
        <v>43899</v>
      </c>
      <c r="V874" s="376">
        <v>43900</v>
      </c>
      <c r="W874" s="376">
        <v>43901</v>
      </c>
      <c r="X874" s="367"/>
      <c r="Z874" s="369">
        <v>43972</v>
      </c>
    </row>
    <row r="875" spans="1:26">
      <c r="A875" s="358" t="str">
        <f t="shared" si="13"/>
        <v>20</v>
      </c>
      <c r="B875" s="373">
        <v>43888</v>
      </c>
      <c r="C875" s="374" t="s">
        <v>332</v>
      </c>
      <c r="D875" s="375">
        <v>43874</v>
      </c>
      <c r="E875" s="375">
        <v>43875</v>
      </c>
      <c r="F875" s="375">
        <v>43878</v>
      </c>
      <c r="G875" s="376">
        <v>43879</v>
      </c>
      <c r="H875" s="376">
        <v>43880</v>
      </c>
      <c r="I875" s="376">
        <v>43881</v>
      </c>
      <c r="J875" s="377">
        <v>43882</v>
      </c>
      <c r="K875" s="376">
        <v>43886</v>
      </c>
      <c r="L875" s="378">
        <v>43887</v>
      </c>
      <c r="M875" s="379">
        <v>43888</v>
      </c>
      <c r="N875" s="376">
        <v>43889</v>
      </c>
      <c r="O875" s="376">
        <v>43892</v>
      </c>
      <c r="P875" s="376">
        <v>43893</v>
      </c>
      <c r="Q875" s="376">
        <v>43894</v>
      </c>
      <c r="R875" s="376">
        <v>43895</v>
      </c>
      <c r="S875" s="376">
        <v>43896</v>
      </c>
      <c r="T875" s="376">
        <v>43899</v>
      </c>
      <c r="U875" s="376">
        <v>43900</v>
      </c>
      <c r="V875" s="376">
        <v>43901</v>
      </c>
      <c r="W875" s="376">
        <v>43902</v>
      </c>
      <c r="X875" s="367"/>
      <c r="Z875" s="369">
        <v>43973</v>
      </c>
    </row>
    <row r="876" spans="1:26">
      <c r="A876" s="358" t="str">
        <f t="shared" si="13"/>
        <v>20</v>
      </c>
      <c r="B876" s="373">
        <v>43889</v>
      </c>
      <c r="C876" s="374" t="s">
        <v>333</v>
      </c>
      <c r="D876" s="375">
        <v>43875</v>
      </c>
      <c r="E876" s="375">
        <v>43878</v>
      </c>
      <c r="F876" s="375">
        <v>43879</v>
      </c>
      <c r="G876" s="376">
        <v>43880</v>
      </c>
      <c r="H876" s="376">
        <v>43881</v>
      </c>
      <c r="I876" s="376">
        <v>43882</v>
      </c>
      <c r="J876" s="377">
        <v>43886</v>
      </c>
      <c r="K876" s="376">
        <v>43887</v>
      </c>
      <c r="L876" s="378">
        <v>43888</v>
      </c>
      <c r="M876" s="379">
        <v>43889</v>
      </c>
      <c r="N876" s="376">
        <v>43892</v>
      </c>
      <c r="O876" s="376">
        <v>43893</v>
      </c>
      <c r="P876" s="376">
        <v>43894</v>
      </c>
      <c r="Q876" s="376">
        <v>43895</v>
      </c>
      <c r="R876" s="376">
        <v>43896</v>
      </c>
      <c r="S876" s="376">
        <v>43899</v>
      </c>
      <c r="T876" s="376">
        <v>43900</v>
      </c>
      <c r="U876" s="376">
        <v>43901</v>
      </c>
      <c r="V876" s="376">
        <v>43902</v>
      </c>
      <c r="W876" s="376">
        <v>43903</v>
      </c>
      <c r="X876" s="367"/>
      <c r="Z876" s="369">
        <v>43976</v>
      </c>
    </row>
    <row r="877" spans="1:26">
      <c r="A877" s="358" t="str">
        <f t="shared" si="13"/>
        <v>20</v>
      </c>
      <c r="B877" s="373">
        <v>43892</v>
      </c>
      <c r="C877" s="374" t="s">
        <v>329</v>
      </c>
      <c r="D877" s="375">
        <v>43878</v>
      </c>
      <c r="E877" s="375">
        <v>43879</v>
      </c>
      <c r="F877" s="375">
        <v>43880</v>
      </c>
      <c r="G877" s="376">
        <v>43881</v>
      </c>
      <c r="H877" s="376">
        <v>43882</v>
      </c>
      <c r="I877" s="376">
        <v>43886</v>
      </c>
      <c r="J877" s="377">
        <v>43887</v>
      </c>
      <c r="K877" s="376">
        <v>43888</v>
      </c>
      <c r="L877" s="378">
        <v>43889</v>
      </c>
      <c r="M877" s="379">
        <v>43892</v>
      </c>
      <c r="N877" s="376">
        <v>43893</v>
      </c>
      <c r="O877" s="376">
        <v>43894</v>
      </c>
      <c r="P877" s="376">
        <v>43895</v>
      </c>
      <c r="Q877" s="376">
        <v>43896</v>
      </c>
      <c r="R877" s="376">
        <v>43899</v>
      </c>
      <c r="S877" s="376">
        <v>43900</v>
      </c>
      <c r="T877" s="376">
        <v>43901</v>
      </c>
      <c r="U877" s="376">
        <v>43902</v>
      </c>
      <c r="V877" s="376">
        <v>43903</v>
      </c>
      <c r="W877" s="376">
        <v>43906</v>
      </c>
      <c r="X877" s="367"/>
      <c r="Z877" s="369">
        <v>43977</v>
      </c>
    </row>
    <row r="878" spans="1:26">
      <c r="A878" s="358" t="str">
        <f t="shared" si="13"/>
        <v>20</v>
      </c>
      <c r="B878" s="373">
        <v>43893</v>
      </c>
      <c r="C878" s="374" t="s">
        <v>330</v>
      </c>
      <c r="D878" s="375">
        <v>43879</v>
      </c>
      <c r="E878" s="375">
        <v>43880</v>
      </c>
      <c r="F878" s="375">
        <v>43881</v>
      </c>
      <c r="G878" s="376">
        <v>43882</v>
      </c>
      <c r="H878" s="376">
        <v>43886</v>
      </c>
      <c r="I878" s="376">
        <v>43887</v>
      </c>
      <c r="J878" s="377">
        <v>43888</v>
      </c>
      <c r="K878" s="376">
        <v>43889</v>
      </c>
      <c r="L878" s="378">
        <v>43892</v>
      </c>
      <c r="M878" s="379">
        <v>43893</v>
      </c>
      <c r="N878" s="376">
        <v>43894</v>
      </c>
      <c r="O878" s="376">
        <v>43895</v>
      </c>
      <c r="P878" s="376">
        <v>43896</v>
      </c>
      <c r="Q878" s="376">
        <v>43899</v>
      </c>
      <c r="R878" s="376">
        <v>43900</v>
      </c>
      <c r="S878" s="376">
        <v>43901</v>
      </c>
      <c r="T878" s="376">
        <v>43902</v>
      </c>
      <c r="U878" s="376">
        <v>43903</v>
      </c>
      <c r="V878" s="376">
        <v>43906</v>
      </c>
      <c r="W878" s="376">
        <v>43907</v>
      </c>
      <c r="X878" s="367"/>
      <c r="Z878" s="369">
        <v>43978</v>
      </c>
    </row>
    <row r="879" spans="1:26">
      <c r="A879" s="358" t="str">
        <f t="shared" si="13"/>
        <v>20</v>
      </c>
      <c r="B879" s="373">
        <v>43894</v>
      </c>
      <c r="C879" s="374" t="s">
        <v>331</v>
      </c>
      <c r="D879" s="375">
        <v>43880</v>
      </c>
      <c r="E879" s="375">
        <v>43881</v>
      </c>
      <c r="F879" s="375">
        <v>43882</v>
      </c>
      <c r="G879" s="376">
        <v>43886</v>
      </c>
      <c r="H879" s="376">
        <v>43887</v>
      </c>
      <c r="I879" s="376">
        <v>43888</v>
      </c>
      <c r="J879" s="377">
        <v>43889</v>
      </c>
      <c r="K879" s="376">
        <v>43892</v>
      </c>
      <c r="L879" s="378">
        <v>43893</v>
      </c>
      <c r="M879" s="379">
        <v>43894</v>
      </c>
      <c r="N879" s="376">
        <v>43895</v>
      </c>
      <c r="O879" s="376">
        <v>43896</v>
      </c>
      <c r="P879" s="376">
        <v>43899</v>
      </c>
      <c r="Q879" s="376">
        <v>43900</v>
      </c>
      <c r="R879" s="376">
        <v>43901</v>
      </c>
      <c r="S879" s="376">
        <v>43902</v>
      </c>
      <c r="T879" s="376">
        <v>43903</v>
      </c>
      <c r="U879" s="376">
        <v>43906</v>
      </c>
      <c r="V879" s="376">
        <v>43907</v>
      </c>
      <c r="W879" s="376">
        <v>43908</v>
      </c>
      <c r="X879" s="367"/>
      <c r="Z879" s="369">
        <v>43979</v>
      </c>
    </row>
    <row r="880" spans="1:26">
      <c r="A880" s="358" t="str">
        <f t="shared" si="13"/>
        <v>20</v>
      </c>
      <c r="B880" s="373">
        <v>43895</v>
      </c>
      <c r="C880" s="374" t="s">
        <v>332</v>
      </c>
      <c r="D880" s="375">
        <v>43881</v>
      </c>
      <c r="E880" s="375">
        <v>43882</v>
      </c>
      <c r="F880" s="375">
        <v>43886</v>
      </c>
      <c r="G880" s="376">
        <v>43887</v>
      </c>
      <c r="H880" s="376">
        <v>43888</v>
      </c>
      <c r="I880" s="376">
        <v>43889</v>
      </c>
      <c r="J880" s="377">
        <v>43892</v>
      </c>
      <c r="K880" s="376">
        <v>43893</v>
      </c>
      <c r="L880" s="378">
        <v>43894</v>
      </c>
      <c r="M880" s="379">
        <v>43895</v>
      </c>
      <c r="N880" s="376">
        <v>43896</v>
      </c>
      <c r="O880" s="376">
        <v>43899</v>
      </c>
      <c r="P880" s="376">
        <v>43900</v>
      </c>
      <c r="Q880" s="376">
        <v>43901</v>
      </c>
      <c r="R880" s="376">
        <v>43902</v>
      </c>
      <c r="S880" s="376">
        <v>43903</v>
      </c>
      <c r="T880" s="376">
        <v>43906</v>
      </c>
      <c r="U880" s="376">
        <v>43907</v>
      </c>
      <c r="V880" s="376">
        <v>43908</v>
      </c>
      <c r="W880" s="376">
        <v>43909</v>
      </c>
      <c r="X880" s="367"/>
      <c r="Z880" s="369">
        <v>43980</v>
      </c>
    </row>
    <row r="881" spans="1:26">
      <c r="A881" s="358" t="str">
        <f t="shared" si="13"/>
        <v>20</v>
      </c>
      <c r="B881" s="373">
        <v>43896</v>
      </c>
      <c r="C881" s="374" t="s">
        <v>333</v>
      </c>
      <c r="D881" s="375">
        <v>43882</v>
      </c>
      <c r="E881" s="375">
        <v>43886</v>
      </c>
      <c r="F881" s="375">
        <v>43887</v>
      </c>
      <c r="G881" s="376">
        <v>43888</v>
      </c>
      <c r="H881" s="376">
        <v>43889</v>
      </c>
      <c r="I881" s="376">
        <v>43892</v>
      </c>
      <c r="J881" s="377">
        <v>43893</v>
      </c>
      <c r="K881" s="376">
        <v>43894</v>
      </c>
      <c r="L881" s="378">
        <v>43895</v>
      </c>
      <c r="M881" s="379">
        <v>43896</v>
      </c>
      <c r="N881" s="376">
        <v>43899</v>
      </c>
      <c r="O881" s="376">
        <v>43900</v>
      </c>
      <c r="P881" s="376">
        <v>43901</v>
      </c>
      <c r="Q881" s="376">
        <v>43902</v>
      </c>
      <c r="R881" s="376">
        <v>43903</v>
      </c>
      <c r="S881" s="376">
        <v>43906</v>
      </c>
      <c r="T881" s="376">
        <v>43907</v>
      </c>
      <c r="U881" s="376">
        <v>43908</v>
      </c>
      <c r="V881" s="376">
        <v>43909</v>
      </c>
      <c r="W881" s="376">
        <v>43913</v>
      </c>
      <c r="X881" s="367"/>
      <c r="Z881" s="369">
        <v>43983</v>
      </c>
    </row>
    <row r="882" spans="1:26">
      <c r="A882" s="358" t="str">
        <f t="shared" si="13"/>
        <v>20</v>
      </c>
      <c r="B882" s="373">
        <v>43899</v>
      </c>
      <c r="C882" s="374" t="s">
        <v>329</v>
      </c>
      <c r="D882" s="375">
        <v>43886</v>
      </c>
      <c r="E882" s="375">
        <v>43887</v>
      </c>
      <c r="F882" s="375">
        <v>43888</v>
      </c>
      <c r="G882" s="376">
        <v>43889</v>
      </c>
      <c r="H882" s="376">
        <v>43892</v>
      </c>
      <c r="I882" s="376">
        <v>43893</v>
      </c>
      <c r="J882" s="377">
        <v>43894</v>
      </c>
      <c r="K882" s="376">
        <v>43895</v>
      </c>
      <c r="L882" s="378">
        <v>43896</v>
      </c>
      <c r="M882" s="379">
        <v>43899</v>
      </c>
      <c r="N882" s="376">
        <v>43900</v>
      </c>
      <c r="O882" s="376">
        <v>43901</v>
      </c>
      <c r="P882" s="376">
        <v>43902</v>
      </c>
      <c r="Q882" s="376">
        <v>43903</v>
      </c>
      <c r="R882" s="376">
        <v>43906</v>
      </c>
      <c r="S882" s="376">
        <v>43907</v>
      </c>
      <c r="T882" s="376">
        <v>43908</v>
      </c>
      <c r="U882" s="376">
        <v>43909</v>
      </c>
      <c r="V882" s="376">
        <v>43913</v>
      </c>
      <c r="W882" s="376">
        <v>43914</v>
      </c>
      <c r="X882" s="367"/>
      <c r="Z882" s="369">
        <v>43984</v>
      </c>
    </row>
    <row r="883" spans="1:26">
      <c r="A883" s="358" t="str">
        <f t="shared" si="13"/>
        <v>20</v>
      </c>
      <c r="B883" s="373">
        <v>43900</v>
      </c>
      <c r="C883" s="374" t="s">
        <v>330</v>
      </c>
      <c r="D883" s="375">
        <v>43887</v>
      </c>
      <c r="E883" s="375">
        <v>43888</v>
      </c>
      <c r="F883" s="375">
        <v>43889</v>
      </c>
      <c r="G883" s="376">
        <v>43892</v>
      </c>
      <c r="H883" s="376">
        <v>43893</v>
      </c>
      <c r="I883" s="376">
        <v>43894</v>
      </c>
      <c r="J883" s="377">
        <v>43895</v>
      </c>
      <c r="K883" s="376">
        <v>43896</v>
      </c>
      <c r="L883" s="378">
        <v>43899</v>
      </c>
      <c r="M883" s="379">
        <v>43900</v>
      </c>
      <c r="N883" s="376">
        <v>43901</v>
      </c>
      <c r="O883" s="376">
        <v>43902</v>
      </c>
      <c r="P883" s="376">
        <v>43903</v>
      </c>
      <c r="Q883" s="376">
        <v>43906</v>
      </c>
      <c r="R883" s="376">
        <v>43907</v>
      </c>
      <c r="S883" s="376">
        <v>43908</v>
      </c>
      <c r="T883" s="376">
        <v>43909</v>
      </c>
      <c r="U883" s="376">
        <v>43913</v>
      </c>
      <c r="V883" s="376">
        <v>43914</v>
      </c>
      <c r="W883" s="376">
        <v>43915</v>
      </c>
      <c r="X883" s="367"/>
      <c r="Z883" s="369">
        <v>43985</v>
      </c>
    </row>
    <row r="884" spans="1:26">
      <c r="A884" s="358" t="str">
        <f t="shared" si="13"/>
        <v>20</v>
      </c>
      <c r="B884" s="373">
        <v>43901</v>
      </c>
      <c r="C884" s="374" t="s">
        <v>331</v>
      </c>
      <c r="D884" s="375">
        <v>43888</v>
      </c>
      <c r="E884" s="375">
        <v>43889</v>
      </c>
      <c r="F884" s="375">
        <v>43892</v>
      </c>
      <c r="G884" s="376">
        <v>43893</v>
      </c>
      <c r="H884" s="376">
        <v>43894</v>
      </c>
      <c r="I884" s="376">
        <v>43895</v>
      </c>
      <c r="J884" s="377">
        <v>43896</v>
      </c>
      <c r="K884" s="376">
        <v>43899</v>
      </c>
      <c r="L884" s="378">
        <v>43900</v>
      </c>
      <c r="M884" s="379">
        <v>43901</v>
      </c>
      <c r="N884" s="376">
        <v>43902</v>
      </c>
      <c r="O884" s="376">
        <v>43903</v>
      </c>
      <c r="P884" s="376">
        <v>43906</v>
      </c>
      <c r="Q884" s="376">
        <v>43907</v>
      </c>
      <c r="R884" s="376">
        <v>43908</v>
      </c>
      <c r="S884" s="376">
        <v>43909</v>
      </c>
      <c r="T884" s="376">
        <v>43913</v>
      </c>
      <c r="U884" s="376">
        <v>43914</v>
      </c>
      <c r="V884" s="376">
        <v>43915</v>
      </c>
      <c r="W884" s="376">
        <v>43916</v>
      </c>
      <c r="X884" s="367"/>
      <c r="Z884" s="369">
        <v>43986</v>
      </c>
    </row>
    <row r="885" spans="1:26">
      <c r="A885" s="358" t="str">
        <f t="shared" si="13"/>
        <v>20</v>
      </c>
      <c r="B885" s="373">
        <v>43902</v>
      </c>
      <c r="C885" s="374" t="s">
        <v>332</v>
      </c>
      <c r="D885" s="375">
        <v>43889</v>
      </c>
      <c r="E885" s="375">
        <v>43892</v>
      </c>
      <c r="F885" s="375">
        <v>43893</v>
      </c>
      <c r="G885" s="376">
        <v>43894</v>
      </c>
      <c r="H885" s="376">
        <v>43895</v>
      </c>
      <c r="I885" s="376">
        <v>43896</v>
      </c>
      <c r="J885" s="377">
        <v>43899</v>
      </c>
      <c r="K885" s="376">
        <v>43900</v>
      </c>
      <c r="L885" s="378">
        <v>43901</v>
      </c>
      <c r="M885" s="379">
        <v>43902</v>
      </c>
      <c r="N885" s="376">
        <v>43903</v>
      </c>
      <c r="O885" s="376">
        <v>43906</v>
      </c>
      <c r="P885" s="376">
        <v>43907</v>
      </c>
      <c r="Q885" s="376">
        <v>43908</v>
      </c>
      <c r="R885" s="376">
        <v>43909</v>
      </c>
      <c r="S885" s="376">
        <v>43913</v>
      </c>
      <c r="T885" s="376">
        <v>43914</v>
      </c>
      <c r="U885" s="376">
        <v>43915</v>
      </c>
      <c r="V885" s="376">
        <v>43916</v>
      </c>
      <c r="W885" s="376">
        <v>43921</v>
      </c>
      <c r="X885" s="367"/>
      <c r="Z885" s="369">
        <v>43987</v>
      </c>
    </row>
    <row r="886" spans="1:26">
      <c r="A886" s="358" t="str">
        <f t="shared" si="13"/>
        <v>20</v>
      </c>
      <c r="B886" s="373">
        <v>43903</v>
      </c>
      <c r="C886" s="374" t="s">
        <v>333</v>
      </c>
      <c r="D886" s="375">
        <v>43892</v>
      </c>
      <c r="E886" s="375">
        <v>43893</v>
      </c>
      <c r="F886" s="375">
        <v>43894</v>
      </c>
      <c r="G886" s="376">
        <v>43895</v>
      </c>
      <c r="H886" s="376">
        <v>43896</v>
      </c>
      <c r="I886" s="376">
        <v>43899</v>
      </c>
      <c r="J886" s="377">
        <v>43900</v>
      </c>
      <c r="K886" s="376">
        <v>43901</v>
      </c>
      <c r="L886" s="378">
        <v>43902</v>
      </c>
      <c r="M886" s="379">
        <v>43903</v>
      </c>
      <c r="N886" s="376">
        <v>43906</v>
      </c>
      <c r="O886" s="376">
        <v>43907</v>
      </c>
      <c r="P886" s="376">
        <v>43908</v>
      </c>
      <c r="Q886" s="376">
        <v>43909</v>
      </c>
      <c r="R886" s="376">
        <v>43913</v>
      </c>
      <c r="S886" s="376">
        <v>43914</v>
      </c>
      <c r="T886" s="376">
        <v>43915</v>
      </c>
      <c r="U886" s="376">
        <v>43916</v>
      </c>
      <c r="V886" s="376">
        <v>43921</v>
      </c>
      <c r="W886" s="376">
        <v>43922</v>
      </c>
      <c r="X886" s="367"/>
      <c r="Z886" s="369">
        <v>43990</v>
      </c>
    </row>
    <row r="887" spans="1:26">
      <c r="A887" s="358" t="str">
        <f t="shared" si="13"/>
        <v>20</v>
      </c>
      <c r="B887" s="373">
        <v>43906</v>
      </c>
      <c r="C887" s="374" t="s">
        <v>329</v>
      </c>
      <c r="D887" s="375">
        <v>43893</v>
      </c>
      <c r="E887" s="375">
        <v>43894</v>
      </c>
      <c r="F887" s="375">
        <v>43895</v>
      </c>
      <c r="G887" s="376">
        <v>43896</v>
      </c>
      <c r="H887" s="376">
        <v>43899</v>
      </c>
      <c r="I887" s="376">
        <v>43900</v>
      </c>
      <c r="J887" s="377">
        <v>43901</v>
      </c>
      <c r="K887" s="376">
        <v>43902</v>
      </c>
      <c r="L887" s="378">
        <v>43903</v>
      </c>
      <c r="M887" s="379">
        <v>43906</v>
      </c>
      <c r="N887" s="376">
        <v>43907</v>
      </c>
      <c r="O887" s="376">
        <v>43908</v>
      </c>
      <c r="P887" s="376">
        <v>43909</v>
      </c>
      <c r="Q887" s="376">
        <v>43913</v>
      </c>
      <c r="R887" s="376">
        <v>43914</v>
      </c>
      <c r="S887" s="376">
        <v>43915</v>
      </c>
      <c r="T887" s="376">
        <v>43916</v>
      </c>
      <c r="U887" s="376">
        <v>43921</v>
      </c>
      <c r="V887" s="376">
        <v>43922</v>
      </c>
      <c r="W887" s="376">
        <v>43923</v>
      </c>
      <c r="X887" s="367"/>
      <c r="Z887" s="369">
        <v>43991</v>
      </c>
    </row>
    <row r="888" spans="1:26">
      <c r="A888" s="358" t="str">
        <f t="shared" si="13"/>
        <v>20</v>
      </c>
      <c r="B888" s="373">
        <v>43907</v>
      </c>
      <c r="C888" s="374" t="s">
        <v>330</v>
      </c>
      <c r="D888" s="375">
        <v>43894</v>
      </c>
      <c r="E888" s="375">
        <v>43895</v>
      </c>
      <c r="F888" s="375">
        <v>43896</v>
      </c>
      <c r="G888" s="376">
        <v>43899</v>
      </c>
      <c r="H888" s="376">
        <v>43900</v>
      </c>
      <c r="I888" s="376">
        <v>43901</v>
      </c>
      <c r="J888" s="377">
        <v>43902</v>
      </c>
      <c r="K888" s="376">
        <v>43903</v>
      </c>
      <c r="L888" s="378">
        <v>43906</v>
      </c>
      <c r="M888" s="379">
        <v>43907</v>
      </c>
      <c r="N888" s="376">
        <v>43908</v>
      </c>
      <c r="O888" s="376">
        <v>43909</v>
      </c>
      <c r="P888" s="376">
        <v>43913</v>
      </c>
      <c r="Q888" s="376">
        <v>43914</v>
      </c>
      <c r="R888" s="376">
        <v>43915</v>
      </c>
      <c r="S888" s="376">
        <v>43916</v>
      </c>
      <c r="T888" s="376">
        <v>43921</v>
      </c>
      <c r="U888" s="376">
        <v>43922</v>
      </c>
      <c r="V888" s="376">
        <v>43923</v>
      </c>
      <c r="W888" s="376">
        <v>43924</v>
      </c>
      <c r="X888" s="367"/>
      <c r="Z888" s="369">
        <v>43992</v>
      </c>
    </row>
    <row r="889" spans="1:26">
      <c r="A889" s="358" t="str">
        <f t="shared" si="13"/>
        <v>20</v>
      </c>
      <c r="B889" s="373">
        <v>43908</v>
      </c>
      <c r="C889" s="374" t="s">
        <v>331</v>
      </c>
      <c r="D889" s="375">
        <v>43895</v>
      </c>
      <c r="E889" s="375">
        <v>43896</v>
      </c>
      <c r="F889" s="375">
        <v>43899</v>
      </c>
      <c r="G889" s="376">
        <v>43900</v>
      </c>
      <c r="H889" s="376">
        <v>43901</v>
      </c>
      <c r="I889" s="376">
        <v>43902</v>
      </c>
      <c r="J889" s="377">
        <v>43903</v>
      </c>
      <c r="K889" s="376">
        <v>43906</v>
      </c>
      <c r="L889" s="378">
        <v>43907</v>
      </c>
      <c r="M889" s="379">
        <v>43908</v>
      </c>
      <c r="N889" s="376">
        <v>43909</v>
      </c>
      <c r="O889" s="376">
        <v>43913</v>
      </c>
      <c r="P889" s="376">
        <v>43914</v>
      </c>
      <c r="Q889" s="376">
        <v>43915</v>
      </c>
      <c r="R889" s="376">
        <v>43916</v>
      </c>
      <c r="S889" s="376">
        <v>43921</v>
      </c>
      <c r="T889" s="376">
        <v>43922</v>
      </c>
      <c r="U889" s="376">
        <v>43923</v>
      </c>
      <c r="V889" s="376">
        <v>43924</v>
      </c>
      <c r="W889" s="376">
        <v>43927</v>
      </c>
      <c r="X889" s="367"/>
      <c r="Z889" s="369">
        <v>43993</v>
      </c>
    </row>
    <row r="890" spans="1:26">
      <c r="A890" s="358" t="str">
        <f t="shared" si="13"/>
        <v>20</v>
      </c>
      <c r="B890" s="373">
        <v>43909</v>
      </c>
      <c r="C890" s="374" t="s">
        <v>332</v>
      </c>
      <c r="D890" s="375">
        <v>43896</v>
      </c>
      <c r="E890" s="375">
        <v>43899</v>
      </c>
      <c r="F890" s="375">
        <v>43900</v>
      </c>
      <c r="G890" s="376">
        <v>43901</v>
      </c>
      <c r="H890" s="376">
        <v>43902</v>
      </c>
      <c r="I890" s="376">
        <v>43903</v>
      </c>
      <c r="J890" s="377">
        <v>43906</v>
      </c>
      <c r="K890" s="376">
        <v>43907</v>
      </c>
      <c r="L890" s="378">
        <v>43908</v>
      </c>
      <c r="M890" s="379">
        <v>43909</v>
      </c>
      <c r="N890" s="376">
        <v>43913</v>
      </c>
      <c r="O890" s="376">
        <v>43914</v>
      </c>
      <c r="P890" s="376">
        <v>43915</v>
      </c>
      <c r="Q890" s="376">
        <v>43916</v>
      </c>
      <c r="R890" s="376">
        <v>43921</v>
      </c>
      <c r="S890" s="376">
        <v>43922</v>
      </c>
      <c r="T890" s="376">
        <v>43923</v>
      </c>
      <c r="U890" s="376">
        <v>43924</v>
      </c>
      <c r="V890" s="376">
        <v>43927</v>
      </c>
      <c r="W890" s="376">
        <v>43928</v>
      </c>
      <c r="X890" s="367"/>
      <c r="Z890" s="369">
        <v>43994</v>
      </c>
    </row>
    <row r="891" spans="1:26">
      <c r="A891" s="358" t="str">
        <f t="shared" si="13"/>
        <v>20</v>
      </c>
      <c r="B891" s="373">
        <v>43913</v>
      </c>
      <c r="C891" s="374" t="s">
        <v>329</v>
      </c>
      <c r="D891" s="375">
        <v>43899</v>
      </c>
      <c r="E891" s="375">
        <v>43900</v>
      </c>
      <c r="F891" s="375">
        <v>43901</v>
      </c>
      <c r="G891" s="376">
        <v>43902</v>
      </c>
      <c r="H891" s="376">
        <v>43903</v>
      </c>
      <c r="I891" s="376">
        <v>43906</v>
      </c>
      <c r="J891" s="377">
        <v>43907</v>
      </c>
      <c r="K891" s="376">
        <v>43908</v>
      </c>
      <c r="L891" s="378">
        <v>43909</v>
      </c>
      <c r="M891" s="379">
        <v>43913</v>
      </c>
      <c r="N891" s="376">
        <v>43914</v>
      </c>
      <c r="O891" s="376">
        <v>43915</v>
      </c>
      <c r="P891" s="376">
        <v>43916</v>
      </c>
      <c r="Q891" s="376">
        <v>43921</v>
      </c>
      <c r="R891" s="376">
        <v>43922</v>
      </c>
      <c r="S891" s="376">
        <v>43923</v>
      </c>
      <c r="T891" s="376">
        <v>43924</v>
      </c>
      <c r="U891" s="376">
        <v>43927</v>
      </c>
      <c r="V891" s="376">
        <v>43928</v>
      </c>
      <c r="W891" s="376">
        <v>43929</v>
      </c>
      <c r="X891" s="367"/>
      <c r="Z891" s="369">
        <v>43997</v>
      </c>
    </row>
    <row r="892" spans="1:26">
      <c r="A892" s="358" t="str">
        <f t="shared" si="13"/>
        <v>20</v>
      </c>
      <c r="B892" s="373">
        <v>43914</v>
      </c>
      <c r="C892" s="374" t="s">
        <v>330</v>
      </c>
      <c r="D892" s="375">
        <v>43900</v>
      </c>
      <c r="E892" s="375">
        <v>43901</v>
      </c>
      <c r="F892" s="375">
        <v>43902</v>
      </c>
      <c r="G892" s="376">
        <v>43903</v>
      </c>
      <c r="H892" s="376">
        <v>43906</v>
      </c>
      <c r="I892" s="376">
        <v>43907</v>
      </c>
      <c r="J892" s="377">
        <v>43908</v>
      </c>
      <c r="K892" s="376">
        <v>43909</v>
      </c>
      <c r="L892" s="378">
        <v>43913</v>
      </c>
      <c r="M892" s="379">
        <v>43914</v>
      </c>
      <c r="N892" s="376">
        <v>43915</v>
      </c>
      <c r="O892" s="376">
        <v>43916</v>
      </c>
      <c r="P892" s="376">
        <v>43921</v>
      </c>
      <c r="Q892" s="376">
        <v>43922</v>
      </c>
      <c r="R892" s="376">
        <v>43923</v>
      </c>
      <c r="S892" s="376">
        <v>43924</v>
      </c>
      <c r="T892" s="376">
        <v>43927</v>
      </c>
      <c r="U892" s="376">
        <v>43928</v>
      </c>
      <c r="V892" s="376">
        <v>43929</v>
      </c>
      <c r="W892" s="376">
        <v>43930</v>
      </c>
      <c r="X892" s="367"/>
      <c r="Z892" s="369">
        <v>43998</v>
      </c>
    </row>
    <row r="893" spans="1:26">
      <c r="A893" s="358" t="str">
        <f t="shared" si="13"/>
        <v>20</v>
      </c>
      <c r="B893" s="373">
        <v>43915</v>
      </c>
      <c r="C893" s="374" t="s">
        <v>331</v>
      </c>
      <c r="D893" s="375">
        <v>43901</v>
      </c>
      <c r="E893" s="375">
        <v>43902</v>
      </c>
      <c r="F893" s="375">
        <v>43903</v>
      </c>
      <c r="G893" s="376">
        <v>43906</v>
      </c>
      <c r="H893" s="376">
        <v>43907</v>
      </c>
      <c r="I893" s="376">
        <v>43908</v>
      </c>
      <c r="J893" s="377">
        <v>43909</v>
      </c>
      <c r="K893" s="376">
        <v>43913</v>
      </c>
      <c r="L893" s="378">
        <v>43914</v>
      </c>
      <c r="M893" s="379">
        <v>43915</v>
      </c>
      <c r="N893" s="376">
        <v>43916</v>
      </c>
      <c r="O893" s="376">
        <v>43921</v>
      </c>
      <c r="P893" s="376">
        <v>43922</v>
      </c>
      <c r="Q893" s="376">
        <v>43923</v>
      </c>
      <c r="R893" s="376">
        <v>43924</v>
      </c>
      <c r="S893" s="376">
        <v>43927</v>
      </c>
      <c r="T893" s="376">
        <v>43928</v>
      </c>
      <c r="U893" s="376">
        <v>43929</v>
      </c>
      <c r="V893" s="376">
        <v>43930</v>
      </c>
      <c r="W893" s="376">
        <v>43931</v>
      </c>
      <c r="X893" s="367"/>
      <c r="Z893" s="369">
        <v>43999</v>
      </c>
    </row>
    <row r="894" spans="1:26">
      <c r="A894" s="358" t="str">
        <f t="shared" si="13"/>
        <v>20</v>
      </c>
      <c r="B894" s="373">
        <v>43916</v>
      </c>
      <c r="C894" s="374" t="s">
        <v>332</v>
      </c>
      <c r="D894" s="375">
        <v>43902</v>
      </c>
      <c r="E894" s="375">
        <v>43903</v>
      </c>
      <c r="F894" s="375">
        <v>43906</v>
      </c>
      <c r="G894" s="376">
        <v>43907</v>
      </c>
      <c r="H894" s="376">
        <v>43908</v>
      </c>
      <c r="I894" s="376">
        <v>43909</v>
      </c>
      <c r="J894" s="377">
        <v>43913</v>
      </c>
      <c r="K894" s="376">
        <v>43914</v>
      </c>
      <c r="L894" s="378">
        <v>43915</v>
      </c>
      <c r="M894" s="379">
        <v>43916</v>
      </c>
      <c r="N894" s="376">
        <v>43921</v>
      </c>
      <c r="O894" s="376">
        <v>43922</v>
      </c>
      <c r="P894" s="376">
        <v>43923</v>
      </c>
      <c r="Q894" s="376">
        <v>43924</v>
      </c>
      <c r="R894" s="376">
        <v>43927</v>
      </c>
      <c r="S894" s="376">
        <v>43928</v>
      </c>
      <c r="T894" s="376">
        <v>43929</v>
      </c>
      <c r="U894" s="376">
        <v>43930</v>
      </c>
      <c r="V894" s="376">
        <v>43931</v>
      </c>
      <c r="W894" s="376">
        <v>43934</v>
      </c>
      <c r="X894" s="367"/>
      <c r="Z894" s="369">
        <v>44000</v>
      </c>
    </row>
    <row r="895" spans="1:26">
      <c r="A895" s="358" t="str">
        <f t="shared" si="13"/>
        <v>20</v>
      </c>
      <c r="B895" s="373">
        <v>43921</v>
      </c>
      <c r="C895" s="374" t="s">
        <v>330</v>
      </c>
      <c r="D895" s="375">
        <v>43903</v>
      </c>
      <c r="E895" s="375">
        <v>43906</v>
      </c>
      <c r="F895" s="375">
        <v>43907</v>
      </c>
      <c r="G895" s="376">
        <v>43908</v>
      </c>
      <c r="H895" s="376">
        <v>43909</v>
      </c>
      <c r="I895" s="376">
        <v>43913</v>
      </c>
      <c r="J895" s="377">
        <v>43914</v>
      </c>
      <c r="K895" s="376">
        <v>43915</v>
      </c>
      <c r="L895" s="378">
        <v>43916</v>
      </c>
      <c r="M895" s="379">
        <v>43921</v>
      </c>
      <c r="N895" s="376">
        <v>43922</v>
      </c>
      <c r="O895" s="376">
        <v>43923</v>
      </c>
      <c r="P895" s="376">
        <v>43924</v>
      </c>
      <c r="Q895" s="376">
        <v>43927</v>
      </c>
      <c r="R895" s="376">
        <v>43928</v>
      </c>
      <c r="S895" s="376">
        <v>43929</v>
      </c>
      <c r="T895" s="376">
        <v>43930</v>
      </c>
      <c r="U895" s="376">
        <v>43931</v>
      </c>
      <c r="V895" s="376">
        <v>43934</v>
      </c>
      <c r="W895" s="376">
        <v>43935</v>
      </c>
      <c r="X895" s="367"/>
      <c r="Z895" s="369">
        <v>44001</v>
      </c>
    </row>
    <row r="896" spans="1:26">
      <c r="A896" s="358" t="str">
        <f t="shared" si="13"/>
        <v>20</v>
      </c>
      <c r="B896" s="373">
        <v>43922</v>
      </c>
      <c r="C896" s="374" t="s">
        <v>331</v>
      </c>
      <c r="D896" s="375">
        <v>43906</v>
      </c>
      <c r="E896" s="375">
        <v>43907</v>
      </c>
      <c r="F896" s="375">
        <v>43908</v>
      </c>
      <c r="G896" s="376">
        <v>43909</v>
      </c>
      <c r="H896" s="376">
        <v>43913</v>
      </c>
      <c r="I896" s="376">
        <v>43914</v>
      </c>
      <c r="J896" s="377">
        <v>43915</v>
      </c>
      <c r="K896" s="376">
        <v>43916</v>
      </c>
      <c r="L896" s="378">
        <v>43921</v>
      </c>
      <c r="M896" s="379">
        <v>43922</v>
      </c>
      <c r="N896" s="376">
        <v>43923</v>
      </c>
      <c r="O896" s="376">
        <v>43924</v>
      </c>
      <c r="P896" s="376">
        <v>43927</v>
      </c>
      <c r="Q896" s="376">
        <v>43928</v>
      </c>
      <c r="R896" s="376">
        <v>43929</v>
      </c>
      <c r="S896" s="376">
        <v>43930</v>
      </c>
      <c r="T896" s="376">
        <v>43931</v>
      </c>
      <c r="U896" s="376">
        <v>43934</v>
      </c>
      <c r="V896" s="376">
        <v>43935</v>
      </c>
      <c r="W896" s="376">
        <v>43936</v>
      </c>
      <c r="X896" s="367"/>
      <c r="Z896" s="369">
        <v>44004</v>
      </c>
    </row>
    <row r="897" spans="1:26">
      <c r="A897" s="358" t="str">
        <f t="shared" si="13"/>
        <v>20</v>
      </c>
      <c r="B897" s="373">
        <v>43923</v>
      </c>
      <c r="C897" s="374" t="s">
        <v>332</v>
      </c>
      <c r="D897" s="375">
        <v>43907</v>
      </c>
      <c r="E897" s="375">
        <v>43908</v>
      </c>
      <c r="F897" s="375">
        <v>43909</v>
      </c>
      <c r="G897" s="376">
        <v>43913</v>
      </c>
      <c r="H897" s="376">
        <v>43914</v>
      </c>
      <c r="I897" s="376">
        <v>43915</v>
      </c>
      <c r="J897" s="377">
        <v>43916</v>
      </c>
      <c r="K897" s="376">
        <v>43921</v>
      </c>
      <c r="L897" s="378">
        <v>43922</v>
      </c>
      <c r="M897" s="379">
        <v>43923</v>
      </c>
      <c r="N897" s="376">
        <v>43924</v>
      </c>
      <c r="O897" s="376">
        <v>43927</v>
      </c>
      <c r="P897" s="376">
        <v>43928</v>
      </c>
      <c r="Q897" s="376">
        <v>43929</v>
      </c>
      <c r="R897" s="376">
        <v>43930</v>
      </c>
      <c r="S897" s="376">
        <v>43931</v>
      </c>
      <c r="T897" s="376">
        <v>43934</v>
      </c>
      <c r="U897" s="376">
        <v>43935</v>
      </c>
      <c r="V897" s="376">
        <v>43936</v>
      </c>
      <c r="W897" s="376">
        <v>43937</v>
      </c>
      <c r="X897" s="367"/>
      <c r="Z897" s="369">
        <v>44005</v>
      </c>
    </row>
    <row r="898" spans="1:26">
      <c r="A898" s="358" t="str">
        <f t="shared" si="13"/>
        <v>20</v>
      </c>
      <c r="B898" s="373">
        <v>43924</v>
      </c>
      <c r="C898" s="374" t="s">
        <v>333</v>
      </c>
      <c r="D898" s="375">
        <v>43908</v>
      </c>
      <c r="E898" s="375">
        <v>43909</v>
      </c>
      <c r="F898" s="375">
        <v>43913</v>
      </c>
      <c r="G898" s="376">
        <v>43914</v>
      </c>
      <c r="H898" s="376">
        <v>43915</v>
      </c>
      <c r="I898" s="376">
        <v>43916</v>
      </c>
      <c r="J898" s="377">
        <v>43921</v>
      </c>
      <c r="K898" s="376">
        <v>43922</v>
      </c>
      <c r="L898" s="378">
        <v>43923</v>
      </c>
      <c r="M898" s="379">
        <v>43924</v>
      </c>
      <c r="N898" s="376">
        <v>43927</v>
      </c>
      <c r="O898" s="376">
        <v>43928</v>
      </c>
      <c r="P898" s="376">
        <v>43929</v>
      </c>
      <c r="Q898" s="376">
        <v>43930</v>
      </c>
      <c r="R898" s="376">
        <v>43931</v>
      </c>
      <c r="S898" s="376">
        <v>43934</v>
      </c>
      <c r="T898" s="376">
        <v>43935</v>
      </c>
      <c r="U898" s="376">
        <v>43936</v>
      </c>
      <c r="V898" s="376">
        <v>43937</v>
      </c>
      <c r="W898" s="376">
        <v>43938</v>
      </c>
      <c r="X898" s="367"/>
      <c r="Z898" s="369">
        <v>44006</v>
      </c>
    </row>
    <row r="899" spans="1:26">
      <c r="A899" s="358" t="str">
        <f t="shared" si="13"/>
        <v>20</v>
      </c>
      <c r="B899" s="373">
        <v>43927</v>
      </c>
      <c r="C899" s="374" t="s">
        <v>329</v>
      </c>
      <c r="D899" s="375">
        <v>43909</v>
      </c>
      <c r="E899" s="375">
        <v>43913</v>
      </c>
      <c r="F899" s="375">
        <v>43914</v>
      </c>
      <c r="G899" s="376">
        <v>43915</v>
      </c>
      <c r="H899" s="376">
        <v>43916</v>
      </c>
      <c r="I899" s="376">
        <v>43921</v>
      </c>
      <c r="J899" s="377">
        <v>43922</v>
      </c>
      <c r="K899" s="376">
        <v>43923</v>
      </c>
      <c r="L899" s="378">
        <v>43924</v>
      </c>
      <c r="M899" s="379">
        <v>43927</v>
      </c>
      <c r="N899" s="376">
        <v>43928</v>
      </c>
      <c r="O899" s="376">
        <v>43929</v>
      </c>
      <c r="P899" s="376">
        <v>43930</v>
      </c>
      <c r="Q899" s="376">
        <v>43931</v>
      </c>
      <c r="R899" s="376">
        <v>43934</v>
      </c>
      <c r="S899" s="376">
        <v>43935</v>
      </c>
      <c r="T899" s="376">
        <v>43936</v>
      </c>
      <c r="U899" s="376">
        <v>43937</v>
      </c>
      <c r="V899" s="376">
        <v>43938</v>
      </c>
      <c r="W899" s="376">
        <v>43941</v>
      </c>
      <c r="X899" s="367"/>
      <c r="Z899" s="369">
        <v>44007</v>
      </c>
    </row>
    <row r="900" spans="1:26">
      <c r="A900" s="358" t="str">
        <f t="shared" si="13"/>
        <v>20</v>
      </c>
      <c r="B900" s="373">
        <v>43928</v>
      </c>
      <c r="C900" s="374" t="s">
        <v>330</v>
      </c>
      <c r="D900" s="375">
        <v>43913</v>
      </c>
      <c r="E900" s="375">
        <v>43914</v>
      </c>
      <c r="F900" s="375">
        <v>43915</v>
      </c>
      <c r="G900" s="376">
        <v>43916</v>
      </c>
      <c r="H900" s="376">
        <v>43921</v>
      </c>
      <c r="I900" s="376">
        <v>43922</v>
      </c>
      <c r="J900" s="377">
        <v>43923</v>
      </c>
      <c r="K900" s="376">
        <v>43924</v>
      </c>
      <c r="L900" s="378">
        <v>43927</v>
      </c>
      <c r="M900" s="379">
        <v>43928</v>
      </c>
      <c r="N900" s="376">
        <v>43929</v>
      </c>
      <c r="O900" s="376">
        <v>43930</v>
      </c>
      <c r="P900" s="376">
        <v>43931</v>
      </c>
      <c r="Q900" s="376">
        <v>43934</v>
      </c>
      <c r="R900" s="376">
        <v>43935</v>
      </c>
      <c r="S900" s="376">
        <v>43936</v>
      </c>
      <c r="T900" s="376">
        <v>43937</v>
      </c>
      <c r="U900" s="376">
        <v>43938</v>
      </c>
      <c r="V900" s="376">
        <v>43941</v>
      </c>
      <c r="W900" s="376">
        <v>43942</v>
      </c>
      <c r="X900" s="367"/>
      <c r="Z900" s="369">
        <v>44008</v>
      </c>
    </row>
    <row r="901" spans="1:26">
      <c r="A901" s="358" t="str">
        <f t="shared" si="13"/>
        <v>20</v>
      </c>
      <c r="B901" s="373">
        <v>43929</v>
      </c>
      <c r="C901" s="374" t="s">
        <v>331</v>
      </c>
      <c r="D901" s="375">
        <v>43914</v>
      </c>
      <c r="E901" s="375">
        <v>43915</v>
      </c>
      <c r="F901" s="375">
        <v>43916</v>
      </c>
      <c r="G901" s="376">
        <v>43921</v>
      </c>
      <c r="H901" s="376">
        <v>43922</v>
      </c>
      <c r="I901" s="376">
        <v>43923</v>
      </c>
      <c r="J901" s="377">
        <v>43924</v>
      </c>
      <c r="K901" s="376">
        <v>43927</v>
      </c>
      <c r="L901" s="378">
        <v>43928</v>
      </c>
      <c r="M901" s="379">
        <v>43929</v>
      </c>
      <c r="N901" s="376">
        <v>43930</v>
      </c>
      <c r="O901" s="376">
        <v>43931</v>
      </c>
      <c r="P901" s="376">
        <v>43934</v>
      </c>
      <c r="Q901" s="376">
        <v>43935</v>
      </c>
      <c r="R901" s="376">
        <v>43936</v>
      </c>
      <c r="S901" s="376">
        <v>43937</v>
      </c>
      <c r="T901" s="376">
        <v>43938</v>
      </c>
      <c r="U901" s="376">
        <v>43941</v>
      </c>
      <c r="V901" s="376">
        <v>43942</v>
      </c>
      <c r="W901" s="376">
        <v>43943</v>
      </c>
      <c r="X901" s="367"/>
      <c r="Z901" s="369">
        <v>44011</v>
      </c>
    </row>
    <row r="902" spans="1:26">
      <c r="A902" s="358" t="str">
        <f t="shared" si="13"/>
        <v>20</v>
      </c>
      <c r="B902" s="373">
        <v>43930</v>
      </c>
      <c r="C902" s="374" t="s">
        <v>332</v>
      </c>
      <c r="D902" s="375">
        <v>43915</v>
      </c>
      <c r="E902" s="375">
        <v>43916</v>
      </c>
      <c r="F902" s="375">
        <v>43921</v>
      </c>
      <c r="G902" s="376">
        <v>43922</v>
      </c>
      <c r="H902" s="376">
        <v>43923</v>
      </c>
      <c r="I902" s="376">
        <v>43924</v>
      </c>
      <c r="J902" s="377">
        <v>43927</v>
      </c>
      <c r="K902" s="376">
        <v>43928</v>
      </c>
      <c r="L902" s="378">
        <v>43929</v>
      </c>
      <c r="M902" s="379">
        <v>43930</v>
      </c>
      <c r="N902" s="376">
        <v>43931</v>
      </c>
      <c r="O902" s="376">
        <v>43934</v>
      </c>
      <c r="P902" s="376">
        <v>43935</v>
      </c>
      <c r="Q902" s="376">
        <v>43936</v>
      </c>
      <c r="R902" s="376">
        <v>43937</v>
      </c>
      <c r="S902" s="376">
        <v>43938</v>
      </c>
      <c r="T902" s="376">
        <v>43941</v>
      </c>
      <c r="U902" s="376">
        <v>43942</v>
      </c>
      <c r="V902" s="376">
        <v>43943</v>
      </c>
      <c r="W902" s="376">
        <v>43944</v>
      </c>
      <c r="X902" s="367"/>
      <c r="Z902" s="369">
        <v>44012</v>
      </c>
    </row>
    <row r="903" spans="1:26">
      <c r="A903" s="358" t="str">
        <f t="shared" si="13"/>
        <v>20</v>
      </c>
      <c r="B903" s="373">
        <v>43931</v>
      </c>
      <c r="C903" s="374" t="s">
        <v>333</v>
      </c>
      <c r="D903" s="375">
        <v>43916</v>
      </c>
      <c r="E903" s="375">
        <v>43921</v>
      </c>
      <c r="F903" s="375">
        <v>43922</v>
      </c>
      <c r="G903" s="376">
        <v>43923</v>
      </c>
      <c r="H903" s="376">
        <v>43924</v>
      </c>
      <c r="I903" s="376">
        <v>43927</v>
      </c>
      <c r="J903" s="377">
        <v>43928</v>
      </c>
      <c r="K903" s="376">
        <v>43929</v>
      </c>
      <c r="L903" s="378">
        <v>43930</v>
      </c>
      <c r="M903" s="379">
        <v>43931</v>
      </c>
      <c r="N903" s="376">
        <v>43934</v>
      </c>
      <c r="O903" s="376">
        <v>43935</v>
      </c>
      <c r="P903" s="376">
        <v>43936</v>
      </c>
      <c r="Q903" s="376">
        <v>43937</v>
      </c>
      <c r="R903" s="376">
        <v>43938</v>
      </c>
      <c r="S903" s="376">
        <v>43941</v>
      </c>
      <c r="T903" s="376">
        <v>43942</v>
      </c>
      <c r="U903" s="376">
        <v>43943</v>
      </c>
      <c r="V903" s="376">
        <v>43944</v>
      </c>
      <c r="W903" s="376">
        <v>43945</v>
      </c>
      <c r="X903" s="367"/>
      <c r="Z903" s="369">
        <v>44013</v>
      </c>
    </row>
    <row r="904" spans="1:26">
      <c r="A904" s="358" t="str">
        <f t="shared" si="13"/>
        <v>20</v>
      </c>
      <c r="B904" s="373">
        <v>43934</v>
      </c>
      <c r="C904" s="374" t="s">
        <v>329</v>
      </c>
      <c r="D904" s="375">
        <v>43921</v>
      </c>
      <c r="E904" s="375">
        <v>43922</v>
      </c>
      <c r="F904" s="375">
        <v>43923</v>
      </c>
      <c r="G904" s="376">
        <v>43924</v>
      </c>
      <c r="H904" s="376">
        <v>43927</v>
      </c>
      <c r="I904" s="376">
        <v>43928</v>
      </c>
      <c r="J904" s="377">
        <v>43929</v>
      </c>
      <c r="K904" s="376">
        <v>43930</v>
      </c>
      <c r="L904" s="378">
        <v>43931</v>
      </c>
      <c r="M904" s="379">
        <v>43934</v>
      </c>
      <c r="N904" s="376">
        <v>43935</v>
      </c>
      <c r="O904" s="376">
        <v>43936</v>
      </c>
      <c r="P904" s="376">
        <v>43937</v>
      </c>
      <c r="Q904" s="376">
        <v>43938</v>
      </c>
      <c r="R904" s="376">
        <v>43941</v>
      </c>
      <c r="S904" s="376">
        <v>43942</v>
      </c>
      <c r="T904" s="376">
        <v>43943</v>
      </c>
      <c r="U904" s="376">
        <v>43944</v>
      </c>
      <c r="V904" s="376">
        <v>43945</v>
      </c>
      <c r="W904" s="376">
        <v>43948</v>
      </c>
      <c r="X904" s="367"/>
      <c r="Z904" s="369">
        <v>44014</v>
      </c>
    </row>
    <row r="905" spans="1:26">
      <c r="A905" s="358" t="str">
        <f t="shared" si="13"/>
        <v>20</v>
      </c>
      <c r="B905" s="373">
        <v>43935</v>
      </c>
      <c r="C905" s="374" t="s">
        <v>330</v>
      </c>
      <c r="D905" s="375">
        <v>43922</v>
      </c>
      <c r="E905" s="375">
        <v>43923</v>
      </c>
      <c r="F905" s="375">
        <v>43924</v>
      </c>
      <c r="G905" s="376">
        <v>43927</v>
      </c>
      <c r="H905" s="376">
        <v>43928</v>
      </c>
      <c r="I905" s="376">
        <v>43929</v>
      </c>
      <c r="J905" s="377">
        <v>43930</v>
      </c>
      <c r="K905" s="376">
        <v>43931</v>
      </c>
      <c r="L905" s="378">
        <v>43934</v>
      </c>
      <c r="M905" s="379">
        <v>43935</v>
      </c>
      <c r="N905" s="376">
        <v>43936</v>
      </c>
      <c r="O905" s="376">
        <v>43937</v>
      </c>
      <c r="P905" s="376">
        <v>43938</v>
      </c>
      <c r="Q905" s="376">
        <v>43941</v>
      </c>
      <c r="R905" s="376">
        <v>43942</v>
      </c>
      <c r="S905" s="376">
        <v>43943</v>
      </c>
      <c r="T905" s="376">
        <v>43944</v>
      </c>
      <c r="U905" s="376">
        <v>43945</v>
      </c>
      <c r="V905" s="376">
        <v>43948</v>
      </c>
      <c r="W905" s="376">
        <v>43959</v>
      </c>
      <c r="X905" s="367"/>
      <c r="Z905" s="369">
        <v>44015</v>
      </c>
    </row>
    <row r="906" spans="1:26">
      <c r="A906" s="358" t="str">
        <f t="shared" si="13"/>
        <v>20</v>
      </c>
      <c r="B906" s="373">
        <v>43936</v>
      </c>
      <c r="C906" s="374" t="s">
        <v>331</v>
      </c>
      <c r="D906" s="375">
        <v>43923</v>
      </c>
      <c r="E906" s="375">
        <v>43924</v>
      </c>
      <c r="F906" s="375">
        <v>43927</v>
      </c>
      <c r="G906" s="376">
        <v>43928</v>
      </c>
      <c r="H906" s="376">
        <v>43929</v>
      </c>
      <c r="I906" s="376">
        <v>43930</v>
      </c>
      <c r="J906" s="377">
        <v>43931</v>
      </c>
      <c r="K906" s="376">
        <v>43934</v>
      </c>
      <c r="L906" s="378">
        <v>43935</v>
      </c>
      <c r="M906" s="379">
        <v>43936</v>
      </c>
      <c r="N906" s="376">
        <v>43937</v>
      </c>
      <c r="O906" s="376">
        <v>43938</v>
      </c>
      <c r="P906" s="376">
        <v>43941</v>
      </c>
      <c r="Q906" s="376">
        <v>43942</v>
      </c>
      <c r="R906" s="376">
        <v>43943</v>
      </c>
      <c r="S906" s="376">
        <v>43944</v>
      </c>
      <c r="T906" s="376">
        <v>43945</v>
      </c>
      <c r="U906" s="376">
        <v>43948</v>
      </c>
      <c r="V906" s="376">
        <v>43959</v>
      </c>
      <c r="W906" s="376">
        <v>43962</v>
      </c>
      <c r="X906" s="367"/>
      <c r="Z906" s="369">
        <v>44018</v>
      </c>
    </row>
    <row r="907" spans="1:26">
      <c r="A907" s="358" t="str">
        <f t="shared" si="13"/>
        <v>20</v>
      </c>
      <c r="B907" s="373">
        <v>43937</v>
      </c>
      <c r="C907" s="374" t="s">
        <v>332</v>
      </c>
      <c r="D907" s="375">
        <v>43924</v>
      </c>
      <c r="E907" s="375">
        <v>43927</v>
      </c>
      <c r="F907" s="375">
        <v>43928</v>
      </c>
      <c r="G907" s="376">
        <v>43929</v>
      </c>
      <c r="H907" s="376">
        <v>43930</v>
      </c>
      <c r="I907" s="376">
        <v>43931</v>
      </c>
      <c r="J907" s="377">
        <v>43934</v>
      </c>
      <c r="K907" s="376">
        <v>43935</v>
      </c>
      <c r="L907" s="378">
        <v>43936</v>
      </c>
      <c r="M907" s="379">
        <v>43937</v>
      </c>
      <c r="N907" s="376">
        <v>43938</v>
      </c>
      <c r="O907" s="376">
        <v>43941</v>
      </c>
      <c r="P907" s="376">
        <v>43942</v>
      </c>
      <c r="Q907" s="376">
        <v>43943</v>
      </c>
      <c r="R907" s="376">
        <v>43944</v>
      </c>
      <c r="S907" s="376">
        <v>43945</v>
      </c>
      <c r="T907" s="376">
        <v>43948</v>
      </c>
      <c r="U907" s="376">
        <v>43959</v>
      </c>
      <c r="V907" s="376">
        <v>43962</v>
      </c>
      <c r="W907" s="376">
        <v>43963</v>
      </c>
      <c r="X907" s="367"/>
      <c r="Z907" s="369">
        <v>44019</v>
      </c>
    </row>
    <row r="908" spans="1:26">
      <c r="A908" s="358" t="str">
        <f t="shared" si="13"/>
        <v>20</v>
      </c>
      <c r="B908" s="373">
        <v>43938</v>
      </c>
      <c r="C908" s="374" t="s">
        <v>333</v>
      </c>
      <c r="D908" s="375">
        <v>43927</v>
      </c>
      <c r="E908" s="375">
        <v>43928</v>
      </c>
      <c r="F908" s="375">
        <v>43929</v>
      </c>
      <c r="G908" s="376">
        <v>43930</v>
      </c>
      <c r="H908" s="376">
        <v>43931</v>
      </c>
      <c r="I908" s="376">
        <v>43934</v>
      </c>
      <c r="J908" s="377">
        <v>43935</v>
      </c>
      <c r="K908" s="376">
        <v>43936</v>
      </c>
      <c r="L908" s="378">
        <v>43937</v>
      </c>
      <c r="M908" s="379">
        <v>43938</v>
      </c>
      <c r="N908" s="376">
        <v>43941</v>
      </c>
      <c r="O908" s="376">
        <v>43942</v>
      </c>
      <c r="P908" s="376">
        <v>43943</v>
      </c>
      <c r="Q908" s="376">
        <v>43944</v>
      </c>
      <c r="R908" s="376">
        <v>43945</v>
      </c>
      <c r="S908" s="376">
        <v>43948</v>
      </c>
      <c r="T908" s="376">
        <v>43959</v>
      </c>
      <c r="U908" s="376">
        <v>43962</v>
      </c>
      <c r="V908" s="376">
        <v>43963</v>
      </c>
      <c r="W908" s="376">
        <v>43964</v>
      </c>
      <c r="X908" s="367"/>
      <c r="Z908" s="369">
        <v>44020</v>
      </c>
    </row>
    <row r="909" spans="1:26">
      <c r="A909" s="358" t="str">
        <f t="shared" si="13"/>
        <v>20</v>
      </c>
      <c r="B909" s="373">
        <v>43941</v>
      </c>
      <c r="C909" s="374" t="s">
        <v>329</v>
      </c>
      <c r="D909" s="375">
        <v>43928</v>
      </c>
      <c r="E909" s="375">
        <v>43929</v>
      </c>
      <c r="F909" s="375">
        <v>43930</v>
      </c>
      <c r="G909" s="376">
        <v>43931</v>
      </c>
      <c r="H909" s="376">
        <v>43934</v>
      </c>
      <c r="I909" s="376">
        <v>43935</v>
      </c>
      <c r="J909" s="377">
        <v>43936</v>
      </c>
      <c r="K909" s="376">
        <v>43937</v>
      </c>
      <c r="L909" s="378">
        <v>43938</v>
      </c>
      <c r="M909" s="379">
        <v>43941</v>
      </c>
      <c r="N909" s="376">
        <v>43942</v>
      </c>
      <c r="O909" s="376">
        <v>43943</v>
      </c>
      <c r="P909" s="376">
        <v>43944</v>
      </c>
      <c r="Q909" s="376">
        <v>43945</v>
      </c>
      <c r="R909" s="376">
        <v>43948</v>
      </c>
      <c r="S909" s="376">
        <v>43959</v>
      </c>
      <c r="T909" s="376">
        <v>43962</v>
      </c>
      <c r="U909" s="376">
        <v>43963</v>
      </c>
      <c r="V909" s="376">
        <v>43964</v>
      </c>
      <c r="W909" s="376">
        <v>43965</v>
      </c>
      <c r="X909" s="367"/>
      <c r="Z909" s="369">
        <v>44021</v>
      </c>
    </row>
    <row r="910" spans="1:26">
      <c r="A910" s="358" t="str">
        <f t="shared" si="13"/>
        <v>20</v>
      </c>
      <c r="B910" s="373">
        <v>43942</v>
      </c>
      <c r="C910" s="374" t="s">
        <v>330</v>
      </c>
      <c r="D910" s="375">
        <v>43929</v>
      </c>
      <c r="E910" s="375">
        <v>43930</v>
      </c>
      <c r="F910" s="375">
        <v>43931</v>
      </c>
      <c r="G910" s="376">
        <v>43934</v>
      </c>
      <c r="H910" s="376">
        <v>43935</v>
      </c>
      <c r="I910" s="376">
        <v>43936</v>
      </c>
      <c r="J910" s="377">
        <v>43937</v>
      </c>
      <c r="K910" s="376">
        <v>43938</v>
      </c>
      <c r="L910" s="378">
        <v>43941</v>
      </c>
      <c r="M910" s="379">
        <v>43942</v>
      </c>
      <c r="N910" s="376">
        <v>43943</v>
      </c>
      <c r="O910" s="376">
        <v>43944</v>
      </c>
      <c r="P910" s="376">
        <v>43945</v>
      </c>
      <c r="Q910" s="376">
        <v>43948</v>
      </c>
      <c r="R910" s="376">
        <v>43959</v>
      </c>
      <c r="S910" s="376">
        <v>43962</v>
      </c>
      <c r="T910" s="376">
        <v>43963</v>
      </c>
      <c r="U910" s="376">
        <v>43964</v>
      </c>
      <c r="V910" s="376">
        <v>43965</v>
      </c>
      <c r="W910" s="376">
        <v>43966</v>
      </c>
      <c r="X910" s="367"/>
      <c r="Z910" s="369">
        <v>44022</v>
      </c>
    </row>
    <row r="911" spans="1:26">
      <c r="A911" s="358" t="str">
        <f t="shared" si="13"/>
        <v>20</v>
      </c>
      <c r="B911" s="373">
        <v>43943</v>
      </c>
      <c r="C911" s="374" t="s">
        <v>331</v>
      </c>
      <c r="D911" s="375">
        <v>43930</v>
      </c>
      <c r="E911" s="375">
        <v>43931</v>
      </c>
      <c r="F911" s="375">
        <v>43934</v>
      </c>
      <c r="G911" s="376">
        <v>43935</v>
      </c>
      <c r="H911" s="376">
        <v>43936</v>
      </c>
      <c r="I911" s="376">
        <v>43937</v>
      </c>
      <c r="J911" s="377">
        <v>43938</v>
      </c>
      <c r="K911" s="376">
        <v>43941</v>
      </c>
      <c r="L911" s="378">
        <v>43942</v>
      </c>
      <c r="M911" s="379">
        <v>43943</v>
      </c>
      <c r="N911" s="376">
        <v>43944</v>
      </c>
      <c r="O911" s="376">
        <v>43945</v>
      </c>
      <c r="P911" s="376">
        <v>43948</v>
      </c>
      <c r="Q911" s="376">
        <v>43959</v>
      </c>
      <c r="R911" s="376">
        <v>43962</v>
      </c>
      <c r="S911" s="376">
        <v>43963</v>
      </c>
      <c r="T911" s="376">
        <v>43964</v>
      </c>
      <c r="U911" s="376">
        <v>43965</v>
      </c>
      <c r="V911" s="376">
        <v>43966</v>
      </c>
      <c r="W911" s="376">
        <v>43969</v>
      </c>
      <c r="X911" s="367"/>
      <c r="Z911" s="369">
        <v>44025</v>
      </c>
    </row>
    <row r="912" spans="1:26">
      <c r="A912" s="358" t="str">
        <f t="shared" si="13"/>
        <v>20</v>
      </c>
      <c r="B912" s="373">
        <v>43944</v>
      </c>
      <c r="C912" s="374" t="s">
        <v>332</v>
      </c>
      <c r="D912" s="375">
        <v>43931</v>
      </c>
      <c r="E912" s="375">
        <v>43934</v>
      </c>
      <c r="F912" s="375">
        <v>43935</v>
      </c>
      <c r="G912" s="376">
        <v>43936</v>
      </c>
      <c r="H912" s="376">
        <v>43937</v>
      </c>
      <c r="I912" s="376">
        <v>43938</v>
      </c>
      <c r="J912" s="377">
        <v>43941</v>
      </c>
      <c r="K912" s="376">
        <v>43942</v>
      </c>
      <c r="L912" s="378">
        <v>43943</v>
      </c>
      <c r="M912" s="379">
        <v>43944</v>
      </c>
      <c r="N912" s="376">
        <v>43945</v>
      </c>
      <c r="O912" s="376">
        <v>43948</v>
      </c>
      <c r="P912" s="376">
        <v>43959</v>
      </c>
      <c r="Q912" s="376">
        <v>43962</v>
      </c>
      <c r="R912" s="376">
        <v>43963</v>
      </c>
      <c r="S912" s="376">
        <v>43964</v>
      </c>
      <c r="T912" s="376">
        <v>43965</v>
      </c>
      <c r="U912" s="376">
        <v>43966</v>
      </c>
      <c r="V912" s="376">
        <v>43969</v>
      </c>
      <c r="W912" s="376">
        <v>43970</v>
      </c>
      <c r="X912" s="367"/>
      <c r="Z912" s="369">
        <v>44026</v>
      </c>
    </row>
    <row r="913" spans="1:26">
      <c r="A913" s="358" t="str">
        <f t="shared" si="13"/>
        <v>20</v>
      </c>
      <c r="B913" s="373">
        <v>43945</v>
      </c>
      <c r="C913" s="374" t="s">
        <v>333</v>
      </c>
      <c r="D913" s="375">
        <v>43934</v>
      </c>
      <c r="E913" s="375">
        <v>43935</v>
      </c>
      <c r="F913" s="375">
        <v>43936</v>
      </c>
      <c r="G913" s="376">
        <v>43937</v>
      </c>
      <c r="H913" s="376">
        <v>43938</v>
      </c>
      <c r="I913" s="376">
        <v>43941</v>
      </c>
      <c r="J913" s="377">
        <v>43942</v>
      </c>
      <c r="K913" s="376">
        <v>43943</v>
      </c>
      <c r="L913" s="378">
        <v>43944</v>
      </c>
      <c r="M913" s="379">
        <v>43945</v>
      </c>
      <c r="N913" s="376">
        <v>43948</v>
      </c>
      <c r="O913" s="376">
        <v>43959</v>
      </c>
      <c r="P913" s="376">
        <v>43962</v>
      </c>
      <c r="Q913" s="376">
        <v>43963</v>
      </c>
      <c r="R913" s="376">
        <v>43964</v>
      </c>
      <c r="S913" s="376">
        <v>43965</v>
      </c>
      <c r="T913" s="376">
        <v>43966</v>
      </c>
      <c r="U913" s="376">
        <v>43969</v>
      </c>
      <c r="V913" s="376">
        <v>43970</v>
      </c>
      <c r="W913" s="376">
        <v>43971</v>
      </c>
      <c r="X913" s="367"/>
      <c r="Z913" s="369">
        <v>44027</v>
      </c>
    </row>
    <row r="914" spans="1:26">
      <c r="A914" s="358" t="str">
        <f t="shared" si="13"/>
        <v>20</v>
      </c>
      <c r="B914" s="373">
        <v>43948</v>
      </c>
      <c r="C914" s="374" t="s">
        <v>329</v>
      </c>
      <c r="D914" s="375">
        <v>43935</v>
      </c>
      <c r="E914" s="375">
        <v>43936</v>
      </c>
      <c r="F914" s="375">
        <v>43937</v>
      </c>
      <c r="G914" s="376">
        <v>43938</v>
      </c>
      <c r="H914" s="376">
        <v>43941</v>
      </c>
      <c r="I914" s="376">
        <v>43942</v>
      </c>
      <c r="J914" s="377">
        <v>43943</v>
      </c>
      <c r="K914" s="376">
        <v>43944</v>
      </c>
      <c r="L914" s="378">
        <v>43945</v>
      </c>
      <c r="M914" s="379">
        <v>43948</v>
      </c>
      <c r="N914" s="376">
        <v>43959</v>
      </c>
      <c r="O914" s="376">
        <v>43962</v>
      </c>
      <c r="P914" s="376">
        <v>43963</v>
      </c>
      <c r="Q914" s="376">
        <v>43964</v>
      </c>
      <c r="R914" s="376">
        <v>43965</v>
      </c>
      <c r="S914" s="376">
        <v>43966</v>
      </c>
      <c r="T914" s="376">
        <v>43969</v>
      </c>
      <c r="U914" s="376">
        <v>43970</v>
      </c>
      <c r="V914" s="376">
        <v>43971</v>
      </c>
      <c r="W914" s="376">
        <v>43972</v>
      </c>
      <c r="X914" s="367"/>
      <c r="Z914" s="369">
        <v>44028</v>
      </c>
    </row>
    <row r="915" spans="1:26">
      <c r="A915" s="358" t="str">
        <f t="shared" si="13"/>
        <v>20</v>
      </c>
      <c r="B915" s="373">
        <v>43959</v>
      </c>
      <c r="C915" s="374" t="s">
        <v>333</v>
      </c>
      <c r="D915" s="375">
        <v>43936</v>
      </c>
      <c r="E915" s="375">
        <v>43937</v>
      </c>
      <c r="F915" s="375">
        <v>43938</v>
      </c>
      <c r="G915" s="376">
        <v>43941</v>
      </c>
      <c r="H915" s="376">
        <v>43942</v>
      </c>
      <c r="I915" s="376">
        <v>43943</v>
      </c>
      <c r="J915" s="377">
        <v>43944</v>
      </c>
      <c r="K915" s="376">
        <v>43945</v>
      </c>
      <c r="L915" s="378">
        <v>43948</v>
      </c>
      <c r="M915" s="379">
        <v>43959</v>
      </c>
      <c r="N915" s="376">
        <v>43962</v>
      </c>
      <c r="O915" s="376">
        <v>43963</v>
      </c>
      <c r="P915" s="376">
        <v>43964</v>
      </c>
      <c r="Q915" s="376">
        <v>43965</v>
      </c>
      <c r="R915" s="376">
        <v>43966</v>
      </c>
      <c r="S915" s="376">
        <v>43969</v>
      </c>
      <c r="T915" s="376">
        <v>43970</v>
      </c>
      <c r="U915" s="376">
        <v>43971</v>
      </c>
      <c r="V915" s="376">
        <v>43972</v>
      </c>
      <c r="W915" s="376">
        <v>43973</v>
      </c>
      <c r="X915" s="367"/>
      <c r="Z915" s="369">
        <v>44029</v>
      </c>
    </row>
    <row r="916" spans="1:26">
      <c r="A916" s="358" t="str">
        <f t="shared" si="13"/>
        <v>20</v>
      </c>
      <c r="B916" s="373">
        <v>43962</v>
      </c>
      <c r="C916" s="374" t="s">
        <v>329</v>
      </c>
      <c r="D916" s="375">
        <v>43937</v>
      </c>
      <c r="E916" s="375">
        <v>43938</v>
      </c>
      <c r="F916" s="375">
        <v>43941</v>
      </c>
      <c r="G916" s="376">
        <v>43942</v>
      </c>
      <c r="H916" s="376">
        <v>43943</v>
      </c>
      <c r="I916" s="376">
        <v>43944</v>
      </c>
      <c r="J916" s="377">
        <v>43945</v>
      </c>
      <c r="K916" s="376">
        <v>43948</v>
      </c>
      <c r="L916" s="378">
        <v>43959</v>
      </c>
      <c r="M916" s="379">
        <v>43962</v>
      </c>
      <c r="N916" s="376">
        <v>43963</v>
      </c>
      <c r="O916" s="376">
        <v>43964</v>
      </c>
      <c r="P916" s="376">
        <v>43965</v>
      </c>
      <c r="Q916" s="376">
        <v>43966</v>
      </c>
      <c r="R916" s="376">
        <v>43969</v>
      </c>
      <c r="S916" s="376">
        <v>43970</v>
      </c>
      <c r="T916" s="376">
        <v>43971</v>
      </c>
      <c r="U916" s="376">
        <v>43972</v>
      </c>
      <c r="V916" s="376">
        <v>43973</v>
      </c>
      <c r="W916" s="376">
        <v>43976</v>
      </c>
      <c r="X916" s="367"/>
      <c r="Z916" s="369">
        <v>44032</v>
      </c>
    </row>
    <row r="917" spans="1:26">
      <c r="A917" s="358" t="str">
        <f t="shared" si="13"/>
        <v>20</v>
      </c>
      <c r="B917" s="373">
        <v>43963</v>
      </c>
      <c r="C917" s="374" t="s">
        <v>330</v>
      </c>
      <c r="D917" s="375">
        <v>43938</v>
      </c>
      <c r="E917" s="375">
        <v>43941</v>
      </c>
      <c r="F917" s="375">
        <v>43942</v>
      </c>
      <c r="G917" s="376">
        <v>43943</v>
      </c>
      <c r="H917" s="376">
        <v>43944</v>
      </c>
      <c r="I917" s="376">
        <v>43945</v>
      </c>
      <c r="J917" s="377">
        <v>43948</v>
      </c>
      <c r="K917" s="376">
        <v>43959</v>
      </c>
      <c r="L917" s="378">
        <v>43962</v>
      </c>
      <c r="M917" s="379">
        <v>43963</v>
      </c>
      <c r="N917" s="376">
        <v>43964</v>
      </c>
      <c r="O917" s="376">
        <v>43965</v>
      </c>
      <c r="P917" s="376">
        <v>43966</v>
      </c>
      <c r="Q917" s="376">
        <v>43969</v>
      </c>
      <c r="R917" s="376">
        <v>43970</v>
      </c>
      <c r="S917" s="376">
        <v>43971</v>
      </c>
      <c r="T917" s="376">
        <v>43972</v>
      </c>
      <c r="U917" s="376">
        <v>43973</v>
      </c>
      <c r="V917" s="376">
        <v>43976</v>
      </c>
      <c r="W917" s="376">
        <v>43977</v>
      </c>
      <c r="X917" s="367"/>
      <c r="Z917" s="369">
        <v>44033</v>
      </c>
    </row>
    <row r="918" spans="1:26">
      <c r="A918" s="358" t="str">
        <f t="shared" si="13"/>
        <v>20</v>
      </c>
      <c r="B918" s="373">
        <v>43964</v>
      </c>
      <c r="C918" s="374" t="s">
        <v>331</v>
      </c>
      <c r="D918" s="375">
        <v>43941</v>
      </c>
      <c r="E918" s="375">
        <v>43942</v>
      </c>
      <c r="F918" s="375">
        <v>43943</v>
      </c>
      <c r="G918" s="376">
        <v>43944</v>
      </c>
      <c r="H918" s="376">
        <v>43945</v>
      </c>
      <c r="I918" s="376">
        <v>43948</v>
      </c>
      <c r="J918" s="377">
        <v>43959</v>
      </c>
      <c r="K918" s="376">
        <v>43962</v>
      </c>
      <c r="L918" s="378">
        <v>43963</v>
      </c>
      <c r="M918" s="379">
        <v>43964</v>
      </c>
      <c r="N918" s="376">
        <v>43965</v>
      </c>
      <c r="O918" s="376">
        <v>43966</v>
      </c>
      <c r="P918" s="376">
        <v>43969</v>
      </c>
      <c r="Q918" s="376">
        <v>43970</v>
      </c>
      <c r="R918" s="376">
        <v>43971</v>
      </c>
      <c r="S918" s="376">
        <v>43972</v>
      </c>
      <c r="T918" s="376">
        <v>43973</v>
      </c>
      <c r="U918" s="376">
        <v>43976</v>
      </c>
      <c r="V918" s="376">
        <v>43977</v>
      </c>
      <c r="W918" s="376">
        <v>43978</v>
      </c>
      <c r="X918" s="367"/>
      <c r="Z918" s="369">
        <v>44034</v>
      </c>
    </row>
    <row r="919" spans="1:26">
      <c r="A919" s="358" t="str">
        <f t="shared" si="13"/>
        <v>20</v>
      </c>
      <c r="B919" s="373">
        <v>43965</v>
      </c>
      <c r="C919" s="374" t="s">
        <v>332</v>
      </c>
      <c r="D919" s="375">
        <v>43942</v>
      </c>
      <c r="E919" s="375">
        <v>43943</v>
      </c>
      <c r="F919" s="375">
        <v>43944</v>
      </c>
      <c r="G919" s="376">
        <v>43945</v>
      </c>
      <c r="H919" s="376">
        <v>43948</v>
      </c>
      <c r="I919" s="376">
        <v>43959</v>
      </c>
      <c r="J919" s="377">
        <v>43962</v>
      </c>
      <c r="K919" s="376">
        <v>43963</v>
      </c>
      <c r="L919" s="378">
        <v>43964</v>
      </c>
      <c r="M919" s="379">
        <v>43965</v>
      </c>
      <c r="N919" s="376">
        <v>43966</v>
      </c>
      <c r="O919" s="376">
        <v>43969</v>
      </c>
      <c r="P919" s="376">
        <v>43970</v>
      </c>
      <c r="Q919" s="376">
        <v>43971</v>
      </c>
      <c r="R919" s="376">
        <v>43972</v>
      </c>
      <c r="S919" s="376">
        <v>43973</v>
      </c>
      <c r="T919" s="376">
        <v>43976</v>
      </c>
      <c r="U919" s="376">
        <v>43977</v>
      </c>
      <c r="V919" s="376">
        <v>43978</v>
      </c>
      <c r="W919" s="376">
        <v>43979</v>
      </c>
      <c r="X919" s="367"/>
      <c r="Z919" s="369">
        <v>44039</v>
      </c>
    </row>
    <row r="920" spans="1:26">
      <c r="A920" s="358" t="str">
        <f t="shared" ref="A920:A983" si="14">TEXT(B920,"yy")</f>
        <v>20</v>
      </c>
      <c r="B920" s="373">
        <v>43966</v>
      </c>
      <c r="C920" s="374" t="s">
        <v>333</v>
      </c>
      <c r="D920" s="375">
        <v>43943</v>
      </c>
      <c r="E920" s="375">
        <v>43944</v>
      </c>
      <c r="F920" s="375">
        <v>43945</v>
      </c>
      <c r="G920" s="376">
        <v>43948</v>
      </c>
      <c r="H920" s="376">
        <v>43959</v>
      </c>
      <c r="I920" s="376">
        <v>43962</v>
      </c>
      <c r="J920" s="377">
        <v>43963</v>
      </c>
      <c r="K920" s="376">
        <v>43964</v>
      </c>
      <c r="L920" s="378">
        <v>43965</v>
      </c>
      <c r="M920" s="379">
        <v>43966</v>
      </c>
      <c r="N920" s="376">
        <v>43969</v>
      </c>
      <c r="O920" s="376">
        <v>43970</v>
      </c>
      <c r="P920" s="376">
        <v>43971</v>
      </c>
      <c r="Q920" s="376">
        <v>43972</v>
      </c>
      <c r="R920" s="376">
        <v>43973</v>
      </c>
      <c r="S920" s="376">
        <v>43976</v>
      </c>
      <c r="T920" s="376">
        <v>43977</v>
      </c>
      <c r="U920" s="376">
        <v>43978</v>
      </c>
      <c r="V920" s="376">
        <v>43979</v>
      </c>
      <c r="W920" s="376">
        <v>43980</v>
      </c>
      <c r="X920" s="367"/>
      <c r="Z920" s="369">
        <v>44040</v>
      </c>
    </row>
    <row r="921" spans="1:26">
      <c r="A921" s="358" t="str">
        <f t="shared" si="14"/>
        <v>20</v>
      </c>
      <c r="B921" s="373">
        <v>43969</v>
      </c>
      <c r="C921" s="374" t="s">
        <v>329</v>
      </c>
      <c r="D921" s="375">
        <v>43944</v>
      </c>
      <c r="E921" s="375">
        <v>43945</v>
      </c>
      <c r="F921" s="375">
        <v>43948</v>
      </c>
      <c r="G921" s="376">
        <v>43959</v>
      </c>
      <c r="H921" s="376">
        <v>43962</v>
      </c>
      <c r="I921" s="376">
        <v>43963</v>
      </c>
      <c r="J921" s="377">
        <v>43964</v>
      </c>
      <c r="K921" s="376">
        <v>43965</v>
      </c>
      <c r="L921" s="378">
        <v>43966</v>
      </c>
      <c r="M921" s="379">
        <v>43969</v>
      </c>
      <c r="N921" s="376">
        <v>43970</v>
      </c>
      <c r="O921" s="376">
        <v>43971</v>
      </c>
      <c r="P921" s="376">
        <v>43972</v>
      </c>
      <c r="Q921" s="376">
        <v>43973</v>
      </c>
      <c r="R921" s="376">
        <v>43976</v>
      </c>
      <c r="S921" s="376">
        <v>43977</v>
      </c>
      <c r="T921" s="376">
        <v>43978</v>
      </c>
      <c r="U921" s="376">
        <v>43979</v>
      </c>
      <c r="V921" s="376">
        <v>43980</v>
      </c>
      <c r="W921" s="376">
        <v>43983</v>
      </c>
      <c r="X921" s="367"/>
      <c r="Z921" s="369">
        <v>44041</v>
      </c>
    </row>
    <row r="922" spans="1:26">
      <c r="A922" s="358" t="str">
        <f t="shared" si="14"/>
        <v>20</v>
      </c>
      <c r="B922" s="373">
        <v>43970</v>
      </c>
      <c r="C922" s="374" t="s">
        <v>330</v>
      </c>
      <c r="D922" s="375">
        <v>43945</v>
      </c>
      <c r="E922" s="375">
        <v>43948</v>
      </c>
      <c r="F922" s="375">
        <v>43959</v>
      </c>
      <c r="G922" s="376">
        <v>43962</v>
      </c>
      <c r="H922" s="376">
        <v>43963</v>
      </c>
      <c r="I922" s="376">
        <v>43964</v>
      </c>
      <c r="J922" s="377">
        <v>43965</v>
      </c>
      <c r="K922" s="376">
        <v>43966</v>
      </c>
      <c r="L922" s="378">
        <v>43969</v>
      </c>
      <c r="M922" s="379">
        <v>43970</v>
      </c>
      <c r="N922" s="376">
        <v>43971</v>
      </c>
      <c r="O922" s="376">
        <v>43972</v>
      </c>
      <c r="P922" s="376">
        <v>43973</v>
      </c>
      <c r="Q922" s="376">
        <v>43976</v>
      </c>
      <c r="R922" s="376">
        <v>43977</v>
      </c>
      <c r="S922" s="376">
        <v>43978</v>
      </c>
      <c r="T922" s="376">
        <v>43979</v>
      </c>
      <c r="U922" s="376">
        <v>43980</v>
      </c>
      <c r="V922" s="376">
        <v>43983</v>
      </c>
      <c r="W922" s="376">
        <v>43984</v>
      </c>
      <c r="X922" s="367"/>
      <c r="Z922" s="369">
        <v>44042</v>
      </c>
    </row>
    <row r="923" spans="1:26">
      <c r="A923" s="358" t="str">
        <f t="shared" si="14"/>
        <v>20</v>
      </c>
      <c r="B923" s="373">
        <v>43971</v>
      </c>
      <c r="C923" s="374" t="s">
        <v>331</v>
      </c>
      <c r="D923" s="375">
        <v>43948</v>
      </c>
      <c r="E923" s="375">
        <v>43959</v>
      </c>
      <c r="F923" s="375">
        <v>43962</v>
      </c>
      <c r="G923" s="376">
        <v>43963</v>
      </c>
      <c r="H923" s="376">
        <v>43964</v>
      </c>
      <c r="I923" s="376">
        <v>43965</v>
      </c>
      <c r="J923" s="377">
        <v>43966</v>
      </c>
      <c r="K923" s="376">
        <v>43969</v>
      </c>
      <c r="L923" s="378">
        <v>43970</v>
      </c>
      <c r="M923" s="379">
        <v>43971</v>
      </c>
      <c r="N923" s="376">
        <v>43972</v>
      </c>
      <c r="O923" s="376">
        <v>43973</v>
      </c>
      <c r="P923" s="376">
        <v>43976</v>
      </c>
      <c r="Q923" s="376">
        <v>43977</v>
      </c>
      <c r="R923" s="376">
        <v>43978</v>
      </c>
      <c r="S923" s="376">
        <v>43979</v>
      </c>
      <c r="T923" s="376">
        <v>43980</v>
      </c>
      <c r="U923" s="376">
        <v>43983</v>
      </c>
      <c r="V923" s="376">
        <v>43984</v>
      </c>
      <c r="W923" s="376">
        <v>43985</v>
      </c>
      <c r="X923" s="367"/>
      <c r="Z923" s="369">
        <v>44043</v>
      </c>
    </row>
    <row r="924" spans="1:26">
      <c r="A924" s="358" t="str">
        <f t="shared" si="14"/>
        <v>20</v>
      </c>
      <c r="B924" s="373">
        <v>43972</v>
      </c>
      <c r="C924" s="374" t="s">
        <v>332</v>
      </c>
      <c r="D924" s="375">
        <v>43959</v>
      </c>
      <c r="E924" s="375">
        <v>43962</v>
      </c>
      <c r="F924" s="375">
        <v>43963</v>
      </c>
      <c r="G924" s="376">
        <v>43964</v>
      </c>
      <c r="H924" s="376">
        <v>43965</v>
      </c>
      <c r="I924" s="376">
        <v>43966</v>
      </c>
      <c r="J924" s="377">
        <v>43969</v>
      </c>
      <c r="K924" s="376">
        <v>43970</v>
      </c>
      <c r="L924" s="378">
        <v>43971</v>
      </c>
      <c r="M924" s="379">
        <v>43972</v>
      </c>
      <c r="N924" s="376">
        <v>43973</v>
      </c>
      <c r="O924" s="376">
        <v>43976</v>
      </c>
      <c r="P924" s="376">
        <v>43977</v>
      </c>
      <c r="Q924" s="376">
        <v>43978</v>
      </c>
      <c r="R924" s="376">
        <v>43979</v>
      </c>
      <c r="S924" s="376">
        <v>43980</v>
      </c>
      <c r="T924" s="376">
        <v>43983</v>
      </c>
      <c r="U924" s="376">
        <v>43984</v>
      </c>
      <c r="V924" s="376">
        <v>43985</v>
      </c>
      <c r="W924" s="376">
        <v>43986</v>
      </c>
      <c r="X924" s="367"/>
      <c r="Z924" s="369">
        <v>44046</v>
      </c>
    </row>
    <row r="925" spans="1:26">
      <c r="A925" s="358" t="str">
        <f t="shared" si="14"/>
        <v>20</v>
      </c>
      <c r="B925" s="373">
        <v>43973</v>
      </c>
      <c r="C925" s="374" t="s">
        <v>333</v>
      </c>
      <c r="D925" s="375">
        <v>43962</v>
      </c>
      <c r="E925" s="375">
        <v>43963</v>
      </c>
      <c r="F925" s="375">
        <v>43964</v>
      </c>
      <c r="G925" s="376">
        <v>43965</v>
      </c>
      <c r="H925" s="376">
        <v>43966</v>
      </c>
      <c r="I925" s="376">
        <v>43969</v>
      </c>
      <c r="J925" s="377">
        <v>43970</v>
      </c>
      <c r="K925" s="376">
        <v>43971</v>
      </c>
      <c r="L925" s="378">
        <v>43972</v>
      </c>
      <c r="M925" s="379">
        <v>43973</v>
      </c>
      <c r="N925" s="376">
        <v>43976</v>
      </c>
      <c r="O925" s="376">
        <v>43977</v>
      </c>
      <c r="P925" s="376">
        <v>43978</v>
      </c>
      <c r="Q925" s="376">
        <v>43979</v>
      </c>
      <c r="R925" s="376">
        <v>43980</v>
      </c>
      <c r="S925" s="376">
        <v>43983</v>
      </c>
      <c r="T925" s="376">
        <v>43984</v>
      </c>
      <c r="U925" s="376">
        <v>43985</v>
      </c>
      <c r="V925" s="376">
        <v>43986</v>
      </c>
      <c r="W925" s="376">
        <v>43987</v>
      </c>
      <c r="X925" s="367"/>
      <c r="Z925" s="369">
        <v>44047</v>
      </c>
    </row>
    <row r="926" spans="1:26">
      <c r="A926" s="358" t="str">
        <f t="shared" si="14"/>
        <v>20</v>
      </c>
      <c r="B926" s="373">
        <v>43976</v>
      </c>
      <c r="C926" s="374" t="s">
        <v>329</v>
      </c>
      <c r="D926" s="375">
        <v>43963</v>
      </c>
      <c r="E926" s="375">
        <v>43964</v>
      </c>
      <c r="F926" s="375">
        <v>43965</v>
      </c>
      <c r="G926" s="376">
        <v>43966</v>
      </c>
      <c r="H926" s="376">
        <v>43969</v>
      </c>
      <c r="I926" s="376">
        <v>43970</v>
      </c>
      <c r="J926" s="377">
        <v>43971</v>
      </c>
      <c r="K926" s="376">
        <v>43972</v>
      </c>
      <c r="L926" s="378">
        <v>43973</v>
      </c>
      <c r="M926" s="379">
        <v>43976</v>
      </c>
      <c r="N926" s="376">
        <v>43977</v>
      </c>
      <c r="O926" s="376">
        <v>43978</v>
      </c>
      <c r="P926" s="376">
        <v>43979</v>
      </c>
      <c r="Q926" s="376">
        <v>43980</v>
      </c>
      <c r="R926" s="376">
        <v>43983</v>
      </c>
      <c r="S926" s="376">
        <v>43984</v>
      </c>
      <c r="T926" s="376">
        <v>43985</v>
      </c>
      <c r="U926" s="376">
        <v>43986</v>
      </c>
      <c r="V926" s="376">
        <v>43987</v>
      </c>
      <c r="W926" s="376">
        <v>43990</v>
      </c>
      <c r="X926" s="367"/>
      <c r="Z926" s="369">
        <v>44048</v>
      </c>
    </row>
    <row r="927" spans="1:26">
      <c r="A927" s="358" t="str">
        <f t="shared" si="14"/>
        <v>20</v>
      </c>
      <c r="B927" s="373">
        <v>43977</v>
      </c>
      <c r="C927" s="374" t="s">
        <v>330</v>
      </c>
      <c r="D927" s="375">
        <v>43964</v>
      </c>
      <c r="E927" s="375">
        <v>43965</v>
      </c>
      <c r="F927" s="375">
        <v>43966</v>
      </c>
      <c r="G927" s="376">
        <v>43969</v>
      </c>
      <c r="H927" s="376">
        <v>43970</v>
      </c>
      <c r="I927" s="376">
        <v>43971</v>
      </c>
      <c r="J927" s="377">
        <v>43972</v>
      </c>
      <c r="K927" s="376">
        <v>43973</v>
      </c>
      <c r="L927" s="378">
        <v>43976</v>
      </c>
      <c r="M927" s="379">
        <v>43977</v>
      </c>
      <c r="N927" s="376">
        <v>43978</v>
      </c>
      <c r="O927" s="376">
        <v>43979</v>
      </c>
      <c r="P927" s="376">
        <v>43980</v>
      </c>
      <c r="Q927" s="376">
        <v>43983</v>
      </c>
      <c r="R927" s="376">
        <v>43984</v>
      </c>
      <c r="S927" s="376">
        <v>43985</v>
      </c>
      <c r="T927" s="376">
        <v>43986</v>
      </c>
      <c r="U927" s="376">
        <v>43987</v>
      </c>
      <c r="V927" s="376">
        <v>43990</v>
      </c>
      <c r="W927" s="376">
        <v>43991</v>
      </c>
      <c r="X927" s="367"/>
      <c r="Z927" s="369">
        <v>44049</v>
      </c>
    </row>
    <row r="928" spans="1:26">
      <c r="A928" s="358" t="str">
        <f t="shared" si="14"/>
        <v>20</v>
      </c>
      <c r="B928" s="373">
        <v>43978</v>
      </c>
      <c r="C928" s="374" t="s">
        <v>331</v>
      </c>
      <c r="D928" s="375">
        <v>43965</v>
      </c>
      <c r="E928" s="375">
        <v>43966</v>
      </c>
      <c r="F928" s="375">
        <v>43969</v>
      </c>
      <c r="G928" s="376">
        <v>43970</v>
      </c>
      <c r="H928" s="376">
        <v>43971</v>
      </c>
      <c r="I928" s="376">
        <v>43972</v>
      </c>
      <c r="J928" s="377">
        <v>43973</v>
      </c>
      <c r="K928" s="376">
        <v>43976</v>
      </c>
      <c r="L928" s="378">
        <v>43977</v>
      </c>
      <c r="M928" s="379">
        <v>43978</v>
      </c>
      <c r="N928" s="376">
        <v>43979</v>
      </c>
      <c r="O928" s="376">
        <v>43980</v>
      </c>
      <c r="P928" s="376">
        <v>43983</v>
      </c>
      <c r="Q928" s="376">
        <v>43984</v>
      </c>
      <c r="R928" s="376">
        <v>43985</v>
      </c>
      <c r="S928" s="376">
        <v>43986</v>
      </c>
      <c r="T928" s="376">
        <v>43987</v>
      </c>
      <c r="U928" s="376">
        <v>43990</v>
      </c>
      <c r="V928" s="376">
        <v>43991</v>
      </c>
      <c r="W928" s="376">
        <v>43992</v>
      </c>
      <c r="X928" s="367"/>
      <c r="Z928" s="369">
        <v>44061</v>
      </c>
    </row>
    <row r="929" spans="1:26">
      <c r="A929" s="358" t="str">
        <f t="shared" si="14"/>
        <v>20</v>
      </c>
      <c r="B929" s="373">
        <v>43979</v>
      </c>
      <c r="C929" s="374" t="s">
        <v>332</v>
      </c>
      <c r="D929" s="375">
        <v>43966</v>
      </c>
      <c r="E929" s="375">
        <v>43969</v>
      </c>
      <c r="F929" s="375">
        <v>43970</v>
      </c>
      <c r="G929" s="376">
        <v>43971</v>
      </c>
      <c r="H929" s="376">
        <v>43972</v>
      </c>
      <c r="I929" s="376">
        <v>43973</v>
      </c>
      <c r="J929" s="377">
        <v>43976</v>
      </c>
      <c r="K929" s="376">
        <v>43977</v>
      </c>
      <c r="L929" s="378">
        <v>43978</v>
      </c>
      <c r="M929" s="379">
        <v>43979</v>
      </c>
      <c r="N929" s="376">
        <v>43980</v>
      </c>
      <c r="O929" s="376">
        <v>43983</v>
      </c>
      <c r="P929" s="376">
        <v>43984</v>
      </c>
      <c r="Q929" s="376">
        <v>43985</v>
      </c>
      <c r="R929" s="376">
        <v>43986</v>
      </c>
      <c r="S929" s="376">
        <v>43987</v>
      </c>
      <c r="T929" s="376">
        <v>43990</v>
      </c>
      <c r="U929" s="376">
        <v>43991</v>
      </c>
      <c r="V929" s="376">
        <v>43992</v>
      </c>
      <c r="W929" s="376">
        <v>43993</v>
      </c>
      <c r="X929" s="367"/>
      <c r="Z929" s="369">
        <v>44062</v>
      </c>
    </row>
    <row r="930" spans="1:26">
      <c r="A930" s="358" t="str">
        <f t="shared" si="14"/>
        <v>20</v>
      </c>
      <c r="B930" s="373">
        <v>43980</v>
      </c>
      <c r="C930" s="374" t="s">
        <v>333</v>
      </c>
      <c r="D930" s="375">
        <v>43969</v>
      </c>
      <c r="E930" s="375">
        <v>43970</v>
      </c>
      <c r="F930" s="375">
        <v>43971</v>
      </c>
      <c r="G930" s="376">
        <v>43972</v>
      </c>
      <c r="H930" s="376">
        <v>43973</v>
      </c>
      <c r="I930" s="376">
        <v>43976</v>
      </c>
      <c r="J930" s="377">
        <v>43977</v>
      </c>
      <c r="K930" s="376">
        <v>43978</v>
      </c>
      <c r="L930" s="378">
        <v>43979</v>
      </c>
      <c r="M930" s="379">
        <v>43980</v>
      </c>
      <c r="N930" s="376">
        <v>43983</v>
      </c>
      <c r="O930" s="376">
        <v>43984</v>
      </c>
      <c r="P930" s="376">
        <v>43985</v>
      </c>
      <c r="Q930" s="376">
        <v>43986</v>
      </c>
      <c r="R930" s="376">
        <v>43987</v>
      </c>
      <c r="S930" s="376">
        <v>43990</v>
      </c>
      <c r="T930" s="376">
        <v>43991</v>
      </c>
      <c r="U930" s="376">
        <v>43992</v>
      </c>
      <c r="V930" s="376">
        <v>43993</v>
      </c>
      <c r="W930" s="376">
        <v>43994</v>
      </c>
      <c r="X930" s="367"/>
      <c r="Z930" s="369">
        <v>44063</v>
      </c>
    </row>
    <row r="931" spans="1:26">
      <c r="A931" s="358" t="str">
        <f t="shared" si="14"/>
        <v>20</v>
      </c>
      <c r="B931" s="373">
        <v>43983</v>
      </c>
      <c r="C931" s="374" t="s">
        <v>329</v>
      </c>
      <c r="D931" s="375">
        <v>43970</v>
      </c>
      <c r="E931" s="375">
        <v>43971</v>
      </c>
      <c r="F931" s="375">
        <v>43972</v>
      </c>
      <c r="G931" s="376">
        <v>43973</v>
      </c>
      <c r="H931" s="376">
        <v>43976</v>
      </c>
      <c r="I931" s="376">
        <v>43977</v>
      </c>
      <c r="J931" s="377">
        <v>43978</v>
      </c>
      <c r="K931" s="376">
        <v>43979</v>
      </c>
      <c r="L931" s="378">
        <v>43980</v>
      </c>
      <c r="M931" s="379">
        <v>43983</v>
      </c>
      <c r="N931" s="376">
        <v>43984</v>
      </c>
      <c r="O931" s="376">
        <v>43985</v>
      </c>
      <c r="P931" s="376">
        <v>43986</v>
      </c>
      <c r="Q931" s="376">
        <v>43987</v>
      </c>
      <c r="R931" s="376">
        <v>43990</v>
      </c>
      <c r="S931" s="376">
        <v>43991</v>
      </c>
      <c r="T931" s="376">
        <v>43992</v>
      </c>
      <c r="U931" s="376">
        <v>43993</v>
      </c>
      <c r="V931" s="376">
        <v>43994</v>
      </c>
      <c r="W931" s="376">
        <v>43997</v>
      </c>
      <c r="X931" s="367"/>
      <c r="Z931" s="369">
        <v>44064</v>
      </c>
    </row>
    <row r="932" spans="1:26">
      <c r="A932" s="358" t="str">
        <f t="shared" si="14"/>
        <v>20</v>
      </c>
      <c r="B932" s="373">
        <v>43984</v>
      </c>
      <c r="C932" s="374" t="s">
        <v>330</v>
      </c>
      <c r="D932" s="375">
        <v>43971</v>
      </c>
      <c r="E932" s="375">
        <v>43972</v>
      </c>
      <c r="F932" s="375">
        <v>43973</v>
      </c>
      <c r="G932" s="376">
        <v>43976</v>
      </c>
      <c r="H932" s="376">
        <v>43977</v>
      </c>
      <c r="I932" s="376">
        <v>43978</v>
      </c>
      <c r="J932" s="377">
        <v>43979</v>
      </c>
      <c r="K932" s="376">
        <v>43980</v>
      </c>
      <c r="L932" s="378">
        <v>43983</v>
      </c>
      <c r="M932" s="379">
        <v>43984</v>
      </c>
      <c r="N932" s="376">
        <v>43985</v>
      </c>
      <c r="O932" s="376">
        <v>43986</v>
      </c>
      <c r="P932" s="376">
        <v>43987</v>
      </c>
      <c r="Q932" s="376">
        <v>43990</v>
      </c>
      <c r="R932" s="376">
        <v>43991</v>
      </c>
      <c r="S932" s="376">
        <v>43992</v>
      </c>
      <c r="T932" s="376">
        <v>43993</v>
      </c>
      <c r="U932" s="376">
        <v>43994</v>
      </c>
      <c r="V932" s="376">
        <v>43997</v>
      </c>
      <c r="W932" s="376">
        <v>43998</v>
      </c>
      <c r="X932" s="367"/>
      <c r="Z932" s="369">
        <v>44067</v>
      </c>
    </row>
    <row r="933" spans="1:26">
      <c r="A933" s="358" t="str">
        <f t="shared" si="14"/>
        <v>20</v>
      </c>
      <c r="B933" s="373">
        <v>43985</v>
      </c>
      <c r="C933" s="374" t="s">
        <v>331</v>
      </c>
      <c r="D933" s="375">
        <v>43972</v>
      </c>
      <c r="E933" s="375">
        <v>43973</v>
      </c>
      <c r="F933" s="375">
        <v>43976</v>
      </c>
      <c r="G933" s="376">
        <v>43977</v>
      </c>
      <c r="H933" s="376">
        <v>43978</v>
      </c>
      <c r="I933" s="376">
        <v>43979</v>
      </c>
      <c r="J933" s="377">
        <v>43980</v>
      </c>
      <c r="K933" s="376">
        <v>43983</v>
      </c>
      <c r="L933" s="378">
        <v>43984</v>
      </c>
      <c r="M933" s="379">
        <v>43985</v>
      </c>
      <c r="N933" s="376">
        <v>43986</v>
      </c>
      <c r="O933" s="376">
        <v>43987</v>
      </c>
      <c r="P933" s="376">
        <v>43990</v>
      </c>
      <c r="Q933" s="376">
        <v>43991</v>
      </c>
      <c r="R933" s="376">
        <v>43992</v>
      </c>
      <c r="S933" s="376">
        <v>43993</v>
      </c>
      <c r="T933" s="376">
        <v>43994</v>
      </c>
      <c r="U933" s="376">
        <v>43997</v>
      </c>
      <c r="V933" s="376">
        <v>43998</v>
      </c>
      <c r="W933" s="376">
        <v>43999</v>
      </c>
      <c r="X933" s="367"/>
      <c r="Z933" s="369">
        <v>44068</v>
      </c>
    </row>
    <row r="934" spans="1:26">
      <c r="A934" s="358" t="str">
        <f t="shared" si="14"/>
        <v>20</v>
      </c>
      <c r="B934" s="373">
        <v>43986</v>
      </c>
      <c r="C934" s="374" t="s">
        <v>332</v>
      </c>
      <c r="D934" s="375">
        <v>43973</v>
      </c>
      <c r="E934" s="375">
        <v>43976</v>
      </c>
      <c r="F934" s="375">
        <v>43977</v>
      </c>
      <c r="G934" s="376">
        <v>43978</v>
      </c>
      <c r="H934" s="376">
        <v>43979</v>
      </c>
      <c r="I934" s="376">
        <v>43980</v>
      </c>
      <c r="J934" s="377">
        <v>43983</v>
      </c>
      <c r="K934" s="376">
        <v>43984</v>
      </c>
      <c r="L934" s="378">
        <v>43985</v>
      </c>
      <c r="M934" s="379">
        <v>43986</v>
      </c>
      <c r="N934" s="376">
        <v>43987</v>
      </c>
      <c r="O934" s="376">
        <v>43990</v>
      </c>
      <c r="P934" s="376">
        <v>43991</v>
      </c>
      <c r="Q934" s="376">
        <v>43992</v>
      </c>
      <c r="R934" s="376">
        <v>43993</v>
      </c>
      <c r="S934" s="376">
        <v>43994</v>
      </c>
      <c r="T934" s="376">
        <v>43997</v>
      </c>
      <c r="U934" s="376">
        <v>43998</v>
      </c>
      <c r="V934" s="376">
        <v>43999</v>
      </c>
      <c r="W934" s="376">
        <v>44000</v>
      </c>
      <c r="X934" s="367"/>
      <c r="Z934" s="369">
        <v>44069</v>
      </c>
    </row>
    <row r="935" spans="1:26">
      <c r="A935" s="358" t="str">
        <f t="shared" si="14"/>
        <v>20</v>
      </c>
      <c r="B935" s="373">
        <v>43987</v>
      </c>
      <c r="C935" s="374" t="s">
        <v>333</v>
      </c>
      <c r="D935" s="375">
        <v>43976</v>
      </c>
      <c r="E935" s="375">
        <v>43977</v>
      </c>
      <c r="F935" s="375">
        <v>43978</v>
      </c>
      <c r="G935" s="376">
        <v>43979</v>
      </c>
      <c r="H935" s="376">
        <v>43980</v>
      </c>
      <c r="I935" s="376">
        <v>43983</v>
      </c>
      <c r="J935" s="377">
        <v>43984</v>
      </c>
      <c r="K935" s="376">
        <v>43985</v>
      </c>
      <c r="L935" s="378">
        <v>43986</v>
      </c>
      <c r="M935" s="379">
        <v>43987</v>
      </c>
      <c r="N935" s="376">
        <v>43990</v>
      </c>
      <c r="O935" s="376">
        <v>43991</v>
      </c>
      <c r="P935" s="376">
        <v>43992</v>
      </c>
      <c r="Q935" s="376">
        <v>43993</v>
      </c>
      <c r="R935" s="376">
        <v>43994</v>
      </c>
      <c r="S935" s="376">
        <v>43997</v>
      </c>
      <c r="T935" s="376">
        <v>43998</v>
      </c>
      <c r="U935" s="376">
        <v>43999</v>
      </c>
      <c r="V935" s="376">
        <v>44000</v>
      </c>
      <c r="W935" s="376">
        <v>44001</v>
      </c>
      <c r="X935" s="367"/>
      <c r="Z935" s="369">
        <v>44070</v>
      </c>
    </row>
    <row r="936" spans="1:26">
      <c r="A936" s="358" t="str">
        <f t="shared" si="14"/>
        <v>20</v>
      </c>
      <c r="B936" s="373">
        <v>43990</v>
      </c>
      <c r="C936" s="374" t="s">
        <v>329</v>
      </c>
      <c r="D936" s="375">
        <v>43977</v>
      </c>
      <c r="E936" s="375">
        <v>43978</v>
      </c>
      <c r="F936" s="375">
        <v>43979</v>
      </c>
      <c r="G936" s="376">
        <v>43980</v>
      </c>
      <c r="H936" s="376">
        <v>43983</v>
      </c>
      <c r="I936" s="376">
        <v>43984</v>
      </c>
      <c r="J936" s="377">
        <v>43985</v>
      </c>
      <c r="K936" s="376">
        <v>43986</v>
      </c>
      <c r="L936" s="378">
        <v>43987</v>
      </c>
      <c r="M936" s="379">
        <v>43990</v>
      </c>
      <c r="N936" s="376">
        <v>43991</v>
      </c>
      <c r="O936" s="376">
        <v>43992</v>
      </c>
      <c r="P936" s="376">
        <v>43993</v>
      </c>
      <c r="Q936" s="376">
        <v>43994</v>
      </c>
      <c r="R936" s="376">
        <v>43997</v>
      </c>
      <c r="S936" s="376">
        <v>43998</v>
      </c>
      <c r="T936" s="376">
        <v>43999</v>
      </c>
      <c r="U936" s="376">
        <v>44000</v>
      </c>
      <c r="V936" s="376">
        <v>44001</v>
      </c>
      <c r="W936" s="376">
        <v>44004</v>
      </c>
      <c r="X936" s="367"/>
      <c r="Z936" s="369">
        <v>44071</v>
      </c>
    </row>
    <row r="937" spans="1:26">
      <c r="A937" s="358" t="str">
        <f t="shared" si="14"/>
        <v>20</v>
      </c>
      <c r="B937" s="373">
        <v>43991</v>
      </c>
      <c r="C937" s="374" t="s">
        <v>330</v>
      </c>
      <c r="D937" s="375">
        <v>43978</v>
      </c>
      <c r="E937" s="375">
        <v>43979</v>
      </c>
      <c r="F937" s="375">
        <v>43980</v>
      </c>
      <c r="G937" s="376">
        <v>43983</v>
      </c>
      <c r="H937" s="376">
        <v>43984</v>
      </c>
      <c r="I937" s="376">
        <v>43985</v>
      </c>
      <c r="J937" s="377">
        <v>43986</v>
      </c>
      <c r="K937" s="376">
        <v>43987</v>
      </c>
      <c r="L937" s="378">
        <v>43990</v>
      </c>
      <c r="M937" s="379">
        <v>43991</v>
      </c>
      <c r="N937" s="376">
        <v>43992</v>
      </c>
      <c r="O937" s="376">
        <v>43993</v>
      </c>
      <c r="P937" s="376">
        <v>43994</v>
      </c>
      <c r="Q937" s="376">
        <v>43997</v>
      </c>
      <c r="R937" s="376">
        <v>43998</v>
      </c>
      <c r="S937" s="376">
        <v>43999</v>
      </c>
      <c r="T937" s="376">
        <v>44000</v>
      </c>
      <c r="U937" s="376">
        <v>44001</v>
      </c>
      <c r="V937" s="376">
        <v>44004</v>
      </c>
      <c r="W937" s="376">
        <v>44005</v>
      </c>
      <c r="X937" s="367"/>
      <c r="Z937" s="369">
        <v>44074</v>
      </c>
    </row>
    <row r="938" spans="1:26">
      <c r="A938" s="358" t="str">
        <f t="shared" si="14"/>
        <v>20</v>
      </c>
      <c r="B938" s="373">
        <v>43992</v>
      </c>
      <c r="C938" s="374" t="s">
        <v>331</v>
      </c>
      <c r="D938" s="375">
        <v>43979</v>
      </c>
      <c r="E938" s="375">
        <v>43980</v>
      </c>
      <c r="F938" s="375">
        <v>43983</v>
      </c>
      <c r="G938" s="376">
        <v>43984</v>
      </c>
      <c r="H938" s="376">
        <v>43985</v>
      </c>
      <c r="I938" s="376">
        <v>43986</v>
      </c>
      <c r="J938" s="377">
        <v>43987</v>
      </c>
      <c r="K938" s="376">
        <v>43990</v>
      </c>
      <c r="L938" s="378">
        <v>43991</v>
      </c>
      <c r="M938" s="379">
        <v>43992</v>
      </c>
      <c r="N938" s="376">
        <v>43993</v>
      </c>
      <c r="O938" s="376">
        <v>43994</v>
      </c>
      <c r="P938" s="376">
        <v>43997</v>
      </c>
      <c r="Q938" s="376">
        <v>43998</v>
      </c>
      <c r="R938" s="376">
        <v>43999</v>
      </c>
      <c r="S938" s="376">
        <v>44000</v>
      </c>
      <c r="T938" s="376">
        <v>44001</v>
      </c>
      <c r="U938" s="376">
        <v>44004</v>
      </c>
      <c r="V938" s="376">
        <v>44005</v>
      </c>
      <c r="W938" s="376">
        <v>44006</v>
      </c>
      <c r="X938" s="367"/>
      <c r="Z938" s="369">
        <v>44075</v>
      </c>
    </row>
    <row r="939" spans="1:26">
      <c r="A939" s="358" t="str">
        <f t="shared" si="14"/>
        <v>20</v>
      </c>
      <c r="B939" s="373">
        <v>43993</v>
      </c>
      <c r="C939" s="374" t="s">
        <v>332</v>
      </c>
      <c r="D939" s="375">
        <v>43980</v>
      </c>
      <c r="E939" s="375">
        <v>43983</v>
      </c>
      <c r="F939" s="375">
        <v>43984</v>
      </c>
      <c r="G939" s="376">
        <v>43985</v>
      </c>
      <c r="H939" s="376">
        <v>43986</v>
      </c>
      <c r="I939" s="376">
        <v>43987</v>
      </c>
      <c r="J939" s="377">
        <v>43990</v>
      </c>
      <c r="K939" s="376">
        <v>43991</v>
      </c>
      <c r="L939" s="378">
        <v>43992</v>
      </c>
      <c r="M939" s="379">
        <v>43993</v>
      </c>
      <c r="N939" s="376">
        <v>43994</v>
      </c>
      <c r="O939" s="376">
        <v>43997</v>
      </c>
      <c r="P939" s="376">
        <v>43998</v>
      </c>
      <c r="Q939" s="376">
        <v>43999</v>
      </c>
      <c r="R939" s="376">
        <v>44000</v>
      </c>
      <c r="S939" s="376">
        <v>44001</v>
      </c>
      <c r="T939" s="376">
        <v>44004</v>
      </c>
      <c r="U939" s="376">
        <v>44005</v>
      </c>
      <c r="V939" s="376">
        <v>44006</v>
      </c>
      <c r="W939" s="376">
        <v>44007</v>
      </c>
      <c r="X939" s="367"/>
      <c r="Z939" s="369">
        <v>44076</v>
      </c>
    </row>
    <row r="940" spans="1:26">
      <c r="A940" s="358" t="str">
        <f t="shared" si="14"/>
        <v>20</v>
      </c>
      <c r="B940" s="373">
        <v>43994</v>
      </c>
      <c r="C940" s="374" t="s">
        <v>333</v>
      </c>
      <c r="D940" s="375">
        <v>43983</v>
      </c>
      <c r="E940" s="375">
        <v>43984</v>
      </c>
      <c r="F940" s="375">
        <v>43985</v>
      </c>
      <c r="G940" s="376">
        <v>43986</v>
      </c>
      <c r="H940" s="376">
        <v>43987</v>
      </c>
      <c r="I940" s="376">
        <v>43990</v>
      </c>
      <c r="J940" s="377">
        <v>43991</v>
      </c>
      <c r="K940" s="376">
        <v>43992</v>
      </c>
      <c r="L940" s="378">
        <v>43993</v>
      </c>
      <c r="M940" s="379">
        <v>43994</v>
      </c>
      <c r="N940" s="376">
        <v>43997</v>
      </c>
      <c r="O940" s="376">
        <v>43998</v>
      </c>
      <c r="P940" s="376">
        <v>43999</v>
      </c>
      <c r="Q940" s="376">
        <v>44000</v>
      </c>
      <c r="R940" s="376">
        <v>44001</v>
      </c>
      <c r="S940" s="376">
        <v>44004</v>
      </c>
      <c r="T940" s="376">
        <v>44005</v>
      </c>
      <c r="U940" s="376">
        <v>44006</v>
      </c>
      <c r="V940" s="376">
        <v>44007</v>
      </c>
      <c r="W940" s="376">
        <v>44008</v>
      </c>
      <c r="X940" s="367"/>
      <c r="Z940" s="369">
        <v>44077</v>
      </c>
    </row>
    <row r="941" spans="1:26">
      <c r="A941" s="358" t="str">
        <f t="shared" si="14"/>
        <v>20</v>
      </c>
      <c r="B941" s="373">
        <v>43997</v>
      </c>
      <c r="C941" s="374" t="s">
        <v>329</v>
      </c>
      <c r="D941" s="375">
        <v>43984</v>
      </c>
      <c r="E941" s="375">
        <v>43985</v>
      </c>
      <c r="F941" s="375">
        <v>43986</v>
      </c>
      <c r="G941" s="376">
        <v>43987</v>
      </c>
      <c r="H941" s="376">
        <v>43990</v>
      </c>
      <c r="I941" s="376">
        <v>43991</v>
      </c>
      <c r="J941" s="377">
        <v>43992</v>
      </c>
      <c r="K941" s="376">
        <v>43993</v>
      </c>
      <c r="L941" s="378">
        <v>43994</v>
      </c>
      <c r="M941" s="379">
        <v>43997</v>
      </c>
      <c r="N941" s="376">
        <v>43998</v>
      </c>
      <c r="O941" s="376">
        <v>43999</v>
      </c>
      <c r="P941" s="376">
        <v>44000</v>
      </c>
      <c r="Q941" s="376">
        <v>44001</v>
      </c>
      <c r="R941" s="376">
        <v>44004</v>
      </c>
      <c r="S941" s="376">
        <v>44005</v>
      </c>
      <c r="T941" s="376">
        <v>44006</v>
      </c>
      <c r="U941" s="376">
        <v>44007</v>
      </c>
      <c r="V941" s="376">
        <v>44008</v>
      </c>
      <c r="W941" s="376">
        <v>44011</v>
      </c>
      <c r="X941" s="367"/>
      <c r="Z941" s="369">
        <v>44078</v>
      </c>
    </row>
    <row r="942" spans="1:26">
      <c r="A942" s="358" t="str">
        <f t="shared" si="14"/>
        <v>20</v>
      </c>
      <c r="B942" s="373">
        <v>43998</v>
      </c>
      <c r="C942" s="374" t="s">
        <v>330</v>
      </c>
      <c r="D942" s="375">
        <v>43985</v>
      </c>
      <c r="E942" s="375">
        <v>43986</v>
      </c>
      <c r="F942" s="375">
        <v>43987</v>
      </c>
      <c r="G942" s="376">
        <v>43990</v>
      </c>
      <c r="H942" s="376">
        <v>43991</v>
      </c>
      <c r="I942" s="376">
        <v>43992</v>
      </c>
      <c r="J942" s="377">
        <v>43993</v>
      </c>
      <c r="K942" s="376">
        <v>43994</v>
      </c>
      <c r="L942" s="378">
        <v>43997</v>
      </c>
      <c r="M942" s="379">
        <v>43998</v>
      </c>
      <c r="N942" s="376">
        <v>43999</v>
      </c>
      <c r="O942" s="376">
        <v>44000</v>
      </c>
      <c r="P942" s="376">
        <v>44001</v>
      </c>
      <c r="Q942" s="376">
        <v>44004</v>
      </c>
      <c r="R942" s="376">
        <v>44005</v>
      </c>
      <c r="S942" s="376">
        <v>44006</v>
      </c>
      <c r="T942" s="376">
        <v>44007</v>
      </c>
      <c r="U942" s="376">
        <v>44008</v>
      </c>
      <c r="V942" s="376">
        <v>44011</v>
      </c>
      <c r="W942" s="376">
        <v>44012</v>
      </c>
      <c r="X942" s="367"/>
      <c r="Z942" s="369">
        <v>44081</v>
      </c>
    </row>
    <row r="943" spans="1:26">
      <c r="A943" s="358" t="str">
        <f t="shared" si="14"/>
        <v>20</v>
      </c>
      <c r="B943" s="373">
        <v>43999</v>
      </c>
      <c r="C943" s="374" t="s">
        <v>331</v>
      </c>
      <c r="D943" s="375">
        <v>43986</v>
      </c>
      <c r="E943" s="375">
        <v>43987</v>
      </c>
      <c r="F943" s="375">
        <v>43990</v>
      </c>
      <c r="G943" s="376">
        <v>43991</v>
      </c>
      <c r="H943" s="376">
        <v>43992</v>
      </c>
      <c r="I943" s="376">
        <v>43993</v>
      </c>
      <c r="J943" s="377">
        <v>43994</v>
      </c>
      <c r="K943" s="376">
        <v>43997</v>
      </c>
      <c r="L943" s="378">
        <v>43998</v>
      </c>
      <c r="M943" s="379">
        <v>43999</v>
      </c>
      <c r="N943" s="376">
        <v>44000</v>
      </c>
      <c r="O943" s="376">
        <v>44001</v>
      </c>
      <c r="P943" s="376">
        <v>44004</v>
      </c>
      <c r="Q943" s="376">
        <v>44005</v>
      </c>
      <c r="R943" s="376">
        <v>44006</v>
      </c>
      <c r="S943" s="376">
        <v>44007</v>
      </c>
      <c r="T943" s="376">
        <v>44008</v>
      </c>
      <c r="U943" s="376">
        <v>44011</v>
      </c>
      <c r="V943" s="376">
        <v>44012</v>
      </c>
      <c r="W943" s="376">
        <v>44013</v>
      </c>
      <c r="X943" s="367"/>
      <c r="Z943" s="369">
        <v>44082</v>
      </c>
    </row>
    <row r="944" spans="1:26">
      <c r="A944" s="358" t="str">
        <f t="shared" si="14"/>
        <v>20</v>
      </c>
      <c r="B944" s="373">
        <v>44000</v>
      </c>
      <c r="C944" s="374" t="s">
        <v>332</v>
      </c>
      <c r="D944" s="375">
        <v>43987</v>
      </c>
      <c r="E944" s="375">
        <v>43990</v>
      </c>
      <c r="F944" s="375">
        <v>43991</v>
      </c>
      <c r="G944" s="376">
        <v>43992</v>
      </c>
      <c r="H944" s="376">
        <v>43993</v>
      </c>
      <c r="I944" s="376">
        <v>43994</v>
      </c>
      <c r="J944" s="377">
        <v>43997</v>
      </c>
      <c r="K944" s="376">
        <v>43998</v>
      </c>
      <c r="L944" s="378">
        <v>43999</v>
      </c>
      <c r="M944" s="379">
        <v>44000</v>
      </c>
      <c r="N944" s="376">
        <v>44001</v>
      </c>
      <c r="O944" s="376">
        <v>44004</v>
      </c>
      <c r="P944" s="376">
        <v>44005</v>
      </c>
      <c r="Q944" s="376">
        <v>44006</v>
      </c>
      <c r="R944" s="376">
        <v>44007</v>
      </c>
      <c r="S944" s="376">
        <v>44008</v>
      </c>
      <c r="T944" s="376">
        <v>44011</v>
      </c>
      <c r="U944" s="376">
        <v>44012</v>
      </c>
      <c r="V944" s="376">
        <v>44013</v>
      </c>
      <c r="W944" s="376">
        <v>44014</v>
      </c>
      <c r="X944" s="367"/>
      <c r="Z944" s="369">
        <v>44083</v>
      </c>
    </row>
    <row r="945" spans="1:26">
      <c r="A945" s="358" t="str">
        <f t="shared" si="14"/>
        <v>20</v>
      </c>
      <c r="B945" s="373">
        <v>44001</v>
      </c>
      <c r="C945" s="374" t="s">
        <v>333</v>
      </c>
      <c r="D945" s="375">
        <v>43990</v>
      </c>
      <c r="E945" s="375">
        <v>43991</v>
      </c>
      <c r="F945" s="375">
        <v>43992</v>
      </c>
      <c r="G945" s="376">
        <v>43993</v>
      </c>
      <c r="H945" s="376">
        <v>43994</v>
      </c>
      <c r="I945" s="376">
        <v>43997</v>
      </c>
      <c r="J945" s="377">
        <v>43998</v>
      </c>
      <c r="K945" s="376">
        <v>43999</v>
      </c>
      <c r="L945" s="378">
        <v>44000</v>
      </c>
      <c r="M945" s="379">
        <v>44001</v>
      </c>
      <c r="N945" s="376">
        <v>44004</v>
      </c>
      <c r="O945" s="376">
        <v>44005</v>
      </c>
      <c r="P945" s="376">
        <v>44006</v>
      </c>
      <c r="Q945" s="376">
        <v>44007</v>
      </c>
      <c r="R945" s="376">
        <v>44008</v>
      </c>
      <c r="S945" s="376">
        <v>44011</v>
      </c>
      <c r="T945" s="376">
        <v>44012</v>
      </c>
      <c r="U945" s="376">
        <v>44013</v>
      </c>
      <c r="V945" s="376">
        <v>44014</v>
      </c>
      <c r="W945" s="376">
        <v>44015</v>
      </c>
      <c r="X945" s="367"/>
      <c r="Z945" s="369">
        <v>44084</v>
      </c>
    </row>
    <row r="946" spans="1:26">
      <c r="A946" s="358" t="str">
        <f t="shared" si="14"/>
        <v>20</v>
      </c>
      <c r="B946" s="373">
        <v>44004</v>
      </c>
      <c r="C946" s="374" t="s">
        <v>329</v>
      </c>
      <c r="D946" s="375">
        <v>43991</v>
      </c>
      <c r="E946" s="375">
        <v>43992</v>
      </c>
      <c r="F946" s="375">
        <v>43993</v>
      </c>
      <c r="G946" s="376">
        <v>43994</v>
      </c>
      <c r="H946" s="376">
        <v>43997</v>
      </c>
      <c r="I946" s="376">
        <v>43998</v>
      </c>
      <c r="J946" s="377">
        <v>43999</v>
      </c>
      <c r="K946" s="376">
        <v>44000</v>
      </c>
      <c r="L946" s="378">
        <v>44001</v>
      </c>
      <c r="M946" s="379">
        <v>44004</v>
      </c>
      <c r="N946" s="376">
        <v>44005</v>
      </c>
      <c r="O946" s="376">
        <v>44006</v>
      </c>
      <c r="P946" s="376">
        <v>44007</v>
      </c>
      <c r="Q946" s="376">
        <v>44008</v>
      </c>
      <c r="R946" s="376">
        <v>44011</v>
      </c>
      <c r="S946" s="376">
        <v>44012</v>
      </c>
      <c r="T946" s="376">
        <v>44013</v>
      </c>
      <c r="U946" s="376">
        <v>44014</v>
      </c>
      <c r="V946" s="376">
        <v>44015</v>
      </c>
      <c r="W946" s="376">
        <v>44018</v>
      </c>
      <c r="X946" s="367"/>
      <c r="Z946" s="369">
        <v>44085</v>
      </c>
    </row>
    <row r="947" spans="1:26">
      <c r="A947" s="358" t="str">
        <f t="shared" si="14"/>
        <v>20</v>
      </c>
      <c r="B947" s="373">
        <v>44005</v>
      </c>
      <c r="C947" s="374" t="s">
        <v>330</v>
      </c>
      <c r="D947" s="375">
        <v>43992</v>
      </c>
      <c r="E947" s="375">
        <v>43993</v>
      </c>
      <c r="F947" s="375">
        <v>43994</v>
      </c>
      <c r="G947" s="376">
        <v>43997</v>
      </c>
      <c r="H947" s="376">
        <v>43998</v>
      </c>
      <c r="I947" s="376">
        <v>43999</v>
      </c>
      <c r="J947" s="377">
        <v>44000</v>
      </c>
      <c r="K947" s="376">
        <v>44001</v>
      </c>
      <c r="L947" s="378">
        <v>44004</v>
      </c>
      <c r="M947" s="379">
        <v>44005</v>
      </c>
      <c r="N947" s="376">
        <v>44006</v>
      </c>
      <c r="O947" s="376">
        <v>44007</v>
      </c>
      <c r="P947" s="376">
        <v>44008</v>
      </c>
      <c r="Q947" s="376">
        <v>44011</v>
      </c>
      <c r="R947" s="376">
        <v>44012</v>
      </c>
      <c r="S947" s="376">
        <v>44013</v>
      </c>
      <c r="T947" s="376">
        <v>44014</v>
      </c>
      <c r="U947" s="376">
        <v>44015</v>
      </c>
      <c r="V947" s="376">
        <v>44018</v>
      </c>
      <c r="W947" s="376">
        <v>44019</v>
      </c>
      <c r="X947" s="367"/>
      <c r="Z947" s="369">
        <v>44088</v>
      </c>
    </row>
    <row r="948" spans="1:26">
      <c r="A948" s="358" t="str">
        <f t="shared" si="14"/>
        <v>20</v>
      </c>
      <c r="B948" s="373">
        <v>44006</v>
      </c>
      <c r="C948" s="374" t="s">
        <v>331</v>
      </c>
      <c r="D948" s="375">
        <v>43993</v>
      </c>
      <c r="E948" s="375">
        <v>43994</v>
      </c>
      <c r="F948" s="375">
        <v>43997</v>
      </c>
      <c r="G948" s="376">
        <v>43998</v>
      </c>
      <c r="H948" s="376">
        <v>43999</v>
      </c>
      <c r="I948" s="376">
        <v>44000</v>
      </c>
      <c r="J948" s="377">
        <v>44001</v>
      </c>
      <c r="K948" s="376">
        <v>44004</v>
      </c>
      <c r="L948" s="378">
        <v>44005</v>
      </c>
      <c r="M948" s="379">
        <v>44006</v>
      </c>
      <c r="N948" s="376">
        <v>44007</v>
      </c>
      <c r="O948" s="376">
        <v>44008</v>
      </c>
      <c r="P948" s="376">
        <v>44011</v>
      </c>
      <c r="Q948" s="376">
        <v>44012</v>
      </c>
      <c r="R948" s="376">
        <v>44013</v>
      </c>
      <c r="S948" s="376">
        <v>44014</v>
      </c>
      <c r="T948" s="376">
        <v>44015</v>
      </c>
      <c r="U948" s="376">
        <v>44018</v>
      </c>
      <c r="V948" s="376">
        <v>44019</v>
      </c>
      <c r="W948" s="376">
        <v>44020</v>
      </c>
      <c r="X948" s="367"/>
      <c r="Z948" s="369">
        <v>44089</v>
      </c>
    </row>
    <row r="949" spans="1:26">
      <c r="A949" s="358" t="str">
        <f t="shared" si="14"/>
        <v>20</v>
      </c>
      <c r="B949" s="373">
        <v>44007</v>
      </c>
      <c r="C949" s="374" t="s">
        <v>332</v>
      </c>
      <c r="D949" s="375">
        <v>43994</v>
      </c>
      <c r="E949" s="375">
        <v>43997</v>
      </c>
      <c r="F949" s="375">
        <v>43998</v>
      </c>
      <c r="G949" s="376">
        <v>43999</v>
      </c>
      <c r="H949" s="376">
        <v>44000</v>
      </c>
      <c r="I949" s="376">
        <v>44001</v>
      </c>
      <c r="J949" s="377">
        <v>44004</v>
      </c>
      <c r="K949" s="376">
        <v>44005</v>
      </c>
      <c r="L949" s="378">
        <v>44006</v>
      </c>
      <c r="M949" s="379">
        <v>44007</v>
      </c>
      <c r="N949" s="376">
        <v>44008</v>
      </c>
      <c r="O949" s="376">
        <v>44011</v>
      </c>
      <c r="P949" s="376">
        <v>44012</v>
      </c>
      <c r="Q949" s="376">
        <v>44013</v>
      </c>
      <c r="R949" s="376">
        <v>44014</v>
      </c>
      <c r="S949" s="376">
        <v>44015</v>
      </c>
      <c r="T949" s="376">
        <v>44018</v>
      </c>
      <c r="U949" s="376">
        <v>44019</v>
      </c>
      <c r="V949" s="376">
        <v>44020</v>
      </c>
      <c r="W949" s="376">
        <v>44021</v>
      </c>
      <c r="X949" s="367"/>
      <c r="Z949" s="369">
        <v>44090</v>
      </c>
    </row>
    <row r="950" spans="1:26">
      <c r="A950" s="358" t="str">
        <f t="shared" si="14"/>
        <v>20</v>
      </c>
      <c r="B950" s="373">
        <v>44008</v>
      </c>
      <c r="C950" s="374" t="s">
        <v>333</v>
      </c>
      <c r="D950" s="375">
        <v>43997</v>
      </c>
      <c r="E950" s="375">
        <v>43998</v>
      </c>
      <c r="F950" s="375">
        <v>43999</v>
      </c>
      <c r="G950" s="376">
        <v>44000</v>
      </c>
      <c r="H950" s="376">
        <v>44001</v>
      </c>
      <c r="I950" s="376">
        <v>44004</v>
      </c>
      <c r="J950" s="377">
        <v>44005</v>
      </c>
      <c r="K950" s="376">
        <v>44006</v>
      </c>
      <c r="L950" s="378">
        <v>44007</v>
      </c>
      <c r="M950" s="379">
        <v>44008</v>
      </c>
      <c r="N950" s="376">
        <v>44011</v>
      </c>
      <c r="O950" s="376">
        <v>44012</v>
      </c>
      <c r="P950" s="376">
        <v>44013</v>
      </c>
      <c r="Q950" s="376">
        <v>44014</v>
      </c>
      <c r="R950" s="376">
        <v>44015</v>
      </c>
      <c r="S950" s="376">
        <v>44018</v>
      </c>
      <c r="T950" s="376">
        <v>44019</v>
      </c>
      <c r="U950" s="376">
        <v>44020</v>
      </c>
      <c r="V950" s="376">
        <v>44021</v>
      </c>
      <c r="W950" s="376">
        <v>44022</v>
      </c>
      <c r="X950" s="367"/>
      <c r="Z950" s="369">
        <v>44091</v>
      </c>
    </row>
    <row r="951" spans="1:26">
      <c r="A951" s="358" t="str">
        <f t="shared" si="14"/>
        <v>20</v>
      </c>
      <c r="B951" s="373">
        <v>44011</v>
      </c>
      <c r="C951" s="374" t="s">
        <v>329</v>
      </c>
      <c r="D951" s="375">
        <v>43998</v>
      </c>
      <c r="E951" s="375">
        <v>43999</v>
      </c>
      <c r="F951" s="375">
        <v>44000</v>
      </c>
      <c r="G951" s="376">
        <v>44001</v>
      </c>
      <c r="H951" s="376">
        <v>44004</v>
      </c>
      <c r="I951" s="376">
        <v>44005</v>
      </c>
      <c r="J951" s="377">
        <v>44006</v>
      </c>
      <c r="K951" s="376">
        <v>44007</v>
      </c>
      <c r="L951" s="378">
        <v>44008</v>
      </c>
      <c r="M951" s="379">
        <v>44011</v>
      </c>
      <c r="N951" s="376">
        <v>44012</v>
      </c>
      <c r="O951" s="376">
        <v>44013</v>
      </c>
      <c r="P951" s="376">
        <v>44014</v>
      </c>
      <c r="Q951" s="376">
        <v>44015</v>
      </c>
      <c r="R951" s="376">
        <v>44018</v>
      </c>
      <c r="S951" s="376">
        <v>44019</v>
      </c>
      <c r="T951" s="376">
        <v>44020</v>
      </c>
      <c r="U951" s="376">
        <v>44021</v>
      </c>
      <c r="V951" s="376">
        <v>44022</v>
      </c>
      <c r="W951" s="376">
        <v>44025</v>
      </c>
      <c r="X951" s="367"/>
      <c r="Z951" s="369">
        <v>44092</v>
      </c>
    </row>
    <row r="952" spans="1:26">
      <c r="A952" s="358" t="str">
        <f t="shared" si="14"/>
        <v>20</v>
      </c>
      <c r="B952" s="373">
        <v>44012</v>
      </c>
      <c r="C952" s="374" t="s">
        <v>330</v>
      </c>
      <c r="D952" s="375">
        <v>43999</v>
      </c>
      <c r="E952" s="375">
        <v>44000</v>
      </c>
      <c r="F952" s="375">
        <v>44001</v>
      </c>
      <c r="G952" s="376">
        <v>44004</v>
      </c>
      <c r="H952" s="376">
        <v>44005</v>
      </c>
      <c r="I952" s="376">
        <v>44006</v>
      </c>
      <c r="J952" s="377">
        <v>44007</v>
      </c>
      <c r="K952" s="376">
        <v>44008</v>
      </c>
      <c r="L952" s="378">
        <v>44011</v>
      </c>
      <c r="M952" s="379">
        <v>44012</v>
      </c>
      <c r="N952" s="376">
        <v>44013</v>
      </c>
      <c r="O952" s="376">
        <v>44014</v>
      </c>
      <c r="P952" s="376">
        <v>44015</v>
      </c>
      <c r="Q952" s="376">
        <v>44018</v>
      </c>
      <c r="R952" s="376">
        <v>44019</v>
      </c>
      <c r="S952" s="376">
        <v>44020</v>
      </c>
      <c r="T952" s="376">
        <v>44021</v>
      </c>
      <c r="U952" s="376">
        <v>44022</v>
      </c>
      <c r="V952" s="376">
        <v>44025</v>
      </c>
      <c r="W952" s="376">
        <v>44026</v>
      </c>
      <c r="X952" s="367"/>
      <c r="Z952" s="369">
        <v>44097</v>
      </c>
    </row>
    <row r="953" spans="1:26">
      <c r="A953" s="358" t="str">
        <f t="shared" si="14"/>
        <v>20</v>
      </c>
      <c r="B953" s="373">
        <v>44013</v>
      </c>
      <c r="C953" s="374" t="s">
        <v>331</v>
      </c>
      <c r="D953" s="375">
        <v>44000</v>
      </c>
      <c r="E953" s="375">
        <v>44001</v>
      </c>
      <c r="F953" s="375">
        <v>44004</v>
      </c>
      <c r="G953" s="376">
        <v>44005</v>
      </c>
      <c r="H953" s="376">
        <v>44006</v>
      </c>
      <c r="I953" s="376">
        <v>44007</v>
      </c>
      <c r="J953" s="377">
        <v>44008</v>
      </c>
      <c r="K953" s="376">
        <v>44011</v>
      </c>
      <c r="L953" s="378">
        <v>44012</v>
      </c>
      <c r="M953" s="379">
        <v>44013</v>
      </c>
      <c r="N953" s="376">
        <v>44014</v>
      </c>
      <c r="O953" s="376">
        <v>44015</v>
      </c>
      <c r="P953" s="376">
        <v>44018</v>
      </c>
      <c r="Q953" s="376">
        <v>44019</v>
      </c>
      <c r="R953" s="376">
        <v>44020</v>
      </c>
      <c r="S953" s="376">
        <v>44021</v>
      </c>
      <c r="T953" s="376">
        <v>44022</v>
      </c>
      <c r="U953" s="376">
        <v>44025</v>
      </c>
      <c r="V953" s="376">
        <v>44026</v>
      </c>
      <c r="W953" s="376">
        <v>44027</v>
      </c>
      <c r="X953" s="367"/>
      <c r="Z953" s="369">
        <v>44098</v>
      </c>
    </row>
    <row r="954" spans="1:26">
      <c r="A954" s="358" t="str">
        <f t="shared" si="14"/>
        <v>20</v>
      </c>
      <c r="B954" s="373">
        <v>44014</v>
      </c>
      <c r="C954" s="374" t="s">
        <v>332</v>
      </c>
      <c r="D954" s="375">
        <v>44001</v>
      </c>
      <c r="E954" s="375">
        <v>44004</v>
      </c>
      <c r="F954" s="375">
        <v>44005</v>
      </c>
      <c r="G954" s="376">
        <v>44006</v>
      </c>
      <c r="H954" s="376">
        <v>44007</v>
      </c>
      <c r="I954" s="376">
        <v>44008</v>
      </c>
      <c r="J954" s="377">
        <v>44011</v>
      </c>
      <c r="K954" s="376">
        <v>44012</v>
      </c>
      <c r="L954" s="378">
        <v>44013</v>
      </c>
      <c r="M954" s="379">
        <v>44014</v>
      </c>
      <c r="N954" s="376">
        <v>44015</v>
      </c>
      <c r="O954" s="376">
        <v>44018</v>
      </c>
      <c r="P954" s="376">
        <v>44019</v>
      </c>
      <c r="Q954" s="376">
        <v>44020</v>
      </c>
      <c r="R954" s="376">
        <v>44021</v>
      </c>
      <c r="S954" s="376">
        <v>44022</v>
      </c>
      <c r="T954" s="376">
        <v>44025</v>
      </c>
      <c r="U954" s="376">
        <v>44026</v>
      </c>
      <c r="V954" s="376">
        <v>44027</v>
      </c>
      <c r="W954" s="376">
        <v>44028</v>
      </c>
      <c r="X954" s="367"/>
      <c r="Z954" s="369">
        <v>44099</v>
      </c>
    </row>
    <row r="955" spans="1:26">
      <c r="A955" s="358" t="str">
        <f t="shared" si="14"/>
        <v>20</v>
      </c>
      <c r="B955" s="373">
        <v>44015</v>
      </c>
      <c r="C955" s="374" t="s">
        <v>333</v>
      </c>
      <c r="D955" s="375">
        <v>44004</v>
      </c>
      <c r="E955" s="375">
        <v>44005</v>
      </c>
      <c r="F955" s="375">
        <v>44006</v>
      </c>
      <c r="G955" s="376">
        <v>44007</v>
      </c>
      <c r="H955" s="376">
        <v>44008</v>
      </c>
      <c r="I955" s="376">
        <v>44011</v>
      </c>
      <c r="J955" s="377">
        <v>44012</v>
      </c>
      <c r="K955" s="376">
        <v>44013</v>
      </c>
      <c r="L955" s="378">
        <v>44014</v>
      </c>
      <c r="M955" s="379">
        <v>44015</v>
      </c>
      <c r="N955" s="376">
        <v>44018</v>
      </c>
      <c r="O955" s="376">
        <v>44019</v>
      </c>
      <c r="P955" s="376">
        <v>44020</v>
      </c>
      <c r="Q955" s="376">
        <v>44021</v>
      </c>
      <c r="R955" s="376">
        <v>44022</v>
      </c>
      <c r="S955" s="376">
        <v>44025</v>
      </c>
      <c r="T955" s="376">
        <v>44026</v>
      </c>
      <c r="U955" s="376">
        <v>44027</v>
      </c>
      <c r="V955" s="376">
        <v>44028</v>
      </c>
      <c r="W955" s="376">
        <v>44029</v>
      </c>
      <c r="X955" s="367"/>
      <c r="Z955" s="369">
        <v>44104</v>
      </c>
    </row>
    <row r="956" spans="1:26">
      <c r="A956" s="358" t="str">
        <f t="shared" si="14"/>
        <v>20</v>
      </c>
      <c r="B956" s="373">
        <v>44018</v>
      </c>
      <c r="C956" s="374" t="s">
        <v>329</v>
      </c>
      <c r="D956" s="375">
        <v>44005</v>
      </c>
      <c r="E956" s="375">
        <v>44006</v>
      </c>
      <c r="F956" s="375">
        <v>44007</v>
      </c>
      <c r="G956" s="376">
        <v>44008</v>
      </c>
      <c r="H956" s="376">
        <v>44011</v>
      </c>
      <c r="I956" s="376">
        <v>44012</v>
      </c>
      <c r="J956" s="377">
        <v>44013</v>
      </c>
      <c r="K956" s="376">
        <v>44014</v>
      </c>
      <c r="L956" s="378">
        <v>44015</v>
      </c>
      <c r="M956" s="379">
        <v>44018</v>
      </c>
      <c r="N956" s="376">
        <v>44019</v>
      </c>
      <c r="O956" s="376">
        <v>44020</v>
      </c>
      <c r="P956" s="376">
        <v>44021</v>
      </c>
      <c r="Q956" s="376">
        <v>44022</v>
      </c>
      <c r="R956" s="376">
        <v>44025</v>
      </c>
      <c r="S956" s="376">
        <v>44026</v>
      </c>
      <c r="T956" s="376">
        <v>44027</v>
      </c>
      <c r="U956" s="376">
        <v>44028</v>
      </c>
      <c r="V956" s="376">
        <v>44029</v>
      </c>
      <c r="W956" s="376">
        <v>44032</v>
      </c>
      <c r="X956" s="367"/>
      <c r="Z956" s="369">
        <v>44105</v>
      </c>
    </row>
    <row r="957" spans="1:26">
      <c r="A957" s="358" t="str">
        <f t="shared" si="14"/>
        <v>20</v>
      </c>
      <c r="B957" s="373">
        <v>44019</v>
      </c>
      <c r="C957" s="374" t="s">
        <v>330</v>
      </c>
      <c r="D957" s="375">
        <v>44006</v>
      </c>
      <c r="E957" s="375">
        <v>44007</v>
      </c>
      <c r="F957" s="375">
        <v>44008</v>
      </c>
      <c r="G957" s="376">
        <v>44011</v>
      </c>
      <c r="H957" s="376">
        <v>44012</v>
      </c>
      <c r="I957" s="376">
        <v>44013</v>
      </c>
      <c r="J957" s="377">
        <v>44014</v>
      </c>
      <c r="K957" s="376">
        <v>44015</v>
      </c>
      <c r="L957" s="378">
        <v>44018</v>
      </c>
      <c r="M957" s="379">
        <v>44019</v>
      </c>
      <c r="N957" s="376">
        <v>44020</v>
      </c>
      <c r="O957" s="376">
        <v>44021</v>
      </c>
      <c r="P957" s="376">
        <v>44022</v>
      </c>
      <c r="Q957" s="376">
        <v>44025</v>
      </c>
      <c r="R957" s="376">
        <v>44026</v>
      </c>
      <c r="S957" s="376">
        <v>44027</v>
      </c>
      <c r="T957" s="376">
        <v>44028</v>
      </c>
      <c r="U957" s="376">
        <v>44029</v>
      </c>
      <c r="V957" s="376">
        <v>44032</v>
      </c>
      <c r="W957" s="376">
        <v>44033</v>
      </c>
      <c r="X957" s="367"/>
      <c r="Z957" s="369">
        <v>44106</v>
      </c>
    </row>
    <row r="958" spans="1:26">
      <c r="A958" s="358" t="str">
        <f t="shared" si="14"/>
        <v>20</v>
      </c>
      <c r="B958" s="373">
        <v>44020</v>
      </c>
      <c r="C958" s="374" t="s">
        <v>331</v>
      </c>
      <c r="D958" s="375">
        <v>44007</v>
      </c>
      <c r="E958" s="375">
        <v>44008</v>
      </c>
      <c r="F958" s="375">
        <v>44011</v>
      </c>
      <c r="G958" s="376">
        <v>44012</v>
      </c>
      <c r="H958" s="376">
        <v>44013</v>
      </c>
      <c r="I958" s="376">
        <v>44014</v>
      </c>
      <c r="J958" s="377">
        <v>44015</v>
      </c>
      <c r="K958" s="376">
        <v>44018</v>
      </c>
      <c r="L958" s="378">
        <v>44019</v>
      </c>
      <c r="M958" s="379">
        <v>44020</v>
      </c>
      <c r="N958" s="376">
        <v>44021</v>
      </c>
      <c r="O958" s="376">
        <v>44022</v>
      </c>
      <c r="P958" s="376">
        <v>44025</v>
      </c>
      <c r="Q958" s="376">
        <v>44026</v>
      </c>
      <c r="R958" s="376">
        <v>44027</v>
      </c>
      <c r="S958" s="376">
        <v>44028</v>
      </c>
      <c r="T958" s="376">
        <v>44029</v>
      </c>
      <c r="U958" s="376">
        <v>44032</v>
      </c>
      <c r="V958" s="376">
        <v>44033</v>
      </c>
      <c r="W958" s="376">
        <v>44034</v>
      </c>
      <c r="X958" s="367"/>
      <c r="Z958" s="369">
        <v>44109</v>
      </c>
    </row>
    <row r="959" spans="1:26">
      <c r="A959" s="358" t="str">
        <f t="shared" si="14"/>
        <v>20</v>
      </c>
      <c r="B959" s="373">
        <v>44021</v>
      </c>
      <c r="C959" s="374" t="s">
        <v>332</v>
      </c>
      <c r="D959" s="375">
        <v>44008</v>
      </c>
      <c r="E959" s="375">
        <v>44011</v>
      </c>
      <c r="F959" s="375">
        <v>44012</v>
      </c>
      <c r="G959" s="376">
        <v>44013</v>
      </c>
      <c r="H959" s="376">
        <v>44014</v>
      </c>
      <c r="I959" s="376">
        <v>44015</v>
      </c>
      <c r="J959" s="377">
        <v>44018</v>
      </c>
      <c r="K959" s="376">
        <v>44019</v>
      </c>
      <c r="L959" s="378">
        <v>44020</v>
      </c>
      <c r="M959" s="379">
        <v>44021</v>
      </c>
      <c r="N959" s="376">
        <v>44022</v>
      </c>
      <c r="O959" s="376">
        <v>44025</v>
      </c>
      <c r="P959" s="376">
        <v>44026</v>
      </c>
      <c r="Q959" s="376">
        <v>44027</v>
      </c>
      <c r="R959" s="376">
        <v>44028</v>
      </c>
      <c r="S959" s="376">
        <v>44029</v>
      </c>
      <c r="T959" s="376">
        <v>44032</v>
      </c>
      <c r="U959" s="376">
        <v>44033</v>
      </c>
      <c r="V959" s="376">
        <v>44034</v>
      </c>
      <c r="W959" s="376">
        <v>44039</v>
      </c>
      <c r="X959" s="367"/>
      <c r="Z959" s="369">
        <v>44110</v>
      </c>
    </row>
    <row r="960" spans="1:26">
      <c r="A960" s="358" t="str">
        <f t="shared" si="14"/>
        <v>20</v>
      </c>
      <c r="B960" s="373">
        <v>44022</v>
      </c>
      <c r="C960" s="374" t="s">
        <v>333</v>
      </c>
      <c r="D960" s="375">
        <v>44011</v>
      </c>
      <c r="E960" s="375">
        <v>44012</v>
      </c>
      <c r="F960" s="375">
        <v>44013</v>
      </c>
      <c r="G960" s="376">
        <v>44014</v>
      </c>
      <c r="H960" s="376">
        <v>44015</v>
      </c>
      <c r="I960" s="376">
        <v>44018</v>
      </c>
      <c r="J960" s="377">
        <v>44019</v>
      </c>
      <c r="K960" s="376">
        <v>44020</v>
      </c>
      <c r="L960" s="378">
        <v>44021</v>
      </c>
      <c r="M960" s="379">
        <v>44022</v>
      </c>
      <c r="N960" s="376">
        <v>44025</v>
      </c>
      <c r="O960" s="376">
        <v>44026</v>
      </c>
      <c r="P960" s="376">
        <v>44027</v>
      </c>
      <c r="Q960" s="376">
        <v>44028</v>
      </c>
      <c r="R960" s="376">
        <v>44029</v>
      </c>
      <c r="S960" s="376">
        <v>44032</v>
      </c>
      <c r="T960" s="376">
        <v>44033</v>
      </c>
      <c r="U960" s="376">
        <v>44034</v>
      </c>
      <c r="V960" s="376">
        <v>44039</v>
      </c>
      <c r="W960" s="376">
        <v>44040</v>
      </c>
      <c r="X960" s="367"/>
      <c r="Z960" s="369">
        <v>44111</v>
      </c>
    </row>
    <row r="961" spans="1:26">
      <c r="A961" s="358" t="str">
        <f t="shared" si="14"/>
        <v>20</v>
      </c>
      <c r="B961" s="373">
        <v>44025</v>
      </c>
      <c r="C961" s="374" t="s">
        <v>329</v>
      </c>
      <c r="D961" s="375">
        <v>44012</v>
      </c>
      <c r="E961" s="375">
        <v>44013</v>
      </c>
      <c r="F961" s="375">
        <v>44014</v>
      </c>
      <c r="G961" s="376">
        <v>44015</v>
      </c>
      <c r="H961" s="376">
        <v>44018</v>
      </c>
      <c r="I961" s="376">
        <v>44019</v>
      </c>
      <c r="J961" s="377">
        <v>44020</v>
      </c>
      <c r="K961" s="376">
        <v>44021</v>
      </c>
      <c r="L961" s="378">
        <v>44022</v>
      </c>
      <c r="M961" s="379">
        <v>44025</v>
      </c>
      <c r="N961" s="376">
        <v>44026</v>
      </c>
      <c r="O961" s="376">
        <v>44027</v>
      </c>
      <c r="P961" s="376">
        <v>44028</v>
      </c>
      <c r="Q961" s="376">
        <v>44029</v>
      </c>
      <c r="R961" s="376">
        <v>44032</v>
      </c>
      <c r="S961" s="376">
        <v>44033</v>
      </c>
      <c r="T961" s="376">
        <v>44034</v>
      </c>
      <c r="U961" s="376">
        <v>44039</v>
      </c>
      <c r="V961" s="376">
        <v>44040</v>
      </c>
      <c r="W961" s="376">
        <v>44041</v>
      </c>
      <c r="X961" s="367"/>
      <c r="Z961" s="369">
        <v>44112</v>
      </c>
    </row>
    <row r="962" spans="1:26">
      <c r="A962" s="358" t="str">
        <f t="shared" si="14"/>
        <v>20</v>
      </c>
      <c r="B962" s="373">
        <v>44026</v>
      </c>
      <c r="C962" s="374" t="s">
        <v>330</v>
      </c>
      <c r="D962" s="375">
        <v>44013</v>
      </c>
      <c r="E962" s="375">
        <v>44014</v>
      </c>
      <c r="F962" s="375">
        <v>44015</v>
      </c>
      <c r="G962" s="376">
        <v>44018</v>
      </c>
      <c r="H962" s="376">
        <v>44019</v>
      </c>
      <c r="I962" s="376">
        <v>44020</v>
      </c>
      <c r="J962" s="377">
        <v>44021</v>
      </c>
      <c r="K962" s="376">
        <v>44022</v>
      </c>
      <c r="L962" s="378">
        <v>44025</v>
      </c>
      <c r="M962" s="379">
        <v>44026</v>
      </c>
      <c r="N962" s="376">
        <v>44027</v>
      </c>
      <c r="O962" s="376">
        <v>44028</v>
      </c>
      <c r="P962" s="376">
        <v>44029</v>
      </c>
      <c r="Q962" s="376">
        <v>44032</v>
      </c>
      <c r="R962" s="376">
        <v>44033</v>
      </c>
      <c r="S962" s="376">
        <v>44034</v>
      </c>
      <c r="T962" s="376">
        <v>44039</v>
      </c>
      <c r="U962" s="376">
        <v>44040</v>
      </c>
      <c r="V962" s="376">
        <v>44041</v>
      </c>
      <c r="W962" s="376">
        <v>44042</v>
      </c>
      <c r="X962" s="367"/>
      <c r="Z962" s="369">
        <v>44113</v>
      </c>
    </row>
    <row r="963" spans="1:26">
      <c r="A963" s="358" t="str">
        <f t="shared" si="14"/>
        <v>20</v>
      </c>
      <c r="B963" s="373">
        <v>44027</v>
      </c>
      <c r="C963" s="374" t="s">
        <v>331</v>
      </c>
      <c r="D963" s="375">
        <v>44014</v>
      </c>
      <c r="E963" s="375">
        <v>44015</v>
      </c>
      <c r="F963" s="375">
        <v>44018</v>
      </c>
      <c r="G963" s="376">
        <v>44019</v>
      </c>
      <c r="H963" s="376">
        <v>44020</v>
      </c>
      <c r="I963" s="376">
        <v>44021</v>
      </c>
      <c r="J963" s="377">
        <v>44022</v>
      </c>
      <c r="K963" s="376">
        <v>44025</v>
      </c>
      <c r="L963" s="378">
        <v>44026</v>
      </c>
      <c r="M963" s="379">
        <v>44027</v>
      </c>
      <c r="N963" s="376">
        <v>44028</v>
      </c>
      <c r="O963" s="376">
        <v>44029</v>
      </c>
      <c r="P963" s="376">
        <v>44032</v>
      </c>
      <c r="Q963" s="376">
        <v>44033</v>
      </c>
      <c r="R963" s="376">
        <v>44034</v>
      </c>
      <c r="S963" s="376">
        <v>44039</v>
      </c>
      <c r="T963" s="376">
        <v>44040</v>
      </c>
      <c r="U963" s="376">
        <v>44041</v>
      </c>
      <c r="V963" s="376">
        <v>44042</v>
      </c>
      <c r="W963" s="376">
        <v>44043</v>
      </c>
      <c r="X963" s="367"/>
      <c r="Z963" s="369">
        <v>44116</v>
      </c>
    </row>
    <row r="964" spans="1:26">
      <c r="A964" s="358" t="str">
        <f t="shared" si="14"/>
        <v>20</v>
      </c>
      <c r="B964" s="373">
        <v>44028</v>
      </c>
      <c r="C964" s="374" t="s">
        <v>332</v>
      </c>
      <c r="D964" s="375">
        <v>44015</v>
      </c>
      <c r="E964" s="375">
        <v>44018</v>
      </c>
      <c r="F964" s="375">
        <v>44019</v>
      </c>
      <c r="G964" s="376">
        <v>44020</v>
      </c>
      <c r="H964" s="376">
        <v>44021</v>
      </c>
      <c r="I964" s="376">
        <v>44022</v>
      </c>
      <c r="J964" s="377">
        <v>44025</v>
      </c>
      <c r="K964" s="376">
        <v>44026</v>
      </c>
      <c r="L964" s="378">
        <v>44027</v>
      </c>
      <c r="M964" s="379">
        <v>44028</v>
      </c>
      <c r="N964" s="376">
        <v>44029</v>
      </c>
      <c r="O964" s="376">
        <v>44032</v>
      </c>
      <c r="P964" s="376">
        <v>44033</v>
      </c>
      <c r="Q964" s="376">
        <v>44034</v>
      </c>
      <c r="R964" s="376">
        <v>44039</v>
      </c>
      <c r="S964" s="376">
        <v>44040</v>
      </c>
      <c r="T964" s="376">
        <v>44041</v>
      </c>
      <c r="U964" s="376">
        <v>44042</v>
      </c>
      <c r="V964" s="376">
        <v>44043</v>
      </c>
      <c r="W964" s="376">
        <v>44046</v>
      </c>
      <c r="X964" s="367"/>
      <c r="Z964" s="369">
        <v>44117</v>
      </c>
    </row>
    <row r="965" spans="1:26">
      <c r="A965" s="358" t="str">
        <f t="shared" si="14"/>
        <v>20</v>
      </c>
      <c r="B965" s="373">
        <v>44029</v>
      </c>
      <c r="C965" s="374" t="s">
        <v>333</v>
      </c>
      <c r="D965" s="375">
        <v>44018</v>
      </c>
      <c r="E965" s="375">
        <v>44019</v>
      </c>
      <c r="F965" s="375">
        <v>44020</v>
      </c>
      <c r="G965" s="376">
        <v>44021</v>
      </c>
      <c r="H965" s="376">
        <v>44022</v>
      </c>
      <c r="I965" s="376">
        <v>44025</v>
      </c>
      <c r="J965" s="377">
        <v>44026</v>
      </c>
      <c r="K965" s="376">
        <v>44027</v>
      </c>
      <c r="L965" s="378">
        <v>44028</v>
      </c>
      <c r="M965" s="379">
        <v>44029</v>
      </c>
      <c r="N965" s="376">
        <v>44032</v>
      </c>
      <c r="O965" s="376">
        <v>44033</v>
      </c>
      <c r="P965" s="376">
        <v>44034</v>
      </c>
      <c r="Q965" s="376">
        <v>44039</v>
      </c>
      <c r="R965" s="376">
        <v>44040</v>
      </c>
      <c r="S965" s="376">
        <v>44041</v>
      </c>
      <c r="T965" s="376">
        <v>44042</v>
      </c>
      <c r="U965" s="376">
        <v>44043</v>
      </c>
      <c r="V965" s="376">
        <v>44046</v>
      </c>
      <c r="W965" s="376">
        <v>44047</v>
      </c>
      <c r="X965" s="367"/>
      <c r="Z965" s="369">
        <v>44118</v>
      </c>
    </row>
    <row r="966" spans="1:26">
      <c r="A966" s="358" t="str">
        <f t="shared" si="14"/>
        <v>20</v>
      </c>
      <c r="B966" s="373">
        <v>44032</v>
      </c>
      <c r="C966" s="374" t="s">
        <v>329</v>
      </c>
      <c r="D966" s="375">
        <v>44019</v>
      </c>
      <c r="E966" s="375">
        <v>44020</v>
      </c>
      <c r="F966" s="375">
        <v>44021</v>
      </c>
      <c r="G966" s="376">
        <v>44022</v>
      </c>
      <c r="H966" s="376">
        <v>44025</v>
      </c>
      <c r="I966" s="376">
        <v>44026</v>
      </c>
      <c r="J966" s="377">
        <v>44027</v>
      </c>
      <c r="K966" s="376">
        <v>44028</v>
      </c>
      <c r="L966" s="378">
        <v>44029</v>
      </c>
      <c r="M966" s="379">
        <v>44032</v>
      </c>
      <c r="N966" s="376">
        <v>44033</v>
      </c>
      <c r="O966" s="376">
        <v>44034</v>
      </c>
      <c r="P966" s="376">
        <v>44039</v>
      </c>
      <c r="Q966" s="376">
        <v>44040</v>
      </c>
      <c r="R966" s="376">
        <v>44041</v>
      </c>
      <c r="S966" s="376">
        <v>44042</v>
      </c>
      <c r="T966" s="376">
        <v>44043</v>
      </c>
      <c r="U966" s="376">
        <v>44046</v>
      </c>
      <c r="V966" s="376">
        <v>44047</v>
      </c>
      <c r="W966" s="376">
        <v>44048</v>
      </c>
      <c r="X966" s="367"/>
      <c r="Z966" s="369">
        <v>44119</v>
      </c>
    </row>
    <row r="967" spans="1:26">
      <c r="A967" s="358" t="str">
        <f t="shared" si="14"/>
        <v>20</v>
      </c>
      <c r="B967" s="373">
        <v>44033</v>
      </c>
      <c r="C967" s="374" t="s">
        <v>330</v>
      </c>
      <c r="D967" s="375">
        <v>44020</v>
      </c>
      <c r="E967" s="375">
        <v>44021</v>
      </c>
      <c r="F967" s="375">
        <v>44022</v>
      </c>
      <c r="G967" s="376">
        <v>44025</v>
      </c>
      <c r="H967" s="376">
        <v>44026</v>
      </c>
      <c r="I967" s="376">
        <v>44027</v>
      </c>
      <c r="J967" s="377">
        <v>44028</v>
      </c>
      <c r="K967" s="376">
        <v>44029</v>
      </c>
      <c r="L967" s="378">
        <v>44032</v>
      </c>
      <c r="M967" s="379">
        <v>44033</v>
      </c>
      <c r="N967" s="376">
        <v>44034</v>
      </c>
      <c r="O967" s="376">
        <v>44039</v>
      </c>
      <c r="P967" s="376">
        <v>44040</v>
      </c>
      <c r="Q967" s="376">
        <v>44041</v>
      </c>
      <c r="R967" s="376">
        <v>44042</v>
      </c>
      <c r="S967" s="376">
        <v>44043</v>
      </c>
      <c r="T967" s="376">
        <v>44046</v>
      </c>
      <c r="U967" s="376">
        <v>44047</v>
      </c>
      <c r="V967" s="376">
        <v>44048</v>
      </c>
      <c r="W967" s="376">
        <v>44049</v>
      </c>
      <c r="X967" s="367"/>
      <c r="Z967" s="369">
        <v>44120</v>
      </c>
    </row>
    <row r="968" spans="1:26">
      <c r="A968" s="358" t="str">
        <f t="shared" si="14"/>
        <v>20</v>
      </c>
      <c r="B968" s="373">
        <v>44034</v>
      </c>
      <c r="C968" s="374" t="s">
        <v>331</v>
      </c>
      <c r="D968" s="375">
        <v>44021</v>
      </c>
      <c r="E968" s="375">
        <v>44022</v>
      </c>
      <c r="F968" s="375">
        <v>44025</v>
      </c>
      <c r="G968" s="376">
        <v>44026</v>
      </c>
      <c r="H968" s="376">
        <v>44027</v>
      </c>
      <c r="I968" s="376">
        <v>44028</v>
      </c>
      <c r="J968" s="377">
        <v>44029</v>
      </c>
      <c r="K968" s="376">
        <v>44032</v>
      </c>
      <c r="L968" s="378">
        <v>44033</v>
      </c>
      <c r="M968" s="379">
        <v>44034</v>
      </c>
      <c r="N968" s="376">
        <v>44039</v>
      </c>
      <c r="O968" s="376">
        <v>44040</v>
      </c>
      <c r="P968" s="376">
        <v>44041</v>
      </c>
      <c r="Q968" s="376">
        <v>44042</v>
      </c>
      <c r="R968" s="376">
        <v>44043</v>
      </c>
      <c r="S968" s="376">
        <v>44046</v>
      </c>
      <c r="T968" s="376">
        <v>44047</v>
      </c>
      <c r="U968" s="376">
        <v>44048</v>
      </c>
      <c r="V968" s="376">
        <v>44049</v>
      </c>
      <c r="W968" s="376">
        <v>44061</v>
      </c>
      <c r="X968" s="367"/>
      <c r="Z968" s="369">
        <v>44123</v>
      </c>
    </row>
    <row r="969" spans="1:26">
      <c r="A969" s="358" t="str">
        <f t="shared" si="14"/>
        <v>20</v>
      </c>
      <c r="B969" s="373">
        <v>44039</v>
      </c>
      <c r="C969" s="374" t="s">
        <v>329</v>
      </c>
      <c r="D969" s="375">
        <v>44022</v>
      </c>
      <c r="E969" s="375">
        <v>44025</v>
      </c>
      <c r="F969" s="375">
        <v>44026</v>
      </c>
      <c r="G969" s="376">
        <v>44027</v>
      </c>
      <c r="H969" s="376">
        <v>44028</v>
      </c>
      <c r="I969" s="376">
        <v>44029</v>
      </c>
      <c r="J969" s="377">
        <v>44032</v>
      </c>
      <c r="K969" s="376">
        <v>44033</v>
      </c>
      <c r="L969" s="378">
        <v>44034</v>
      </c>
      <c r="M969" s="379">
        <v>44039</v>
      </c>
      <c r="N969" s="376">
        <v>44040</v>
      </c>
      <c r="O969" s="376">
        <v>44041</v>
      </c>
      <c r="P969" s="376">
        <v>44042</v>
      </c>
      <c r="Q969" s="376">
        <v>44043</v>
      </c>
      <c r="R969" s="376">
        <v>44046</v>
      </c>
      <c r="S969" s="376">
        <v>44047</v>
      </c>
      <c r="T969" s="376">
        <v>44048</v>
      </c>
      <c r="U969" s="376">
        <v>44049</v>
      </c>
      <c r="V969" s="376">
        <v>44061</v>
      </c>
      <c r="W969" s="376">
        <v>44062</v>
      </c>
      <c r="X969" s="367"/>
      <c r="Z969" s="369">
        <v>44124</v>
      </c>
    </row>
    <row r="970" spans="1:26">
      <c r="A970" s="358" t="str">
        <f t="shared" si="14"/>
        <v>20</v>
      </c>
      <c r="B970" s="373">
        <v>44040</v>
      </c>
      <c r="C970" s="374" t="s">
        <v>330</v>
      </c>
      <c r="D970" s="375">
        <v>44025</v>
      </c>
      <c r="E970" s="375">
        <v>44026</v>
      </c>
      <c r="F970" s="375">
        <v>44027</v>
      </c>
      <c r="G970" s="376">
        <v>44028</v>
      </c>
      <c r="H970" s="376">
        <v>44029</v>
      </c>
      <c r="I970" s="376">
        <v>44032</v>
      </c>
      <c r="J970" s="377">
        <v>44033</v>
      </c>
      <c r="K970" s="376">
        <v>44034</v>
      </c>
      <c r="L970" s="378">
        <v>44039</v>
      </c>
      <c r="M970" s="379">
        <v>44040</v>
      </c>
      <c r="N970" s="376">
        <v>44041</v>
      </c>
      <c r="O970" s="376">
        <v>44042</v>
      </c>
      <c r="P970" s="376">
        <v>44043</v>
      </c>
      <c r="Q970" s="376">
        <v>44046</v>
      </c>
      <c r="R970" s="376">
        <v>44047</v>
      </c>
      <c r="S970" s="376">
        <v>44048</v>
      </c>
      <c r="T970" s="376">
        <v>44049</v>
      </c>
      <c r="U970" s="376">
        <v>44061</v>
      </c>
      <c r="V970" s="376">
        <v>44062</v>
      </c>
      <c r="W970" s="376">
        <v>44063</v>
      </c>
      <c r="X970" s="367"/>
      <c r="Z970" s="369">
        <v>44125</v>
      </c>
    </row>
    <row r="971" spans="1:26">
      <c r="A971" s="358" t="str">
        <f t="shared" si="14"/>
        <v>20</v>
      </c>
      <c r="B971" s="373">
        <v>44041</v>
      </c>
      <c r="C971" s="374" t="s">
        <v>331</v>
      </c>
      <c r="D971" s="375">
        <v>44026</v>
      </c>
      <c r="E971" s="375">
        <v>44027</v>
      </c>
      <c r="F971" s="375">
        <v>44028</v>
      </c>
      <c r="G971" s="376">
        <v>44029</v>
      </c>
      <c r="H971" s="376">
        <v>44032</v>
      </c>
      <c r="I971" s="376">
        <v>44033</v>
      </c>
      <c r="J971" s="377">
        <v>44034</v>
      </c>
      <c r="K971" s="376">
        <v>44039</v>
      </c>
      <c r="L971" s="378">
        <v>44040</v>
      </c>
      <c r="M971" s="379">
        <v>44041</v>
      </c>
      <c r="N971" s="376">
        <v>44042</v>
      </c>
      <c r="O971" s="376">
        <v>44043</v>
      </c>
      <c r="P971" s="376">
        <v>44046</v>
      </c>
      <c r="Q971" s="376">
        <v>44047</v>
      </c>
      <c r="R971" s="376">
        <v>44048</v>
      </c>
      <c r="S971" s="376">
        <v>44049</v>
      </c>
      <c r="T971" s="376">
        <v>44061</v>
      </c>
      <c r="U971" s="376">
        <v>44062</v>
      </c>
      <c r="V971" s="376">
        <v>44063</v>
      </c>
      <c r="W971" s="376">
        <v>44064</v>
      </c>
      <c r="X971" s="367"/>
      <c r="Z971" s="369">
        <v>44126</v>
      </c>
    </row>
    <row r="972" spans="1:26">
      <c r="A972" s="358" t="str">
        <f t="shared" si="14"/>
        <v>20</v>
      </c>
      <c r="B972" s="373">
        <v>44042</v>
      </c>
      <c r="C972" s="374" t="s">
        <v>332</v>
      </c>
      <c r="D972" s="375">
        <v>44027</v>
      </c>
      <c r="E972" s="375">
        <v>44028</v>
      </c>
      <c r="F972" s="375">
        <v>44029</v>
      </c>
      <c r="G972" s="376">
        <v>44032</v>
      </c>
      <c r="H972" s="376">
        <v>44033</v>
      </c>
      <c r="I972" s="376">
        <v>44034</v>
      </c>
      <c r="J972" s="377">
        <v>44039</v>
      </c>
      <c r="K972" s="376">
        <v>44040</v>
      </c>
      <c r="L972" s="378">
        <v>44041</v>
      </c>
      <c r="M972" s="379">
        <v>44042</v>
      </c>
      <c r="N972" s="376">
        <v>44043</v>
      </c>
      <c r="O972" s="376">
        <v>44046</v>
      </c>
      <c r="P972" s="376">
        <v>44047</v>
      </c>
      <c r="Q972" s="376">
        <v>44048</v>
      </c>
      <c r="R972" s="376">
        <v>44049</v>
      </c>
      <c r="S972" s="376">
        <v>44061</v>
      </c>
      <c r="T972" s="376">
        <v>44062</v>
      </c>
      <c r="U972" s="376">
        <v>44063</v>
      </c>
      <c r="V972" s="376">
        <v>44064</v>
      </c>
      <c r="W972" s="376">
        <v>44067</v>
      </c>
      <c r="X972" s="367"/>
      <c r="Z972" s="369">
        <v>44127</v>
      </c>
    </row>
    <row r="973" spans="1:26">
      <c r="A973" s="358" t="str">
        <f t="shared" si="14"/>
        <v>20</v>
      </c>
      <c r="B973" s="373">
        <v>44043</v>
      </c>
      <c r="C973" s="374" t="s">
        <v>333</v>
      </c>
      <c r="D973" s="375">
        <v>44028</v>
      </c>
      <c r="E973" s="375">
        <v>44029</v>
      </c>
      <c r="F973" s="375">
        <v>44032</v>
      </c>
      <c r="G973" s="376">
        <v>44033</v>
      </c>
      <c r="H973" s="376">
        <v>44034</v>
      </c>
      <c r="I973" s="376">
        <v>44039</v>
      </c>
      <c r="J973" s="377">
        <v>44040</v>
      </c>
      <c r="K973" s="376">
        <v>44041</v>
      </c>
      <c r="L973" s="378">
        <v>44042</v>
      </c>
      <c r="M973" s="379">
        <v>44043</v>
      </c>
      <c r="N973" s="376">
        <v>44046</v>
      </c>
      <c r="O973" s="376">
        <v>44047</v>
      </c>
      <c r="P973" s="376">
        <v>44048</v>
      </c>
      <c r="Q973" s="376">
        <v>44049</v>
      </c>
      <c r="R973" s="376">
        <v>44061</v>
      </c>
      <c r="S973" s="376">
        <v>44062</v>
      </c>
      <c r="T973" s="376">
        <v>44063</v>
      </c>
      <c r="U973" s="376">
        <v>44064</v>
      </c>
      <c r="V973" s="376">
        <v>44067</v>
      </c>
      <c r="W973" s="376">
        <v>44068</v>
      </c>
      <c r="X973" s="367"/>
      <c r="Z973" s="369">
        <v>44130</v>
      </c>
    </row>
    <row r="974" spans="1:26">
      <c r="A974" s="358" t="str">
        <f t="shared" si="14"/>
        <v>20</v>
      </c>
      <c r="B974" s="373">
        <v>44046</v>
      </c>
      <c r="C974" s="374" t="s">
        <v>329</v>
      </c>
      <c r="D974" s="375">
        <v>44029</v>
      </c>
      <c r="E974" s="375">
        <v>44032</v>
      </c>
      <c r="F974" s="375">
        <v>44033</v>
      </c>
      <c r="G974" s="376">
        <v>44034</v>
      </c>
      <c r="H974" s="376">
        <v>44039</v>
      </c>
      <c r="I974" s="376">
        <v>44040</v>
      </c>
      <c r="J974" s="377">
        <v>44041</v>
      </c>
      <c r="K974" s="376">
        <v>44042</v>
      </c>
      <c r="L974" s="378">
        <v>44043</v>
      </c>
      <c r="M974" s="379">
        <v>44046</v>
      </c>
      <c r="N974" s="376">
        <v>44047</v>
      </c>
      <c r="O974" s="376">
        <v>44048</v>
      </c>
      <c r="P974" s="376">
        <v>44049</v>
      </c>
      <c r="Q974" s="376">
        <v>44061</v>
      </c>
      <c r="R974" s="376">
        <v>44062</v>
      </c>
      <c r="S974" s="376">
        <v>44063</v>
      </c>
      <c r="T974" s="376">
        <v>44064</v>
      </c>
      <c r="U974" s="376">
        <v>44067</v>
      </c>
      <c r="V974" s="376">
        <v>44068</v>
      </c>
      <c r="W974" s="376">
        <v>44069</v>
      </c>
      <c r="X974" s="367"/>
      <c r="Z974" s="369">
        <v>44131</v>
      </c>
    </row>
    <row r="975" spans="1:26">
      <c r="A975" s="358" t="str">
        <f t="shared" si="14"/>
        <v>20</v>
      </c>
      <c r="B975" s="373">
        <v>44047</v>
      </c>
      <c r="C975" s="374" t="s">
        <v>330</v>
      </c>
      <c r="D975" s="375">
        <v>44032</v>
      </c>
      <c r="E975" s="375">
        <v>44033</v>
      </c>
      <c r="F975" s="375">
        <v>44034</v>
      </c>
      <c r="G975" s="376">
        <v>44039</v>
      </c>
      <c r="H975" s="376">
        <v>44040</v>
      </c>
      <c r="I975" s="376">
        <v>44041</v>
      </c>
      <c r="J975" s="377">
        <v>44042</v>
      </c>
      <c r="K975" s="376">
        <v>44043</v>
      </c>
      <c r="L975" s="378">
        <v>44046</v>
      </c>
      <c r="M975" s="379">
        <v>44047</v>
      </c>
      <c r="N975" s="376">
        <v>44048</v>
      </c>
      <c r="O975" s="376">
        <v>44049</v>
      </c>
      <c r="P975" s="376">
        <v>44061</v>
      </c>
      <c r="Q975" s="376">
        <v>44062</v>
      </c>
      <c r="R975" s="376">
        <v>44063</v>
      </c>
      <c r="S975" s="376">
        <v>44064</v>
      </c>
      <c r="T975" s="376">
        <v>44067</v>
      </c>
      <c r="U975" s="376">
        <v>44068</v>
      </c>
      <c r="V975" s="376">
        <v>44069</v>
      </c>
      <c r="W975" s="376">
        <v>44070</v>
      </c>
      <c r="X975" s="367"/>
      <c r="Z975" s="369">
        <v>44132</v>
      </c>
    </row>
    <row r="976" spans="1:26">
      <c r="A976" s="358" t="str">
        <f t="shared" si="14"/>
        <v>20</v>
      </c>
      <c r="B976" s="373">
        <v>44048</v>
      </c>
      <c r="C976" s="374" t="s">
        <v>331</v>
      </c>
      <c r="D976" s="375">
        <v>44033</v>
      </c>
      <c r="E976" s="375">
        <v>44034</v>
      </c>
      <c r="F976" s="375">
        <v>44039</v>
      </c>
      <c r="G976" s="376">
        <v>44040</v>
      </c>
      <c r="H976" s="376">
        <v>44041</v>
      </c>
      <c r="I976" s="376">
        <v>44042</v>
      </c>
      <c r="J976" s="377">
        <v>44043</v>
      </c>
      <c r="K976" s="376">
        <v>44046</v>
      </c>
      <c r="L976" s="378">
        <v>44047</v>
      </c>
      <c r="M976" s="379">
        <v>44048</v>
      </c>
      <c r="N976" s="376">
        <v>44049</v>
      </c>
      <c r="O976" s="376">
        <v>44061</v>
      </c>
      <c r="P976" s="376">
        <v>44062</v>
      </c>
      <c r="Q976" s="376">
        <v>44063</v>
      </c>
      <c r="R976" s="376">
        <v>44064</v>
      </c>
      <c r="S976" s="376">
        <v>44067</v>
      </c>
      <c r="T976" s="376">
        <v>44068</v>
      </c>
      <c r="U976" s="376">
        <v>44069</v>
      </c>
      <c r="V976" s="376">
        <v>44070</v>
      </c>
      <c r="W976" s="376">
        <v>44071</v>
      </c>
      <c r="X976" s="367"/>
      <c r="Z976" s="369">
        <v>44133</v>
      </c>
    </row>
    <row r="977" spans="1:26">
      <c r="A977" s="358" t="str">
        <f t="shared" si="14"/>
        <v>20</v>
      </c>
      <c r="B977" s="373">
        <v>44049</v>
      </c>
      <c r="C977" s="374" t="s">
        <v>332</v>
      </c>
      <c r="D977" s="375">
        <v>44034</v>
      </c>
      <c r="E977" s="375">
        <v>44039</v>
      </c>
      <c r="F977" s="375">
        <v>44040</v>
      </c>
      <c r="G977" s="376">
        <v>44041</v>
      </c>
      <c r="H977" s="376">
        <v>44042</v>
      </c>
      <c r="I977" s="376">
        <v>44043</v>
      </c>
      <c r="J977" s="377">
        <v>44046</v>
      </c>
      <c r="K977" s="376">
        <v>44047</v>
      </c>
      <c r="L977" s="378">
        <v>44048</v>
      </c>
      <c r="M977" s="379">
        <v>44049</v>
      </c>
      <c r="N977" s="376">
        <v>44061</v>
      </c>
      <c r="O977" s="376">
        <v>44062</v>
      </c>
      <c r="P977" s="376">
        <v>44063</v>
      </c>
      <c r="Q977" s="376">
        <v>44064</v>
      </c>
      <c r="R977" s="376">
        <v>44067</v>
      </c>
      <c r="S977" s="376">
        <v>44068</v>
      </c>
      <c r="T977" s="376">
        <v>44069</v>
      </c>
      <c r="U977" s="376">
        <v>44070</v>
      </c>
      <c r="V977" s="376">
        <v>44071</v>
      </c>
      <c r="W977" s="376">
        <v>44074</v>
      </c>
      <c r="X977" s="367"/>
      <c r="Z977" s="369">
        <v>44134</v>
      </c>
    </row>
    <row r="978" spans="1:26">
      <c r="A978" s="358" t="str">
        <f t="shared" si="14"/>
        <v>20</v>
      </c>
      <c r="B978" s="373">
        <v>44061</v>
      </c>
      <c r="C978" s="374" t="s">
        <v>330</v>
      </c>
      <c r="D978" s="375">
        <v>44039</v>
      </c>
      <c r="E978" s="375">
        <v>44040</v>
      </c>
      <c r="F978" s="375">
        <v>44041</v>
      </c>
      <c r="G978" s="376">
        <v>44042</v>
      </c>
      <c r="H978" s="376">
        <v>44043</v>
      </c>
      <c r="I978" s="376">
        <v>44046</v>
      </c>
      <c r="J978" s="377">
        <v>44047</v>
      </c>
      <c r="K978" s="376">
        <v>44048</v>
      </c>
      <c r="L978" s="378">
        <v>44049</v>
      </c>
      <c r="M978" s="379">
        <v>44061</v>
      </c>
      <c r="N978" s="376">
        <v>44062</v>
      </c>
      <c r="O978" s="376">
        <v>44063</v>
      </c>
      <c r="P978" s="376">
        <v>44064</v>
      </c>
      <c r="Q978" s="376">
        <v>44067</v>
      </c>
      <c r="R978" s="376">
        <v>44068</v>
      </c>
      <c r="S978" s="376">
        <v>44069</v>
      </c>
      <c r="T978" s="376">
        <v>44070</v>
      </c>
      <c r="U978" s="376">
        <v>44071</v>
      </c>
      <c r="V978" s="376">
        <v>44074</v>
      </c>
      <c r="W978" s="376">
        <v>44075</v>
      </c>
      <c r="X978" s="367"/>
      <c r="Z978" s="369">
        <v>44137</v>
      </c>
    </row>
    <row r="979" spans="1:26">
      <c r="A979" s="358" t="str">
        <f t="shared" si="14"/>
        <v>20</v>
      </c>
      <c r="B979" s="373">
        <v>44062</v>
      </c>
      <c r="C979" s="374" t="s">
        <v>331</v>
      </c>
      <c r="D979" s="375">
        <v>44040</v>
      </c>
      <c r="E979" s="375">
        <v>44041</v>
      </c>
      <c r="F979" s="375">
        <v>44042</v>
      </c>
      <c r="G979" s="376">
        <v>44043</v>
      </c>
      <c r="H979" s="376">
        <v>44046</v>
      </c>
      <c r="I979" s="376">
        <v>44047</v>
      </c>
      <c r="J979" s="377">
        <v>44048</v>
      </c>
      <c r="K979" s="376">
        <v>44049</v>
      </c>
      <c r="L979" s="378">
        <v>44061</v>
      </c>
      <c r="M979" s="379">
        <v>44062</v>
      </c>
      <c r="N979" s="376">
        <v>44063</v>
      </c>
      <c r="O979" s="376">
        <v>44064</v>
      </c>
      <c r="P979" s="376">
        <v>44067</v>
      </c>
      <c r="Q979" s="376">
        <v>44068</v>
      </c>
      <c r="R979" s="376">
        <v>44069</v>
      </c>
      <c r="S979" s="376">
        <v>44070</v>
      </c>
      <c r="T979" s="376">
        <v>44071</v>
      </c>
      <c r="U979" s="376">
        <v>44074</v>
      </c>
      <c r="V979" s="376">
        <v>44075</v>
      </c>
      <c r="W979" s="376">
        <v>44076</v>
      </c>
      <c r="X979" s="367"/>
      <c r="Z979" s="369">
        <v>44139</v>
      </c>
    </row>
    <row r="980" spans="1:26">
      <c r="A980" s="358" t="str">
        <f t="shared" si="14"/>
        <v>20</v>
      </c>
      <c r="B980" s="373">
        <v>44063</v>
      </c>
      <c r="C980" s="374" t="s">
        <v>332</v>
      </c>
      <c r="D980" s="375">
        <v>44041</v>
      </c>
      <c r="E980" s="375">
        <v>44042</v>
      </c>
      <c r="F980" s="375">
        <v>44043</v>
      </c>
      <c r="G980" s="376">
        <v>44046</v>
      </c>
      <c r="H980" s="376">
        <v>44047</v>
      </c>
      <c r="I980" s="376">
        <v>44048</v>
      </c>
      <c r="J980" s="377">
        <v>44049</v>
      </c>
      <c r="K980" s="376">
        <v>44061</v>
      </c>
      <c r="L980" s="378">
        <v>44062</v>
      </c>
      <c r="M980" s="379">
        <v>44063</v>
      </c>
      <c r="N980" s="376">
        <v>44064</v>
      </c>
      <c r="O980" s="376">
        <v>44067</v>
      </c>
      <c r="P980" s="376">
        <v>44068</v>
      </c>
      <c r="Q980" s="376">
        <v>44069</v>
      </c>
      <c r="R980" s="376">
        <v>44070</v>
      </c>
      <c r="S980" s="376">
        <v>44071</v>
      </c>
      <c r="T980" s="376">
        <v>44074</v>
      </c>
      <c r="U980" s="376">
        <v>44075</v>
      </c>
      <c r="V980" s="376">
        <v>44076</v>
      </c>
      <c r="W980" s="376">
        <v>44077</v>
      </c>
      <c r="X980" s="367"/>
      <c r="Z980" s="369">
        <v>44140</v>
      </c>
    </row>
    <row r="981" spans="1:26">
      <c r="A981" s="358" t="str">
        <f t="shared" si="14"/>
        <v>20</v>
      </c>
      <c r="B981" s="373">
        <v>44064</v>
      </c>
      <c r="C981" s="374" t="s">
        <v>333</v>
      </c>
      <c r="D981" s="375">
        <v>44042</v>
      </c>
      <c r="E981" s="375">
        <v>44043</v>
      </c>
      <c r="F981" s="375">
        <v>44046</v>
      </c>
      <c r="G981" s="376">
        <v>44047</v>
      </c>
      <c r="H981" s="376">
        <v>44048</v>
      </c>
      <c r="I981" s="376">
        <v>44049</v>
      </c>
      <c r="J981" s="377">
        <v>44061</v>
      </c>
      <c r="K981" s="376">
        <v>44062</v>
      </c>
      <c r="L981" s="378">
        <v>44063</v>
      </c>
      <c r="M981" s="379">
        <v>44064</v>
      </c>
      <c r="N981" s="376">
        <v>44067</v>
      </c>
      <c r="O981" s="376">
        <v>44068</v>
      </c>
      <c r="P981" s="376">
        <v>44069</v>
      </c>
      <c r="Q981" s="376">
        <v>44070</v>
      </c>
      <c r="R981" s="376">
        <v>44071</v>
      </c>
      <c r="S981" s="376">
        <v>44074</v>
      </c>
      <c r="T981" s="376">
        <v>44075</v>
      </c>
      <c r="U981" s="376">
        <v>44076</v>
      </c>
      <c r="V981" s="376">
        <v>44077</v>
      </c>
      <c r="W981" s="376">
        <v>44078</v>
      </c>
      <c r="X981" s="367"/>
      <c r="Z981" s="369">
        <v>44141</v>
      </c>
    </row>
    <row r="982" spans="1:26">
      <c r="A982" s="358" t="str">
        <f t="shared" si="14"/>
        <v>20</v>
      </c>
      <c r="B982" s="373">
        <v>44067</v>
      </c>
      <c r="C982" s="374" t="s">
        <v>329</v>
      </c>
      <c r="D982" s="375">
        <v>44043</v>
      </c>
      <c r="E982" s="375">
        <v>44046</v>
      </c>
      <c r="F982" s="375">
        <v>44047</v>
      </c>
      <c r="G982" s="376">
        <v>44048</v>
      </c>
      <c r="H982" s="376">
        <v>44049</v>
      </c>
      <c r="I982" s="376">
        <v>44061</v>
      </c>
      <c r="J982" s="377">
        <v>44062</v>
      </c>
      <c r="K982" s="376">
        <v>44063</v>
      </c>
      <c r="L982" s="378">
        <v>44064</v>
      </c>
      <c r="M982" s="379">
        <v>44067</v>
      </c>
      <c r="N982" s="376">
        <v>44068</v>
      </c>
      <c r="O982" s="376">
        <v>44069</v>
      </c>
      <c r="P982" s="376">
        <v>44070</v>
      </c>
      <c r="Q982" s="376">
        <v>44071</v>
      </c>
      <c r="R982" s="376">
        <v>44074</v>
      </c>
      <c r="S982" s="376">
        <v>44075</v>
      </c>
      <c r="T982" s="376">
        <v>44076</v>
      </c>
      <c r="U982" s="376">
        <v>44077</v>
      </c>
      <c r="V982" s="376">
        <v>44078</v>
      </c>
      <c r="W982" s="376">
        <v>44081</v>
      </c>
      <c r="X982" s="367"/>
      <c r="Z982" s="369">
        <v>44144</v>
      </c>
    </row>
    <row r="983" spans="1:26">
      <c r="A983" s="358" t="str">
        <f t="shared" si="14"/>
        <v>20</v>
      </c>
      <c r="B983" s="373">
        <v>44068</v>
      </c>
      <c r="C983" s="374" t="s">
        <v>330</v>
      </c>
      <c r="D983" s="375">
        <v>44046</v>
      </c>
      <c r="E983" s="375">
        <v>44047</v>
      </c>
      <c r="F983" s="375">
        <v>44048</v>
      </c>
      <c r="G983" s="376">
        <v>44049</v>
      </c>
      <c r="H983" s="376">
        <v>44061</v>
      </c>
      <c r="I983" s="376">
        <v>44062</v>
      </c>
      <c r="J983" s="377">
        <v>44063</v>
      </c>
      <c r="K983" s="376">
        <v>44064</v>
      </c>
      <c r="L983" s="378">
        <v>44067</v>
      </c>
      <c r="M983" s="379">
        <v>44068</v>
      </c>
      <c r="N983" s="376">
        <v>44069</v>
      </c>
      <c r="O983" s="376">
        <v>44070</v>
      </c>
      <c r="P983" s="376">
        <v>44071</v>
      </c>
      <c r="Q983" s="376">
        <v>44074</v>
      </c>
      <c r="R983" s="376">
        <v>44075</v>
      </c>
      <c r="S983" s="376">
        <v>44076</v>
      </c>
      <c r="T983" s="376">
        <v>44077</v>
      </c>
      <c r="U983" s="376">
        <v>44078</v>
      </c>
      <c r="V983" s="376">
        <v>44081</v>
      </c>
      <c r="W983" s="376">
        <v>44082</v>
      </c>
      <c r="X983" s="367"/>
      <c r="Z983" s="369">
        <v>44145</v>
      </c>
    </row>
    <row r="984" spans="1:26">
      <c r="A984" s="358" t="str">
        <f t="shared" ref="A984:A1047" si="15">TEXT(B984,"yy")</f>
        <v>20</v>
      </c>
      <c r="B984" s="373">
        <v>44069</v>
      </c>
      <c r="C984" s="374" t="s">
        <v>331</v>
      </c>
      <c r="D984" s="375">
        <v>44047</v>
      </c>
      <c r="E984" s="375">
        <v>44048</v>
      </c>
      <c r="F984" s="375">
        <v>44049</v>
      </c>
      <c r="G984" s="376">
        <v>44061</v>
      </c>
      <c r="H984" s="376">
        <v>44062</v>
      </c>
      <c r="I984" s="376">
        <v>44063</v>
      </c>
      <c r="J984" s="377">
        <v>44064</v>
      </c>
      <c r="K984" s="376">
        <v>44067</v>
      </c>
      <c r="L984" s="378">
        <v>44068</v>
      </c>
      <c r="M984" s="379">
        <v>44069</v>
      </c>
      <c r="N984" s="376">
        <v>44070</v>
      </c>
      <c r="O984" s="376">
        <v>44071</v>
      </c>
      <c r="P984" s="376">
        <v>44074</v>
      </c>
      <c r="Q984" s="376">
        <v>44075</v>
      </c>
      <c r="R984" s="376">
        <v>44076</v>
      </c>
      <c r="S984" s="376">
        <v>44077</v>
      </c>
      <c r="T984" s="376">
        <v>44078</v>
      </c>
      <c r="U984" s="376">
        <v>44081</v>
      </c>
      <c r="V984" s="376">
        <v>44082</v>
      </c>
      <c r="W984" s="376">
        <v>44083</v>
      </c>
      <c r="X984" s="367"/>
      <c r="Z984" s="369">
        <v>44146</v>
      </c>
    </row>
    <row r="985" spans="1:26">
      <c r="A985" s="358" t="str">
        <f t="shared" si="15"/>
        <v>20</v>
      </c>
      <c r="B985" s="373">
        <v>44070</v>
      </c>
      <c r="C985" s="374" t="s">
        <v>332</v>
      </c>
      <c r="D985" s="375">
        <v>44048</v>
      </c>
      <c r="E985" s="375">
        <v>44049</v>
      </c>
      <c r="F985" s="375">
        <v>44061</v>
      </c>
      <c r="G985" s="376">
        <v>44062</v>
      </c>
      <c r="H985" s="376">
        <v>44063</v>
      </c>
      <c r="I985" s="376">
        <v>44064</v>
      </c>
      <c r="J985" s="377">
        <v>44067</v>
      </c>
      <c r="K985" s="376">
        <v>44068</v>
      </c>
      <c r="L985" s="378">
        <v>44069</v>
      </c>
      <c r="M985" s="379">
        <v>44070</v>
      </c>
      <c r="N985" s="376">
        <v>44071</v>
      </c>
      <c r="O985" s="376">
        <v>44074</v>
      </c>
      <c r="P985" s="376">
        <v>44075</v>
      </c>
      <c r="Q985" s="376">
        <v>44076</v>
      </c>
      <c r="R985" s="376">
        <v>44077</v>
      </c>
      <c r="S985" s="376">
        <v>44078</v>
      </c>
      <c r="T985" s="376">
        <v>44081</v>
      </c>
      <c r="U985" s="376">
        <v>44082</v>
      </c>
      <c r="V985" s="376">
        <v>44083</v>
      </c>
      <c r="W985" s="376">
        <v>44084</v>
      </c>
      <c r="X985" s="367"/>
      <c r="Z985" s="369">
        <v>44147</v>
      </c>
    </row>
    <row r="986" spans="1:26">
      <c r="A986" s="358" t="str">
        <f t="shared" si="15"/>
        <v>20</v>
      </c>
      <c r="B986" s="373">
        <v>44071</v>
      </c>
      <c r="C986" s="374" t="s">
        <v>333</v>
      </c>
      <c r="D986" s="375">
        <v>44049</v>
      </c>
      <c r="E986" s="375">
        <v>44061</v>
      </c>
      <c r="F986" s="375">
        <v>44062</v>
      </c>
      <c r="G986" s="376">
        <v>44063</v>
      </c>
      <c r="H986" s="376">
        <v>44064</v>
      </c>
      <c r="I986" s="376">
        <v>44067</v>
      </c>
      <c r="J986" s="377">
        <v>44068</v>
      </c>
      <c r="K986" s="376">
        <v>44069</v>
      </c>
      <c r="L986" s="378">
        <v>44070</v>
      </c>
      <c r="M986" s="379">
        <v>44071</v>
      </c>
      <c r="N986" s="376">
        <v>44074</v>
      </c>
      <c r="O986" s="376">
        <v>44075</v>
      </c>
      <c r="P986" s="376">
        <v>44076</v>
      </c>
      <c r="Q986" s="376">
        <v>44077</v>
      </c>
      <c r="R986" s="376">
        <v>44078</v>
      </c>
      <c r="S986" s="376">
        <v>44081</v>
      </c>
      <c r="T986" s="376">
        <v>44082</v>
      </c>
      <c r="U986" s="376">
        <v>44083</v>
      </c>
      <c r="V986" s="376">
        <v>44084</v>
      </c>
      <c r="W986" s="376">
        <v>44085</v>
      </c>
      <c r="X986" s="367"/>
      <c r="Z986" s="369">
        <v>44148</v>
      </c>
    </row>
    <row r="987" spans="1:26">
      <c r="A987" s="358" t="str">
        <f t="shared" si="15"/>
        <v>20</v>
      </c>
      <c r="B987" s="373">
        <v>44074</v>
      </c>
      <c r="C987" s="374" t="s">
        <v>329</v>
      </c>
      <c r="D987" s="375">
        <v>44061</v>
      </c>
      <c r="E987" s="375">
        <v>44062</v>
      </c>
      <c r="F987" s="375">
        <v>44063</v>
      </c>
      <c r="G987" s="376">
        <v>44064</v>
      </c>
      <c r="H987" s="376">
        <v>44067</v>
      </c>
      <c r="I987" s="376">
        <v>44068</v>
      </c>
      <c r="J987" s="377">
        <v>44069</v>
      </c>
      <c r="K987" s="376">
        <v>44070</v>
      </c>
      <c r="L987" s="378">
        <v>44071</v>
      </c>
      <c r="M987" s="379">
        <v>44074</v>
      </c>
      <c r="N987" s="376">
        <v>44075</v>
      </c>
      <c r="O987" s="376">
        <v>44076</v>
      </c>
      <c r="P987" s="376">
        <v>44077</v>
      </c>
      <c r="Q987" s="376">
        <v>44078</v>
      </c>
      <c r="R987" s="376">
        <v>44081</v>
      </c>
      <c r="S987" s="376">
        <v>44082</v>
      </c>
      <c r="T987" s="376">
        <v>44083</v>
      </c>
      <c r="U987" s="376">
        <v>44084</v>
      </c>
      <c r="V987" s="376">
        <v>44085</v>
      </c>
      <c r="W987" s="376">
        <v>44088</v>
      </c>
      <c r="X987" s="367"/>
      <c r="Z987" s="369">
        <v>44151</v>
      </c>
    </row>
    <row r="988" spans="1:26">
      <c r="A988" s="358" t="str">
        <f t="shared" si="15"/>
        <v>20</v>
      </c>
      <c r="B988" s="373">
        <v>44075</v>
      </c>
      <c r="C988" s="374" t="s">
        <v>330</v>
      </c>
      <c r="D988" s="375">
        <v>44062</v>
      </c>
      <c r="E988" s="375">
        <v>44063</v>
      </c>
      <c r="F988" s="375">
        <v>44064</v>
      </c>
      <c r="G988" s="376">
        <v>44067</v>
      </c>
      <c r="H988" s="376">
        <v>44068</v>
      </c>
      <c r="I988" s="376">
        <v>44069</v>
      </c>
      <c r="J988" s="377">
        <v>44070</v>
      </c>
      <c r="K988" s="376">
        <v>44071</v>
      </c>
      <c r="L988" s="378">
        <v>44074</v>
      </c>
      <c r="M988" s="379">
        <v>44075</v>
      </c>
      <c r="N988" s="376">
        <v>44076</v>
      </c>
      <c r="O988" s="376">
        <v>44077</v>
      </c>
      <c r="P988" s="376">
        <v>44078</v>
      </c>
      <c r="Q988" s="376">
        <v>44081</v>
      </c>
      <c r="R988" s="376">
        <v>44082</v>
      </c>
      <c r="S988" s="376">
        <v>44083</v>
      </c>
      <c r="T988" s="376">
        <v>44084</v>
      </c>
      <c r="U988" s="376">
        <v>44085</v>
      </c>
      <c r="V988" s="376">
        <v>44088</v>
      </c>
      <c r="W988" s="376">
        <v>44089</v>
      </c>
      <c r="X988" s="367"/>
      <c r="Z988" s="369">
        <v>44152</v>
      </c>
    </row>
    <row r="989" spans="1:26">
      <c r="A989" s="358" t="str">
        <f t="shared" si="15"/>
        <v>20</v>
      </c>
      <c r="B989" s="373">
        <v>44076</v>
      </c>
      <c r="C989" s="374" t="s">
        <v>331</v>
      </c>
      <c r="D989" s="375">
        <v>44063</v>
      </c>
      <c r="E989" s="375">
        <v>44064</v>
      </c>
      <c r="F989" s="375">
        <v>44067</v>
      </c>
      <c r="G989" s="376">
        <v>44068</v>
      </c>
      <c r="H989" s="376">
        <v>44069</v>
      </c>
      <c r="I989" s="376">
        <v>44070</v>
      </c>
      <c r="J989" s="377">
        <v>44071</v>
      </c>
      <c r="K989" s="376">
        <v>44074</v>
      </c>
      <c r="L989" s="378">
        <v>44075</v>
      </c>
      <c r="M989" s="379">
        <v>44076</v>
      </c>
      <c r="N989" s="376">
        <v>44077</v>
      </c>
      <c r="O989" s="376">
        <v>44078</v>
      </c>
      <c r="P989" s="376">
        <v>44081</v>
      </c>
      <c r="Q989" s="376">
        <v>44082</v>
      </c>
      <c r="R989" s="376">
        <v>44083</v>
      </c>
      <c r="S989" s="376">
        <v>44084</v>
      </c>
      <c r="T989" s="376">
        <v>44085</v>
      </c>
      <c r="U989" s="376">
        <v>44088</v>
      </c>
      <c r="V989" s="376">
        <v>44089</v>
      </c>
      <c r="W989" s="376">
        <v>44090</v>
      </c>
      <c r="X989" s="367"/>
      <c r="Z989" s="369">
        <v>44153</v>
      </c>
    </row>
    <row r="990" spans="1:26">
      <c r="A990" s="358" t="str">
        <f t="shared" si="15"/>
        <v>20</v>
      </c>
      <c r="B990" s="373">
        <v>44077</v>
      </c>
      <c r="C990" s="374" t="s">
        <v>332</v>
      </c>
      <c r="D990" s="375">
        <v>44064</v>
      </c>
      <c r="E990" s="375">
        <v>44067</v>
      </c>
      <c r="F990" s="375">
        <v>44068</v>
      </c>
      <c r="G990" s="376">
        <v>44069</v>
      </c>
      <c r="H990" s="376">
        <v>44070</v>
      </c>
      <c r="I990" s="376">
        <v>44071</v>
      </c>
      <c r="J990" s="377">
        <v>44074</v>
      </c>
      <c r="K990" s="376">
        <v>44075</v>
      </c>
      <c r="L990" s="378">
        <v>44076</v>
      </c>
      <c r="M990" s="379">
        <v>44077</v>
      </c>
      <c r="N990" s="376">
        <v>44078</v>
      </c>
      <c r="O990" s="376">
        <v>44081</v>
      </c>
      <c r="P990" s="376">
        <v>44082</v>
      </c>
      <c r="Q990" s="376">
        <v>44083</v>
      </c>
      <c r="R990" s="376">
        <v>44084</v>
      </c>
      <c r="S990" s="376">
        <v>44085</v>
      </c>
      <c r="T990" s="376">
        <v>44088</v>
      </c>
      <c r="U990" s="376">
        <v>44089</v>
      </c>
      <c r="V990" s="376">
        <v>44090</v>
      </c>
      <c r="W990" s="376">
        <v>44091</v>
      </c>
      <c r="X990" s="367"/>
      <c r="Z990" s="369">
        <v>44154</v>
      </c>
    </row>
    <row r="991" spans="1:26">
      <c r="A991" s="358" t="str">
        <f t="shared" si="15"/>
        <v>20</v>
      </c>
      <c r="B991" s="373">
        <v>44078</v>
      </c>
      <c r="C991" s="374" t="s">
        <v>333</v>
      </c>
      <c r="D991" s="375">
        <v>44067</v>
      </c>
      <c r="E991" s="375">
        <v>44068</v>
      </c>
      <c r="F991" s="375">
        <v>44069</v>
      </c>
      <c r="G991" s="376">
        <v>44070</v>
      </c>
      <c r="H991" s="376">
        <v>44071</v>
      </c>
      <c r="I991" s="376">
        <v>44074</v>
      </c>
      <c r="J991" s="377">
        <v>44075</v>
      </c>
      <c r="K991" s="376">
        <v>44076</v>
      </c>
      <c r="L991" s="378">
        <v>44077</v>
      </c>
      <c r="M991" s="379">
        <v>44078</v>
      </c>
      <c r="N991" s="376">
        <v>44081</v>
      </c>
      <c r="O991" s="376">
        <v>44082</v>
      </c>
      <c r="P991" s="376">
        <v>44083</v>
      </c>
      <c r="Q991" s="376">
        <v>44084</v>
      </c>
      <c r="R991" s="376">
        <v>44085</v>
      </c>
      <c r="S991" s="376">
        <v>44088</v>
      </c>
      <c r="T991" s="376">
        <v>44089</v>
      </c>
      <c r="U991" s="376">
        <v>44090</v>
      </c>
      <c r="V991" s="376">
        <v>44091</v>
      </c>
      <c r="W991" s="376">
        <v>44092</v>
      </c>
      <c r="X991" s="367"/>
      <c r="Z991" s="369">
        <v>44155</v>
      </c>
    </row>
    <row r="992" spans="1:26">
      <c r="A992" s="358" t="str">
        <f t="shared" si="15"/>
        <v>20</v>
      </c>
      <c r="B992" s="373">
        <v>44081</v>
      </c>
      <c r="C992" s="374" t="s">
        <v>329</v>
      </c>
      <c r="D992" s="375">
        <v>44068</v>
      </c>
      <c r="E992" s="375">
        <v>44069</v>
      </c>
      <c r="F992" s="375">
        <v>44070</v>
      </c>
      <c r="G992" s="376">
        <v>44071</v>
      </c>
      <c r="H992" s="376">
        <v>44074</v>
      </c>
      <c r="I992" s="376">
        <v>44075</v>
      </c>
      <c r="J992" s="377">
        <v>44076</v>
      </c>
      <c r="K992" s="376">
        <v>44077</v>
      </c>
      <c r="L992" s="378">
        <v>44078</v>
      </c>
      <c r="M992" s="379">
        <v>44081</v>
      </c>
      <c r="N992" s="376">
        <v>44082</v>
      </c>
      <c r="O992" s="376">
        <v>44083</v>
      </c>
      <c r="P992" s="376">
        <v>44084</v>
      </c>
      <c r="Q992" s="376">
        <v>44085</v>
      </c>
      <c r="R992" s="376">
        <v>44088</v>
      </c>
      <c r="S992" s="376">
        <v>44089</v>
      </c>
      <c r="T992" s="376">
        <v>44090</v>
      </c>
      <c r="U992" s="376">
        <v>44091</v>
      </c>
      <c r="V992" s="376">
        <v>44092</v>
      </c>
      <c r="W992" s="376">
        <v>44097</v>
      </c>
      <c r="X992" s="367"/>
      <c r="Z992" s="369">
        <v>44159</v>
      </c>
    </row>
    <row r="993" spans="1:26">
      <c r="A993" s="358" t="str">
        <f t="shared" si="15"/>
        <v>20</v>
      </c>
      <c r="B993" s="373">
        <v>44082</v>
      </c>
      <c r="C993" s="374" t="s">
        <v>330</v>
      </c>
      <c r="D993" s="375">
        <v>44069</v>
      </c>
      <c r="E993" s="375">
        <v>44070</v>
      </c>
      <c r="F993" s="375">
        <v>44071</v>
      </c>
      <c r="G993" s="376">
        <v>44074</v>
      </c>
      <c r="H993" s="376">
        <v>44075</v>
      </c>
      <c r="I993" s="376">
        <v>44076</v>
      </c>
      <c r="J993" s="377">
        <v>44077</v>
      </c>
      <c r="K993" s="376">
        <v>44078</v>
      </c>
      <c r="L993" s="378">
        <v>44081</v>
      </c>
      <c r="M993" s="379">
        <v>44082</v>
      </c>
      <c r="N993" s="376">
        <v>44083</v>
      </c>
      <c r="O993" s="376">
        <v>44084</v>
      </c>
      <c r="P993" s="376">
        <v>44085</v>
      </c>
      <c r="Q993" s="376">
        <v>44088</v>
      </c>
      <c r="R993" s="376">
        <v>44089</v>
      </c>
      <c r="S993" s="376">
        <v>44090</v>
      </c>
      <c r="T993" s="376">
        <v>44091</v>
      </c>
      <c r="U993" s="376">
        <v>44092</v>
      </c>
      <c r="V993" s="376">
        <v>44097</v>
      </c>
      <c r="W993" s="376">
        <v>44098</v>
      </c>
      <c r="X993" s="367"/>
      <c r="Z993" s="369">
        <v>44160</v>
      </c>
    </row>
    <row r="994" spans="1:26">
      <c r="A994" s="358" t="str">
        <f t="shared" si="15"/>
        <v>20</v>
      </c>
      <c r="B994" s="373">
        <v>44083</v>
      </c>
      <c r="C994" s="374" t="s">
        <v>331</v>
      </c>
      <c r="D994" s="375">
        <v>44070</v>
      </c>
      <c r="E994" s="375">
        <v>44071</v>
      </c>
      <c r="F994" s="375">
        <v>44074</v>
      </c>
      <c r="G994" s="376">
        <v>44075</v>
      </c>
      <c r="H994" s="376">
        <v>44076</v>
      </c>
      <c r="I994" s="376">
        <v>44077</v>
      </c>
      <c r="J994" s="377">
        <v>44078</v>
      </c>
      <c r="K994" s="376">
        <v>44081</v>
      </c>
      <c r="L994" s="378">
        <v>44082</v>
      </c>
      <c r="M994" s="379">
        <v>44083</v>
      </c>
      <c r="N994" s="376">
        <v>44084</v>
      </c>
      <c r="O994" s="376">
        <v>44085</v>
      </c>
      <c r="P994" s="376">
        <v>44088</v>
      </c>
      <c r="Q994" s="376">
        <v>44089</v>
      </c>
      <c r="R994" s="376">
        <v>44090</v>
      </c>
      <c r="S994" s="376">
        <v>44091</v>
      </c>
      <c r="T994" s="376">
        <v>44092</v>
      </c>
      <c r="U994" s="376">
        <v>44097</v>
      </c>
      <c r="V994" s="376">
        <v>44098</v>
      </c>
      <c r="W994" s="376">
        <v>44099</v>
      </c>
      <c r="X994" s="367"/>
      <c r="Z994" s="369">
        <v>44161</v>
      </c>
    </row>
    <row r="995" spans="1:26">
      <c r="A995" s="358" t="str">
        <f t="shared" si="15"/>
        <v>20</v>
      </c>
      <c r="B995" s="373">
        <v>44084</v>
      </c>
      <c r="C995" s="374" t="s">
        <v>332</v>
      </c>
      <c r="D995" s="375">
        <v>44071</v>
      </c>
      <c r="E995" s="375">
        <v>44074</v>
      </c>
      <c r="F995" s="375">
        <v>44075</v>
      </c>
      <c r="G995" s="376">
        <v>44076</v>
      </c>
      <c r="H995" s="376">
        <v>44077</v>
      </c>
      <c r="I995" s="376">
        <v>44078</v>
      </c>
      <c r="J995" s="377">
        <v>44081</v>
      </c>
      <c r="K995" s="376">
        <v>44082</v>
      </c>
      <c r="L995" s="378">
        <v>44083</v>
      </c>
      <c r="M995" s="379">
        <v>44084</v>
      </c>
      <c r="N995" s="376">
        <v>44085</v>
      </c>
      <c r="O995" s="376">
        <v>44088</v>
      </c>
      <c r="P995" s="376">
        <v>44089</v>
      </c>
      <c r="Q995" s="376">
        <v>44090</v>
      </c>
      <c r="R995" s="376">
        <v>44091</v>
      </c>
      <c r="S995" s="376">
        <v>44092</v>
      </c>
      <c r="T995" s="376">
        <v>44097</v>
      </c>
      <c r="U995" s="376">
        <v>44098</v>
      </c>
      <c r="V995" s="376">
        <v>44099</v>
      </c>
      <c r="W995" s="376">
        <v>44104</v>
      </c>
      <c r="X995" s="367"/>
      <c r="Z995" s="369">
        <v>44162</v>
      </c>
    </row>
    <row r="996" spans="1:26">
      <c r="A996" s="358" t="str">
        <f t="shared" si="15"/>
        <v>20</v>
      </c>
      <c r="B996" s="373">
        <v>44085</v>
      </c>
      <c r="C996" s="374" t="s">
        <v>333</v>
      </c>
      <c r="D996" s="375">
        <v>44074</v>
      </c>
      <c r="E996" s="375">
        <v>44075</v>
      </c>
      <c r="F996" s="375">
        <v>44076</v>
      </c>
      <c r="G996" s="376">
        <v>44077</v>
      </c>
      <c r="H996" s="376">
        <v>44078</v>
      </c>
      <c r="I996" s="376">
        <v>44081</v>
      </c>
      <c r="J996" s="377">
        <v>44082</v>
      </c>
      <c r="K996" s="376">
        <v>44083</v>
      </c>
      <c r="L996" s="378">
        <v>44084</v>
      </c>
      <c r="M996" s="379">
        <v>44085</v>
      </c>
      <c r="N996" s="376">
        <v>44088</v>
      </c>
      <c r="O996" s="376">
        <v>44089</v>
      </c>
      <c r="P996" s="376">
        <v>44090</v>
      </c>
      <c r="Q996" s="376">
        <v>44091</v>
      </c>
      <c r="R996" s="376">
        <v>44092</v>
      </c>
      <c r="S996" s="376">
        <v>44097</v>
      </c>
      <c r="T996" s="376">
        <v>44098</v>
      </c>
      <c r="U996" s="376">
        <v>44099</v>
      </c>
      <c r="V996" s="376">
        <v>44104</v>
      </c>
      <c r="W996" s="376">
        <v>44105</v>
      </c>
      <c r="X996" s="367"/>
      <c r="Z996" s="369">
        <v>44165</v>
      </c>
    </row>
    <row r="997" spans="1:26">
      <c r="A997" s="358" t="str">
        <f t="shared" si="15"/>
        <v>20</v>
      </c>
      <c r="B997" s="373">
        <v>44088</v>
      </c>
      <c r="C997" s="374" t="s">
        <v>329</v>
      </c>
      <c r="D997" s="375">
        <v>44075</v>
      </c>
      <c r="E997" s="375">
        <v>44076</v>
      </c>
      <c r="F997" s="375">
        <v>44077</v>
      </c>
      <c r="G997" s="376">
        <v>44078</v>
      </c>
      <c r="H997" s="376">
        <v>44081</v>
      </c>
      <c r="I997" s="376">
        <v>44082</v>
      </c>
      <c r="J997" s="377">
        <v>44083</v>
      </c>
      <c r="K997" s="376">
        <v>44084</v>
      </c>
      <c r="L997" s="378">
        <v>44085</v>
      </c>
      <c r="M997" s="379">
        <v>44088</v>
      </c>
      <c r="N997" s="376">
        <v>44089</v>
      </c>
      <c r="O997" s="376">
        <v>44090</v>
      </c>
      <c r="P997" s="376">
        <v>44091</v>
      </c>
      <c r="Q997" s="376">
        <v>44092</v>
      </c>
      <c r="R997" s="376">
        <v>44097</v>
      </c>
      <c r="S997" s="376">
        <v>44098</v>
      </c>
      <c r="T997" s="376">
        <v>44099</v>
      </c>
      <c r="U997" s="376">
        <v>44104</v>
      </c>
      <c r="V997" s="376">
        <v>44105</v>
      </c>
      <c r="W997" s="376">
        <v>44106</v>
      </c>
      <c r="X997" s="367"/>
      <c r="Z997" s="369">
        <v>44166</v>
      </c>
    </row>
    <row r="998" spans="1:26">
      <c r="A998" s="358" t="str">
        <f t="shared" si="15"/>
        <v>20</v>
      </c>
      <c r="B998" s="373">
        <v>44089</v>
      </c>
      <c r="C998" s="374" t="s">
        <v>330</v>
      </c>
      <c r="D998" s="375">
        <v>44076</v>
      </c>
      <c r="E998" s="375">
        <v>44077</v>
      </c>
      <c r="F998" s="375">
        <v>44078</v>
      </c>
      <c r="G998" s="376">
        <v>44081</v>
      </c>
      <c r="H998" s="376">
        <v>44082</v>
      </c>
      <c r="I998" s="376">
        <v>44083</v>
      </c>
      <c r="J998" s="377">
        <v>44084</v>
      </c>
      <c r="K998" s="376">
        <v>44085</v>
      </c>
      <c r="L998" s="378">
        <v>44088</v>
      </c>
      <c r="M998" s="379">
        <v>44089</v>
      </c>
      <c r="N998" s="376">
        <v>44090</v>
      </c>
      <c r="O998" s="376">
        <v>44091</v>
      </c>
      <c r="P998" s="376">
        <v>44092</v>
      </c>
      <c r="Q998" s="376">
        <v>44097</v>
      </c>
      <c r="R998" s="376">
        <v>44098</v>
      </c>
      <c r="S998" s="376">
        <v>44099</v>
      </c>
      <c r="T998" s="376">
        <v>44104</v>
      </c>
      <c r="U998" s="376">
        <v>44105</v>
      </c>
      <c r="V998" s="376">
        <v>44106</v>
      </c>
      <c r="W998" s="376">
        <v>44109</v>
      </c>
      <c r="X998" s="367"/>
      <c r="Z998" s="369">
        <v>44167</v>
      </c>
    </row>
    <row r="999" spans="1:26">
      <c r="A999" s="358" t="str">
        <f t="shared" si="15"/>
        <v>20</v>
      </c>
      <c r="B999" s="373">
        <v>44090</v>
      </c>
      <c r="C999" s="374" t="s">
        <v>331</v>
      </c>
      <c r="D999" s="375">
        <v>44077</v>
      </c>
      <c r="E999" s="375">
        <v>44078</v>
      </c>
      <c r="F999" s="375">
        <v>44081</v>
      </c>
      <c r="G999" s="376">
        <v>44082</v>
      </c>
      <c r="H999" s="376">
        <v>44083</v>
      </c>
      <c r="I999" s="376">
        <v>44084</v>
      </c>
      <c r="J999" s="377">
        <v>44085</v>
      </c>
      <c r="K999" s="376">
        <v>44088</v>
      </c>
      <c r="L999" s="378">
        <v>44089</v>
      </c>
      <c r="M999" s="379">
        <v>44090</v>
      </c>
      <c r="N999" s="376">
        <v>44091</v>
      </c>
      <c r="O999" s="376">
        <v>44092</v>
      </c>
      <c r="P999" s="376">
        <v>44097</v>
      </c>
      <c r="Q999" s="376">
        <v>44098</v>
      </c>
      <c r="R999" s="376">
        <v>44099</v>
      </c>
      <c r="S999" s="376">
        <v>44104</v>
      </c>
      <c r="T999" s="376">
        <v>44105</v>
      </c>
      <c r="U999" s="376">
        <v>44106</v>
      </c>
      <c r="V999" s="376">
        <v>44109</v>
      </c>
      <c r="W999" s="376">
        <v>44110</v>
      </c>
      <c r="X999" s="367"/>
      <c r="Z999" s="369">
        <v>44168</v>
      </c>
    </row>
    <row r="1000" spans="1:26">
      <c r="A1000" s="358" t="str">
        <f t="shared" si="15"/>
        <v>20</v>
      </c>
      <c r="B1000" s="373">
        <v>44091</v>
      </c>
      <c r="C1000" s="374" t="s">
        <v>332</v>
      </c>
      <c r="D1000" s="375">
        <v>44078</v>
      </c>
      <c r="E1000" s="375">
        <v>44081</v>
      </c>
      <c r="F1000" s="375">
        <v>44082</v>
      </c>
      <c r="G1000" s="376">
        <v>44083</v>
      </c>
      <c r="H1000" s="376">
        <v>44084</v>
      </c>
      <c r="I1000" s="376">
        <v>44085</v>
      </c>
      <c r="J1000" s="377">
        <v>44088</v>
      </c>
      <c r="K1000" s="376">
        <v>44089</v>
      </c>
      <c r="L1000" s="378">
        <v>44090</v>
      </c>
      <c r="M1000" s="379">
        <v>44091</v>
      </c>
      <c r="N1000" s="376">
        <v>44092</v>
      </c>
      <c r="O1000" s="376">
        <v>44097</v>
      </c>
      <c r="P1000" s="376">
        <v>44098</v>
      </c>
      <c r="Q1000" s="376">
        <v>44099</v>
      </c>
      <c r="R1000" s="376">
        <v>44104</v>
      </c>
      <c r="S1000" s="376">
        <v>44105</v>
      </c>
      <c r="T1000" s="376">
        <v>44106</v>
      </c>
      <c r="U1000" s="376">
        <v>44109</v>
      </c>
      <c r="V1000" s="376">
        <v>44110</v>
      </c>
      <c r="W1000" s="376">
        <v>44111</v>
      </c>
      <c r="X1000" s="367"/>
      <c r="Z1000" s="369">
        <v>44169</v>
      </c>
    </row>
    <row r="1001" spans="1:26">
      <c r="A1001" s="358" t="str">
        <f t="shared" si="15"/>
        <v>20</v>
      </c>
      <c r="B1001" s="373">
        <v>44092</v>
      </c>
      <c r="C1001" s="374" t="s">
        <v>333</v>
      </c>
      <c r="D1001" s="375">
        <v>44081</v>
      </c>
      <c r="E1001" s="375">
        <v>44082</v>
      </c>
      <c r="F1001" s="375">
        <v>44083</v>
      </c>
      <c r="G1001" s="376">
        <v>44084</v>
      </c>
      <c r="H1001" s="376">
        <v>44085</v>
      </c>
      <c r="I1001" s="376">
        <v>44088</v>
      </c>
      <c r="J1001" s="377">
        <v>44089</v>
      </c>
      <c r="K1001" s="376">
        <v>44090</v>
      </c>
      <c r="L1001" s="378">
        <v>44091</v>
      </c>
      <c r="M1001" s="379">
        <v>44092</v>
      </c>
      <c r="N1001" s="376">
        <v>44097</v>
      </c>
      <c r="O1001" s="376">
        <v>44098</v>
      </c>
      <c r="P1001" s="376">
        <v>44099</v>
      </c>
      <c r="Q1001" s="376">
        <v>44104</v>
      </c>
      <c r="R1001" s="376">
        <v>44105</v>
      </c>
      <c r="S1001" s="376">
        <v>44106</v>
      </c>
      <c r="T1001" s="376">
        <v>44109</v>
      </c>
      <c r="U1001" s="376">
        <v>44110</v>
      </c>
      <c r="V1001" s="376">
        <v>44111</v>
      </c>
      <c r="W1001" s="376">
        <v>44112</v>
      </c>
      <c r="X1001" s="367"/>
      <c r="Z1001" s="369">
        <v>44172</v>
      </c>
    </row>
    <row r="1002" spans="1:26">
      <c r="A1002" s="358" t="str">
        <f t="shared" si="15"/>
        <v>20</v>
      </c>
      <c r="B1002" s="373">
        <v>44097</v>
      </c>
      <c r="C1002" s="374" t="s">
        <v>331</v>
      </c>
      <c r="D1002" s="375">
        <v>44082</v>
      </c>
      <c r="E1002" s="375">
        <v>44083</v>
      </c>
      <c r="F1002" s="375">
        <v>44084</v>
      </c>
      <c r="G1002" s="376">
        <v>44085</v>
      </c>
      <c r="H1002" s="376">
        <v>44088</v>
      </c>
      <c r="I1002" s="376">
        <v>44089</v>
      </c>
      <c r="J1002" s="377">
        <v>44090</v>
      </c>
      <c r="K1002" s="376">
        <v>44091</v>
      </c>
      <c r="L1002" s="378">
        <v>44092</v>
      </c>
      <c r="M1002" s="379">
        <v>44097</v>
      </c>
      <c r="N1002" s="376">
        <v>44098</v>
      </c>
      <c r="O1002" s="376">
        <v>44099</v>
      </c>
      <c r="P1002" s="376">
        <v>44104</v>
      </c>
      <c r="Q1002" s="376">
        <v>44105</v>
      </c>
      <c r="R1002" s="376">
        <v>44106</v>
      </c>
      <c r="S1002" s="376">
        <v>44109</v>
      </c>
      <c r="T1002" s="376">
        <v>44110</v>
      </c>
      <c r="U1002" s="376">
        <v>44111</v>
      </c>
      <c r="V1002" s="376">
        <v>44112</v>
      </c>
      <c r="W1002" s="376">
        <v>44113</v>
      </c>
      <c r="X1002" s="367"/>
      <c r="Z1002" s="369">
        <v>44173</v>
      </c>
    </row>
    <row r="1003" spans="1:26">
      <c r="A1003" s="358" t="str">
        <f t="shared" si="15"/>
        <v>20</v>
      </c>
      <c r="B1003" s="373">
        <v>44098</v>
      </c>
      <c r="C1003" s="374" t="s">
        <v>332</v>
      </c>
      <c r="D1003" s="375">
        <v>44083</v>
      </c>
      <c r="E1003" s="375">
        <v>44084</v>
      </c>
      <c r="F1003" s="375">
        <v>44085</v>
      </c>
      <c r="G1003" s="376">
        <v>44088</v>
      </c>
      <c r="H1003" s="376">
        <v>44089</v>
      </c>
      <c r="I1003" s="376">
        <v>44090</v>
      </c>
      <c r="J1003" s="377">
        <v>44091</v>
      </c>
      <c r="K1003" s="376">
        <v>44092</v>
      </c>
      <c r="L1003" s="378">
        <v>44097</v>
      </c>
      <c r="M1003" s="379">
        <v>44098</v>
      </c>
      <c r="N1003" s="376">
        <v>44099</v>
      </c>
      <c r="O1003" s="376">
        <v>44104</v>
      </c>
      <c r="P1003" s="376">
        <v>44105</v>
      </c>
      <c r="Q1003" s="376">
        <v>44106</v>
      </c>
      <c r="R1003" s="376">
        <v>44109</v>
      </c>
      <c r="S1003" s="376">
        <v>44110</v>
      </c>
      <c r="T1003" s="376">
        <v>44111</v>
      </c>
      <c r="U1003" s="376">
        <v>44112</v>
      </c>
      <c r="V1003" s="376">
        <v>44113</v>
      </c>
      <c r="W1003" s="376">
        <v>44116</v>
      </c>
      <c r="X1003" s="367"/>
      <c r="Z1003" s="369">
        <v>44174</v>
      </c>
    </row>
    <row r="1004" spans="1:26">
      <c r="A1004" s="358" t="str">
        <f t="shared" si="15"/>
        <v>20</v>
      </c>
      <c r="B1004" s="373">
        <v>44099</v>
      </c>
      <c r="C1004" s="374" t="s">
        <v>333</v>
      </c>
      <c r="D1004" s="375">
        <v>44084</v>
      </c>
      <c r="E1004" s="375">
        <v>44085</v>
      </c>
      <c r="F1004" s="375">
        <v>44088</v>
      </c>
      <c r="G1004" s="376">
        <v>44089</v>
      </c>
      <c r="H1004" s="376">
        <v>44090</v>
      </c>
      <c r="I1004" s="376">
        <v>44091</v>
      </c>
      <c r="J1004" s="377">
        <v>44092</v>
      </c>
      <c r="K1004" s="376">
        <v>44097</v>
      </c>
      <c r="L1004" s="378">
        <v>44098</v>
      </c>
      <c r="M1004" s="379">
        <v>44099</v>
      </c>
      <c r="N1004" s="376">
        <v>44104</v>
      </c>
      <c r="O1004" s="376">
        <v>44105</v>
      </c>
      <c r="P1004" s="376">
        <v>44106</v>
      </c>
      <c r="Q1004" s="376">
        <v>44109</v>
      </c>
      <c r="R1004" s="376">
        <v>44110</v>
      </c>
      <c r="S1004" s="376">
        <v>44111</v>
      </c>
      <c r="T1004" s="376">
        <v>44112</v>
      </c>
      <c r="U1004" s="376">
        <v>44113</v>
      </c>
      <c r="V1004" s="376">
        <v>44116</v>
      </c>
      <c r="W1004" s="376">
        <v>44117</v>
      </c>
      <c r="X1004" s="367"/>
      <c r="Z1004" s="369">
        <v>44175</v>
      </c>
    </row>
    <row r="1005" spans="1:26">
      <c r="A1005" s="358" t="str">
        <f t="shared" si="15"/>
        <v>20</v>
      </c>
      <c r="B1005" s="373">
        <v>44104</v>
      </c>
      <c r="C1005" s="374" t="s">
        <v>331</v>
      </c>
      <c r="D1005" s="375">
        <v>44085</v>
      </c>
      <c r="E1005" s="375">
        <v>44088</v>
      </c>
      <c r="F1005" s="375">
        <v>44089</v>
      </c>
      <c r="G1005" s="376">
        <v>44090</v>
      </c>
      <c r="H1005" s="376">
        <v>44091</v>
      </c>
      <c r="I1005" s="376">
        <v>44092</v>
      </c>
      <c r="J1005" s="377">
        <v>44097</v>
      </c>
      <c r="K1005" s="376">
        <v>44098</v>
      </c>
      <c r="L1005" s="378">
        <v>44099</v>
      </c>
      <c r="M1005" s="379">
        <v>44104</v>
      </c>
      <c r="N1005" s="376">
        <v>44105</v>
      </c>
      <c r="O1005" s="376">
        <v>44106</v>
      </c>
      <c r="P1005" s="376">
        <v>44109</v>
      </c>
      <c r="Q1005" s="376">
        <v>44110</v>
      </c>
      <c r="R1005" s="376">
        <v>44111</v>
      </c>
      <c r="S1005" s="376">
        <v>44112</v>
      </c>
      <c r="T1005" s="376">
        <v>44113</v>
      </c>
      <c r="U1005" s="376">
        <v>44116</v>
      </c>
      <c r="V1005" s="376">
        <v>44117</v>
      </c>
      <c r="W1005" s="376">
        <v>44118</v>
      </c>
      <c r="X1005" s="367"/>
      <c r="Z1005" s="369">
        <v>44176</v>
      </c>
    </row>
    <row r="1006" spans="1:26">
      <c r="A1006" s="358" t="str">
        <f t="shared" si="15"/>
        <v>20</v>
      </c>
      <c r="B1006" s="373">
        <v>44105</v>
      </c>
      <c r="C1006" s="374" t="s">
        <v>332</v>
      </c>
      <c r="D1006" s="375">
        <v>44088</v>
      </c>
      <c r="E1006" s="375">
        <v>44089</v>
      </c>
      <c r="F1006" s="375">
        <v>44090</v>
      </c>
      <c r="G1006" s="376">
        <v>44091</v>
      </c>
      <c r="H1006" s="376">
        <v>44092</v>
      </c>
      <c r="I1006" s="376">
        <v>44097</v>
      </c>
      <c r="J1006" s="377">
        <v>44098</v>
      </c>
      <c r="K1006" s="376">
        <v>44099</v>
      </c>
      <c r="L1006" s="378">
        <v>44104</v>
      </c>
      <c r="M1006" s="379">
        <v>44105</v>
      </c>
      <c r="N1006" s="376">
        <v>44106</v>
      </c>
      <c r="O1006" s="376">
        <v>44109</v>
      </c>
      <c r="P1006" s="376">
        <v>44110</v>
      </c>
      <c r="Q1006" s="376">
        <v>44111</v>
      </c>
      <c r="R1006" s="376">
        <v>44112</v>
      </c>
      <c r="S1006" s="376">
        <v>44113</v>
      </c>
      <c r="T1006" s="376">
        <v>44116</v>
      </c>
      <c r="U1006" s="376">
        <v>44117</v>
      </c>
      <c r="V1006" s="376">
        <v>44118</v>
      </c>
      <c r="W1006" s="376">
        <v>44119</v>
      </c>
      <c r="X1006" s="367"/>
      <c r="Z1006" s="369">
        <v>44179</v>
      </c>
    </row>
    <row r="1007" spans="1:26">
      <c r="A1007" s="358" t="str">
        <f t="shared" si="15"/>
        <v>20</v>
      </c>
      <c r="B1007" s="373">
        <v>44106</v>
      </c>
      <c r="C1007" s="374" t="s">
        <v>333</v>
      </c>
      <c r="D1007" s="375">
        <v>44089</v>
      </c>
      <c r="E1007" s="375">
        <v>44090</v>
      </c>
      <c r="F1007" s="375">
        <v>44091</v>
      </c>
      <c r="G1007" s="376">
        <v>44092</v>
      </c>
      <c r="H1007" s="376">
        <v>44097</v>
      </c>
      <c r="I1007" s="376">
        <v>44098</v>
      </c>
      <c r="J1007" s="377">
        <v>44099</v>
      </c>
      <c r="K1007" s="376">
        <v>44104</v>
      </c>
      <c r="L1007" s="378">
        <v>44105</v>
      </c>
      <c r="M1007" s="379">
        <v>44106</v>
      </c>
      <c r="N1007" s="376">
        <v>44109</v>
      </c>
      <c r="O1007" s="376">
        <v>44110</v>
      </c>
      <c r="P1007" s="376">
        <v>44111</v>
      </c>
      <c r="Q1007" s="376">
        <v>44112</v>
      </c>
      <c r="R1007" s="376">
        <v>44113</v>
      </c>
      <c r="S1007" s="376">
        <v>44116</v>
      </c>
      <c r="T1007" s="376">
        <v>44117</v>
      </c>
      <c r="U1007" s="376">
        <v>44118</v>
      </c>
      <c r="V1007" s="376">
        <v>44119</v>
      </c>
      <c r="W1007" s="376">
        <v>44120</v>
      </c>
      <c r="X1007" s="367"/>
      <c r="Z1007" s="369">
        <v>44180</v>
      </c>
    </row>
    <row r="1008" spans="1:26">
      <c r="A1008" s="358" t="str">
        <f t="shared" si="15"/>
        <v>20</v>
      </c>
      <c r="B1008" s="373">
        <v>44109</v>
      </c>
      <c r="C1008" s="374" t="s">
        <v>329</v>
      </c>
      <c r="D1008" s="375">
        <v>44090</v>
      </c>
      <c r="E1008" s="375">
        <v>44091</v>
      </c>
      <c r="F1008" s="375">
        <v>44092</v>
      </c>
      <c r="G1008" s="376">
        <v>44097</v>
      </c>
      <c r="H1008" s="376">
        <v>44098</v>
      </c>
      <c r="I1008" s="376">
        <v>44099</v>
      </c>
      <c r="J1008" s="377">
        <v>44104</v>
      </c>
      <c r="K1008" s="376">
        <v>44105</v>
      </c>
      <c r="L1008" s="378">
        <v>44106</v>
      </c>
      <c r="M1008" s="379">
        <v>44109</v>
      </c>
      <c r="N1008" s="376">
        <v>44110</v>
      </c>
      <c r="O1008" s="376">
        <v>44111</v>
      </c>
      <c r="P1008" s="376">
        <v>44112</v>
      </c>
      <c r="Q1008" s="376">
        <v>44113</v>
      </c>
      <c r="R1008" s="376">
        <v>44116</v>
      </c>
      <c r="S1008" s="376">
        <v>44117</v>
      </c>
      <c r="T1008" s="376">
        <v>44118</v>
      </c>
      <c r="U1008" s="376">
        <v>44119</v>
      </c>
      <c r="V1008" s="376">
        <v>44120</v>
      </c>
      <c r="W1008" s="376">
        <v>44123</v>
      </c>
      <c r="X1008" s="367"/>
      <c r="Z1008" s="369">
        <v>44181</v>
      </c>
    </row>
    <row r="1009" spans="1:26">
      <c r="A1009" s="358" t="str">
        <f t="shared" si="15"/>
        <v>20</v>
      </c>
      <c r="B1009" s="373">
        <v>44110</v>
      </c>
      <c r="C1009" s="374" t="s">
        <v>330</v>
      </c>
      <c r="D1009" s="375">
        <v>44091</v>
      </c>
      <c r="E1009" s="375">
        <v>44092</v>
      </c>
      <c r="F1009" s="375">
        <v>44097</v>
      </c>
      <c r="G1009" s="376">
        <v>44098</v>
      </c>
      <c r="H1009" s="376">
        <v>44099</v>
      </c>
      <c r="I1009" s="376">
        <v>44104</v>
      </c>
      <c r="J1009" s="377">
        <v>44105</v>
      </c>
      <c r="K1009" s="376">
        <v>44106</v>
      </c>
      <c r="L1009" s="378">
        <v>44109</v>
      </c>
      <c r="M1009" s="379">
        <v>44110</v>
      </c>
      <c r="N1009" s="376">
        <v>44111</v>
      </c>
      <c r="O1009" s="376">
        <v>44112</v>
      </c>
      <c r="P1009" s="376">
        <v>44113</v>
      </c>
      <c r="Q1009" s="376">
        <v>44116</v>
      </c>
      <c r="R1009" s="376">
        <v>44117</v>
      </c>
      <c r="S1009" s="376">
        <v>44118</v>
      </c>
      <c r="T1009" s="376">
        <v>44119</v>
      </c>
      <c r="U1009" s="376">
        <v>44120</v>
      </c>
      <c r="V1009" s="376">
        <v>44123</v>
      </c>
      <c r="W1009" s="376">
        <v>44124</v>
      </c>
      <c r="X1009" s="367"/>
      <c r="Z1009" s="369">
        <v>44182</v>
      </c>
    </row>
    <row r="1010" spans="1:26">
      <c r="A1010" s="358" t="str">
        <f t="shared" si="15"/>
        <v>20</v>
      </c>
      <c r="B1010" s="373">
        <v>44111</v>
      </c>
      <c r="C1010" s="374" t="s">
        <v>331</v>
      </c>
      <c r="D1010" s="375">
        <v>44092</v>
      </c>
      <c r="E1010" s="375">
        <v>44097</v>
      </c>
      <c r="F1010" s="375">
        <v>44098</v>
      </c>
      <c r="G1010" s="376">
        <v>44099</v>
      </c>
      <c r="H1010" s="376">
        <v>44104</v>
      </c>
      <c r="I1010" s="376">
        <v>44105</v>
      </c>
      <c r="J1010" s="377">
        <v>44106</v>
      </c>
      <c r="K1010" s="376">
        <v>44109</v>
      </c>
      <c r="L1010" s="378">
        <v>44110</v>
      </c>
      <c r="M1010" s="379">
        <v>44111</v>
      </c>
      <c r="N1010" s="376">
        <v>44112</v>
      </c>
      <c r="O1010" s="376">
        <v>44113</v>
      </c>
      <c r="P1010" s="376">
        <v>44116</v>
      </c>
      <c r="Q1010" s="376">
        <v>44117</v>
      </c>
      <c r="R1010" s="376">
        <v>44118</v>
      </c>
      <c r="S1010" s="376">
        <v>44119</v>
      </c>
      <c r="T1010" s="376">
        <v>44120</v>
      </c>
      <c r="U1010" s="376">
        <v>44123</v>
      </c>
      <c r="V1010" s="376">
        <v>44124</v>
      </c>
      <c r="W1010" s="376">
        <v>44125</v>
      </c>
      <c r="X1010" s="367"/>
      <c r="Z1010" s="369">
        <v>44183</v>
      </c>
    </row>
    <row r="1011" spans="1:26">
      <c r="A1011" s="358" t="str">
        <f t="shared" si="15"/>
        <v>20</v>
      </c>
      <c r="B1011" s="373">
        <v>44112</v>
      </c>
      <c r="C1011" s="374" t="s">
        <v>332</v>
      </c>
      <c r="D1011" s="375">
        <v>44097</v>
      </c>
      <c r="E1011" s="375">
        <v>44098</v>
      </c>
      <c r="F1011" s="375">
        <v>44099</v>
      </c>
      <c r="G1011" s="376">
        <v>44104</v>
      </c>
      <c r="H1011" s="376">
        <v>44105</v>
      </c>
      <c r="I1011" s="376">
        <v>44106</v>
      </c>
      <c r="J1011" s="377">
        <v>44109</v>
      </c>
      <c r="K1011" s="376">
        <v>44110</v>
      </c>
      <c r="L1011" s="378">
        <v>44111</v>
      </c>
      <c r="M1011" s="379">
        <v>44112</v>
      </c>
      <c r="N1011" s="376">
        <v>44113</v>
      </c>
      <c r="O1011" s="376">
        <v>44116</v>
      </c>
      <c r="P1011" s="376">
        <v>44117</v>
      </c>
      <c r="Q1011" s="376">
        <v>44118</v>
      </c>
      <c r="R1011" s="376">
        <v>44119</v>
      </c>
      <c r="S1011" s="376">
        <v>44120</v>
      </c>
      <c r="T1011" s="376">
        <v>44123</v>
      </c>
      <c r="U1011" s="376">
        <v>44124</v>
      </c>
      <c r="V1011" s="376">
        <v>44125</v>
      </c>
      <c r="W1011" s="376">
        <v>44126</v>
      </c>
      <c r="X1011" s="367"/>
      <c r="Z1011" s="369">
        <v>44186</v>
      </c>
    </row>
    <row r="1012" spans="1:26">
      <c r="A1012" s="358" t="str">
        <f t="shared" si="15"/>
        <v>20</v>
      </c>
      <c r="B1012" s="373">
        <v>44113</v>
      </c>
      <c r="C1012" s="374" t="s">
        <v>333</v>
      </c>
      <c r="D1012" s="375">
        <v>44098</v>
      </c>
      <c r="E1012" s="375">
        <v>44099</v>
      </c>
      <c r="F1012" s="375">
        <v>44104</v>
      </c>
      <c r="G1012" s="376">
        <v>44105</v>
      </c>
      <c r="H1012" s="376">
        <v>44106</v>
      </c>
      <c r="I1012" s="376">
        <v>44109</v>
      </c>
      <c r="J1012" s="377">
        <v>44110</v>
      </c>
      <c r="K1012" s="376">
        <v>44111</v>
      </c>
      <c r="L1012" s="378">
        <v>44112</v>
      </c>
      <c r="M1012" s="379">
        <v>44113</v>
      </c>
      <c r="N1012" s="376">
        <v>44116</v>
      </c>
      <c r="O1012" s="376">
        <v>44117</v>
      </c>
      <c r="P1012" s="376">
        <v>44118</v>
      </c>
      <c r="Q1012" s="376">
        <v>44119</v>
      </c>
      <c r="R1012" s="376">
        <v>44120</v>
      </c>
      <c r="S1012" s="376">
        <v>44123</v>
      </c>
      <c r="T1012" s="376">
        <v>44124</v>
      </c>
      <c r="U1012" s="376">
        <v>44125</v>
      </c>
      <c r="V1012" s="376">
        <v>44126</v>
      </c>
      <c r="W1012" s="376">
        <v>44127</v>
      </c>
      <c r="X1012" s="367"/>
      <c r="Z1012" s="369">
        <v>44187</v>
      </c>
    </row>
    <row r="1013" spans="1:26">
      <c r="A1013" s="358" t="str">
        <f t="shared" si="15"/>
        <v>20</v>
      </c>
      <c r="B1013" s="373">
        <v>44116</v>
      </c>
      <c r="C1013" s="374" t="s">
        <v>329</v>
      </c>
      <c r="D1013" s="375">
        <v>44099</v>
      </c>
      <c r="E1013" s="375">
        <v>44104</v>
      </c>
      <c r="F1013" s="375">
        <v>44105</v>
      </c>
      <c r="G1013" s="376">
        <v>44106</v>
      </c>
      <c r="H1013" s="376">
        <v>44109</v>
      </c>
      <c r="I1013" s="376">
        <v>44110</v>
      </c>
      <c r="J1013" s="377">
        <v>44111</v>
      </c>
      <c r="K1013" s="376">
        <v>44112</v>
      </c>
      <c r="L1013" s="378">
        <v>44113</v>
      </c>
      <c r="M1013" s="379">
        <v>44116</v>
      </c>
      <c r="N1013" s="376">
        <v>44117</v>
      </c>
      <c r="O1013" s="376">
        <v>44118</v>
      </c>
      <c r="P1013" s="376">
        <v>44119</v>
      </c>
      <c r="Q1013" s="376">
        <v>44120</v>
      </c>
      <c r="R1013" s="376">
        <v>44123</v>
      </c>
      <c r="S1013" s="376">
        <v>44124</v>
      </c>
      <c r="T1013" s="376">
        <v>44125</v>
      </c>
      <c r="U1013" s="376">
        <v>44126</v>
      </c>
      <c r="V1013" s="376">
        <v>44127</v>
      </c>
      <c r="W1013" s="376">
        <v>44130</v>
      </c>
      <c r="X1013" s="367"/>
      <c r="Z1013" s="369">
        <v>44188</v>
      </c>
    </row>
    <row r="1014" spans="1:26">
      <c r="A1014" s="358" t="str">
        <f t="shared" si="15"/>
        <v>20</v>
      </c>
      <c r="B1014" s="373">
        <v>44117</v>
      </c>
      <c r="C1014" s="374" t="s">
        <v>330</v>
      </c>
      <c r="D1014" s="375">
        <v>44104</v>
      </c>
      <c r="E1014" s="375">
        <v>44105</v>
      </c>
      <c r="F1014" s="375">
        <v>44106</v>
      </c>
      <c r="G1014" s="376">
        <v>44109</v>
      </c>
      <c r="H1014" s="376">
        <v>44110</v>
      </c>
      <c r="I1014" s="376">
        <v>44111</v>
      </c>
      <c r="J1014" s="377">
        <v>44112</v>
      </c>
      <c r="K1014" s="376">
        <v>44113</v>
      </c>
      <c r="L1014" s="378">
        <v>44116</v>
      </c>
      <c r="M1014" s="379">
        <v>44117</v>
      </c>
      <c r="N1014" s="376">
        <v>44118</v>
      </c>
      <c r="O1014" s="376">
        <v>44119</v>
      </c>
      <c r="P1014" s="376">
        <v>44120</v>
      </c>
      <c r="Q1014" s="376">
        <v>44123</v>
      </c>
      <c r="R1014" s="376">
        <v>44124</v>
      </c>
      <c r="S1014" s="376">
        <v>44125</v>
      </c>
      <c r="T1014" s="376">
        <v>44126</v>
      </c>
      <c r="U1014" s="376">
        <v>44127</v>
      </c>
      <c r="V1014" s="376">
        <v>44130</v>
      </c>
      <c r="W1014" s="376">
        <v>44131</v>
      </c>
      <c r="X1014" s="367"/>
      <c r="Z1014" s="369">
        <v>44189</v>
      </c>
    </row>
    <row r="1015" spans="1:26">
      <c r="A1015" s="358" t="str">
        <f t="shared" si="15"/>
        <v>20</v>
      </c>
      <c r="B1015" s="373">
        <v>44118</v>
      </c>
      <c r="C1015" s="374" t="s">
        <v>331</v>
      </c>
      <c r="D1015" s="375">
        <v>44105</v>
      </c>
      <c r="E1015" s="375">
        <v>44106</v>
      </c>
      <c r="F1015" s="375">
        <v>44109</v>
      </c>
      <c r="G1015" s="376">
        <v>44110</v>
      </c>
      <c r="H1015" s="376">
        <v>44111</v>
      </c>
      <c r="I1015" s="376">
        <v>44112</v>
      </c>
      <c r="J1015" s="377">
        <v>44113</v>
      </c>
      <c r="K1015" s="376">
        <v>44116</v>
      </c>
      <c r="L1015" s="378">
        <v>44117</v>
      </c>
      <c r="M1015" s="379">
        <v>44118</v>
      </c>
      <c r="N1015" s="376">
        <v>44119</v>
      </c>
      <c r="O1015" s="376">
        <v>44120</v>
      </c>
      <c r="P1015" s="376">
        <v>44123</v>
      </c>
      <c r="Q1015" s="376">
        <v>44124</v>
      </c>
      <c r="R1015" s="376">
        <v>44125</v>
      </c>
      <c r="S1015" s="376">
        <v>44126</v>
      </c>
      <c r="T1015" s="376">
        <v>44127</v>
      </c>
      <c r="U1015" s="376">
        <v>44130</v>
      </c>
      <c r="V1015" s="376">
        <v>44131</v>
      </c>
      <c r="W1015" s="376">
        <v>44132</v>
      </c>
      <c r="X1015" s="367"/>
      <c r="Z1015" s="369">
        <v>44201</v>
      </c>
    </row>
    <row r="1016" spans="1:26">
      <c r="A1016" s="358" t="str">
        <f t="shared" si="15"/>
        <v>20</v>
      </c>
      <c r="B1016" s="373">
        <v>44119</v>
      </c>
      <c r="C1016" s="374" t="s">
        <v>332</v>
      </c>
      <c r="D1016" s="375">
        <v>44106</v>
      </c>
      <c r="E1016" s="375">
        <v>44109</v>
      </c>
      <c r="F1016" s="375">
        <v>44110</v>
      </c>
      <c r="G1016" s="376">
        <v>44111</v>
      </c>
      <c r="H1016" s="376">
        <v>44112</v>
      </c>
      <c r="I1016" s="376">
        <v>44113</v>
      </c>
      <c r="J1016" s="377">
        <v>44116</v>
      </c>
      <c r="K1016" s="376">
        <v>44117</v>
      </c>
      <c r="L1016" s="378">
        <v>44118</v>
      </c>
      <c r="M1016" s="379">
        <v>44119</v>
      </c>
      <c r="N1016" s="376">
        <v>44120</v>
      </c>
      <c r="O1016" s="376">
        <v>44123</v>
      </c>
      <c r="P1016" s="376">
        <v>44124</v>
      </c>
      <c r="Q1016" s="376">
        <v>44125</v>
      </c>
      <c r="R1016" s="376">
        <v>44126</v>
      </c>
      <c r="S1016" s="376">
        <v>44127</v>
      </c>
      <c r="T1016" s="376">
        <v>44130</v>
      </c>
      <c r="U1016" s="376">
        <v>44131</v>
      </c>
      <c r="V1016" s="376">
        <v>44132</v>
      </c>
      <c r="W1016" s="376">
        <v>44133</v>
      </c>
      <c r="X1016" s="367"/>
      <c r="Z1016" s="369">
        <v>44202</v>
      </c>
    </row>
    <row r="1017" spans="1:26">
      <c r="A1017" s="358" t="str">
        <f t="shared" si="15"/>
        <v>20</v>
      </c>
      <c r="B1017" s="373">
        <v>44120</v>
      </c>
      <c r="C1017" s="374" t="s">
        <v>333</v>
      </c>
      <c r="D1017" s="375">
        <v>44109</v>
      </c>
      <c r="E1017" s="375">
        <v>44110</v>
      </c>
      <c r="F1017" s="375">
        <v>44111</v>
      </c>
      <c r="G1017" s="376">
        <v>44112</v>
      </c>
      <c r="H1017" s="376">
        <v>44113</v>
      </c>
      <c r="I1017" s="376">
        <v>44116</v>
      </c>
      <c r="J1017" s="377">
        <v>44117</v>
      </c>
      <c r="K1017" s="376">
        <v>44118</v>
      </c>
      <c r="L1017" s="378">
        <v>44119</v>
      </c>
      <c r="M1017" s="379">
        <v>44120</v>
      </c>
      <c r="N1017" s="376">
        <v>44123</v>
      </c>
      <c r="O1017" s="376">
        <v>44124</v>
      </c>
      <c r="P1017" s="376">
        <v>44125</v>
      </c>
      <c r="Q1017" s="376">
        <v>44126</v>
      </c>
      <c r="R1017" s="376">
        <v>44127</v>
      </c>
      <c r="S1017" s="376">
        <v>44130</v>
      </c>
      <c r="T1017" s="376">
        <v>44131</v>
      </c>
      <c r="U1017" s="376">
        <v>44132</v>
      </c>
      <c r="V1017" s="376">
        <v>44133</v>
      </c>
      <c r="W1017" s="376">
        <v>44134</v>
      </c>
      <c r="X1017" s="367"/>
      <c r="Z1017" s="369">
        <v>44203</v>
      </c>
    </row>
    <row r="1018" spans="1:26">
      <c r="A1018" s="358" t="str">
        <f t="shared" si="15"/>
        <v>20</v>
      </c>
      <c r="B1018" s="373">
        <v>44123</v>
      </c>
      <c r="C1018" s="374" t="s">
        <v>329</v>
      </c>
      <c r="D1018" s="375">
        <v>44110</v>
      </c>
      <c r="E1018" s="375">
        <v>44111</v>
      </c>
      <c r="F1018" s="375">
        <v>44112</v>
      </c>
      <c r="G1018" s="376">
        <v>44113</v>
      </c>
      <c r="H1018" s="376">
        <v>44116</v>
      </c>
      <c r="I1018" s="376">
        <v>44117</v>
      </c>
      <c r="J1018" s="377">
        <v>44118</v>
      </c>
      <c r="K1018" s="376">
        <v>44119</v>
      </c>
      <c r="L1018" s="378">
        <v>44120</v>
      </c>
      <c r="M1018" s="379">
        <v>44123</v>
      </c>
      <c r="N1018" s="376">
        <v>44124</v>
      </c>
      <c r="O1018" s="376">
        <v>44125</v>
      </c>
      <c r="P1018" s="376">
        <v>44126</v>
      </c>
      <c r="Q1018" s="376">
        <v>44127</v>
      </c>
      <c r="R1018" s="376">
        <v>44130</v>
      </c>
      <c r="S1018" s="376">
        <v>44131</v>
      </c>
      <c r="T1018" s="376">
        <v>44132</v>
      </c>
      <c r="U1018" s="376">
        <v>44133</v>
      </c>
      <c r="V1018" s="376">
        <v>44134</v>
      </c>
      <c r="W1018" s="376">
        <v>44137</v>
      </c>
      <c r="X1018" s="367"/>
      <c r="Z1018" s="369">
        <v>44204</v>
      </c>
    </row>
    <row r="1019" spans="1:26">
      <c r="A1019" s="358" t="str">
        <f t="shared" si="15"/>
        <v>20</v>
      </c>
      <c r="B1019" s="373">
        <v>44124</v>
      </c>
      <c r="C1019" s="374" t="s">
        <v>330</v>
      </c>
      <c r="D1019" s="375">
        <v>44111</v>
      </c>
      <c r="E1019" s="375">
        <v>44112</v>
      </c>
      <c r="F1019" s="375">
        <v>44113</v>
      </c>
      <c r="G1019" s="376">
        <v>44116</v>
      </c>
      <c r="H1019" s="376">
        <v>44117</v>
      </c>
      <c r="I1019" s="376">
        <v>44118</v>
      </c>
      <c r="J1019" s="377">
        <v>44119</v>
      </c>
      <c r="K1019" s="376">
        <v>44120</v>
      </c>
      <c r="L1019" s="378">
        <v>44123</v>
      </c>
      <c r="M1019" s="379">
        <v>44124</v>
      </c>
      <c r="N1019" s="376">
        <v>44125</v>
      </c>
      <c r="O1019" s="376">
        <v>44126</v>
      </c>
      <c r="P1019" s="376">
        <v>44127</v>
      </c>
      <c r="Q1019" s="376">
        <v>44130</v>
      </c>
      <c r="R1019" s="376">
        <v>44131</v>
      </c>
      <c r="S1019" s="376">
        <v>44132</v>
      </c>
      <c r="T1019" s="376">
        <v>44133</v>
      </c>
      <c r="U1019" s="376">
        <v>44134</v>
      </c>
      <c r="V1019" s="376">
        <v>44137</v>
      </c>
      <c r="W1019" s="376">
        <v>44139</v>
      </c>
      <c r="X1019" s="367"/>
      <c r="Z1019" s="369">
        <v>44208</v>
      </c>
    </row>
    <row r="1020" spans="1:26">
      <c r="A1020" s="358" t="str">
        <f t="shared" si="15"/>
        <v>20</v>
      </c>
      <c r="B1020" s="373">
        <v>44125</v>
      </c>
      <c r="C1020" s="374" t="s">
        <v>331</v>
      </c>
      <c r="D1020" s="375">
        <v>44112</v>
      </c>
      <c r="E1020" s="375">
        <v>44113</v>
      </c>
      <c r="F1020" s="375">
        <v>44116</v>
      </c>
      <c r="G1020" s="376">
        <v>44117</v>
      </c>
      <c r="H1020" s="376">
        <v>44118</v>
      </c>
      <c r="I1020" s="376">
        <v>44119</v>
      </c>
      <c r="J1020" s="377">
        <v>44120</v>
      </c>
      <c r="K1020" s="376">
        <v>44123</v>
      </c>
      <c r="L1020" s="378">
        <v>44124</v>
      </c>
      <c r="M1020" s="379">
        <v>44125</v>
      </c>
      <c r="N1020" s="376">
        <v>44126</v>
      </c>
      <c r="O1020" s="376">
        <v>44127</v>
      </c>
      <c r="P1020" s="376">
        <v>44130</v>
      </c>
      <c r="Q1020" s="376">
        <v>44131</v>
      </c>
      <c r="R1020" s="376">
        <v>44132</v>
      </c>
      <c r="S1020" s="376">
        <v>44133</v>
      </c>
      <c r="T1020" s="376">
        <v>44134</v>
      </c>
      <c r="U1020" s="376">
        <v>44137</v>
      </c>
      <c r="V1020" s="376">
        <v>44139</v>
      </c>
      <c r="W1020" s="376">
        <v>44140</v>
      </c>
      <c r="X1020" s="367"/>
      <c r="Z1020" s="369">
        <v>44209</v>
      </c>
    </row>
    <row r="1021" spans="1:26">
      <c r="A1021" s="358" t="str">
        <f t="shared" si="15"/>
        <v>20</v>
      </c>
      <c r="B1021" s="373">
        <v>44126</v>
      </c>
      <c r="C1021" s="374" t="s">
        <v>332</v>
      </c>
      <c r="D1021" s="375">
        <v>44113</v>
      </c>
      <c r="E1021" s="375">
        <v>44116</v>
      </c>
      <c r="F1021" s="375">
        <v>44117</v>
      </c>
      <c r="G1021" s="376">
        <v>44118</v>
      </c>
      <c r="H1021" s="376">
        <v>44119</v>
      </c>
      <c r="I1021" s="376">
        <v>44120</v>
      </c>
      <c r="J1021" s="377">
        <v>44123</v>
      </c>
      <c r="K1021" s="376">
        <v>44124</v>
      </c>
      <c r="L1021" s="378">
        <v>44125</v>
      </c>
      <c r="M1021" s="379">
        <v>44126</v>
      </c>
      <c r="N1021" s="376">
        <v>44127</v>
      </c>
      <c r="O1021" s="376">
        <v>44130</v>
      </c>
      <c r="P1021" s="376">
        <v>44131</v>
      </c>
      <c r="Q1021" s="376">
        <v>44132</v>
      </c>
      <c r="R1021" s="376">
        <v>44133</v>
      </c>
      <c r="S1021" s="376">
        <v>44134</v>
      </c>
      <c r="T1021" s="376">
        <v>44137</v>
      </c>
      <c r="U1021" s="376">
        <v>44139</v>
      </c>
      <c r="V1021" s="376">
        <v>44140</v>
      </c>
      <c r="W1021" s="376">
        <v>44141</v>
      </c>
      <c r="X1021" s="367"/>
      <c r="Z1021" s="369">
        <v>44210</v>
      </c>
    </row>
    <row r="1022" spans="1:26">
      <c r="A1022" s="358" t="str">
        <f t="shared" si="15"/>
        <v>20</v>
      </c>
      <c r="B1022" s="373">
        <v>44127</v>
      </c>
      <c r="C1022" s="374" t="s">
        <v>333</v>
      </c>
      <c r="D1022" s="375">
        <v>44116</v>
      </c>
      <c r="E1022" s="375">
        <v>44117</v>
      </c>
      <c r="F1022" s="375">
        <v>44118</v>
      </c>
      <c r="G1022" s="376">
        <v>44119</v>
      </c>
      <c r="H1022" s="376">
        <v>44120</v>
      </c>
      <c r="I1022" s="376">
        <v>44123</v>
      </c>
      <c r="J1022" s="377">
        <v>44124</v>
      </c>
      <c r="K1022" s="376">
        <v>44125</v>
      </c>
      <c r="L1022" s="378">
        <v>44126</v>
      </c>
      <c r="M1022" s="379">
        <v>44127</v>
      </c>
      <c r="N1022" s="376">
        <v>44130</v>
      </c>
      <c r="O1022" s="376">
        <v>44131</v>
      </c>
      <c r="P1022" s="376">
        <v>44132</v>
      </c>
      <c r="Q1022" s="376">
        <v>44133</v>
      </c>
      <c r="R1022" s="376">
        <v>44134</v>
      </c>
      <c r="S1022" s="376">
        <v>44137</v>
      </c>
      <c r="T1022" s="376">
        <v>44139</v>
      </c>
      <c r="U1022" s="376">
        <v>44140</v>
      </c>
      <c r="V1022" s="376">
        <v>44141</v>
      </c>
      <c r="W1022" s="376">
        <v>44144</v>
      </c>
      <c r="X1022" s="367"/>
      <c r="Z1022" s="369">
        <v>44211</v>
      </c>
    </row>
    <row r="1023" spans="1:26">
      <c r="A1023" s="358" t="str">
        <f t="shared" si="15"/>
        <v>20</v>
      </c>
      <c r="B1023" s="373">
        <v>44130</v>
      </c>
      <c r="C1023" s="374" t="s">
        <v>329</v>
      </c>
      <c r="D1023" s="375">
        <v>44117</v>
      </c>
      <c r="E1023" s="375">
        <v>44118</v>
      </c>
      <c r="F1023" s="375">
        <v>44119</v>
      </c>
      <c r="G1023" s="376">
        <v>44120</v>
      </c>
      <c r="H1023" s="376">
        <v>44123</v>
      </c>
      <c r="I1023" s="376">
        <v>44124</v>
      </c>
      <c r="J1023" s="377">
        <v>44125</v>
      </c>
      <c r="K1023" s="376">
        <v>44126</v>
      </c>
      <c r="L1023" s="378">
        <v>44127</v>
      </c>
      <c r="M1023" s="379">
        <v>44130</v>
      </c>
      <c r="N1023" s="376">
        <v>44131</v>
      </c>
      <c r="O1023" s="376">
        <v>44132</v>
      </c>
      <c r="P1023" s="376">
        <v>44133</v>
      </c>
      <c r="Q1023" s="376">
        <v>44134</v>
      </c>
      <c r="R1023" s="376">
        <v>44137</v>
      </c>
      <c r="S1023" s="376">
        <v>44139</v>
      </c>
      <c r="T1023" s="376">
        <v>44140</v>
      </c>
      <c r="U1023" s="376">
        <v>44141</v>
      </c>
      <c r="V1023" s="376">
        <v>44144</v>
      </c>
      <c r="W1023" s="376">
        <v>44145</v>
      </c>
      <c r="X1023" s="367"/>
      <c r="Z1023" s="369">
        <v>44214</v>
      </c>
    </row>
    <row r="1024" spans="1:26">
      <c r="A1024" s="358" t="str">
        <f t="shared" si="15"/>
        <v>20</v>
      </c>
      <c r="B1024" s="373">
        <v>44131</v>
      </c>
      <c r="C1024" s="374" t="s">
        <v>330</v>
      </c>
      <c r="D1024" s="375">
        <v>44118</v>
      </c>
      <c r="E1024" s="375">
        <v>44119</v>
      </c>
      <c r="F1024" s="375">
        <v>44120</v>
      </c>
      <c r="G1024" s="376">
        <v>44123</v>
      </c>
      <c r="H1024" s="376">
        <v>44124</v>
      </c>
      <c r="I1024" s="376">
        <v>44125</v>
      </c>
      <c r="J1024" s="377">
        <v>44126</v>
      </c>
      <c r="K1024" s="376">
        <v>44127</v>
      </c>
      <c r="L1024" s="378">
        <v>44130</v>
      </c>
      <c r="M1024" s="379">
        <v>44131</v>
      </c>
      <c r="N1024" s="376">
        <v>44132</v>
      </c>
      <c r="O1024" s="376">
        <v>44133</v>
      </c>
      <c r="P1024" s="376">
        <v>44134</v>
      </c>
      <c r="Q1024" s="376">
        <v>44137</v>
      </c>
      <c r="R1024" s="376">
        <v>44139</v>
      </c>
      <c r="S1024" s="376">
        <v>44140</v>
      </c>
      <c r="T1024" s="376">
        <v>44141</v>
      </c>
      <c r="U1024" s="376">
        <v>44144</v>
      </c>
      <c r="V1024" s="376">
        <v>44145</v>
      </c>
      <c r="W1024" s="376">
        <v>44146</v>
      </c>
      <c r="X1024" s="367"/>
      <c r="Z1024" s="369">
        <v>44215</v>
      </c>
    </row>
    <row r="1025" spans="1:26">
      <c r="A1025" s="358" t="str">
        <f t="shared" si="15"/>
        <v>20</v>
      </c>
      <c r="B1025" s="373">
        <v>44132</v>
      </c>
      <c r="C1025" s="374" t="s">
        <v>331</v>
      </c>
      <c r="D1025" s="375">
        <v>44119</v>
      </c>
      <c r="E1025" s="375">
        <v>44120</v>
      </c>
      <c r="F1025" s="375">
        <v>44123</v>
      </c>
      <c r="G1025" s="376">
        <v>44124</v>
      </c>
      <c r="H1025" s="376">
        <v>44125</v>
      </c>
      <c r="I1025" s="376">
        <v>44126</v>
      </c>
      <c r="J1025" s="377">
        <v>44127</v>
      </c>
      <c r="K1025" s="376">
        <v>44130</v>
      </c>
      <c r="L1025" s="378">
        <v>44131</v>
      </c>
      <c r="M1025" s="379">
        <v>44132</v>
      </c>
      <c r="N1025" s="376">
        <v>44133</v>
      </c>
      <c r="O1025" s="376">
        <v>44134</v>
      </c>
      <c r="P1025" s="376">
        <v>44137</v>
      </c>
      <c r="Q1025" s="376">
        <v>44139</v>
      </c>
      <c r="R1025" s="376">
        <v>44140</v>
      </c>
      <c r="S1025" s="376">
        <v>44141</v>
      </c>
      <c r="T1025" s="376">
        <v>44144</v>
      </c>
      <c r="U1025" s="376">
        <v>44145</v>
      </c>
      <c r="V1025" s="376">
        <v>44146</v>
      </c>
      <c r="W1025" s="376">
        <v>44147</v>
      </c>
      <c r="X1025" s="367"/>
      <c r="Z1025" s="369">
        <v>44216</v>
      </c>
    </row>
    <row r="1026" spans="1:26">
      <c r="A1026" s="358" t="str">
        <f t="shared" si="15"/>
        <v>20</v>
      </c>
      <c r="B1026" s="373">
        <v>44133</v>
      </c>
      <c r="C1026" s="374" t="s">
        <v>332</v>
      </c>
      <c r="D1026" s="375">
        <v>44120</v>
      </c>
      <c r="E1026" s="375">
        <v>44123</v>
      </c>
      <c r="F1026" s="375">
        <v>44124</v>
      </c>
      <c r="G1026" s="376">
        <v>44125</v>
      </c>
      <c r="H1026" s="376">
        <v>44126</v>
      </c>
      <c r="I1026" s="376">
        <v>44127</v>
      </c>
      <c r="J1026" s="377">
        <v>44130</v>
      </c>
      <c r="K1026" s="376">
        <v>44131</v>
      </c>
      <c r="L1026" s="378">
        <v>44132</v>
      </c>
      <c r="M1026" s="379">
        <v>44133</v>
      </c>
      <c r="N1026" s="376">
        <v>44134</v>
      </c>
      <c r="O1026" s="376">
        <v>44137</v>
      </c>
      <c r="P1026" s="376">
        <v>44139</v>
      </c>
      <c r="Q1026" s="376">
        <v>44140</v>
      </c>
      <c r="R1026" s="376">
        <v>44141</v>
      </c>
      <c r="S1026" s="376">
        <v>44144</v>
      </c>
      <c r="T1026" s="376">
        <v>44145</v>
      </c>
      <c r="U1026" s="376">
        <v>44146</v>
      </c>
      <c r="V1026" s="376">
        <v>44147</v>
      </c>
      <c r="W1026" s="376">
        <v>44148</v>
      </c>
      <c r="X1026" s="367"/>
      <c r="Z1026" s="369">
        <v>44217</v>
      </c>
    </row>
    <row r="1027" spans="1:26">
      <c r="A1027" s="358" t="str">
        <f t="shared" si="15"/>
        <v>20</v>
      </c>
      <c r="B1027" s="373">
        <v>44134</v>
      </c>
      <c r="C1027" s="374" t="s">
        <v>333</v>
      </c>
      <c r="D1027" s="375">
        <v>44123</v>
      </c>
      <c r="E1027" s="375">
        <v>44124</v>
      </c>
      <c r="F1027" s="375">
        <v>44125</v>
      </c>
      <c r="G1027" s="376">
        <v>44126</v>
      </c>
      <c r="H1027" s="376">
        <v>44127</v>
      </c>
      <c r="I1027" s="376">
        <v>44130</v>
      </c>
      <c r="J1027" s="377">
        <v>44131</v>
      </c>
      <c r="K1027" s="376">
        <v>44132</v>
      </c>
      <c r="L1027" s="378">
        <v>44133</v>
      </c>
      <c r="M1027" s="379">
        <v>44134</v>
      </c>
      <c r="N1027" s="376">
        <v>44137</v>
      </c>
      <c r="O1027" s="376">
        <v>44139</v>
      </c>
      <c r="P1027" s="376">
        <v>44140</v>
      </c>
      <c r="Q1027" s="376">
        <v>44141</v>
      </c>
      <c r="R1027" s="376">
        <v>44144</v>
      </c>
      <c r="S1027" s="376">
        <v>44145</v>
      </c>
      <c r="T1027" s="376">
        <v>44146</v>
      </c>
      <c r="U1027" s="376">
        <v>44147</v>
      </c>
      <c r="V1027" s="376">
        <v>44148</v>
      </c>
      <c r="W1027" s="376">
        <v>44151</v>
      </c>
      <c r="X1027" s="367"/>
      <c r="Z1027" s="369">
        <v>44218</v>
      </c>
    </row>
    <row r="1028" spans="1:26">
      <c r="A1028" s="358" t="str">
        <f t="shared" si="15"/>
        <v>20</v>
      </c>
      <c r="B1028" s="373">
        <v>44137</v>
      </c>
      <c r="C1028" s="374" t="s">
        <v>329</v>
      </c>
      <c r="D1028" s="375">
        <v>44124</v>
      </c>
      <c r="E1028" s="375">
        <v>44125</v>
      </c>
      <c r="F1028" s="375">
        <v>44126</v>
      </c>
      <c r="G1028" s="376">
        <v>44127</v>
      </c>
      <c r="H1028" s="376">
        <v>44130</v>
      </c>
      <c r="I1028" s="376">
        <v>44131</v>
      </c>
      <c r="J1028" s="377">
        <v>44132</v>
      </c>
      <c r="K1028" s="376">
        <v>44133</v>
      </c>
      <c r="L1028" s="378">
        <v>44134</v>
      </c>
      <c r="M1028" s="379">
        <v>44137</v>
      </c>
      <c r="N1028" s="376">
        <v>44139</v>
      </c>
      <c r="O1028" s="376">
        <v>44140</v>
      </c>
      <c r="P1028" s="376">
        <v>44141</v>
      </c>
      <c r="Q1028" s="376">
        <v>44144</v>
      </c>
      <c r="R1028" s="376">
        <v>44145</v>
      </c>
      <c r="S1028" s="376">
        <v>44146</v>
      </c>
      <c r="T1028" s="376">
        <v>44147</v>
      </c>
      <c r="U1028" s="376">
        <v>44148</v>
      </c>
      <c r="V1028" s="376">
        <v>44151</v>
      </c>
      <c r="W1028" s="376">
        <v>44152</v>
      </c>
      <c r="X1028" s="367"/>
      <c r="Z1028" s="369">
        <v>44221</v>
      </c>
    </row>
    <row r="1029" spans="1:26">
      <c r="A1029" s="358" t="str">
        <f t="shared" si="15"/>
        <v>20</v>
      </c>
      <c r="B1029" s="373">
        <v>44139</v>
      </c>
      <c r="C1029" s="374" t="s">
        <v>331</v>
      </c>
      <c r="D1029" s="375">
        <v>44125</v>
      </c>
      <c r="E1029" s="375">
        <v>44126</v>
      </c>
      <c r="F1029" s="375">
        <v>44127</v>
      </c>
      <c r="G1029" s="376">
        <v>44130</v>
      </c>
      <c r="H1029" s="376">
        <v>44131</v>
      </c>
      <c r="I1029" s="376">
        <v>44132</v>
      </c>
      <c r="J1029" s="377">
        <v>44133</v>
      </c>
      <c r="K1029" s="376">
        <v>44134</v>
      </c>
      <c r="L1029" s="378">
        <v>44137</v>
      </c>
      <c r="M1029" s="379">
        <v>44139</v>
      </c>
      <c r="N1029" s="376">
        <v>44140</v>
      </c>
      <c r="O1029" s="376">
        <v>44141</v>
      </c>
      <c r="P1029" s="376">
        <v>44144</v>
      </c>
      <c r="Q1029" s="376">
        <v>44145</v>
      </c>
      <c r="R1029" s="376">
        <v>44146</v>
      </c>
      <c r="S1029" s="376">
        <v>44147</v>
      </c>
      <c r="T1029" s="376">
        <v>44148</v>
      </c>
      <c r="U1029" s="376">
        <v>44151</v>
      </c>
      <c r="V1029" s="376">
        <v>44152</v>
      </c>
      <c r="W1029" s="376">
        <v>44153</v>
      </c>
      <c r="X1029" s="367"/>
      <c r="Z1029" s="369">
        <v>44222</v>
      </c>
    </row>
    <row r="1030" spans="1:26">
      <c r="A1030" s="358" t="str">
        <f t="shared" si="15"/>
        <v>20</v>
      </c>
      <c r="B1030" s="373">
        <v>44140</v>
      </c>
      <c r="C1030" s="374" t="s">
        <v>332</v>
      </c>
      <c r="D1030" s="375">
        <v>44126</v>
      </c>
      <c r="E1030" s="375">
        <v>44127</v>
      </c>
      <c r="F1030" s="375">
        <v>44130</v>
      </c>
      <c r="G1030" s="376">
        <v>44131</v>
      </c>
      <c r="H1030" s="376">
        <v>44132</v>
      </c>
      <c r="I1030" s="376">
        <v>44133</v>
      </c>
      <c r="J1030" s="377">
        <v>44134</v>
      </c>
      <c r="K1030" s="376">
        <v>44137</v>
      </c>
      <c r="L1030" s="378">
        <v>44139</v>
      </c>
      <c r="M1030" s="379">
        <v>44140</v>
      </c>
      <c r="N1030" s="376">
        <v>44141</v>
      </c>
      <c r="O1030" s="376">
        <v>44144</v>
      </c>
      <c r="P1030" s="376">
        <v>44145</v>
      </c>
      <c r="Q1030" s="376">
        <v>44146</v>
      </c>
      <c r="R1030" s="376">
        <v>44147</v>
      </c>
      <c r="S1030" s="376">
        <v>44148</v>
      </c>
      <c r="T1030" s="376">
        <v>44151</v>
      </c>
      <c r="U1030" s="376">
        <v>44152</v>
      </c>
      <c r="V1030" s="376">
        <v>44153</v>
      </c>
      <c r="W1030" s="376">
        <v>44154</v>
      </c>
      <c r="X1030" s="367"/>
      <c r="Z1030" s="369">
        <v>44223</v>
      </c>
    </row>
    <row r="1031" spans="1:26">
      <c r="A1031" s="358" t="str">
        <f t="shared" si="15"/>
        <v>20</v>
      </c>
      <c r="B1031" s="373">
        <v>44141</v>
      </c>
      <c r="C1031" s="374" t="s">
        <v>333</v>
      </c>
      <c r="D1031" s="375">
        <v>44127</v>
      </c>
      <c r="E1031" s="375">
        <v>44130</v>
      </c>
      <c r="F1031" s="375">
        <v>44131</v>
      </c>
      <c r="G1031" s="376">
        <v>44132</v>
      </c>
      <c r="H1031" s="376">
        <v>44133</v>
      </c>
      <c r="I1031" s="376">
        <v>44134</v>
      </c>
      <c r="J1031" s="377">
        <v>44137</v>
      </c>
      <c r="K1031" s="376">
        <v>44139</v>
      </c>
      <c r="L1031" s="378">
        <v>44140</v>
      </c>
      <c r="M1031" s="379">
        <v>44141</v>
      </c>
      <c r="N1031" s="376">
        <v>44144</v>
      </c>
      <c r="O1031" s="376">
        <v>44145</v>
      </c>
      <c r="P1031" s="376">
        <v>44146</v>
      </c>
      <c r="Q1031" s="376">
        <v>44147</v>
      </c>
      <c r="R1031" s="376">
        <v>44148</v>
      </c>
      <c r="S1031" s="376">
        <v>44151</v>
      </c>
      <c r="T1031" s="376">
        <v>44152</v>
      </c>
      <c r="U1031" s="376">
        <v>44153</v>
      </c>
      <c r="V1031" s="376">
        <v>44154</v>
      </c>
      <c r="W1031" s="376">
        <v>44155</v>
      </c>
      <c r="X1031" s="367"/>
      <c r="Z1031" s="369">
        <v>44224</v>
      </c>
    </row>
    <row r="1032" spans="1:26">
      <c r="A1032" s="358" t="str">
        <f t="shared" si="15"/>
        <v>20</v>
      </c>
      <c r="B1032" s="373">
        <v>44144</v>
      </c>
      <c r="C1032" s="374" t="s">
        <v>329</v>
      </c>
      <c r="D1032" s="375">
        <v>44130</v>
      </c>
      <c r="E1032" s="375">
        <v>44131</v>
      </c>
      <c r="F1032" s="375">
        <v>44132</v>
      </c>
      <c r="G1032" s="376">
        <v>44133</v>
      </c>
      <c r="H1032" s="376">
        <v>44134</v>
      </c>
      <c r="I1032" s="376">
        <v>44137</v>
      </c>
      <c r="J1032" s="377">
        <v>44139</v>
      </c>
      <c r="K1032" s="376">
        <v>44140</v>
      </c>
      <c r="L1032" s="378">
        <v>44141</v>
      </c>
      <c r="M1032" s="379">
        <v>44144</v>
      </c>
      <c r="N1032" s="376">
        <v>44145</v>
      </c>
      <c r="O1032" s="376">
        <v>44146</v>
      </c>
      <c r="P1032" s="376">
        <v>44147</v>
      </c>
      <c r="Q1032" s="376">
        <v>44148</v>
      </c>
      <c r="R1032" s="376">
        <v>44151</v>
      </c>
      <c r="S1032" s="376">
        <v>44152</v>
      </c>
      <c r="T1032" s="376">
        <v>44153</v>
      </c>
      <c r="U1032" s="376">
        <v>44154</v>
      </c>
      <c r="V1032" s="376">
        <v>44155</v>
      </c>
      <c r="W1032" s="376">
        <v>44159</v>
      </c>
      <c r="X1032" s="367"/>
      <c r="Z1032" s="369">
        <v>44225</v>
      </c>
    </row>
    <row r="1033" spans="1:26">
      <c r="A1033" s="358" t="str">
        <f t="shared" si="15"/>
        <v>20</v>
      </c>
      <c r="B1033" s="373">
        <v>44145</v>
      </c>
      <c r="C1033" s="374" t="s">
        <v>330</v>
      </c>
      <c r="D1033" s="375">
        <v>44131</v>
      </c>
      <c r="E1033" s="375">
        <v>44132</v>
      </c>
      <c r="F1033" s="375">
        <v>44133</v>
      </c>
      <c r="G1033" s="376">
        <v>44134</v>
      </c>
      <c r="H1033" s="376">
        <v>44137</v>
      </c>
      <c r="I1033" s="376">
        <v>44139</v>
      </c>
      <c r="J1033" s="377">
        <v>44140</v>
      </c>
      <c r="K1033" s="376">
        <v>44141</v>
      </c>
      <c r="L1033" s="378">
        <v>44144</v>
      </c>
      <c r="M1033" s="379">
        <v>44145</v>
      </c>
      <c r="N1033" s="376">
        <v>44146</v>
      </c>
      <c r="O1033" s="376">
        <v>44147</v>
      </c>
      <c r="P1033" s="376">
        <v>44148</v>
      </c>
      <c r="Q1033" s="376">
        <v>44151</v>
      </c>
      <c r="R1033" s="376">
        <v>44152</v>
      </c>
      <c r="S1033" s="376">
        <v>44153</v>
      </c>
      <c r="T1033" s="376">
        <v>44154</v>
      </c>
      <c r="U1033" s="376">
        <v>44155</v>
      </c>
      <c r="V1033" s="376">
        <v>44159</v>
      </c>
      <c r="W1033" s="376">
        <v>44160</v>
      </c>
      <c r="X1033" s="367"/>
      <c r="Z1033" s="369">
        <v>44228</v>
      </c>
    </row>
    <row r="1034" spans="1:26">
      <c r="A1034" s="358" t="str">
        <f t="shared" si="15"/>
        <v>20</v>
      </c>
      <c r="B1034" s="373">
        <v>44146</v>
      </c>
      <c r="C1034" s="374" t="s">
        <v>331</v>
      </c>
      <c r="D1034" s="375">
        <v>44132</v>
      </c>
      <c r="E1034" s="375">
        <v>44133</v>
      </c>
      <c r="F1034" s="375">
        <v>44134</v>
      </c>
      <c r="G1034" s="376">
        <v>44137</v>
      </c>
      <c r="H1034" s="376">
        <v>44139</v>
      </c>
      <c r="I1034" s="376">
        <v>44140</v>
      </c>
      <c r="J1034" s="377">
        <v>44141</v>
      </c>
      <c r="K1034" s="376">
        <v>44144</v>
      </c>
      <c r="L1034" s="378">
        <v>44145</v>
      </c>
      <c r="M1034" s="379">
        <v>44146</v>
      </c>
      <c r="N1034" s="376">
        <v>44147</v>
      </c>
      <c r="O1034" s="376">
        <v>44148</v>
      </c>
      <c r="P1034" s="376">
        <v>44151</v>
      </c>
      <c r="Q1034" s="376">
        <v>44152</v>
      </c>
      <c r="R1034" s="376">
        <v>44153</v>
      </c>
      <c r="S1034" s="376">
        <v>44154</v>
      </c>
      <c r="T1034" s="376">
        <v>44155</v>
      </c>
      <c r="U1034" s="376">
        <v>44159</v>
      </c>
      <c r="V1034" s="376">
        <v>44160</v>
      </c>
      <c r="W1034" s="376">
        <v>44161</v>
      </c>
      <c r="X1034" s="367"/>
      <c r="Z1034" s="369">
        <v>44229</v>
      </c>
    </row>
    <row r="1035" spans="1:26">
      <c r="A1035" s="358" t="str">
        <f t="shared" si="15"/>
        <v>20</v>
      </c>
      <c r="B1035" s="373">
        <v>44147</v>
      </c>
      <c r="C1035" s="374" t="s">
        <v>332</v>
      </c>
      <c r="D1035" s="375">
        <v>44133</v>
      </c>
      <c r="E1035" s="375">
        <v>44134</v>
      </c>
      <c r="F1035" s="375">
        <v>44137</v>
      </c>
      <c r="G1035" s="376">
        <v>44139</v>
      </c>
      <c r="H1035" s="376">
        <v>44140</v>
      </c>
      <c r="I1035" s="376">
        <v>44141</v>
      </c>
      <c r="J1035" s="377">
        <v>44144</v>
      </c>
      <c r="K1035" s="376">
        <v>44145</v>
      </c>
      <c r="L1035" s="378">
        <v>44146</v>
      </c>
      <c r="M1035" s="379">
        <v>44147</v>
      </c>
      <c r="N1035" s="376">
        <v>44148</v>
      </c>
      <c r="O1035" s="376">
        <v>44151</v>
      </c>
      <c r="P1035" s="376">
        <v>44152</v>
      </c>
      <c r="Q1035" s="376">
        <v>44153</v>
      </c>
      <c r="R1035" s="376">
        <v>44154</v>
      </c>
      <c r="S1035" s="376">
        <v>44155</v>
      </c>
      <c r="T1035" s="376">
        <v>44159</v>
      </c>
      <c r="U1035" s="376">
        <v>44160</v>
      </c>
      <c r="V1035" s="376">
        <v>44161</v>
      </c>
      <c r="W1035" s="376">
        <v>44162</v>
      </c>
      <c r="X1035" s="367"/>
      <c r="Z1035" s="369">
        <v>44230</v>
      </c>
    </row>
    <row r="1036" spans="1:26">
      <c r="A1036" s="358" t="str">
        <f t="shared" si="15"/>
        <v>20</v>
      </c>
      <c r="B1036" s="373">
        <v>44148</v>
      </c>
      <c r="C1036" s="374" t="s">
        <v>333</v>
      </c>
      <c r="D1036" s="375">
        <v>44134</v>
      </c>
      <c r="E1036" s="375">
        <v>44137</v>
      </c>
      <c r="F1036" s="375">
        <v>44139</v>
      </c>
      <c r="G1036" s="376">
        <v>44140</v>
      </c>
      <c r="H1036" s="376">
        <v>44141</v>
      </c>
      <c r="I1036" s="376">
        <v>44144</v>
      </c>
      <c r="J1036" s="377">
        <v>44145</v>
      </c>
      <c r="K1036" s="376">
        <v>44146</v>
      </c>
      <c r="L1036" s="378">
        <v>44147</v>
      </c>
      <c r="M1036" s="379">
        <v>44148</v>
      </c>
      <c r="N1036" s="376">
        <v>44151</v>
      </c>
      <c r="O1036" s="376">
        <v>44152</v>
      </c>
      <c r="P1036" s="376">
        <v>44153</v>
      </c>
      <c r="Q1036" s="376">
        <v>44154</v>
      </c>
      <c r="R1036" s="376">
        <v>44155</v>
      </c>
      <c r="S1036" s="376">
        <v>44159</v>
      </c>
      <c r="T1036" s="376">
        <v>44160</v>
      </c>
      <c r="U1036" s="376">
        <v>44161</v>
      </c>
      <c r="V1036" s="376">
        <v>44162</v>
      </c>
      <c r="W1036" s="376">
        <v>44165</v>
      </c>
      <c r="X1036" s="367"/>
      <c r="Z1036" s="369">
        <v>44231</v>
      </c>
    </row>
    <row r="1037" spans="1:26">
      <c r="A1037" s="358" t="str">
        <f t="shared" si="15"/>
        <v>20</v>
      </c>
      <c r="B1037" s="373">
        <v>44151</v>
      </c>
      <c r="C1037" s="374" t="s">
        <v>329</v>
      </c>
      <c r="D1037" s="375">
        <v>44137</v>
      </c>
      <c r="E1037" s="375">
        <v>44139</v>
      </c>
      <c r="F1037" s="375">
        <v>44140</v>
      </c>
      <c r="G1037" s="376">
        <v>44141</v>
      </c>
      <c r="H1037" s="376">
        <v>44144</v>
      </c>
      <c r="I1037" s="376">
        <v>44145</v>
      </c>
      <c r="J1037" s="377">
        <v>44146</v>
      </c>
      <c r="K1037" s="376">
        <v>44147</v>
      </c>
      <c r="L1037" s="378">
        <v>44148</v>
      </c>
      <c r="M1037" s="379">
        <v>44151</v>
      </c>
      <c r="N1037" s="376">
        <v>44152</v>
      </c>
      <c r="O1037" s="376">
        <v>44153</v>
      </c>
      <c r="P1037" s="376">
        <v>44154</v>
      </c>
      <c r="Q1037" s="376">
        <v>44155</v>
      </c>
      <c r="R1037" s="376">
        <v>44159</v>
      </c>
      <c r="S1037" s="376">
        <v>44160</v>
      </c>
      <c r="T1037" s="376">
        <v>44161</v>
      </c>
      <c r="U1037" s="376">
        <v>44162</v>
      </c>
      <c r="V1037" s="376">
        <v>44165</v>
      </c>
      <c r="W1037" s="376">
        <v>44166</v>
      </c>
      <c r="X1037" s="367"/>
      <c r="Z1037" s="369">
        <v>44232</v>
      </c>
    </row>
    <row r="1038" spans="1:26">
      <c r="A1038" s="358" t="str">
        <f t="shared" si="15"/>
        <v>20</v>
      </c>
      <c r="B1038" s="373">
        <v>44152</v>
      </c>
      <c r="C1038" s="374" t="s">
        <v>330</v>
      </c>
      <c r="D1038" s="375">
        <v>44139</v>
      </c>
      <c r="E1038" s="375">
        <v>44140</v>
      </c>
      <c r="F1038" s="375">
        <v>44141</v>
      </c>
      <c r="G1038" s="376">
        <v>44144</v>
      </c>
      <c r="H1038" s="376">
        <v>44145</v>
      </c>
      <c r="I1038" s="376">
        <v>44146</v>
      </c>
      <c r="J1038" s="377">
        <v>44147</v>
      </c>
      <c r="K1038" s="376">
        <v>44148</v>
      </c>
      <c r="L1038" s="378">
        <v>44151</v>
      </c>
      <c r="M1038" s="379">
        <v>44152</v>
      </c>
      <c r="N1038" s="376">
        <v>44153</v>
      </c>
      <c r="O1038" s="376">
        <v>44154</v>
      </c>
      <c r="P1038" s="376">
        <v>44155</v>
      </c>
      <c r="Q1038" s="376">
        <v>44159</v>
      </c>
      <c r="R1038" s="376">
        <v>44160</v>
      </c>
      <c r="S1038" s="376">
        <v>44161</v>
      </c>
      <c r="T1038" s="376">
        <v>44162</v>
      </c>
      <c r="U1038" s="376">
        <v>44165</v>
      </c>
      <c r="V1038" s="376">
        <v>44166</v>
      </c>
      <c r="W1038" s="376">
        <v>44167</v>
      </c>
      <c r="X1038" s="367"/>
      <c r="Z1038" s="369">
        <v>44235</v>
      </c>
    </row>
    <row r="1039" spans="1:26">
      <c r="A1039" s="358" t="str">
        <f t="shared" si="15"/>
        <v>20</v>
      </c>
      <c r="B1039" s="373">
        <v>44153</v>
      </c>
      <c r="C1039" s="374" t="s">
        <v>331</v>
      </c>
      <c r="D1039" s="375">
        <v>44140</v>
      </c>
      <c r="E1039" s="375">
        <v>44141</v>
      </c>
      <c r="F1039" s="375">
        <v>44144</v>
      </c>
      <c r="G1039" s="376">
        <v>44145</v>
      </c>
      <c r="H1039" s="376">
        <v>44146</v>
      </c>
      <c r="I1039" s="376">
        <v>44147</v>
      </c>
      <c r="J1039" s="377">
        <v>44148</v>
      </c>
      <c r="K1039" s="376">
        <v>44151</v>
      </c>
      <c r="L1039" s="378">
        <v>44152</v>
      </c>
      <c r="M1039" s="379">
        <v>44153</v>
      </c>
      <c r="N1039" s="376">
        <v>44154</v>
      </c>
      <c r="O1039" s="376">
        <v>44155</v>
      </c>
      <c r="P1039" s="376">
        <v>44159</v>
      </c>
      <c r="Q1039" s="376">
        <v>44160</v>
      </c>
      <c r="R1039" s="376">
        <v>44161</v>
      </c>
      <c r="S1039" s="376">
        <v>44162</v>
      </c>
      <c r="T1039" s="376">
        <v>44165</v>
      </c>
      <c r="U1039" s="376">
        <v>44166</v>
      </c>
      <c r="V1039" s="376">
        <v>44167</v>
      </c>
      <c r="W1039" s="376">
        <v>44168</v>
      </c>
      <c r="X1039" s="367"/>
      <c r="Z1039" s="369">
        <v>44236</v>
      </c>
    </row>
    <row r="1040" spans="1:26">
      <c r="A1040" s="358" t="str">
        <f t="shared" si="15"/>
        <v>20</v>
      </c>
      <c r="B1040" s="373">
        <v>44154</v>
      </c>
      <c r="C1040" s="374" t="s">
        <v>332</v>
      </c>
      <c r="D1040" s="375">
        <v>44141</v>
      </c>
      <c r="E1040" s="375">
        <v>44144</v>
      </c>
      <c r="F1040" s="375">
        <v>44145</v>
      </c>
      <c r="G1040" s="376">
        <v>44146</v>
      </c>
      <c r="H1040" s="376">
        <v>44147</v>
      </c>
      <c r="I1040" s="376">
        <v>44148</v>
      </c>
      <c r="J1040" s="377">
        <v>44151</v>
      </c>
      <c r="K1040" s="376">
        <v>44152</v>
      </c>
      <c r="L1040" s="378">
        <v>44153</v>
      </c>
      <c r="M1040" s="379">
        <v>44154</v>
      </c>
      <c r="N1040" s="376">
        <v>44155</v>
      </c>
      <c r="O1040" s="376">
        <v>44159</v>
      </c>
      <c r="P1040" s="376">
        <v>44160</v>
      </c>
      <c r="Q1040" s="376">
        <v>44161</v>
      </c>
      <c r="R1040" s="376">
        <v>44162</v>
      </c>
      <c r="S1040" s="376">
        <v>44165</v>
      </c>
      <c r="T1040" s="376">
        <v>44166</v>
      </c>
      <c r="U1040" s="376">
        <v>44167</v>
      </c>
      <c r="V1040" s="376">
        <v>44168</v>
      </c>
      <c r="W1040" s="376">
        <v>44169</v>
      </c>
      <c r="X1040" s="367"/>
      <c r="Z1040" s="369">
        <v>44237</v>
      </c>
    </row>
    <row r="1041" spans="1:26">
      <c r="A1041" s="358" t="str">
        <f t="shared" si="15"/>
        <v>20</v>
      </c>
      <c r="B1041" s="373">
        <v>44155</v>
      </c>
      <c r="C1041" s="374" t="s">
        <v>333</v>
      </c>
      <c r="D1041" s="375">
        <v>44144</v>
      </c>
      <c r="E1041" s="375">
        <v>44145</v>
      </c>
      <c r="F1041" s="375">
        <v>44146</v>
      </c>
      <c r="G1041" s="376">
        <v>44147</v>
      </c>
      <c r="H1041" s="376">
        <v>44148</v>
      </c>
      <c r="I1041" s="376">
        <v>44151</v>
      </c>
      <c r="J1041" s="377">
        <v>44152</v>
      </c>
      <c r="K1041" s="376">
        <v>44153</v>
      </c>
      <c r="L1041" s="378">
        <v>44154</v>
      </c>
      <c r="M1041" s="379">
        <v>44155</v>
      </c>
      <c r="N1041" s="376">
        <v>44159</v>
      </c>
      <c r="O1041" s="376">
        <v>44160</v>
      </c>
      <c r="P1041" s="376">
        <v>44161</v>
      </c>
      <c r="Q1041" s="376">
        <v>44162</v>
      </c>
      <c r="R1041" s="376">
        <v>44165</v>
      </c>
      <c r="S1041" s="376">
        <v>44166</v>
      </c>
      <c r="T1041" s="376">
        <v>44167</v>
      </c>
      <c r="U1041" s="376">
        <v>44168</v>
      </c>
      <c r="V1041" s="376">
        <v>44169</v>
      </c>
      <c r="W1041" s="376">
        <v>44172</v>
      </c>
      <c r="X1041" s="367"/>
      <c r="Z1041" s="369">
        <v>44239</v>
      </c>
    </row>
    <row r="1042" spans="1:26">
      <c r="A1042" s="358" t="str">
        <f t="shared" si="15"/>
        <v>20</v>
      </c>
      <c r="B1042" s="373">
        <v>44159</v>
      </c>
      <c r="C1042" s="374" t="s">
        <v>330</v>
      </c>
      <c r="D1042" s="375">
        <v>44145</v>
      </c>
      <c r="E1042" s="375">
        <v>44146</v>
      </c>
      <c r="F1042" s="375">
        <v>44147</v>
      </c>
      <c r="G1042" s="376">
        <v>44148</v>
      </c>
      <c r="H1042" s="376">
        <v>44151</v>
      </c>
      <c r="I1042" s="376">
        <v>44152</v>
      </c>
      <c r="J1042" s="377">
        <v>44153</v>
      </c>
      <c r="K1042" s="376">
        <v>44154</v>
      </c>
      <c r="L1042" s="378">
        <v>44155</v>
      </c>
      <c r="M1042" s="379">
        <v>44159</v>
      </c>
      <c r="N1042" s="376">
        <v>44160</v>
      </c>
      <c r="O1042" s="376">
        <v>44161</v>
      </c>
      <c r="P1042" s="376">
        <v>44162</v>
      </c>
      <c r="Q1042" s="376">
        <v>44165</v>
      </c>
      <c r="R1042" s="376">
        <v>44166</v>
      </c>
      <c r="S1042" s="376">
        <v>44167</v>
      </c>
      <c r="T1042" s="376">
        <v>44168</v>
      </c>
      <c r="U1042" s="376">
        <v>44169</v>
      </c>
      <c r="V1042" s="376">
        <v>44172</v>
      </c>
      <c r="W1042" s="376">
        <v>44173</v>
      </c>
      <c r="X1042" s="367"/>
      <c r="Z1042" s="369">
        <v>44242</v>
      </c>
    </row>
    <row r="1043" spans="1:26">
      <c r="A1043" s="358" t="str">
        <f t="shared" si="15"/>
        <v>20</v>
      </c>
      <c r="B1043" s="373">
        <v>44160</v>
      </c>
      <c r="C1043" s="374" t="s">
        <v>331</v>
      </c>
      <c r="D1043" s="375">
        <v>44146</v>
      </c>
      <c r="E1043" s="375">
        <v>44147</v>
      </c>
      <c r="F1043" s="375">
        <v>44148</v>
      </c>
      <c r="G1043" s="376">
        <v>44151</v>
      </c>
      <c r="H1043" s="376">
        <v>44152</v>
      </c>
      <c r="I1043" s="376">
        <v>44153</v>
      </c>
      <c r="J1043" s="377">
        <v>44154</v>
      </c>
      <c r="K1043" s="376">
        <v>44155</v>
      </c>
      <c r="L1043" s="378">
        <v>44159</v>
      </c>
      <c r="M1043" s="379">
        <v>44160</v>
      </c>
      <c r="N1043" s="376">
        <v>44161</v>
      </c>
      <c r="O1043" s="376">
        <v>44162</v>
      </c>
      <c r="P1043" s="376">
        <v>44165</v>
      </c>
      <c r="Q1043" s="376">
        <v>44166</v>
      </c>
      <c r="R1043" s="376">
        <v>44167</v>
      </c>
      <c r="S1043" s="376">
        <v>44168</v>
      </c>
      <c r="T1043" s="376">
        <v>44169</v>
      </c>
      <c r="U1043" s="376">
        <v>44172</v>
      </c>
      <c r="V1043" s="376">
        <v>44173</v>
      </c>
      <c r="W1043" s="376">
        <v>44174</v>
      </c>
      <c r="X1043" s="367"/>
      <c r="Z1043" s="369">
        <v>44243</v>
      </c>
    </row>
    <row r="1044" spans="1:26">
      <c r="A1044" s="358" t="str">
        <f t="shared" si="15"/>
        <v>20</v>
      </c>
      <c r="B1044" s="373">
        <v>44161</v>
      </c>
      <c r="C1044" s="374" t="s">
        <v>332</v>
      </c>
      <c r="D1044" s="375">
        <v>44147</v>
      </c>
      <c r="E1044" s="375">
        <v>44148</v>
      </c>
      <c r="F1044" s="375">
        <v>44151</v>
      </c>
      <c r="G1044" s="376">
        <v>44152</v>
      </c>
      <c r="H1044" s="376">
        <v>44153</v>
      </c>
      <c r="I1044" s="376">
        <v>44154</v>
      </c>
      <c r="J1044" s="377">
        <v>44155</v>
      </c>
      <c r="K1044" s="376">
        <v>44159</v>
      </c>
      <c r="L1044" s="378">
        <v>44160</v>
      </c>
      <c r="M1044" s="379">
        <v>44161</v>
      </c>
      <c r="N1044" s="376">
        <v>44162</v>
      </c>
      <c r="O1044" s="376">
        <v>44165</v>
      </c>
      <c r="P1044" s="376">
        <v>44166</v>
      </c>
      <c r="Q1044" s="376">
        <v>44167</v>
      </c>
      <c r="R1044" s="376">
        <v>44168</v>
      </c>
      <c r="S1044" s="376">
        <v>44169</v>
      </c>
      <c r="T1044" s="376">
        <v>44172</v>
      </c>
      <c r="U1044" s="376">
        <v>44173</v>
      </c>
      <c r="V1044" s="376">
        <v>44174</v>
      </c>
      <c r="W1044" s="376">
        <v>44175</v>
      </c>
      <c r="X1044" s="367"/>
      <c r="Z1044" s="369">
        <v>44244</v>
      </c>
    </row>
    <row r="1045" spans="1:26">
      <c r="A1045" s="358" t="str">
        <f t="shared" si="15"/>
        <v>20</v>
      </c>
      <c r="B1045" s="373">
        <v>44162</v>
      </c>
      <c r="C1045" s="374" t="s">
        <v>333</v>
      </c>
      <c r="D1045" s="375">
        <v>44148</v>
      </c>
      <c r="E1045" s="375">
        <v>44151</v>
      </c>
      <c r="F1045" s="375">
        <v>44152</v>
      </c>
      <c r="G1045" s="376">
        <v>44153</v>
      </c>
      <c r="H1045" s="376">
        <v>44154</v>
      </c>
      <c r="I1045" s="376">
        <v>44155</v>
      </c>
      <c r="J1045" s="377">
        <v>44159</v>
      </c>
      <c r="K1045" s="376">
        <v>44160</v>
      </c>
      <c r="L1045" s="378">
        <v>44161</v>
      </c>
      <c r="M1045" s="379">
        <v>44162</v>
      </c>
      <c r="N1045" s="376">
        <v>44165</v>
      </c>
      <c r="O1045" s="376">
        <v>44166</v>
      </c>
      <c r="P1045" s="376">
        <v>44167</v>
      </c>
      <c r="Q1045" s="376">
        <v>44168</v>
      </c>
      <c r="R1045" s="376">
        <v>44169</v>
      </c>
      <c r="S1045" s="376">
        <v>44172</v>
      </c>
      <c r="T1045" s="376">
        <v>44173</v>
      </c>
      <c r="U1045" s="376">
        <v>44174</v>
      </c>
      <c r="V1045" s="376">
        <v>44175</v>
      </c>
      <c r="W1045" s="376">
        <v>44176</v>
      </c>
      <c r="X1045" s="367"/>
      <c r="Z1045" s="369">
        <v>44245</v>
      </c>
    </row>
    <row r="1046" spans="1:26">
      <c r="A1046" s="358" t="str">
        <f t="shared" si="15"/>
        <v>20</v>
      </c>
      <c r="B1046" s="373">
        <v>44165</v>
      </c>
      <c r="C1046" s="374" t="s">
        <v>329</v>
      </c>
      <c r="D1046" s="375">
        <v>44151</v>
      </c>
      <c r="E1046" s="375">
        <v>44152</v>
      </c>
      <c r="F1046" s="375">
        <v>44153</v>
      </c>
      <c r="G1046" s="376">
        <v>44154</v>
      </c>
      <c r="H1046" s="376">
        <v>44155</v>
      </c>
      <c r="I1046" s="376">
        <v>44159</v>
      </c>
      <c r="J1046" s="377">
        <v>44160</v>
      </c>
      <c r="K1046" s="376">
        <v>44161</v>
      </c>
      <c r="L1046" s="378">
        <v>44162</v>
      </c>
      <c r="M1046" s="379">
        <v>44165</v>
      </c>
      <c r="N1046" s="376">
        <v>44166</v>
      </c>
      <c r="O1046" s="376">
        <v>44167</v>
      </c>
      <c r="P1046" s="376">
        <v>44168</v>
      </c>
      <c r="Q1046" s="376">
        <v>44169</v>
      </c>
      <c r="R1046" s="376">
        <v>44172</v>
      </c>
      <c r="S1046" s="376">
        <v>44173</v>
      </c>
      <c r="T1046" s="376">
        <v>44174</v>
      </c>
      <c r="U1046" s="376">
        <v>44175</v>
      </c>
      <c r="V1046" s="376">
        <v>44176</v>
      </c>
      <c r="W1046" s="376">
        <v>44179</v>
      </c>
      <c r="X1046" s="367"/>
      <c r="Z1046" s="369">
        <v>44246</v>
      </c>
    </row>
    <row r="1047" spans="1:26">
      <c r="A1047" s="358" t="str">
        <f t="shared" si="15"/>
        <v>20</v>
      </c>
      <c r="B1047" s="373">
        <v>44166</v>
      </c>
      <c r="C1047" s="374" t="s">
        <v>330</v>
      </c>
      <c r="D1047" s="375">
        <v>44152</v>
      </c>
      <c r="E1047" s="375">
        <v>44153</v>
      </c>
      <c r="F1047" s="375">
        <v>44154</v>
      </c>
      <c r="G1047" s="376">
        <v>44155</v>
      </c>
      <c r="H1047" s="376">
        <v>44159</v>
      </c>
      <c r="I1047" s="376">
        <v>44160</v>
      </c>
      <c r="J1047" s="377">
        <v>44161</v>
      </c>
      <c r="K1047" s="376">
        <v>44162</v>
      </c>
      <c r="L1047" s="378">
        <v>44165</v>
      </c>
      <c r="M1047" s="379">
        <v>44166</v>
      </c>
      <c r="N1047" s="376">
        <v>44167</v>
      </c>
      <c r="O1047" s="376">
        <v>44168</v>
      </c>
      <c r="P1047" s="376">
        <v>44169</v>
      </c>
      <c r="Q1047" s="376">
        <v>44172</v>
      </c>
      <c r="R1047" s="376">
        <v>44173</v>
      </c>
      <c r="S1047" s="376">
        <v>44174</v>
      </c>
      <c r="T1047" s="376">
        <v>44175</v>
      </c>
      <c r="U1047" s="376">
        <v>44176</v>
      </c>
      <c r="V1047" s="376">
        <v>44179</v>
      </c>
      <c r="W1047" s="376">
        <v>44180</v>
      </c>
      <c r="X1047" s="367"/>
      <c r="Z1047" s="369">
        <v>44249</v>
      </c>
    </row>
    <row r="1048" spans="1:26">
      <c r="A1048" s="358" t="str">
        <f t="shared" ref="A1048:A1111" si="16">TEXT(B1048,"yy")</f>
        <v>20</v>
      </c>
      <c r="B1048" s="373">
        <v>44167</v>
      </c>
      <c r="C1048" s="374" t="s">
        <v>331</v>
      </c>
      <c r="D1048" s="375">
        <v>44153</v>
      </c>
      <c r="E1048" s="375">
        <v>44154</v>
      </c>
      <c r="F1048" s="375">
        <v>44155</v>
      </c>
      <c r="G1048" s="376">
        <v>44159</v>
      </c>
      <c r="H1048" s="376">
        <v>44160</v>
      </c>
      <c r="I1048" s="376">
        <v>44161</v>
      </c>
      <c r="J1048" s="377">
        <v>44162</v>
      </c>
      <c r="K1048" s="376">
        <v>44165</v>
      </c>
      <c r="L1048" s="378">
        <v>44166</v>
      </c>
      <c r="M1048" s="379">
        <v>44167</v>
      </c>
      <c r="N1048" s="376">
        <v>44168</v>
      </c>
      <c r="O1048" s="376">
        <v>44169</v>
      </c>
      <c r="P1048" s="376">
        <v>44172</v>
      </c>
      <c r="Q1048" s="376">
        <v>44173</v>
      </c>
      <c r="R1048" s="376">
        <v>44174</v>
      </c>
      <c r="S1048" s="376">
        <v>44175</v>
      </c>
      <c r="T1048" s="376">
        <v>44176</v>
      </c>
      <c r="U1048" s="376">
        <v>44179</v>
      </c>
      <c r="V1048" s="376">
        <v>44180</v>
      </c>
      <c r="W1048" s="376">
        <v>44181</v>
      </c>
      <c r="X1048" s="367"/>
      <c r="Z1048" s="369">
        <v>44251</v>
      </c>
    </row>
    <row r="1049" spans="1:26">
      <c r="A1049" s="358" t="str">
        <f t="shared" si="16"/>
        <v>20</v>
      </c>
      <c r="B1049" s="373">
        <v>44168</v>
      </c>
      <c r="C1049" s="374" t="s">
        <v>332</v>
      </c>
      <c r="D1049" s="375">
        <v>44154</v>
      </c>
      <c r="E1049" s="375">
        <v>44155</v>
      </c>
      <c r="F1049" s="375">
        <v>44159</v>
      </c>
      <c r="G1049" s="376">
        <v>44160</v>
      </c>
      <c r="H1049" s="376">
        <v>44161</v>
      </c>
      <c r="I1049" s="376">
        <v>44162</v>
      </c>
      <c r="J1049" s="377">
        <v>44165</v>
      </c>
      <c r="K1049" s="376">
        <v>44166</v>
      </c>
      <c r="L1049" s="378">
        <v>44167</v>
      </c>
      <c r="M1049" s="379">
        <v>44168</v>
      </c>
      <c r="N1049" s="376">
        <v>44169</v>
      </c>
      <c r="O1049" s="376">
        <v>44172</v>
      </c>
      <c r="P1049" s="376">
        <v>44173</v>
      </c>
      <c r="Q1049" s="376">
        <v>44174</v>
      </c>
      <c r="R1049" s="376">
        <v>44175</v>
      </c>
      <c r="S1049" s="376">
        <v>44176</v>
      </c>
      <c r="T1049" s="376">
        <v>44179</v>
      </c>
      <c r="U1049" s="376">
        <v>44180</v>
      </c>
      <c r="V1049" s="376">
        <v>44181</v>
      </c>
      <c r="W1049" s="376">
        <v>44182</v>
      </c>
      <c r="X1049" s="367"/>
      <c r="Z1049" s="369">
        <v>44252</v>
      </c>
    </row>
    <row r="1050" spans="1:26">
      <c r="A1050" s="358" t="str">
        <f t="shared" si="16"/>
        <v>20</v>
      </c>
      <c r="B1050" s="373">
        <v>44169</v>
      </c>
      <c r="C1050" s="374" t="s">
        <v>333</v>
      </c>
      <c r="D1050" s="375">
        <v>44155</v>
      </c>
      <c r="E1050" s="375">
        <v>44159</v>
      </c>
      <c r="F1050" s="375">
        <v>44160</v>
      </c>
      <c r="G1050" s="376">
        <v>44161</v>
      </c>
      <c r="H1050" s="376">
        <v>44162</v>
      </c>
      <c r="I1050" s="376">
        <v>44165</v>
      </c>
      <c r="J1050" s="377">
        <v>44166</v>
      </c>
      <c r="K1050" s="376">
        <v>44167</v>
      </c>
      <c r="L1050" s="378">
        <v>44168</v>
      </c>
      <c r="M1050" s="379">
        <v>44169</v>
      </c>
      <c r="N1050" s="376">
        <v>44172</v>
      </c>
      <c r="O1050" s="376">
        <v>44173</v>
      </c>
      <c r="P1050" s="376">
        <v>44174</v>
      </c>
      <c r="Q1050" s="376">
        <v>44175</v>
      </c>
      <c r="R1050" s="376">
        <v>44176</v>
      </c>
      <c r="S1050" s="376">
        <v>44179</v>
      </c>
      <c r="T1050" s="376">
        <v>44180</v>
      </c>
      <c r="U1050" s="376">
        <v>44181</v>
      </c>
      <c r="V1050" s="376">
        <v>44182</v>
      </c>
      <c r="W1050" s="376">
        <v>44183</v>
      </c>
      <c r="X1050" s="367"/>
      <c r="Z1050" s="369">
        <v>44253</v>
      </c>
    </row>
    <row r="1051" spans="1:26">
      <c r="A1051" s="358" t="str">
        <f t="shared" si="16"/>
        <v>20</v>
      </c>
      <c r="B1051" s="373">
        <v>44172</v>
      </c>
      <c r="C1051" s="374" t="s">
        <v>329</v>
      </c>
      <c r="D1051" s="375">
        <v>44159</v>
      </c>
      <c r="E1051" s="375">
        <v>44160</v>
      </c>
      <c r="F1051" s="375">
        <v>44161</v>
      </c>
      <c r="G1051" s="376">
        <v>44162</v>
      </c>
      <c r="H1051" s="376">
        <v>44165</v>
      </c>
      <c r="I1051" s="376">
        <v>44166</v>
      </c>
      <c r="J1051" s="377">
        <v>44167</v>
      </c>
      <c r="K1051" s="376">
        <v>44168</v>
      </c>
      <c r="L1051" s="378">
        <v>44169</v>
      </c>
      <c r="M1051" s="379">
        <v>44172</v>
      </c>
      <c r="N1051" s="376">
        <v>44173</v>
      </c>
      <c r="O1051" s="376">
        <v>44174</v>
      </c>
      <c r="P1051" s="376">
        <v>44175</v>
      </c>
      <c r="Q1051" s="376">
        <v>44176</v>
      </c>
      <c r="R1051" s="376">
        <v>44179</v>
      </c>
      <c r="S1051" s="376">
        <v>44180</v>
      </c>
      <c r="T1051" s="376">
        <v>44181</v>
      </c>
      <c r="U1051" s="376">
        <v>44182</v>
      </c>
      <c r="V1051" s="376">
        <v>44183</v>
      </c>
      <c r="W1051" s="376">
        <v>44186</v>
      </c>
      <c r="X1051" s="367"/>
      <c r="Z1051" s="369">
        <v>44256</v>
      </c>
    </row>
    <row r="1052" spans="1:26">
      <c r="A1052" s="358" t="str">
        <f t="shared" si="16"/>
        <v>20</v>
      </c>
      <c r="B1052" s="373">
        <v>44173</v>
      </c>
      <c r="C1052" s="374" t="s">
        <v>330</v>
      </c>
      <c r="D1052" s="375">
        <v>44160</v>
      </c>
      <c r="E1052" s="375">
        <v>44161</v>
      </c>
      <c r="F1052" s="375">
        <v>44162</v>
      </c>
      <c r="G1052" s="376">
        <v>44165</v>
      </c>
      <c r="H1052" s="376">
        <v>44166</v>
      </c>
      <c r="I1052" s="376">
        <v>44167</v>
      </c>
      <c r="J1052" s="377">
        <v>44168</v>
      </c>
      <c r="K1052" s="376">
        <v>44169</v>
      </c>
      <c r="L1052" s="378">
        <v>44172</v>
      </c>
      <c r="M1052" s="379">
        <v>44173</v>
      </c>
      <c r="N1052" s="376">
        <v>44174</v>
      </c>
      <c r="O1052" s="376">
        <v>44175</v>
      </c>
      <c r="P1052" s="376">
        <v>44176</v>
      </c>
      <c r="Q1052" s="376">
        <v>44179</v>
      </c>
      <c r="R1052" s="376">
        <v>44180</v>
      </c>
      <c r="S1052" s="376">
        <v>44181</v>
      </c>
      <c r="T1052" s="376">
        <v>44182</v>
      </c>
      <c r="U1052" s="376">
        <v>44183</v>
      </c>
      <c r="V1052" s="376">
        <v>44186</v>
      </c>
      <c r="W1052" s="376">
        <v>44187</v>
      </c>
      <c r="X1052" s="367"/>
      <c r="Z1052" s="369">
        <v>44257</v>
      </c>
    </row>
    <row r="1053" spans="1:26">
      <c r="A1053" s="358" t="str">
        <f t="shared" si="16"/>
        <v>20</v>
      </c>
      <c r="B1053" s="373">
        <v>44174</v>
      </c>
      <c r="C1053" s="374" t="s">
        <v>331</v>
      </c>
      <c r="D1053" s="375">
        <v>44161</v>
      </c>
      <c r="E1053" s="375">
        <v>44162</v>
      </c>
      <c r="F1053" s="375">
        <v>44165</v>
      </c>
      <c r="G1053" s="376">
        <v>44166</v>
      </c>
      <c r="H1053" s="376">
        <v>44167</v>
      </c>
      <c r="I1053" s="376">
        <v>44168</v>
      </c>
      <c r="J1053" s="377">
        <v>44169</v>
      </c>
      <c r="K1053" s="376">
        <v>44172</v>
      </c>
      <c r="L1053" s="378">
        <v>44173</v>
      </c>
      <c r="M1053" s="379">
        <v>44174</v>
      </c>
      <c r="N1053" s="376">
        <v>44175</v>
      </c>
      <c r="O1053" s="376">
        <v>44176</v>
      </c>
      <c r="P1053" s="376">
        <v>44179</v>
      </c>
      <c r="Q1053" s="376">
        <v>44180</v>
      </c>
      <c r="R1053" s="376">
        <v>44181</v>
      </c>
      <c r="S1053" s="376">
        <v>44182</v>
      </c>
      <c r="T1053" s="376">
        <v>44183</v>
      </c>
      <c r="U1053" s="376">
        <v>44186</v>
      </c>
      <c r="V1053" s="376">
        <v>44187</v>
      </c>
      <c r="W1053" s="376">
        <v>44188</v>
      </c>
      <c r="X1053" s="367"/>
      <c r="Z1053" s="369">
        <v>44258</v>
      </c>
    </row>
    <row r="1054" spans="1:26">
      <c r="A1054" s="358" t="str">
        <f t="shared" si="16"/>
        <v>20</v>
      </c>
      <c r="B1054" s="373">
        <v>44175</v>
      </c>
      <c r="C1054" s="374" t="s">
        <v>332</v>
      </c>
      <c r="D1054" s="375">
        <v>44162</v>
      </c>
      <c r="E1054" s="375">
        <v>44165</v>
      </c>
      <c r="F1054" s="375">
        <v>44166</v>
      </c>
      <c r="G1054" s="376">
        <v>44167</v>
      </c>
      <c r="H1054" s="376">
        <v>44168</v>
      </c>
      <c r="I1054" s="376">
        <v>44169</v>
      </c>
      <c r="J1054" s="377">
        <v>44172</v>
      </c>
      <c r="K1054" s="376">
        <v>44173</v>
      </c>
      <c r="L1054" s="378">
        <v>44174</v>
      </c>
      <c r="M1054" s="379">
        <v>44175</v>
      </c>
      <c r="N1054" s="376">
        <v>44176</v>
      </c>
      <c r="O1054" s="376">
        <v>44179</v>
      </c>
      <c r="P1054" s="376">
        <v>44180</v>
      </c>
      <c r="Q1054" s="376">
        <v>44181</v>
      </c>
      <c r="R1054" s="376">
        <v>44182</v>
      </c>
      <c r="S1054" s="376">
        <v>44183</v>
      </c>
      <c r="T1054" s="376">
        <v>44186</v>
      </c>
      <c r="U1054" s="376">
        <v>44187</v>
      </c>
      <c r="V1054" s="376">
        <v>44188</v>
      </c>
      <c r="W1054" s="376">
        <v>44189</v>
      </c>
      <c r="X1054" s="367"/>
      <c r="Z1054" s="369">
        <v>44259</v>
      </c>
    </row>
    <row r="1055" spans="1:26">
      <c r="A1055" s="358" t="str">
        <f t="shared" si="16"/>
        <v>20</v>
      </c>
      <c r="B1055" s="373">
        <v>44176</v>
      </c>
      <c r="C1055" s="374" t="s">
        <v>333</v>
      </c>
      <c r="D1055" s="375">
        <v>44165</v>
      </c>
      <c r="E1055" s="375">
        <v>44166</v>
      </c>
      <c r="F1055" s="375">
        <v>44167</v>
      </c>
      <c r="G1055" s="376">
        <v>44168</v>
      </c>
      <c r="H1055" s="376">
        <v>44169</v>
      </c>
      <c r="I1055" s="376">
        <v>44172</v>
      </c>
      <c r="J1055" s="377">
        <v>44173</v>
      </c>
      <c r="K1055" s="376">
        <v>44174</v>
      </c>
      <c r="L1055" s="378">
        <v>44175</v>
      </c>
      <c r="M1055" s="379">
        <v>44176</v>
      </c>
      <c r="N1055" s="376">
        <v>44179</v>
      </c>
      <c r="O1055" s="376">
        <v>44180</v>
      </c>
      <c r="P1055" s="376">
        <v>44181</v>
      </c>
      <c r="Q1055" s="376">
        <v>44182</v>
      </c>
      <c r="R1055" s="376">
        <v>44183</v>
      </c>
      <c r="S1055" s="376">
        <v>44186</v>
      </c>
      <c r="T1055" s="376">
        <v>44187</v>
      </c>
      <c r="U1055" s="376">
        <v>44188</v>
      </c>
      <c r="V1055" s="376">
        <v>44189</v>
      </c>
      <c r="W1055" s="376">
        <v>44201</v>
      </c>
      <c r="X1055" s="367"/>
      <c r="Z1055" s="369">
        <v>44260</v>
      </c>
    </row>
    <row r="1056" spans="1:26">
      <c r="A1056" s="358" t="str">
        <f t="shared" si="16"/>
        <v>20</v>
      </c>
      <c r="B1056" s="373">
        <v>44179</v>
      </c>
      <c r="C1056" s="374" t="s">
        <v>329</v>
      </c>
      <c r="D1056" s="375">
        <v>44166</v>
      </c>
      <c r="E1056" s="375">
        <v>44167</v>
      </c>
      <c r="F1056" s="375">
        <v>44168</v>
      </c>
      <c r="G1056" s="376">
        <v>44169</v>
      </c>
      <c r="H1056" s="376">
        <v>44172</v>
      </c>
      <c r="I1056" s="376">
        <v>44173</v>
      </c>
      <c r="J1056" s="377">
        <v>44174</v>
      </c>
      <c r="K1056" s="376">
        <v>44175</v>
      </c>
      <c r="L1056" s="378">
        <v>44176</v>
      </c>
      <c r="M1056" s="379">
        <v>44179</v>
      </c>
      <c r="N1056" s="376">
        <v>44180</v>
      </c>
      <c r="O1056" s="376">
        <v>44181</v>
      </c>
      <c r="P1056" s="376">
        <v>44182</v>
      </c>
      <c r="Q1056" s="376">
        <v>44183</v>
      </c>
      <c r="R1056" s="376">
        <v>44186</v>
      </c>
      <c r="S1056" s="376">
        <v>44187</v>
      </c>
      <c r="T1056" s="376">
        <v>44188</v>
      </c>
      <c r="U1056" s="376">
        <v>44189</v>
      </c>
      <c r="V1056" s="376">
        <v>44201</v>
      </c>
      <c r="W1056" s="376">
        <v>44202</v>
      </c>
      <c r="X1056" s="367"/>
      <c r="Z1056" s="369">
        <v>44263</v>
      </c>
    </row>
    <row r="1057" spans="1:26">
      <c r="A1057" s="358" t="str">
        <f t="shared" si="16"/>
        <v>20</v>
      </c>
      <c r="B1057" s="373">
        <v>44180</v>
      </c>
      <c r="C1057" s="374" t="s">
        <v>330</v>
      </c>
      <c r="D1057" s="375">
        <v>44167</v>
      </c>
      <c r="E1057" s="375">
        <v>44168</v>
      </c>
      <c r="F1057" s="375">
        <v>44169</v>
      </c>
      <c r="G1057" s="376">
        <v>44172</v>
      </c>
      <c r="H1057" s="376">
        <v>44173</v>
      </c>
      <c r="I1057" s="376">
        <v>44174</v>
      </c>
      <c r="J1057" s="377">
        <v>44175</v>
      </c>
      <c r="K1057" s="376">
        <v>44176</v>
      </c>
      <c r="L1057" s="378">
        <v>44179</v>
      </c>
      <c r="M1057" s="379">
        <v>44180</v>
      </c>
      <c r="N1057" s="376">
        <v>44181</v>
      </c>
      <c r="O1057" s="376">
        <v>44182</v>
      </c>
      <c r="P1057" s="376">
        <v>44183</v>
      </c>
      <c r="Q1057" s="376">
        <v>44186</v>
      </c>
      <c r="R1057" s="376">
        <v>44187</v>
      </c>
      <c r="S1057" s="376">
        <v>44188</v>
      </c>
      <c r="T1057" s="376">
        <v>44189</v>
      </c>
      <c r="U1057" s="376">
        <v>44201</v>
      </c>
      <c r="V1057" s="376">
        <v>44202</v>
      </c>
      <c r="W1057" s="376">
        <v>44203</v>
      </c>
      <c r="X1057" s="367"/>
      <c r="Z1057" s="369">
        <v>44264</v>
      </c>
    </row>
    <row r="1058" spans="1:26">
      <c r="A1058" s="358" t="str">
        <f t="shared" si="16"/>
        <v>20</v>
      </c>
      <c r="B1058" s="373">
        <v>44181</v>
      </c>
      <c r="C1058" s="374" t="s">
        <v>331</v>
      </c>
      <c r="D1058" s="375">
        <v>44168</v>
      </c>
      <c r="E1058" s="375">
        <v>44169</v>
      </c>
      <c r="F1058" s="375">
        <v>44172</v>
      </c>
      <c r="G1058" s="376">
        <v>44173</v>
      </c>
      <c r="H1058" s="376">
        <v>44174</v>
      </c>
      <c r="I1058" s="376">
        <v>44175</v>
      </c>
      <c r="J1058" s="377">
        <v>44176</v>
      </c>
      <c r="K1058" s="376">
        <v>44179</v>
      </c>
      <c r="L1058" s="378">
        <v>44180</v>
      </c>
      <c r="M1058" s="379">
        <v>44181</v>
      </c>
      <c r="N1058" s="376">
        <v>44182</v>
      </c>
      <c r="O1058" s="376">
        <v>44183</v>
      </c>
      <c r="P1058" s="376">
        <v>44186</v>
      </c>
      <c r="Q1058" s="376">
        <v>44187</v>
      </c>
      <c r="R1058" s="376">
        <v>44188</v>
      </c>
      <c r="S1058" s="376">
        <v>44189</v>
      </c>
      <c r="T1058" s="376">
        <v>44201</v>
      </c>
      <c r="U1058" s="376">
        <v>44202</v>
      </c>
      <c r="V1058" s="376">
        <v>44203</v>
      </c>
      <c r="W1058" s="376">
        <v>44204</v>
      </c>
      <c r="X1058" s="367"/>
      <c r="Z1058" s="369">
        <v>44265</v>
      </c>
    </row>
    <row r="1059" spans="1:26">
      <c r="A1059" s="358" t="str">
        <f t="shared" si="16"/>
        <v>20</v>
      </c>
      <c r="B1059" s="373">
        <v>44182</v>
      </c>
      <c r="C1059" s="374" t="s">
        <v>332</v>
      </c>
      <c r="D1059" s="375">
        <v>44169</v>
      </c>
      <c r="E1059" s="375">
        <v>44172</v>
      </c>
      <c r="F1059" s="375">
        <v>44173</v>
      </c>
      <c r="G1059" s="376">
        <v>44174</v>
      </c>
      <c r="H1059" s="376">
        <v>44175</v>
      </c>
      <c r="I1059" s="376">
        <v>44176</v>
      </c>
      <c r="J1059" s="377">
        <v>44179</v>
      </c>
      <c r="K1059" s="376">
        <v>44180</v>
      </c>
      <c r="L1059" s="378">
        <v>44181</v>
      </c>
      <c r="M1059" s="379">
        <v>44182</v>
      </c>
      <c r="N1059" s="376">
        <v>44183</v>
      </c>
      <c r="O1059" s="376">
        <v>44186</v>
      </c>
      <c r="P1059" s="376">
        <v>44187</v>
      </c>
      <c r="Q1059" s="376">
        <v>44188</v>
      </c>
      <c r="R1059" s="376">
        <v>44189</v>
      </c>
      <c r="S1059" s="376">
        <v>44201</v>
      </c>
      <c r="T1059" s="376">
        <v>44202</v>
      </c>
      <c r="U1059" s="376">
        <v>44203</v>
      </c>
      <c r="V1059" s="376">
        <v>44204</v>
      </c>
      <c r="W1059" s="376">
        <v>44208</v>
      </c>
      <c r="X1059" s="367"/>
      <c r="Z1059" s="369">
        <v>44266</v>
      </c>
    </row>
    <row r="1060" spans="1:26">
      <c r="A1060" s="358" t="str">
        <f t="shared" si="16"/>
        <v>20</v>
      </c>
      <c r="B1060" s="373">
        <v>44183</v>
      </c>
      <c r="C1060" s="374" t="s">
        <v>333</v>
      </c>
      <c r="D1060" s="375">
        <v>44172</v>
      </c>
      <c r="E1060" s="375">
        <v>44173</v>
      </c>
      <c r="F1060" s="375">
        <v>44174</v>
      </c>
      <c r="G1060" s="376">
        <v>44175</v>
      </c>
      <c r="H1060" s="376">
        <v>44176</v>
      </c>
      <c r="I1060" s="376">
        <v>44179</v>
      </c>
      <c r="J1060" s="377">
        <v>44180</v>
      </c>
      <c r="K1060" s="376">
        <v>44181</v>
      </c>
      <c r="L1060" s="378">
        <v>44182</v>
      </c>
      <c r="M1060" s="379">
        <v>44183</v>
      </c>
      <c r="N1060" s="376">
        <v>44186</v>
      </c>
      <c r="O1060" s="376">
        <v>44187</v>
      </c>
      <c r="P1060" s="376">
        <v>44188</v>
      </c>
      <c r="Q1060" s="376">
        <v>44189</v>
      </c>
      <c r="R1060" s="376">
        <v>44201</v>
      </c>
      <c r="S1060" s="376">
        <v>44202</v>
      </c>
      <c r="T1060" s="376">
        <v>44203</v>
      </c>
      <c r="U1060" s="376">
        <v>44204</v>
      </c>
      <c r="V1060" s="376">
        <v>44208</v>
      </c>
      <c r="W1060" s="376">
        <v>44209</v>
      </c>
      <c r="X1060" s="367"/>
      <c r="Z1060" s="369">
        <v>44267</v>
      </c>
    </row>
    <row r="1061" spans="1:26">
      <c r="A1061" s="358" t="str">
        <f t="shared" si="16"/>
        <v>20</v>
      </c>
      <c r="B1061" s="373">
        <v>44186</v>
      </c>
      <c r="C1061" s="374" t="s">
        <v>329</v>
      </c>
      <c r="D1061" s="375">
        <v>44173</v>
      </c>
      <c r="E1061" s="375">
        <v>44174</v>
      </c>
      <c r="F1061" s="375">
        <v>44175</v>
      </c>
      <c r="G1061" s="376">
        <v>44176</v>
      </c>
      <c r="H1061" s="376">
        <v>44179</v>
      </c>
      <c r="I1061" s="376">
        <v>44180</v>
      </c>
      <c r="J1061" s="377">
        <v>44181</v>
      </c>
      <c r="K1061" s="376">
        <v>44182</v>
      </c>
      <c r="L1061" s="378">
        <v>44183</v>
      </c>
      <c r="M1061" s="379">
        <v>44186</v>
      </c>
      <c r="N1061" s="376">
        <v>44187</v>
      </c>
      <c r="O1061" s="376">
        <v>44188</v>
      </c>
      <c r="P1061" s="376">
        <v>44189</v>
      </c>
      <c r="Q1061" s="376">
        <v>44201</v>
      </c>
      <c r="R1061" s="376">
        <v>44202</v>
      </c>
      <c r="S1061" s="376">
        <v>44203</v>
      </c>
      <c r="T1061" s="376">
        <v>44204</v>
      </c>
      <c r="U1061" s="376">
        <v>44208</v>
      </c>
      <c r="V1061" s="376">
        <v>44209</v>
      </c>
      <c r="W1061" s="376">
        <v>44210</v>
      </c>
      <c r="X1061" s="367"/>
      <c r="Z1061" s="369">
        <v>44270</v>
      </c>
    </row>
    <row r="1062" spans="1:26">
      <c r="A1062" s="358" t="str">
        <f t="shared" si="16"/>
        <v>20</v>
      </c>
      <c r="B1062" s="373">
        <v>44187</v>
      </c>
      <c r="C1062" s="374" t="s">
        <v>330</v>
      </c>
      <c r="D1062" s="375">
        <v>44174</v>
      </c>
      <c r="E1062" s="375">
        <v>44175</v>
      </c>
      <c r="F1062" s="375">
        <v>44176</v>
      </c>
      <c r="G1062" s="376">
        <v>44179</v>
      </c>
      <c r="H1062" s="376">
        <v>44180</v>
      </c>
      <c r="I1062" s="376">
        <v>44181</v>
      </c>
      <c r="J1062" s="377">
        <v>44182</v>
      </c>
      <c r="K1062" s="376">
        <v>44183</v>
      </c>
      <c r="L1062" s="378">
        <v>44186</v>
      </c>
      <c r="M1062" s="379">
        <v>44187</v>
      </c>
      <c r="N1062" s="376">
        <v>44188</v>
      </c>
      <c r="O1062" s="376">
        <v>44189</v>
      </c>
      <c r="P1062" s="376">
        <v>44201</v>
      </c>
      <c r="Q1062" s="376">
        <v>44202</v>
      </c>
      <c r="R1062" s="376">
        <v>44203</v>
      </c>
      <c r="S1062" s="376">
        <v>44204</v>
      </c>
      <c r="T1062" s="376">
        <v>44208</v>
      </c>
      <c r="U1062" s="376">
        <v>44209</v>
      </c>
      <c r="V1062" s="376">
        <v>44210</v>
      </c>
      <c r="W1062" s="376">
        <v>44211</v>
      </c>
      <c r="X1062" s="367"/>
      <c r="Z1062" s="369">
        <v>44271</v>
      </c>
    </row>
    <row r="1063" spans="1:26">
      <c r="A1063" s="358" t="str">
        <f t="shared" si="16"/>
        <v>20</v>
      </c>
      <c r="B1063" s="373">
        <v>44188</v>
      </c>
      <c r="C1063" s="374" t="s">
        <v>331</v>
      </c>
      <c r="D1063" s="375">
        <v>44175</v>
      </c>
      <c r="E1063" s="375">
        <v>44176</v>
      </c>
      <c r="F1063" s="375">
        <v>44179</v>
      </c>
      <c r="G1063" s="376">
        <v>44180</v>
      </c>
      <c r="H1063" s="376">
        <v>44181</v>
      </c>
      <c r="I1063" s="376">
        <v>44182</v>
      </c>
      <c r="J1063" s="377">
        <v>44183</v>
      </c>
      <c r="K1063" s="376">
        <v>44186</v>
      </c>
      <c r="L1063" s="378">
        <v>44187</v>
      </c>
      <c r="M1063" s="379">
        <v>44188</v>
      </c>
      <c r="N1063" s="376">
        <v>44189</v>
      </c>
      <c r="O1063" s="376">
        <v>44201</v>
      </c>
      <c r="P1063" s="376">
        <v>44202</v>
      </c>
      <c r="Q1063" s="376">
        <v>44203</v>
      </c>
      <c r="R1063" s="376">
        <v>44204</v>
      </c>
      <c r="S1063" s="376">
        <v>44208</v>
      </c>
      <c r="T1063" s="376">
        <v>44209</v>
      </c>
      <c r="U1063" s="376">
        <v>44210</v>
      </c>
      <c r="V1063" s="376">
        <v>44211</v>
      </c>
      <c r="W1063" s="376">
        <v>44214</v>
      </c>
      <c r="X1063" s="367"/>
      <c r="Z1063" s="369">
        <v>44272</v>
      </c>
    </row>
    <row r="1064" spans="1:26">
      <c r="A1064" s="358" t="str">
        <f t="shared" si="16"/>
        <v>20</v>
      </c>
      <c r="B1064" s="373">
        <v>44189</v>
      </c>
      <c r="C1064" s="374" t="s">
        <v>332</v>
      </c>
      <c r="D1064" s="375">
        <v>44176</v>
      </c>
      <c r="E1064" s="375">
        <v>44179</v>
      </c>
      <c r="F1064" s="375">
        <v>44180</v>
      </c>
      <c r="G1064" s="376">
        <v>44181</v>
      </c>
      <c r="H1064" s="376">
        <v>44182</v>
      </c>
      <c r="I1064" s="376">
        <v>44183</v>
      </c>
      <c r="J1064" s="377">
        <v>44186</v>
      </c>
      <c r="K1064" s="376">
        <v>44187</v>
      </c>
      <c r="L1064" s="378">
        <v>44188</v>
      </c>
      <c r="M1064" s="379">
        <v>44189</v>
      </c>
      <c r="N1064" s="376">
        <v>44201</v>
      </c>
      <c r="O1064" s="376">
        <v>44202</v>
      </c>
      <c r="P1064" s="376">
        <v>44203</v>
      </c>
      <c r="Q1064" s="376">
        <v>44204</v>
      </c>
      <c r="R1064" s="376">
        <v>44208</v>
      </c>
      <c r="S1064" s="376">
        <v>44209</v>
      </c>
      <c r="T1064" s="376">
        <v>44210</v>
      </c>
      <c r="U1064" s="376">
        <v>44211</v>
      </c>
      <c r="V1064" s="376">
        <v>44214</v>
      </c>
      <c r="W1064" s="376">
        <v>44215</v>
      </c>
      <c r="X1064" s="367"/>
      <c r="Z1064" s="369">
        <v>44273</v>
      </c>
    </row>
    <row r="1065" spans="1:26">
      <c r="A1065" s="358" t="str">
        <f t="shared" si="16"/>
        <v>21</v>
      </c>
      <c r="B1065" s="373">
        <v>44201</v>
      </c>
      <c r="C1065" s="374" t="s">
        <v>330</v>
      </c>
      <c r="D1065" s="375">
        <v>44179</v>
      </c>
      <c r="E1065" s="375">
        <v>44180</v>
      </c>
      <c r="F1065" s="375">
        <v>44181</v>
      </c>
      <c r="G1065" s="376">
        <v>44182</v>
      </c>
      <c r="H1065" s="376">
        <v>44183</v>
      </c>
      <c r="I1065" s="376">
        <v>44186</v>
      </c>
      <c r="J1065" s="377">
        <v>44187</v>
      </c>
      <c r="K1065" s="376">
        <v>44188</v>
      </c>
      <c r="L1065" s="378">
        <v>44189</v>
      </c>
      <c r="M1065" s="379">
        <v>44201</v>
      </c>
      <c r="N1065" s="376">
        <v>44202</v>
      </c>
      <c r="O1065" s="376">
        <v>44203</v>
      </c>
      <c r="P1065" s="376">
        <v>44204</v>
      </c>
      <c r="Q1065" s="376">
        <v>44208</v>
      </c>
      <c r="R1065" s="376">
        <v>44209</v>
      </c>
      <c r="S1065" s="376">
        <v>44210</v>
      </c>
      <c r="T1065" s="376">
        <v>44211</v>
      </c>
      <c r="U1065" s="376">
        <v>44214</v>
      </c>
      <c r="V1065" s="376">
        <v>44215</v>
      </c>
      <c r="W1065" s="376">
        <v>44216</v>
      </c>
      <c r="X1065" s="367"/>
      <c r="Z1065" s="369">
        <v>44274</v>
      </c>
    </row>
    <row r="1066" spans="1:26">
      <c r="A1066" s="358" t="str">
        <f t="shared" si="16"/>
        <v>21</v>
      </c>
      <c r="B1066" s="373">
        <v>44202</v>
      </c>
      <c r="C1066" s="374" t="s">
        <v>331</v>
      </c>
      <c r="D1066" s="375">
        <v>44180</v>
      </c>
      <c r="E1066" s="375">
        <v>44181</v>
      </c>
      <c r="F1066" s="375">
        <v>44182</v>
      </c>
      <c r="G1066" s="376">
        <v>44183</v>
      </c>
      <c r="H1066" s="376">
        <v>44186</v>
      </c>
      <c r="I1066" s="376">
        <v>44187</v>
      </c>
      <c r="J1066" s="377">
        <v>44188</v>
      </c>
      <c r="K1066" s="376">
        <v>44189</v>
      </c>
      <c r="L1066" s="378">
        <v>44201</v>
      </c>
      <c r="M1066" s="379">
        <v>44202</v>
      </c>
      <c r="N1066" s="376">
        <v>44203</v>
      </c>
      <c r="O1066" s="376">
        <v>44204</v>
      </c>
      <c r="P1066" s="376">
        <v>44208</v>
      </c>
      <c r="Q1066" s="376">
        <v>44209</v>
      </c>
      <c r="R1066" s="376">
        <v>44210</v>
      </c>
      <c r="S1066" s="376">
        <v>44211</v>
      </c>
      <c r="T1066" s="376">
        <v>44214</v>
      </c>
      <c r="U1066" s="376">
        <v>44215</v>
      </c>
      <c r="V1066" s="376">
        <v>44216</v>
      </c>
      <c r="W1066" s="376">
        <v>44217</v>
      </c>
      <c r="X1066" s="367"/>
      <c r="Z1066" s="369">
        <v>44277</v>
      </c>
    </row>
    <row r="1067" spans="1:26">
      <c r="A1067" s="358" t="str">
        <f t="shared" si="16"/>
        <v>21</v>
      </c>
      <c r="B1067" s="373">
        <v>44203</v>
      </c>
      <c r="C1067" s="374" t="s">
        <v>332</v>
      </c>
      <c r="D1067" s="375">
        <v>44181</v>
      </c>
      <c r="E1067" s="375">
        <v>44182</v>
      </c>
      <c r="F1067" s="375">
        <v>44183</v>
      </c>
      <c r="G1067" s="376">
        <v>44186</v>
      </c>
      <c r="H1067" s="376">
        <v>44187</v>
      </c>
      <c r="I1067" s="376">
        <v>44188</v>
      </c>
      <c r="J1067" s="377">
        <v>44189</v>
      </c>
      <c r="K1067" s="376">
        <v>44201</v>
      </c>
      <c r="L1067" s="378">
        <v>44202</v>
      </c>
      <c r="M1067" s="379">
        <v>44203</v>
      </c>
      <c r="N1067" s="376">
        <v>44204</v>
      </c>
      <c r="O1067" s="376">
        <v>44208</v>
      </c>
      <c r="P1067" s="376">
        <v>44209</v>
      </c>
      <c r="Q1067" s="376">
        <v>44210</v>
      </c>
      <c r="R1067" s="376">
        <v>44211</v>
      </c>
      <c r="S1067" s="376">
        <v>44214</v>
      </c>
      <c r="T1067" s="376">
        <v>44215</v>
      </c>
      <c r="U1067" s="376">
        <v>44216</v>
      </c>
      <c r="V1067" s="376">
        <v>44217</v>
      </c>
      <c r="W1067" s="376">
        <v>44218</v>
      </c>
      <c r="X1067" s="367"/>
      <c r="Z1067" s="369">
        <v>44278</v>
      </c>
    </row>
    <row r="1068" spans="1:26">
      <c r="A1068" s="358" t="str">
        <f t="shared" si="16"/>
        <v>21</v>
      </c>
      <c r="B1068" s="373">
        <v>44204</v>
      </c>
      <c r="C1068" s="374" t="s">
        <v>333</v>
      </c>
      <c r="D1068" s="375">
        <v>44182</v>
      </c>
      <c r="E1068" s="375">
        <v>44183</v>
      </c>
      <c r="F1068" s="375">
        <v>44186</v>
      </c>
      <c r="G1068" s="376">
        <v>44187</v>
      </c>
      <c r="H1068" s="376">
        <v>44188</v>
      </c>
      <c r="I1068" s="376">
        <v>44189</v>
      </c>
      <c r="J1068" s="377">
        <v>44201</v>
      </c>
      <c r="K1068" s="376">
        <v>44202</v>
      </c>
      <c r="L1068" s="378">
        <v>44203</v>
      </c>
      <c r="M1068" s="379">
        <v>44204</v>
      </c>
      <c r="N1068" s="376">
        <v>44208</v>
      </c>
      <c r="O1068" s="376">
        <v>44209</v>
      </c>
      <c r="P1068" s="376">
        <v>44210</v>
      </c>
      <c r="Q1068" s="376">
        <v>44211</v>
      </c>
      <c r="R1068" s="376">
        <v>44214</v>
      </c>
      <c r="S1068" s="376">
        <v>44215</v>
      </c>
      <c r="T1068" s="376">
        <v>44216</v>
      </c>
      <c r="U1068" s="376">
        <v>44217</v>
      </c>
      <c r="V1068" s="376">
        <v>44218</v>
      </c>
      <c r="W1068" s="376">
        <v>44221</v>
      </c>
      <c r="X1068" s="367"/>
      <c r="Z1068" s="369">
        <v>44279</v>
      </c>
    </row>
    <row r="1069" spans="1:26">
      <c r="A1069" s="358" t="str">
        <f t="shared" si="16"/>
        <v>21</v>
      </c>
      <c r="B1069" s="373">
        <v>44208</v>
      </c>
      <c r="C1069" s="374" t="s">
        <v>330</v>
      </c>
      <c r="D1069" s="375">
        <v>44183</v>
      </c>
      <c r="E1069" s="375">
        <v>44186</v>
      </c>
      <c r="F1069" s="375">
        <v>44187</v>
      </c>
      <c r="G1069" s="376">
        <v>44188</v>
      </c>
      <c r="H1069" s="376">
        <v>44189</v>
      </c>
      <c r="I1069" s="376">
        <v>44201</v>
      </c>
      <c r="J1069" s="377">
        <v>44202</v>
      </c>
      <c r="K1069" s="376">
        <v>44203</v>
      </c>
      <c r="L1069" s="378">
        <v>44204</v>
      </c>
      <c r="M1069" s="379">
        <v>44208</v>
      </c>
      <c r="N1069" s="376">
        <v>44209</v>
      </c>
      <c r="O1069" s="376">
        <v>44210</v>
      </c>
      <c r="P1069" s="376">
        <v>44211</v>
      </c>
      <c r="Q1069" s="376">
        <v>44214</v>
      </c>
      <c r="R1069" s="376">
        <v>44215</v>
      </c>
      <c r="S1069" s="376">
        <v>44216</v>
      </c>
      <c r="T1069" s="376">
        <v>44217</v>
      </c>
      <c r="U1069" s="376">
        <v>44218</v>
      </c>
      <c r="V1069" s="376">
        <v>44221</v>
      </c>
      <c r="W1069" s="376">
        <v>44222</v>
      </c>
      <c r="X1069" s="367"/>
      <c r="Z1069" s="369">
        <v>44280</v>
      </c>
    </row>
    <row r="1070" spans="1:26">
      <c r="A1070" s="358" t="str">
        <f t="shared" si="16"/>
        <v>21</v>
      </c>
      <c r="B1070" s="373">
        <v>44209</v>
      </c>
      <c r="C1070" s="374" t="s">
        <v>331</v>
      </c>
      <c r="D1070" s="375">
        <v>44186</v>
      </c>
      <c r="E1070" s="375">
        <v>44187</v>
      </c>
      <c r="F1070" s="375">
        <v>44188</v>
      </c>
      <c r="G1070" s="376">
        <v>44189</v>
      </c>
      <c r="H1070" s="376">
        <v>44201</v>
      </c>
      <c r="I1070" s="376">
        <v>44202</v>
      </c>
      <c r="J1070" s="377">
        <v>44203</v>
      </c>
      <c r="K1070" s="376">
        <v>44204</v>
      </c>
      <c r="L1070" s="378">
        <v>44208</v>
      </c>
      <c r="M1070" s="379">
        <v>44209</v>
      </c>
      <c r="N1070" s="376">
        <v>44210</v>
      </c>
      <c r="O1070" s="376">
        <v>44211</v>
      </c>
      <c r="P1070" s="376">
        <v>44214</v>
      </c>
      <c r="Q1070" s="376">
        <v>44215</v>
      </c>
      <c r="R1070" s="376">
        <v>44216</v>
      </c>
      <c r="S1070" s="376">
        <v>44217</v>
      </c>
      <c r="T1070" s="376">
        <v>44218</v>
      </c>
      <c r="U1070" s="376">
        <v>44221</v>
      </c>
      <c r="V1070" s="376">
        <v>44222</v>
      </c>
      <c r="W1070" s="376">
        <v>44223</v>
      </c>
      <c r="X1070" s="367"/>
      <c r="Z1070" s="369">
        <v>44281</v>
      </c>
    </row>
    <row r="1071" spans="1:26">
      <c r="A1071" s="358" t="str">
        <f t="shared" si="16"/>
        <v>21</v>
      </c>
      <c r="B1071" s="373">
        <v>44210</v>
      </c>
      <c r="C1071" s="374" t="s">
        <v>332</v>
      </c>
      <c r="D1071" s="375">
        <v>44187</v>
      </c>
      <c r="E1071" s="375">
        <v>44188</v>
      </c>
      <c r="F1071" s="375">
        <v>44189</v>
      </c>
      <c r="G1071" s="376">
        <v>44201</v>
      </c>
      <c r="H1071" s="376">
        <v>44202</v>
      </c>
      <c r="I1071" s="376">
        <v>44203</v>
      </c>
      <c r="J1071" s="377">
        <v>44204</v>
      </c>
      <c r="K1071" s="376">
        <v>44208</v>
      </c>
      <c r="L1071" s="378">
        <v>44209</v>
      </c>
      <c r="M1071" s="379">
        <v>44210</v>
      </c>
      <c r="N1071" s="376">
        <v>44211</v>
      </c>
      <c r="O1071" s="376">
        <v>44214</v>
      </c>
      <c r="P1071" s="376">
        <v>44215</v>
      </c>
      <c r="Q1071" s="376">
        <v>44216</v>
      </c>
      <c r="R1071" s="376">
        <v>44217</v>
      </c>
      <c r="S1071" s="376">
        <v>44218</v>
      </c>
      <c r="T1071" s="376">
        <v>44221</v>
      </c>
      <c r="U1071" s="376">
        <v>44222</v>
      </c>
      <c r="V1071" s="376">
        <v>44223</v>
      </c>
      <c r="W1071" s="376">
        <v>44224</v>
      </c>
      <c r="X1071" s="367"/>
      <c r="Z1071" s="369">
        <v>44286</v>
      </c>
    </row>
    <row r="1072" spans="1:26">
      <c r="A1072" s="358" t="str">
        <f t="shared" si="16"/>
        <v>21</v>
      </c>
      <c r="B1072" s="373">
        <v>44211</v>
      </c>
      <c r="C1072" s="374" t="s">
        <v>333</v>
      </c>
      <c r="D1072" s="375">
        <v>44188</v>
      </c>
      <c r="E1072" s="375">
        <v>44189</v>
      </c>
      <c r="F1072" s="375">
        <v>44201</v>
      </c>
      <c r="G1072" s="376">
        <v>44202</v>
      </c>
      <c r="H1072" s="376">
        <v>44203</v>
      </c>
      <c r="I1072" s="376">
        <v>44204</v>
      </c>
      <c r="J1072" s="377">
        <v>44208</v>
      </c>
      <c r="K1072" s="376">
        <v>44209</v>
      </c>
      <c r="L1072" s="378">
        <v>44210</v>
      </c>
      <c r="M1072" s="379">
        <v>44211</v>
      </c>
      <c r="N1072" s="376">
        <v>44214</v>
      </c>
      <c r="O1072" s="376">
        <v>44215</v>
      </c>
      <c r="P1072" s="376">
        <v>44216</v>
      </c>
      <c r="Q1072" s="376">
        <v>44217</v>
      </c>
      <c r="R1072" s="376">
        <v>44218</v>
      </c>
      <c r="S1072" s="376">
        <v>44221</v>
      </c>
      <c r="T1072" s="376">
        <v>44222</v>
      </c>
      <c r="U1072" s="376">
        <v>44223</v>
      </c>
      <c r="V1072" s="376">
        <v>44224</v>
      </c>
      <c r="W1072" s="376">
        <v>44225</v>
      </c>
      <c r="X1072" s="367"/>
      <c r="Z1072" s="369">
        <v>44287</v>
      </c>
    </row>
    <row r="1073" spans="1:26">
      <c r="A1073" s="358" t="str">
        <f t="shared" si="16"/>
        <v>21</v>
      </c>
      <c r="B1073" s="373">
        <v>44214</v>
      </c>
      <c r="C1073" s="374" t="s">
        <v>329</v>
      </c>
      <c r="D1073" s="375">
        <v>44189</v>
      </c>
      <c r="E1073" s="375">
        <v>44201</v>
      </c>
      <c r="F1073" s="375">
        <v>44202</v>
      </c>
      <c r="G1073" s="376">
        <v>44203</v>
      </c>
      <c r="H1073" s="376">
        <v>44204</v>
      </c>
      <c r="I1073" s="376">
        <v>44208</v>
      </c>
      <c r="J1073" s="377">
        <v>44209</v>
      </c>
      <c r="K1073" s="376">
        <v>44210</v>
      </c>
      <c r="L1073" s="378">
        <v>44211</v>
      </c>
      <c r="M1073" s="379">
        <v>44214</v>
      </c>
      <c r="N1073" s="376">
        <v>44215</v>
      </c>
      <c r="O1073" s="376">
        <v>44216</v>
      </c>
      <c r="P1073" s="376">
        <v>44217</v>
      </c>
      <c r="Q1073" s="376">
        <v>44218</v>
      </c>
      <c r="R1073" s="376">
        <v>44221</v>
      </c>
      <c r="S1073" s="376">
        <v>44222</v>
      </c>
      <c r="T1073" s="376">
        <v>44223</v>
      </c>
      <c r="U1073" s="376">
        <v>44224</v>
      </c>
      <c r="V1073" s="376">
        <v>44225</v>
      </c>
      <c r="W1073" s="376">
        <v>44228</v>
      </c>
      <c r="X1073" s="367"/>
      <c r="Z1073" s="369">
        <v>44288</v>
      </c>
    </row>
    <row r="1074" spans="1:26">
      <c r="A1074" s="358" t="str">
        <f t="shared" si="16"/>
        <v>21</v>
      </c>
      <c r="B1074" s="373">
        <v>44215</v>
      </c>
      <c r="C1074" s="374" t="s">
        <v>330</v>
      </c>
      <c r="D1074" s="375">
        <v>44201</v>
      </c>
      <c r="E1074" s="375">
        <v>44202</v>
      </c>
      <c r="F1074" s="375">
        <v>44203</v>
      </c>
      <c r="G1074" s="376">
        <v>44204</v>
      </c>
      <c r="H1074" s="376">
        <v>44208</v>
      </c>
      <c r="I1074" s="376">
        <v>44209</v>
      </c>
      <c r="J1074" s="377">
        <v>44210</v>
      </c>
      <c r="K1074" s="376">
        <v>44211</v>
      </c>
      <c r="L1074" s="378">
        <v>44214</v>
      </c>
      <c r="M1074" s="379">
        <v>44215</v>
      </c>
      <c r="N1074" s="376">
        <v>44216</v>
      </c>
      <c r="O1074" s="376">
        <v>44217</v>
      </c>
      <c r="P1074" s="376">
        <v>44218</v>
      </c>
      <c r="Q1074" s="376">
        <v>44221</v>
      </c>
      <c r="R1074" s="376">
        <v>44222</v>
      </c>
      <c r="S1074" s="376">
        <v>44223</v>
      </c>
      <c r="T1074" s="376">
        <v>44224</v>
      </c>
      <c r="U1074" s="376">
        <v>44225</v>
      </c>
      <c r="V1074" s="376">
        <v>44228</v>
      </c>
      <c r="W1074" s="376">
        <v>44229</v>
      </c>
      <c r="X1074" s="367"/>
      <c r="Z1074" s="369">
        <v>44291</v>
      </c>
    </row>
    <row r="1075" spans="1:26">
      <c r="A1075" s="358" t="str">
        <f t="shared" si="16"/>
        <v>21</v>
      </c>
      <c r="B1075" s="373">
        <v>44216</v>
      </c>
      <c r="C1075" s="374" t="s">
        <v>331</v>
      </c>
      <c r="D1075" s="375">
        <v>44202</v>
      </c>
      <c r="E1075" s="375">
        <v>44203</v>
      </c>
      <c r="F1075" s="375">
        <v>44204</v>
      </c>
      <c r="G1075" s="376">
        <v>44208</v>
      </c>
      <c r="H1075" s="376">
        <v>44209</v>
      </c>
      <c r="I1075" s="376">
        <v>44210</v>
      </c>
      <c r="J1075" s="377">
        <v>44211</v>
      </c>
      <c r="K1075" s="376">
        <v>44214</v>
      </c>
      <c r="L1075" s="378">
        <v>44215</v>
      </c>
      <c r="M1075" s="379">
        <v>44216</v>
      </c>
      <c r="N1075" s="376">
        <v>44217</v>
      </c>
      <c r="O1075" s="376">
        <v>44218</v>
      </c>
      <c r="P1075" s="376">
        <v>44221</v>
      </c>
      <c r="Q1075" s="376">
        <v>44222</v>
      </c>
      <c r="R1075" s="376">
        <v>44223</v>
      </c>
      <c r="S1075" s="376">
        <v>44224</v>
      </c>
      <c r="T1075" s="376">
        <v>44225</v>
      </c>
      <c r="U1075" s="376">
        <v>44228</v>
      </c>
      <c r="V1075" s="376">
        <v>44229</v>
      </c>
      <c r="W1075" s="376">
        <v>44230</v>
      </c>
      <c r="X1075" s="367"/>
      <c r="Z1075" s="369">
        <v>44292</v>
      </c>
    </row>
    <row r="1076" spans="1:26">
      <c r="A1076" s="358" t="str">
        <f t="shared" si="16"/>
        <v>21</v>
      </c>
      <c r="B1076" s="373">
        <v>44217</v>
      </c>
      <c r="C1076" s="374" t="s">
        <v>332</v>
      </c>
      <c r="D1076" s="375">
        <v>44203</v>
      </c>
      <c r="E1076" s="375">
        <v>44204</v>
      </c>
      <c r="F1076" s="375">
        <v>44208</v>
      </c>
      <c r="G1076" s="376">
        <v>44209</v>
      </c>
      <c r="H1076" s="376">
        <v>44210</v>
      </c>
      <c r="I1076" s="376">
        <v>44211</v>
      </c>
      <c r="J1076" s="377">
        <v>44214</v>
      </c>
      <c r="K1076" s="376">
        <v>44215</v>
      </c>
      <c r="L1076" s="378">
        <v>44216</v>
      </c>
      <c r="M1076" s="379">
        <v>44217</v>
      </c>
      <c r="N1076" s="376">
        <v>44218</v>
      </c>
      <c r="O1076" s="376">
        <v>44221</v>
      </c>
      <c r="P1076" s="376">
        <v>44222</v>
      </c>
      <c r="Q1076" s="376">
        <v>44223</v>
      </c>
      <c r="R1076" s="376">
        <v>44224</v>
      </c>
      <c r="S1076" s="376">
        <v>44225</v>
      </c>
      <c r="T1076" s="376">
        <v>44228</v>
      </c>
      <c r="U1076" s="376">
        <v>44229</v>
      </c>
      <c r="V1076" s="376">
        <v>44230</v>
      </c>
      <c r="W1076" s="376">
        <v>44231</v>
      </c>
      <c r="X1076" s="367"/>
      <c r="Z1076" s="369">
        <v>44293</v>
      </c>
    </row>
    <row r="1077" spans="1:26">
      <c r="A1077" s="358" t="str">
        <f t="shared" si="16"/>
        <v>21</v>
      </c>
      <c r="B1077" s="373">
        <v>44218</v>
      </c>
      <c r="C1077" s="374" t="s">
        <v>333</v>
      </c>
      <c r="D1077" s="375">
        <v>44204</v>
      </c>
      <c r="E1077" s="375">
        <v>44208</v>
      </c>
      <c r="F1077" s="375">
        <v>44209</v>
      </c>
      <c r="G1077" s="376">
        <v>44210</v>
      </c>
      <c r="H1077" s="376">
        <v>44211</v>
      </c>
      <c r="I1077" s="376">
        <v>44214</v>
      </c>
      <c r="J1077" s="377">
        <v>44215</v>
      </c>
      <c r="K1077" s="376">
        <v>44216</v>
      </c>
      <c r="L1077" s="378">
        <v>44217</v>
      </c>
      <c r="M1077" s="379">
        <v>44218</v>
      </c>
      <c r="N1077" s="376">
        <v>44221</v>
      </c>
      <c r="O1077" s="376">
        <v>44222</v>
      </c>
      <c r="P1077" s="376">
        <v>44223</v>
      </c>
      <c r="Q1077" s="376">
        <v>44224</v>
      </c>
      <c r="R1077" s="376">
        <v>44225</v>
      </c>
      <c r="S1077" s="376">
        <v>44228</v>
      </c>
      <c r="T1077" s="376">
        <v>44229</v>
      </c>
      <c r="U1077" s="376">
        <v>44230</v>
      </c>
      <c r="V1077" s="376">
        <v>44231</v>
      </c>
      <c r="W1077" s="376">
        <v>44232</v>
      </c>
      <c r="X1077" s="367"/>
      <c r="Z1077" s="369">
        <v>44294</v>
      </c>
    </row>
    <row r="1078" spans="1:26">
      <c r="A1078" s="358" t="str">
        <f t="shared" si="16"/>
        <v>21</v>
      </c>
      <c r="B1078" s="373">
        <v>44221</v>
      </c>
      <c r="C1078" s="374" t="s">
        <v>329</v>
      </c>
      <c r="D1078" s="375">
        <v>44208</v>
      </c>
      <c r="E1078" s="375">
        <v>44209</v>
      </c>
      <c r="F1078" s="375">
        <v>44210</v>
      </c>
      <c r="G1078" s="376">
        <v>44211</v>
      </c>
      <c r="H1078" s="376">
        <v>44214</v>
      </c>
      <c r="I1078" s="376">
        <v>44215</v>
      </c>
      <c r="J1078" s="377">
        <v>44216</v>
      </c>
      <c r="K1078" s="376">
        <v>44217</v>
      </c>
      <c r="L1078" s="378">
        <v>44218</v>
      </c>
      <c r="M1078" s="379">
        <v>44221</v>
      </c>
      <c r="N1078" s="376">
        <v>44222</v>
      </c>
      <c r="O1078" s="376">
        <v>44223</v>
      </c>
      <c r="P1078" s="376">
        <v>44224</v>
      </c>
      <c r="Q1078" s="376">
        <v>44225</v>
      </c>
      <c r="R1078" s="376">
        <v>44228</v>
      </c>
      <c r="S1078" s="376">
        <v>44229</v>
      </c>
      <c r="T1078" s="376">
        <v>44230</v>
      </c>
      <c r="U1078" s="376">
        <v>44231</v>
      </c>
      <c r="V1078" s="376">
        <v>44232</v>
      </c>
      <c r="W1078" s="376">
        <v>44235</v>
      </c>
      <c r="X1078" s="367"/>
      <c r="Z1078" s="369">
        <v>44295</v>
      </c>
    </row>
    <row r="1079" spans="1:26">
      <c r="A1079" s="358" t="str">
        <f t="shared" si="16"/>
        <v>21</v>
      </c>
      <c r="B1079" s="373">
        <v>44222</v>
      </c>
      <c r="C1079" s="374" t="s">
        <v>330</v>
      </c>
      <c r="D1079" s="375">
        <v>44209</v>
      </c>
      <c r="E1079" s="375">
        <v>44210</v>
      </c>
      <c r="F1079" s="375">
        <v>44211</v>
      </c>
      <c r="G1079" s="376">
        <v>44214</v>
      </c>
      <c r="H1079" s="376">
        <v>44215</v>
      </c>
      <c r="I1079" s="376">
        <v>44216</v>
      </c>
      <c r="J1079" s="377">
        <v>44217</v>
      </c>
      <c r="K1079" s="376">
        <v>44218</v>
      </c>
      <c r="L1079" s="378">
        <v>44221</v>
      </c>
      <c r="M1079" s="379">
        <v>44222</v>
      </c>
      <c r="N1079" s="376">
        <v>44223</v>
      </c>
      <c r="O1079" s="376">
        <v>44224</v>
      </c>
      <c r="P1079" s="376">
        <v>44225</v>
      </c>
      <c r="Q1079" s="376">
        <v>44228</v>
      </c>
      <c r="R1079" s="376">
        <v>44229</v>
      </c>
      <c r="S1079" s="376">
        <v>44230</v>
      </c>
      <c r="T1079" s="376">
        <v>44231</v>
      </c>
      <c r="U1079" s="376">
        <v>44232</v>
      </c>
      <c r="V1079" s="376">
        <v>44235</v>
      </c>
      <c r="W1079" s="376">
        <v>44236</v>
      </c>
      <c r="X1079" s="367"/>
      <c r="Z1079" s="369">
        <v>44298</v>
      </c>
    </row>
    <row r="1080" spans="1:26">
      <c r="A1080" s="358" t="str">
        <f t="shared" si="16"/>
        <v>21</v>
      </c>
      <c r="B1080" s="373">
        <v>44223</v>
      </c>
      <c r="C1080" s="374" t="s">
        <v>331</v>
      </c>
      <c r="D1080" s="375">
        <v>44210</v>
      </c>
      <c r="E1080" s="375">
        <v>44211</v>
      </c>
      <c r="F1080" s="375">
        <v>44214</v>
      </c>
      <c r="G1080" s="376">
        <v>44215</v>
      </c>
      <c r="H1080" s="376">
        <v>44216</v>
      </c>
      <c r="I1080" s="376">
        <v>44217</v>
      </c>
      <c r="J1080" s="377">
        <v>44218</v>
      </c>
      <c r="K1080" s="376">
        <v>44221</v>
      </c>
      <c r="L1080" s="378">
        <v>44222</v>
      </c>
      <c r="M1080" s="379">
        <v>44223</v>
      </c>
      <c r="N1080" s="376">
        <v>44224</v>
      </c>
      <c r="O1080" s="376">
        <v>44225</v>
      </c>
      <c r="P1080" s="376">
        <v>44228</v>
      </c>
      <c r="Q1080" s="376">
        <v>44229</v>
      </c>
      <c r="R1080" s="376">
        <v>44230</v>
      </c>
      <c r="S1080" s="376">
        <v>44231</v>
      </c>
      <c r="T1080" s="376">
        <v>44232</v>
      </c>
      <c r="U1080" s="376">
        <v>44235</v>
      </c>
      <c r="V1080" s="376">
        <v>44236</v>
      </c>
      <c r="W1080" s="376">
        <v>44237</v>
      </c>
      <c r="X1080" s="367"/>
      <c r="Z1080" s="369">
        <v>44299</v>
      </c>
    </row>
    <row r="1081" spans="1:26">
      <c r="A1081" s="358" t="str">
        <f t="shared" si="16"/>
        <v>21</v>
      </c>
      <c r="B1081" s="373">
        <v>44224</v>
      </c>
      <c r="C1081" s="374" t="s">
        <v>332</v>
      </c>
      <c r="D1081" s="375">
        <v>44211</v>
      </c>
      <c r="E1081" s="375">
        <v>44214</v>
      </c>
      <c r="F1081" s="375">
        <v>44215</v>
      </c>
      <c r="G1081" s="376">
        <v>44216</v>
      </c>
      <c r="H1081" s="376">
        <v>44217</v>
      </c>
      <c r="I1081" s="376">
        <v>44218</v>
      </c>
      <c r="J1081" s="377">
        <v>44221</v>
      </c>
      <c r="K1081" s="376">
        <v>44222</v>
      </c>
      <c r="L1081" s="378">
        <v>44223</v>
      </c>
      <c r="M1081" s="379">
        <v>44224</v>
      </c>
      <c r="N1081" s="376">
        <v>44225</v>
      </c>
      <c r="O1081" s="376">
        <v>44228</v>
      </c>
      <c r="P1081" s="376">
        <v>44229</v>
      </c>
      <c r="Q1081" s="376">
        <v>44230</v>
      </c>
      <c r="R1081" s="376">
        <v>44231</v>
      </c>
      <c r="S1081" s="376">
        <v>44232</v>
      </c>
      <c r="T1081" s="376">
        <v>44235</v>
      </c>
      <c r="U1081" s="376">
        <v>44236</v>
      </c>
      <c r="V1081" s="376">
        <v>44237</v>
      </c>
      <c r="W1081" s="376">
        <v>44239</v>
      </c>
      <c r="X1081" s="367"/>
      <c r="Z1081" s="369">
        <v>44300</v>
      </c>
    </row>
    <row r="1082" spans="1:26">
      <c r="A1082" s="358" t="str">
        <f t="shared" si="16"/>
        <v>21</v>
      </c>
      <c r="B1082" s="373">
        <v>44225</v>
      </c>
      <c r="C1082" s="374" t="s">
        <v>333</v>
      </c>
      <c r="D1082" s="375">
        <v>44214</v>
      </c>
      <c r="E1082" s="375">
        <v>44215</v>
      </c>
      <c r="F1082" s="375">
        <v>44216</v>
      </c>
      <c r="G1082" s="376">
        <v>44217</v>
      </c>
      <c r="H1082" s="376">
        <v>44218</v>
      </c>
      <c r="I1082" s="376">
        <v>44221</v>
      </c>
      <c r="J1082" s="377">
        <v>44222</v>
      </c>
      <c r="K1082" s="376">
        <v>44223</v>
      </c>
      <c r="L1082" s="378">
        <v>44224</v>
      </c>
      <c r="M1082" s="379">
        <v>44225</v>
      </c>
      <c r="N1082" s="376">
        <v>44228</v>
      </c>
      <c r="O1082" s="376">
        <v>44229</v>
      </c>
      <c r="P1082" s="376">
        <v>44230</v>
      </c>
      <c r="Q1082" s="376">
        <v>44231</v>
      </c>
      <c r="R1082" s="376">
        <v>44232</v>
      </c>
      <c r="S1082" s="376">
        <v>44235</v>
      </c>
      <c r="T1082" s="376">
        <v>44236</v>
      </c>
      <c r="U1082" s="376">
        <v>44237</v>
      </c>
      <c r="V1082" s="376">
        <v>44239</v>
      </c>
      <c r="W1082" s="376">
        <v>44242</v>
      </c>
      <c r="X1082" s="367"/>
      <c r="Z1082" s="369">
        <v>44301</v>
      </c>
    </row>
    <row r="1083" spans="1:26">
      <c r="A1083" s="358" t="str">
        <f t="shared" si="16"/>
        <v>21</v>
      </c>
      <c r="B1083" s="373">
        <v>44228</v>
      </c>
      <c r="C1083" s="374" t="s">
        <v>329</v>
      </c>
      <c r="D1083" s="375">
        <v>44215</v>
      </c>
      <c r="E1083" s="375">
        <v>44216</v>
      </c>
      <c r="F1083" s="375">
        <v>44217</v>
      </c>
      <c r="G1083" s="376">
        <v>44218</v>
      </c>
      <c r="H1083" s="376">
        <v>44221</v>
      </c>
      <c r="I1083" s="376">
        <v>44222</v>
      </c>
      <c r="J1083" s="377">
        <v>44223</v>
      </c>
      <c r="K1083" s="376">
        <v>44224</v>
      </c>
      <c r="L1083" s="378">
        <v>44225</v>
      </c>
      <c r="M1083" s="379">
        <v>44228</v>
      </c>
      <c r="N1083" s="376">
        <v>44229</v>
      </c>
      <c r="O1083" s="376">
        <v>44230</v>
      </c>
      <c r="P1083" s="376">
        <v>44231</v>
      </c>
      <c r="Q1083" s="376">
        <v>44232</v>
      </c>
      <c r="R1083" s="376">
        <v>44235</v>
      </c>
      <c r="S1083" s="376">
        <v>44236</v>
      </c>
      <c r="T1083" s="376">
        <v>44237</v>
      </c>
      <c r="U1083" s="376">
        <v>44239</v>
      </c>
      <c r="V1083" s="376">
        <v>44242</v>
      </c>
      <c r="W1083" s="376">
        <v>44243</v>
      </c>
      <c r="X1083" s="367"/>
      <c r="Z1083" s="369">
        <v>44302</v>
      </c>
    </row>
    <row r="1084" spans="1:26">
      <c r="A1084" s="358" t="str">
        <f t="shared" si="16"/>
        <v>21</v>
      </c>
      <c r="B1084" s="373">
        <v>44229</v>
      </c>
      <c r="C1084" s="374" t="s">
        <v>330</v>
      </c>
      <c r="D1084" s="375">
        <v>44216</v>
      </c>
      <c r="E1084" s="375">
        <v>44217</v>
      </c>
      <c r="F1084" s="375">
        <v>44218</v>
      </c>
      <c r="G1084" s="376">
        <v>44221</v>
      </c>
      <c r="H1084" s="376">
        <v>44222</v>
      </c>
      <c r="I1084" s="376">
        <v>44223</v>
      </c>
      <c r="J1084" s="377">
        <v>44224</v>
      </c>
      <c r="K1084" s="376">
        <v>44225</v>
      </c>
      <c r="L1084" s="378">
        <v>44228</v>
      </c>
      <c r="M1084" s="379">
        <v>44229</v>
      </c>
      <c r="N1084" s="376">
        <v>44230</v>
      </c>
      <c r="O1084" s="376">
        <v>44231</v>
      </c>
      <c r="P1084" s="376">
        <v>44232</v>
      </c>
      <c r="Q1084" s="376">
        <v>44235</v>
      </c>
      <c r="R1084" s="376">
        <v>44236</v>
      </c>
      <c r="S1084" s="376">
        <v>44237</v>
      </c>
      <c r="T1084" s="376">
        <v>44239</v>
      </c>
      <c r="U1084" s="376">
        <v>44242</v>
      </c>
      <c r="V1084" s="376">
        <v>44243</v>
      </c>
      <c r="W1084" s="376">
        <v>44244</v>
      </c>
      <c r="X1084" s="367"/>
      <c r="Z1084" s="369">
        <v>44305</v>
      </c>
    </row>
    <row r="1085" spans="1:26">
      <c r="A1085" s="358" t="str">
        <f t="shared" si="16"/>
        <v>21</v>
      </c>
      <c r="B1085" s="373">
        <v>44230</v>
      </c>
      <c r="C1085" s="374" t="s">
        <v>331</v>
      </c>
      <c r="D1085" s="375">
        <v>44217</v>
      </c>
      <c r="E1085" s="375">
        <v>44218</v>
      </c>
      <c r="F1085" s="375">
        <v>44221</v>
      </c>
      <c r="G1085" s="376">
        <v>44222</v>
      </c>
      <c r="H1085" s="376">
        <v>44223</v>
      </c>
      <c r="I1085" s="376">
        <v>44224</v>
      </c>
      <c r="J1085" s="377">
        <v>44225</v>
      </c>
      <c r="K1085" s="376">
        <v>44228</v>
      </c>
      <c r="L1085" s="378">
        <v>44229</v>
      </c>
      <c r="M1085" s="379">
        <v>44230</v>
      </c>
      <c r="N1085" s="376">
        <v>44231</v>
      </c>
      <c r="O1085" s="376">
        <v>44232</v>
      </c>
      <c r="P1085" s="376">
        <v>44235</v>
      </c>
      <c r="Q1085" s="376">
        <v>44236</v>
      </c>
      <c r="R1085" s="376">
        <v>44237</v>
      </c>
      <c r="S1085" s="376">
        <v>44239</v>
      </c>
      <c r="T1085" s="376">
        <v>44242</v>
      </c>
      <c r="U1085" s="376">
        <v>44243</v>
      </c>
      <c r="V1085" s="376">
        <v>44244</v>
      </c>
      <c r="W1085" s="376">
        <v>44245</v>
      </c>
      <c r="X1085" s="367"/>
      <c r="Z1085" s="369">
        <v>44306</v>
      </c>
    </row>
    <row r="1086" spans="1:26">
      <c r="A1086" s="358" t="str">
        <f t="shared" si="16"/>
        <v>21</v>
      </c>
      <c r="B1086" s="373">
        <v>44231</v>
      </c>
      <c r="C1086" s="374" t="s">
        <v>332</v>
      </c>
      <c r="D1086" s="375">
        <v>44218</v>
      </c>
      <c r="E1086" s="375">
        <v>44221</v>
      </c>
      <c r="F1086" s="375">
        <v>44222</v>
      </c>
      <c r="G1086" s="376">
        <v>44223</v>
      </c>
      <c r="H1086" s="376">
        <v>44224</v>
      </c>
      <c r="I1086" s="376">
        <v>44225</v>
      </c>
      <c r="J1086" s="377">
        <v>44228</v>
      </c>
      <c r="K1086" s="376">
        <v>44229</v>
      </c>
      <c r="L1086" s="378">
        <v>44230</v>
      </c>
      <c r="M1086" s="379">
        <v>44231</v>
      </c>
      <c r="N1086" s="376">
        <v>44232</v>
      </c>
      <c r="O1086" s="376">
        <v>44235</v>
      </c>
      <c r="P1086" s="376">
        <v>44236</v>
      </c>
      <c r="Q1086" s="376">
        <v>44237</v>
      </c>
      <c r="R1086" s="376">
        <v>44239</v>
      </c>
      <c r="S1086" s="376">
        <v>44242</v>
      </c>
      <c r="T1086" s="376">
        <v>44243</v>
      </c>
      <c r="U1086" s="376">
        <v>44244</v>
      </c>
      <c r="V1086" s="376">
        <v>44245</v>
      </c>
      <c r="W1086" s="376">
        <v>44246</v>
      </c>
      <c r="X1086" s="367"/>
      <c r="Z1086" s="369">
        <v>44307</v>
      </c>
    </row>
    <row r="1087" spans="1:26">
      <c r="A1087" s="358" t="str">
        <f t="shared" si="16"/>
        <v>21</v>
      </c>
      <c r="B1087" s="373">
        <v>44232</v>
      </c>
      <c r="C1087" s="374" t="s">
        <v>333</v>
      </c>
      <c r="D1087" s="375">
        <v>44221</v>
      </c>
      <c r="E1087" s="375">
        <v>44222</v>
      </c>
      <c r="F1087" s="375">
        <v>44223</v>
      </c>
      <c r="G1087" s="376">
        <v>44224</v>
      </c>
      <c r="H1087" s="376">
        <v>44225</v>
      </c>
      <c r="I1087" s="376">
        <v>44228</v>
      </c>
      <c r="J1087" s="377">
        <v>44229</v>
      </c>
      <c r="K1087" s="376">
        <v>44230</v>
      </c>
      <c r="L1087" s="378">
        <v>44231</v>
      </c>
      <c r="M1087" s="379">
        <v>44232</v>
      </c>
      <c r="N1087" s="376">
        <v>44235</v>
      </c>
      <c r="O1087" s="376">
        <v>44236</v>
      </c>
      <c r="P1087" s="376">
        <v>44237</v>
      </c>
      <c r="Q1087" s="376">
        <v>44239</v>
      </c>
      <c r="R1087" s="376">
        <v>44242</v>
      </c>
      <c r="S1087" s="376">
        <v>44243</v>
      </c>
      <c r="T1087" s="376">
        <v>44244</v>
      </c>
      <c r="U1087" s="376">
        <v>44245</v>
      </c>
      <c r="V1087" s="376">
        <v>44246</v>
      </c>
      <c r="W1087" s="376">
        <v>44249</v>
      </c>
      <c r="X1087" s="367"/>
      <c r="Z1087" s="369">
        <v>44308</v>
      </c>
    </row>
    <row r="1088" spans="1:26">
      <c r="A1088" s="358" t="str">
        <f t="shared" si="16"/>
        <v>21</v>
      </c>
      <c r="B1088" s="373">
        <v>44235</v>
      </c>
      <c r="C1088" s="374" t="s">
        <v>329</v>
      </c>
      <c r="D1088" s="375">
        <v>44222</v>
      </c>
      <c r="E1088" s="375">
        <v>44223</v>
      </c>
      <c r="F1088" s="375">
        <v>44224</v>
      </c>
      <c r="G1088" s="376">
        <v>44225</v>
      </c>
      <c r="H1088" s="376">
        <v>44228</v>
      </c>
      <c r="I1088" s="376">
        <v>44229</v>
      </c>
      <c r="J1088" s="377">
        <v>44230</v>
      </c>
      <c r="K1088" s="376">
        <v>44231</v>
      </c>
      <c r="L1088" s="378">
        <v>44232</v>
      </c>
      <c r="M1088" s="379">
        <v>44235</v>
      </c>
      <c r="N1088" s="376">
        <v>44236</v>
      </c>
      <c r="O1088" s="376">
        <v>44237</v>
      </c>
      <c r="P1088" s="376">
        <v>44239</v>
      </c>
      <c r="Q1088" s="376">
        <v>44242</v>
      </c>
      <c r="R1088" s="376">
        <v>44243</v>
      </c>
      <c r="S1088" s="376">
        <v>44244</v>
      </c>
      <c r="T1088" s="376">
        <v>44245</v>
      </c>
      <c r="U1088" s="376">
        <v>44246</v>
      </c>
      <c r="V1088" s="376">
        <v>44249</v>
      </c>
      <c r="W1088" s="376">
        <v>44251</v>
      </c>
      <c r="X1088" s="367"/>
      <c r="Z1088" s="369">
        <v>44309</v>
      </c>
    </row>
    <row r="1089" spans="1:26">
      <c r="A1089" s="358" t="str">
        <f t="shared" si="16"/>
        <v>21</v>
      </c>
      <c r="B1089" s="373">
        <v>44236</v>
      </c>
      <c r="C1089" s="374" t="s">
        <v>330</v>
      </c>
      <c r="D1089" s="375">
        <v>44223</v>
      </c>
      <c r="E1089" s="375">
        <v>44224</v>
      </c>
      <c r="F1089" s="375">
        <v>44225</v>
      </c>
      <c r="G1089" s="376">
        <v>44228</v>
      </c>
      <c r="H1089" s="376">
        <v>44229</v>
      </c>
      <c r="I1089" s="376">
        <v>44230</v>
      </c>
      <c r="J1089" s="377">
        <v>44231</v>
      </c>
      <c r="K1089" s="376">
        <v>44232</v>
      </c>
      <c r="L1089" s="378">
        <v>44235</v>
      </c>
      <c r="M1089" s="379">
        <v>44236</v>
      </c>
      <c r="N1089" s="376">
        <v>44237</v>
      </c>
      <c r="O1089" s="376">
        <v>44239</v>
      </c>
      <c r="P1089" s="376">
        <v>44242</v>
      </c>
      <c r="Q1089" s="376">
        <v>44243</v>
      </c>
      <c r="R1089" s="376">
        <v>44244</v>
      </c>
      <c r="S1089" s="376">
        <v>44245</v>
      </c>
      <c r="T1089" s="376">
        <v>44246</v>
      </c>
      <c r="U1089" s="376">
        <v>44249</v>
      </c>
      <c r="V1089" s="376">
        <v>44251</v>
      </c>
      <c r="W1089" s="376">
        <v>44252</v>
      </c>
      <c r="X1089" s="367"/>
      <c r="Z1089" s="369">
        <v>44312</v>
      </c>
    </row>
    <row r="1090" spans="1:26">
      <c r="A1090" s="358" t="str">
        <f t="shared" si="16"/>
        <v>21</v>
      </c>
      <c r="B1090" s="373">
        <v>44237</v>
      </c>
      <c r="C1090" s="374" t="s">
        <v>331</v>
      </c>
      <c r="D1090" s="375">
        <v>44224</v>
      </c>
      <c r="E1090" s="375">
        <v>44225</v>
      </c>
      <c r="F1090" s="375">
        <v>44228</v>
      </c>
      <c r="G1090" s="376">
        <v>44229</v>
      </c>
      <c r="H1090" s="376">
        <v>44230</v>
      </c>
      <c r="I1090" s="376">
        <v>44231</v>
      </c>
      <c r="J1090" s="377">
        <v>44232</v>
      </c>
      <c r="K1090" s="376">
        <v>44235</v>
      </c>
      <c r="L1090" s="378">
        <v>44236</v>
      </c>
      <c r="M1090" s="379">
        <v>44237</v>
      </c>
      <c r="N1090" s="376">
        <v>44239</v>
      </c>
      <c r="O1090" s="376">
        <v>44242</v>
      </c>
      <c r="P1090" s="376">
        <v>44243</v>
      </c>
      <c r="Q1090" s="376">
        <v>44244</v>
      </c>
      <c r="R1090" s="376">
        <v>44245</v>
      </c>
      <c r="S1090" s="376">
        <v>44246</v>
      </c>
      <c r="T1090" s="376">
        <v>44249</v>
      </c>
      <c r="U1090" s="376">
        <v>44251</v>
      </c>
      <c r="V1090" s="376">
        <v>44252</v>
      </c>
      <c r="W1090" s="376">
        <v>44253</v>
      </c>
      <c r="X1090" s="367"/>
      <c r="Z1090" s="369">
        <v>44313</v>
      </c>
    </row>
    <row r="1091" spans="1:26">
      <c r="A1091" s="358" t="str">
        <f t="shared" si="16"/>
        <v>21</v>
      </c>
      <c r="B1091" s="373">
        <v>44239</v>
      </c>
      <c r="C1091" s="374" t="s">
        <v>333</v>
      </c>
      <c r="D1091" s="375">
        <v>44225</v>
      </c>
      <c r="E1091" s="375">
        <v>44228</v>
      </c>
      <c r="F1091" s="375">
        <v>44229</v>
      </c>
      <c r="G1091" s="376">
        <v>44230</v>
      </c>
      <c r="H1091" s="376">
        <v>44231</v>
      </c>
      <c r="I1091" s="376">
        <v>44232</v>
      </c>
      <c r="J1091" s="377">
        <v>44235</v>
      </c>
      <c r="K1091" s="376">
        <v>44236</v>
      </c>
      <c r="L1091" s="378">
        <v>44237</v>
      </c>
      <c r="M1091" s="379">
        <v>44239</v>
      </c>
      <c r="N1091" s="376">
        <v>44242</v>
      </c>
      <c r="O1091" s="376">
        <v>44243</v>
      </c>
      <c r="P1091" s="376">
        <v>44244</v>
      </c>
      <c r="Q1091" s="376">
        <v>44245</v>
      </c>
      <c r="R1091" s="376">
        <v>44246</v>
      </c>
      <c r="S1091" s="376">
        <v>44249</v>
      </c>
      <c r="T1091" s="376">
        <v>44251</v>
      </c>
      <c r="U1091" s="376">
        <v>44252</v>
      </c>
      <c r="V1091" s="376">
        <v>44253</v>
      </c>
      <c r="W1091" s="376">
        <v>44256</v>
      </c>
      <c r="X1091" s="367"/>
      <c r="Z1091" s="369">
        <v>44323</v>
      </c>
    </row>
    <row r="1092" spans="1:26">
      <c r="A1092" s="358" t="str">
        <f t="shared" si="16"/>
        <v>21</v>
      </c>
      <c r="B1092" s="373">
        <v>44242</v>
      </c>
      <c r="C1092" s="374" t="s">
        <v>329</v>
      </c>
      <c r="D1092" s="375">
        <v>44228</v>
      </c>
      <c r="E1092" s="375">
        <v>44229</v>
      </c>
      <c r="F1092" s="375">
        <v>44230</v>
      </c>
      <c r="G1092" s="376">
        <v>44231</v>
      </c>
      <c r="H1092" s="376">
        <v>44232</v>
      </c>
      <c r="I1092" s="376">
        <v>44235</v>
      </c>
      <c r="J1092" s="377">
        <v>44236</v>
      </c>
      <c r="K1092" s="376">
        <v>44237</v>
      </c>
      <c r="L1092" s="378">
        <v>44239</v>
      </c>
      <c r="M1092" s="379">
        <v>44242</v>
      </c>
      <c r="N1092" s="376">
        <v>44243</v>
      </c>
      <c r="O1092" s="376">
        <v>44244</v>
      </c>
      <c r="P1092" s="376">
        <v>44245</v>
      </c>
      <c r="Q1092" s="376">
        <v>44246</v>
      </c>
      <c r="R1092" s="376">
        <v>44249</v>
      </c>
      <c r="S1092" s="376">
        <v>44251</v>
      </c>
      <c r="T1092" s="376">
        <v>44252</v>
      </c>
      <c r="U1092" s="376">
        <v>44253</v>
      </c>
      <c r="V1092" s="376">
        <v>44256</v>
      </c>
      <c r="W1092" s="376">
        <v>44257</v>
      </c>
      <c r="X1092" s="367"/>
      <c r="Z1092" s="369">
        <v>44326</v>
      </c>
    </row>
    <row r="1093" spans="1:26">
      <c r="A1093" s="358" t="str">
        <f t="shared" si="16"/>
        <v>21</v>
      </c>
      <c r="B1093" s="373">
        <v>44243</v>
      </c>
      <c r="C1093" s="374" t="s">
        <v>330</v>
      </c>
      <c r="D1093" s="375">
        <v>44229</v>
      </c>
      <c r="E1093" s="375">
        <v>44230</v>
      </c>
      <c r="F1093" s="375">
        <v>44231</v>
      </c>
      <c r="G1093" s="376">
        <v>44232</v>
      </c>
      <c r="H1093" s="376">
        <v>44235</v>
      </c>
      <c r="I1093" s="376">
        <v>44236</v>
      </c>
      <c r="J1093" s="377">
        <v>44237</v>
      </c>
      <c r="K1093" s="376">
        <v>44239</v>
      </c>
      <c r="L1093" s="378">
        <v>44242</v>
      </c>
      <c r="M1093" s="379">
        <v>44243</v>
      </c>
      <c r="N1093" s="376">
        <v>44244</v>
      </c>
      <c r="O1093" s="376">
        <v>44245</v>
      </c>
      <c r="P1093" s="376">
        <v>44246</v>
      </c>
      <c r="Q1093" s="376">
        <v>44249</v>
      </c>
      <c r="R1093" s="376">
        <v>44251</v>
      </c>
      <c r="S1093" s="376">
        <v>44252</v>
      </c>
      <c r="T1093" s="376">
        <v>44253</v>
      </c>
      <c r="U1093" s="376">
        <v>44256</v>
      </c>
      <c r="V1093" s="376">
        <v>44257</v>
      </c>
      <c r="W1093" s="376">
        <v>44258</v>
      </c>
      <c r="X1093" s="367"/>
      <c r="Z1093" s="369">
        <v>44327</v>
      </c>
    </row>
    <row r="1094" spans="1:26">
      <c r="A1094" s="358" t="str">
        <f t="shared" si="16"/>
        <v>21</v>
      </c>
      <c r="B1094" s="373">
        <v>44244</v>
      </c>
      <c r="C1094" s="374" t="s">
        <v>331</v>
      </c>
      <c r="D1094" s="375">
        <v>44230</v>
      </c>
      <c r="E1094" s="375">
        <v>44231</v>
      </c>
      <c r="F1094" s="375">
        <v>44232</v>
      </c>
      <c r="G1094" s="376">
        <v>44235</v>
      </c>
      <c r="H1094" s="376">
        <v>44236</v>
      </c>
      <c r="I1094" s="376">
        <v>44237</v>
      </c>
      <c r="J1094" s="377">
        <v>44239</v>
      </c>
      <c r="K1094" s="376">
        <v>44242</v>
      </c>
      <c r="L1094" s="378">
        <v>44243</v>
      </c>
      <c r="M1094" s="379">
        <v>44244</v>
      </c>
      <c r="N1094" s="376">
        <v>44245</v>
      </c>
      <c r="O1094" s="376">
        <v>44246</v>
      </c>
      <c r="P1094" s="376">
        <v>44249</v>
      </c>
      <c r="Q1094" s="376">
        <v>44251</v>
      </c>
      <c r="R1094" s="376">
        <v>44252</v>
      </c>
      <c r="S1094" s="376">
        <v>44253</v>
      </c>
      <c r="T1094" s="376">
        <v>44256</v>
      </c>
      <c r="U1094" s="376">
        <v>44257</v>
      </c>
      <c r="V1094" s="376">
        <v>44258</v>
      </c>
      <c r="W1094" s="376">
        <v>44259</v>
      </c>
      <c r="X1094" s="367"/>
      <c r="Z1094" s="369">
        <v>44328</v>
      </c>
    </row>
    <row r="1095" spans="1:26">
      <c r="A1095" s="358" t="str">
        <f t="shared" si="16"/>
        <v>21</v>
      </c>
      <c r="B1095" s="373">
        <v>44245</v>
      </c>
      <c r="C1095" s="374" t="s">
        <v>332</v>
      </c>
      <c r="D1095" s="375">
        <v>44231</v>
      </c>
      <c r="E1095" s="375">
        <v>44232</v>
      </c>
      <c r="F1095" s="375">
        <v>44235</v>
      </c>
      <c r="G1095" s="376">
        <v>44236</v>
      </c>
      <c r="H1095" s="376">
        <v>44237</v>
      </c>
      <c r="I1095" s="376">
        <v>44239</v>
      </c>
      <c r="J1095" s="377">
        <v>44242</v>
      </c>
      <c r="K1095" s="376">
        <v>44243</v>
      </c>
      <c r="L1095" s="378">
        <v>44244</v>
      </c>
      <c r="M1095" s="379">
        <v>44245</v>
      </c>
      <c r="N1095" s="376">
        <v>44246</v>
      </c>
      <c r="O1095" s="376">
        <v>44249</v>
      </c>
      <c r="P1095" s="376">
        <v>44251</v>
      </c>
      <c r="Q1095" s="376">
        <v>44252</v>
      </c>
      <c r="R1095" s="376">
        <v>44253</v>
      </c>
      <c r="S1095" s="376">
        <v>44256</v>
      </c>
      <c r="T1095" s="376">
        <v>44257</v>
      </c>
      <c r="U1095" s="376">
        <v>44258</v>
      </c>
      <c r="V1095" s="376">
        <v>44259</v>
      </c>
      <c r="W1095" s="376">
        <v>44260</v>
      </c>
      <c r="X1095" s="367"/>
      <c r="Z1095" s="369">
        <v>44329</v>
      </c>
    </row>
    <row r="1096" spans="1:26">
      <c r="A1096" s="358" t="str">
        <f t="shared" si="16"/>
        <v>21</v>
      </c>
      <c r="B1096" s="373">
        <v>44246</v>
      </c>
      <c r="C1096" s="374" t="s">
        <v>333</v>
      </c>
      <c r="D1096" s="375">
        <v>44232</v>
      </c>
      <c r="E1096" s="375">
        <v>44235</v>
      </c>
      <c r="F1096" s="375">
        <v>44236</v>
      </c>
      <c r="G1096" s="376">
        <v>44237</v>
      </c>
      <c r="H1096" s="376">
        <v>44239</v>
      </c>
      <c r="I1096" s="376">
        <v>44242</v>
      </c>
      <c r="J1096" s="377">
        <v>44243</v>
      </c>
      <c r="K1096" s="376">
        <v>44244</v>
      </c>
      <c r="L1096" s="378">
        <v>44245</v>
      </c>
      <c r="M1096" s="379">
        <v>44246</v>
      </c>
      <c r="N1096" s="376">
        <v>44249</v>
      </c>
      <c r="O1096" s="376">
        <v>44251</v>
      </c>
      <c r="P1096" s="376">
        <v>44252</v>
      </c>
      <c r="Q1096" s="376">
        <v>44253</v>
      </c>
      <c r="R1096" s="376">
        <v>44256</v>
      </c>
      <c r="S1096" s="376">
        <v>44257</v>
      </c>
      <c r="T1096" s="376">
        <v>44258</v>
      </c>
      <c r="U1096" s="376">
        <v>44259</v>
      </c>
      <c r="V1096" s="376">
        <v>44260</v>
      </c>
      <c r="W1096" s="376">
        <v>44263</v>
      </c>
      <c r="X1096" s="367"/>
      <c r="Z1096" s="369">
        <v>44330</v>
      </c>
    </row>
    <row r="1097" spans="1:26">
      <c r="A1097" s="358" t="str">
        <f t="shared" si="16"/>
        <v>21</v>
      </c>
      <c r="B1097" s="373">
        <v>44249</v>
      </c>
      <c r="C1097" s="374" t="s">
        <v>329</v>
      </c>
      <c r="D1097" s="375">
        <v>44235</v>
      </c>
      <c r="E1097" s="375">
        <v>44236</v>
      </c>
      <c r="F1097" s="375">
        <v>44237</v>
      </c>
      <c r="G1097" s="376">
        <v>44239</v>
      </c>
      <c r="H1097" s="376">
        <v>44242</v>
      </c>
      <c r="I1097" s="376">
        <v>44243</v>
      </c>
      <c r="J1097" s="377">
        <v>44244</v>
      </c>
      <c r="K1097" s="376">
        <v>44245</v>
      </c>
      <c r="L1097" s="378">
        <v>44246</v>
      </c>
      <c r="M1097" s="379">
        <v>44249</v>
      </c>
      <c r="N1097" s="376">
        <v>44251</v>
      </c>
      <c r="O1097" s="376">
        <v>44252</v>
      </c>
      <c r="P1097" s="376">
        <v>44253</v>
      </c>
      <c r="Q1097" s="376">
        <v>44256</v>
      </c>
      <c r="R1097" s="376">
        <v>44257</v>
      </c>
      <c r="S1097" s="376">
        <v>44258</v>
      </c>
      <c r="T1097" s="376">
        <v>44259</v>
      </c>
      <c r="U1097" s="376">
        <v>44260</v>
      </c>
      <c r="V1097" s="376">
        <v>44263</v>
      </c>
      <c r="W1097" s="376">
        <v>44264</v>
      </c>
      <c r="X1097" s="367"/>
      <c r="Z1097" s="369">
        <v>44333</v>
      </c>
    </row>
    <row r="1098" spans="1:26">
      <c r="A1098" s="358" t="str">
        <f t="shared" si="16"/>
        <v>21</v>
      </c>
      <c r="B1098" s="373">
        <v>44251</v>
      </c>
      <c r="C1098" s="374" t="s">
        <v>331</v>
      </c>
      <c r="D1098" s="375">
        <v>44236</v>
      </c>
      <c r="E1098" s="375">
        <v>44237</v>
      </c>
      <c r="F1098" s="375">
        <v>44239</v>
      </c>
      <c r="G1098" s="376">
        <v>44242</v>
      </c>
      <c r="H1098" s="376">
        <v>44243</v>
      </c>
      <c r="I1098" s="376">
        <v>44244</v>
      </c>
      <c r="J1098" s="377">
        <v>44245</v>
      </c>
      <c r="K1098" s="376">
        <v>44246</v>
      </c>
      <c r="L1098" s="378">
        <v>44249</v>
      </c>
      <c r="M1098" s="379">
        <v>44251</v>
      </c>
      <c r="N1098" s="376">
        <v>44252</v>
      </c>
      <c r="O1098" s="376">
        <v>44253</v>
      </c>
      <c r="P1098" s="376">
        <v>44256</v>
      </c>
      <c r="Q1098" s="376">
        <v>44257</v>
      </c>
      <c r="R1098" s="376">
        <v>44258</v>
      </c>
      <c r="S1098" s="376">
        <v>44259</v>
      </c>
      <c r="T1098" s="376">
        <v>44260</v>
      </c>
      <c r="U1098" s="376">
        <v>44263</v>
      </c>
      <c r="V1098" s="376">
        <v>44264</v>
      </c>
      <c r="W1098" s="376">
        <v>44265</v>
      </c>
      <c r="X1098" s="367"/>
      <c r="Z1098" s="369">
        <v>44334</v>
      </c>
    </row>
    <row r="1099" spans="1:26">
      <c r="A1099" s="358" t="str">
        <f t="shared" si="16"/>
        <v>21</v>
      </c>
      <c r="B1099" s="373">
        <v>44252</v>
      </c>
      <c r="C1099" s="374" t="s">
        <v>332</v>
      </c>
      <c r="D1099" s="375">
        <v>44237</v>
      </c>
      <c r="E1099" s="375">
        <v>44239</v>
      </c>
      <c r="F1099" s="375">
        <v>44242</v>
      </c>
      <c r="G1099" s="376">
        <v>44243</v>
      </c>
      <c r="H1099" s="376">
        <v>44244</v>
      </c>
      <c r="I1099" s="376">
        <v>44245</v>
      </c>
      <c r="J1099" s="377">
        <v>44246</v>
      </c>
      <c r="K1099" s="376">
        <v>44249</v>
      </c>
      <c r="L1099" s="378">
        <v>44251</v>
      </c>
      <c r="M1099" s="379">
        <v>44252</v>
      </c>
      <c r="N1099" s="376">
        <v>44253</v>
      </c>
      <c r="O1099" s="376">
        <v>44256</v>
      </c>
      <c r="P1099" s="376">
        <v>44257</v>
      </c>
      <c r="Q1099" s="376">
        <v>44258</v>
      </c>
      <c r="R1099" s="376">
        <v>44259</v>
      </c>
      <c r="S1099" s="376">
        <v>44260</v>
      </c>
      <c r="T1099" s="376">
        <v>44263</v>
      </c>
      <c r="U1099" s="376">
        <v>44264</v>
      </c>
      <c r="V1099" s="376">
        <v>44265</v>
      </c>
      <c r="W1099" s="376">
        <v>44266</v>
      </c>
      <c r="X1099" s="367"/>
      <c r="Z1099" s="369">
        <v>44335</v>
      </c>
    </row>
    <row r="1100" spans="1:26">
      <c r="A1100" s="358" t="str">
        <f t="shared" si="16"/>
        <v>21</v>
      </c>
      <c r="B1100" s="373">
        <v>44253</v>
      </c>
      <c r="C1100" s="374" t="s">
        <v>333</v>
      </c>
      <c r="D1100" s="375">
        <v>44239</v>
      </c>
      <c r="E1100" s="375">
        <v>44242</v>
      </c>
      <c r="F1100" s="375">
        <v>44243</v>
      </c>
      <c r="G1100" s="376">
        <v>44244</v>
      </c>
      <c r="H1100" s="376">
        <v>44245</v>
      </c>
      <c r="I1100" s="376">
        <v>44246</v>
      </c>
      <c r="J1100" s="377">
        <v>44249</v>
      </c>
      <c r="K1100" s="376">
        <v>44251</v>
      </c>
      <c r="L1100" s="378">
        <v>44252</v>
      </c>
      <c r="M1100" s="379">
        <v>44253</v>
      </c>
      <c r="N1100" s="376">
        <v>44256</v>
      </c>
      <c r="O1100" s="376">
        <v>44257</v>
      </c>
      <c r="P1100" s="376">
        <v>44258</v>
      </c>
      <c r="Q1100" s="376">
        <v>44259</v>
      </c>
      <c r="R1100" s="376">
        <v>44260</v>
      </c>
      <c r="S1100" s="376">
        <v>44263</v>
      </c>
      <c r="T1100" s="376">
        <v>44264</v>
      </c>
      <c r="U1100" s="376">
        <v>44265</v>
      </c>
      <c r="V1100" s="376">
        <v>44266</v>
      </c>
      <c r="W1100" s="376">
        <v>44267</v>
      </c>
      <c r="X1100" s="367"/>
      <c r="Z1100" s="369">
        <v>44336</v>
      </c>
    </row>
    <row r="1101" spans="1:26">
      <c r="A1101" s="358" t="str">
        <f t="shared" si="16"/>
        <v>21</v>
      </c>
      <c r="B1101" s="373">
        <v>44256</v>
      </c>
      <c r="C1101" s="374" t="s">
        <v>329</v>
      </c>
      <c r="D1101" s="375">
        <v>44242</v>
      </c>
      <c r="E1101" s="375">
        <v>44243</v>
      </c>
      <c r="F1101" s="375">
        <v>44244</v>
      </c>
      <c r="G1101" s="376">
        <v>44245</v>
      </c>
      <c r="H1101" s="376">
        <v>44246</v>
      </c>
      <c r="I1101" s="376">
        <v>44249</v>
      </c>
      <c r="J1101" s="377">
        <v>44251</v>
      </c>
      <c r="K1101" s="376">
        <v>44252</v>
      </c>
      <c r="L1101" s="378">
        <v>44253</v>
      </c>
      <c r="M1101" s="379">
        <v>44256</v>
      </c>
      <c r="N1101" s="376">
        <v>44257</v>
      </c>
      <c r="O1101" s="376">
        <v>44258</v>
      </c>
      <c r="P1101" s="376">
        <v>44259</v>
      </c>
      <c r="Q1101" s="376">
        <v>44260</v>
      </c>
      <c r="R1101" s="376">
        <v>44263</v>
      </c>
      <c r="S1101" s="376">
        <v>44264</v>
      </c>
      <c r="T1101" s="376">
        <v>44265</v>
      </c>
      <c r="U1101" s="376">
        <v>44266</v>
      </c>
      <c r="V1101" s="376">
        <v>44267</v>
      </c>
      <c r="W1101" s="376">
        <v>44270</v>
      </c>
      <c r="X1101" s="367"/>
      <c r="Z1101" s="369">
        <v>44337</v>
      </c>
    </row>
    <row r="1102" spans="1:26">
      <c r="A1102" s="358" t="str">
        <f t="shared" si="16"/>
        <v>21</v>
      </c>
      <c r="B1102" s="373">
        <v>44257</v>
      </c>
      <c r="C1102" s="374" t="s">
        <v>330</v>
      </c>
      <c r="D1102" s="375">
        <v>44243</v>
      </c>
      <c r="E1102" s="375">
        <v>44244</v>
      </c>
      <c r="F1102" s="375">
        <v>44245</v>
      </c>
      <c r="G1102" s="376">
        <v>44246</v>
      </c>
      <c r="H1102" s="376">
        <v>44249</v>
      </c>
      <c r="I1102" s="376">
        <v>44251</v>
      </c>
      <c r="J1102" s="377">
        <v>44252</v>
      </c>
      <c r="K1102" s="376">
        <v>44253</v>
      </c>
      <c r="L1102" s="378">
        <v>44256</v>
      </c>
      <c r="M1102" s="379">
        <v>44257</v>
      </c>
      <c r="N1102" s="376">
        <v>44258</v>
      </c>
      <c r="O1102" s="376">
        <v>44259</v>
      </c>
      <c r="P1102" s="376">
        <v>44260</v>
      </c>
      <c r="Q1102" s="376">
        <v>44263</v>
      </c>
      <c r="R1102" s="376">
        <v>44264</v>
      </c>
      <c r="S1102" s="376">
        <v>44265</v>
      </c>
      <c r="T1102" s="376">
        <v>44266</v>
      </c>
      <c r="U1102" s="376">
        <v>44267</v>
      </c>
      <c r="V1102" s="376">
        <v>44270</v>
      </c>
      <c r="W1102" s="376">
        <v>44271</v>
      </c>
      <c r="X1102" s="367"/>
      <c r="Z1102" s="369">
        <v>44340</v>
      </c>
    </row>
    <row r="1103" spans="1:26">
      <c r="A1103" s="358" t="str">
        <f t="shared" si="16"/>
        <v>21</v>
      </c>
      <c r="B1103" s="373">
        <v>44258</v>
      </c>
      <c r="C1103" s="374" t="s">
        <v>331</v>
      </c>
      <c r="D1103" s="375">
        <v>44244</v>
      </c>
      <c r="E1103" s="375">
        <v>44245</v>
      </c>
      <c r="F1103" s="375">
        <v>44246</v>
      </c>
      <c r="G1103" s="376">
        <v>44249</v>
      </c>
      <c r="H1103" s="376">
        <v>44251</v>
      </c>
      <c r="I1103" s="376">
        <v>44252</v>
      </c>
      <c r="J1103" s="377">
        <v>44253</v>
      </c>
      <c r="K1103" s="376">
        <v>44256</v>
      </c>
      <c r="L1103" s="378">
        <v>44257</v>
      </c>
      <c r="M1103" s="379">
        <v>44258</v>
      </c>
      <c r="N1103" s="376">
        <v>44259</v>
      </c>
      <c r="O1103" s="376">
        <v>44260</v>
      </c>
      <c r="P1103" s="376">
        <v>44263</v>
      </c>
      <c r="Q1103" s="376">
        <v>44264</v>
      </c>
      <c r="R1103" s="376">
        <v>44265</v>
      </c>
      <c r="S1103" s="376">
        <v>44266</v>
      </c>
      <c r="T1103" s="376">
        <v>44267</v>
      </c>
      <c r="U1103" s="376">
        <v>44270</v>
      </c>
      <c r="V1103" s="376">
        <v>44271</v>
      </c>
      <c r="W1103" s="376">
        <v>44272</v>
      </c>
      <c r="X1103" s="367"/>
      <c r="Z1103" s="369">
        <v>44341</v>
      </c>
    </row>
    <row r="1104" spans="1:26">
      <c r="A1104" s="358" t="str">
        <f t="shared" si="16"/>
        <v>21</v>
      </c>
      <c r="B1104" s="373">
        <v>44259</v>
      </c>
      <c r="C1104" s="374" t="s">
        <v>332</v>
      </c>
      <c r="D1104" s="375">
        <v>44245</v>
      </c>
      <c r="E1104" s="375">
        <v>44246</v>
      </c>
      <c r="F1104" s="375">
        <v>44249</v>
      </c>
      <c r="G1104" s="376">
        <v>44251</v>
      </c>
      <c r="H1104" s="376">
        <v>44252</v>
      </c>
      <c r="I1104" s="376">
        <v>44253</v>
      </c>
      <c r="J1104" s="377">
        <v>44256</v>
      </c>
      <c r="K1104" s="376">
        <v>44257</v>
      </c>
      <c r="L1104" s="378">
        <v>44258</v>
      </c>
      <c r="M1104" s="379">
        <v>44259</v>
      </c>
      <c r="N1104" s="376">
        <v>44260</v>
      </c>
      <c r="O1104" s="376">
        <v>44263</v>
      </c>
      <c r="P1104" s="376">
        <v>44264</v>
      </c>
      <c r="Q1104" s="376">
        <v>44265</v>
      </c>
      <c r="R1104" s="376">
        <v>44266</v>
      </c>
      <c r="S1104" s="376">
        <v>44267</v>
      </c>
      <c r="T1104" s="376">
        <v>44270</v>
      </c>
      <c r="U1104" s="376">
        <v>44271</v>
      </c>
      <c r="V1104" s="376">
        <v>44272</v>
      </c>
      <c r="W1104" s="376">
        <v>44273</v>
      </c>
      <c r="X1104" s="367"/>
      <c r="Z1104" s="369">
        <v>44342</v>
      </c>
    </row>
    <row r="1105" spans="1:26">
      <c r="A1105" s="358" t="str">
        <f t="shared" si="16"/>
        <v>21</v>
      </c>
      <c r="B1105" s="373">
        <v>44260</v>
      </c>
      <c r="C1105" s="374" t="s">
        <v>333</v>
      </c>
      <c r="D1105" s="375">
        <v>44246</v>
      </c>
      <c r="E1105" s="375">
        <v>44249</v>
      </c>
      <c r="F1105" s="375">
        <v>44251</v>
      </c>
      <c r="G1105" s="376">
        <v>44252</v>
      </c>
      <c r="H1105" s="376">
        <v>44253</v>
      </c>
      <c r="I1105" s="376">
        <v>44256</v>
      </c>
      <c r="J1105" s="377">
        <v>44257</v>
      </c>
      <c r="K1105" s="376">
        <v>44258</v>
      </c>
      <c r="L1105" s="378">
        <v>44259</v>
      </c>
      <c r="M1105" s="379">
        <v>44260</v>
      </c>
      <c r="N1105" s="376">
        <v>44263</v>
      </c>
      <c r="O1105" s="376">
        <v>44264</v>
      </c>
      <c r="P1105" s="376">
        <v>44265</v>
      </c>
      <c r="Q1105" s="376">
        <v>44266</v>
      </c>
      <c r="R1105" s="376">
        <v>44267</v>
      </c>
      <c r="S1105" s="376">
        <v>44270</v>
      </c>
      <c r="T1105" s="376">
        <v>44271</v>
      </c>
      <c r="U1105" s="376">
        <v>44272</v>
      </c>
      <c r="V1105" s="376">
        <v>44273</v>
      </c>
      <c r="W1105" s="376">
        <v>44274</v>
      </c>
      <c r="X1105" s="367"/>
      <c r="Z1105" s="369">
        <v>44343</v>
      </c>
    </row>
    <row r="1106" spans="1:26">
      <c r="A1106" s="358" t="str">
        <f t="shared" si="16"/>
        <v>21</v>
      </c>
      <c r="B1106" s="373">
        <v>44263</v>
      </c>
      <c r="C1106" s="374" t="s">
        <v>329</v>
      </c>
      <c r="D1106" s="375">
        <v>44249</v>
      </c>
      <c r="E1106" s="375">
        <v>44251</v>
      </c>
      <c r="F1106" s="375">
        <v>44252</v>
      </c>
      <c r="G1106" s="376">
        <v>44253</v>
      </c>
      <c r="H1106" s="376">
        <v>44256</v>
      </c>
      <c r="I1106" s="376">
        <v>44257</v>
      </c>
      <c r="J1106" s="377">
        <v>44258</v>
      </c>
      <c r="K1106" s="376">
        <v>44259</v>
      </c>
      <c r="L1106" s="378">
        <v>44260</v>
      </c>
      <c r="M1106" s="379">
        <v>44263</v>
      </c>
      <c r="N1106" s="376">
        <v>44264</v>
      </c>
      <c r="O1106" s="376">
        <v>44265</v>
      </c>
      <c r="P1106" s="376">
        <v>44266</v>
      </c>
      <c r="Q1106" s="376">
        <v>44267</v>
      </c>
      <c r="R1106" s="376">
        <v>44270</v>
      </c>
      <c r="S1106" s="376">
        <v>44271</v>
      </c>
      <c r="T1106" s="376">
        <v>44272</v>
      </c>
      <c r="U1106" s="376">
        <v>44273</v>
      </c>
      <c r="V1106" s="376">
        <v>44274</v>
      </c>
      <c r="W1106" s="376">
        <v>44277</v>
      </c>
      <c r="X1106" s="367"/>
      <c r="Z1106" s="369">
        <v>44344</v>
      </c>
    </row>
    <row r="1107" spans="1:26">
      <c r="A1107" s="358" t="str">
        <f t="shared" si="16"/>
        <v>21</v>
      </c>
      <c r="B1107" s="373">
        <v>44264</v>
      </c>
      <c r="C1107" s="374" t="s">
        <v>330</v>
      </c>
      <c r="D1107" s="375">
        <v>44251</v>
      </c>
      <c r="E1107" s="375">
        <v>44252</v>
      </c>
      <c r="F1107" s="375">
        <v>44253</v>
      </c>
      <c r="G1107" s="376">
        <v>44256</v>
      </c>
      <c r="H1107" s="376">
        <v>44257</v>
      </c>
      <c r="I1107" s="376">
        <v>44258</v>
      </c>
      <c r="J1107" s="377">
        <v>44259</v>
      </c>
      <c r="K1107" s="376">
        <v>44260</v>
      </c>
      <c r="L1107" s="378">
        <v>44263</v>
      </c>
      <c r="M1107" s="379">
        <v>44264</v>
      </c>
      <c r="N1107" s="376">
        <v>44265</v>
      </c>
      <c r="O1107" s="376">
        <v>44266</v>
      </c>
      <c r="P1107" s="376">
        <v>44267</v>
      </c>
      <c r="Q1107" s="376">
        <v>44270</v>
      </c>
      <c r="R1107" s="376">
        <v>44271</v>
      </c>
      <c r="S1107" s="376">
        <v>44272</v>
      </c>
      <c r="T1107" s="376">
        <v>44273</v>
      </c>
      <c r="U1107" s="376">
        <v>44274</v>
      </c>
      <c r="V1107" s="376">
        <v>44277</v>
      </c>
      <c r="W1107" s="376">
        <v>44278</v>
      </c>
      <c r="X1107" s="367"/>
      <c r="Z1107" s="369">
        <v>44347</v>
      </c>
    </row>
    <row r="1108" spans="1:26">
      <c r="A1108" s="358" t="str">
        <f t="shared" si="16"/>
        <v>21</v>
      </c>
      <c r="B1108" s="373">
        <v>44265</v>
      </c>
      <c r="C1108" s="374" t="s">
        <v>331</v>
      </c>
      <c r="D1108" s="375">
        <v>44252</v>
      </c>
      <c r="E1108" s="375">
        <v>44253</v>
      </c>
      <c r="F1108" s="375">
        <v>44256</v>
      </c>
      <c r="G1108" s="376">
        <v>44257</v>
      </c>
      <c r="H1108" s="376">
        <v>44258</v>
      </c>
      <c r="I1108" s="376">
        <v>44259</v>
      </c>
      <c r="J1108" s="377">
        <v>44260</v>
      </c>
      <c r="K1108" s="376">
        <v>44263</v>
      </c>
      <c r="L1108" s="378">
        <v>44264</v>
      </c>
      <c r="M1108" s="379">
        <v>44265</v>
      </c>
      <c r="N1108" s="376">
        <v>44266</v>
      </c>
      <c r="O1108" s="376">
        <v>44267</v>
      </c>
      <c r="P1108" s="376">
        <v>44270</v>
      </c>
      <c r="Q1108" s="376">
        <v>44271</v>
      </c>
      <c r="R1108" s="376">
        <v>44272</v>
      </c>
      <c r="S1108" s="376">
        <v>44273</v>
      </c>
      <c r="T1108" s="376">
        <v>44274</v>
      </c>
      <c r="U1108" s="376">
        <v>44277</v>
      </c>
      <c r="V1108" s="376">
        <v>44278</v>
      </c>
      <c r="W1108" s="376">
        <v>44279</v>
      </c>
      <c r="X1108" s="367"/>
      <c r="Z1108" s="369">
        <v>44348</v>
      </c>
    </row>
    <row r="1109" spans="1:26">
      <c r="A1109" s="358" t="str">
        <f t="shared" si="16"/>
        <v>21</v>
      </c>
      <c r="B1109" s="373">
        <v>44266</v>
      </c>
      <c r="C1109" s="374" t="s">
        <v>332</v>
      </c>
      <c r="D1109" s="375">
        <v>44253</v>
      </c>
      <c r="E1109" s="375">
        <v>44256</v>
      </c>
      <c r="F1109" s="375">
        <v>44257</v>
      </c>
      <c r="G1109" s="376">
        <v>44258</v>
      </c>
      <c r="H1109" s="376">
        <v>44259</v>
      </c>
      <c r="I1109" s="376">
        <v>44260</v>
      </c>
      <c r="J1109" s="377">
        <v>44263</v>
      </c>
      <c r="K1109" s="376">
        <v>44264</v>
      </c>
      <c r="L1109" s="378">
        <v>44265</v>
      </c>
      <c r="M1109" s="379">
        <v>44266</v>
      </c>
      <c r="N1109" s="376">
        <v>44267</v>
      </c>
      <c r="O1109" s="376">
        <v>44270</v>
      </c>
      <c r="P1109" s="376">
        <v>44271</v>
      </c>
      <c r="Q1109" s="376">
        <v>44272</v>
      </c>
      <c r="R1109" s="376">
        <v>44273</v>
      </c>
      <c r="S1109" s="376">
        <v>44274</v>
      </c>
      <c r="T1109" s="376">
        <v>44277</v>
      </c>
      <c r="U1109" s="376">
        <v>44278</v>
      </c>
      <c r="V1109" s="376">
        <v>44279</v>
      </c>
      <c r="W1109" s="376">
        <v>44280</v>
      </c>
      <c r="X1109" s="367"/>
      <c r="Z1109" s="369">
        <v>44349</v>
      </c>
    </row>
    <row r="1110" spans="1:26">
      <c r="A1110" s="358" t="str">
        <f t="shared" si="16"/>
        <v>21</v>
      </c>
      <c r="B1110" s="373">
        <v>44267</v>
      </c>
      <c r="C1110" s="374" t="s">
        <v>333</v>
      </c>
      <c r="D1110" s="375">
        <v>44256</v>
      </c>
      <c r="E1110" s="375">
        <v>44257</v>
      </c>
      <c r="F1110" s="375">
        <v>44258</v>
      </c>
      <c r="G1110" s="376">
        <v>44259</v>
      </c>
      <c r="H1110" s="376">
        <v>44260</v>
      </c>
      <c r="I1110" s="376">
        <v>44263</v>
      </c>
      <c r="J1110" s="377">
        <v>44264</v>
      </c>
      <c r="K1110" s="376">
        <v>44265</v>
      </c>
      <c r="L1110" s="378">
        <v>44266</v>
      </c>
      <c r="M1110" s="379">
        <v>44267</v>
      </c>
      <c r="N1110" s="376">
        <v>44270</v>
      </c>
      <c r="O1110" s="376">
        <v>44271</v>
      </c>
      <c r="P1110" s="376">
        <v>44272</v>
      </c>
      <c r="Q1110" s="376">
        <v>44273</v>
      </c>
      <c r="R1110" s="376">
        <v>44274</v>
      </c>
      <c r="S1110" s="376">
        <v>44277</v>
      </c>
      <c r="T1110" s="376">
        <v>44278</v>
      </c>
      <c r="U1110" s="376">
        <v>44279</v>
      </c>
      <c r="V1110" s="376">
        <v>44280</v>
      </c>
      <c r="W1110" s="376">
        <v>44281</v>
      </c>
      <c r="X1110" s="367"/>
      <c r="Z1110" s="369">
        <v>44350</v>
      </c>
    </row>
    <row r="1111" spans="1:26">
      <c r="A1111" s="358" t="str">
        <f t="shared" si="16"/>
        <v>21</v>
      </c>
      <c r="B1111" s="373">
        <v>44270</v>
      </c>
      <c r="C1111" s="374" t="s">
        <v>329</v>
      </c>
      <c r="D1111" s="375">
        <v>44257</v>
      </c>
      <c r="E1111" s="375">
        <v>44258</v>
      </c>
      <c r="F1111" s="375">
        <v>44259</v>
      </c>
      <c r="G1111" s="376">
        <v>44260</v>
      </c>
      <c r="H1111" s="376">
        <v>44263</v>
      </c>
      <c r="I1111" s="376">
        <v>44264</v>
      </c>
      <c r="J1111" s="377">
        <v>44265</v>
      </c>
      <c r="K1111" s="376">
        <v>44266</v>
      </c>
      <c r="L1111" s="378">
        <v>44267</v>
      </c>
      <c r="M1111" s="379">
        <v>44270</v>
      </c>
      <c r="N1111" s="376">
        <v>44271</v>
      </c>
      <c r="O1111" s="376">
        <v>44272</v>
      </c>
      <c r="P1111" s="376">
        <v>44273</v>
      </c>
      <c r="Q1111" s="376">
        <v>44274</v>
      </c>
      <c r="R1111" s="376">
        <v>44277</v>
      </c>
      <c r="S1111" s="376">
        <v>44278</v>
      </c>
      <c r="T1111" s="376">
        <v>44279</v>
      </c>
      <c r="U1111" s="376">
        <v>44280</v>
      </c>
      <c r="V1111" s="376">
        <v>44281</v>
      </c>
      <c r="W1111" s="376">
        <v>44286</v>
      </c>
      <c r="X1111" s="367"/>
      <c r="Z1111" s="369">
        <v>44351</v>
      </c>
    </row>
    <row r="1112" spans="1:26">
      <c r="A1112" s="358" t="str">
        <f t="shared" ref="A1112:A1175" si="17">TEXT(B1112,"yy")</f>
        <v>21</v>
      </c>
      <c r="B1112" s="373">
        <v>44271</v>
      </c>
      <c r="C1112" s="374" t="s">
        <v>330</v>
      </c>
      <c r="D1112" s="375">
        <v>44258</v>
      </c>
      <c r="E1112" s="375">
        <v>44259</v>
      </c>
      <c r="F1112" s="375">
        <v>44260</v>
      </c>
      <c r="G1112" s="376">
        <v>44263</v>
      </c>
      <c r="H1112" s="376">
        <v>44264</v>
      </c>
      <c r="I1112" s="376">
        <v>44265</v>
      </c>
      <c r="J1112" s="377">
        <v>44266</v>
      </c>
      <c r="K1112" s="376">
        <v>44267</v>
      </c>
      <c r="L1112" s="378">
        <v>44270</v>
      </c>
      <c r="M1112" s="379">
        <v>44271</v>
      </c>
      <c r="N1112" s="376">
        <v>44272</v>
      </c>
      <c r="O1112" s="376">
        <v>44273</v>
      </c>
      <c r="P1112" s="376">
        <v>44274</v>
      </c>
      <c r="Q1112" s="376">
        <v>44277</v>
      </c>
      <c r="R1112" s="376">
        <v>44278</v>
      </c>
      <c r="S1112" s="376">
        <v>44279</v>
      </c>
      <c r="T1112" s="376">
        <v>44280</v>
      </c>
      <c r="U1112" s="376">
        <v>44281</v>
      </c>
      <c r="V1112" s="376">
        <v>44286</v>
      </c>
      <c r="W1112" s="376">
        <v>44287</v>
      </c>
      <c r="X1112" s="367"/>
      <c r="Z1112" s="369">
        <v>44354</v>
      </c>
    </row>
    <row r="1113" spans="1:26">
      <c r="A1113" s="358" t="str">
        <f t="shared" si="17"/>
        <v>21</v>
      </c>
      <c r="B1113" s="373">
        <v>44272</v>
      </c>
      <c r="C1113" s="374" t="s">
        <v>331</v>
      </c>
      <c r="D1113" s="375">
        <v>44259</v>
      </c>
      <c r="E1113" s="375">
        <v>44260</v>
      </c>
      <c r="F1113" s="375">
        <v>44263</v>
      </c>
      <c r="G1113" s="376">
        <v>44264</v>
      </c>
      <c r="H1113" s="376">
        <v>44265</v>
      </c>
      <c r="I1113" s="376">
        <v>44266</v>
      </c>
      <c r="J1113" s="377">
        <v>44267</v>
      </c>
      <c r="K1113" s="376">
        <v>44270</v>
      </c>
      <c r="L1113" s="378">
        <v>44271</v>
      </c>
      <c r="M1113" s="379">
        <v>44272</v>
      </c>
      <c r="N1113" s="376">
        <v>44273</v>
      </c>
      <c r="O1113" s="376">
        <v>44274</v>
      </c>
      <c r="P1113" s="376">
        <v>44277</v>
      </c>
      <c r="Q1113" s="376">
        <v>44278</v>
      </c>
      <c r="R1113" s="376">
        <v>44279</v>
      </c>
      <c r="S1113" s="376">
        <v>44280</v>
      </c>
      <c r="T1113" s="376">
        <v>44281</v>
      </c>
      <c r="U1113" s="376">
        <v>44286</v>
      </c>
      <c r="V1113" s="376">
        <v>44287</v>
      </c>
      <c r="W1113" s="376">
        <v>44288</v>
      </c>
      <c r="X1113" s="367"/>
      <c r="Z1113" s="369">
        <v>44355</v>
      </c>
    </row>
    <row r="1114" spans="1:26">
      <c r="A1114" s="358" t="str">
        <f t="shared" si="17"/>
        <v>21</v>
      </c>
      <c r="B1114" s="373">
        <v>44273</v>
      </c>
      <c r="C1114" s="374" t="s">
        <v>332</v>
      </c>
      <c r="D1114" s="375">
        <v>44260</v>
      </c>
      <c r="E1114" s="375">
        <v>44263</v>
      </c>
      <c r="F1114" s="375">
        <v>44264</v>
      </c>
      <c r="G1114" s="376">
        <v>44265</v>
      </c>
      <c r="H1114" s="376">
        <v>44266</v>
      </c>
      <c r="I1114" s="376">
        <v>44267</v>
      </c>
      <c r="J1114" s="377">
        <v>44270</v>
      </c>
      <c r="K1114" s="376">
        <v>44271</v>
      </c>
      <c r="L1114" s="378">
        <v>44272</v>
      </c>
      <c r="M1114" s="379">
        <v>44273</v>
      </c>
      <c r="N1114" s="376">
        <v>44274</v>
      </c>
      <c r="O1114" s="376">
        <v>44277</v>
      </c>
      <c r="P1114" s="376">
        <v>44278</v>
      </c>
      <c r="Q1114" s="376">
        <v>44279</v>
      </c>
      <c r="R1114" s="376">
        <v>44280</v>
      </c>
      <c r="S1114" s="376">
        <v>44281</v>
      </c>
      <c r="T1114" s="376">
        <v>44286</v>
      </c>
      <c r="U1114" s="376">
        <v>44287</v>
      </c>
      <c r="V1114" s="376">
        <v>44288</v>
      </c>
      <c r="W1114" s="376">
        <v>44291</v>
      </c>
      <c r="X1114" s="367"/>
      <c r="Z1114" s="369">
        <v>44356</v>
      </c>
    </row>
    <row r="1115" spans="1:26">
      <c r="A1115" s="358" t="str">
        <f t="shared" si="17"/>
        <v>21</v>
      </c>
      <c r="B1115" s="373">
        <v>44274</v>
      </c>
      <c r="C1115" s="374" t="s">
        <v>333</v>
      </c>
      <c r="D1115" s="375">
        <v>44263</v>
      </c>
      <c r="E1115" s="375">
        <v>44264</v>
      </c>
      <c r="F1115" s="375">
        <v>44265</v>
      </c>
      <c r="G1115" s="376">
        <v>44266</v>
      </c>
      <c r="H1115" s="376">
        <v>44267</v>
      </c>
      <c r="I1115" s="376">
        <v>44270</v>
      </c>
      <c r="J1115" s="377">
        <v>44271</v>
      </c>
      <c r="K1115" s="376">
        <v>44272</v>
      </c>
      <c r="L1115" s="378">
        <v>44273</v>
      </c>
      <c r="M1115" s="379">
        <v>44274</v>
      </c>
      <c r="N1115" s="376">
        <v>44277</v>
      </c>
      <c r="O1115" s="376">
        <v>44278</v>
      </c>
      <c r="P1115" s="376">
        <v>44279</v>
      </c>
      <c r="Q1115" s="376">
        <v>44280</v>
      </c>
      <c r="R1115" s="376">
        <v>44281</v>
      </c>
      <c r="S1115" s="376">
        <v>44286</v>
      </c>
      <c r="T1115" s="376">
        <v>44287</v>
      </c>
      <c r="U1115" s="376">
        <v>44288</v>
      </c>
      <c r="V1115" s="376">
        <v>44291</v>
      </c>
      <c r="W1115" s="376">
        <v>44292</v>
      </c>
      <c r="X1115" s="367"/>
      <c r="Z1115" s="369">
        <v>44357</v>
      </c>
    </row>
    <row r="1116" spans="1:26">
      <c r="A1116" s="358" t="str">
        <f t="shared" si="17"/>
        <v>21</v>
      </c>
      <c r="B1116" s="373">
        <v>44277</v>
      </c>
      <c r="C1116" s="374" t="s">
        <v>329</v>
      </c>
      <c r="D1116" s="375">
        <v>44264</v>
      </c>
      <c r="E1116" s="375">
        <v>44265</v>
      </c>
      <c r="F1116" s="375">
        <v>44266</v>
      </c>
      <c r="G1116" s="376">
        <v>44267</v>
      </c>
      <c r="H1116" s="376">
        <v>44270</v>
      </c>
      <c r="I1116" s="376">
        <v>44271</v>
      </c>
      <c r="J1116" s="377">
        <v>44272</v>
      </c>
      <c r="K1116" s="376">
        <v>44273</v>
      </c>
      <c r="L1116" s="378">
        <v>44274</v>
      </c>
      <c r="M1116" s="379">
        <v>44277</v>
      </c>
      <c r="N1116" s="376">
        <v>44278</v>
      </c>
      <c r="O1116" s="376">
        <v>44279</v>
      </c>
      <c r="P1116" s="376">
        <v>44280</v>
      </c>
      <c r="Q1116" s="376">
        <v>44281</v>
      </c>
      <c r="R1116" s="376">
        <v>44286</v>
      </c>
      <c r="S1116" s="376">
        <v>44287</v>
      </c>
      <c r="T1116" s="376">
        <v>44288</v>
      </c>
      <c r="U1116" s="376">
        <v>44291</v>
      </c>
      <c r="V1116" s="376">
        <v>44292</v>
      </c>
      <c r="W1116" s="376">
        <v>44293</v>
      </c>
      <c r="X1116" s="367"/>
      <c r="Z1116" s="369">
        <v>44358</v>
      </c>
    </row>
    <row r="1117" spans="1:26">
      <c r="A1117" s="358" t="str">
        <f t="shared" si="17"/>
        <v>21</v>
      </c>
      <c r="B1117" s="373">
        <v>44278</v>
      </c>
      <c r="C1117" s="374" t="s">
        <v>330</v>
      </c>
      <c r="D1117" s="375">
        <v>44265</v>
      </c>
      <c r="E1117" s="375">
        <v>44266</v>
      </c>
      <c r="F1117" s="375">
        <v>44267</v>
      </c>
      <c r="G1117" s="376">
        <v>44270</v>
      </c>
      <c r="H1117" s="376">
        <v>44271</v>
      </c>
      <c r="I1117" s="376">
        <v>44272</v>
      </c>
      <c r="J1117" s="377">
        <v>44273</v>
      </c>
      <c r="K1117" s="376">
        <v>44274</v>
      </c>
      <c r="L1117" s="378">
        <v>44277</v>
      </c>
      <c r="M1117" s="379">
        <v>44278</v>
      </c>
      <c r="N1117" s="376">
        <v>44279</v>
      </c>
      <c r="O1117" s="376">
        <v>44280</v>
      </c>
      <c r="P1117" s="376">
        <v>44281</v>
      </c>
      <c r="Q1117" s="376">
        <v>44286</v>
      </c>
      <c r="R1117" s="376">
        <v>44287</v>
      </c>
      <c r="S1117" s="376">
        <v>44288</v>
      </c>
      <c r="T1117" s="376">
        <v>44291</v>
      </c>
      <c r="U1117" s="376">
        <v>44292</v>
      </c>
      <c r="V1117" s="376">
        <v>44293</v>
      </c>
      <c r="W1117" s="376">
        <v>44294</v>
      </c>
      <c r="X1117" s="367"/>
      <c r="Z1117" s="369">
        <v>44361</v>
      </c>
    </row>
    <row r="1118" spans="1:26">
      <c r="A1118" s="358" t="str">
        <f t="shared" si="17"/>
        <v>21</v>
      </c>
      <c r="B1118" s="373">
        <v>44279</v>
      </c>
      <c r="C1118" s="374" t="s">
        <v>331</v>
      </c>
      <c r="D1118" s="375">
        <v>44266</v>
      </c>
      <c r="E1118" s="375">
        <v>44267</v>
      </c>
      <c r="F1118" s="375">
        <v>44270</v>
      </c>
      <c r="G1118" s="376">
        <v>44271</v>
      </c>
      <c r="H1118" s="376">
        <v>44272</v>
      </c>
      <c r="I1118" s="376">
        <v>44273</v>
      </c>
      <c r="J1118" s="377">
        <v>44274</v>
      </c>
      <c r="K1118" s="376">
        <v>44277</v>
      </c>
      <c r="L1118" s="378">
        <v>44278</v>
      </c>
      <c r="M1118" s="379">
        <v>44279</v>
      </c>
      <c r="N1118" s="376">
        <v>44280</v>
      </c>
      <c r="O1118" s="376">
        <v>44281</v>
      </c>
      <c r="P1118" s="376">
        <v>44286</v>
      </c>
      <c r="Q1118" s="376">
        <v>44287</v>
      </c>
      <c r="R1118" s="376">
        <v>44288</v>
      </c>
      <c r="S1118" s="376">
        <v>44291</v>
      </c>
      <c r="T1118" s="376">
        <v>44292</v>
      </c>
      <c r="U1118" s="376">
        <v>44293</v>
      </c>
      <c r="V1118" s="376">
        <v>44294</v>
      </c>
      <c r="W1118" s="376">
        <v>44295</v>
      </c>
      <c r="X1118" s="367"/>
      <c r="Z1118" s="369">
        <v>44362</v>
      </c>
    </row>
    <row r="1119" spans="1:26">
      <c r="A1119" s="358" t="str">
        <f t="shared" si="17"/>
        <v>21</v>
      </c>
      <c r="B1119" s="373">
        <v>44280</v>
      </c>
      <c r="C1119" s="374" t="s">
        <v>332</v>
      </c>
      <c r="D1119" s="375">
        <v>44267</v>
      </c>
      <c r="E1119" s="375">
        <v>44270</v>
      </c>
      <c r="F1119" s="375">
        <v>44271</v>
      </c>
      <c r="G1119" s="376">
        <v>44272</v>
      </c>
      <c r="H1119" s="376">
        <v>44273</v>
      </c>
      <c r="I1119" s="376">
        <v>44274</v>
      </c>
      <c r="J1119" s="377">
        <v>44277</v>
      </c>
      <c r="K1119" s="376">
        <v>44278</v>
      </c>
      <c r="L1119" s="378">
        <v>44279</v>
      </c>
      <c r="M1119" s="379">
        <v>44280</v>
      </c>
      <c r="N1119" s="376">
        <v>44281</v>
      </c>
      <c r="O1119" s="376">
        <v>44286</v>
      </c>
      <c r="P1119" s="376">
        <v>44287</v>
      </c>
      <c r="Q1119" s="376">
        <v>44288</v>
      </c>
      <c r="R1119" s="376">
        <v>44291</v>
      </c>
      <c r="S1119" s="376">
        <v>44292</v>
      </c>
      <c r="T1119" s="376">
        <v>44293</v>
      </c>
      <c r="U1119" s="376">
        <v>44294</v>
      </c>
      <c r="V1119" s="376">
        <v>44295</v>
      </c>
      <c r="W1119" s="376">
        <v>44298</v>
      </c>
      <c r="X1119" s="367"/>
      <c r="Z1119" s="369">
        <v>44363</v>
      </c>
    </row>
    <row r="1120" spans="1:26">
      <c r="A1120" s="358" t="str">
        <f t="shared" si="17"/>
        <v>21</v>
      </c>
      <c r="B1120" s="373">
        <v>44281</v>
      </c>
      <c r="C1120" s="374" t="s">
        <v>333</v>
      </c>
      <c r="D1120" s="375">
        <v>44270</v>
      </c>
      <c r="E1120" s="375">
        <v>44271</v>
      </c>
      <c r="F1120" s="375">
        <v>44272</v>
      </c>
      <c r="G1120" s="376">
        <v>44273</v>
      </c>
      <c r="H1120" s="376">
        <v>44274</v>
      </c>
      <c r="I1120" s="376">
        <v>44277</v>
      </c>
      <c r="J1120" s="377">
        <v>44278</v>
      </c>
      <c r="K1120" s="376">
        <v>44279</v>
      </c>
      <c r="L1120" s="378">
        <v>44280</v>
      </c>
      <c r="M1120" s="379">
        <v>44281</v>
      </c>
      <c r="N1120" s="376">
        <v>44286</v>
      </c>
      <c r="O1120" s="376">
        <v>44287</v>
      </c>
      <c r="P1120" s="376">
        <v>44288</v>
      </c>
      <c r="Q1120" s="376">
        <v>44291</v>
      </c>
      <c r="R1120" s="376">
        <v>44292</v>
      </c>
      <c r="S1120" s="376">
        <v>44293</v>
      </c>
      <c r="T1120" s="376">
        <v>44294</v>
      </c>
      <c r="U1120" s="376">
        <v>44295</v>
      </c>
      <c r="V1120" s="376">
        <v>44298</v>
      </c>
      <c r="W1120" s="376">
        <v>44299</v>
      </c>
      <c r="X1120" s="367"/>
      <c r="Z1120" s="369">
        <v>44364</v>
      </c>
    </row>
    <row r="1121" spans="1:26">
      <c r="A1121" s="358" t="str">
        <f t="shared" si="17"/>
        <v>21</v>
      </c>
      <c r="B1121" s="373">
        <v>44286</v>
      </c>
      <c r="C1121" s="374" t="s">
        <v>331</v>
      </c>
      <c r="D1121" s="375">
        <v>44271</v>
      </c>
      <c r="E1121" s="375">
        <v>44272</v>
      </c>
      <c r="F1121" s="375">
        <v>44273</v>
      </c>
      <c r="G1121" s="376">
        <v>44274</v>
      </c>
      <c r="H1121" s="376">
        <v>44277</v>
      </c>
      <c r="I1121" s="376">
        <v>44278</v>
      </c>
      <c r="J1121" s="377">
        <v>44279</v>
      </c>
      <c r="K1121" s="376">
        <v>44280</v>
      </c>
      <c r="L1121" s="378">
        <v>44281</v>
      </c>
      <c r="M1121" s="379">
        <v>44286</v>
      </c>
      <c r="N1121" s="376">
        <v>44287</v>
      </c>
      <c r="O1121" s="376">
        <v>44288</v>
      </c>
      <c r="P1121" s="376">
        <v>44291</v>
      </c>
      <c r="Q1121" s="376">
        <v>44292</v>
      </c>
      <c r="R1121" s="376">
        <v>44293</v>
      </c>
      <c r="S1121" s="376">
        <v>44294</v>
      </c>
      <c r="T1121" s="376">
        <v>44295</v>
      </c>
      <c r="U1121" s="376">
        <v>44298</v>
      </c>
      <c r="V1121" s="376">
        <v>44299</v>
      </c>
      <c r="W1121" s="376">
        <v>44300</v>
      </c>
      <c r="X1121" s="367"/>
      <c r="Z1121" s="369">
        <v>44365</v>
      </c>
    </row>
    <row r="1122" spans="1:26">
      <c r="A1122" s="380" t="str">
        <f t="shared" si="17"/>
        <v>21</v>
      </c>
      <c r="B1122" s="381">
        <v>44287</v>
      </c>
      <c r="C1122" s="374" t="str">
        <f>TEXT(B1122,"aaa")</f>
        <v>木</v>
      </c>
      <c r="D1122" s="375">
        <v>44272</v>
      </c>
      <c r="E1122" s="375">
        <v>44273</v>
      </c>
      <c r="F1122" s="375">
        <v>44274</v>
      </c>
      <c r="G1122" s="376">
        <v>44277</v>
      </c>
      <c r="H1122" s="376">
        <v>44278</v>
      </c>
      <c r="I1122" s="376">
        <v>44279</v>
      </c>
      <c r="J1122" s="377">
        <v>44280</v>
      </c>
      <c r="K1122" s="376">
        <v>44281</v>
      </c>
      <c r="L1122" s="378">
        <v>44286</v>
      </c>
      <c r="M1122" s="379">
        <v>44287</v>
      </c>
      <c r="N1122" s="382">
        <v>44288</v>
      </c>
      <c r="O1122" s="376">
        <v>44291</v>
      </c>
      <c r="P1122" s="376">
        <v>44292</v>
      </c>
      <c r="Q1122" s="376">
        <v>44293</v>
      </c>
      <c r="R1122" s="376">
        <v>44294</v>
      </c>
      <c r="S1122" s="376">
        <v>44295</v>
      </c>
      <c r="T1122" s="376">
        <v>44298</v>
      </c>
      <c r="U1122" s="376">
        <v>44299</v>
      </c>
      <c r="V1122" s="376">
        <v>44300</v>
      </c>
      <c r="W1122" s="376">
        <v>44301</v>
      </c>
      <c r="X1122" s="367"/>
      <c r="Z1122" s="369">
        <v>44368</v>
      </c>
    </row>
    <row r="1123" spans="1:26">
      <c r="A1123" s="380" t="str">
        <f t="shared" si="17"/>
        <v>21</v>
      </c>
      <c r="B1123" s="381">
        <v>44288</v>
      </c>
      <c r="C1123" s="374" t="str">
        <f t="shared" ref="C1123:C1186" si="18">TEXT(B1123,"aaa")</f>
        <v>金</v>
      </c>
      <c r="D1123" s="375">
        <v>44273</v>
      </c>
      <c r="E1123" s="375">
        <v>44274</v>
      </c>
      <c r="F1123" s="375">
        <v>44277</v>
      </c>
      <c r="G1123" s="376">
        <v>44278</v>
      </c>
      <c r="H1123" s="376">
        <v>44279</v>
      </c>
      <c r="I1123" s="376">
        <v>44280</v>
      </c>
      <c r="J1123" s="377">
        <v>44281</v>
      </c>
      <c r="K1123" s="376">
        <v>44286</v>
      </c>
      <c r="L1123" s="378">
        <v>44287</v>
      </c>
      <c r="M1123" s="379">
        <v>44288</v>
      </c>
      <c r="N1123" s="382">
        <v>44291</v>
      </c>
      <c r="O1123" s="376">
        <v>44292</v>
      </c>
      <c r="P1123" s="376">
        <v>44293</v>
      </c>
      <c r="Q1123" s="376">
        <v>44294</v>
      </c>
      <c r="R1123" s="376">
        <v>44295</v>
      </c>
      <c r="S1123" s="376">
        <v>44298</v>
      </c>
      <c r="T1123" s="376">
        <v>44299</v>
      </c>
      <c r="U1123" s="376">
        <v>44300</v>
      </c>
      <c r="V1123" s="376">
        <v>44301</v>
      </c>
      <c r="W1123" s="376">
        <v>44302</v>
      </c>
      <c r="X1123" s="367"/>
      <c r="Z1123" s="369">
        <v>44369</v>
      </c>
    </row>
    <row r="1124" spans="1:26" ht="12" customHeight="1">
      <c r="A1124" s="380" t="str">
        <f t="shared" si="17"/>
        <v>21</v>
      </c>
      <c r="B1124" s="381">
        <v>44291</v>
      </c>
      <c r="C1124" s="374" t="str">
        <f t="shared" si="18"/>
        <v>月</v>
      </c>
      <c r="D1124" s="375">
        <v>44274</v>
      </c>
      <c r="E1124" s="375">
        <v>44277</v>
      </c>
      <c r="F1124" s="375">
        <v>44278</v>
      </c>
      <c r="G1124" s="376">
        <v>44279</v>
      </c>
      <c r="H1124" s="376">
        <v>44280</v>
      </c>
      <c r="I1124" s="376">
        <v>44281</v>
      </c>
      <c r="J1124" s="377">
        <v>44286</v>
      </c>
      <c r="K1124" s="376">
        <v>44287</v>
      </c>
      <c r="L1124" s="378">
        <v>44288</v>
      </c>
      <c r="M1124" s="379">
        <v>44291</v>
      </c>
      <c r="N1124" s="382">
        <v>44292</v>
      </c>
      <c r="O1124" s="376">
        <v>44293</v>
      </c>
      <c r="P1124" s="376">
        <v>44294</v>
      </c>
      <c r="Q1124" s="376">
        <v>44295</v>
      </c>
      <c r="R1124" s="376">
        <v>44298</v>
      </c>
      <c r="S1124" s="376">
        <v>44299</v>
      </c>
      <c r="T1124" s="376">
        <v>44300</v>
      </c>
      <c r="U1124" s="376">
        <v>44301</v>
      </c>
      <c r="V1124" s="376">
        <v>44302</v>
      </c>
      <c r="W1124" s="376">
        <v>44305</v>
      </c>
      <c r="X1124" s="367"/>
      <c r="Z1124" s="369">
        <v>44370</v>
      </c>
    </row>
    <row r="1125" spans="1:26">
      <c r="A1125" s="380" t="str">
        <f t="shared" si="17"/>
        <v>21</v>
      </c>
      <c r="B1125" s="381">
        <v>44292</v>
      </c>
      <c r="C1125" s="374" t="str">
        <f t="shared" si="18"/>
        <v>火</v>
      </c>
      <c r="D1125" s="375">
        <v>44277</v>
      </c>
      <c r="E1125" s="375">
        <v>44278</v>
      </c>
      <c r="F1125" s="375">
        <v>44279</v>
      </c>
      <c r="G1125" s="376">
        <v>44280</v>
      </c>
      <c r="H1125" s="376">
        <v>44281</v>
      </c>
      <c r="I1125" s="376">
        <v>44286</v>
      </c>
      <c r="J1125" s="377">
        <v>44287</v>
      </c>
      <c r="K1125" s="376">
        <v>44288</v>
      </c>
      <c r="L1125" s="378">
        <v>44291</v>
      </c>
      <c r="M1125" s="379">
        <v>44292</v>
      </c>
      <c r="N1125" s="382">
        <v>44293</v>
      </c>
      <c r="O1125" s="376">
        <v>44294</v>
      </c>
      <c r="P1125" s="376">
        <v>44295</v>
      </c>
      <c r="Q1125" s="376">
        <v>44298</v>
      </c>
      <c r="R1125" s="376">
        <v>44299</v>
      </c>
      <c r="S1125" s="376">
        <v>44300</v>
      </c>
      <c r="T1125" s="376">
        <v>44301</v>
      </c>
      <c r="U1125" s="376">
        <v>44302</v>
      </c>
      <c r="V1125" s="376">
        <v>44305</v>
      </c>
      <c r="W1125" s="376">
        <v>44306</v>
      </c>
      <c r="X1125" s="367"/>
      <c r="Z1125" s="369">
        <v>44371</v>
      </c>
    </row>
    <row r="1126" spans="1:26">
      <c r="A1126" s="380" t="str">
        <f t="shared" si="17"/>
        <v>21</v>
      </c>
      <c r="B1126" s="381">
        <v>44293</v>
      </c>
      <c r="C1126" s="374" t="str">
        <f t="shared" si="18"/>
        <v>水</v>
      </c>
      <c r="D1126" s="375">
        <v>44278</v>
      </c>
      <c r="E1126" s="375">
        <v>44279</v>
      </c>
      <c r="F1126" s="375">
        <v>44280</v>
      </c>
      <c r="G1126" s="376">
        <v>44281</v>
      </c>
      <c r="H1126" s="376">
        <v>44286</v>
      </c>
      <c r="I1126" s="376">
        <v>44287</v>
      </c>
      <c r="J1126" s="377">
        <v>44288</v>
      </c>
      <c r="K1126" s="376">
        <v>44291</v>
      </c>
      <c r="L1126" s="378">
        <v>44292</v>
      </c>
      <c r="M1126" s="379">
        <v>44293</v>
      </c>
      <c r="N1126" s="382">
        <v>44294</v>
      </c>
      <c r="O1126" s="376">
        <v>44295</v>
      </c>
      <c r="P1126" s="376">
        <v>44298</v>
      </c>
      <c r="Q1126" s="376">
        <v>44299</v>
      </c>
      <c r="R1126" s="376">
        <v>44300</v>
      </c>
      <c r="S1126" s="376">
        <v>44301</v>
      </c>
      <c r="T1126" s="376">
        <v>44302</v>
      </c>
      <c r="U1126" s="376">
        <v>44305</v>
      </c>
      <c r="V1126" s="376">
        <v>44306</v>
      </c>
      <c r="W1126" s="376">
        <v>44307</v>
      </c>
      <c r="X1126" s="367"/>
      <c r="Z1126" s="369">
        <v>44372</v>
      </c>
    </row>
    <row r="1127" spans="1:26">
      <c r="A1127" s="380" t="str">
        <f t="shared" si="17"/>
        <v>21</v>
      </c>
      <c r="B1127" s="381">
        <v>44294</v>
      </c>
      <c r="C1127" s="374" t="str">
        <f t="shared" si="18"/>
        <v>木</v>
      </c>
      <c r="D1127" s="375">
        <v>44279</v>
      </c>
      <c r="E1127" s="375">
        <v>44280</v>
      </c>
      <c r="F1127" s="375">
        <v>44281</v>
      </c>
      <c r="G1127" s="376">
        <v>44286</v>
      </c>
      <c r="H1127" s="376">
        <v>44287</v>
      </c>
      <c r="I1127" s="376">
        <v>44288</v>
      </c>
      <c r="J1127" s="377">
        <v>44291</v>
      </c>
      <c r="K1127" s="376">
        <v>44292</v>
      </c>
      <c r="L1127" s="378">
        <v>44293</v>
      </c>
      <c r="M1127" s="379">
        <v>44294</v>
      </c>
      <c r="N1127" s="382">
        <v>44295</v>
      </c>
      <c r="O1127" s="376">
        <v>44298</v>
      </c>
      <c r="P1127" s="376">
        <v>44299</v>
      </c>
      <c r="Q1127" s="376">
        <v>44300</v>
      </c>
      <c r="R1127" s="376">
        <v>44301</v>
      </c>
      <c r="S1127" s="376">
        <v>44302</v>
      </c>
      <c r="T1127" s="376">
        <v>44305</v>
      </c>
      <c r="U1127" s="376">
        <v>44306</v>
      </c>
      <c r="V1127" s="376">
        <v>44307</v>
      </c>
      <c r="W1127" s="376">
        <v>44308</v>
      </c>
      <c r="X1127" s="367"/>
      <c r="Z1127" s="369">
        <v>44375</v>
      </c>
    </row>
    <row r="1128" spans="1:26">
      <c r="A1128" s="380" t="str">
        <f t="shared" si="17"/>
        <v>21</v>
      </c>
      <c r="B1128" s="381">
        <v>44295</v>
      </c>
      <c r="C1128" s="374" t="str">
        <f t="shared" si="18"/>
        <v>金</v>
      </c>
      <c r="D1128" s="375">
        <v>44280</v>
      </c>
      <c r="E1128" s="375">
        <v>44281</v>
      </c>
      <c r="F1128" s="375">
        <v>44286</v>
      </c>
      <c r="G1128" s="376">
        <v>44287</v>
      </c>
      <c r="H1128" s="376">
        <v>44288</v>
      </c>
      <c r="I1128" s="376">
        <v>44291</v>
      </c>
      <c r="J1128" s="377">
        <v>44292</v>
      </c>
      <c r="K1128" s="376">
        <v>44293</v>
      </c>
      <c r="L1128" s="378">
        <v>44294</v>
      </c>
      <c r="M1128" s="379">
        <v>44295</v>
      </c>
      <c r="N1128" s="382">
        <v>44298</v>
      </c>
      <c r="O1128" s="376">
        <v>44299</v>
      </c>
      <c r="P1128" s="376">
        <v>44300</v>
      </c>
      <c r="Q1128" s="376">
        <v>44301</v>
      </c>
      <c r="R1128" s="376">
        <v>44302</v>
      </c>
      <c r="S1128" s="376">
        <v>44305</v>
      </c>
      <c r="T1128" s="376">
        <v>44306</v>
      </c>
      <c r="U1128" s="376">
        <v>44307</v>
      </c>
      <c r="V1128" s="376">
        <v>44308</v>
      </c>
      <c r="W1128" s="376">
        <v>44309</v>
      </c>
      <c r="X1128" s="367"/>
      <c r="Z1128" s="369">
        <v>44376</v>
      </c>
    </row>
    <row r="1129" spans="1:26">
      <c r="A1129" s="380" t="str">
        <f t="shared" si="17"/>
        <v>21</v>
      </c>
      <c r="B1129" s="381">
        <v>44298</v>
      </c>
      <c r="C1129" s="374" t="str">
        <f t="shared" si="18"/>
        <v>月</v>
      </c>
      <c r="D1129" s="375">
        <v>44281</v>
      </c>
      <c r="E1129" s="375">
        <v>44286</v>
      </c>
      <c r="F1129" s="375">
        <v>44287</v>
      </c>
      <c r="G1129" s="376">
        <v>44288</v>
      </c>
      <c r="H1129" s="376">
        <v>44291</v>
      </c>
      <c r="I1129" s="376">
        <v>44292</v>
      </c>
      <c r="J1129" s="377">
        <v>44293</v>
      </c>
      <c r="K1129" s="376">
        <v>44294</v>
      </c>
      <c r="L1129" s="378">
        <v>44295</v>
      </c>
      <c r="M1129" s="379">
        <v>44298</v>
      </c>
      <c r="N1129" s="382">
        <v>44299</v>
      </c>
      <c r="O1129" s="376">
        <v>44300</v>
      </c>
      <c r="P1129" s="376">
        <v>44301</v>
      </c>
      <c r="Q1129" s="376">
        <v>44302</v>
      </c>
      <c r="R1129" s="376">
        <v>44305</v>
      </c>
      <c r="S1129" s="376">
        <v>44306</v>
      </c>
      <c r="T1129" s="376">
        <v>44307</v>
      </c>
      <c r="U1129" s="376">
        <v>44308</v>
      </c>
      <c r="V1129" s="376">
        <v>44309</v>
      </c>
      <c r="W1129" s="376">
        <v>44312</v>
      </c>
      <c r="X1129" s="367"/>
      <c r="Z1129" s="369">
        <v>44377</v>
      </c>
    </row>
    <row r="1130" spans="1:26">
      <c r="A1130" s="380" t="str">
        <f t="shared" si="17"/>
        <v>21</v>
      </c>
      <c r="B1130" s="381">
        <v>44299</v>
      </c>
      <c r="C1130" s="374" t="str">
        <f t="shared" si="18"/>
        <v>火</v>
      </c>
      <c r="D1130" s="375">
        <v>44286</v>
      </c>
      <c r="E1130" s="375">
        <v>44287</v>
      </c>
      <c r="F1130" s="375">
        <v>44288</v>
      </c>
      <c r="G1130" s="376">
        <v>44291</v>
      </c>
      <c r="H1130" s="376">
        <v>44292</v>
      </c>
      <c r="I1130" s="376">
        <v>44293</v>
      </c>
      <c r="J1130" s="377">
        <v>44294</v>
      </c>
      <c r="K1130" s="376">
        <v>44295</v>
      </c>
      <c r="L1130" s="378">
        <v>44298</v>
      </c>
      <c r="M1130" s="379">
        <v>44299</v>
      </c>
      <c r="N1130" s="382">
        <v>44300</v>
      </c>
      <c r="O1130" s="376">
        <v>44301</v>
      </c>
      <c r="P1130" s="376">
        <v>44302</v>
      </c>
      <c r="Q1130" s="376">
        <v>44305</v>
      </c>
      <c r="R1130" s="376">
        <v>44306</v>
      </c>
      <c r="S1130" s="376">
        <v>44307</v>
      </c>
      <c r="T1130" s="376">
        <v>44308</v>
      </c>
      <c r="U1130" s="376">
        <v>44309</v>
      </c>
      <c r="V1130" s="376">
        <v>44312</v>
      </c>
      <c r="W1130" s="376">
        <v>44313</v>
      </c>
      <c r="X1130" s="367"/>
      <c r="Z1130" s="369">
        <v>44378</v>
      </c>
    </row>
    <row r="1131" spans="1:26">
      <c r="A1131" s="380" t="str">
        <f t="shared" si="17"/>
        <v>21</v>
      </c>
      <c r="B1131" s="381">
        <v>44300</v>
      </c>
      <c r="C1131" s="374" t="str">
        <f t="shared" si="18"/>
        <v>水</v>
      </c>
      <c r="D1131" s="375">
        <v>44287</v>
      </c>
      <c r="E1131" s="375">
        <v>44288</v>
      </c>
      <c r="F1131" s="375">
        <v>44291</v>
      </c>
      <c r="G1131" s="376">
        <v>44292</v>
      </c>
      <c r="H1131" s="376">
        <v>44293</v>
      </c>
      <c r="I1131" s="376">
        <v>44294</v>
      </c>
      <c r="J1131" s="377">
        <v>44295</v>
      </c>
      <c r="K1131" s="376">
        <v>44298</v>
      </c>
      <c r="L1131" s="378">
        <v>44299</v>
      </c>
      <c r="M1131" s="379">
        <v>44300</v>
      </c>
      <c r="N1131" s="382">
        <v>44301</v>
      </c>
      <c r="O1131" s="376">
        <v>44302</v>
      </c>
      <c r="P1131" s="376">
        <v>44305</v>
      </c>
      <c r="Q1131" s="376">
        <v>44306</v>
      </c>
      <c r="R1131" s="376">
        <v>44307</v>
      </c>
      <c r="S1131" s="376">
        <v>44308</v>
      </c>
      <c r="T1131" s="376">
        <v>44309</v>
      </c>
      <c r="U1131" s="376">
        <v>44312</v>
      </c>
      <c r="V1131" s="376">
        <v>44313</v>
      </c>
      <c r="W1131" s="376">
        <v>44323</v>
      </c>
      <c r="X1131" s="367"/>
      <c r="Z1131" s="369">
        <v>44379</v>
      </c>
    </row>
    <row r="1132" spans="1:26">
      <c r="A1132" s="380" t="str">
        <f t="shared" si="17"/>
        <v>21</v>
      </c>
      <c r="B1132" s="381">
        <v>44301</v>
      </c>
      <c r="C1132" s="374" t="str">
        <f t="shared" si="18"/>
        <v>木</v>
      </c>
      <c r="D1132" s="375">
        <v>44288</v>
      </c>
      <c r="E1132" s="375">
        <v>44291</v>
      </c>
      <c r="F1132" s="375">
        <v>44292</v>
      </c>
      <c r="G1132" s="376">
        <v>44293</v>
      </c>
      <c r="H1132" s="376">
        <v>44294</v>
      </c>
      <c r="I1132" s="376">
        <v>44295</v>
      </c>
      <c r="J1132" s="377">
        <v>44298</v>
      </c>
      <c r="K1132" s="376">
        <v>44299</v>
      </c>
      <c r="L1132" s="378">
        <v>44300</v>
      </c>
      <c r="M1132" s="379">
        <v>44301</v>
      </c>
      <c r="N1132" s="382">
        <v>44302</v>
      </c>
      <c r="O1132" s="376">
        <v>44305</v>
      </c>
      <c r="P1132" s="376">
        <v>44306</v>
      </c>
      <c r="Q1132" s="376">
        <v>44307</v>
      </c>
      <c r="R1132" s="376">
        <v>44308</v>
      </c>
      <c r="S1132" s="376">
        <v>44309</v>
      </c>
      <c r="T1132" s="376">
        <v>44312</v>
      </c>
      <c r="U1132" s="376">
        <v>44313</v>
      </c>
      <c r="V1132" s="376">
        <v>44323</v>
      </c>
      <c r="W1132" s="376">
        <v>44326</v>
      </c>
      <c r="X1132" s="367"/>
      <c r="Z1132" s="369">
        <v>44382</v>
      </c>
    </row>
    <row r="1133" spans="1:26">
      <c r="A1133" s="380" t="str">
        <f t="shared" si="17"/>
        <v>21</v>
      </c>
      <c r="B1133" s="381">
        <v>44302</v>
      </c>
      <c r="C1133" s="374" t="str">
        <f t="shared" si="18"/>
        <v>金</v>
      </c>
      <c r="D1133" s="375">
        <v>44291</v>
      </c>
      <c r="E1133" s="375">
        <v>44292</v>
      </c>
      <c r="F1133" s="375">
        <v>44293</v>
      </c>
      <c r="G1133" s="376">
        <v>44294</v>
      </c>
      <c r="H1133" s="376">
        <v>44295</v>
      </c>
      <c r="I1133" s="376">
        <v>44298</v>
      </c>
      <c r="J1133" s="377">
        <v>44299</v>
      </c>
      <c r="K1133" s="376">
        <v>44300</v>
      </c>
      <c r="L1133" s="378">
        <v>44301</v>
      </c>
      <c r="M1133" s="379">
        <v>44302</v>
      </c>
      <c r="N1133" s="382">
        <v>44305</v>
      </c>
      <c r="O1133" s="376">
        <v>44306</v>
      </c>
      <c r="P1133" s="376">
        <v>44307</v>
      </c>
      <c r="Q1133" s="376">
        <v>44308</v>
      </c>
      <c r="R1133" s="376">
        <v>44309</v>
      </c>
      <c r="S1133" s="376">
        <v>44312</v>
      </c>
      <c r="T1133" s="376">
        <v>44313</v>
      </c>
      <c r="U1133" s="376">
        <v>44323</v>
      </c>
      <c r="V1133" s="376">
        <v>44326</v>
      </c>
      <c r="W1133" s="376">
        <v>44327</v>
      </c>
      <c r="X1133" s="367"/>
      <c r="Z1133" s="369">
        <v>44383</v>
      </c>
    </row>
    <row r="1134" spans="1:26">
      <c r="A1134" s="380" t="str">
        <f t="shared" si="17"/>
        <v>21</v>
      </c>
      <c r="B1134" s="373">
        <v>44305</v>
      </c>
      <c r="C1134" s="374" t="str">
        <f t="shared" si="18"/>
        <v>月</v>
      </c>
      <c r="D1134" s="375">
        <v>44292</v>
      </c>
      <c r="E1134" s="375">
        <v>44293</v>
      </c>
      <c r="F1134" s="375">
        <v>44294</v>
      </c>
      <c r="G1134" s="376">
        <v>44295</v>
      </c>
      <c r="H1134" s="376">
        <v>44298</v>
      </c>
      <c r="I1134" s="376">
        <v>44299</v>
      </c>
      <c r="J1134" s="377">
        <v>44300</v>
      </c>
      <c r="K1134" s="376">
        <v>44301</v>
      </c>
      <c r="L1134" s="378">
        <v>44302</v>
      </c>
      <c r="M1134" s="379">
        <v>44305</v>
      </c>
      <c r="N1134" s="376">
        <v>44306</v>
      </c>
      <c r="O1134" s="376">
        <v>44307</v>
      </c>
      <c r="P1134" s="376">
        <v>44308</v>
      </c>
      <c r="Q1134" s="376">
        <v>44309</v>
      </c>
      <c r="R1134" s="376">
        <v>44312</v>
      </c>
      <c r="S1134" s="376">
        <v>44313</v>
      </c>
      <c r="T1134" s="376">
        <v>44323</v>
      </c>
      <c r="U1134" s="376">
        <v>44326</v>
      </c>
      <c r="V1134" s="376">
        <v>44327</v>
      </c>
      <c r="W1134" s="376">
        <v>44328</v>
      </c>
      <c r="X1134" s="367"/>
      <c r="Z1134" s="369">
        <v>44384</v>
      </c>
    </row>
    <row r="1135" spans="1:26">
      <c r="A1135" s="380" t="str">
        <f t="shared" si="17"/>
        <v>21</v>
      </c>
      <c r="B1135" s="373">
        <v>44306</v>
      </c>
      <c r="C1135" s="374" t="str">
        <f t="shared" si="18"/>
        <v>火</v>
      </c>
      <c r="D1135" s="375">
        <v>44293</v>
      </c>
      <c r="E1135" s="375">
        <v>44294</v>
      </c>
      <c r="F1135" s="375">
        <v>44295</v>
      </c>
      <c r="G1135" s="376">
        <v>44298</v>
      </c>
      <c r="H1135" s="376">
        <v>44299</v>
      </c>
      <c r="I1135" s="376">
        <v>44300</v>
      </c>
      <c r="J1135" s="377">
        <v>44301</v>
      </c>
      <c r="K1135" s="376">
        <v>44302</v>
      </c>
      <c r="L1135" s="378">
        <v>44305</v>
      </c>
      <c r="M1135" s="379">
        <v>44306</v>
      </c>
      <c r="N1135" s="376">
        <v>44307</v>
      </c>
      <c r="O1135" s="376">
        <v>44308</v>
      </c>
      <c r="P1135" s="376">
        <v>44309</v>
      </c>
      <c r="Q1135" s="376">
        <v>44312</v>
      </c>
      <c r="R1135" s="376">
        <v>44313</v>
      </c>
      <c r="S1135" s="376">
        <v>44323</v>
      </c>
      <c r="T1135" s="376">
        <v>44326</v>
      </c>
      <c r="U1135" s="376">
        <v>44327</v>
      </c>
      <c r="V1135" s="376">
        <v>44328</v>
      </c>
      <c r="W1135" s="376">
        <v>44329</v>
      </c>
      <c r="X1135" s="367"/>
      <c r="Z1135" s="369">
        <v>44385</v>
      </c>
    </row>
    <row r="1136" spans="1:26">
      <c r="A1136" s="380" t="str">
        <f t="shared" si="17"/>
        <v>21</v>
      </c>
      <c r="B1136" s="373">
        <v>44307</v>
      </c>
      <c r="C1136" s="374" t="str">
        <f t="shared" si="18"/>
        <v>水</v>
      </c>
      <c r="D1136" s="375">
        <v>44294</v>
      </c>
      <c r="E1136" s="375">
        <v>44295</v>
      </c>
      <c r="F1136" s="375">
        <v>44298</v>
      </c>
      <c r="G1136" s="376">
        <v>44299</v>
      </c>
      <c r="H1136" s="376">
        <v>44300</v>
      </c>
      <c r="I1136" s="376">
        <v>44301</v>
      </c>
      <c r="J1136" s="377">
        <v>44302</v>
      </c>
      <c r="K1136" s="376">
        <v>44305</v>
      </c>
      <c r="L1136" s="378">
        <v>44306</v>
      </c>
      <c r="M1136" s="379">
        <v>44307</v>
      </c>
      <c r="N1136" s="376">
        <v>44308</v>
      </c>
      <c r="O1136" s="376">
        <v>44309</v>
      </c>
      <c r="P1136" s="376">
        <v>44312</v>
      </c>
      <c r="Q1136" s="376">
        <v>44313</v>
      </c>
      <c r="R1136" s="376">
        <v>44323</v>
      </c>
      <c r="S1136" s="376">
        <v>44326</v>
      </c>
      <c r="T1136" s="376">
        <v>44327</v>
      </c>
      <c r="U1136" s="376">
        <v>44328</v>
      </c>
      <c r="V1136" s="376">
        <v>44329</v>
      </c>
      <c r="W1136" s="376">
        <v>44330</v>
      </c>
      <c r="X1136" s="367"/>
      <c r="Z1136" s="369">
        <v>44386</v>
      </c>
    </row>
    <row r="1137" spans="1:26">
      <c r="A1137" s="380" t="str">
        <f t="shared" si="17"/>
        <v>21</v>
      </c>
      <c r="B1137" s="373">
        <v>44308</v>
      </c>
      <c r="C1137" s="374" t="str">
        <f t="shared" si="18"/>
        <v>木</v>
      </c>
      <c r="D1137" s="375">
        <v>44295</v>
      </c>
      <c r="E1137" s="375">
        <v>44298</v>
      </c>
      <c r="F1137" s="375">
        <v>44299</v>
      </c>
      <c r="G1137" s="376">
        <v>44300</v>
      </c>
      <c r="H1137" s="376">
        <v>44301</v>
      </c>
      <c r="I1137" s="376">
        <v>44302</v>
      </c>
      <c r="J1137" s="377">
        <v>44305</v>
      </c>
      <c r="K1137" s="376">
        <v>44306</v>
      </c>
      <c r="L1137" s="378">
        <v>44307</v>
      </c>
      <c r="M1137" s="379">
        <v>44308</v>
      </c>
      <c r="N1137" s="376">
        <v>44309</v>
      </c>
      <c r="O1137" s="376">
        <v>44312</v>
      </c>
      <c r="P1137" s="376">
        <v>44313</v>
      </c>
      <c r="Q1137" s="376">
        <v>44323</v>
      </c>
      <c r="R1137" s="376">
        <v>44326</v>
      </c>
      <c r="S1137" s="376">
        <v>44327</v>
      </c>
      <c r="T1137" s="376">
        <v>44328</v>
      </c>
      <c r="U1137" s="376">
        <v>44329</v>
      </c>
      <c r="V1137" s="376">
        <v>44330</v>
      </c>
      <c r="W1137" s="376">
        <v>44333</v>
      </c>
      <c r="X1137" s="367"/>
      <c r="Z1137" s="369">
        <v>44389</v>
      </c>
    </row>
    <row r="1138" spans="1:26">
      <c r="A1138" s="380" t="str">
        <f t="shared" si="17"/>
        <v>21</v>
      </c>
      <c r="B1138" s="373">
        <v>44309</v>
      </c>
      <c r="C1138" s="374" t="str">
        <f t="shared" si="18"/>
        <v>金</v>
      </c>
      <c r="D1138" s="375">
        <v>44298</v>
      </c>
      <c r="E1138" s="375">
        <v>44299</v>
      </c>
      <c r="F1138" s="375">
        <v>44300</v>
      </c>
      <c r="G1138" s="376">
        <v>44301</v>
      </c>
      <c r="H1138" s="376">
        <v>44302</v>
      </c>
      <c r="I1138" s="376">
        <v>44305</v>
      </c>
      <c r="J1138" s="377">
        <v>44306</v>
      </c>
      <c r="K1138" s="376">
        <v>44307</v>
      </c>
      <c r="L1138" s="378">
        <v>44308</v>
      </c>
      <c r="M1138" s="379">
        <v>44309</v>
      </c>
      <c r="N1138" s="376">
        <v>44312</v>
      </c>
      <c r="O1138" s="376">
        <v>44313</v>
      </c>
      <c r="P1138" s="376">
        <v>44323</v>
      </c>
      <c r="Q1138" s="376">
        <v>44326</v>
      </c>
      <c r="R1138" s="376">
        <v>44327</v>
      </c>
      <c r="S1138" s="376">
        <v>44328</v>
      </c>
      <c r="T1138" s="376">
        <v>44329</v>
      </c>
      <c r="U1138" s="376">
        <v>44330</v>
      </c>
      <c r="V1138" s="376">
        <v>44333</v>
      </c>
      <c r="W1138" s="376">
        <v>44334</v>
      </c>
      <c r="X1138" s="367"/>
      <c r="Z1138" s="369">
        <v>44390</v>
      </c>
    </row>
    <row r="1139" spans="1:26">
      <c r="A1139" s="380" t="str">
        <f t="shared" si="17"/>
        <v>21</v>
      </c>
      <c r="B1139" s="373">
        <v>44312</v>
      </c>
      <c r="C1139" s="374" t="str">
        <f t="shared" si="18"/>
        <v>月</v>
      </c>
      <c r="D1139" s="375">
        <v>44299</v>
      </c>
      <c r="E1139" s="375">
        <v>44300</v>
      </c>
      <c r="F1139" s="375">
        <v>44301</v>
      </c>
      <c r="G1139" s="376">
        <v>44302</v>
      </c>
      <c r="H1139" s="376">
        <v>44305</v>
      </c>
      <c r="I1139" s="376">
        <v>44306</v>
      </c>
      <c r="J1139" s="377">
        <v>44307</v>
      </c>
      <c r="K1139" s="376">
        <v>44308</v>
      </c>
      <c r="L1139" s="378">
        <v>44309</v>
      </c>
      <c r="M1139" s="379">
        <v>44312</v>
      </c>
      <c r="N1139" s="376">
        <v>44313</v>
      </c>
      <c r="O1139" s="376">
        <v>44323</v>
      </c>
      <c r="P1139" s="376">
        <v>44326</v>
      </c>
      <c r="Q1139" s="376">
        <v>44327</v>
      </c>
      <c r="R1139" s="376">
        <v>44328</v>
      </c>
      <c r="S1139" s="376">
        <v>44329</v>
      </c>
      <c r="T1139" s="376">
        <v>44330</v>
      </c>
      <c r="U1139" s="376">
        <v>44333</v>
      </c>
      <c r="V1139" s="376">
        <v>44334</v>
      </c>
      <c r="W1139" s="376">
        <v>44335</v>
      </c>
      <c r="X1139" s="367"/>
      <c r="Z1139" s="369">
        <v>44391</v>
      </c>
    </row>
    <row r="1140" spans="1:26">
      <c r="A1140" s="380" t="str">
        <f t="shared" si="17"/>
        <v>21</v>
      </c>
      <c r="B1140" s="373">
        <v>44313</v>
      </c>
      <c r="C1140" s="374" t="str">
        <f t="shared" si="18"/>
        <v>火</v>
      </c>
      <c r="D1140" s="375">
        <v>44300</v>
      </c>
      <c r="E1140" s="375">
        <v>44301</v>
      </c>
      <c r="F1140" s="375">
        <v>44302</v>
      </c>
      <c r="G1140" s="376">
        <v>44305</v>
      </c>
      <c r="H1140" s="376">
        <v>44306</v>
      </c>
      <c r="I1140" s="376">
        <v>44307</v>
      </c>
      <c r="J1140" s="377">
        <v>44308</v>
      </c>
      <c r="K1140" s="376">
        <v>44309</v>
      </c>
      <c r="L1140" s="378">
        <v>44312</v>
      </c>
      <c r="M1140" s="379">
        <v>44313</v>
      </c>
      <c r="N1140" s="376">
        <v>44323</v>
      </c>
      <c r="O1140" s="376">
        <v>44326</v>
      </c>
      <c r="P1140" s="376">
        <v>44327</v>
      </c>
      <c r="Q1140" s="376">
        <v>44328</v>
      </c>
      <c r="R1140" s="376">
        <v>44329</v>
      </c>
      <c r="S1140" s="376">
        <v>44330</v>
      </c>
      <c r="T1140" s="376">
        <v>44333</v>
      </c>
      <c r="U1140" s="376">
        <v>44334</v>
      </c>
      <c r="V1140" s="376">
        <v>44335</v>
      </c>
      <c r="W1140" s="376">
        <v>44336</v>
      </c>
      <c r="X1140" s="367"/>
      <c r="Z1140" s="369">
        <v>44392</v>
      </c>
    </row>
    <row r="1141" spans="1:26">
      <c r="A1141" s="380" t="str">
        <f t="shared" si="17"/>
        <v>21</v>
      </c>
      <c r="B1141" s="373">
        <v>44323</v>
      </c>
      <c r="C1141" s="374" t="str">
        <f t="shared" si="18"/>
        <v>金</v>
      </c>
      <c r="D1141" s="375">
        <v>44301</v>
      </c>
      <c r="E1141" s="375">
        <v>44302</v>
      </c>
      <c r="F1141" s="375">
        <v>44305</v>
      </c>
      <c r="G1141" s="376">
        <v>44306</v>
      </c>
      <c r="H1141" s="376">
        <v>44307</v>
      </c>
      <c r="I1141" s="376">
        <v>44308</v>
      </c>
      <c r="J1141" s="377">
        <v>44309</v>
      </c>
      <c r="K1141" s="376">
        <v>44312</v>
      </c>
      <c r="L1141" s="378">
        <v>44313</v>
      </c>
      <c r="M1141" s="379">
        <v>44323</v>
      </c>
      <c r="N1141" s="376">
        <v>44326</v>
      </c>
      <c r="O1141" s="376">
        <v>44327</v>
      </c>
      <c r="P1141" s="376">
        <v>44328</v>
      </c>
      <c r="Q1141" s="376">
        <v>44329</v>
      </c>
      <c r="R1141" s="376">
        <v>44330</v>
      </c>
      <c r="S1141" s="376">
        <v>44333</v>
      </c>
      <c r="T1141" s="376">
        <v>44334</v>
      </c>
      <c r="U1141" s="376">
        <v>44335</v>
      </c>
      <c r="V1141" s="376">
        <v>44336</v>
      </c>
      <c r="W1141" s="376">
        <v>44337</v>
      </c>
      <c r="X1141" s="367"/>
      <c r="Z1141" s="369">
        <v>44393</v>
      </c>
    </row>
    <row r="1142" spans="1:26">
      <c r="A1142" s="380" t="str">
        <f t="shared" si="17"/>
        <v>21</v>
      </c>
      <c r="B1142" s="373">
        <v>44326</v>
      </c>
      <c r="C1142" s="374" t="str">
        <f t="shared" si="18"/>
        <v>月</v>
      </c>
      <c r="D1142" s="375">
        <v>44302</v>
      </c>
      <c r="E1142" s="375">
        <v>44305</v>
      </c>
      <c r="F1142" s="375">
        <v>44306</v>
      </c>
      <c r="G1142" s="376">
        <v>44307</v>
      </c>
      <c r="H1142" s="376">
        <v>44308</v>
      </c>
      <c r="I1142" s="376">
        <v>44309</v>
      </c>
      <c r="J1142" s="377">
        <v>44312</v>
      </c>
      <c r="K1142" s="376">
        <v>44313</v>
      </c>
      <c r="L1142" s="378">
        <v>44323</v>
      </c>
      <c r="M1142" s="379">
        <v>44326</v>
      </c>
      <c r="N1142" s="376">
        <v>44327</v>
      </c>
      <c r="O1142" s="376">
        <v>44328</v>
      </c>
      <c r="P1142" s="376">
        <v>44329</v>
      </c>
      <c r="Q1142" s="376">
        <v>44330</v>
      </c>
      <c r="R1142" s="376">
        <v>44333</v>
      </c>
      <c r="S1142" s="376">
        <v>44334</v>
      </c>
      <c r="T1142" s="376">
        <v>44335</v>
      </c>
      <c r="U1142" s="376">
        <v>44336</v>
      </c>
      <c r="V1142" s="376">
        <v>44337</v>
      </c>
      <c r="W1142" s="376">
        <v>44340</v>
      </c>
      <c r="X1142" s="367"/>
      <c r="Z1142" s="369">
        <v>44396</v>
      </c>
    </row>
    <row r="1143" spans="1:26">
      <c r="A1143" s="380" t="str">
        <f t="shared" si="17"/>
        <v>21</v>
      </c>
      <c r="B1143" s="373">
        <v>44327</v>
      </c>
      <c r="C1143" s="374" t="str">
        <f t="shared" si="18"/>
        <v>火</v>
      </c>
      <c r="D1143" s="375">
        <v>44305</v>
      </c>
      <c r="E1143" s="375">
        <v>44306</v>
      </c>
      <c r="F1143" s="375">
        <v>44307</v>
      </c>
      <c r="G1143" s="376">
        <v>44308</v>
      </c>
      <c r="H1143" s="376">
        <v>44309</v>
      </c>
      <c r="I1143" s="376">
        <v>44312</v>
      </c>
      <c r="J1143" s="377">
        <v>44313</v>
      </c>
      <c r="K1143" s="376">
        <v>44323</v>
      </c>
      <c r="L1143" s="378">
        <v>44326</v>
      </c>
      <c r="M1143" s="379">
        <v>44327</v>
      </c>
      <c r="N1143" s="376">
        <v>44328</v>
      </c>
      <c r="O1143" s="376">
        <v>44329</v>
      </c>
      <c r="P1143" s="376">
        <v>44330</v>
      </c>
      <c r="Q1143" s="376">
        <v>44333</v>
      </c>
      <c r="R1143" s="376">
        <v>44334</v>
      </c>
      <c r="S1143" s="376">
        <v>44335</v>
      </c>
      <c r="T1143" s="376">
        <v>44336</v>
      </c>
      <c r="U1143" s="376">
        <v>44337</v>
      </c>
      <c r="V1143" s="376">
        <v>44340</v>
      </c>
      <c r="W1143" s="376">
        <v>44341</v>
      </c>
      <c r="X1143" s="367"/>
      <c r="Z1143" s="369">
        <v>44397</v>
      </c>
    </row>
    <row r="1144" spans="1:26">
      <c r="A1144" s="380" t="str">
        <f t="shared" si="17"/>
        <v>21</v>
      </c>
      <c r="B1144" s="373">
        <v>44328</v>
      </c>
      <c r="C1144" s="374" t="str">
        <f t="shared" si="18"/>
        <v>水</v>
      </c>
      <c r="D1144" s="375">
        <v>44306</v>
      </c>
      <c r="E1144" s="375">
        <v>44307</v>
      </c>
      <c r="F1144" s="375">
        <v>44308</v>
      </c>
      <c r="G1144" s="376">
        <v>44309</v>
      </c>
      <c r="H1144" s="376">
        <v>44312</v>
      </c>
      <c r="I1144" s="376">
        <v>44313</v>
      </c>
      <c r="J1144" s="377">
        <v>44323</v>
      </c>
      <c r="K1144" s="376">
        <v>44326</v>
      </c>
      <c r="L1144" s="378">
        <v>44327</v>
      </c>
      <c r="M1144" s="379">
        <v>44328</v>
      </c>
      <c r="N1144" s="376">
        <v>44329</v>
      </c>
      <c r="O1144" s="376">
        <v>44330</v>
      </c>
      <c r="P1144" s="376">
        <v>44333</v>
      </c>
      <c r="Q1144" s="376">
        <v>44334</v>
      </c>
      <c r="R1144" s="376">
        <v>44335</v>
      </c>
      <c r="S1144" s="376">
        <v>44336</v>
      </c>
      <c r="T1144" s="376">
        <v>44337</v>
      </c>
      <c r="U1144" s="376">
        <v>44340</v>
      </c>
      <c r="V1144" s="376">
        <v>44341</v>
      </c>
      <c r="W1144" s="376">
        <v>44342</v>
      </c>
      <c r="X1144" s="367"/>
      <c r="Z1144" s="369">
        <v>44398</v>
      </c>
    </row>
    <row r="1145" spans="1:26">
      <c r="A1145" s="380" t="str">
        <f t="shared" si="17"/>
        <v>21</v>
      </c>
      <c r="B1145" s="373">
        <v>44329</v>
      </c>
      <c r="C1145" s="374" t="str">
        <f t="shared" si="18"/>
        <v>木</v>
      </c>
      <c r="D1145" s="375">
        <v>44307</v>
      </c>
      <c r="E1145" s="375">
        <v>44308</v>
      </c>
      <c r="F1145" s="375">
        <v>44309</v>
      </c>
      <c r="G1145" s="376">
        <v>44312</v>
      </c>
      <c r="H1145" s="376">
        <v>44313</v>
      </c>
      <c r="I1145" s="376">
        <v>44323</v>
      </c>
      <c r="J1145" s="377">
        <v>44326</v>
      </c>
      <c r="K1145" s="376">
        <v>44327</v>
      </c>
      <c r="L1145" s="378">
        <v>44328</v>
      </c>
      <c r="M1145" s="379">
        <v>44329</v>
      </c>
      <c r="N1145" s="376">
        <v>44330</v>
      </c>
      <c r="O1145" s="376">
        <v>44333</v>
      </c>
      <c r="P1145" s="376">
        <v>44334</v>
      </c>
      <c r="Q1145" s="376">
        <v>44335</v>
      </c>
      <c r="R1145" s="376">
        <v>44336</v>
      </c>
      <c r="S1145" s="376">
        <v>44337</v>
      </c>
      <c r="T1145" s="376">
        <v>44340</v>
      </c>
      <c r="U1145" s="376">
        <v>44341</v>
      </c>
      <c r="V1145" s="376">
        <v>44342</v>
      </c>
      <c r="W1145" s="376">
        <v>44343</v>
      </c>
      <c r="X1145" s="367"/>
      <c r="Z1145" s="369">
        <v>44403</v>
      </c>
    </row>
    <row r="1146" spans="1:26">
      <c r="A1146" s="380" t="str">
        <f t="shared" si="17"/>
        <v>21</v>
      </c>
      <c r="B1146" s="373">
        <v>44330</v>
      </c>
      <c r="C1146" s="374" t="str">
        <f t="shared" si="18"/>
        <v>金</v>
      </c>
      <c r="D1146" s="375">
        <v>44308</v>
      </c>
      <c r="E1146" s="375">
        <v>44309</v>
      </c>
      <c r="F1146" s="375">
        <v>44312</v>
      </c>
      <c r="G1146" s="376">
        <v>44313</v>
      </c>
      <c r="H1146" s="376">
        <v>44323</v>
      </c>
      <c r="I1146" s="376">
        <v>44326</v>
      </c>
      <c r="J1146" s="377">
        <v>44327</v>
      </c>
      <c r="K1146" s="376">
        <v>44328</v>
      </c>
      <c r="L1146" s="378">
        <v>44329</v>
      </c>
      <c r="M1146" s="379">
        <v>44330</v>
      </c>
      <c r="N1146" s="376">
        <v>44333</v>
      </c>
      <c r="O1146" s="376">
        <v>44334</v>
      </c>
      <c r="P1146" s="376">
        <v>44335</v>
      </c>
      <c r="Q1146" s="376">
        <v>44336</v>
      </c>
      <c r="R1146" s="376">
        <v>44337</v>
      </c>
      <c r="S1146" s="376">
        <v>44340</v>
      </c>
      <c r="T1146" s="376">
        <v>44341</v>
      </c>
      <c r="U1146" s="376">
        <v>44342</v>
      </c>
      <c r="V1146" s="376">
        <v>44343</v>
      </c>
      <c r="W1146" s="376">
        <v>44344</v>
      </c>
      <c r="X1146" s="367"/>
      <c r="Z1146" s="369">
        <v>44404</v>
      </c>
    </row>
    <row r="1147" spans="1:26">
      <c r="A1147" s="380" t="str">
        <f t="shared" si="17"/>
        <v>21</v>
      </c>
      <c r="B1147" s="373">
        <v>44333</v>
      </c>
      <c r="C1147" s="374" t="str">
        <f t="shared" si="18"/>
        <v>月</v>
      </c>
      <c r="D1147" s="375">
        <v>44309</v>
      </c>
      <c r="E1147" s="375">
        <v>44312</v>
      </c>
      <c r="F1147" s="375">
        <v>44313</v>
      </c>
      <c r="G1147" s="376">
        <v>44323</v>
      </c>
      <c r="H1147" s="376">
        <v>44326</v>
      </c>
      <c r="I1147" s="376">
        <v>44327</v>
      </c>
      <c r="J1147" s="377">
        <v>44328</v>
      </c>
      <c r="K1147" s="376">
        <v>44329</v>
      </c>
      <c r="L1147" s="378">
        <v>44330</v>
      </c>
      <c r="M1147" s="379">
        <v>44333</v>
      </c>
      <c r="N1147" s="376">
        <v>44334</v>
      </c>
      <c r="O1147" s="376">
        <v>44335</v>
      </c>
      <c r="P1147" s="376">
        <v>44336</v>
      </c>
      <c r="Q1147" s="376">
        <v>44337</v>
      </c>
      <c r="R1147" s="376">
        <v>44340</v>
      </c>
      <c r="S1147" s="376">
        <v>44341</v>
      </c>
      <c r="T1147" s="376">
        <v>44342</v>
      </c>
      <c r="U1147" s="376">
        <v>44343</v>
      </c>
      <c r="V1147" s="376">
        <v>44344</v>
      </c>
      <c r="W1147" s="376">
        <v>44347</v>
      </c>
      <c r="X1147" s="367"/>
      <c r="Z1147" s="369">
        <v>44405</v>
      </c>
    </row>
    <row r="1148" spans="1:26">
      <c r="A1148" s="380" t="str">
        <f t="shared" si="17"/>
        <v>21</v>
      </c>
      <c r="B1148" s="373">
        <v>44334</v>
      </c>
      <c r="C1148" s="374" t="str">
        <f t="shared" si="18"/>
        <v>火</v>
      </c>
      <c r="D1148" s="375">
        <v>44312</v>
      </c>
      <c r="E1148" s="375">
        <v>44313</v>
      </c>
      <c r="F1148" s="375">
        <v>44323</v>
      </c>
      <c r="G1148" s="376">
        <v>44326</v>
      </c>
      <c r="H1148" s="376">
        <v>44327</v>
      </c>
      <c r="I1148" s="376">
        <v>44328</v>
      </c>
      <c r="J1148" s="377">
        <v>44329</v>
      </c>
      <c r="K1148" s="376">
        <v>44330</v>
      </c>
      <c r="L1148" s="378">
        <v>44333</v>
      </c>
      <c r="M1148" s="379">
        <v>44334</v>
      </c>
      <c r="N1148" s="376">
        <v>44335</v>
      </c>
      <c r="O1148" s="376">
        <v>44336</v>
      </c>
      <c r="P1148" s="376">
        <v>44337</v>
      </c>
      <c r="Q1148" s="376">
        <v>44340</v>
      </c>
      <c r="R1148" s="376">
        <v>44341</v>
      </c>
      <c r="S1148" s="376">
        <v>44342</v>
      </c>
      <c r="T1148" s="376">
        <v>44343</v>
      </c>
      <c r="U1148" s="376">
        <v>44344</v>
      </c>
      <c r="V1148" s="376">
        <v>44347</v>
      </c>
      <c r="W1148" s="376">
        <v>44348</v>
      </c>
      <c r="X1148" s="367"/>
      <c r="Z1148" s="369">
        <v>44406</v>
      </c>
    </row>
    <row r="1149" spans="1:26">
      <c r="A1149" s="380" t="str">
        <f t="shared" si="17"/>
        <v>21</v>
      </c>
      <c r="B1149" s="373">
        <v>44335</v>
      </c>
      <c r="C1149" s="374" t="str">
        <f t="shared" si="18"/>
        <v>水</v>
      </c>
      <c r="D1149" s="375">
        <v>44313</v>
      </c>
      <c r="E1149" s="375">
        <v>44323</v>
      </c>
      <c r="F1149" s="375">
        <v>44326</v>
      </c>
      <c r="G1149" s="376">
        <v>44327</v>
      </c>
      <c r="H1149" s="376">
        <v>44328</v>
      </c>
      <c r="I1149" s="376">
        <v>44329</v>
      </c>
      <c r="J1149" s="377">
        <v>44330</v>
      </c>
      <c r="K1149" s="376">
        <v>44333</v>
      </c>
      <c r="L1149" s="378">
        <v>44334</v>
      </c>
      <c r="M1149" s="379">
        <v>44335</v>
      </c>
      <c r="N1149" s="376">
        <v>44336</v>
      </c>
      <c r="O1149" s="376">
        <v>44337</v>
      </c>
      <c r="P1149" s="376">
        <v>44340</v>
      </c>
      <c r="Q1149" s="376">
        <v>44341</v>
      </c>
      <c r="R1149" s="376">
        <v>44342</v>
      </c>
      <c r="S1149" s="376">
        <v>44343</v>
      </c>
      <c r="T1149" s="376">
        <v>44344</v>
      </c>
      <c r="U1149" s="376">
        <v>44347</v>
      </c>
      <c r="V1149" s="376">
        <v>44348</v>
      </c>
      <c r="W1149" s="376">
        <v>44349</v>
      </c>
      <c r="X1149" s="367"/>
      <c r="Z1149" s="369">
        <v>44407</v>
      </c>
    </row>
    <row r="1150" spans="1:26">
      <c r="A1150" s="380" t="str">
        <f t="shared" si="17"/>
        <v>21</v>
      </c>
      <c r="B1150" s="373">
        <v>44336</v>
      </c>
      <c r="C1150" s="374" t="str">
        <f t="shared" si="18"/>
        <v>木</v>
      </c>
      <c r="D1150" s="375">
        <v>44323</v>
      </c>
      <c r="E1150" s="375">
        <v>44326</v>
      </c>
      <c r="F1150" s="375">
        <v>44327</v>
      </c>
      <c r="G1150" s="376">
        <v>44328</v>
      </c>
      <c r="H1150" s="376">
        <v>44329</v>
      </c>
      <c r="I1150" s="376">
        <v>44330</v>
      </c>
      <c r="J1150" s="377">
        <v>44333</v>
      </c>
      <c r="K1150" s="376">
        <v>44334</v>
      </c>
      <c r="L1150" s="378">
        <v>44335</v>
      </c>
      <c r="M1150" s="379">
        <v>44336</v>
      </c>
      <c r="N1150" s="376">
        <v>44337</v>
      </c>
      <c r="O1150" s="376">
        <v>44340</v>
      </c>
      <c r="P1150" s="376">
        <v>44341</v>
      </c>
      <c r="Q1150" s="376">
        <v>44342</v>
      </c>
      <c r="R1150" s="376">
        <v>44343</v>
      </c>
      <c r="S1150" s="376">
        <v>44344</v>
      </c>
      <c r="T1150" s="376">
        <v>44347</v>
      </c>
      <c r="U1150" s="376">
        <v>44348</v>
      </c>
      <c r="V1150" s="376">
        <v>44349</v>
      </c>
      <c r="W1150" s="376">
        <v>44350</v>
      </c>
      <c r="X1150" s="367"/>
      <c r="Z1150" s="369">
        <v>44410</v>
      </c>
    </row>
    <row r="1151" spans="1:26">
      <c r="A1151" s="380" t="str">
        <f t="shared" si="17"/>
        <v>21</v>
      </c>
      <c r="B1151" s="373">
        <v>44337</v>
      </c>
      <c r="C1151" s="374" t="str">
        <f t="shared" si="18"/>
        <v>金</v>
      </c>
      <c r="D1151" s="375">
        <v>44326</v>
      </c>
      <c r="E1151" s="375">
        <v>44327</v>
      </c>
      <c r="F1151" s="375">
        <v>44328</v>
      </c>
      <c r="G1151" s="376">
        <v>44329</v>
      </c>
      <c r="H1151" s="376">
        <v>44330</v>
      </c>
      <c r="I1151" s="376">
        <v>44333</v>
      </c>
      <c r="J1151" s="377">
        <v>44334</v>
      </c>
      <c r="K1151" s="376">
        <v>44335</v>
      </c>
      <c r="L1151" s="378">
        <v>44336</v>
      </c>
      <c r="M1151" s="379">
        <v>44337</v>
      </c>
      <c r="N1151" s="376">
        <v>44340</v>
      </c>
      <c r="O1151" s="376">
        <v>44341</v>
      </c>
      <c r="P1151" s="376">
        <v>44342</v>
      </c>
      <c r="Q1151" s="376">
        <v>44343</v>
      </c>
      <c r="R1151" s="376">
        <v>44344</v>
      </c>
      <c r="S1151" s="376">
        <v>44347</v>
      </c>
      <c r="T1151" s="376">
        <v>44348</v>
      </c>
      <c r="U1151" s="376">
        <v>44349</v>
      </c>
      <c r="V1151" s="376">
        <v>44350</v>
      </c>
      <c r="W1151" s="376">
        <v>44351</v>
      </c>
      <c r="X1151" s="367"/>
      <c r="Z1151" s="369">
        <v>44411</v>
      </c>
    </row>
    <row r="1152" spans="1:26">
      <c r="A1152" s="380" t="str">
        <f t="shared" si="17"/>
        <v>21</v>
      </c>
      <c r="B1152" s="373">
        <v>44340</v>
      </c>
      <c r="C1152" s="374" t="str">
        <f t="shared" si="18"/>
        <v>月</v>
      </c>
      <c r="D1152" s="375">
        <v>44327</v>
      </c>
      <c r="E1152" s="375">
        <v>44328</v>
      </c>
      <c r="F1152" s="375">
        <v>44329</v>
      </c>
      <c r="G1152" s="376">
        <v>44330</v>
      </c>
      <c r="H1152" s="376">
        <v>44333</v>
      </c>
      <c r="I1152" s="376">
        <v>44334</v>
      </c>
      <c r="J1152" s="377">
        <v>44335</v>
      </c>
      <c r="K1152" s="376">
        <v>44336</v>
      </c>
      <c r="L1152" s="378">
        <v>44337</v>
      </c>
      <c r="M1152" s="379">
        <v>44340</v>
      </c>
      <c r="N1152" s="376">
        <v>44341</v>
      </c>
      <c r="O1152" s="376">
        <v>44342</v>
      </c>
      <c r="P1152" s="376">
        <v>44343</v>
      </c>
      <c r="Q1152" s="376">
        <v>44344</v>
      </c>
      <c r="R1152" s="376">
        <v>44347</v>
      </c>
      <c r="S1152" s="376">
        <v>44348</v>
      </c>
      <c r="T1152" s="376">
        <v>44349</v>
      </c>
      <c r="U1152" s="376">
        <v>44350</v>
      </c>
      <c r="V1152" s="376">
        <v>44351</v>
      </c>
      <c r="W1152" s="376">
        <v>44354</v>
      </c>
      <c r="X1152" s="367"/>
      <c r="Z1152" s="369">
        <v>44412</v>
      </c>
    </row>
    <row r="1153" spans="1:26">
      <c r="A1153" s="380" t="str">
        <f t="shared" si="17"/>
        <v>21</v>
      </c>
      <c r="B1153" s="373">
        <v>44341</v>
      </c>
      <c r="C1153" s="374" t="str">
        <f t="shared" si="18"/>
        <v>火</v>
      </c>
      <c r="D1153" s="375">
        <v>44328</v>
      </c>
      <c r="E1153" s="375">
        <v>44329</v>
      </c>
      <c r="F1153" s="375">
        <v>44330</v>
      </c>
      <c r="G1153" s="376">
        <v>44333</v>
      </c>
      <c r="H1153" s="376">
        <v>44334</v>
      </c>
      <c r="I1153" s="376">
        <v>44335</v>
      </c>
      <c r="J1153" s="377">
        <v>44336</v>
      </c>
      <c r="K1153" s="376">
        <v>44337</v>
      </c>
      <c r="L1153" s="378">
        <v>44340</v>
      </c>
      <c r="M1153" s="379">
        <v>44341</v>
      </c>
      <c r="N1153" s="376">
        <v>44342</v>
      </c>
      <c r="O1153" s="376">
        <v>44343</v>
      </c>
      <c r="P1153" s="376">
        <v>44344</v>
      </c>
      <c r="Q1153" s="376">
        <v>44347</v>
      </c>
      <c r="R1153" s="376">
        <v>44348</v>
      </c>
      <c r="S1153" s="376">
        <v>44349</v>
      </c>
      <c r="T1153" s="376">
        <v>44350</v>
      </c>
      <c r="U1153" s="376">
        <v>44351</v>
      </c>
      <c r="V1153" s="376">
        <v>44354</v>
      </c>
      <c r="W1153" s="376">
        <v>44355</v>
      </c>
      <c r="X1153" s="367"/>
      <c r="Z1153" s="369">
        <v>44413</v>
      </c>
    </row>
    <row r="1154" spans="1:26">
      <c r="A1154" s="380" t="str">
        <f t="shared" si="17"/>
        <v>21</v>
      </c>
      <c r="B1154" s="373">
        <v>44342</v>
      </c>
      <c r="C1154" s="374" t="str">
        <f t="shared" si="18"/>
        <v>水</v>
      </c>
      <c r="D1154" s="375">
        <v>44329</v>
      </c>
      <c r="E1154" s="375">
        <v>44330</v>
      </c>
      <c r="F1154" s="375">
        <v>44333</v>
      </c>
      <c r="G1154" s="376">
        <v>44334</v>
      </c>
      <c r="H1154" s="376">
        <v>44335</v>
      </c>
      <c r="I1154" s="376">
        <v>44336</v>
      </c>
      <c r="J1154" s="377">
        <v>44337</v>
      </c>
      <c r="K1154" s="376">
        <v>44340</v>
      </c>
      <c r="L1154" s="378">
        <v>44341</v>
      </c>
      <c r="M1154" s="379">
        <v>44342</v>
      </c>
      <c r="N1154" s="376">
        <v>44343</v>
      </c>
      <c r="O1154" s="376">
        <v>44344</v>
      </c>
      <c r="P1154" s="376">
        <v>44347</v>
      </c>
      <c r="Q1154" s="376">
        <v>44348</v>
      </c>
      <c r="R1154" s="376">
        <v>44349</v>
      </c>
      <c r="S1154" s="376">
        <v>44350</v>
      </c>
      <c r="T1154" s="376">
        <v>44351</v>
      </c>
      <c r="U1154" s="376">
        <v>44354</v>
      </c>
      <c r="V1154" s="376">
        <v>44355</v>
      </c>
      <c r="W1154" s="376">
        <v>44356</v>
      </c>
      <c r="X1154" s="367"/>
      <c r="Z1154" s="369">
        <v>44425</v>
      </c>
    </row>
    <row r="1155" spans="1:26">
      <c r="A1155" s="380" t="str">
        <f t="shared" si="17"/>
        <v>21</v>
      </c>
      <c r="B1155" s="373">
        <v>44343</v>
      </c>
      <c r="C1155" s="374" t="str">
        <f t="shared" si="18"/>
        <v>木</v>
      </c>
      <c r="D1155" s="375">
        <v>44330</v>
      </c>
      <c r="E1155" s="375">
        <v>44333</v>
      </c>
      <c r="F1155" s="375">
        <v>44334</v>
      </c>
      <c r="G1155" s="376">
        <v>44335</v>
      </c>
      <c r="H1155" s="376">
        <v>44336</v>
      </c>
      <c r="I1155" s="376">
        <v>44337</v>
      </c>
      <c r="J1155" s="377">
        <v>44340</v>
      </c>
      <c r="K1155" s="376">
        <v>44341</v>
      </c>
      <c r="L1155" s="378">
        <v>44342</v>
      </c>
      <c r="M1155" s="379">
        <v>44343</v>
      </c>
      <c r="N1155" s="376">
        <v>44344</v>
      </c>
      <c r="O1155" s="376">
        <v>44347</v>
      </c>
      <c r="P1155" s="376">
        <v>44348</v>
      </c>
      <c r="Q1155" s="376">
        <v>44349</v>
      </c>
      <c r="R1155" s="376">
        <v>44350</v>
      </c>
      <c r="S1155" s="376">
        <v>44351</v>
      </c>
      <c r="T1155" s="376">
        <v>44354</v>
      </c>
      <c r="U1155" s="376">
        <v>44355</v>
      </c>
      <c r="V1155" s="376">
        <v>44356</v>
      </c>
      <c r="W1155" s="376">
        <v>44357</v>
      </c>
      <c r="X1155" s="367"/>
      <c r="Z1155" s="369">
        <v>44426</v>
      </c>
    </row>
    <row r="1156" spans="1:26">
      <c r="A1156" s="380" t="str">
        <f t="shared" si="17"/>
        <v>21</v>
      </c>
      <c r="B1156" s="373">
        <v>44344</v>
      </c>
      <c r="C1156" s="374" t="str">
        <f t="shared" si="18"/>
        <v>金</v>
      </c>
      <c r="D1156" s="375">
        <v>44333</v>
      </c>
      <c r="E1156" s="375">
        <v>44334</v>
      </c>
      <c r="F1156" s="375">
        <v>44335</v>
      </c>
      <c r="G1156" s="376">
        <v>44336</v>
      </c>
      <c r="H1156" s="376">
        <v>44337</v>
      </c>
      <c r="I1156" s="376">
        <v>44340</v>
      </c>
      <c r="J1156" s="377">
        <v>44341</v>
      </c>
      <c r="K1156" s="376">
        <v>44342</v>
      </c>
      <c r="L1156" s="378">
        <v>44343</v>
      </c>
      <c r="M1156" s="379">
        <v>44344</v>
      </c>
      <c r="N1156" s="376">
        <v>44347</v>
      </c>
      <c r="O1156" s="376">
        <v>44348</v>
      </c>
      <c r="P1156" s="376">
        <v>44349</v>
      </c>
      <c r="Q1156" s="376">
        <v>44350</v>
      </c>
      <c r="R1156" s="376">
        <v>44351</v>
      </c>
      <c r="S1156" s="376">
        <v>44354</v>
      </c>
      <c r="T1156" s="376">
        <v>44355</v>
      </c>
      <c r="U1156" s="376">
        <v>44356</v>
      </c>
      <c r="V1156" s="376">
        <v>44357</v>
      </c>
      <c r="W1156" s="376">
        <v>44358</v>
      </c>
      <c r="X1156" s="367"/>
      <c r="Z1156" s="369">
        <v>44427</v>
      </c>
    </row>
    <row r="1157" spans="1:26">
      <c r="A1157" s="380" t="str">
        <f t="shared" si="17"/>
        <v>21</v>
      </c>
      <c r="B1157" s="373">
        <v>44347</v>
      </c>
      <c r="C1157" s="374" t="str">
        <f t="shared" si="18"/>
        <v>月</v>
      </c>
      <c r="D1157" s="375">
        <v>44334</v>
      </c>
      <c r="E1157" s="375">
        <v>44335</v>
      </c>
      <c r="F1157" s="375">
        <v>44336</v>
      </c>
      <c r="G1157" s="376">
        <v>44337</v>
      </c>
      <c r="H1157" s="376">
        <v>44340</v>
      </c>
      <c r="I1157" s="376">
        <v>44341</v>
      </c>
      <c r="J1157" s="377">
        <v>44342</v>
      </c>
      <c r="K1157" s="376">
        <v>44343</v>
      </c>
      <c r="L1157" s="378">
        <v>44344</v>
      </c>
      <c r="M1157" s="379">
        <v>44347</v>
      </c>
      <c r="N1157" s="376">
        <v>44348</v>
      </c>
      <c r="O1157" s="376">
        <v>44349</v>
      </c>
      <c r="P1157" s="376">
        <v>44350</v>
      </c>
      <c r="Q1157" s="376">
        <v>44351</v>
      </c>
      <c r="R1157" s="376">
        <v>44354</v>
      </c>
      <c r="S1157" s="376">
        <v>44355</v>
      </c>
      <c r="T1157" s="376">
        <v>44356</v>
      </c>
      <c r="U1157" s="376">
        <v>44357</v>
      </c>
      <c r="V1157" s="376">
        <v>44358</v>
      </c>
      <c r="W1157" s="376">
        <v>44361</v>
      </c>
      <c r="X1157" s="367"/>
      <c r="Z1157" s="369">
        <v>44428</v>
      </c>
    </row>
    <row r="1158" spans="1:26">
      <c r="A1158" s="380" t="str">
        <f t="shared" si="17"/>
        <v>21</v>
      </c>
      <c r="B1158" s="373">
        <v>44348</v>
      </c>
      <c r="C1158" s="374" t="str">
        <f t="shared" si="18"/>
        <v>火</v>
      </c>
      <c r="D1158" s="375">
        <v>44335</v>
      </c>
      <c r="E1158" s="375">
        <v>44336</v>
      </c>
      <c r="F1158" s="375">
        <v>44337</v>
      </c>
      <c r="G1158" s="376">
        <v>44340</v>
      </c>
      <c r="H1158" s="376">
        <v>44341</v>
      </c>
      <c r="I1158" s="376">
        <v>44342</v>
      </c>
      <c r="J1158" s="377">
        <v>44343</v>
      </c>
      <c r="K1158" s="376">
        <v>44344</v>
      </c>
      <c r="L1158" s="378">
        <v>44347</v>
      </c>
      <c r="M1158" s="379">
        <v>44348</v>
      </c>
      <c r="N1158" s="376">
        <v>44349</v>
      </c>
      <c r="O1158" s="376">
        <v>44350</v>
      </c>
      <c r="P1158" s="376">
        <v>44351</v>
      </c>
      <c r="Q1158" s="376">
        <v>44354</v>
      </c>
      <c r="R1158" s="376">
        <v>44355</v>
      </c>
      <c r="S1158" s="376">
        <v>44356</v>
      </c>
      <c r="T1158" s="376">
        <v>44357</v>
      </c>
      <c r="U1158" s="376">
        <v>44358</v>
      </c>
      <c r="V1158" s="376">
        <v>44361</v>
      </c>
      <c r="W1158" s="376">
        <v>44362</v>
      </c>
      <c r="X1158" s="367"/>
      <c r="Z1158" s="369">
        <v>44431</v>
      </c>
    </row>
    <row r="1159" spans="1:26">
      <c r="A1159" s="380" t="str">
        <f t="shared" si="17"/>
        <v>21</v>
      </c>
      <c r="B1159" s="373">
        <v>44349</v>
      </c>
      <c r="C1159" s="374" t="str">
        <f t="shared" si="18"/>
        <v>水</v>
      </c>
      <c r="D1159" s="375">
        <v>44336</v>
      </c>
      <c r="E1159" s="375">
        <v>44337</v>
      </c>
      <c r="F1159" s="375">
        <v>44340</v>
      </c>
      <c r="G1159" s="376">
        <v>44341</v>
      </c>
      <c r="H1159" s="376">
        <v>44342</v>
      </c>
      <c r="I1159" s="376">
        <v>44343</v>
      </c>
      <c r="J1159" s="377">
        <v>44344</v>
      </c>
      <c r="K1159" s="376">
        <v>44347</v>
      </c>
      <c r="L1159" s="378">
        <v>44348</v>
      </c>
      <c r="M1159" s="379">
        <v>44349</v>
      </c>
      <c r="N1159" s="376">
        <v>44350</v>
      </c>
      <c r="O1159" s="376">
        <v>44351</v>
      </c>
      <c r="P1159" s="376">
        <v>44354</v>
      </c>
      <c r="Q1159" s="376">
        <v>44355</v>
      </c>
      <c r="R1159" s="376">
        <v>44356</v>
      </c>
      <c r="S1159" s="376">
        <v>44357</v>
      </c>
      <c r="T1159" s="376">
        <v>44358</v>
      </c>
      <c r="U1159" s="376">
        <v>44361</v>
      </c>
      <c r="V1159" s="376">
        <v>44362</v>
      </c>
      <c r="W1159" s="376">
        <v>44363</v>
      </c>
      <c r="X1159" s="367"/>
      <c r="Z1159" s="369">
        <v>44432</v>
      </c>
    </row>
    <row r="1160" spans="1:26">
      <c r="A1160" s="380" t="str">
        <f t="shared" si="17"/>
        <v>21</v>
      </c>
      <c r="B1160" s="373">
        <v>44350</v>
      </c>
      <c r="C1160" s="374" t="str">
        <f t="shared" si="18"/>
        <v>木</v>
      </c>
      <c r="D1160" s="375">
        <v>44337</v>
      </c>
      <c r="E1160" s="375">
        <v>44340</v>
      </c>
      <c r="F1160" s="375">
        <v>44341</v>
      </c>
      <c r="G1160" s="376">
        <v>44342</v>
      </c>
      <c r="H1160" s="376">
        <v>44343</v>
      </c>
      <c r="I1160" s="376">
        <v>44344</v>
      </c>
      <c r="J1160" s="377">
        <v>44347</v>
      </c>
      <c r="K1160" s="376">
        <v>44348</v>
      </c>
      <c r="L1160" s="378">
        <v>44349</v>
      </c>
      <c r="M1160" s="379">
        <v>44350</v>
      </c>
      <c r="N1160" s="376">
        <v>44351</v>
      </c>
      <c r="O1160" s="376">
        <v>44354</v>
      </c>
      <c r="P1160" s="376">
        <v>44355</v>
      </c>
      <c r="Q1160" s="376">
        <v>44356</v>
      </c>
      <c r="R1160" s="376">
        <v>44357</v>
      </c>
      <c r="S1160" s="376">
        <v>44358</v>
      </c>
      <c r="T1160" s="376">
        <v>44361</v>
      </c>
      <c r="U1160" s="376">
        <v>44362</v>
      </c>
      <c r="V1160" s="376">
        <v>44363</v>
      </c>
      <c r="W1160" s="376">
        <v>44364</v>
      </c>
      <c r="X1160" s="367"/>
      <c r="Z1160" s="369">
        <v>44433</v>
      </c>
    </row>
    <row r="1161" spans="1:26">
      <c r="A1161" s="380" t="str">
        <f t="shared" si="17"/>
        <v>21</v>
      </c>
      <c r="B1161" s="373">
        <v>44351</v>
      </c>
      <c r="C1161" s="374" t="str">
        <f t="shared" si="18"/>
        <v>金</v>
      </c>
      <c r="D1161" s="375">
        <v>44340</v>
      </c>
      <c r="E1161" s="375">
        <v>44341</v>
      </c>
      <c r="F1161" s="375">
        <v>44342</v>
      </c>
      <c r="G1161" s="376">
        <v>44343</v>
      </c>
      <c r="H1161" s="376">
        <v>44344</v>
      </c>
      <c r="I1161" s="376">
        <v>44347</v>
      </c>
      <c r="J1161" s="377">
        <v>44348</v>
      </c>
      <c r="K1161" s="376">
        <v>44349</v>
      </c>
      <c r="L1161" s="378">
        <v>44350</v>
      </c>
      <c r="M1161" s="379">
        <v>44351</v>
      </c>
      <c r="N1161" s="376">
        <v>44354</v>
      </c>
      <c r="O1161" s="376">
        <v>44355</v>
      </c>
      <c r="P1161" s="376">
        <v>44356</v>
      </c>
      <c r="Q1161" s="376">
        <v>44357</v>
      </c>
      <c r="R1161" s="376">
        <v>44358</v>
      </c>
      <c r="S1161" s="376">
        <v>44361</v>
      </c>
      <c r="T1161" s="376">
        <v>44362</v>
      </c>
      <c r="U1161" s="376">
        <v>44363</v>
      </c>
      <c r="V1161" s="376">
        <v>44364</v>
      </c>
      <c r="W1161" s="376">
        <v>44365</v>
      </c>
      <c r="X1161" s="367"/>
      <c r="Z1161" s="369">
        <v>44434</v>
      </c>
    </row>
    <row r="1162" spans="1:26">
      <c r="A1162" s="380" t="str">
        <f t="shared" si="17"/>
        <v>21</v>
      </c>
      <c r="B1162" s="373">
        <v>44354</v>
      </c>
      <c r="C1162" s="374" t="str">
        <f t="shared" si="18"/>
        <v>月</v>
      </c>
      <c r="D1162" s="375">
        <v>44341</v>
      </c>
      <c r="E1162" s="375">
        <v>44342</v>
      </c>
      <c r="F1162" s="375">
        <v>44343</v>
      </c>
      <c r="G1162" s="376">
        <v>44344</v>
      </c>
      <c r="H1162" s="376">
        <v>44347</v>
      </c>
      <c r="I1162" s="376">
        <v>44348</v>
      </c>
      <c r="J1162" s="377">
        <v>44349</v>
      </c>
      <c r="K1162" s="376">
        <v>44350</v>
      </c>
      <c r="L1162" s="378">
        <v>44351</v>
      </c>
      <c r="M1162" s="379">
        <v>44354</v>
      </c>
      <c r="N1162" s="376">
        <v>44355</v>
      </c>
      <c r="O1162" s="376">
        <v>44356</v>
      </c>
      <c r="P1162" s="376">
        <v>44357</v>
      </c>
      <c r="Q1162" s="376">
        <v>44358</v>
      </c>
      <c r="R1162" s="376">
        <v>44361</v>
      </c>
      <c r="S1162" s="376">
        <v>44362</v>
      </c>
      <c r="T1162" s="376">
        <v>44363</v>
      </c>
      <c r="U1162" s="376">
        <v>44364</v>
      </c>
      <c r="V1162" s="376">
        <v>44365</v>
      </c>
      <c r="W1162" s="376">
        <v>44368</v>
      </c>
      <c r="X1162" s="367"/>
      <c r="Z1162" s="369">
        <v>44435</v>
      </c>
    </row>
    <row r="1163" spans="1:26">
      <c r="A1163" s="380" t="str">
        <f t="shared" si="17"/>
        <v>21</v>
      </c>
      <c r="B1163" s="373">
        <v>44355</v>
      </c>
      <c r="C1163" s="374" t="str">
        <f t="shared" si="18"/>
        <v>火</v>
      </c>
      <c r="D1163" s="375">
        <v>44342</v>
      </c>
      <c r="E1163" s="375">
        <v>44343</v>
      </c>
      <c r="F1163" s="375">
        <v>44344</v>
      </c>
      <c r="G1163" s="376">
        <v>44347</v>
      </c>
      <c r="H1163" s="376">
        <v>44348</v>
      </c>
      <c r="I1163" s="376">
        <v>44349</v>
      </c>
      <c r="J1163" s="377">
        <v>44350</v>
      </c>
      <c r="K1163" s="376">
        <v>44351</v>
      </c>
      <c r="L1163" s="378">
        <v>44354</v>
      </c>
      <c r="M1163" s="379">
        <v>44355</v>
      </c>
      <c r="N1163" s="376">
        <v>44356</v>
      </c>
      <c r="O1163" s="376">
        <v>44357</v>
      </c>
      <c r="P1163" s="376">
        <v>44358</v>
      </c>
      <c r="Q1163" s="376">
        <v>44361</v>
      </c>
      <c r="R1163" s="376">
        <v>44362</v>
      </c>
      <c r="S1163" s="376">
        <v>44363</v>
      </c>
      <c r="T1163" s="376">
        <v>44364</v>
      </c>
      <c r="U1163" s="376">
        <v>44365</v>
      </c>
      <c r="V1163" s="376">
        <v>44368</v>
      </c>
      <c r="W1163" s="376">
        <v>44369</v>
      </c>
      <c r="X1163" s="367"/>
      <c r="Z1163" s="369">
        <v>44438</v>
      </c>
    </row>
    <row r="1164" spans="1:26">
      <c r="A1164" s="380" t="str">
        <f t="shared" si="17"/>
        <v>21</v>
      </c>
      <c r="B1164" s="373">
        <v>44356</v>
      </c>
      <c r="C1164" s="374" t="str">
        <f t="shared" si="18"/>
        <v>水</v>
      </c>
      <c r="D1164" s="375">
        <v>44343</v>
      </c>
      <c r="E1164" s="375">
        <v>44344</v>
      </c>
      <c r="F1164" s="375">
        <v>44347</v>
      </c>
      <c r="G1164" s="376">
        <v>44348</v>
      </c>
      <c r="H1164" s="376">
        <v>44349</v>
      </c>
      <c r="I1164" s="376">
        <v>44350</v>
      </c>
      <c r="J1164" s="377">
        <v>44351</v>
      </c>
      <c r="K1164" s="376">
        <v>44354</v>
      </c>
      <c r="L1164" s="378">
        <v>44355</v>
      </c>
      <c r="M1164" s="379">
        <v>44356</v>
      </c>
      <c r="N1164" s="376">
        <v>44357</v>
      </c>
      <c r="O1164" s="376">
        <v>44358</v>
      </c>
      <c r="P1164" s="376">
        <v>44361</v>
      </c>
      <c r="Q1164" s="376">
        <v>44362</v>
      </c>
      <c r="R1164" s="376">
        <v>44363</v>
      </c>
      <c r="S1164" s="376">
        <v>44364</v>
      </c>
      <c r="T1164" s="376">
        <v>44365</v>
      </c>
      <c r="U1164" s="376">
        <v>44368</v>
      </c>
      <c r="V1164" s="376">
        <v>44369</v>
      </c>
      <c r="W1164" s="376">
        <v>44370</v>
      </c>
      <c r="X1164" s="367"/>
      <c r="Z1164" s="369">
        <v>44439</v>
      </c>
    </row>
    <row r="1165" spans="1:26">
      <c r="A1165" s="380" t="str">
        <f t="shared" si="17"/>
        <v>21</v>
      </c>
      <c r="B1165" s="373">
        <v>44357</v>
      </c>
      <c r="C1165" s="374" t="str">
        <f t="shared" si="18"/>
        <v>木</v>
      </c>
      <c r="D1165" s="375">
        <v>44344</v>
      </c>
      <c r="E1165" s="375">
        <v>44347</v>
      </c>
      <c r="F1165" s="375">
        <v>44348</v>
      </c>
      <c r="G1165" s="376">
        <v>44349</v>
      </c>
      <c r="H1165" s="376">
        <v>44350</v>
      </c>
      <c r="I1165" s="376">
        <v>44351</v>
      </c>
      <c r="J1165" s="377">
        <v>44354</v>
      </c>
      <c r="K1165" s="376">
        <v>44355</v>
      </c>
      <c r="L1165" s="378">
        <v>44356</v>
      </c>
      <c r="M1165" s="379">
        <v>44357</v>
      </c>
      <c r="N1165" s="376">
        <v>44358</v>
      </c>
      <c r="O1165" s="376">
        <v>44361</v>
      </c>
      <c r="P1165" s="376">
        <v>44362</v>
      </c>
      <c r="Q1165" s="376">
        <v>44363</v>
      </c>
      <c r="R1165" s="376">
        <v>44364</v>
      </c>
      <c r="S1165" s="376">
        <v>44365</v>
      </c>
      <c r="T1165" s="376">
        <v>44368</v>
      </c>
      <c r="U1165" s="376">
        <v>44369</v>
      </c>
      <c r="V1165" s="376">
        <v>44370</v>
      </c>
      <c r="W1165" s="376">
        <v>44371</v>
      </c>
      <c r="X1165" s="367"/>
      <c r="Z1165" s="369">
        <v>44440</v>
      </c>
    </row>
    <row r="1166" spans="1:26">
      <c r="A1166" s="380" t="str">
        <f t="shared" si="17"/>
        <v>21</v>
      </c>
      <c r="B1166" s="373">
        <v>44358</v>
      </c>
      <c r="C1166" s="374" t="str">
        <f t="shared" si="18"/>
        <v>金</v>
      </c>
      <c r="D1166" s="375">
        <v>44347</v>
      </c>
      <c r="E1166" s="375">
        <v>44348</v>
      </c>
      <c r="F1166" s="375">
        <v>44349</v>
      </c>
      <c r="G1166" s="376">
        <v>44350</v>
      </c>
      <c r="H1166" s="376">
        <v>44351</v>
      </c>
      <c r="I1166" s="376">
        <v>44354</v>
      </c>
      <c r="J1166" s="377">
        <v>44355</v>
      </c>
      <c r="K1166" s="376">
        <v>44356</v>
      </c>
      <c r="L1166" s="378">
        <v>44357</v>
      </c>
      <c r="M1166" s="379">
        <v>44358</v>
      </c>
      <c r="N1166" s="376">
        <v>44361</v>
      </c>
      <c r="O1166" s="376">
        <v>44362</v>
      </c>
      <c r="P1166" s="376">
        <v>44363</v>
      </c>
      <c r="Q1166" s="376">
        <v>44364</v>
      </c>
      <c r="R1166" s="376">
        <v>44365</v>
      </c>
      <c r="S1166" s="376">
        <v>44368</v>
      </c>
      <c r="T1166" s="376">
        <v>44369</v>
      </c>
      <c r="U1166" s="376">
        <v>44370</v>
      </c>
      <c r="V1166" s="376">
        <v>44371</v>
      </c>
      <c r="W1166" s="376">
        <v>44372</v>
      </c>
      <c r="X1166" s="367"/>
      <c r="Z1166" s="369">
        <v>44441</v>
      </c>
    </row>
    <row r="1167" spans="1:26">
      <c r="A1167" s="380" t="str">
        <f t="shared" si="17"/>
        <v>21</v>
      </c>
      <c r="B1167" s="373">
        <v>44361</v>
      </c>
      <c r="C1167" s="374" t="str">
        <f t="shared" si="18"/>
        <v>月</v>
      </c>
      <c r="D1167" s="375">
        <v>44348</v>
      </c>
      <c r="E1167" s="375">
        <v>44349</v>
      </c>
      <c r="F1167" s="375">
        <v>44350</v>
      </c>
      <c r="G1167" s="376">
        <v>44351</v>
      </c>
      <c r="H1167" s="376">
        <v>44354</v>
      </c>
      <c r="I1167" s="376">
        <v>44355</v>
      </c>
      <c r="J1167" s="377">
        <v>44356</v>
      </c>
      <c r="K1167" s="376">
        <v>44357</v>
      </c>
      <c r="L1167" s="378">
        <v>44358</v>
      </c>
      <c r="M1167" s="379">
        <v>44361</v>
      </c>
      <c r="N1167" s="376">
        <v>44362</v>
      </c>
      <c r="O1167" s="376">
        <v>44363</v>
      </c>
      <c r="P1167" s="376">
        <v>44364</v>
      </c>
      <c r="Q1167" s="376">
        <v>44365</v>
      </c>
      <c r="R1167" s="376">
        <v>44368</v>
      </c>
      <c r="S1167" s="376">
        <v>44369</v>
      </c>
      <c r="T1167" s="376">
        <v>44370</v>
      </c>
      <c r="U1167" s="376">
        <v>44371</v>
      </c>
      <c r="V1167" s="376">
        <v>44372</v>
      </c>
      <c r="W1167" s="376">
        <v>44375</v>
      </c>
      <c r="X1167" s="367"/>
      <c r="Z1167" s="369">
        <v>44442</v>
      </c>
    </row>
    <row r="1168" spans="1:26">
      <c r="A1168" s="380" t="str">
        <f t="shared" si="17"/>
        <v>21</v>
      </c>
      <c r="B1168" s="373">
        <v>44362</v>
      </c>
      <c r="C1168" s="374" t="str">
        <f t="shared" si="18"/>
        <v>火</v>
      </c>
      <c r="D1168" s="375">
        <v>44349</v>
      </c>
      <c r="E1168" s="375">
        <v>44350</v>
      </c>
      <c r="F1168" s="375">
        <v>44351</v>
      </c>
      <c r="G1168" s="376">
        <v>44354</v>
      </c>
      <c r="H1168" s="376">
        <v>44355</v>
      </c>
      <c r="I1168" s="376">
        <v>44356</v>
      </c>
      <c r="J1168" s="377">
        <v>44357</v>
      </c>
      <c r="K1168" s="376">
        <v>44358</v>
      </c>
      <c r="L1168" s="378">
        <v>44361</v>
      </c>
      <c r="M1168" s="379">
        <v>44362</v>
      </c>
      <c r="N1168" s="376">
        <v>44363</v>
      </c>
      <c r="O1168" s="376">
        <v>44364</v>
      </c>
      <c r="P1168" s="376">
        <v>44365</v>
      </c>
      <c r="Q1168" s="376">
        <v>44368</v>
      </c>
      <c r="R1168" s="376">
        <v>44369</v>
      </c>
      <c r="S1168" s="376">
        <v>44370</v>
      </c>
      <c r="T1168" s="376">
        <v>44371</v>
      </c>
      <c r="U1168" s="376">
        <v>44372</v>
      </c>
      <c r="V1168" s="376">
        <v>44375</v>
      </c>
      <c r="W1168" s="376">
        <v>44376</v>
      </c>
      <c r="X1168" s="367"/>
      <c r="Z1168" s="369">
        <v>44445</v>
      </c>
    </row>
    <row r="1169" spans="1:26">
      <c r="A1169" s="380" t="str">
        <f t="shared" si="17"/>
        <v>21</v>
      </c>
      <c r="B1169" s="373">
        <v>44363</v>
      </c>
      <c r="C1169" s="374" t="str">
        <f t="shared" si="18"/>
        <v>水</v>
      </c>
      <c r="D1169" s="375">
        <v>44350</v>
      </c>
      <c r="E1169" s="375">
        <v>44351</v>
      </c>
      <c r="F1169" s="375">
        <v>44354</v>
      </c>
      <c r="G1169" s="376">
        <v>44355</v>
      </c>
      <c r="H1169" s="376">
        <v>44356</v>
      </c>
      <c r="I1169" s="376">
        <v>44357</v>
      </c>
      <c r="J1169" s="377">
        <v>44358</v>
      </c>
      <c r="K1169" s="376">
        <v>44361</v>
      </c>
      <c r="L1169" s="378">
        <v>44362</v>
      </c>
      <c r="M1169" s="379">
        <v>44363</v>
      </c>
      <c r="N1169" s="376">
        <v>44364</v>
      </c>
      <c r="O1169" s="376">
        <v>44365</v>
      </c>
      <c r="P1169" s="376">
        <v>44368</v>
      </c>
      <c r="Q1169" s="376">
        <v>44369</v>
      </c>
      <c r="R1169" s="376">
        <v>44370</v>
      </c>
      <c r="S1169" s="376">
        <v>44371</v>
      </c>
      <c r="T1169" s="376">
        <v>44372</v>
      </c>
      <c r="U1169" s="376">
        <v>44375</v>
      </c>
      <c r="V1169" s="376">
        <v>44376</v>
      </c>
      <c r="W1169" s="376">
        <v>44377</v>
      </c>
      <c r="X1169" s="367"/>
      <c r="Z1169" s="369">
        <v>44446</v>
      </c>
    </row>
    <row r="1170" spans="1:26">
      <c r="A1170" s="380" t="str">
        <f t="shared" si="17"/>
        <v>21</v>
      </c>
      <c r="B1170" s="373">
        <v>44364</v>
      </c>
      <c r="C1170" s="374" t="str">
        <f t="shared" si="18"/>
        <v>木</v>
      </c>
      <c r="D1170" s="375">
        <v>44351</v>
      </c>
      <c r="E1170" s="375">
        <v>44354</v>
      </c>
      <c r="F1170" s="375">
        <v>44355</v>
      </c>
      <c r="G1170" s="376">
        <v>44356</v>
      </c>
      <c r="H1170" s="376">
        <v>44357</v>
      </c>
      <c r="I1170" s="376">
        <v>44358</v>
      </c>
      <c r="J1170" s="377">
        <v>44361</v>
      </c>
      <c r="K1170" s="376">
        <v>44362</v>
      </c>
      <c r="L1170" s="378">
        <v>44363</v>
      </c>
      <c r="M1170" s="379">
        <v>44364</v>
      </c>
      <c r="N1170" s="376">
        <v>44365</v>
      </c>
      <c r="O1170" s="376">
        <v>44368</v>
      </c>
      <c r="P1170" s="376">
        <v>44369</v>
      </c>
      <c r="Q1170" s="376">
        <v>44370</v>
      </c>
      <c r="R1170" s="376">
        <v>44371</v>
      </c>
      <c r="S1170" s="376">
        <v>44372</v>
      </c>
      <c r="T1170" s="376">
        <v>44375</v>
      </c>
      <c r="U1170" s="376">
        <v>44376</v>
      </c>
      <c r="V1170" s="376">
        <v>44377</v>
      </c>
      <c r="W1170" s="376">
        <v>44378</v>
      </c>
      <c r="X1170" s="367"/>
      <c r="Z1170" s="369">
        <v>44447</v>
      </c>
    </row>
    <row r="1171" spans="1:26">
      <c r="A1171" s="380" t="str">
        <f t="shared" si="17"/>
        <v>21</v>
      </c>
      <c r="B1171" s="373">
        <v>44365</v>
      </c>
      <c r="C1171" s="374" t="str">
        <f t="shared" si="18"/>
        <v>金</v>
      </c>
      <c r="D1171" s="375">
        <v>44354</v>
      </c>
      <c r="E1171" s="375">
        <v>44355</v>
      </c>
      <c r="F1171" s="375">
        <v>44356</v>
      </c>
      <c r="G1171" s="376">
        <v>44357</v>
      </c>
      <c r="H1171" s="376">
        <v>44358</v>
      </c>
      <c r="I1171" s="376">
        <v>44361</v>
      </c>
      <c r="J1171" s="377">
        <v>44362</v>
      </c>
      <c r="K1171" s="376">
        <v>44363</v>
      </c>
      <c r="L1171" s="378">
        <v>44364</v>
      </c>
      <c r="M1171" s="379">
        <v>44365</v>
      </c>
      <c r="N1171" s="376">
        <v>44368</v>
      </c>
      <c r="O1171" s="376">
        <v>44369</v>
      </c>
      <c r="P1171" s="376">
        <v>44370</v>
      </c>
      <c r="Q1171" s="376">
        <v>44371</v>
      </c>
      <c r="R1171" s="376">
        <v>44372</v>
      </c>
      <c r="S1171" s="376">
        <v>44375</v>
      </c>
      <c r="T1171" s="376">
        <v>44376</v>
      </c>
      <c r="U1171" s="376">
        <v>44377</v>
      </c>
      <c r="V1171" s="376">
        <v>44378</v>
      </c>
      <c r="W1171" s="376">
        <v>44379</v>
      </c>
      <c r="X1171" s="367"/>
      <c r="Z1171" s="369">
        <v>44448</v>
      </c>
    </row>
    <row r="1172" spans="1:26">
      <c r="A1172" s="380" t="str">
        <f t="shared" si="17"/>
        <v>21</v>
      </c>
      <c r="B1172" s="373">
        <v>44368</v>
      </c>
      <c r="C1172" s="374" t="str">
        <f t="shared" si="18"/>
        <v>月</v>
      </c>
      <c r="D1172" s="375">
        <v>44355</v>
      </c>
      <c r="E1172" s="375">
        <v>44356</v>
      </c>
      <c r="F1172" s="375">
        <v>44357</v>
      </c>
      <c r="G1172" s="376">
        <v>44358</v>
      </c>
      <c r="H1172" s="376">
        <v>44361</v>
      </c>
      <c r="I1172" s="376">
        <v>44362</v>
      </c>
      <c r="J1172" s="377">
        <v>44363</v>
      </c>
      <c r="K1172" s="376">
        <v>44364</v>
      </c>
      <c r="L1172" s="378">
        <v>44365</v>
      </c>
      <c r="M1172" s="379">
        <v>44368</v>
      </c>
      <c r="N1172" s="376">
        <v>44369</v>
      </c>
      <c r="O1172" s="376">
        <v>44370</v>
      </c>
      <c r="P1172" s="376">
        <v>44371</v>
      </c>
      <c r="Q1172" s="376">
        <v>44372</v>
      </c>
      <c r="R1172" s="376">
        <v>44375</v>
      </c>
      <c r="S1172" s="376">
        <v>44376</v>
      </c>
      <c r="T1172" s="376">
        <v>44377</v>
      </c>
      <c r="U1172" s="376">
        <v>44378</v>
      </c>
      <c r="V1172" s="376">
        <v>44379</v>
      </c>
      <c r="W1172" s="376">
        <v>44382</v>
      </c>
      <c r="X1172" s="367"/>
      <c r="Z1172" s="369">
        <v>44449</v>
      </c>
    </row>
    <row r="1173" spans="1:26">
      <c r="A1173" s="380" t="str">
        <f t="shared" si="17"/>
        <v>21</v>
      </c>
      <c r="B1173" s="373">
        <v>44369</v>
      </c>
      <c r="C1173" s="374" t="str">
        <f t="shared" si="18"/>
        <v>火</v>
      </c>
      <c r="D1173" s="375">
        <v>44356</v>
      </c>
      <c r="E1173" s="375">
        <v>44357</v>
      </c>
      <c r="F1173" s="375">
        <v>44358</v>
      </c>
      <c r="G1173" s="376">
        <v>44361</v>
      </c>
      <c r="H1173" s="376">
        <v>44362</v>
      </c>
      <c r="I1173" s="376">
        <v>44363</v>
      </c>
      <c r="J1173" s="377">
        <v>44364</v>
      </c>
      <c r="K1173" s="376">
        <v>44365</v>
      </c>
      <c r="L1173" s="378">
        <v>44368</v>
      </c>
      <c r="M1173" s="379">
        <v>44369</v>
      </c>
      <c r="N1173" s="376">
        <v>44370</v>
      </c>
      <c r="O1173" s="376">
        <v>44371</v>
      </c>
      <c r="P1173" s="376">
        <v>44372</v>
      </c>
      <c r="Q1173" s="376">
        <v>44375</v>
      </c>
      <c r="R1173" s="376">
        <v>44376</v>
      </c>
      <c r="S1173" s="376">
        <v>44377</v>
      </c>
      <c r="T1173" s="376">
        <v>44378</v>
      </c>
      <c r="U1173" s="376">
        <v>44379</v>
      </c>
      <c r="V1173" s="376">
        <v>44382</v>
      </c>
      <c r="W1173" s="376">
        <v>44383</v>
      </c>
      <c r="X1173" s="367"/>
      <c r="Z1173" s="369">
        <v>44452</v>
      </c>
    </row>
    <row r="1174" spans="1:26">
      <c r="A1174" s="380" t="str">
        <f t="shared" si="17"/>
        <v>21</v>
      </c>
      <c r="B1174" s="373">
        <v>44370</v>
      </c>
      <c r="C1174" s="374" t="str">
        <f t="shared" si="18"/>
        <v>水</v>
      </c>
      <c r="D1174" s="375">
        <v>44357</v>
      </c>
      <c r="E1174" s="375">
        <v>44358</v>
      </c>
      <c r="F1174" s="375">
        <v>44361</v>
      </c>
      <c r="G1174" s="376">
        <v>44362</v>
      </c>
      <c r="H1174" s="376">
        <v>44363</v>
      </c>
      <c r="I1174" s="376">
        <v>44364</v>
      </c>
      <c r="J1174" s="377">
        <v>44365</v>
      </c>
      <c r="K1174" s="376">
        <v>44368</v>
      </c>
      <c r="L1174" s="378">
        <v>44369</v>
      </c>
      <c r="M1174" s="379">
        <v>44370</v>
      </c>
      <c r="N1174" s="376">
        <v>44371</v>
      </c>
      <c r="O1174" s="376">
        <v>44372</v>
      </c>
      <c r="P1174" s="376">
        <v>44375</v>
      </c>
      <c r="Q1174" s="376">
        <v>44376</v>
      </c>
      <c r="R1174" s="376">
        <v>44377</v>
      </c>
      <c r="S1174" s="376">
        <v>44378</v>
      </c>
      <c r="T1174" s="376">
        <v>44379</v>
      </c>
      <c r="U1174" s="376">
        <v>44382</v>
      </c>
      <c r="V1174" s="376">
        <v>44383</v>
      </c>
      <c r="W1174" s="376">
        <v>44384</v>
      </c>
      <c r="X1174" s="367"/>
      <c r="Z1174" s="369">
        <v>44453</v>
      </c>
    </row>
    <row r="1175" spans="1:26">
      <c r="A1175" s="380" t="str">
        <f t="shared" si="17"/>
        <v>21</v>
      </c>
      <c r="B1175" s="373">
        <v>44371</v>
      </c>
      <c r="C1175" s="374" t="str">
        <f t="shared" si="18"/>
        <v>木</v>
      </c>
      <c r="D1175" s="375">
        <v>44358</v>
      </c>
      <c r="E1175" s="375">
        <v>44361</v>
      </c>
      <c r="F1175" s="375">
        <v>44362</v>
      </c>
      <c r="G1175" s="376">
        <v>44363</v>
      </c>
      <c r="H1175" s="376">
        <v>44364</v>
      </c>
      <c r="I1175" s="376">
        <v>44365</v>
      </c>
      <c r="J1175" s="377">
        <v>44368</v>
      </c>
      <c r="K1175" s="376">
        <v>44369</v>
      </c>
      <c r="L1175" s="378">
        <v>44370</v>
      </c>
      <c r="M1175" s="379">
        <v>44371</v>
      </c>
      <c r="N1175" s="376">
        <v>44372</v>
      </c>
      <c r="O1175" s="376">
        <v>44375</v>
      </c>
      <c r="P1175" s="376">
        <v>44376</v>
      </c>
      <c r="Q1175" s="376">
        <v>44377</v>
      </c>
      <c r="R1175" s="376">
        <v>44378</v>
      </c>
      <c r="S1175" s="376">
        <v>44379</v>
      </c>
      <c r="T1175" s="376">
        <v>44382</v>
      </c>
      <c r="U1175" s="376">
        <v>44383</v>
      </c>
      <c r="V1175" s="376">
        <v>44384</v>
      </c>
      <c r="W1175" s="376">
        <v>44385</v>
      </c>
      <c r="X1175" s="367"/>
      <c r="Z1175" s="369">
        <v>44454</v>
      </c>
    </row>
    <row r="1176" spans="1:26">
      <c r="A1176" s="380" t="str">
        <f t="shared" ref="A1176:A1239" si="19">TEXT(B1176,"yy")</f>
        <v>21</v>
      </c>
      <c r="B1176" s="373">
        <v>44372</v>
      </c>
      <c r="C1176" s="374" t="str">
        <f t="shared" si="18"/>
        <v>金</v>
      </c>
      <c r="D1176" s="375">
        <v>44361</v>
      </c>
      <c r="E1176" s="375">
        <v>44362</v>
      </c>
      <c r="F1176" s="375">
        <v>44363</v>
      </c>
      <c r="G1176" s="376">
        <v>44364</v>
      </c>
      <c r="H1176" s="376">
        <v>44365</v>
      </c>
      <c r="I1176" s="376">
        <v>44368</v>
      </c>
      <c r="J1176" s="377">
        <v>44369</v>
      </c>
      <c r="K1176" s="376">
        <v>44370</v>
      </c>
      <c r="L1176" s="378">
        <v>44371</v>
      </c>
      <c r="M1176" s="379">
        <v>44372</v>
      </c>
      <c r="N1176" s="376">
        <v>44375</v>
      </c>
      <c r="O1176" s="376">
        <v>44376</v>
      </c>
      <c r="P1176" s="376">
        <v>44377</v>
      </c>
      <c r="Q1176" s="376">
        <v>44378</v>
      </c>
      <c r="R1176" s="376">
        <v>44379</v>
      </c>
      <c r="S1176" s="376">
        <v>44382</v>
      </c>
      <c r="T1176" s="376">
        <v>44383</v>
      </c>
      <c r="U1176" s="376">
        <v>44384</v>
      </c>
      <c r="V1176" s="376">
        <v>44385</v>
      </c>
      <c r="W1176" s="376">
        <v>44386</v>
      </c>
      <c r="X1176" s="367"/>
      <c r="Z1176" s="369">
        <v>44455</v>
      </c>
    </row>
    <row r="1177" spans="1:26">
      <c r="A1177" s="380" t="str">
        <f t="shared" si="19"/>
        <v>21</v>
      </c>
      <c r="B1177" s="373">
        <v>44375</v>
      </c>
      <c r="C1177" s="374" t="str">
        <f t="shared" si="18"/>
        <v>月</v>
      </c>
      <c r="D1177" s="375">
        <v>44362</v>
      </c>
      <c r="E1177" s="375">
        <v>44363</v>
      </c>
      <c r="F1177" s="375">
        <v>44364</v>
      </c>
      <c r="G1177" s="376">
        <v>44365</v>
      </c>
      <c r="H1177" s="376">
        <v>44368</v>
      </c>
      <c r="I1177" s="376">
        <v>44369</v>
      </c>
      <c r="J1177" s="377">
        <v>44370</v>
      </c>
      <c r="K1177" s="376">
        <v>44371</v>
      </c>
      <c r="L1177" s="378">
        <v>44372</v>
      </c>
      <c r="M1177" s="379">
        <v>44375</v>
      </c>
      <c r="N1177" s="376">
        <v>44376</v>
      </c>
      <c r="O1177" s="376">
        <v>44377</v>
      </c>
      <c r="P1177" s="376">
        <v>44378</v>
      </c>
      <c r="Q1177" s="376">
        <v>44379</v>
      </c>
      <c r="R1177" s="376">
        <v>44382</v>
      </c>
      <c r="S1177" s="376">
        <v>44383</v>
      </c>
      <c r="T1177" s="376">
        <v>44384</v>
      </c>
      <c r="U1177" s="376">
        <v>44385</v>
      </c>
      <c r="V1177" s="376">
        <v>44386</v>
      </c>
      <c r="W1177" s="376">
        <v>44389</v>
      </c>
      <c r="X1177" s="367"/>
      <c r="Z1177" s="369">
        <v>44456</v>
      </c>
    </row>
    <row r="1178" spans="1:26">
      <c r="A1178" s="380" t="str">
        <f t="shared" si="19"/>
        <v>21</v>
      </c>
      <c r="B1178" s="373">
        <v>44376</v>
      </c>
      <c r="C1178" s="374" t="str">
        <f t="shared" si="18"/>
        <v>火</v>
      </c>
      <c r="D1178" s="375">
        <v>44363</v>
      </c>
      <c r="E1178" s="375">
        <v>44364</v>
      </c>
      <c r="F1178" s="375">
        <v>44365</v>
      </c>
      <c r="G1178" s="376">
        <v>44368</v>
      </c>
      <c r="H1178" s="376">
        <v>44369</v>
      </c>
      <c r="I1178" s="376">
        <v>44370</v>
      </c>
      <c r="J1178" s="377">
        <v>44371</v>
      </c>
      <c r="K1178" s="376">
        <v>44372</v>
      </c>
      <c r="L1178" s="378">
        <v>44375</v>
      </c>
      <c r="M1178" s="379">
        <v>44376</v>
      </c>
      <c r="N1178" s="376">
        <v>44377</v>
      </c>
      <c r="O1178" s="376">
        <v>44378</v>
      </c>
      <c r="P1178" s="376">
        <v>44379</v>
      </c>
      <c r="Q1178" s="376">
        <v>44382</v>
      </c>
      <c r="R1178" s="376">
        <v>44383</v>
      </c>
      <c r="S1178" s="376">
        <v>44384</v>
      </c>
      <c r="T1178" s="376">
        <v>44385</v>
      </c>
      <c r="U1178" s="376">
        <v>44386</v>
      </c>
      <c r="V1178" s="376">
        <v>44389</v>
      </c>
      <c r="W1178" s="376">
        <v>44390</v>
      </c>
      <c r="X1178" s="367"/>
      <c r="Z1178" s="369">
        <v>44460</v>
      </c>
    </row>
    <row r="1179" spans="1:26">
      <c r="A1179" s="380" t="str">
        <f t="shared" si="19"/>
        <v>21</v>
      </c>
      <c r="B1179" s="373">
        <v>44377</v>
      </c>
      <c r="C1179" s="374" t="str">
        <f t="shared" si="18"/>
        <v>水</v>
      </c>
      <c r="D1179" s="375">
        <v>44364</v>
      </c>
      <c r="E1179" s="375">
        <v>44365</v>
      </c>
      <c r="F1179" s="375">
        <v>44368</v>
      </c>
      <c r="G1179" s="376">
        <v>44369</v>
      </c>
      <c r="H1179" s="376">
        <v>44370</v>
      </c>
      <c r="I1179" s="376">
        <v>44371</v>
      </c>
      <c r="J1179" s="377">
        <v>44372</v>
      </c>
      <c r="K1179" s="376">
        <v>44375</v>
      </c>
      <c r="L1179" s="378">
        <v>44376</v>
      </c>
      <c r="M1179" s="379">
        <v>44377</v>
      </c>
      <c r="N1179" s="376">
        <v>44378</v>
      </c>
      <c r="O1179" s="376">
        <v>44379</v>
      </c>
      <c r="P1179" s="376">
        <v>44382</v>
      </c>
      <c r="Q1179" s="376">
        <v>44383</v>
      </c>
      <c r="R1179" s="376">
        <v>44384</v>
      </c>
      <c r="S1179" s="376">
        <v>44385</v>
      </c>
      <c r="T1179" s="376">
        <v>44386</v>
      </c>
      <c r="U1179" s="376">
        <v>44389</v>
      </c>
      <c r="V1179" s="376">
        <v>44390</v>
      </c>
      <c r="W1179" s="376">
        <v>44391</v>
      </c>
      <c r="X1179" s="367"/>
      <c r="Z1179" s="369">
        <v>44461</v>
      </c>
    </row>
    <row r="1180" spans="1:26">
      <c r="A1180" s="380" t="str">
        <f t="shared" si="19"/>
        <v>21</v>
      </c>
      <c r="B1180" s="373">
        <v>44378</v>
      </c>
      <c r="C1180" s="374" t="str">
        <f t="shared" si="18"/>
        <v>木</v>
      </c>
      <c r="D1180" s="375">
        <v>44365</v>
      </c>
      <c r="E1180" s="375">
        <v>44368</v>
      </c>
      <c r="F1180" s="375">
        <v>44369</v>
      </c>
      <c r="G1180" s="376">
        <v>44370</v>
      </c>
      <c r="H1180" s="376">
        <v>44371</v>
      </c>
      <c r="I1180" s="376">
        <v>44372</v>
      </c>
      <c r="J1180" s="377">
        <v>44375</v>
      </c>
      <c r="K1180" s="376">
        <v>44376</v>
      </c>
      <c r="L1180" s="378">
        <v>44377</v>
      </c>
      <c r="M1180" s="379">
        <v>44378</v>
      </c>
      <c r="N1180" s="376">
        <v>44379</v>
      </c>
      <c r="O1180" s="376">
        <v>44382</v>
      </c>
      <c r="P1180" s="376">
        <v>44383</v>
      </c>
      <c r="Q1180" s="376">
        <v>44384</v>
      </c>
      <c r="R1180" s="376">
        <v>44385</v>
      </c>
      <c r="S1180" s="376">
        <v>44386</v>
      </c>
      <c r="T1180" s="376">
        <v>44389</v>
      </c>
      <c r="U1180" s="376">
        <v>44390</v>
      </c>
      <c r="V1180" s="376">
        <v>44391</v>
      </c>
      <c r="W1180" s="376">
        <v>44392</v>
      </c>
      <c r="X1180" s="367"/>
      <c r="Z1180" s="369">
        <v>44463</v>
      </c>
    </row>
    <row r="1181" spans="1:26">
      <c r="A1181" s="380" t="str">
        <f t="shared" si="19"/>
        <v>21</v>
      </c>
      <c r="B1181" s="373">
        <v>44379</v>
      </c>
      <c r="C1181" s="374" t="str">
        <f t="shared" si="18"/>
        <v>金</v>
      </c>
      <c r="D1181" s="375">
        <v>44368</v>
      </c>
      <c r="E1181" s="375">
        <v>44369</v>
      </c>
      <c r="F1181" s="375">
        <v>44370</v>
      </c>
      <c r="G1181" s="376">
        <v>44371</v>
      </c>
      <c r="H1181" s="376">
        <v>44372</v>
      </c>
      <c r="I1181" s="376">
        <v>44375</v>
      </c>
      <c r="J1181" s="377">
        <v>44376</v>
      </c>
      <c r="K1181" s="376">
        <v>44377</v>
      </c>
      <c r="L1181" s="378">
        <v>44378</v>
      </c>
      <c r="M1181" s="379">
        <v>44379</v>
      </c>
      <c r="N1181" s="376">
        <v>44382</v>
      </c>
      <c r="O1181" s="376">
        <v>44383</v>
      </c>
      <c r="P1181" s="376">
        <v>44384</v>
      </c>
      <c r="Q1181" s="376">
        <v>44385</v>
      </c>
      <c r="R1181" s="376">
        <v>44386</v>
      </c>
      <c r="S1181" s="376">
        <v>44389</v>
      </c>
      <c r="T1181" s="376">
        <v>44390</v>
      </c>
      <c r="U1181" s="376">
        <v>44391</v>
      </c>
      <c r="V1181" s="376">
        <v>44392</v>
      </c>
      <c r="W1181" s="376">
        <v>44393</v>
      </c>
      <c r="X1181" s="367"/>
      <c r="Z1181" s="369">
        <v>44466</v>
      </c>
    </row>
    <row r="1182" spans="1:26">
      <c r="A1182" s="380" t="str">
        <f t="shared" si="19"/>
        <v>21</v>
      </c>
      <c r="B1182" s="373">
        <v>44382</v>
      </c>
      <c r="C1182" s="374" t="str">
        <f t="shared" si="18"/>
        <v>月</v>
      </c>
      <c r="D1182" s="375">
        <v>44369</v>
      </c>
      <c r="E1182" s="375">
        <v>44370</v>
      </c>
      <c r="F1182" s="375">
        <v>44371</v>
      </c>
      <c r="G1182" s="376">
        <v>44372</v>
      </c>
      <c r="H1182" s="376">
        <v>44375</v>
      </c>
      <c r="I1182" s="376">
        <v>44376</v>
      </c>
      <c r="J1182" s="377">
        <v>44377</v>
      </c>
      <c r="K1182" s="376">
        <v>44378</v>
      </c>
      <c r="L1182" s="378">
        <v>44379</v>
      </c>
      <c r="M1182" s="379">
        <v>44382</v>
      </c>
      <c r="N1182" s="376">
        <v>44383</v>
      </c>
      <c r="O1182" s="376">
        <v>44384</v>
      </c>
      <c r="P1182" s="376">
        <v>44385</v>
      </c>
      <c r="Q1182" s="376">
        <v>44386</v>
      </c>
      <c r="R1182" s="376">
        <v>44389</v>
      </c>
      <c r="S1182" s="376">
        <v>44390</v>
      </c>
      <c r="T1182" s="376">
        <v>44391</v>
      </c>
      <c r="U1182" s="376">
        <v>44392</v>
      </c>
      <c r="V1182" s="376">
        <v>44393</v>
      </c>
      <c r="W1182" s="376">
        <v>44396</v>
      </c>
      <c r="X1182" s="367"/>
      <c r="Z1182" s="369">
        <v>44469</v>
      </c>
    </row>
    <row r="1183" spans="1:26">
      <c r="A1183" s="380" t="str">
        <f t="shared" si="19"/>
        <v>21</v>
      </c>
      <c r="B1183" s="373">
        <v>44383</v>
      </c>
      <c r="C1183" s="374" t="str">
        <f t="shared" si="18"/>
        <v>火</v>
      </c>
      <c r="D1183" s="375">
        <v>44370</v>
      </c>
      <c r="E1183" s="375">
        <v>44371</v>
      </c>
      <c r="F1183" s="375">
        <v>44372</v>
      </c>
      <c r="G1183" s="376">
        <v>44375</v>
      </c>
      <c r="H1183" s="376">
        <v>44376</v>
      </c>
      <c r="I1183" s="376">
        <v>44377</v>
      </c>
      <c r="J1183" s="377">
        <v>44378</v>
      </c>
      <c r="K1183" s="376">
        <v>44379</v>
      </c>
      <c r="L1183" s="378">
        <v>44382</v>
      </c>
      <c r="M1183" s="379">
        <v>44383</v>
      </c>
      <c r="N1183" s="376">
        <v>44384</v>
      </c>
      <c r="O1183" s="376">
        <v>44385</v>
      </c>
      <c r="P1183" s="376">
        <v>44386</v>
      </c>
      <c r="Q1183" s="376">
        <v>44389</v>
      </c>
      <c r="R1183" s="376">
        <v>44390</v>
      </c>
      <c r="S1183" s="376">
        <v>44391</v>
      </c>
      <c r="T1183" s="376">
        <v>44392</v>
      </c>
      <c r="U1183" s="376">
        <v>44393</v>
      </c>
      <c r="V1183" s="376">
        <v>44396</v>
      </c>
      <c r="W1183" s="376">
        <v>44397</v>
      </c>
      <c r="X1183" s="367"/>
      <c r="Z1183" s="369">
        <v>44470</v>
      </c>
    </row>
    <row r="1184" spans="1:26">
      <c r="A1184" s="380" t="str">
        <f t="shared" si="19"/>
        <v>21</v>
      </c>
      <c r="B1184" s="373">
        <v>44384</v>
      </c>
      <c r="C1184" s="374" t="str">
        <f t="shared" si="18"/>
        <v>水</v>
      </c>
      <c r="D1184" s="375">
        <v>44371</v>
      </c>
      <c r="E1184" s="375">
        <v>44372</v>
      </c>
      <c r="F1184" s="375">
        <v>44375</v>
      </c>
      <c r="G1184" s="376">
        <v>44376</v>
      </c>
      <c r="H1184" s="376">
        <v>44377</v>
      </c>
      <c r="I1184" s="376">
        <v>44378</v>
      </c>
      <c r="J1184" s="377">
        <v>44379</v>
      </c>
      <c r="K1184" s="376">
        <v>44382</v>
      </c>
      <c r="L1184" s="378">
        <v>44383</v>
      </c>
      <c r="M1184" s="379">
        <v>44384</v>
      </c>
      <c r="N1184" s="376">
        <v>44385</v>
      </c>
      <c r="O1184" s="376">
        <v>44386</v>
      </c>
      <c r="P1184" s="376">
        <v>44389</v>
      </c>
      <c r="Q1184" s="376">
        <v>44390</v>
      </c>
      <c r="R1184" s="376">
        <v>44391</v>
      </c>
      <c r="S1184" s="376">
        <v>44392</v>
      </c>
      <c r="T1184" s="376">
        <v>44393</v>
      </c>
      <c r="U1184" s="376">
        <v>44396</v>
      </c>
      <c r="V1184" s="376">
        <v>44397</v>
      </c>
      <c r="W1184" s="376">
        <v>44398</v>
      </c>
      <c r="X1184" s="367"/>
      <c r="Z1184" s="369">
        <v>44473</v>
      </c>
    </row>
    <row r="1185" spans="1:26">
      <c r="A1185" s="380" t="str">
        <f t="shared" si="19"/>
        <v>21</v>
      </c>
      <c r="B1185" s="373">
        <v>44385</v>
      </c>
      <c r="C1185" s="374" t="str">
        <f t="shared" si="18"/>
        <v>木</v>
      </c>
      <c r="D1185" s="375">
        <v>44372</v>
      </c>
      <c r="E1185" s="375">
        <v>44375</v>
      </c>
      <c r="F1185" s="375">
        <v>44376</v>
      </c>
      <c r="G1185" s="376">
        <v>44377</v>
      </c>
      <c r="H1185" s="376">
        <v>44378</v>
      </c>
      <c r="I1185" s="376">
        <v>44379</v>
      </c>
      <c r="J1185" s="377">
        <v>44382</v>
      </c>
      <c r="K1185" s="376">
        <v>44383</v>
      </c>
      <c r="L1185" s="378">
        <v>44384</v>
      </c>
      <c r="M1185" s="379">
        <v>44385</v>
      </c>
      <c r="N1185" s="376">
        <v>44386</v>
      </c>
      <c r="O1185" s="376">
        <v>44389</v>
      </c>
      <c r="P1185" s="376">
        <v>44390</v>
      </c>
      <c r="Q1185" s="376">
        <v>44391</v>
      </c>
      <c r="R1185" s="376">
        <v>44392</v>
      </c>
      <c r="S1185" s="376">
        <v>44393</v>
      </c>
      <c r="T1185" s="376">
        <v>44396</v>
      </c>
      <c r="U1185" s="376">
        <v>44397</v>
      </c>
      <c r="V1185" s="376">
        <v>44398</v>
      </c>
      <c r="W1185" s="376">
        <v>44403</v>
      </c>
      <c r="X1185" s="367"/>
      <c r="Z1185" s="369">
        <v>44474</v>
      </c>
    </row>
    <row r="1186" spans="1:26">
      <c r="A1186" s="380" t="str">
        <f t="shared" si="19"/>
        <v>21</v>
      </c>
      <c r="B1186" s="373">
        <v>44386</v>
      </c>
      <c r="C1186" s="374" t="str">
        <f t="shared" si="18"/>
        <v>金</v>
      </c>
      <c r="D1186" s="375">
        <v>44375</v>
      </c>
      <c r="E1186" s="375">
        <v>44376</v>
      </c>
      <c r="F1186" s="375">
        <v>44377</v>
      </c>
      <c r="G1186" s="376">
        <v>44378</v>
      </c>
      <c r="H1186" s="376">
        <v>44379</v>
      </c>
      <c r="I1186" s="376">
        <v>44382</v>
      </c>
      <c r="J1186" s="377">
        <v>44383</v>
      </c>
      <c r="K1186" s="376">
        <v>44384</v>
      </c>
      <c r="L1186" s="378">
        <v>44385</v>
      </c>
      <c r="M1186" s="379">
        <v>44386</v>
      </c>
      <c r="N1186" s="376">
        <v>44389</v>
      </c>
      <c r="O1186" s="376">
        <v>44390</v>
      </c>
      <c r="P1186" s="376">
        <v>44391</v>
      </c>
      <c r="Q1186" s="376">
        <v>44392</v>
      </c>
      <c r="R1186" s="376">
        <v>44393</v>
      </c>
      <c r="S1186" s="376">
        <v>44396</v>
      </c>
      <c r="T1186" s="376">
        <v>44397</v>
      </c>
      <c r="U1186" s="376">
        <v>44398</v>
      </c>
      <c r="V1186" s="376">
        <v>44403</v>
      </c>
      <c r="W1186" s="376">
        <v>44404</v>
      </c>
      <c r="X1186" s="367"/>
      <c r="Z1186" s="369">
        <v>44475</v>
      </c>
    </row>
    <row r="1187" spans="1:26">
      <c r="A1187" s="380" t="str">
        <f t="shared" si="19"/>
        <v>21</v>
      </c>
      <c r="B1187" s="373">
        <v>44389</v>
      </c>
      <c r="C1187" s="374" t="str">
        <f t="shared" ref="C1187:C1250" si="20">TEXT(B1187,"aaa")</f>
        <v>月</v>
      </c>
      <c r="D1187" s="375">
        <v>44376</v>
      </c>
      <c r="E1187" s="375">
        <v>44377</v>
      </c>
      <c r="F1187" s="375">
        <v>44378</v>
      </c>
      <c r="G1187" s="376">
        <v>44379</v>
      </c>
      <c r="H1187" s="376">
        <v>44382</v>
      </c>
      <c r="I1187" s="376">
        <v>44383</v>
      </c>
      <c r="J1187" s="377">
        <v>44384</v>
      </c>
      <c r="K1187" s="376">
        <v>44385</v>
      </c>
      <c r="L1187" s="378">
        <v>44386</v>
      </c>
      <c r="M1187" s="379">
        <v>44389</v>
      </c>
      <c r="N1187" s="376">
        <v>44390</v>
      </c>
      <c r="O1187" s="376">
        <v>44391</v>
      </c>
      <c r="P1187" s="376">
        <v>44392</v>
      </c>
      <c r="Q1187" s="376">
        <v>44393</v>
      </c>
      <c r="R1187" s="376">
        <v>44396</v>
      </c>
      <c r="S1187" s="376">
        <v>44397</v>
      </c>
      <c r="T1187" s="376">
        <v>44398</v>
      </c>
      <c r="U1187" s="376">
        <v>44403</v>
      </c>
      <c r="V1187" s="376">
        <v>44404</v>
      </c>
      <c r="W1187" s="376">
        <v>44405</v>
      </c>
      <c r="X1187" s="367"/>
      <c r="Z1187" s="369">
        <v>44476</v>
      </c>
    </row>
    <row r="1188" spans="1:26">
      <c r="A1188" s="380" t="str">
        <f t="shared" si="19"/>
        <v>21</v>
      </c>
      <c r="B1188" s="373">
        <v>44390</v>
      </c>
      <c r="C1188" s="374" t="str">
        <f t="shared" si="20"/>
        <v>火</v>
      </c>
      <c r="D1188" s="375">
        <v>44377</v>
      </c>
      <c r="E1188" s="375">
        <v>44378</v>
      </c>
      <c r="F1188" s="375">
        <v>44379</v>
      </c>
      <c r="G1188" s="376">
        <v>44382</v>
      </c>
      <c r="H1188" s="376">
        <v>44383</v>
      </c>
      <c r="I1188" s="376">
        <v>44384</v>
      </c>
      <c r="J1188" s="377">
        <v>44385</v>
      </c>
      <c r="K1188" s="376">
        <v>44386</v>
      </c>
      <c r="L1188" s="378">
        <v>44389</v>
      </c>
      <c r="M1188" s="379">
        <v>44390</v>
      </c>
      <c r="N1188" s="376">
        <v>44391</v>
      </c>
      <c r="O1188" s="376">
        <v>44392</v>
      </c>
      <c r="P1188" s="376">
        <v>44393</v>
      </c>
      <c r="Q1188" s="376">
        <v>44396</v>
      </c>
      <c r="R1188" s="376">
        <v>44397</v>
      </c>
      <c r="S1188" s="376">
        <v>44398</v>
      </c>
      <c r="T1188" s="376">
        <v>44403</v>
      </c>
      <c r="U1188" s="376">
        <v>44404</v>
      </c>
      <c r="V1188" s="376">
        <v>44405</v>
      </c>
      <c r="W1188" s="376">
        <v>44406</v>
      </c>
      <c r="X1188" s="367"/>
      <c r="Z1188" s="369">
        <v>44477</v>
      </c>
    </row>
    <row r="1189" spans="1:26">
      <c r="A1189" s="380" t="str">
        <f t="shared" si="19"/>
        <v>21</v>
      </c>
      <c r="B1189" s="373">
        <v>44391</v>
      </c>
      <c r="C1189" s="374" t="str">
        <f t="shared" si="20"/>
        <v>水</v>
      </c>
      <c r="D1189" s="375">
        <v>44378</v>
      </c>
      <c r="E1189" s="375">
        <v>44379</v>
      </c>
      <c r="F1189" s="375">
        <v>44382</v>
      </c>
      <c r="G1189" s="376">
        <v>44383</v>
      </c>
      <c r="H1189" s="376">
        <v>44384</v>
      </c>
      <c r="I1189" s="376">
        <v>44385</v>
      </c>
      <c r="J1189" s="377">
        <v>44386</v>
      </c>
      <c r="K1189" s="376">
        <v>44389</v>
      </c>
      <c r="L1189" s="378">
        <v>44390</v>
      </c>
      <c r="M1189" s="379">
        <v>44391</v>
      </c>
      <c r="N1189" s="376">
        <v>44392</v>
      </c>
      <c r="O1189" s="376">
        <v>44393</v>
      </c>
      <c r="P1189" s="376">
        <v>44396</v>
      </c>
      <c r="Q1189" s="376">
        <v>44397</v>
      </c>
      <c r="R1189" s="376">
        <v>44398</v>
      </c>
      <c r="S1189" s="376">
        <v>44403</v>
      </c>
      <c r="T1189" s="376">
        <v>44404</v>
      </c>
      <c r="U1189" s="376">
        <v>44405</v>
      </c>
      <c r="V1189" s="376">
        <v>44406</v>
      </c>
      <c r="W1189" s="376">
        <v>44407</v>
      </c>
      <c r="X1189" s="367"/>
      <c r="Z1189" s="369">
        <v>44480</v>
      </c>
    </row>
    <row r="1190" spans="1:26">
      <c r="A1190" s="380" t="str">
        <f t="shared" si="19"/>
        <v>21</v>
      </c>
      <c r="B1190" s="373">
        <v>44392</v>
      </c>
      <c r="C1190" s="374" t="str">
        <f t="shared" si="20"/>
        <v>木</v>
      </c>
      <c r="D1190" s="375">
        <v>44379</v>
      </c>
      <c r="E1190" s="375">
        <v>44382</v>
      </c>
      <c r="F1190" s="375">
        <v>44383</v>
      </c>
      <c r="G1190" s="376">
        <v>44384</v>
      </c>
      <c r="H1190" s="376">
        <v>44385</v>
      </c>
      <c r="I1190" s="376">
        <v>44386</v>
      </c>
      <c r="J1190" s="377">
        <v>44389</v>
      </c>
      <c r="K1190" s="376">
        <v>44390</v>
      </c>
      <c r="L1190" s="378">
        <v>44391</v>
      </c>
      <c r="M1190" s="379">
        <v>44392</v>
      </c>
      <c r="N1190" s="376">
        <v>44393</v>
      </c>
      <c r="O1190" s="376">
        <v>44396</v>
      </c>
      <c r="P1190" s="376">
        <v>44397</v>
      </c>
      <c r="Q1190" s="376">
        <v>44398</v>
      </c>
      <c r="R1190" s="376">
        <v>44403</v>
      </c>
      <c r="S1190" s="376">
        <v>44404</v>
      </c>
      <c r="T1190" s="376">
        <v>44405</v>
      </c>
      <c r="U1190" s="376">
        <v>44406</v>
      </c>
      <c r="V1190" s="376">
        <v>44407</v>
      </c>
      <c r="W1190" s="376">
        <v>44410</v>
      </c>
      <c r="X1190" s="367"/>
      <c r="Z1190" s="369">
        <v>44481</v>
      </c>
    </row>
    <row r="1191" spans="1:26">
      <c r="A1191" s="380" t="str">
        <f t="shared" si="19"/>
        <v>21</v>
      </c>
      <c r="B1191" s="373">
        <v>44393</v>
      </c>
      <c r="C1191" s="374" t="str">
        <f t="shared" si="20"/>
        <v>金</v>
      </c>
      <c r="D1191" s="375">
        <v>44382</v>
      </c>
      <c r="E1191" s="375">
        <v>44383</v>
      </c>
      <c r="F1191" s="375">
        <v>44384</v>
      </c>
      <c r="G1191" s="376">
        <v>44385</v>
      </c>
      <c r="H1191" s="376">
        <v>44386</v>
      </c>
      <c r="I1191" s="376">
        <v>44389</v>
      </c>
      <c r="J1191" s="377">
        <v>44390</v>
      </c>
      <c r="K1191" s="376">
        <v>44391</v>
      </c>
      <c r="L1191" s="378">
        <v>44392</v>
      </c>
      <c r="M1191" s="379">
        <v>44393</v>
      </c>
      <c r="N1191" s="376">
        <v>44396</v>
      </c>
      <c r="O1191" s="376">
        <v>44397</v>
      </c>
      <c r="P1191" s="376">
        <v>44398</v>
      </c>
      <c r="Q1191" s="376">
        <v>44403</v>
      </c>
      <c r="R1191" s="376">
        <v>44404</v>
      </c>
      <c r="S1191" s="376">
        <v>44405</v>
      </c>
      <c r="T1191" s="376">
        <v>44406</v>
      </c>
      <c r="U1191" s="376">
        <v>44407</v>
      </c>
      <c r="V1191" s="376">
        <v>44410</v>
      </c>
      <c r="W1191" s="376">
        <v>44411</v>
      </c>
      <c r="X1191" s="367"/>
      <c r="Z1191" s="369">
        <v>44482</v>
      </c>
    </row>
    <row r="1192" spans="1:26">
      <c r="A1192" s="380" t="str">
        <f t="shared" si="19"/>
        <v>21</v>
      </c>
      <c r="B1192" s="373">
        <v>44396</v>
      </c>
      <c r="C1192" s="374" t="str">
        <f t="shared" si="20"/>
        <v>月</v>
      </c>
      <c r="D1192" s="375">
        <v>44383</v>
      </c>
      <c r="E1192" s="375">
        <v>44384</v>
      </c>
      <c r="F1192" s="375">
        <v>44385</v>
      </c>
      <c r="G1192" s="376">
        <v>44386</v>
      </c>
      <c r="H1192" s="376">
        <v>44389</v>
      </c>
      <c r="I1192" s="376">
        <v>44390</v>
      </c>
      <c r="J1192" s="377">
        <v>44391</v>
      </c>
      <c r="K1192" s="376">
        <v>44392</v>
      </c>
      <c r="L1192" s="378">
        <v>44393</v>
      </c>
      <c r="M1192" s="379">
        <v>44396</v>
      </c>
      <c r="N1192" s="376">
        <v>44397</v>
      </c>
      <c r="O1192" s="376">
        <v>44398</v>
      </c>
      <c r="P1192" s="376">
        <v>44403</v>
      </c>
      <c r="Q1192" s="376">
        <v>44404</v>
      </c>
      <c r="R1192" s="376">
        <v>44405</v>
      </c>
      <c r="S1192" s="376">
        <v>44406</v>
      </c>
      <c r="T1192" s="376">
        <v>44407</v>
      </c>
      <c r="U1192" s="376">
        <v>44410</v>
      </c>
      <c r="V1192" s="376">
        <v>44411</v>
      </c>
      <c r="W1192" s="376">
        <v>44412</v>
      </c>
      <c r="X1192" s="367"/>
      <c r="Z1192" s="369">
        <v>44483</v>
      </c>
    </row>
    <row r="1193" spans="1:26">
      <c r="A1193" s="380" t="str">
        <f t="shared" si="19"/>
        <v>21</v>
      </c>
      <c r="B1193" s="373">
        <v>44397</v>
      </c>
      <c r="C1193" s="374" t="str">
        <f t="shared" si="20"/>
        <v>火</v>
      </c>
      <c r="D1193" s="375">
        <v>44384</v>
      </c>
      <c r="E1193" s="375">
        <v>44385</v>
      </c>
      <c r="F1193" s="375">
        <v>44386</v>
      </c>
      <c r="G1193" s="376">
        <v>44389</v>
      </c>
      <c r="H1193" s="376">
        <v>44390</v>
      </c>
      <c r="I1193" s="376">
        <v>44391</v>
      </c>
      <c r="J1193" s="377">
        <v>44392</v>
      </c>
      <c r="K1193" s="376">
        <v>44393</v>
      </c>
      <c r="L1193" s="378">
        <v>44396</v>
      </c>
      <c r="M1193" s="379">
        <v>44397</v>
      </c>
      <c r="N1193" s="376">
        <v>44398</v>
      </c>
      <c r="O1193" s="376">
        <v>44403</v>
      </c>
      <c r="P1193" s="376">
        <v>44404</v>
      </c>
      <c r="Q1193" s="376">
        <v>44405</v>
      </c>
      <c r="R1193" s="376">
        <v>44406</v>
      </c>
      <c r="S1193" s="376">
        <v>44407</v>
      </c>
      <c r="T1193" s="376">
        <v>44410</v>
      </c>
      <c r="U1193" s="376">
        <v>44411</v>
      </c>
      <c r="V1193" s="376">
        <v>44412</v>
      </c>
      <c r="W1193" s="376">
        <v>44413</v>
      </c>
      <c r="X1193" s="367"/>
      <c r="Z1193" s="369">
        <v>44484</v>
      </c>
    </row>
    <row r="1194" spans="1:26">
      <c r="A1194" s="380" t="str">
        <f t="shared" si="19"/>
        <v>21</v>
      </c>
      <c r="B1194" s="373">
        <v>44398</v>
      </c>
      <c r="C1194" s="374" t="str">
        <f t="shared" si="20"/>
        <v>水</v>
      </c>
      <c r="D1194" s="375">
        <v>44385</v>
      </c>
      <c r="E1194" s="375">
        <v>44386</v>
      </c>
      <c r="F1194" s="375">
        <v>44389</v>
      </c>
      <c r="G1194" s="376">
        <v>44390</v>
      </c>
      <c r="H1194" s="376">
        <v>44391</v>
      </c>
      <c r="I1194" s="376">
        <v>44392</v>
      </c>
      <c r="J1194" s="377">
        <v>44393</v>
      </c>
      <c r="K1194" s="376">
        <v>44396</v>
      </c>
      <c r="L1194" s="378">
        <v>44397</v>
      </c>
      <c r="M1194" s="379">
        <v>44398</v>
      </c>
      <c r="N1194" s="376">
        <v>44403</v>
      </c>
      <c r="O1194" s="376">
        <v>44404</v>
      </c>
      <c r="P1194" s="376">
        <v>44405</v>
      </c>
      <c r="Q1194" s="376">
        <v>44406</v>
      </c>
      <c r="R1194" s="376">
        <v>44407</v>
      </c>
      <c r="S1194" s="376">
        <v>44410</v>
      </c>
      <c r="T1194" s="376">
        <v>44411</v>
      </c>
      <c r="U1194" s="376">
        <v>44412</v>
      </c>
      <c r="V1194" s="376">
        <v>44413</v>
      </c>
      <c r="W1194" s="376">
        <v>44425</v>
      </c>
      <c r="X1194" s="367"/>
      <c r="Z1194" s="369">
        <v>44487</v>
      </c>
    </row>
    <row r="1195" spans="1:26">
      <c r="A1195" s="380" t="str">
        <f t="shared" si="19"/>
        <v>21</v>
      </c>
      <c r="B1195" s="373">
        <v>44403</v>
      </c>
      <c r="C1195" s="374" t="str">
        <f t="shared" si="20"/>
        <v>月</v>
      </c>
      <c r="D1195" s="375">
        <v>44386</v>
      </c>
      <c r="E1195" s="375">
        <v>44389</v>
      </c>
      <c r="F1195" s="375">
        <v>44390</v>
      </c>
      <c r="G1195" s="376">
        <v>44391</v>
      </c>
      <c r="H1195" s="376">
        <v>44392</v>
      </c>
      <c r="I1195" s="376">
        <v>44393</v>
      </c>
      <c r="J1195" s="377">
        <v>44396</v>
      </c>
      <c r="K1195" s="376">
        <v>44397</v>
      </c>
      <c r="L1195" s="378">
        <v>44398</v>
      </c>
      <c r="M1195" s="379">
        <v>44403</v>
      </c>
      <c r="N1195" s="376">
        <v>44404</v>
      </c>
      <c r="O1195" s="376">
        <v>44405</v>
      </c>
      <c r="P1195" s="376">
        <v>44406</v>
      </c>
      <c r="Q1195" s="376">
        <v>44407</v>
      </c>
      <c r="R1195" s="376">
        <v>44410</v>
      </c>
      <c r="S1195" s="376">
        <v>44411</v>
      </c>
      <c r="T1195" s="376">
        <v>44412</v>
      </c>
      <c r="U1195" s="376">
        <v>44413</v>
      </c>
      <c r="V1195" s="376">
        <v>44425</v>
      </c>
      <c r="W1195" s="376">
        <v>44426</v>
      </c>
      <c r="X1195" s="367"/>
      <c r="Z1195" s="369">
        <v>44488</v>
      </c>
    </row>
    <row r="1196" spans="1:26">
      <c r="A1196" s="380" t="str">
        <f t="shared" si="19"/>
        <v>21</v>
      </c>
      <c r="B1196" s="373">
        <v>44404</v>
      </c>
      <c r="C1196" s="374" t="str">
        <f t="shared" si="20"/>
        <v>火</v>
      </c>
      <c r="D1196" s="375">
        <v>44389</v>
      </c>
      <c r="E1196" s="375">
        <v>44390</v>
      </c>
      <c r="F1196" s="375">
        <v>44391</v>
      </c>
      <c r="G1196" s="376">
        <v>44392</v>
      </c>
      <c r="H1196" s="376">
        <v>44393</v>
      </c>
      <c r="I1196" s="376">
        <v>44396</v>
      </c>
      <c r="J1196" s="377">
        <v>44397</v>
      </c>
      <c r="K1196" s="376">
        <v>44398</v>
      </c>
      <c r="L1196" s="378">
        <v>44403</v>
      </c>
      <c r="M1196" s="379">
        <v>44404</v>
      </c>
      <c r="N1196" s="376">
        <v>44405</v>
      </c>
      <c r="O1196" s="376">
        <v>44406</v>
      </c>
      <c r="P1196" s="376">
        <v>44407</v>
      </c>
      <c r="Q1196" s="376">
        <v>44410</v>
      </c>
      <c r="R1196" s="376">
        <v>44411</v>
      </c>
      <c r="S1196" s="376">
        <v>44412</v>
      </c>
      <c r="T1196" s="376">
        <v>44413</v>
      </c>
      <c r="U1196" s="376">
        <v>44425</v>
      </c>
      <c r="V1196" s="376">
        <v>44426</v>
      </c>
      <c r="W1196" s="376">
        <v>44427</v>
      </c>
      <c r="X1196" s="367"/>
      <c r="Z1196" s="369">
        <v>44489</v>
      </c>
    </row>
    <row r="1197" spans="1:26">
      <c r="A1197" s="380" t="str">
        <f t="shared" si="19"/>
        <v>21</v>
      </c>
      <c r="B1197" s="373">
        <v>44405</v>
      </c>
      <c r="C1197" s="374" t="str">
        <f t="shared" si="20"/>
        <v>水</v>
      </c>
      <c r="D1197" s="375">
        <v>44390</v>
      </c>
      <c r="E1197" s="375">
        <v>44391</v>
      </c>
      <c r="F1197" s="375">
        <v>44392</v>
      </c>
      <c r="G1197" s="376">
        <v>44393</v>
      </c>
      <c r="H1197" s="376">
        <v>44396</v>
      </c>
      <c r="I1197" s="376">
        <v>44397</v>
      </c>
      <c r="J1197" s="377">
        <v>44398</v>
      </c>
      <c r="K1197" s="376">
        <v>44403</v>
      </c>
      <c r="L1197" s="378">
        <v>44404</v>
      </c>
      <c r="M1197" s="379">
        <v>44405</v>
      </c>
      <c r="N1197" s="376">
        <v>44406</v>
      </c>
      <c r="O1197" s="376">
        <v>44407</v>
      </c>
      <c r="P1197" s="376">
        <v>44410</v>
      </c>
      <c r="Q1197" s="376">
        <v>44411</v>
      </c>
      <c r="R1197" s="376">
        <v>44412</v>
      </c>
      <c r="S1197" s="376">
        <v>44413</v>
      </c>
      <c r="T1197" s="376">
        <v>44425</v>
      </c>
      <c r="U1197" s="376">
        <v>44426</v>
      </c>
      <c r="V1197" s="376">
        <v>44427</v>
      </c>
      <c r="W1197" s="376">
        <v>44428</v>
      </c>
      <c r="X1197" s="367"/>
      <c r="Z1197" s="369">
        <v>44490</v>
      </c>
    </row>
    <row r="1198" spans="1:26">
      <c r="A1198" s="380" t="str">
        <f t="shared" si="19"/>
        <v>21</v>
      </c>
      <c r="B1198" s="373">
        <v>44406</v>
      </c>
      <c r="C1198" s="374" t="str">
        <f t="shared" si="20"/>
        <v>木</v>
      </c>
      <c r="D1198" s="375">
        <v>44391</v>
      </c>
      <c r="E1198" s="375">
        <v>44392</v>
      </c>
      <c r="F1198" s="375">
        <v>44393</v>
      </c>
      <c r="G1198" s="376">
        <v>44396</v>
      </c>
      <c r="H1198" s="376">
        <v>44397</v>
      </c>
      <c r="I1198" s="376">
        <v>44398</v>
      </c>
      <c r="J1198" s="377">
        <v>44403</v>
      </c>
      <c r="K1198" s="376">
        <v>44404</v>
      </c>
      <c r="L1198" s="378">
        <v>44405</v>
      </c>
      <c r="M1198" s="379">
        <v>44406</v>
      </c>
      <c r="N1198" s="376">
        <v>44407</v>
      </c>
      <c r="O1198" s="376">
        <v>44410</v>
      </c>
      <c r="P1198" s="376">
        <v>44411</v>
      </c>
      <c r="Q1198" s="376">
        <v>44412</v>
      </c>
      <c r="R1198" s="376">
        <v>44413</v>
      </c>
      <c r="S1198" s="376">
        <v>44425</v>
      </c>
      <c r="T1198" s="376">
        <v>44426</v>
      </c>
      <c r="U1198" s="376">
        <v>44427</v>
      </c>
      <c r="V1198" s="376">
        <v>44428</v>
      </c>
      <c r="W1198" s="376">
        <v>44431</v>
      </c>
      <c r="X1198" s="367"/>
      <c r="Z1198" s="369">
        <v>44491</v>
      </c>
    </row>
    <row r="1199" spans="1:26">
      <c r="A1199" s="380" t="str">
        <f t="shared" si="19"/>
        <v>21</v>
      </c>
      <c r="B1199" s="373">
        <v>44407</v>
      </c>
      <c r="C1199" s="374" t="str">
        <f t="shared" si="20"/>
        <v>金</v>
      </c>
      <c r="D1199" s="375">
        <v>44392</v>
      </c>
      <c r="E1199" s="375">
        <v>44393</v>
      </c>
      <c r="F1199" s="375">
        <v>44396</v>
      </c>
      <c r="G1199" s="376">
        <v>44397</v>
      </c>
      <c r="H1199" s="376">
        <v>44398</v>
      </c>
      <c r="I1199" s="376">
        <v>44403</v>
      </c>
      <c r="J1199" s="377">
        <v>44404</v>
      </c>
      <c r="K1199" s="376">
        <v>44405</v>
      </c>
      <c r="L1199" s="378">
        <v>44406</v>
      </c>
      <c r="M1199" s="379">
        <v>44407</v>
      </c>
      <c r="N1199" s="376">
        <v>44410</v>
      </c>
      <c r="O1199" s="376">
        <v>44411</v>
      </c>
      <c r="P1199" s="376">
        <v>44412</v>
      </c>
      <c r="Q1199" s="376">
        <v>44413</v>
      </c>
      <c r="R1199" s="376">
        <v>44425</v>
      </c>
      <c r="S1199" s="376">
        <v>44426</v>
      </c>
      <c r="T1199" s="376">
        <v>44427</v>
      </c>
      <c r="U1199" s="376">
        <v>44428</v>
      </c>
      <c r="V1199" s="376">
        <v>44431</v>
      </c>
      <c r="W1199" s="376">
        <v>44432</v>
      </c>
      <c r="X1199" s="367"/>
      <c r="Z1199" s="369">
        <v>44494</v>
      </c>
    </row>
    <row r="1200" spans="1:26">
      <c r="A1200" s="380" t="str">
        <f t="shared" si="19"/>
        <v>21</v>
      </c>
      <c r="B1200" s="373">
        <v>44410</v>
      </c>
      <c r="C1200" s="374" t="str">
        <f t="shared" si="20"/>
        <v>月</v>
      </c>
      <c r="D1200" s="375">
        <v>44393</v>
      </c>
      <c r="E1200" s="375">
        <v>44396</v>
      </c>
      <c r="F1200" s="375">
        <v>44397</v>
      </c>
      <c r="G1200" s="376">
        <v>44398</v>
      </c>
      <c r="H1200" s="376">
        <v>44403</v>
      </c>
      <c r="I1200" s="376">
        <v>44404</v>
      </c>
      <c r="J1200" s="377">
        <v>44405</v>
      </c>
      <c r="K1200" s="376">
        <v>44406</v>
      </c>
      <c r="L1200" s="378">
        <v>44407</v>
      </c>
      <c r="M1200" s="379">
        <v>44410</v>
      </c>
      <c r="N1200" s="376">
        <v>44411</v>
      </c>
      <c r="O1200" s="376">
        <v>44412</v>
      </c>
      <c r="P1200" s="376">
        <v>44413</v>
      </c>
      <c r="Q1200" s="376">
        <v>44425</v>
      </c>
      <c r="R1200" s="376">
        <v>44426</v>
      </c>
      <c r="S1200" s="376">
        <v>44427</v>
      </c>
      <c r="T1200" s="376">
        <v>44428</v>
      </c>
      <c r="U1200" s="376">
        <v>44431</v>
      </c>
      <c r="V1200" s="376">
        <v>44432</v>
      </c>
      <c r="W1200" s="376">
        <v>44433</v>
      </c>
      <c r="X1200" s="367"/>
      <c r="Z1200" s="369">
        <v>44495</v>
      </c>
    </row>
    <row r="1201" spans="1:26">
      <c r="A1201" s="380" t="str">
        <f t="shared" si="19"/>
        <v>21</v>
      </c>
      <c r="B1201" s="373">
        <v>44411</v>
      </c>
      <c r="C1201" s="374" t="str">
        <f t="shared" si="20"/>
        <v>火</v>
      </c>
      <c r="D1201" s="375">
        <v>44396</v>
      </c>
      <c r="E1201" s="375">
        <v>44397</v>
      </c>
      <c r="F1201" s="375">
        <v>44398</v>
      </c>
      <c r="G1201" s="376">
        <v>44403</v>
      </c>
      <c r="H1201" s="376">
        <v>44404</v>
      </c>
      <c r="I1201" s="376">
        <v>44405</v>
      </c>
      <c r="J1201" s="377">
        <v>44406</v>
      </c>
      <c r="K1201" s="376">
        <v>44407</v>
      </c>
      <c r="L1201" s="378">
        <v>44410</v>
      </c>
      <c r="M1201" s="379">
        <v>44411</v>
      </c>
      <c r="N1201" s="376">
        <v>44412</v>
      </c>
      <c r="O1201" s="376">
        <v>44413</v>
      </c>
      <c r="P1201" s="376">
        <v>44425</v>
      </c>
      <c r="Q1201" s="376">
        <v>44426</v>
      </c>
      <c r="R1201" s="376">
        <v>44427</v>
      </c>
      <c r="S1201" s="376">
        <v>44428</v>
      </c>
      <c r="T1201" s="376">
        <v>44431</v>
      </c>
      <c r="U1201" s="376">
        <v>44432</v>
      </c>
      <c r="V1201" s="376">
        <v>44433</v>
      </c>
      <c r="W1201" s="376">
        <v>44434</v>
      </c>
      <c r="X1201" s="367"/>
      <c r="Z1201" s="369">
        <v>44496</v>
      </c>
    </row>
    <row r="1202" spans="1:26">
      <c r="A1202" s="380" t="str">
        <f t="shared" si="19"/>
        <v>21</v>
      </c>
      <c r="B1202" s="373">
        <v>44412</v>
      </c>
      <c r="C1202" s="374" t="str">
        <f t="shared" si="20"/>
        <v>水</v>
      </c>
      <c r="D1202" s="375">
        <v>44397</v>
      </c>
      <c r="E1202" s="375">
        <v>44398</v>
      </c>
      <c r="F1202" s="375">
        <v>44403</v>
      </c>
      <c r="G1202" s="376">
        <v>44404</v>
      </c>
      <c r="H1202" s="376">
        <v>44405</v>
      </c>
      <c r="I1202" s="376">
        <v>44406</v>
      </c>
      <c r="J1202" s="377">
        <v>44407</v>
      </c>
      <c r="K1202" s="376">
        <v>44410</v>
      </c>
      <c r="L1202" s="378">
        <v>44411</v>
      </c>
      <c r="M1202" s="379">
        <v>44412</v>
      </c>
      <c r="N1202" s="376">
        <v>44413</v>
      </c>
      <c r="O1202" s="376">
        <v>44425</v>
      </c>
      <c r="P1202" s="376">
        <v>44426</v>
      </c>
      <c r="Q1202" s="376">
        <v>44427</v>
      </c>
      <c r="R1202" s="376">
        <v>44428</v>
      </c>
      <c r="S1202" s="376">
        <v>44431</v>
      </c>
      <c r="T1202" s="376">
        <v>44432</v>
      </c>
      <c r="U1202" s="376">
        <v>44433</v>
      </c>
      <c r="V1202" s="376">
        <v>44434</v>
      </c>
      <c r="W1202" s="376">
        <v>44435</v>
      </c>
      <c r="X1202" s="367"/>
      <c r="Z1202" s="369">
        <v>44497</v>
      </c>
    </row>
    <row r="1203" spans="1:26">
      <c r="A1203" s="380" t="str">
        <f t="shared" si="19"/>
        <v>21</v>
      </c>
      <c r="B1203" s="373">
        <v>44413</v>
      </c>
      <c r="C1203" s="374" t="str">
        <f t="shared" si="20"/>
        <v>木</v>
      </c>
      <c r="D1203" s="375">
        <v>44398</v>
      </c>
      <c r="E1203" s="375">
        <v>44403</v>
      </c>
      <c r="F1203" s="375">
        <v>44404</v>
      </c>
      <c r="G1203" s="376">
        <v>44405</v>
      </c>
      <c r="H1203" s="376">
        <v>44406</v>
      </c>
      <c r="I1203" s="376">
        <v>44407</v>
      </c>
      <c r="J1203" s="377">
        <v>44410</v>
      </c>
      <c r="K1203" s="376">
        <v>44411</v>
      </c>
      <c r="L1203" s="378">
        <v>44412</v>
      </c>
      <c r="M1203" s="379">
        <v>44413</v>
      </c>
      <c r="N1203" s="376">
        <v>44425</v>
      </c>
      <c r="O1203" s="376">
        <v>44426</v>
      </c>
      <c r="P1203" s="376">
        <v>44427</v>
      </c>
      <c r="Q1203" s="376">
        <v>44428</v>
      </c>
      <c r="R1203" s="376">
        <v>44431</v>
      </c>
      <c r="S1203" s="376">
        <v>44432</v>
      </c>
      <c r="T1203" s="376">
        <v>44433</v>
      </c>
      <c r="U1203" s="376">
        <v>44434</v>
      </c>
      <c r="V1203" s="376">
        <v>44435</v>
      </c>
      <c r="W1203" s="376">
        <v>44438</v>
      </c>
      <c r="X1203" s="367"/>
      <c r="Z1203" s="369">
        <v>44498</v>
      </c>
    </row>
    <row r="1204" spans="1:26">
      <c r="A1204" s="380" t="str">
        <f t="shared" si="19"/>
        <v>21</v>
      </c>
      <c r="B1204" s="373">
        <v>44425</v>
      </c>
      <c r="C1204" s="374" t="str">
        <f t="shared" si="20"/>
        <v>火</v>
      </c>
      <c r="D1204" s="375">
        <v>44403</v>
      </c>
      <c r="E1204" s="375">
        <v>44404</v>
      </c>
      <c r="F1204" s="375">
        <v>44405</v>
      </c>
      <c r="G1204" s="376">
        <v>44406</v>
      </c>
      <c r="H1204" s="376">
        <v>44407</v>
      </c>
      <c r="I1204" s="376">
        <v>44410</v>
      </c>
      <c r="J1204" s="377">
        <v>44411</v>
      </c>
      <c r="K1204" s="376">
        <v>44412</v>
      </c>
      <c r="L1204" s="378">
        <v>44413</v>
      </c>
      <c r="M1204" s="379">
        <v>44425</v>
      </c>
      <c r="N1204" s="376">
        <v>44426</v>
      </c>
      <c r="O1204" s="376">
        <v>44427</v>
      </c>
      <c r="P1204" s="376">
        <v>44428</v>
      </c>
      <c r="Q1204" s="376">
        <v>44431</v>
      </c>
      <c r="R1204" s="376">
        <v>44432</v>
      </c>
      <c r="S1204" s="376">
        <v>44433</v>
      </c>
      <c r="T1204" s="376">
        <v>44434</v>
      </c>
      <c r="U1204" s="376">
        <v>44435</v>
      </c>
      <c r="V1204" s="376">
        <v>44438</v>
      </c>
      <c r="W1204" s="376">
        <v>44439</v>
      </c>
      <c r="X1204" s="367"/>
      <c r="Z1204" s="369">
        <v>44501</v>
      </c>
    </row>
    <row r="1205" spans="1:26">
      <c r="A1205" s="380" t="str">
        <f t="shared" si="19"/>
        <v>21</v>
      </c>
      <c r="B1205" s="373">
        <v>44426</v>
      </c>
      <c r="C1205" s="374" t="str">
        <f t="shared" si="20"/>
        <v>水</v>
      </c>
      <c r="D1205" s="375">
        <v>44404</v>
      </c>
      <c r="E1205" s="375">
        <v>44405</v>
      </c>
      <c r="F1205" s="375">
        <v>44406</v>
      </c>
      <c r="G1205" s="376">
        <v>44407</v>
      </c>
      <c r="H1205" s="376">
        <v>44410</v>
      </c>
      <c r="I1205" s="376">
        <v>44411</v>
      </c>
      <c r="J1205" s="377">
        <v>44412</v>
      </c>
      <c r="K1205" s="376">
        <v>44413</v>
      </c>
      <c r="L1205" s="378">
        <v>44425</v>
      </c>
      <c r="M1205" s="379">
        <v>44426</v>
      </c>
      <c r="N1205" s="376">
        <v>44427</v>
      </c>
      <c r="O1205" s="376">
        <v>44428</v>
      </c>
      <c r="P1205" s="376">
        <v>44431</v>
      </c>
      <c r="Q1205" s="376">
        <v>44432</v>
      </c>
      <c r="R1205" s="376">
        <v>44433</v>
      </c>
      <c r="S1205" s="376">
        <v>44434</v>
      </c>
      <c r="T1205" s="376">
        <v>44435</v>
      </c>
      <c r="U1205" s="376">
        <v>44438</v>
      </c>
      <c r="V1205" s="376">
        <v>44439</v>
      </c>
      <c r="W1205" s="376">
        <v>44440</v>
      </c>
      <c r="X1205" s="367"/>
      <c r="Z1205" s="369">
        <v>44502</v>
      </c>
    </row>
    <row r="1206" spans="1:26">
      <c r="A1206" s="380" t="str">
        <f t="shared" si="19"/>
        <v>21</v>
      </c>
      <c r="B1206" s="373">
        <v>44427</v>
      </c>
      <c r="C1206" s="374" t="str">
        <f t="shared" si="20"/>
        <v>木</v>
      </c>
      <c r="D1206" s="375">
        <v>44405</v>
      </c>
      <c r="E1206" s="375">
        <v>44406</v>
      </c>
      <c r="F1206" s="375">
        <v>44407</v>
      </c>
      <c r="G1206" s="376">
        <v>44410</v>
      </c>
      <c r="H1206" s="376">
        <v>44411</v>
      </c>
      <c r="I1206" s="376">
        <v>44412</v>
      </c>
      <c r="J1206" s="377">
        <v>44413</v>
      </c>
      <c r="K1206" s="376">
        <v>44425</v>
      </c>
      <c r="L1206" s="378">
        <v>44426</v>
      </c>
      <c r="M1206" s="379">
        <v>44427</v>
      </c>
      <c r="N1206" s="376">
        <v>44428</v>
      </c>
      <c r="O1206" s="376">
        <v>44431</v>
      </c>
      <c r="P1206" s="376">
        <v>44432</v>
      </c>
      <c r="Q1206" s="376">
        <v>44433</v>
      </c>
      <c r="R1206" s="376">
        <v>44434</v>
      </c>
      <c r="S1206" s="376">
        <v>44435</v>
      </c>
      <c r="T1206" s="376">
        <v>44438</v>
      </c>
      <c r="U1206" s="376">
        <v>44439</v>
      </c>
      <c r="V1206" s="376">
        <v>44440</v>
      </c>
      <c r="W1206" s="376">
        <v>44441</v>
      </c>
      <c r="X1206" s="367"/>
      <c r="Z1206" s="369">
        <v>44504</v>
      </c>
    </row>
    <row r="1207" spans="1:26">
      <c r="A1207" s="380" t="str">
        <f t="shared" si="19"/>
        <v>21</v>
      </c>
      <c r="B1207" s="373">
        <v>44428</v>
      </c>
      <c r="C1207" s="374" t="str">
        <f t="shared" si="20"/>
        <v>金</v>
      </c>
      <c r="D1207" s="375">
        <v>44406</v>
      </c>
      <c r="E1207" s="375">
        <v>44407</v>
      </c>
      <c r="F1207" s="375">
        <v>44410</v>
      </c>
      <c r="G1207" s="376">
        <v>44411</v>
      </c>
      <c r="H1207" s="376">
        <v>44412</v>
      </c>
      <c r="I1207" s="376">
        <v>44413</v>
      </c>
      <c r="J1207" s="377">
        <v>44425</v>
      </c>
      <c r="K1207" s="376">
        <v>44426</v>
      </c>
      <c r="L1207" s="378">
        <v>44427</v>
      </c>
      <c r="M1207" s="379">
        <v>44428</v>
      </c>
      <c r="N1207" s="376">
        <v>44431</v>
      </c>
      <c r="O1207" s="376">
        <v>44432</v>
      </c>
      <c r="P1207" s="376">
        <v>44433</v>
      </c>
      <c r="Q1207" s="376">
        <v>44434</v>
      </c>
      <c r="R1207" s="376">
        <v>44435</v>
      </c>
      <c r="S1207" s="376">
        <v>44438</v>
      </c>
      <c r="T1207" s="376">
        <v>44439</v>
      </c>
      <c r="U1207" s="376">
        <v>44440</v>
      </c>
      <c r="V1207" s="376">
        <v>44441</v>
      </c>
      <c r="W1207" s="376">
        <v>44442</v>
      </c>
      <c r="X1207" s="367"/>
      <c r="Z1207" s="369">
        <v>44505</v>
      </c>
    </row>
    <row r="1208" spans="1:26">
      <c r="A1208" s="380" t="str">
        <f t="shared" si="19"/>
        <v>21</v>
      </c>
      <c r="B1208" s="373">
        <v>44431</v>
      </c>
      <c r="C1208" s="374" t="str">
        <f t="shared" si="20"/>
        <v>月</v>
      </c>
      <c r="D1208" s="375">
        <v>44407</v>
      </c>
      <c r="E1208" s="375">
        <v>44410</v>
      </c>
      <c r="F1208" s="375">
        <v>44411</v>
      </c>
      <c r="G1208" s="376">
        <v>44412</v>
      </c>
      <c r="H1208" s="376">
        <v>44413</v>
      </c>
      <c r="I1208" s="376">
        <v>44425</v>
      </c>
      <c r="J1208" s="377">
        <v>44426</v>
      </c>
      <c r="K1208" s="376">
        <v>44427</v>
      </c>
      <c r="L1208" s="378">
        <v>44428</v>
      </c>
      <c r="M1208" s="379">
        <v>44431</v>
      </c>
      <c r="N1208" s="376">
        <v>44432</v>
      </c>
      <c r="O1208" s="376">
        <v>44433</v>
      </c>
      <c r="P1208" s="376">
        <v>44434</v>
      </c>
      <c r="Q1208" s="376">
        <v>44435</v>
      </c>
      <c r="R1208" s="376">
        <v>44438</v>
      </c>
      <c r="S1208" s="376">
        <v>44439</v>
      </c>
      <c r="T1208" s="376">
        <v>44440</v>
      </c>
      <c r="U1208" s="376">
        <v>44441</v>
      </c>
      <c r="V1208" s="376">
        <v>44442</v>
      </c>
      <c r="W1208" s="376">
        <v>44445</v>
      </c>
      <c r="X1208" s="367"/>
      <c r="Z1208" s="369">
        <v>44508</v>
      </c>
    </row>
    <row r="1209" spans="1:26">
      <c r="A1209" s="380" t="str">
        <f t="shared" si="19"/>
        <v>21</v>
      </c>
      <c r="B1209" s="373">
        <v>44432</v>
      </c>
      <c r="C1209" s="374" t="str">
        <f t="shared" si="20"/>
        <v>火</v>
      </c>
      <c r="D1209" s="375">
        <v>44410</v>
      </c>
      <c r="E1209" s="375">
        <v>44411</v>
      </c>
      <c r="F1209" s="375">
        <v>44412</v>
      </c>
      <c r="G1209" s="376">
        <v>44413</v>
      </c>
      <c r="H1209" s="376">
        <v>44425</v>
      </c>
      <c r="I1209" s="376">
        <v>44426</v>
      </c>
      <c r="J1209" s="377">
        <v>44427</v>
      </c>
      <c r="K1209" s="376">
        <v>44428</v>
      </c>
      <c r="L1209" s="378">
        <v>44431</v>
      </c>
      <c r="M1209" s="379">
        <v>44432</v>
      </c>
      <c r="N1209" s="376">
        <v>44433</v>
      </c>
      <c r="O1209" s="376">
        <v>44434</v>
      </c>
      <c r="P1209" s="376">
        <v>44435</v>
      </c>
      <c r="Q1209" s="376">
        <v>44438</v>
      </c>
      <c r="R1209" s="376">
        <v>44439</v>
      </c>
      <c r="S1209" s="376">
        <v>44440</v>
      </c>
      <c r="T1209" s="376">
        <v>44441</v>
      </c>
      <c r="U1209" s="376">
        <v>44442</v>
      </c>
      <c r="V1209" s="376">
        <v>44445</v>
      </c>
      <c r="W1209" s="376">
        <v>44446</v>
      </c>
      <c r="X1209" s="367"/>
      <c r="Z1209" s="369">
        <v>44509</v>
      </c>
    </row>
    <row r="1210" spans="1:26">
      <c r="A1210" s="380" t="str">
        <f t="shared" si="19"/>
        <v>21</v>
      </c>
      <c r="B1210" s="373">
        <v>44433</v>
      </c>
      <c r="C1210" s="374" t="str">
        <f t="shared" si="20"/>
        <v>水</v>
      </c>
      <c r="D1210" s="375">
        <v>44411</v>
      </c>
      <c r="E1210" s="375">
        <v>44412</v>
      </c>
      <c r="F1210" s="375">
        <v>44413</v>
      </c>
      <c r="G1210" s="376">
        <v>44425</v>
      </c>
      <c r="H1210" s="376">
        <v>44426</v>
      </c>
      <c r="I1210" s="376">
        <v>44427</v>
      </c>
      <c r="J1210" s="377">
        <v>44428</v>
      </c>
      <c r="K1210" s="376">
        <v>44431</v>
      </c>
      <c r="L1210" s="378">
        <v>44432</v>
      </c>
      <c r="M1210" s="379">
        <v>44433</v>
      </c>
      <c r="N1210" s="376">
        <v>44434</v>
      </c>
      <c r="O1210" s="376">
        <v>44435</v>
      </c>
      <c r="P1210" s="376">
        <v>44438</v>
      </c>
      <c r="Q1210" s="376">
        <v>44439</v>
      </c>
      <c r="R1210" s="376">
        <v>44440</v>
      </c>
      <c r="S1210" s="376">
        <v>44441</v>
      </c>
      <c r="T1210" s="376">
        <v>44442</v>
      </c>
      <c r="U1210" s="376">
        <v>44445</v>
      </c>
      <c r="V1210" s="376">
        <v>44446</v>
      </c>
      <c r="W1210" s="376">
        <v>44447</v>
      </c>
      <c r="X1210" s="367"/>
      <c r="Z1210" s="369">
        <v>44510</v>
      </c>
    </row>
    <row r="1211" spans="1:26">
      <c r="A1211" s="380" t="str">
        <f t="shared" si="19"/>
        <v>21</v>
      </c>
      <c r="B1211" s="373">
        <v>44434</v>
      </c>
      <c r="C1211" s="374" t="str">
        <f t="shared" si="20"/>
        <v>木</v>
      </c>
      <c r="D1211" s="375">
        <v>44412</v>
      </c>
      <c r="E1211" s="375">
        <v>44413</v>
      </c>
      <c r="F1211" s="375">
        <v>44425</v>
      </c>
      <c r="G1211" s="376">
        <v>44426</v>
      </c>
      <c r="H1211" s="376">
        <v>44427</v>
      </c>
      <c r="I1211" s="376">
        <v>44428</v>
      </c>
      <c r="J1211" s="377">
        <v>44431</v>
      </c>
      <c r="K1211" s="376">
        <v>44432</v>
      </c>
      <c r="L1211" s="378">
        <v>44433</v>
      </c>
      <c r="M1211" s="379">
        <v>44434</v>
      </c>
      <c r="N1211" s="376">
        <v>44435</v>
      </c>
      <c r="O1211" s="376">
        <v>44438</v>
      </c>
      <c r="P1211" s="376">
        <v>44439</v>
      </c>
      <c r="Q1211" s="376">
        <v>44440</v>
      </c>
      <c r="R1211" s="376">
        <v>44441</v>
      </c>
      <c r="S1211" s="376">
        <v>44442</v>
      </c>
      <c r="T1211" s="376">
        <v>44445</v>
      </c>
      <c r="U1211" s="376">
        <v>44446</v>
      </c>
      <c r="V1211" s="376">
        <v>44447</v>
      </c>
      <c r="W1211" s="376">
        <v>44448</v>
      </c>
      <c r="X1211" s="367"/>
      <c r="Z1211" s="369">
        <v>44511</v>
      </c>
    </row>
    <row r="1212" spans="1:26">
      <c r="A1212" s="380" t="str">
        <f t="shared" si="19"/>
        <v>21</v>
      </c>
      <c r="B1212" s="373">
        <v>44435</v>
      </c>
      <c r="C1212" s="374" t="str">
        <f t="shared" si="20"/>
        <v>金</v>
      </c>
      <c r="D1212" s="375">
        <v>44413</v>
      </c>
      <c r="E1212" s="375">
        <v>44425</v>
      </c>
      <c r="F1212" s="375">
        <v>44426</v>
      </c>
      <c r="G1212" s="376">
        <v>44427</v>
      </c>
      <c r="H1212" s="376">
        <v>44428</v>
      </c>
      <c r="I1212" s="376">
        <v>44431</v>
      </c>
      <c r="J1212" s="377">
        <v>44432</v>
      </c>
      <c r="K1212" s="376">
        <v>44433</v>
      </c>
      <c r="L1212" s="378">
        <v>44434</v>
      </c>
      <c r="M1212" s="379">
        <v>44435</v>
      </c>
      <c r="N1212" s="376">
        <v>44438</v>
      </c>
      <c r="O1212" s="376">
        <v>44439</v>
      </c>
      <c r="P1212" s="376">
        <v>44440</v>
      </c>
      <c r="Q1212" s="376">
        <v>44441</v>
      </c>
      <c r="R1212" s="376">
        <v>44442</v>
      </c>
      <c r="S1212" s="376">
        <v>44445</v>
      </c>
      <c r="T1212" s="376">
        <v>44446</v>
      </c>
      <c r="U1212" s="376">
        <v>44447</v>
      </c>
      <c r="V1212" s="376">
        <v>44448</v>
      </c>
      <c r="W1212" s="376">
        <v>44449</v>
      </c>
      <c r="X1212" s="367"/>
      <c r="Z1212" s="369">
        <v>44512</v>
      </c>
    </row>
    <row r="1213" spans="1:26">
      <c r="A1213" s="380" t="str">
        <f t="shared" si="19"/>
        <v>21</v>
      </c>
      <c r="B1213" s="373">
        <v>44438</v>
      </c>
      <c r="C1213" s="374" t="str">
        <f t="shared" si="20"/>
        <v>月</v>
      </c>
      <c r="D1213" s="375">
        <v>44425</v>
      </c>
      <c r="E1213" s="375">
        <v>44426</v>
      </c>
      <c r="F1213" s="375">
        <v>44427</v>
      </c>
      <c r="G1213" s="376">
        <v>44428</v>
      </c>
      <c r="H1213" s="376">
        <v>44431</v>
      </c>
      <c r="I1213" s="376">
        <v>44432</v>
      </c>
      <c r="J1213" s="377">
        <v>44433</v>
      </c>
      <c r="K1213" s="376">
        <v>44434</v>
      </c>
      <c r="L1213" s="378">
        <v>44435</v>
      </c>
      <c r="M1213" s="379">
        <v>44438</v>
      </c>
      <c r="N1213" s="376">
        <v>44439</v>
      </c>
      <c r="O1213" s="376">
        <v>44440</v>
      </c>
      <c r="P1213" s="376">
        <v>44441</v>
      </c>
      <c r="Q1213" s="376">
        <v>44442</v>
      </c>
      <c r="R1213" s="376">
        <v>44445</v>
      </c>
      <c r="S1213" s="376">
        <v>44446</v>
      </c>
      <c r="T1213" s="376">
        <v>44447</v>
      </c>
      <c r="U1213" s="376">
        <v>44448</v>
      </c>
      <c r="V1213" s="376">
        <v>44449</v>
      </c>
      <c r="W1213" s="376">
        <v>44452</v>
      </c>
      <c r="X1213" s="367"/>
      <c r="Z1213" s="369">
        <v>44515</v>
      </c>
    </row>
    <row r="1214" spans="1:26">
      <c r="A1214" s="380" t="str">
        <f t="shared" si="19"/>
        <v>21</v>
      </c>
      <c r="B1214" s="373">
        <v>44439</v>
      </c>
      <c r="C1214" s="374" t="str">
        <f t="shared" si="20"/>
        <v>火</v>
      </c>
      <c r="D1214" s="375">
        <v>44426</v>
      </c>
      <c r="E1214" s="375">
        <v>44427</v>
      </c>
      <c r="F1214" s="375">
        <v>44428</v>
      </c>
      <c r="G1214" s="376">
        <v>44431</v>
      </c>
      <c r="H1214" s="376">
        <v>44432</v>
      </c>
      <c r="I1214" s="376">
        <v>44433</v>
      </c>
      <c r="J1214" s="377">
        <v>44434</v>
      </c>
      <c r="K1214" s="376">
        <v>44435</v>
      </c>
      <c r="L1214" s="378">
        <v>44438</v>
      </c>
      <c r="M1214" s="379">
        <v>44439</v>
      </c>
      <c r="N1214" s="376">
        <v>44440</v>
      </c>
      <c r="O1214" s="376">
        <v>44441</v>
      </c>
      <c r="P1214" s="376">
        <v>44442</v>
      </c>
      <c r="Q1214" s="376">
        <v>44445</v>
      </c>
      <c r="R1214" s="376">
        <v>44446</v>
      </c>
      <c r="S1214" s="376">
        <v>44447</v>
      </c>
      <c r="T1214" s="376">
        <v>44448</v>
      </c>
      <c r="U1214" s="376">
        <v>44449</v>
      </c>
      <c r="V1214" s="376">
        <v>44452</v>
      </c>
      <c r="W1214" s="376">
        <v>44453</v>
      </c>
      <c r="X1214" s="367"/>
      <c r="Z1214" s="369">
        <v>44516</v>
      </c>
    </row>
    <row r="1215" spans="1:26">
      <c r="A1215" s="380" t="str">
        <f t="shared" si="19"/>
        <v>21</v>
      </c>
      <c r="B1215" s="373">
        <v>44440</v>
      </c>
      <c r="C1215" s="374" t="str">
        <f t="shared" si="20"/>
        <v>水</v>
      </c>
      <c r="D1215" s="375">
        <v>44427</v>
      </c>
      <c r="E1215" s="375">
        <v>44428</v>
      </c>
      <c r="F1215" s="375">
        <v>44431</v>
      </c>
      <c r="G1215" s="376">
        <v>44432</v>
      </c>
      <c r="H1215" s="376">
        <v>44433</v>
      </c>
      <c r="I1215" s="376">
        <v>44434</v>
      </c>
      <c r="J1215" s="377">
        <v>44435</v>
      </c>
      <c r="K1215" s="376">
        <v>44438</v>
      </c>
      <c r="L1215" s="378">
        <v>44439</v>
      </c>
      <c r="M1215" s="379">
        <v>44440</v>
      </c>
      <c r="N1215" s="376">
        <v>44441</v>
      </c>
      <c r="O1215" s="376">
        <v>44442</v>
      </c>
      <c r="P1215" s="376">
        <v>44445</v>
      </c>
      <c r="Q1215" s="376">
        <v>44446</v>
      </c>
      <c r="R1215" s="376">
        <v>44447</v>
      </c>
      <c r="S1215" s="376">
        <v>44448</v>
      </c>
      <c r="T1215" s="376">
        <v>44449</v>
      </c>
      <c r="U1215" s="376">
        <v>44452</v>
      </c>
      <c r="V1215" s="376">
        <v>44453</v>
      </c>
      <c r="W1215" s="376">
        <v>44454</v>
      </c>
      <c r="X1215" s="367"/>
      <c r="Z1215" s="369">
        <v>44517</v>
      </c>
    </row>
    <row r="1216" spans="1:26">
      <c r="A1216" s="380" t="str">
        <f t="shared" si="19"/>
        <v>21</v>
      </c>
      <c r="B1216" s="373">
        <v>44441</v>
      </c>
      <c r="C1216" s="374" t="str">
        <f t="shared" si="20"/>
        <v>木</v>
      </c>
      <c r="D1216" s="375">
        <v>44428</v>
      </c>
      <c r="E1216" s="375">
        <v>44431</v>
      </c>
      <c r="F1216" s="375">
        <v>44432</v>
      </c>
      <c r="G1216" s="376">
        <v>44433</v>
      </c>
      <c r="H1216" s="376">
        <v>44434</v>
      </c>
      <c r="I1216" s="376">
        <v>44435</v>
      </c>
      <c r="J1216" s="377">
        <v>44438</v>
      </c>
      <c r="K1216" s="376">
        <v>44439</v>
      </c>
      <c r="L1216" s="378">
        <v>44440</v>
      </c>
      <c r="M1216" s="379">
        <v>44441</v>
      </c>
      <c r="N1216" s="376">
        <v>44442</v>
      </c>
      <c r="O1216" s="376">
        <v>44445</v>
      </c>
      <c r="P1216" s="376">
        <v>44446</v>
      </c>
      <c r="Q1216" s="376">
        <v>44447</v>
      </c>
      <c r="R1216" s="376">
        <v>44448</v>
      </c>
      <c r="S1216" s="376">
        <v>44449</v>
      </c>
      <c r="T1216" s="376">
        <v>44452</v>
      </c>
      <c r="U1216" s="376">
        <v>44453</v>
      </c>
      <c r="V1216" s="376">
        <v>44454</v>
      </c>
      <c r="W1216" s="376">
        <v>44455</v>
      </c>
      <c r="X1216" s="367"/>
      <c r="Z1216" s="369">
        <v>44518</v>
      </c>
    </row>
    <row r="1217" spans="1:26">
      <c r="A1217" s="380" t="str">
        <f t="shared" si="19"/>
        <v>21</v>
      </c>
      <c r="B1217" s="373">
        <v>44442</v>
      </c>
      <c r="C1217" s="374" t="str">
        <f t="shared" si="20"/>
        <v>金</v>
      </c>
      <c r="D1217" s="375">
        <v>44431</v>
      </c>
      <c r="E1217" s="375">
        <v>44432</v>
      </c>
      <c r="F1217" s="375">
        <v>44433</v>
      </c>
      <c r="G1217" s="376">
        <v>44434</v>
      </c>
      <c r="H1217" s="376">
        <v>44435</v>
      </c>
      <c r="I1217" s="376">
        <v>44438</v>
      </c>
      <c r="J1217" s="377">
        <v>44439</v>
      </c>
      <c r="K1217" s="376">
        <v>44440</v>
      </c>
      <c r="L1217" s="378">
        <v>44441</v>
      </c>
      <c r="M1217" s="379">
        <v>44442</v>
      </c>
      <c r="N1217" s="376">
        <v>44445</v>
      </c>
      <c r="O1217" s="376">
        <v>44446</v>
      </c>
      <c r="P1217" s="376">
        <v>44447</v>
      </c>
      <c r="Q1217" s="376">
        <v>44448</v>
      </c>
      <c r="R1217" s="376">
        <v>44449</v>
      </c>
      <c r="S1217" s="376">
        <v>44452</v>
      </c>
      <c r="T1217" s="376">
        <v>44453</v>
      </c>
      <c r="U1217" s="376">
        <v>44454</v>
      </c>
      <c r="V1217" s="376">
        <v>44455</v>
      </c>
      <c r="W1217" s="376">
        <v>44456</v>
      </c>
      <c r="X1217" s="367"/>
      <c r="Z1217" s="369">
        <v>44519</v>
      </c>
    </row>
    <row r="1218" spans="1:26">
      <c r="A1218" s="380" t="str">
        <f t="shared" si="19"/>
        <v>21</v>
      </c>
      <c r="B1218" s="373">
        <v>44445</v>
      </c>
      <c r="C1218" s="374" t="str">
        <f t="shared" si="20"/>
        <v>月</v>
      </c>
      <c r="D1218" s="375">
        <v>44432</v>
      </c>
      <c r="E1218" s="375">
        <v>44433</v>
      </c>
      <c r="F1218" s="375">
        <v>44434</v>
      </c>
      <c r="G1218" s="376">
        <v>44435</v>
      </c>
      <c r="H1218" s="376">
        <v>44438</v>
      </c>
      <c r="I1218" s="376">
        <v>44439</v>
      </c>
      <c r="J1218" s="377">
        <v>44440</v>
      </c>
      <c r="K1218" s="376">
        <v>44441</v>
      </c>
      <c r="L1218" s="378">
        <v>44442</v>
      </c>
      <c r="M1218" s="379">
        <v>44445</v>
      </c>
      <c r="N1218" s="376">
        <v>44446</v>
      </c>
      <c r="O1218" s="376">
        <v>44447</v>
      </c>
      <c r="P1218" s="376">
        <v>44448</v>
      </c>
      <c r="Q1218" s="376">
        <v>44449</v>
      </c>
      <c r="R1218" s="376">
        <v>44452</v>
      </c>
      <c r="S1218" s="376">
        <v>44453</v>
      </c>
      <c r="T1218" s="376">
        <v>44454</v>
      </c>
      <c r="U1218" s="376">
        <v>44455</v>
      </c>
      <c r="V1218" s="376">
        <v>44456</v>
      </c>
      <c r="W1218" s="376">
        <v>44460</v>
      </c>
      <c r="X1218" s="367"/>
      <c r="Z1218" s="369">
        <v>44522</v>
      </c>
    </row>
    <row r="1219" spans="1:26">
      <c r="A1219" s="380" t="str">
        <f t="shared" si="19"/>
        <v>21</v>
      </c>
      <c r="B1219" s="373">
        <v>44446</v>
      </c>
      <c r="C1219" s="374" t="str">
        <f t="shared" si="20"/>
        <v>火</v>
      </c>
      <c r="D1219" s="375">
        <v>44433</v>
      </c>
      <c r="E1219" s="375">
        <v>44434</v>
      </c>
      <c r="F1219" s="375">
        <v>44435</v>
      </c>
      <c r="G1219" s="376">
        <v>44438</v>
      </c>
      <c r="H1219" s="376">
        <v>44439</v>
      </c>
      <c r="I1219" s="376">
        <v>44440</v>
      </c>
      <c r="J1219" s="377">
        <v>44441</v>
      </c>
      <c r="K1219" s="376">
        <v>44442</v>
      </c>
      <c r="L1219" s="378">
        <v>44445</v>
      </c>
      <c r="M1219" s="379">
        <v>44446</v>
      </c>
      <c r="N1219" s="376">
        <v>44447</v>
      </c>
      <c r="O1219" s="376">
        <v>44448</v>
      </c>
      <c r="P1219" s="376">
        <v>44449</v>
      </c>
      <c r="Q1219" s="376">
        <v>44452</v>
      </c>
      <c r="R1219" s="376">
        <v>44453</v>
      </c>
      <c r="S1219" s="376">
        <v>44454</v>
      </c>
      <c r="T1219" s="376">
        <v>44455</v>
      </c>
      <c r="U1219" s="376">
        <v>44456</v>
      </c>
      <c r="V1219" s="376">
        <v>44460</v>
      </c>
      <c r="W1219" s="376">
        <v>44461</v>
      </c>
      <c r="X1219" s="367"/>
      <c r="Z1219" s="369">
        <v>44524</v>
      </c>
    </row>
    <row r="1220" spans="1:26">
      <c r="A1220" s="380" t="str">
        <f t="shared" si="19"/>
        <v>21</v>
      </c>
      <c r="B1220" s="373">
        <v>44447</v>
      </c>
      <c r="C1220" s="374" t="str">
        <f t="shared" si="20"/>
        <v>水</v>
      </c>
      <c r="D1220" s="375">
        <v>44434</v>
      </c>
      <c r="E1220" s="375">
        <v>44435</v>
      </c>
      <c r="F1220" s="375">
        <v>44438</v>
      </c>
      <c r="G1220" s="376">
        <v>44439</v>
      </c>
      <c r="H1220" s="376">
        <v>44440</v>
      </c>
      <c r="I1220" s="376">
        <v>44441</v>
      </c>
      <c r="J1220" s="377">
        <v>44442</v>
      </c>
      <c r="K1220" s="376">
        <v>44445</v>
      </c>
      <c r="L1220" s="378">
        <v>44446</v>
      </c>
      <c r="M1220" s="379">
        <v>44447</v>
      </c>
      <c r="N1220" s="376">
        <v>44448</v>
      </c>
      <c r="O1220" s="376">
        <v>44449</v>
      </c>
      <c r="P1220" s="376">
        <v>44452</v>
      </c>
      <c r="Q1220" s="376">
        <v>44453</v>
      </c>
      <c r="R1220" s="376">
        <v>44454</v>
      </c>
      <c r="S1220" s="376">
        <v>44455</v>
      </c>
      <c r="T1220" s="376">
        <v>44456</v>
      </c>
      <c r="U1220" s="376">
        <v>44460</v>
      </c>
      <c r="V1220" s="376">
        <v>44461</v>
      </c>
      <c r="W1220" s="376">
        <v>44463</v>
      </c>
      <c r="X1220" s="367"/>
      <c r="Z1220" s="369">
        <v>44525</v>
      </c>
    </row>
    <row r="1221" spans="1:26">
      <c r="A1221" s="380" t="str">
        <f t="shared" si="19"/>
        <v>21</v>
      </c>
      <c r="B1221" s="373">
        <v>44448</v>
      </c>
      <c r="C1221" s="374" t="str">
        <f t="shared" si="20"/>
        <v>木</v>
      </c>
      <c r="D1221" s="375">
        <v>44435</v>
      </c>
      <c r="E1221" s="375">
        <v>44438</v>
      </c>
      <c r="F1221" s="375">
        <v>44439</v>
      </c>
      <c r="G1221" s="376">
        <v>44440</v>
      </c>
      <c r="H1221" s="376">
        <v>44441</v>
      </c>
      <c r="I1221" s="376">
        <v>44442</v>
      </c>
      <c r="J1221" s="377">
        <v>44445</v>
      </c>
      <c r="K1221" s="376">
        <v>44446</v>
      </c>
      <c r="L1221" s="378">
        <v>44447</v>
      </c>
      <c r="M1221" s="379">
        <v>44448</v>
      </c>
      <c r="N1221" s="376">
        <v>44449</v>
      </c>
      <c r="O1221" s="376">
        <v>44452</v>
      </c>
      <c r="P1221" s="376">
        <v>44453</v>
      </c>
      <c r="Q1221" s="376">
        <v>44454</v>
      </c>
      <c r="R1221" s="376">
        <v>44455</v>
      </c>
      <c r="S1221" s="376">
        <v>44456</v>
      </c>
      <c r="T1221" s="376">
        <v>44460</v>
      </c>
      <c r="U1221" s="376">
        <v>44461</v>
      </c>
      <c r="V1221" s="376">
        <v>44463</v>
      </c>
      <c r="W1221" s="376">
        <v>44466</v>
      </c>
      <c r="X1221" s="367"/>
      <c r="Z1221" s="369">
        <v>44526</v>
      </c>
    </row>
    <row r="1222" spans="1:26">
      <c r="A1222" s="380" t="str">
        <f t="shared" si="19"/>
        <v>21</v>
      </c>
      <c r="B1222" s="373">
        <v>44449</v>
      </c>
      <c r="C1222" s="374" t="str">
        <f t="shared" si="20"/>
        <v>金</v>
      </c>
      <c r="D1222" s="375">
        <v>44438</v>
      </c>
      <c r="E1222" s="375">
        <v>44439</v>
      </c>
      <c r="F1222" s="375">
        <v>44440</v>
      </c>
      <c r="G1222" s="376">
        <v>44441</v>
      </c>
      <c r="H1222" s="376">
        <v>44442</v>
      </c>
      <c r="I1222" s="376">
        <v>44445</v>
      </c>
      <c r="J1222" s="377">
        <v>44446</v>
      </c>
      <c r="K1222" s="376">
        <v>44447</v>
      </c>
      <c r="L1222" s="378">
        <v>44448</v>
      </c>
      <c r="M1222" s="379">
        <v>44449</v>
      </c>
      <c r="N1222" s="376">
        <v>44452</v>
      </c>
      <c r="O1222" s="376">
        <v>44453</v>
      </c>
      <c r="P1222" s="376">
        <v>44454</v>
      </c>
      <c r="Q1222" s="376">
        <v>44455</v>
      </c>
      <c r="R1222" s="376">
        <v>44456</v>
      </c>
      <c r="S1222" s="376">
        <v>44460</v>
      </c>
      <c r="T1222" s="376">
        <v>44461</v>
      </c>
      <c r="U1222" s="376">
        <v>44463</v>
      </c>
      <c r="V1222" s="376">
        <v>44466</v>
      </c>
      <c r="W1222" s="376">
        <v>44469</v>
      </c>
      <c r="X1222" s="367"/>
      <c r="Z1222" s="369">
        <v>44529</v>
      </c>
    </row>
    <row r="1223" spans="1:26">
      <c r="A1223" s="380" t="str">
        <f t="shared" si="19"/>
        <v>21</v>
      </c>
      <c r="B1223" s="373">
        <v>44452</v>
      </c>
      <c r="C1223" s="374" t="str">
        <f t="shared" si="20"/>
        <v>月</v>
      </c>
      <c r="D1223" s="375">
        <v>44439</v>
      </c>
      <c r="E1223" s="375">
        <v>44440</v>
      </c>
      <c r="F1223" s="375">
        <v>44441</v>
      </c>
      <c r="G1223" s="376">
        <v>44442</v>
      </c>
      <c r="H1223" s="376">
        <v>44445</v>
      </c>
      <c r="I1223" s="376">
        <v>44446</v>
      </c>
      <c r="J1223" s="377">
        <v>44447</v>
      </c>
      <c r="K1223" s="376">
        <v>44448</v>
      </c>
      <c r="L1223" s="378">
        <v>44449</v>
      </c>
      <c r="M1223" s="379">
        <v>44452</v>
      </c>
      <c r="N1223" s="376">
        <v>44453</v>
      </c>
      <c r="O1223" s="376">
        <v>44454</v>
      </c>
      <c r="P1223" s="376">
        <v>44455</v>
      </c>
      <c r="Q1223" s="376">
        <v>44456</v>
      </c>
      <c r="R1223" s="376">
        <v>44460</v>
      </c>
      <c r="S1223" s="376">
        <v>44461</v>
      </c>
      <c r="T1223" s="376">
        <v>44463</v>
      </c>
      <c r="U1223" s="376">
        <v>44466</v>
      </c>
      <c r="V1223" s="376">
        <v>44469</v>
      </c>
      <c r="W1223" s="376">
        <v>44470</v>
      </c>
      <c r="X1223" s="367"/>
      <c r="Z1223" s="369">
        <v>44530</v>
      </c>
    </row>
    <row r="1224" spans="1:26">
      <c r="A1224" s="380" t="str">
        <f t="shared" si="19"/>
        <v>21</v>
      </c>
      <c r="B1224" s="373">
        <v>44453</v>
      </c>
      <c r="C1224" s="374" t="str">
        <f t="shared" si="20"/>
        <v>火</v>
      </c>
      <c r="D1224" s="375">
        <v>44440</v>
      </c>
      <c r="E1224" s="375">
        <v>44441</v>
      </c>
      <c r="F1224" s="375">
        <v>44442</v>
      </c>
      <c r="G1224" s="376">
        <v>44445</v>
      </c>
      <c r="H1224" s="376">
        <v>44446</v>
      </c>
      <c r="I1224" s="376">
        <v>44447</v>
      </c>
      <c r="J1224" s="377">
        <v>44448</v>
      </c>
      <c r="K1224" s="376">
        <v>44449</v>
      </c>
      <c r="L1224" s="378">
        <v>44452</v>
      </c>
      <c r="M1224" s="379">
        <v>44453</v>
      </c>
      <c r="N1224" s="376">
        <v>44454</v>
      </c>
      <c r="O1224" s="376">
        <v>44455</v>
      </c>
      <c r="P1224" s="376">
        <v>44456</v>
      </c>
      <c r="Q1224" s="376">
        <v>44460</v>
      </c>
      <c r="R1224" s="376">
        <v>44461</v>
      </c>
      <c r="S1224" s="376">
        <v>44463</v>
      </c>
      <c r="T1224" s="376">
        <v>44466</v>
      </c>
      <c r="U1224" s="376">
        <v>44469</v>
      </c>
      <c r="V1224" s="376">
        <v>44470</v>
      </c>
      <c r="W1224" s="376">
        <v>44473</v>
      </c>
      <c r="X1224" s="367"/>
      <c r="Z1224" s="369">
        <v>44531</v>
      </c>
    </row>
    <row r="1225" spans="1:26">
      <c r="A1225" s="380" t="str">
        <f t="shared" si="19"/>
        <v>21</v>
      </c>
      <c r="B1225" s="373">
        <v>44454</v>
      </c>
      <c r="C1225" s="374" t="str">
        <f t="shared" si="20"/>
        <v>水</v>
      </c>
      <c r="D1225" s="375">
        <v>44441</v>
      </c>
      <c r="E1225" s="375">
        <v>44442</v>
      </c>
      <c r="F1225" s="375">
        <v>44445</v>
      </c>
      <c r="G1225" s="376">
        <v>44446</v>
      </c>
      <c r="H1225" s="376">
        <v>44447</v>
      </c>
      <c r="I1225" s="376">
        <v>44448</v>
      </c>
      <c r="J1225" s="377">
        <v>44449</v>
      </c>
      <c r="K1225" s="376">
        <v>44452</v>
      </c>
      <c r="L1225" s="378">
        <v>44453</v>
      </c>
      <c r="M1225" s="379">
        <v>44454</v>
      </c>
      <c r="N1225" s="376">
        <v>44455</v>
      </c>
      <c r="O1225" s="376">
        <v>44456</v>
      </c>
      <c r="P1225" s="376">
        <v>44460</v>
      </c>
      <c r="Q1225" s="376">
        <v>44461</v>
      </c>
      <c r="R1225" s="376">
        <v>44463</v>
      </c>
      <c r="S1225" s="376">
        <v>44466</v>
      </c>
      <c r="T1225" s="376">
        <v>44469</v>
      </c>
      <c r="U1225" s="376">
        <v>44470</v>
      </c>
      <c r="V1225" s="376">
        <v>44473</v>
      </c>
      <c r="W1225" s="376">
        <v>44474</v>
      </c>
      <c r="X1225" s="367"/>
      <c r="Z1225" s="369">
        <v>44532</v>
      </c>
    </row>
    <row r="1226" spans="1:26">
      <c r="A1226" s="380" t="str">
        <f t="shared" si="19"/>
        <v>21</v>
      </c>
      <c r="B1226" s="373">
        <v>44455</v>
      </c>
      <c r="C1226" s="374" t="str">
        <f t="shared" si="20"/>
        <v>木</v>
      </c>
      <c r="D1226" s="375">
        <v>44442</v>
      </c>
      <c r="E1226" s="375">
        <v>44445</v>
      </c>
      <c r="F1226" s="375">
        <v>44446</v>
      </c>
      <c r="G1226" s="376">
        <v>44447</v>
      </c>
      <c r="H1226" s="376">
        <v>44448</v>
      </c>
      <c r="I1226" s="376">
        <v>44449</v>
      </c>
      <c r="J1226" s="377">
        <v>44452</v>
      </c>
      <c r="K1226" s="376">
        <v>44453</v>
      </c>
      <c r="L1226" s="378">
        <v>44454</v>
      </c>
      <c r="M1226" s="379">
        <v>44455</v>
      </c>
      <c r="N1226" s="376">
        <v>44456</v>
      </c>
      <c r="O1226" s="376">
        <v>44460</v>
      </c>
      <c r="P1226" s="376">
        <v>44461</v>
      </c>
      <c r="Q1226" s="376">
        <v>44463</v>
      </c>
      <c r="R1226" s="376">
        <v>44466</v>
      </c>
      <c r="S1226" s="376">
        <v>44469</v>
      </c>
      <c r="T1226" s="376">
        <v>44470</v>
      </c>
      <c r="U1226" s="376">
        <v>44473</v>
      </c>
      <c r="V1226" s="376">
        <v>44474</v>
      </c>
      <c r="W1226" s="376">
        <v>44475</v>
      </c>
      <c r="X1226" s="367"/>
      <c r="Z1226" s="369">
        <v>44533</v>
      </c>
    </row>
    <row r="1227" spans="1:26">
      <c r="A1227" s="380" t="str">
        <f t="shared" si="19"/>
        <v>21</v>
      </c>
      <c r="B1227" s="373">
        <v>44456</v>
      </c>
      <c r="C1227" s="374" t="str">
        <f t="shared" si="20"/>
        <v>金</v>
      </c>
      <c r="D1227" s="375">
        <v>44445</v>
      </c>
      <c r="E1227" s="375">
        <v>44446</v>
      </c>
      <c r="F1227" s="375">
        <v>44447</v>
      </c>
      <c r="G1227" s="376">
        <v>44448</v>
      </c>
      <c r="H1227" s="376">
        <v>44449</v>
      </c>
      <c r="I1227" s="376">
        <v>44452</v>
      </c>
      <c r="J1227" s="377">
        <v>44453</v>
      </c>
      <c r="K1227" s="376">
        <v>44454</v>
      </c>
      <c r="L1227" s="378">
        <v>44455</v>
      </c>
      <c r="M1227" s="379">
        <v>44456</v>
      </c>
      <c r="N1227" s="376">
        <v>44460</v>
      </c>
      <c r="O1227" s="376">
        <v>44461</v>
      </c>
      <c r="P1227" s="376">
        <v>44463</v>
      </c>
      <c r="Q1227" s="376">
        <v>44466</v>
      </c>
      <c r="R1227" s="376">
        <v>44469</v>
      </c>
      <c r="S1227" s="376">
        <v>44470</v>
      </c>
      <c r="T1227" s="376">
        <v>44473</v>
      </c>
      <c r="U1227" s="376">
        <v>44474</v>
      </c>
      <c r="V1227" s="376">
        <v>44475</v>
      </c>
      <c r="W1227" s="376">
        <v>44476</v>
      </c>
      <c r="X1227" s="367"/>
      <c r="Z1227" s="369">
        <v>44536</v>
      </c>
    </row>
    <row r="1228" spans="1:26">
      <c r="A1228" s="380" t="str">
        <f t="shared" si="19"/>
        <v>21</v>
      </c>
      <c r="B1228" s="373">
        <v>44460</v>
      </c>
      <c r="C1228" s="374" t="str">
        <f t="shared" si="20"/>
        <v>火</v>
      </c>
      <c r="D1228" s="375">
        <v>44446</v>
      </c>
      <c r="E1228" s="375">
        <v>44447</v>
      </c>
      <c r="F1228" s="375">
        <v>44448</v>
      </c>
      <c r="G1228" s="376">
        <v>44449</v>
      </c>
      <c r="H1228" s="376">
        <v>44452</v>
      </c>
      <c r="I1228" s="376">
        <v>44453</v>
      </c>
      <c r="J1228" s="377">
        <v>44454</v>
      </c>
      <c r="K1228" s="376">
        <v>44455</v>
      </c>
      <c r="L1228" s="378">
        <v>44456</v>
      </c>
      <c r="M1228" s="379">
        <v>44460</v>
      </c>
      <c r="N1228" s="376">
        <v>44461</v>
      </c>
      <c r="O1228" s="376">
        <v>44463</v>
      </c>
      <c r="P1228" s="376">
        <v>44466</v>
      </c>
      <c r="Q1228" s="376">
        <v>44469</v>
      </c>
      <c r="R1228" s="376">
        <v>44470</v>
      </c>
      <c r="S1228" s="376">
        <v>44473</v>
      </c>
      <c r="T1228" s="376">
        <v>44474</v>
      </c>
      <c r="U1228" s="376">
        <v>44475</v>
      </c>
      <c r="V1228" s="376">
        <v>44476</v>
      </c>
      <c r="W1228" s="376">
        <v>44477</v>
      </c>
      <c r="X1228" s="367"/>
      <c r="Z1228" s="369">
        <v>44537</v>
      </c>
    </row>
    <row r="1229" spans="1:26">
      <c r="A1229" s="380" t="str">
        <f t="shared" si="19"/>
        <v>21</v>
      </c>
      <c r="B1229" s="373">
        <v>44461</v>
      </c>
      <c r="C1229" s="374" t="str">
        <f t="shared" si="20"/>
        <v>水</v>
      </c>
      <c r="D1229" s="375">
        <v>44447</v>
      </c>
      <c r="E1229" s="375">
        <v>44448</v>
      </c>
      <c r="F1229" s="375">
        <v>44449</v>
      </c>
      <c r="G1229" s="376">
        <v>44452</v>
      </c>
      <c r="H1229" s="376">
        <v>44453</v>
      </c>
      <c r="I1229" s="376">
        <v>44454</v>
      </c>
      <c r="J1229" s="377">
        <v>44455</v>
      </c>
      <c r="K1229" s="376">
        <v>44456</v>
      </c>
      <c r="L1229" s="378">
        <v>44460</v>
      </c>
      <c r="M1229" s="379">
        <v>44461</v>
      </c>
      <c r="N1229" s="376">
        <v>44463</v>
      </c>
      <c r="O1229" s="376">
        <v>44466</v>
      </c>
      <c r="P1229" s="376">
        <v>44469</v>
      </c>
      <c r="Q1229" s="376">
        <v>44470</v>
      </c>
      <c r="R1229" s="376">
        <v>44473</v>
      </c>
      <c r="S1229" s="376">
        <v>44474</v>
      </c>
      <c r="T1229" s="376">
        <v>44475</v>
      </c>
      <c r="U1229" s="376">
        <v>44476</v>
      </c>
      <c r="V1229" s="376">
        <v>44477</v>
      </c>
      <c r="W1229" s="376">
        <v>44480</v>
      </c>
      <c r="X1229" s="367"/>
      <c r="Z1229" s="369">
        <v>44538</v>
      </c>
    </row>
    <row r="1230" spans="1:26">
      <c r="A1230" s="380" t="str">
        <f t="shared" si="19"/>
        <v>21</v>
      </c>
      <c r="B1230" s="373">
        <v>44463</v>
      </c>
      <c r="C1230" s="374" t="str">
        <f t="shared" si="20"/>
        <v>金</v>
      </c>
      <c r="D1230" s="375">
        <v>44448</v>
      </c>
      <c r="E1230" s="375">
        <v>44449</v>
      </c>
      <c r="F1230" s="375">
        <v>44452</v>
      </c>
      <c r="G1230" s="376">
        <v>44453</v>
      </c>
      <c r="H1230" s="376">
        <v>44454</v>
      </c>
      <c r="I1230" s="376">
        <v>44455</v>
      </c>
      <c r="J1230" s="377">
        <v>44456</v>
      </c>
      <c r="K1230" s="376">
        <v>44460</v>
      </c>
      <c r="L1230" s="378">
        <v>44461</v>
      </c>
      <c r="M1230" s="379">
        <v>44463</v>
      </c>
      <c r="N1230" s="376">
        <v>44466</v>
      </c>
      <c r="O1230" s="376">
        <v>44469</v>
      </c>
      <c r="P1230" s="376">
        <v>44470</v>
      </c>
      <c r="Q1230" s="376">
        <v>44473</v>
      </c>
      <c r="R1230" s="376">
        <v>44474</v>
      </c>
      <c r="S1230" s="376">
        <v>44475</v>
      </c>
      <c r="T1230" s="376">
        <v>44476</v>
      </c>
      <c r="U1230" s="376">
        <v>44477</v>
      </c>
      <c r="V1230" s="376">
        <v>44480</v>
      </c>
      <c r="W1230" s="376">
        <v>44481</v>
      </c>
      <c r="X1230" s="367"/>
      <c r="Z1230" s="369">
        <v>44539</v>
      </c>
    </row>
    <row r="1231" spans="1:26">
      <c r="A1231" s="380" t="str">
        <f t="shared" si="19"/>
        <v>21</v>
      </c>
      <c r="B1231" s="373">
        <v>44466</v>
      </c>
      <c r="C1231" s="374" t="str">
        <f t="shared" si="20"/>
        <v>月</v>
      </c>
      <c r="D1231" s="375">
        <v>44449</v>
      </c>
      <c r="E1231" s="375">
        <v>44452</v>
      </c>
      <c r="F1231" s="375">
        <v>44453</v>
      </c>
      <c r="G1231" s="376">
        <v>44454</v>
      </c>
      <c r="H1231" s="376">
        <v>44455</v>
      </c>
      <c r="I1231" s="376">
        <v>44456</v>
      </c>
      <c r="J1231" s="377">
        <v>44460</v>
      </c>
      <c r="K1231" s="376">
        <v>44461</v>
      </c>
      <c r="L1231" s="378">
        <v>44463</v>
      </c>
      <c r="M1231" s="379">
        <v>44466</v>
      </c>
      <c r="N1231" s="376">
        <v>44469</v>
      </c>
      <c r="O1231" s="376">
        <v>44470</v>
      </c>
      <c r="P1231" s="376">
        <v>44473</v>
      </c>
      <c r="Q1231" s="376">
        <v>44474</v>
      </c>
      <c r="R1231" s="376">
        <v>44475</v>
      </c>
      <c r="S1231" s="376">
        <v>44476</v>
      </c>
      <c r="T1231" s="376">
        <v>44477</v>
      </c>
      <c r="U1231" s="376">
        <v>44480</v>
      </c>
      <c r="V1231" s="376">
        <v>44481</v>
      </c>
      <c r="W1231" s="376">
        <v>44482</v>
      </c>
      <c r="X1231" s="367"/>
      <c r="Z1231" s="369">
        <v>44540</v>
      </c>
    </row>
    <row r="1232" spans="1:26">
      <c r="A1232" s="380" t="str">
        <f t="shared" si="19"/>
        <v>21</v>
      </c>
      <c r="B1232" s="373">
        <v>44469</v>
      </c>
      <c r="C1232" s="374" t="str">
        <f t="shared" si="20"/>
        <v>木</v>
      </c>
      <c r="D1232" s="375">
        <v>44452</v>
      </c>
      <c r="E1232" s="375">
        <v>44453</v>
      </c>
      <c r="F1232" s="375">
        <v>44454</v>
      </c>
      <c r="G1232" s="376">
        <v>44455</v>
      </c>
      <c r="H1232" s="376">
        <v>44456</v>
      </c>
      <c r="I1232" s="376">
        <v>44460</v>
      </c>
      <c r="J1232" s="377">
        <v>44461</v>
      </c>
      <c r="K1232" s="376">
        <v>44463</v>
      </c>
      <c r="L1232" s="378">
        <v>44466</v>
      </c>
      <c r="M1232" s="379">
        <v>44469</v>
      </c>
      <c r="N1232" s="376">
        <v>44470</v>
      </c>
      <c r="O1232" s="376">
        <v>44473</v>
      </c>
      <c r="P1232" s="376">
        <v>44474</v>
      </c>
      <c r="Q1232" s="376">
        <v>44475</v>
      </c>
      <c r="R1232" s="376">
        <v>44476</v>
      </c>
      <c r="S1232" s="376">
        <v>44477</v>
      </c>
      <c r="T1232" s="376">
        <v>44480</v>
      </c>
      <c r="U1232" s="376">
        <v>44481</v>
      </c>
      <c r="V1232" s="376">
        <v>44482</v>
      </c>
      <c r="W1232" s="376">
        <v>44483</v>
      </c>
      <c r="X1232" s="367"/>
      <c r="Z1232" s="369">
        <v>44543</v>
      </c>
    </row>
    <row r="1233" spans="1:26">
      <c r="A1233" s="380" t="str">
        <f t="shared" si="19"/>
        <v>21</v>
      </c>
      <c r="B1233" s="373">
        <v>44470</v>
      </c>
      <c r="C1233" s="374" t="str">
        <f t="shared" si="20"/>
        <v>金</v>
      </c>
      <c r="D1233" s="375">
        <v>44453</v>
      </c>
      <c r="E1233" s="375">
        <v>44454</v>
      </c>
      <c r="F1233" s="375">
        <v>44455</v>
      </c>
      <c r="G1233" s="376">
        <v>44456</v>
      </c>
      <c r="H1233" s="376">
        <v>44460</v>
      </c>
      <c r="I1233" s="376">
        <v>44461</v>
      </c>
      <c r="J1233" s="377">
        <v>44463</v>
      </c>
      <c r="K1233" s="376">
        <v>44466</v>
      </c>
      <c r="L1233" s="378">
        <v>44469</v>
      </c>
      <c r="M1233" s="379">
        <v>44470</v>
      </c>
      <c r="N1233" s="376">
        <v>44473</v>
      </c>
      <c r="O1233" s="376">
        <v>44474</v>
      </c>
      <c r="P1233" s="376">
        <v>44475</v>
      </c>
      <c r="Q1233" s="376">
        <v>44476</v>
      </c>
      <c r="R1233" s="376">
        <v>44477</v>
      </c>
      <c r="S1233" s="376">
        <v>44480</v>
      </c>
      <c r="T1233" s="376">
        <v>44481</v>
      </c>
      <c r="U1233" s="376">
        <v>44482</v>
      </c>
      <c r="V1233" s="376">
        <v>44483</v>
      </c>
      <c r="W1233" s="376">
        <v>44484</v>
      </c>
      <c r="X1233" s="367"/>
      <c r="Z1233" s="369">
        <v>44544</v>
      </c>
    </row>
    <row r="1234" spans="1:26">
      <c r="A1234" s="380" t="str">
        <f t="shared" si="19"/>
        <v>21</v>
      </c>
      <c r="B1234" s="373">
        <v>44473</v>
      </c>
      <c r="C1234" s="374" t="str">
        <f t="shared" si="20"/>
        <v>月</v>
      </c>
      <c r="D1234" s="375">
        <v>44454</v>
      </c>
      <c r="E1234" s="375">
        <v>44455</v>
      </c>
      <c r="F1234" s="375">
        <v>44456</v>
      </c>
      <c r="G1234" s="376">
        <v>44460</v>
      </c>
      <c r="H1234" s="376">
        <v>44461</v>
      </c>
      <c r="I1234" s="376">
        <v>44463</v>
      </c>
      <c r="J1234" s="377">
        <v>44466</v>
      </c>
      <c r="K1234" s="376">
        <v>44469</v>
      </c>
      <c r="L1234" s="378">
        <v>44470</v>
      </c>
      <c r="M1234" s="379">
        <v>44473</v>
      </c>
      <c r="N1234" s="376">
        <v>44474</v>
      </c>
      <c r="O1234" s="376">
        <v>44475</v>
      </c>
      <c r="P1234" s="376">
        <v>44476</v>
      </c>
      <c r="Q1234" s="376">
        <v>44477</v>
      </c>
      <c r="R1234" s="376">
        <v>44480</v>
      </c>
      <c r="S1234" s="376">
        <v>44481</v>
      </c>
      <c r="T1234" s="376">
        <v>44482</v>
      </c>
      <c r="U1234" s="376">
        <v>44483</v>
      </c>
      <c r="V1234" s="376">
        <v>44484</v>
      </c>
      <c r="W1234" s="376">
        <v>44487</v>
      </c>
      <c r="X1234" s="367"/>
      <c r="Z1234" s="369">
        <v>44545</v>
      </c>
    </row>
    <row r="1235" spans="1:26">
      <c r="A1235" s="380" t="str">
        <f t="shared" si="19"/>
        <v>21</v>
      </c>
      <c r="B1235" s="373">
        <v>44474</v>
      </c>
      <c r="C1235" s="374" t="str">
        <f t="shared" si="20"/>
        <v>火</v>
      </c>
      <c r="D1235" s="375">
        <v>44455</v>
      </c>
      <c r="E1235" s="375">
        <v>44456</v>
      </c>
      <c r="F1235" s="375">
        <v>44460</v>
      </c>
      <c r="G1235" s="376">
        <v>44461</v>
      </c>
      <c r="H1235" s="376">
        <v>44463</v>
      </c>
      <c r="I1235" s="376">
        <v>44466</v>
      </c>
      <c r="J1235" s="377">
        <v>44469</v>
      </c>
      <c r="K1235" s="376">
        <v>44470</v>
      </c>
      <c r="L1235" s="378">
        <v>44473</v>
      </c>
      <c r="M1235" s="379">
        <v>44474</v>
      </c>
      <c r="N1235" s="376">
        <v>44475</v>
      </c>
      <c r="O1235" s="376">
        <v>44476</v>
      </c>
      <c r="P1235" s="376">
        <v>44477</v>
      </c>
      <c r="Q1235" s="376">
        <v>44480</v>
      </c>
      <c r="R1235" s="376">
        <v>44481</v>
      </c>
      <c r="S1235" s="376">
        <v>44482</v>
      </c>
      <c r="T1235" s="376">
        <v>44483</v>
      </c>
      <c r="U1235" s="376">
        <v>44484</v>
      </c>
      <c r="V1235" s="376">
        <v>44487</v>
      </c>
      <c r="W1235" s="376">
        <v>44488</v>
      </c>
      <c r="X1235" s="367"/>
      <c r="Z1235" s="369">
        <v>44546</v>
      </c>
    </row>
    <row r="1236" spans="1:26">
      <c r="A1236" s="380" t="str">
        <f t="shared" si="19"/>
        <v>21</v>
      </c>
      <c r="B1236" s="373">
        <v>44475</v>
      </c>
      <c r="C1236" s="374" t="str">
        <f t="shared" si="20"/>
        <v>水</v>
      </c>
      <c r="D1236" s="375">
        <v>44456</v>
      </c>
      <c r="E1236" s="375">
        <v>44460</v>
      </c>
      <c r="F1236" s="375">
        <v>44461</v>
      </c>
      <c r="G1236" s="376">
        <v>44463</v>
      </c>
      <c r="H1236" s="376">
        <v>44466</v>
      </c>
      <c r="I1236" s="376">
        <v>44469</v>
      </c>
      <c r="J1236" s="377">
        <v>44470</v>
      </c>
      <c r="K1236" s="376">
        <v>44473</v>
      </c>
      <c r="L1236" s="378">
        <v>44474</v>
      </c>
      <c r="M1236" s="379">
        <v>44475</v>
      </c>
      <c r="N1236" s="376">
        <v>44476</v>
      </c>
      <c r="O1236" s="376">
        <v>44477</v>
      </c>
      <c r="P1236" s="376">
        <v>44480</v>
      </c>
      <c r="Q1236" s="376">
        <v>44481</v>
      </c>
      <c r="R1236" s="376">
        <v>44482</v>
      </c>
      <c r="S1236" s="376">
        <v>44483</v>
      </c>
      <c r="T1236" s="376">
        <v>44484</v>
      </c>
      <c r="U1236" s="376">
        <v>44487</v>
      </c>
      <c r="V1236" s="376">
        <v>44488</v>
      </c>
      <c r="W1236" s="376">
        <v>44489</v>
      </c>
      <c r="X1236" s="367"/>
      <c r="Z1236" s="369">
        <v>44547</v>
      </c>
    </row>
    <row r="1237" spans="1:26">
      <c r="A1237" s="380" t="str">
        <f t="shared" si="19"/>
        <v>21</v>
      </c>
      <c r="B1237" s="373">
        <v>44476</v>
      </c>
      <c r="C1237" s="374" t="str">
        <f t="shared" si="20"/>
        <v>木</v>
      </c>
      <c r="D1237" s="375">
        <v>44460</v>
      </c>
      <c r="E1237" s="375">
        <v>44461</v>
      </c>
      <c r="F1237" s="375">
        <v>44463</v>
      </c>
      <c r="G1237" s="376">
        <v>44466</v>
      </c>
      <c r="H1237" s="376">
        <v>44469</v>
      </c>
      <c r="I1237" s="376">
        <v>44470</v>
      </c>
      <c r="J1237" s="377">
        <v>44473</v>
      </c>
      <c r="K1237" s="376">
        <v>44474</v>
      </c>
      <c r="L1237" s="378">
        <v>44475</v>
      </c>
      <c r="M1237" s="379">
        <v>44476</v>
      </c>
      <c r="N1237" s="376">
        <v>44477</v>
      </c>
      <c r="O1237" s="376">
        <v>44480</v>
      </c>
      <c r="P1237" s="376">
        <v>44481</v>
      </c>
      <c r="Q1237" s="376">
        <v>44482</v>
      </c>
      <c r="R1237" s="376">
        <v>44483</v>
      </c>
      <c r="S1237" s="376">
        <v>44484</v>
      </c>
      <c r="T1237" s="376">
        <v>44487</v>
      </c>
      <c r="U1237" s="376">
        <v>44488</v>
      </c>
      <c r="V1237" s="376">
        <v>44489</v>
      </c>
      <c r="W1237" s="376">
        <v>44490</v>
      </c>
      <c r="X1237" s="367"/>
      <c r="Z1237" s="369">
        <v>44550</v>
      </c>
    </row>
    <row r="1238" spans="1:26">
      <c r="A1238" s="380" t="str">
        <f t="shared" si="19"/>
        <v>21</v>
      </c>
      <c r="B1238" s="373">
        <v>44477</v>
      </c>
      <c r="C1238" s="374" t="str">
        <f t="shared" si="20"/>
        <v>金</v>
      </c>
      <c r="D1238" s="375">
        <v>44461</v>
      </c>
      <c r="E1238" s="375">
        <v>44463</v>
      </c>
      <c r="F1238" s="375">
        <v>44466</v>
      </c>
      <c r="G1238" s="376">
        <v>44469</v>
      </c>
      <c r="H1238" s="376">
        <v>44470</v>
      </c>
      <c r="I1238" s="376">
        <v>44473</v>
      </c>
      <c r="J1238" s="377">
        <v>44474</v>
      </c>
      <c r="K1238" s="376">
        <v>44475</v>
      </c>
      <c r="L1238" s="378">
        <v>44476</v>
      </c>
      <c r="M1238" s="379">
        <v>44477</v>
      </c>
      <c r="N1238" s="376">
        <v>44480</v>
      </c>
      <c r="O1238" s="376">
        <v>44481</v>
      </c>
      <c r="P1238" s="376">
        <v>44482</v>
      </c>
      <c r="Q1238" s="376">
        <v>44483</v>
      </c>
      <c r="R1238" s="376">
        <v>44484</v>
      </c>
      <c r="S1238" s="376">
        <v>44487</v>
      </c>
      <c r="T1238" s="376">
        <v>44488</v>
      </c>
      <c r="U1238" s="376">
        <v>44489</v>
      </c>
      <c r="V1238" s="376">
        <v>44490</v>
      </c>
      <c r="W1238" s="376">
        <v>44491</v>
      </c>
      <c r="X1238" s="367"/>
      <c r="Z1238" s="369">
        <v>44551</v>
      </c>
    </row>
    <row r="1239" spans="1:26">
      <c r="A1239" s="380" t="str">
        <f t="shared" si="19"/>
        <v>21</v>
      </c>
      <c r="B1239" s="373">
        <v>44480</v>
      </c>
      <c r="C1239" s="374" t="str">
        <f t="shared" si="20"/>
        <v>月</v>
      </c>
      <c r="D1239" s="375">
        <v>44463</v>
      </c>
      <c r="E1239" s="375">
        <v>44466</v>
      </c>
      <c r="F1239" s="375">
        <v>44469</v>
      </c>
      <c r="G1239" s="376">
        <v>44470</v>
      </c>
      <c r="H1239" s="376">
        <v>44473</v>
      </c>
      <c r="I1239" s="376">
        <v>44474</v>
      </c>
      <c r="J1239" s="377">
        <v>44475</v>
      </c>
      <c r="K1239" s="376">
        <v>44476</v>
      </c>
      <c r="L1239" s="378">
        <v>44477</v>
      </c>
      <c r="M1239" s="379">
        <v>44480</v>
      </c>
      <c r="N1239" s="376">
        <v>44481</v>
      </c>
      <c r="O1239" s="376">
        <v>44482</v>
      </c>
      <c r="P1239" s="376">
        <v>44483</v>
      </c>
      <c r="Q1239" s="376">
        <v>44484</v>
      </c>
      <c r="R1239" s="376">
        <v>44487</v>
      </c>
      <c r="S1239" s="376">
        <v>44488</v>
      </c>
      <c r="T1239" s="376">
        <v>44489</v>
      </c>
      <c r="U1239" s="376">
        <v>44490</v>
      </c>
      <c r="V1239" s="376">
        <v>44491</v>
      </c>
      <c r="W1239" s="376">
        <v>44494</v>
      </c>
      <c r="X1239" s="367"/>
      <c r="Z1239" s="369">
        <v>44552</v>
      </c>
    </row>
    <row r="1240" spans="1:26">
      <c r="A1240" s="380" t="str">
        <f t="shared" ref="A1240:A1303" si="21">TEXT(B1240,"yy")</f>
        <v>21</v>
      </c>
      <c r="B1240" s="373">
        <v>44481</v>
      </c>
      <c r="C1240" s="374" t="str">
        <f t="shared" si="20"/>
        <v>火</v>
      </c>
      <c r="D1240" s="375">
        <v>44466</v>
      </c>
      <c r="E1240" s="375">
        <v>44469</v>
      </c>
      <c r="F1240" s="375">
        <v>44470</v>
      </c>
      <c r="G1240" s="376">
        <v>44473</v>
      </c>
      <c r="H1240" s="376">
        <v>44474</v>
      </c>
      <c r="I1240" s="376">
        <v>44475</v>
      </c>
      <c r="J1240" s="377">
        <v>44476</v>
      </c>
      <c r="K1240" s="376">
        <v>44477</v>
      </c>
      <c r="L1240" s="378">
        <v>44480</v>
      </c>
      <c r="M1240" s="379">
        <v>44481</v>
      </c>
      <c r="N1240" s="376">
        <v>44482</v>
      </c>
      <c r="O1240" s="376">
        <v>44483</v>
      </c>
      <c r="P1240" s="376">
        <v>44484</v>
      </c>
      <c r="Q1240" s="376">
        <v>44487</v>
      </c>
      <c r="R1240" s="376">
        <v>44488</v>
      </c>
      <c r="S1240" s="376">
        <v>44489</v>
      </c>
      <c r="T1240" s="376">
        <v>44490</v>
      </c>
      <c r="U1240" s="376">
        <v>44491</v>
      </c>
      <c r="V1240" s="376">
        <v>44494</v>
      </c>
      <c r="W1240" s="376">
        <v>44495</v>
      </c>
      <c r="X1240" s="367"/>
      <c r="Z1240" s="369">
        <v>44553</v>
      </c>
    </row>
    <row r="1241" spans="1:26">
      <c r="A1241" s="380" t="str">
        <f t="shared" si="21"/>
        <v>21</v>
      </c>
      <c r="B1241" s="373">
        <v>44482</v>
      </c>
      <c r="C1241" s="374" t="str">
        <f t="shared" si="20"/>
        <v>水</v>
      </c>
      <c r="D1241" s="375">
        <v>44469</v>
      </c>
      <c r="E1241" s="375">
        <v>44470</v>
      </c>
      <c r="F1241" s="375">
        <v>44473</v>
      </c>
      <c r="G1241" s="376">
        <v>44474</v>
      </c>
      <c r="H1241" s="376">
        <v>44475</v>
      </c>
      <c r="I1241" s="376">
        <v>44476</v>
      </c>
      <c r="J1241" s="377">
        <v>44477</v>
      </c>
      <c r="K1241" s="376">
        <v>44480</v>
      </c>
      <c r="L1241" s="378">
        <v>44481</v>
      </c>
      <c r="M1241" s="379">
        <v>44482</v>
      </c>
      <c r="N1241" s="376">
        <v>44483</v>
      </c>
      <c r="O1241" s="376">
        <v>44484</v>
      </c>
      <c r="P1241" s="376">
        <v>44487</v>
      </c>
      <c r="Q1241" s="376">
        <v>44488</v>
      </c>
      <c r="R1241" s="376">
        <v>44489</v>
      </c>
      <c r="S1241" s="376">
        <v>44490</v>
      </c>
      <c r="T1241" s="376">
        <v>44491</v>
      </c>
      <c r="U1241" s="376">
        <v>44494</v>
      </c>
      <c r="V1241" s="376">
        <v>44495</v>
      </c>
      <c r="W1241" s="376">
        <v>44496</v>
      </c>
      <c r="X1241" s="367"/>
      <c r="Z1241" s="369">
        <v>44554</v>
      </c>
    </row>
    <row r="1242" spans="1:26">
      <c r="A1242" s="380" t="str">
        <f t="shared" si="21"/>
        <v>21</v>
      </c>
      <c r="B1242" s="373">
        <v>44483</v>
      </c>
      <c r="C1242" s="374" t="str">
        <f t="shared" si="20"/>
        <v>木</v>
      </c>
      <c r="D1242" s="375">
        <v>44470</v>
      </c>
      <c r="E1242" s="375">
        <v>44473</v>
      </c>
      <c r="F1242" s="375">
        <v>44474</v>
      </c>
      <c r="G1242" s="376">
        <v>44475</v>
      </c>
      <c r="H1242" s="376">
        <v>44476</v>
      </c>
      <c r="I1242" s="376">
        <v>44477</v>
      </c>
      <c r="J1242" s="377">
        <v>44480</v>
      </c>
      <c r="K1242" s="376">
        <v>44481</v>
      </c>
      <c r="L1242" s="378">
        <v>44482</v>
      </c>
      <c r="M1242" s="379">
        <v>44483</v>
      </c>
      <c r="N1242" s="376">
        <v>44484</v>
      </c>
      <c r="O1242" s="376">
        <v>44487</v>
      </c>
      <c r="P1242" s="376">
        <v>44488</v>
      </c>
      <c r="Q1242" s="376">
        <v>44489</v>
      </c>
      <c r="R1242" s="376">
        <v>44490</v>
      </c>
      <c r="S1242" s="376">
        <v>44491</v>
      </c>
      <c r="T1242" s="376">
        <v>44494</v>
      </c>
      <c r="U1242" s="376">
        <v>44495</v>
      </c>
      <c r="V1242" s="376">
        <v>44496</v>
      </c>
      <c r="W1242" s="376">
        <v>44497</v>
      </c>
      <c r="X1242" s="367"/>
      <c r="Z1242" s="369">
        <v>44557</v>
      </c>
    </row>
    <row r="1243" spans="1:26">
      <c r="A1243" s="380" t="str">
        <f t="shared" si="21"/>
        <v>21</v>
      </c>
      <c r="B1243" s="373">
        <v>44484</v>
      </c>
      <c r="C1243" s="374" t="str">
        <f t="shared" si="20"/>
        <v>金</v>
      </c>
      <c r="D1243" s="375">
        <v>44473</v>
      </c>
      <c r="E1243" s="375">
        <v>44474</v>
      </c>
      <c r="F1243" s="375">
        <v>44475</v>
      </c>
      <c r="G1243" s="376">
        <v>44476</v>
      </c>
      <c r="H1243" s="376">
        <v>44477</v>
      </c>
      <c r="I1243" s="376">
        <v>44480</v>
      </c>
      <c r="J1243" s="377">
        <v>44481</v>
      </c>
      <c r="K1243" s="376">
        <v>44482</v>
      </c>
      <c r="L1243" s="378">
        <v>44483</v>
      </c>
      <c r="M1243" s="379">
        <v>44484</v>
      </c>
      <c r="N1243" s="376">
        <v>44487</v>
      </c>
      <c r="O1243" s="376">
        <v>44488</v>
      </c>
      <c r="P1243" s="376">
        <v>44489</v>
      </c>
      <c r="Q1243" s="376">
        <v>44490</v>
      </c>
      <c r="R1243" s="376">
        <v>44491</v>
      </c>
      <c r="S1243" s="376">
        <v>44494</v>
      </c>
      <c r="T1243" s="376">
        <v>44495</v>
      </c>
      <c r="U1243" s="376">
        <v>44496</v>
      </c>
      <c r="V1243" s="376">
        <v>44497</v>
      </c>
      <c r="W1243" s="376">
        <v>44498</v>
      </c>
      <c r="X1243" s="367"/>
      <c r="Z1243" s="369">
        <v>44567</v>
      </c>
    </row>
    <row r="1244" spans="1:26">
      <c r="A1244" s="380" t="str">
        <f t="shared" si="21"/>
        <v>21</v>
      </c>
      <c r="B1244" s="373">
        <v>44487</v>
      </c>
      <c r="C1244" s="374" t="str">
        <f t="shared" si="20"/>
        <v>月</v>
      </c>
      <c r="D1244" s="375">
        <v>44474</v>
      </c>
      <c r="E1244" s="375">
        <v>44475</v>
      </c>
      <c r="F1244" s="375">
        <v>44476</v>
      </c>
      <c r="G1244" s="376">
        <v>44477</v>
      </c>
      <c r="H1244" s="376">
        <v>44480</v>
      </c>
      <c r="I1244" s="376">
        <v>44481</v>
      </c>
      <c r="J1244" s="377">
        <v>44482</v>
      </c>
      <c r="K1244" s="376">
        <v>44483</v>
      </c>
      <c r="L1244" s="378">
        <v>44484</v>
      </c>
      <c r="M1244" s="379">
        <v>44487</v>
      </c>
      <c r="N1244" s="376">
        <v>44488</v>
      </c>
      <c r="O1244" s="376">
        <v>44489</v>
      </c>
      <c r="P1244" s="376">
        <v>44490</v>
      </c>
      <c r="Q1244" s="376">
        <v>44491</v>
      </c>
      <c r="R1244" s="376">
        <v>44494</v>
      </c>
      <c r="S1244" s="376">
        <v>44495</v>
      </c>
      <c r="T1244" s="376">
        <v>44496</v>
      </c>
      <c r="U1244" s="376">
        <v>44497</v>
      </c>
      <c r="V1244" s="376">
        <v>44498</v>
      </c>
      <c r="W1244" s="376">
        <v>44501</v>
      </c>
      <c r="X1244" s="367"/>
      <c r="Z1244" s="369">
        <v>44568</v>
      </c>
    </row>
    <row r="1245" spans="1:26">
      <c r="A1245" s="380" t="str">
        <f t="shared" si="21"/>
        <v>21</v>
      </c>
      <c r="B1245" s="373">
        <v>44488</v>
      </c>
      <c r="C1245" s="374" t="str">
        <f t="shared" si="20"/>
        <v>火</v>
      </c>
      <c r="D1245" s="375">
        <v>44475</v>
      </c>
      <c r="E1245" s="375">
        <v>44476</v>
      </c>
      <c r="F1245" s="375">
        <v>44477</v>
      </c>
      <c r="G1245" s="376">
        <v>44480</v>
      </c>
      <c r="H1245" s="376">
        <v>44481</v>
      </c>
      <c r="I1245" s="376">
        <v>44482</v>
      </c>
      <c r="J1245" s="377">
        <v>44483</v>
      </c>
      <c r="K1245" s="376">
        <v>44484</v>
      </c>
      <c r="L1245" s="378">
        <v>44487</v>
      </c>
      <c r="M1245" s="379">
        <v>44488</v>
      </c>
      <c r="N1245" s="376">
        <v>44489</v>
      </c>
      <c r="O1245" s="376">
        <v>44490</v>
      </c>
      <c r="P1245" s="376">
        <v>44491</v>
      </c>
      <c r="Q1245" s="376">
        <v>44494</v>
      </c>
      <c r="R1245" s="376">
        <v>44495</v>
      </c>
      <c r="S1245" s="376">
        <v>44496</v>
      </c>
      <c r="T1245" s="376">
        <v>44497</v>
      </c>
      <c r="U1245" s="376">
        <v>44498</v>
      </c>
      <c r="V1245" s="376">
        <v>44501</v>
      </c>
      <c r="W1245" s="376">
        <v>44502</v>
      </c>
      <c r="X1245" s="367"/>
      <c r="Z1245" s="369">
        <v>44572</v>
      </c>
    </row>
    <row r="1246" spans="1:26">
      <c r="A1246" s="380" t="str">
        <f t="shared" si="21"/>
        <v>21</v>
      </c>
      <c r="B1246" s="373">
        <v>44489</v>
      </c>
      <c r="C1246" s="374" t="str">
        <f t="shared" si="20"/>
        <v>水</v>
      </c>
      <c r="D1246" s="375">
        <v>44476</v>
      </c>
      <c r="E1246" s="375">
        <v>44477</v>
      </c>
      <c r="F1246" s="375">
        <v>44480</v>
      </c>
      <c r="G1246" s="376">
        <v>44481</v>
      </c>
      <c r="H1246" s="376">
        <v>44482</v>
      </c>
      <c r="I1246" s="376">
        <v>44483</v>
      </c>
      <c r="J1246" s="377">
        <v>44484</v>
      </c>
      <c r="K1246" s="376">
        <v>44487</v>
      </c>
      <c r="L1246" s="378">
        <v>44488</v>
      </c>
      <c r="M1246" s="379">
        <v>44489</v>
      </c>
      <c r="N1246" s="376">
        <v>44490</v>
      </c>
      <c r="O1246" s="376">
        <v>44491</v>
      </c>
      <c r="P1246" s="376">
        <v>44494</v>
      </c>
      <c r="Q1246" s="376">
        <v>44495</v>
      </c>
      <c r="R1246" s="376">
        <v>44496</v>
      </c>
      <c r="S1246" s="376">
        <v>44497</v>
      </c>
      <c r="T1246" s="376">
        <v>44498</v>
      </c>
      <c r="U1246" s="376">
        <v>44501</v>
      </c>
      <c r="V1246" s="376">
        <v>44502</v>
      </c>
      <c r="W1246" s="376">
        <v>44504</v>
      </c>
      <c r="X1246" s="367"/>
      <c r="Z1246" s="369">
        <v>44573</v>
      </c>
    </row>
    <row r="1247" spans="1:26">
      <c r="A1247" s="380" t="str">
        <f t="shared" si="21"/>
        <v>21</v>
      </c>
      <c r="B1247" s="373">
        <v>44490</v>
      </c>
      <c r="C1247" s="374" t="str">
        <f t="shared" si="20"/>
        <v>木</v>
      </c>
      <c r="D1247" s="375">
        <v>44477</v>
      </c>
      <c r="E1247" s="375">
        <v>44480</v>
      </c>
      <c r="F1247" s="375">
        <v>44481</v>
      </c>
      <c r="G1247" s="376">
        <v>44482</v>
      </c>
      <c r="H1247" s="376">
        <v>44483</v>
      </c>
      <c r="I1247" s="376">
        <v>44484</v>
      </c>
      <c r="J1247" s="377">
        <v>44487</v>
      </c>
      <c r="K1247" s="376">
        <v>44488</v>
      </c>
      <c r="L1247" s="378">
        <v>44489</v>
      </c>
      <c r="M1247" s="379">
        <v>44490</v>
      </c>
      <c r="N1247" s="376">
        <v>44491</v>
      </c>
      <c r="O1247" s="376">
        <v>44494</v>
      </c>
      <c r="P1247" s="376">
        <v>44495</v>
      </c>
      <c r="Q1247" s="376">
        <v>44496</v>
      </c>
      <c r="R1247" s="376">
        <v>44497</v>
      </c>
      <c r="S1247" s="376">
        <v>44498</v>
      </c>
      <c r="T1247" s="376">
        <v>44501</v>
      </c>
      <c r="U1247" s="376">
        <v>44502</v>
      </c>
      <c r="V1247" s="376">
        <v>44504</v>
      </c>
      <c r="W1247" s="376">
        <v>44505</v>
      </c>
      <c r="X1247" s="367"/>
      <c r="Z1247" s="369">
        <v>44574</v>
      </c>
    </row>
    <row r="1248" spans="1:26">
      <c r="A1248" s="380" t="str">
        <f t="shared" si="21"/>
        <v>21</v>
      </c>
      <c r="B1248" s="373">
        <v>44491</v>
      </c>
      <c r="C1248" s="374" t="str">
        <f t="shared" si="20"/>
        <v>金</v>
      </c>
      <c r="D1248" s="375">
        <v>44480</v>
      </c>
      <c r="E1248" s="375">
        <v>44481</v>
      </c>
      <c r="F1248" s="375">
        <v>44482</v>
      </c>
      <c r="G1248" s="376">
        <v>44483</v>
      </c>
      <c r="H1248" s="376">
        <v>44484</v>
      </c>
      <c r="I1248" s="376">
        <v>44487</v>
      </c>
      <c r="J1248" s="377">
        <v>44488</v>
      </c>
      <c r="K1248" s="376">
        <v>44489</v>
      </c>
      <c r="L1248" s="378">
        <v>44490</v>
      </c>
      <c r="M1248" s="379">
        <v>44491</v>
      </c>
      <c r="N1248" s="376">
        <v>44494</v>
      </c>
      <c r="O1248" s="376">
        <v>44495</v>
      </c>
      <c r="P1248" s="376">
        <v>44496</v>
      </c>
      <c r="Q1248" s="376">
        <v>44497</v>
      </c>
      <c r="R1248" s="376">
        <v>44498</v>
      </c>
      <c r="S1248" s="376">
        <v>44501</v>
      </c>
      <c r="T1248" s="376">
        <v>44502</v>
      </c>
      <c r="U1248" s="376">
        <v>44504</v>
      </c>
      <c r="V1248" s="376">
        <v>44505</v>
      </c>
      <c r="W1248" s="376">
        <v>44508</v>
      </c>
      <c r="X1248" s="367"/>
      <c r="Z1248" s="369">
        <v>44575</v>
      </c>
    </row>
    <row r="1249" spans="1:26">
      <c r="A1249" s="380" t="str">
        <f t="shared" si="21"/>
        <v>21</v>
      </c>
      <c r="B1249" s="373">
        <v>44494</v>
      </c>
      <c r="C1249" s="374" t="str">
        <f t="shared" si="20"/>
        <v>月</v>
      </c>
      <c r="D1249" s="375">
        <v>44481</v>
      </c>
      <c r="E1249" s="375">
        <v>44482</v>
      </c>
      <c r="F1249" s="375">
        <v>44483</v>
      </c>
      <c r="G1249" s="376">
        <v>44484</v>
      </c>
      <c r="H1249" s="376">
        <v>44487</v>
      </c>
      <c r="I1249" s="376">
        <v>44488</v>
      </c>
      <c r="J1249" s="377">
        <v>44489</v>
      </c>
      <c r="K1249" s="376">
        <v>44490</v>
      </c>
      <c r="L1249" s="378">
        <v>44491</v>
      </c>
      <c r="M1249" s="379">
        <v>44494</v>
      </c>
      <c r="N1249" s="376">
        <v>44495</v>
      </c>
      <c r="O1249" s="376">
        <v>44496</v>
      </c>
      <c r="P1249" s="376">
        <v>44497</v>
      </c>
      <c r="Q1249" s="376">
        <v>44498</v>
      </c>
      <c r="R1249" s="376">
        <v>44501</v>
      </c>
      <c r="S1249" s="376">
        <v>44502</v>
      </c>
      <c r="T1249" s="376">
        <v>44504</v>
      </c>
      <c r="U1249" s="376">
        <v>44505</v>
      </c>
      <c r="V1249" s="376">
        <v>44508</v>
      </c>
      <c r="W1249" s="376">
        <v>44509</v>
      </c>
      <c r="X1249" s="367"/>
      <c r="Z1249" s="369">
        <v>44578</v>
      </c>
    </row>
    <row r="1250" spans="1:26">
      <c r="A1250" s="380" t="str">
        <f t="shared" si="21"/>
        <v>21</v>
      </c>
      <c r="B1250" s="373">
        <v>44495</v>
      </c>
      <c r="C1250" s="374" t="str">
        <f t="shared" si="20"/>
        <v>火</v>
      </c>
      <c r="D1250" s="375">
        <v>44482</v>
      </c>
      <c r="E1250" s="375">
        <v>44483</v>
      </c>
      <c r="F1250" s="375">
        <v>44484</v>
      </c>
      <c r="G1250" s="376">
        <v>44487</v>
      </c>
      <c r="H1250" s="376">
        <v>44488</v>
      </c>
      <c r="I1250" s="376">
        <v>44489</v>
      </c>
      <c r="J1250" s="377">
        <v>44490</v>
      </c>
      <c r="K1250" s="376">
        <v>44491</v>
      </c>
      <c r="L1250" s="378">
        <v>44494</v>
      </c>
      <c r="M1250" s="379">
        <v>44495</v>
      </c>
      <c r="N1250" s="376">
        <v>44496</v>
      </c>
      <c r="O1250" s="376">
        <v>44497</v>
      </c>
      <c r="P1250" s="376">
        <v>44498</v>
      </c>
      <c r="Q1250" s="376">
        <v>44501</v>
      </c>
      <c r="R1250" s="376">
        <v>44502</v>
      </c>
      <c r="S1250" s="376">
        <v>44504</v>
      </c>
      <c r="T1250" s="376">
        <v>44505</v>
      </c>
      <c r="U1250" s="376">
        <v>44508</v>
      </c>
      <c r="V1250" s="376">
        <v>44509</v>
      </c>
      <c r="W1250" s="376">
        <v>44510</v>
      </c>
      <c r="X1250" s="367"/>
      <c r="Z1250" s="369">
        <v>44579</v>
      </c>
    </row>
    <row r="1251" spans="1:26">
      <c r="A1251" s="380" t="str">
        <f t="shared" si="21"/>
        <v>21</v>
      </c>
      <c r="B1251" s="373">
        <v>44496</v>
      </c>
      <c r="C1251" s="374" t="str">
        <f t="shared" ref="C1251:C1314" si="22">TEXT(B1251,"aaa")</f>
        <v>水</v>
      </c>
      <c r="D1251" s="375">
        <v>44483</v>
      </c>
      <c r="E1251" s="375">
        <v>44484</v>
      </c>
      <c r="F1251" s="375">
        <v>44487</v>
      </c>
      <c r="G1251" s="376">
        <v>44488</v>
      </c>
      <c r="H1251" s="376">
        <v>44489</v>
      </c>
      <c r="I1251" s="376">
        <v>44490</v>
      </c>
      <c r="J1251" s="377">
        <v>44491</v>
      </c>
      <c r="K1251" s="376">
        <v>44494</v>
      </c>
      <c r="L1251" s="378">
        <v>44495</v>
      </c>
      <c r="M1251" s="379">
        <v>44496</v>
      </c>
      <c r="N1251" s="376">
        <v>44497</v>
      </c>
      <c r="O1251" s="376">
        <v>44498</v>
      </c>
      <c r="P1251" s="376">
        <v>44501</v>
      </c>
      <c r="Q1251" s="376">
        <v>44502</v>
      </c>
      <c r="R1251" s="376">
        <v>44504</v>
      </c>
      <c r="S1251" s="376">
        <v>44505</v>
      </c>
      <c r="T1251" s="376">
        <v>44508</v>
      </c>
      <c r="U1251" s="376">
        <v>44509</v>
      </c>
      <c r="V1251" s="376">
        <v>44510</v>
      </c>
      <c r="W1251" s="376">
        <v>44511</v>
      </c>
      <c r="X1251" s="367"/>
      <c r="Z1251" s="369">
        <v>44580</v>
      </c>
    </row>
    <row r="1252" spans="1:26">
      <c r="A1252" s="380" t="str">
        <f t="shared" si="21"/>
        <v>21</v>
      </c>
      <c r="B1252" s="373">
        <v>44497</v>
      </c>
      <c r="C1252" s="374" t="str">
        <f t="shared" si="22"/>
        <v>木</v>
      </c>
      <c r="D1252" s="375">
        <v>44484</v>
      </c>
      <c r="E1252" s="375">
        <v>44487</v>
      </c>
      <c r="F1252" s="375">
        <v>44488</v>
      </c>
      <c r="G1252" s="376">
        <v>44489</v>
      </c>
      <c r="H1252" s="376">
        <v>44490</v>
      </c>
      <c r="I1252" s="376">
        <v>44491</v>
      </c>
      <c r="J1252" s="377">
        <v>44494</v>
      </c>
      <c r="K1252" s="376">
        <v>44495</v>
      </c>
      <c r="L1252" s="378">
        <v>44496</v>
      </c>
      <c r="M1252" s="379">
        <v>44497</v>
      </c>
      <c r="N1252" s="376">
        <v>44498</v>
      </c>
      <c r="O1252" s="376">
        <v>44501</v>
      </c>
      <c r="P1252" s="376">
        <v>44502</v>
      </c>
      <c r="Q1252" s="376">
        <v>44504</v>
      </c>
      <c r="R1252" s="376">
        <v>44505</v>
      </c>
      <c r="S1252" s="376">
        <v>44508</v>
      </c>
      <c r="T1252" s="376">
        <v>44509</v>
      </c>
      <c r="U1252" s="376">
        <v>44510</v>
      </c>
      <c r="V1252" s="376">
        <v>44511</v>
      </c>
      <c r="W1252" s="376">
        <v>44512</v>
      </c>
      <c r="X1252" s="367"/>
      <c r="Z1252" s="369">
        <v>44581</v>
      </c>
    </row>
    <row r="1253" spans="1:26">
      <c r="A1253" s="380" t="str">
        <f t="shared" si="21"/>
        <v>21</v>
      </c>
      <c r="B1253" s="373">
        <v>44498</v>
      </c>
      <c r="C1253" s="374" t="str">
        <f t="shared" si="22"/>
        <v>金</v>
      </c>
      <c r="D1253" s="375">
        <v>44487</v>
      </c>
      <c r="E1253" s="375">
        <v>44488</v>
      </c>
      <c r="F1253" s="375">
        <v>44489</v>
      </c>
      <c r="G1253" s="376">
        <v>44490</v>
      </c>
      <c r="H1253" s="376">
        <v>44491</v>
      </c>
      <c r="I1253" s="376">
        <v>44494</v>
      </c>
      <c r="J1253" s="377">
        <v>44495</v>
      </c>
      <c r="K1253" s="376">
        <v>44496</v>
      </c>
      <c r="L1253" s="378">
        <v>44497</v>
      </c>
      <c r="M1253" s="379">
        <v>44498</v>
      </c>
      <c r="N1253" s="376">
        <v>44501</v>
      </c>
      <c r="O1253" s="376">
        <v>44502</v>
      </c>
      <c r="P1253" s="376">
        <v>44504</v>
      </c>
      <c r="Q1253" s="376">
        <v>44505</v>
      </c>
      <c r="R1253" s="376">
        <v>44508</v>
      </c>
      <c r="S1253" s="376">
        <v>44509</v>
      </c>
      <c r="T1253" s="376">
        <v>44510</v>
      </c>
      <c r="U1253" s="376">
        <v>44511</v>
      </c>
      <c r="V1253" s="376">
        <v>44512</v>
      </c>
      <c r="W1253" s="376">
        <v>44515</v>
      </c>
      <c r="X1253" s="367"/>
      <c r="Z1253" s="369">
        <v>44582</v>
      </c>
    </row>
    <row r="1254" spans="1:26">
      <c r="A1254" s="380" t="str">
        <f t="shared" si="21"/>
        <v>21</v>
      </c>
      <c r="B1254" s="373">
        <v>44501</v>
      </c>
      <c r="C1254" s="374" t="str">
        <f t="shared" si="22"/>
        <v>月</v>
      </c>
      <c r="D1254" s="375">
        <v>44488</v>
      </c>
      <c r="E1254" s="375">
        <v>44489</v>
      </c>
      <c r="F1254" s="375">
        <v>44490</v>
      </c>
      <c r="G1254" s="376">
        <v>44491</v>
      </c>
      <c r="H1254" s="376">
        <v>44494</v>
      </c>
      <c r="I1254" s="376">
        <v>44495</v>
      </c>
      <c r="J1254" s="377">
        <v>44496</v>
      </c>
      <c r="K1254" s="376">
        <v>44497</v>
      </c>
      <c r="L1254" s="378">
        <v>44498</v>
      </c>
      <c r="M1254" s="379">
        <v>44501</v>
      </c>
      <c r="N1254" s="376">
        <v>44502</v>
      </c>
      <c r="O1254" s="376">
        <v>44504</v>
      </c>
      <c r="P1254" s="376">
        <v>44505</v>
      </c>
      <c r="Q1254" s="376">
        <v>44508</v>
      </c>
      <c r="R1254" s="376">
        <v>44509</v>
      </c>
      <c r="S1254" s="376">
        <v>44510</v>
      </c>
      <c r="T1254" s="376">
        <v>44511</v>
      </c>
      <c r="U1254" s="376">
        <v>44512</v>
      </c>
      <c r="V1254" s="376">
        <v>44515</v>
      </c>
      <c r="W1254" s="376">
        <v>44516</v>
      </c>
      <c r="X1254" s="367"/>
      <c r="Z1254" s="369">
        <v>44585</v>
      </c>
    </row>
    <row r="1255" spans="1:26">
      <c r="A1255" s="380" t="str">
        <f t="shared" si="21"/>
        <v>21</v>
      </c>
      <c r="B1255" s="373">
        <v>44502</v>
      </c>
      <c r="C1255" s="374" t="str">
        <f t="shared" si="22"/>
        <v>火</v>
      </c>
      <c r="D1255" s="375">
        <v>44489</v>
      </c>
      <c r="E1255" s="375">
        <v>44490</v>
      </c>
      <c r="F1255" s="375">
        <v>44491</v>
      </c>
      <c r="G1255" s="376">
        <v>44494</v>
      </c>
      <c r="H1255" s="376">
        <v>44495</v>
      </c>
      <c r="I1255" s="376">
        <v>44496</v>
      </c>
      <c r="J1255" s="377">
        <v>44497</v>
      </c>
      <c r="K1255" s="376">
        <v>44498</v>
      </c>
      <c r="L1255" s="378">
        <v>44501</v>
      </c>
      <c r="M1255" s="379">
        <v>44502</v>
      </c>
      <c r="N1255" s="376">
        <v>44504</v>
      </c>
      <c r="O1255" s="376">
        <v>44505</v>
      </c>
      <c r="P1255" s="376">
        <v>44508</v>
      </c>
      <c r="Q1255" s="376">
        <v>44509</v>
      </c>
      <c r="R1255" s="376">
        <v>44510</v>
      </c>
      <c r="S1255" s="376">
        <v>44511</v>
      </c>
      <c r="T1255" s="376">
        <v>44512</v>
      </c>
      <c r="U1255" s="376">
        <v>44515</v>
      </c>
      <c r="V1255" s="376">
        <v>44516</v>
      </c>
      <c r="W1255" s="376">
        <v>44517</v>
      </c>
      <c r="X1255" s="367"/>
      <c r="Z1255" s="369">
        <v>44586</v>
      </c>
    </row>
    <row r="1256" spans="1:26">
      <c r="A1256" s="380" t="str">
        <f t="shared" si="21"/>
        <v>21</v>
      </c>
      <c r="B1256" s="373">
        <v>44504</v>
      </c>
      <c r="C1256" s="374" t="str">
        <f t="shared" si="22"/>
        <v>木</v>
      </c>
      <c r="D1256" s="375">
        <v>44490</v>
      </c>
      <c r="E1256" s="375">
        <v>44491</v>
      </c>
      <c r="F1256" s="375">
        <v>44494</v>
      </c>
      <c r="G1256" s="376">
        <v>44495</v>
      </c>
      <c r="H1256" s="376">
        <v>44496</v>
      </c>
      <c r="I1256" s="376">
        <v>44497</v>
      </c>
      <c r="J1256" s="377">
        <v>44498</v>
      </c>
      <c r="K1256" s="376">
        <v>44501</v>
      </c>
      <c r="L1256" s="378">
        <v>44502</v>
      </c>
      <c r="M1256" s="379">
        <v>44504</v>
      </c>
      <c r="N1256" s="376">
        <v>44505</v>
      </c>
      <c r="O1256" s="376">
        <v>44508</v>
      </c>
      <c r="P1256" s="376">
        <v>44509</v>
      </c>
      <c r="Q1256" s="376">
        <v>44510</v>
      </c>
      <c r="R1256" s="376">
        <v>44511</v>
      </c>
      <c r="S1256" s="376">
        <v>44512</v>
      </c>
      <c r="T1256" s="376">
        <v>44515</v>
      </c>
      <c r="U1256" s="376">
        <v>44516</v>
      </c>
      <c r="V1256" s="376">
        <v>44517</v>
      </c>
      <c r="W1256" s="376">
        <v>44518</v>
      </c>
      <c r="X1256" s="367"/>
      <c r="Z1256" s="369">
        <v>44587</v>
      </c>
    </row>
    <row r="1257" spans="1:26">
      <c r="A1257" s="380" t="str">
        <f t="shared" si="21"/>
        <v>21</v>
      </c>
      <c r="B1257" s="373">
        <v>44505</v>
      </c>
      <c r="C1257" s="374" t="str">
        <f t="shared" si="22"/>
        <v>金</v>
      </c>
      <c r="D1257" s="375">
        <v>44491</v>
      </c>
      <c r="E1257" s="375">
        <v>44494</v>
      </c>
      <c r="F1257" s="375">
        <v>44495</v>
      </c>
      <c r="G1257" s="376">
        <v>44496</v>
      </c>
      <c r="H1257" s="376">
        <v>44497</v>
      </c>
      <c r="I1257" s="376">
        <v>44498</v>
      </c>
      <c r="J1257" s="377">
        <v>44501</v>
      </c>
      <c r="K1257" s="376">
        <v>44502</v>
      </c>
      <c r="L1257" s="378">
        <v>44504</v>
      </c>
      <c r="M1257" s="379">
        <v>44505</v>
      </c>
      <c r="N1257" s="376">
        <v>44508</v>
      </c>
      <c r="O1257" s="376">
        <v>44509</v>
      </c>
      <c r="P1257" s="376">
        <v>44510</v>
      </c>
      <c r="Q1257" s="376">
        <v>44511</v>
      </c>
      <c r="R1257" s="376">
        <v>44512</v>
      </c>
      <c r="S1257" s="376">
        <v>44515</v>
      </c>
      <c r="T1257" s="376">
        <v>44516</v>
      </c>
      <c r="U1257" s="376">
        <v>44517</v>
      </c>
      <c r="V1257" s="376">
        <v>44518</v>
      </c>
      <c r="W1257" s="376">
        <v>44519</v>
      </c>
      <c r="X1257" s="367"/>
      <c r="Z1257" s="369">
        <v>44588</v>
      </c>
    </row>
    <row r="1258" spans="1:26">
      <c r="A1258" s="380" t="str">
        <f t="shared" si="21"/>
        <v>21</v>
      </c>
      <c r="B1258" s="373">
        <v>44508</v>
      </c>
      <c r="C1258" s="374" t="str">
        <f t="shared" si="22"/>
        <v>月</v>
      </c>
      <c r="D1258" s="375">
        <v>44494</v>
      </c>
      <c r="E1258" s="375">
        <v>44495</v>
      </c>
      <c r="F1258" s="375">
        <v>44496</v>
      </c>
      <c r="G1258" s="376">
        <v>44497</v>
      </c>
      <c r="H1258" s="376">
        <v>44498</v>
      </c>
      <c r="I1258" s="376">
        <v>44501</v>
      </c>
      <c r="J1258" s="377">
        <v>44502</v>
      </c>
      <c r="K1258" s="376">
        <v>44504</v>
      </c>
      <c r="L1258" s="378">
        <v>44505</v>
      </c>
      <c r="M1258" s="379">
        <v>44508</v>
      </c>
      <c r="N1258" s="376">
        <v>44509</v>
      </c>
      <c r="O1258" s="376">
        <v>44510</v>
      </c>
      <c r="P1258" s="376">
        <v>44511</v>
      </c>
      <c r="Q1258" s="376">
        <v>44512</v>
      </c>
      <c r="R1258" s="376">
        <v>44515</v>
      </c>
      <c r="S1258" s="376">
        <v>44516</v>
      </c>
      <c r="T1258" s="376">
        <v>44517</v>
      </c>
      <c r="U1258" s="376">
        <v>44518</v>
      </c>
      <c r="V1258" s="376">
        <v>44519</v>
      </c>
      <c r="W1258" s="376">
        <v>44522</v>
      </c>
      <c r="X1258" s="367"/>
      <c r="Z1258" s="369">
        <v>44589</v>
      </c>
    </row>
    <row r="1259" spans="1:26">
      <c r="A1259" s="380" t="str">
        <f t="shared" si="21"/>
        <v>21</v>
      </c>
      <c r="B1259" s="373">
        <v>44509</v>
      </c>
      <c r="C1259" s="374" t="str">
        <f t="shared" si="22"/>
        <v>火</v>
      </c>
      <c r="D1259" s="375">
        <v>44495</v>
      </c>
      <c r="E1259" s="375">
        <v>44496</v>
      </c>
      <c r="F1259" s="375">
        <v>44497</v>
      </c>
      <c r="G1259" s="376">
        <v>44498</v>
      </c>
      <c r="H1259" s="376">
        <v>44501</v>
      </c>
      <c r="I1259" s="376">
        <v>44502</v>
      </c>
      <c r="J1259" s="377">
        <v>44504</v>
      </c>
      <c r="K1259" s="376">
        <v>44505</v>
      </c>
      <c r="L1259" s="378">
        <v>44508</v>
      </c>
      <c r="M1259" s="379">
        <v>44509</v>
      </c>
      <c r="N1259" s="376">
        <v>44510</v>
      </c>
      <c r="O1259" s="376">
        <v>44511</v>
      </c>
      <c r="P1259" s="376">
        <v>44512</v>
      </c>
      <c r="Q1259" s="376">
        <v>44515</v>
      </c>
      <c r="R1259" s="376">
        <v>44516</v>
      </c>
      <c r="S1259" s="376">
        <v>44517</v>
      </c>
      <c r="T1259" s="376">
        <v>44518</v>
      </c>
      <c r="U1259" s="376">
        <v>44519</v>
      </c>
      <c r="V1259" s="376">
        <v>44522</v>
      </c>
      <c r="W1259" s="376">
        <v>44524</v>
      </c>
      <c r="X1259" s="367"/>
      <c r="Z1259" s="369">
        <v>44592</v>
      </c>
    </row>
    <row r="1260" spans="1:26">
      <c r="A1260" s="380" t="str">
        <f t="shared" si="21"/>
        <v>21</v>
      </c>
      <c r="B1260" s="373">
        <v>44510</v>
      </c>
      <c r="C1260" s="374" t="str">
        <f t="shared" si="22"/>
        <v>水</v>
      </c>
      <c r="D1260" s="375">
        <v>44496</v>
      </c>
      <c r="E1260" s="375">
        <v>44497</v>
      </c>
      <c r="F1260" s="375">
        <v>44498</v>
      </c>
      <c r="G1260" s="376">
        <v>44501</v>
      </c>
      <c r="H1260" s="376">
        <v>44502</v>
      </c>
      <c r="I1260" s="376">
        <v>44504</v>
      </c>
      <c r="J1260" s="377">
        <v>44505</v>
      </c>
      <c r="K1260" s="376">
        <v>44508</v>
      </c>
      <c r="L1260" s="378">
        <v>44509</v>
      </c>
      <c r="M1260" s="379">
        <v>44510</v>
      </c>
      <c r="N1260" s="376">
        <v>44511</v>
      </c>
      <c r="O1260" s="376">
        <v>44512</v>
      </c>
      <c r="P1260" s="376">
        <v>44515</v>
      </c>
      <c r="Q1260" s="376">
        <v>44516</v>
      </c>
      <c r="R1260" s="376">
        <v>44517</v>
      </c>
      <c r="S1260" s="376">
        <v>44518</v>
      </c>
      <c r="T1260" s="376">
        <v>44519</v>
      </c>
      <c r="U1260" s="376">
        <v>44522</v>
      </c>
      <c r="V1260" s="376">
        <v>44524</v>
      </c>
      <c r="W1260" s="376">
        <v>44525</v>
      </c>
      <c r="X1260" s="367"/>
      <c r="Z1260" s="369">
        <v>44593</v>
      </c>
    </row>
    <row r="1261" spans="1:26">
      <c r="A1261" s="380" t="str">
        <f t="shared" si="21"/>
        <v>21</v>
      </c>
      <c r="B1261" s="373">
        <v>44511</v>
      </c>
      <c r="C1261" s="374" t="str">
        <f t="shared" si="22"/>
        <v>木</v>
      </c>
      <c r="D1261" s="375">
        <v>44497</v>
      </c>
      <c r="E1261" s="375">
        <v>44498</v>
      </c>
      <c r="F1261" s="375">
        <v>44501</v>
      </c>
      <c r="G1261" s="376">
        <v>44502</v>
      </c>
      <c r="H1261" s="376">
        <v>44504</v>
      </c>
      <c r="I1261" s="376">
        <v>44505</v>
      </c>
      <c r="J1261" s="377">
        <v>44508</v>
      </c>
      <c r="K1261" s="376">
        <v>44509</v>
      </c>
      <c r="L1261" s="378">
        <v>44510</v>
      </c>
      <c r="M1261" s="379">
        <v>44511</v>
      </c>
      <c r="N1261" s="376">
        <v>44512</v>
      </c>
      <c r="O1261" s="376">
        <v>44515</v>
      </c>
      <c r="P1261" s="376">
        <v>44516</v>
      </c>
      <c r="Q1261" s="376">
        <v>44517</v>
      </c>
      <c r="R1261" s="376">
        <v>44518</v>
      </c>
      <c r="S1261" s="376">
        <v>44519</v>
      </c>
      <c r="T1261" s="376">
        <v>44522</v>
      </c>
      <c r="U1261" s="376">
        <v>44524</v>
      </c>
      <c r="V1261" s="376">
        <v>44525</v>
      </c>
      <c r="W1261" s="376">
        <v>44526</v>
      </c>
      <c r="X1261" s="367"/>
      <c r="Z1261" s="369">
        <v>44594</v>
      </c>
    </row>
    <row r="1262" spans="1:26">
      <c r="A1262" s="380" t="str">
        <f t="shared" si="21"/>
        <v>21</v>
      </c>
      <c r="B1262" s="373">
        <v>44512</v>
      </c>
      <c r="C1262" s="374" t="str">
        <f t="shared" si="22"/>
        <v>金</v>
      </c>
      <c r="D1262" s="375">
        <v>44498</v>
      </c>
      <c r="E1262" s="375">
        <v>44501</v>
      </c>
      <c r="F1262" s="375">
        <v>44502</v>
      </c>
      <c r="G1262" s="376">
        <v>44504</v>
      </c>
      <c r="H1262" s="376">
        <v>44505</v>
      </c>
      <c r="I1262" s="376">
        <v>44508</v>
      </c>
      <c r="J1262" s="377">
        <v>44509</v>
      </c>
      <c r="K1262" s="376">
        <v>44510</v>
      </c>
      <c r="L1262" s="378">
        <v>44511</v>
      </c>
      <c r="M1262" s="379">
        <v>44512</v>
      </c>
      <c r="N1262" s="376">
        <v>44515</v>
      </c>
      <c r="O1262" s="376">
        <v>44516</v>
      </c>
      <c r="P1262" s="376">
        <v>44517</v>
      </c>
      <c r="Q1262" s="376">
        <v>44518</v>
      </c>
      <c r="R1262" s="376">
        <v>44519</v>
      </c>
      <c r="S1262" s="376">
        <v>44522</v>
      </c>
      <c r="T1262" s="376">
        <v>44524</v>
      </c>
      <c r="U1262" s="376">
        <v>44525</v>
      </c>
      <c r="V1262" s="376">
        <v>44526</v>
      </c>
      <c r="W1262" s="376">
        <v>44529</v>
      </c>
      <c r="X1262" s="367"/>
      <c r="Z1262" s="369">
        <v>44595</v>
      </c>
    </row>
    <row r="1263" spans="1:26">
      <c r="A1263" s="380" t="str">
        <f t="shared" si="21"/>
        <v>21</v>
      </c>
      <c r="B1263" s="373">
        <v>44515</v>
      </c>
      <c r="C1263" s="374" t="str">
        <f t="shared" si="22"/>
        <v>月</v>
      </c>
      <c r="D1263" s="375">
        <v>44501</v>
      </c>
      <c r="E1263" s="375">
        <v>44502</v>
      </c>
      <c r="F1263" s="375">
        <v>44504</v>
      </c>
      <c r="G1263" s="376">
        <v>44505</v>
      </c>
      <c r="H1263" s="376">
        <v>44508</v>
      </c>
      <c r="I1263" s="376">
        <v>44509</v>
      </c>
      <c r="J1263" s="377">
        <v>44510</v>
      </c>
      <c r="K1263" s="376">
        <v>44511</v>
      </c>
      <c r="L1263" s="378">
        <v>44512</v>
      </c>
      <c r="M1263" s="379">
        <v>44515</v>
      </c>
      <c r="N1263" s="376">
        <v>44516</v>
      </c>
      <c r="O1263" s="376">
        <v>44517</v>
      </c>
      <c r="P1263" s="376">
        <v>44518</v>
      </c>
      <c r="Q1263" s="376">
        <v>44519</v>
      </c>
      <c r="R1263" s="376">
        <v>44522</v>
      </c>
      <c r="S1263" s="376">
        <v>44524</v>
      </c>
      <c r="T1263" s="376">
        <v>44525</v>
      </c>
      <c r="U1263" s="376">
        <v>44526</v>
      </c>
      <c r="V1263" s="376">
        <v>44529</v>
      </c>
      <c r="W1263" s="376">
        <v>44530</v>
      </c>
      <c r="X1263" s="367"/>
      <c r="Z1263" s="369">
        <v>44596</v>
      </c>
    </row>
    <row r="1264" spans="1:26">
      <c r="A1264" s="380" t="str">
        <f t="shared" si="21"/>
        <v>21</v>
      </c>
      <c r="B1264" s="373">
        <v>44516</v>
      </c>
      <c r="C1264" s="374" t="str">
        <f t="shared" si="22"/>
        <v>火</v>
      </c>
      <c r="D1264" s="375">
        <v>44502</v>
      </c>
      <c r="E1264" s="375">
        <v>44504</v>
      </c>
      <c r="F1264" s="375">
        <v>44505</v>
      </c>
      <c r="G1264" s="376">
        <v>44508</v>
      </c>
      <c r="H1264" s="376">
        <v>44509</v>
      </c>
      <c r="I1264" s="376">
        <v>44510</v>
      </c>
      <c r="J1264" s="377">
        <v>44511</v>
      </c>
      <c r="K1264" s="376">
        <v>44512</v>
      </c>
      <c r="L1264" s="378">
        <v>44515</v>
      </c>
      <c r="M1264" s="379">
        <v>44516</v>
      </c>
      <c r="N1264" s="376">
        <v>44517</v>
      </c>
      <c r="O1264" s="376">
        <v>44518</v>
      </c>
      <c r="P1264" s="376">
        <v>44519</v>
      </c>
      <c r="Q1264" s="376">
        <v>44522</v>
      </c>
      <c r="R1264" s="376">
        <v>44524</v>
      </c>
      <c r="S1264" s="376">
        <v>44525</v>
      </c>
      <c r="T1264" s="376">
        <v>44526</v>
      </c>
      <c r="U1264" s="376">
        <v>44529</v>
      </c>
      <c r="V1264" s="376">
        <v>44530</v>
      </c>
      <c r="W1264" s="376">
        <v>44531</v>
      </c>
      <c r="X1264" s="367"/>
      <c r="Z1264" s="369">
        <v>44599</v>
      </c>
    </row>
    <row r="1265" spans="1:26">
      <c r="A1265" s="380" t="str">
        <f t="shared" si="21"/>
        <v>21</v>
      </c>
      <c r="B1265" s="373">
        <v>44517</v>
      </c>
      <c r="C1265" s="374" t="str">
        <f t="shared" si="22"/>
        <v>水</v>
      </c>
      <c r="D1265" s="375">
        <v>44504</v>
      </c>
      <c r="E1265" s="375">
        <v>44505</v>
      </c>
      <c r="F1265" s="375">
        <v>44508</v>
      </c>
      <c r="G1265" s="376">
        <v>44509</v>
      </c>
      <c r="H1265" s="376">
        <v>44510</v>
      </c>
      <c r="I1265" s="376">
        <v>44511</v>
      </c>
      <c r="J1265" s="377">
        <v>44512</v>
      </c>
      <c r="K1265" s="376">
        <v>44515</v>
      </c>
      <c r="L1265" s="378">
        <v>44516</v>
      </c>
      <c r="M1265" s="379">
        <v>44517</v>
      </c>
      <c r="N1265" s="376">
        <v>44518</v>
      </c>
      <c r="O1265" s="376">
        <v>44519</v>
      </c>
      <c r="P1265" s="376">
        <v>44522</v>
      </c>
      <c r="Q1265" s="376">
        <v>44524</v>
      </c>
      <c r="R1265" s="376">
        <v>44525</v>
      </c>
      <c r="S1265" s="376">
        <v>44526</v>
      </c>
      <c r="T1265" s="376">
        <v>44529</v>
      </c>
      <c r="U1265" s="376">
        <v>44530</v>
      </c>
      <c r="V1265" s="376">
        <v>44531</v>
      </c>
      <c r="W1265" s="376">
        <v>44532</v>
      </c>
      <c r="X1265" s="367"/>
      <c r="Z1265" s="369">
        <v>44600</v>
      </c>
    </row>
    <row r="1266" spans="1:26">
      <c r="A1266" s="380" t="str">
        <f t="shared" si="21"/>
        <v>21</v>
      </c>
      <c r="B1266" s="373">
        <v>44518</v>
      </c>
      <c r="C1266" s="374" t="str">
        <f t="shared" si="22"/>
        <v>木</v>
      </c>
      <c r="D1266" s="375">
        <v>44505</v>
      </c>
      <c r="E1266" s="375">
        <v>44508</v>
      </c>
      <c r="F1266" s="375">
        <v>44509</v>
      </c>
      <c r="G1266" s="376">
        <v>44510</v>
      </c>
      <c r="H1266" s="376">
        <v>44511</v>
      </c>
      <c r="I1266" s="376">
        <v>44512</v>
      </c>
      <c r="J1266" s="377">
        <v>44515</v>
      </c>
      <c r="K1266" s="376">
        <v>44516</v>
      </c>
      <c r="L1266" s="378">
        <v>44517</v>
      </c>
      <c r="M1266" s="379">
        <v>44518</v>
      </c>
      <c r="N1266" s="376">
        <v>44519</v>
      </c>
      <c r="O1266" s="376">
        <v>44522</v>
      </c>
      <c r="P1266" s="376">
        <v>44524</v>
      </c>
      <c r="Q1266" s="376">
        <v>44525</v>
      </c>
      <c r="R1266" s="376">
        <v>44526</v>
      </c>
      <c r="S1266" s="376">
        <v>44529</v>
      </c>
      <c r="T1266" s="376">
        <v>44530</v>
      </c>
      <c r="U1266" s="376">
        <v>44531</v>
      </c>
      <c r="V1266" s="376">
        <v>44532</v>
      </c>
      <c r="W1266" s="376">
        <v>44533</v>
      </c>
      <c r="X1266" s="367"/>
      <c r="Z1266" s="369">
        <v>44601</v>
      </c>
    </row>
    <row r="1267" spans="1:26">
      <c r="A1267" s="380" t="str">
        <f t="shared" si="21"/>
        <v>21</v>
      </c>
      <c r="B1267" s="373">
        <v>44519</v>
      </c>
      <c r="C1267" s="374" t="str">
        <f t="shared" si="22"/>
        <v>金</v>
      </c>
      <c r="D1267" s="375">
        <v>44508</v>
      </c>
      <c r="E1267" s="375">
        <v>44509</v>
      </c>
      <c r="F1267" s="375">
        <v>44510</v>
      </c>
      <c r="G1267" s="376">
        <v>44511</v>
      </c>
      <c r="H1267" s="376">
        <v>44512</v>
      </c>
      <c r="I1267" s="376">
        <v>44515</v>
      </c>
      <c r="J1267" s="377">
        <v>44516</v>
      </c>
      <c r="K1267" s="376">
        <v>44517</v>
      </c>
      <c r="L1267" s="378">
        <v>44518</v>
      </c>
      <c r="M1267" s="379">
        <v>44519</v>
      </c>
      <c r="N1267" s="376">
        <v>44522</v>
      </c>
      <c r="O1267" s="376">
        <v>44524</v>
      </c>
      <c r="P1267" s="376">
        <v>44525</v>
      </c>
      <c r="Q1267" s="376">
        <v>44526</v>
      </c>
      <c r="R1267" s="376">
        <v>44529</v>
      </c>
      <c r="S1267" s="376">
        <v>44530</v>
      </c>
      <c r="T1267" s="376">
        <v>44531</v>
      </c>
      <c r="U1267" s="376">
        <v>44532</v>
      </c>
      <c r="V1267" s="376">
        <v>44533</v>
      </c>
      <c r="W1267" s="376">
        <v>44536</v>
      </c>
      <c r="X1267" s="367"/>
      <c r="Z1267" s="369">
        <v>44602</v>
      </c>
    </row>
    <row r="1268" spans="1:26">
      <c r="A1268" s="380" t="str">
        <f t="shared" si="21"/>
        <v>21</v>
      </c>
      <c r="B1268" s="373">
        <v>44522</v>
      </c>
      <c r="C1268" s="374" t="str">
        <f t="shared" si="22"/>
        <v>月</v>
      </c>
      <c r="D1268" s="375">
        <v>44509</v>
      </c>
      <c r="E1268" s="375">
        <v>44510</v>
      </c>
      <c r="F1268" s="375">
        <v>44511</v>
      </c>
      <c r="G1268" s="376">
        <v>44512</v>
      </c>
      <c r="H1268" s="376">
        <v>44515</v>
      </c>
      <c r="I1268" s="376">
        <v>44516</v>
      </c>
      <c r="J1268" s="377">
        <v>44517</v>
      </c>
      <c r="K1268" s="376">
        <v>44518</v>
      </c>
      <c r="L1268" s="378">
        <v>44519</v>
      </c>
      <c r="M1268" s="379">
        <v>44522</v>
      </c>
      <c r="N1268" s="376">
        <v>44524</v>
      </c>
      <c r="O1268" s="376">
        <v>44525</v>
      </c>
      <c r="P1268" s="376">
        <v>44526</v>
      </c>
      <c r="Q1268" s="376">
        <v>44529</v>
      </c>
      <c r="R1268" s="376">
        <v>44530</v>
      </c>
      <c r="S1268" s="376">
        <v>44531</v>
      </c>
      <c r="T1268" s="376">
        <v>44532</v>
      </c>
      <c r="U1268" s="376">
        <v>44533</v>
      </c>
      <c r="V1268" s="376">
        <v>44536</v>
      </c>
      <c r="W1268" s="376">
        <v>44537</v>
      </c>
      <c r="X1268" s="367"/>
      <c r="Z1268" s="369">
        <v>44606</v>
      </c>
    </row>
    <row r="1269" spans="1:26">
      <c r="A1269" s="380" t="str">
        <f t="shared" si="21"/>
        <v>21</v>
      </c>
      <c r="B1269" s="373">
        <v>44524</v>
      </c>
      <c r="C1269" s="374" t="str">
        <f t="shared" si="22"/>
        <v>水</v>
      </c>
      <c r="D1269" s="375">
        <v>44510</v>
      </c>
      <c r="E1269" s="375">
        <v>44511</v>
      </c>
      <c r="F1269" s="375">
        <v>44512</v>
      </c>
      <c r="G1269" s="376">
        <v>44515</v>
      </c>
      <c r="H1269" s="376">
        <v>44516</v>
      </c>
      <c r="I1269" s="376">
        <v>44517</v>
      </c>
      <c r="J1269" s="377">
        <v>44518</v>
      </c>
      <c r="K1269" s="376">
        <v>44519</v>
      </c>
      <c r="L1269" s="378">
        <v>44522</v>
      </c>
      <c r="M1269" s="379">
        <v>44524</v>
      </c>
      <c r="N1269" s="376">
        <v>44525</v>
      </c>
      <c r="O1269" s="376">
        <v>44526</v>
      </c>
      <c r="P1269" s="376">
        <v>44529</v>
      </c>
      <c r="Q1269" s="376">
        <v>44530</v>
      </c>
      <c r="R1269" s="376">
        <v>44531</v>
      </c>
      <c r="S1269" s="376">
        <v>44532</v>
      </c>
      <c r="T1269" s="376">
        <v>44533</v>
      </c>
      <c r="U1269" s="376">
        <v>44536</v>
      </c>
      <c r="V1269" s="376">
        <v>44537</v>
      </c>
      <c r="W1269" s="376">
        <v>44538</v>
      </c>
      <c r="X1269" s="367"/>
      <c r="Z1269" s="369">
        <v>44607</v>
      </c>
    </row>
    <row r="1270" spans="1:26">
      <c r="A1270" s="380" t="str">
        <f t="shared" si="21"/>
        <v>21</v>
      </c>
      <c r="B1270" s="373">
        <v>44525</v>
      </c>
      <c r="C1270" s="374" t="str">
        <f t="shared" si="22"/>
        <v>木</v>
      </c>
      <c r="D1270" s="375">
        <v>44511</v>
      </c>
      <c r="E1270" s="375">
        <v>44512</v>
      </c>
      <c r="F1270" s="375">
        <v>44515</v>
      </c>
      <c r="G1270" s="376">
        <v>44516</v>
      </c>
      <c r="H1270" s="376">
        <v>44517</v>
      </c>
      <c r="I1270" s="376">
        <v>44518</v>
      </c>
      <c r="J1270" s="377">
        <v>44519</v>
      </c>
      <c r="K1270" s="376">
        <v>44522</v>
      </c>
      <c r="L1270" s="378">
        <v>44524</v>
      </c>
      <c r="M1270" s="379">
        <v>44525</v>
      </c>
      <c r="N1270" s="376">
        <v>44526</v>
      </c>
      <c r="O1270" s="376">
        <v>44529</v>
      </c>
      <c r="P1270" s="376">
        <v>44530</v>
      </c>
      <c r="Q1270" s="376">
        <v>44531</v>
      </c>
      <c r="R1270" s="376">
        <v>44532</v>
      </c>
      <c r="S1270" s="376">
        <v>44533</v>
      </c>
      <c r="T1270" s="376">
        <v>44536</v>
      </c>
      <c r="U1270" s="376">
        <v>44537</v>
      </c>
      <c r="V1270" s="376">
        <v>44538</v>
      </c>
      <c r="W1270" s="376">
        <v>44539</v>
      </c>
      <c r="X1270" s="367"/>
      <c r="Z1270" s="369">
        <v>44608</v>
      </c>
    </row>
    <row r="1271" spans="1:26">
      <c r="A1271" s="380" t="str">
        <f t="shared" si="21"/>
        <v>21</v>
      </c>
      <c r="B1271" s="373">
        <v>44526</v>
      </c>
      <c r="C1271" s="374" t="str">
        <f t="shared" si="22"/>
        <v>金</v>
      </c>
      <c r="D1271" s="375">
        <v>44512</v>
      </c>
      <c r="E1271" s="375">
        <v>44515</v>
      </c>
      <c r="F1271" s="375">
        <v>44516</v>
      </c>
      <c r="G1271" s="376">
        <v>44517</v>
      </c>
      <c r="H1271" s="376">
        <v>44518</v>
      </c>
      <c r="I1271" s="376">
        <v>44519</v>
      </c>
      <c r="J1271" s="377">
        <v>44522</v>
      </c>
      <c r="K1271" s="376">
        <v>44524</v>
      </c>
      <c r="L1271" s="378">
        <v>44525</v>
      </c>
      <c r="M1271" s="379">
        <v>44526</v>
      </c>
      <c r="N1271" s="376">
        <v>44529</v>
      </c>
      <c r="O1271" s="376">
        <v>44530</v>
      </c>
      <c r="P1271" s="376">
        <v>44531</v>
      </c>
      <c r="Q1271" s="376">
        <v>44532</v>
      </c>
      <c r="R1271" s="376">
        <v>44533</v>
      </c>
      <c r="S1271" s="376">
        <v>44536</v>
      </c>
      <c r="T1271" s="376">
        <v>44537</v>
      </c>
      <c r="U1271" s="376">
        <v>44538</v>
      </c>
      <c r="V1271" s="376">
        <v>44539</v>
      </c>
      <c r="W1271" s="376">
        <v>44540</v>
      </c>
      <c r="X1271" s="367"/>
      <c r="Z1271" s="369">
        <v>44609</v>
      </c>
    </row>
    <row r="1272" spans="1:26">
      <c r="A1272" s="380" t="str">
        <f t="shared" si="21"/>
        <v>21</v>
      </c>
      <c r="B1272" s="373">
        <v>44529</v>
      </c>
      <c r="C1272" s="374" t="str">
        <f t="shared" si="22"/>
        <v>月</v>
      </c>
      <c r="D1272" s="375">
        <v>44515</v>
      </c>
      <c r="E1272" s="375">
        <v>44516</v>
      </c>
      <c r="F1272" s="375">
        <v>44517</v>
      </c>
      <c r="G1272" s="376">
        <v>44518</v>
      </c>
      <c r="H1272" s="376">
        <v>44519</v>
      </c>
      <c r="I1272" s="376">
        <v>44522</v>
      </c>
      <c r="J1272" s="377">
        <v>44524</v>
      </c>
      <c r="K1272" s="376">
        <v>44525</v>
      </c>
      <c r="L1272" s="378">
        <v>44526</v>
      </c>
      <c r="M1272" s="379">
        <v>44529</v>
      </c>
      <c r="N1272" s="376">
        <v>44530</v>
      </c>
      <c r="O1272" s="376">
        <v>44531</v>
      </c>
      <c r="P1272" s="376">
        <v>44532</v>
      </c>
      <c r="Q1272" s="376">
        <v>44533</v>
      </c>
      <c r="R1272" s="376">
        <v>44536</v>
      </c>
      <c r="S1272" s="376">
        <v>44537</v>
      </c>
      <c r="T1272" s="376">
        <v>44538</v>
      </c>
      <c r="U1272" s="376">
        <v>44539</v>
      </c>
      <c r="V1272" s="376">
        <v>44540</v>
      </c>
      <c r="W1272" s="376">
        <v>44543</v>
      </c>
      <c r="X1272" s="367"/>
      <c r="Z1272" s="369">
        <v>44610</v>
      </c>
    </row>
    <row r="1273" spans="1:26">
      <c r="A1273" s="380" t="str">
        <f t="shared" si="21"/>
        <v>21</v>
      </c>
      <c r="B1273" s="373">
        <v>44530</v>
      </c>
      <c r="C1273" s="374" t="str">
        <f t="shared" si="22"/>
        <v>火</v>
      </c>
      <c r="D1273" s="375">
        <v>44516</v>
      </c>
      <c r="E1273" s="375">
        <v>44517</v>
      </c>
      <c r="F1273" s="375">
        <v>44518</v>
      </c>
      <c r="G1273" s="376">
        <v>44519</v>
      </c>
      <c r="H1273" s="376">
        <v>44522</v>
      </c>
      <c r="I1273" s="376">
        <v>44524</v>
      </c>
      <c r="J1273" s="377">
        <v>44525</v>
      </c>
      <c r="K1273" s="376">
        <v>44526</v>
      </c>
      <c r="L1273" s="378">
        <v>44529</v>
      </c>
      <c r="M1273" s="379">
        <v>44530</v>
      </c>
      <c r="N1273" s="376">
        <v>44531</v>
      </c>
      <c r="O1273" s="376">
        <v>44532</v>
      </c>
      <c r="P1273" s="376">
        <v>44533</v>
      </c>
      <c r="Q1273" s="376">
        <v>44536</v>
      </c>
      <c r="R1273" s="376">
        <v>44537</v>
      </c>
      <c r="S1273" s="376">
        <v>44538</v>
      </c>
      <c r="T1273" s="376">
        <v>44539</v>
      </c>
      <c r="U1273" s="376">
        <v>44540</v>
      </c>
      <c r="V1273" s="376">
        <v>44543</v>
      </c>
      <c r="W1273" s="376">
        <v>44544</v>
      </c>
      <c r="X1273" s="367"/>
      <c r="Z1273" s="369">
        <v>44613</v>
      </c>
    </row>
    <row r="1274" spans="1:26">
      <c r="A1274" s="380" t="str">
        <f t="shared" si="21"/>
        <v>21</v>
      </c>
      <c r="B1274" s="373">
        <v>44531</v>
      </c>
      <c r="C1274" s="374" t="str">
        <f t="shared" si="22"/>
        <v>水</v>
      </c>
      <c r="D1274" s="375">
        <v>44517</v>
      </c>
      <c r="E1274" s="375">
        <v>44518</v>
      </c>
      <c r="F1274" s="375">
        <v>44519</v>
      </c>
      <c r="G1274" s="376">
        <v>44522</v>
      </c>
      <c r="H1274" s="376">
        <v>44524</v>
      </c>
      <c r="I1274" s="376">
        <v>44525</v>
      </c>
      <c r="J1274" s="377">
        <v>44526</v>
      </c>
      <c r="K1274" s="376">
        <v>44529</v>
      </c>
      <c r="L1274" s="378">
        <v>44530</v>
      </c>
      <c r="M1274" s="379">
        <v>44531</v>
      </c>
      <c r="N1274" s="376">
        <v>44532</v>
      </c>
      <c r="O1274" s="376">
        <v>44533</v>
      </c>
      <c r="P1274" s="376">
        <v>44536</v>
      </c>
      <c r="Q1274" s="376">
        <v>44537</v>
      </c>
      <c r="R1274" s="376">
        <v>44538</v>
      </c>
      <c r="S1274" s="376">
        <v>44539</v>
      </c>
      <c r="T1274" s="376">
        <v>44540</v>
      </c>
      <c r="U1274" s="376">
        <v>44543</v>
      </c>
      <c r="V1274" s="376">
        <v>44544</v>
      </c>
      <c r="W1274" s="376">
        <v>44545</v>
      </c>
      <c r="X1274" s="367"/>
      <c r="Z1274" s="369">
        <v>44614</v>
      </c>
    </row>
    <row r="1275" spans="1:26">
      <c r="A1275" s="380" t="str">
        <f t="shared" si="21"/>
        <v>21</v>
      </c>
      <c r="B1275" s="373">
        <v>44532</v>
      </c>
      <c r="C1275" s="374" t="str">
        <f t="shared" si="22"/>
        <v>木</v>
      </c>
      <c r="D1275" s="375">
        <v>44518</v>
      </c>
      <c r="E1275" s="375">
        <v>44519</v>
      </c>
      <c r="F1275" s="375">
        <v>44522</v>
      </c>
      <c r="G1275" s="376">
        <v>44524</v>
      </c>
      <c r="H1275" s="376">
        <v>44525</v>
      </c>
      <c r="I1275" s="376">
        <v>44526</v>
      </c>
      <c r="J1275" s="377">
        <v>44529</v>
      </c>
      <c r="K1275" s="376">
        <v>44530</v>
      </c>
      <c r="L1275" s="378">
        <v>44531</v>
      </c>
      <c r="M1275" s="379">
        <v>44532</v>
      </c>
      <c r="N1275" s="376">
        <v>44533</v>
      </c>
      <c r="O1275" s="376">
        <v>44536</v>
      </c>
      <c r="P1275" s="376">
        <v>44537</v>
      </c>
      <c r="Q1275" s="376">
        <v>44538</v>
      </c>
      <c r="R1275" s="376">
        <v>44539</v>
      </c>
      <c r="S1275" s="376">
        <v>44540</v>
      </c>
      <c r="T1275" s="376">
        <v>44543</v>
      </c>
      <c r="U1275" s="376">
        <v>44544</v>
      </c>
      <c r="V1275" s="376">
        <v>44545</v>
      </c>
      <c r="W1275" s="376">
        <v>44546</v>
      </c>
      <c r="X1275" s="367"/>
      <c r="Z1275" s="369">
        <v>44616</v>
      </c>
    </row>
    <row r="1276" spans="1:26">
      <c r="A1276" s="380" t="str">
        <f t="shared" si="21"/>
        <v>21</v>
      </c>
      <c r="B1276" s="373">
        <v>44533</v>
      </c>
      <c r="C1276" s="374" t="str">
        <f t="shared" si="22"/>
        <v>金</v>
      </c>
      <c r="D1276" s="375">
        <v>44519</v>
      </c>
      <c r="E1276" s="375">
        <v>44522</v>
      </c>
      <c r="F1276" s="375">
        <v>44524</v>
      </c>
      <c r="G1276" s="376">
        <v>44525</v>
      </c>
      <c r="H1276" s="376">
        <v>44526</v>
      </c>
      <c r="I1276" s="376">
        <v>44529</v>
      </c>
      <c r="J1276" s="377">
        <v>44530</v>
      </c>
      <c r="K1276" s="376">
        <v>44531</v>
      </c>
      <c r="L1276" s="378">
        <v>44532</v>
      </c>
      <c r="M1276" s="379">
        <v>44533</v>
      </c>
      <c r="N1276" s="376">
        <v>44536</v>
      </c>
      <c r="O1276" s="376">
        <v>44537</v>
      </c>
      <c r="P1276" s="376">
        <v>44538</v>
      </c>
      <c r="Q1276" s="376">
        <v>44539</v>
      </c>
      <c r="R1276" s="376">
        <v>44540</v>
      </c>
      <c r="S1276" s="376">
        <v>44543</v>
      </c>
      <c r="T1276" s="376">
        <v>44544</v>
      </c>
      <c r="U1276" s="376">
        <v>44545</v>
      </c>
      <c r="V1276" s="376">
        <v>44546</v>
      </c>
      <c r="W1276" s="376">
        <v>44547</v>
      </c>
      <c r="X1276" s="367"/>
      <c r="Z1276" s="369">
        <v>44617</v>
      </c>
    </row>
    <row r="1277" spans="1:26">
      <c r="A1277" s="380" t="str">
        <f t="shared" si="21"/>
        <v>21</v>
      </c>
      <c r="B1277" s="373">
        <v>44536</v>
      </c>
      <c r="C1277" s="374" t="str">
        <f t="shared" si="22"/>
        <v>月</v>
      </c>
      <c r="D1277" s="375">
        <v>44522</v>
      </c>
      <c r="E1277" s="375">
        <v>44524</v>
      </c>
      <c r="F1277" s="375">
        <v>44525</v>
      </c>
      <c r="G1277" s="376">
        <v>44526</v>
      </c>
      <c r="H1277" s="376">
        <v>44529</v>
      </c>
      <c r="I1277" s="376">
        <v>44530</v>
      </c>
      <c r="J1277" s="377">
        <v>44531</v>
      </c>
      <c r="K1277" s="376">
        <v>44532</v>
      </c>
      <c r="L1277" s="378">
        <v>44533</v>
      </c>
      <c r="M1277" s="379">
        <v>44536</v>
      </c>
      <c r="N1277" s="376">
        <v>44537</v>
      </c>
      <c r="O1277" s="376">
        <v>44538</v>
      </c>
      <c r="P1277" s="376">
        <v>44539</v>
      </c>
      <c r="Q1277" s="376">
        <v>44540</v>
      </c>
      <c r="R1277" s="376">
        <v>44543</v>
      </c>
      <c r="S1277" s="376">
        <v>44544</v>
      </c>
      <c r="T1277" s="376">
        <v>44545</v>
      </c>
      <c r="U1277" s="376">
        <v>44546</v>
      </c>
      <c r="V1277" s="376">
        <v>44547</v>
      </c>
      <c r="W1277" s="376">
        <v>44550</v>
      </c>
      <c r="X1277" s="367"/>
      <c r="Z1277" s="369">
        <v>44620</v>
      </c>
    </row>
    <row r="1278" spans="1:26">
      <c r="A1278" s="380" t="str">
        <f t="shared" si="21"/>
        <v>21</v>
      </c>
      <c r="B1278" s="373">
        <v>44537</v>
      </c>
      <c r="C1278" s="374" t="str">
        <f t="shared" si="22"/>
        <v>火</v>
      </c>
      <c r="D1278" s="375">
        <v>44524</v>
      </c>
      <c r="E1278" s="375">
        <v>44525</v>
      </c>
      <c r="F1278" s="375">
        <v>44526</v>
      </c>
      <c r="G1278" s="376">
        <v>44529</v>
      </c>
      <c r="H1278" s="376">
        <v>44530</v>
      </c>
      <c r="I1278" s="376">
        <v>44531</v>
      </c>
      <c r="J1278" s="377">
        <v>44532</v>
      </c>
      <c r="K1278" s="376">
        <v>44533</v>
      </c>
      <c r="L1278" s="378">
        <v>44536</v>
      </c>
      <c r="M1278" s="379">
        <v>44537</v>
      </c>
      <c r="N1278" s="376">
        <v>44538</v>
      </c>
      <c r="O1278" s="376">
        <v>44539</v>
      </c>
      <c r="P1278" s="376">
        <v>44540</v>
      </c>
      <c r="Q1278" s="376">
        <v>44543</v>
      </c>
      <c r="R1278" s="376">
        <v>44544</v>
      </c>
      <c r="S1278" s="376">
        <v>44545</v>
      </c>
      <c r="T1278" s="376">
        <v>44546</v>
      </c>
      <c r="U1278" s="376">
        <v>44547</v>
      </c>
      <c r="V1278" s="376">
        <v>44550</v>
      </c>
      <c r="W1278" s="376">
        <v>44551</v>
      </c>
      <c r="X1278" s="367"/>
      <c r="Z1278" s="369">
        <v>44621</v>
      </c>
    </row>
    <row r="1279" spans="1:26">
      <c r="A1279" s="380" t="str">
        <f t="shared" si="21"/>
        <v>21</v>
      </c>
      <c r="B1279" s="373">
        <v>44538</v>
      </c>
      <c r="C1279" s="374" t="str">
        <f t="shared" si="22"/>
        <v>水</v>
      </c>
      <c r="D1279" s="375">
        <v>44525</v>
      </c>
      <c r="E1279" s="375">
        <v>44526</v>
      </c>
      <c r="F1279" s="375">
        <v>44529</v>
      </c>
      <c r="G1279" s="376">
        <v>44530</v>
      </c>
      <c r="H1279" s="376">
        <v>44531</v>
      </c>
      <c r="I1279" s="376">
        <v>44532</v>
      </c>
      <c r="J1279" s="377">
        <v>44533</v>
      </c>
      <c r="K1279" s="376">
        <v>44536</v>
      </c>
      <c r="L1279" s="378">
        <v>44537</v>
      </c>
      <c r="M1279" s="379">
        <v>44538</v>
      </c>
      <c r="N1279" s="376">
        <v>44539</v>
      </c>
      <c r="O1279" s="376">
        <v>44540</v>
      </c>
      <c r="P1279" s="376">
        <v>44543</v>
      </c>
      <c r="Q1279" s="376">
        <v>44544</v>
      </c>
      <c r="R1279" s="376">
        <v>44545</v>
      </c>
      <c r="S1279" s="376">
        <v>44546</v>
      </c>
      <c r="T1279" s="376">
        <v>44547</v>
      </c>
      <c r="U1279" s="376">
        <v>44550</v>
      </c>
      <c r="V1279" s="376">
        <v>44551</v>
      </c>
      <c r="W1279" s="376">
        <v>44552</v>
      </c>
      <c r="X1279" s="367"/>
      <c r="Z1279" s="369">
        <v>44622</v>
      </c>
    </row>
    <row r="1280" spans="1:26">
      <c r="A1280" s="380" t="str">
        <f t="shared" si="21"/>
        <v>21</v>
      </c>
      <c r="B1280" s="373">
        <v>44539</v>
      </c>
      <c r="C1280" s="374" t="str">
        <f t="shared" si="22"/>
        <v>木</v>
      </c>
      <c r="D1280" s="375">
        <v>44526</v>
      </c>
      <c r="E1280" s="375">
        <v>44529</v>
      </c>
      <c r="F1280" s="375">
        <v>44530</v>
      </c>
      <c r="G1280" s="376">
        <v>44531</v>
      </c>
      <c r="H1280" s="376">
        <v>44532</v>
      </c>
      <c r="I1280" s="376">
        <v>44533</v>
      </c>
      <c r="J1280" s="377">
        <v>44536</v>
      </c>
      <c r="K1280" s="376">
        <v>44537</v>
      </c>
      <c r="L1280" s="378">
        <v>44538</v>
      </c>
      <c r="M1280" s="379">
        <v>44539</v>
      </c>
      <c r="N1280" s="376">
        <v>44540</v>
      </c>
      <c r="O1280" s="376">
        <v>44543</v>
      </c>
      <c r="P1280" s="376">
        <v>44544</v>
      </c>
      <c r="Q1280" s="376">
        <v>44545</v>
      </c>
      <c r="R1280" s="376">
        <v>44546</v>
      </c>
      <c r="S1280" s="376">
        <v>44547</v>
      </c>
      <c r="T1280" s="376">
        <v>44550</v>
      </c>
      <c r="U1280" s="376">
        <v>44551</v>
      </c>
      <c r="V1280" s="376">
        <v>44552</v>
      </c>
      <c r="W1280" s="376">
        <v>44553</v>
      </c>
      <c r="X1280" s="367"/>
      <c r="Z1280" s="369">
        <v>44623</v>
      </c>
    </row>
    <row r="1281" spans="1:26">
      <c r="A1281" s="380" t="str">
        <f t="shared" si="21"/>
        <v>21</v>
      </c>
      <c r="B1281" s="373">
        <v>44540</v>
      </c>
      <c r="C1281" s="374" t="str">
        <f t="shared" si="22"/>
        <v>金</v>
      </c>
      <c r="D1281" s="375">
        <v>44529</v>
      </c>
      <c r="E1281" s="375">
        <v>44530</v>
      </c>
      <c r="F1281" s="375">
        <v>44531</v>
      </c>
      <c r="G1281" s="376">
        <v>44532</v>
      </c>
      <c r="H1281" s="376">
        <v>44533</v>
      </c>
      <c r="I1281" s="376">
        <v>44536</v>
      </c>
      <c r="J1281" s="377">
        <v>44537</v>
      </c>
      <c r="K1281" s="376">
        <v>44538</v>
      </c>
      <c r="L1281" s="378">
        <v>44539</v>
      </c>
      <c r="M1281" s="379">
        <v>44540</v>
      </c>
      <c r="N1281" s="376">
        <v>44543</v>
      </c>
      <c r="O1281" s="376">
        <v>44544</v>
      </c>
      <c r="P1281" s="376">
        <v>44545</v>
      </c>
      <c r="Q1281" s="376">
        <v>44546</v>
      </c>
      <c r="R1281" s="376">
        <v>44547</v>
      </c>
      <c r="S1281" s="376">
        <v>44550</v>
      </c>
      <c r="T1281" s="376">
        <v>44551</v>
      </c>
      <c r="U1281" s="376">
        <v>44552</v>
      </c>
      <c r="V1281" s="376">
        <v>44553</v>
      </c>
      <c r="W1281" s="376">
        <v>44554</v>
      </c>
      <c r="X1281" s="367"/>
      <c r="Z1281" s="369">
        <v>44624</v>
      </c>
    </row>
    <row r="1282" spans="1:26">
      <c r="A1282" s="380" t="str">
        <f t="shared" si="21"/>
        <v>21</v>
      </c>
      <c r="B1282" s="373">
        <v>44543</v>
      </c>
      <c r="C1282" s="374" t="str">
        <f t="shared" si="22"/>
        <v>月</v>
      </c>
      <c r="D1282" s="375">
        <v>44530</v>
      </c>
      <c r="E1282" s="375">
        <v>44531</v>
      </c>
      <c r="F1282" s="375">
        <v>44532</v>
      </c>
      <c r="G1282" s="376">
        <v>44533</v>
      </c>
      <c r="H1282" s="376">
        <v>44536</v>
      </c>
      <c r="I1282" s="376">
        <v>44537</v>
      </c>
      <c r="J1282" s="377">
        <v>44538</v>
      </c>
      <c r="K1282" s="376">
        <v>44539</v>
      </c>
      <c r="L1282" s="378">
        <v>44540</v>
      </c>
      <c r="M1282" s="379">
        <v>44543</v>
      </c>
      <c r="N1282" s="376">
        <v>44544</v>
      </c>
      <c r="O1282" s="376">
        <v>44545</v>
      </c>
      <c r="P1282" s="376">
        <v>44546</v>
      </c>
      <c r="Q1282" s="376">
        <v>44547</v>
      </c>
      <c r="R1282" s="376">
        <v>44550</v>
      </c>
      <c r="S1282" s="376">
        <v>44551</v>
      </c>
      <c r="T1282" s="376">
        <v>44552</v>
      </c>
      <c r="U1282" s="376">
        <v>44553</v>
      </c>
      <c r="V1282" s="376">
        <v>44554</v>
      </c>
      <c r="W1282" s="376">
        <v>44557</v>
      </c>
      <c r="X1282" s="367"/>
      <c r="Z1282" s="369">
        <v>44627</v>
      </c>
    </row>
    <row r="1283" spans="1:26">
      <c r="A1283" s="380" t="str">
        <f t="shared" si="21"/>
        <v>21</v>
      </c>
      <c r="B1283" s="373">
        <v>44544</v>
      </c>
      <c r="C1283" s="374" t="str">
        <f t="shared" si="22"/>
        <v>火</v>
      </c>
      <c r="D1283" s="375">
        <v>44531</v>
      </c>
      <c r="E1283" s="375">
        <v>44532</v>
      </c>
      <c r="F1283" s="375">
        <v>44533</v>
      </c>
      <c r="G1283" s="376">
        <v>44536</v>
      </c>
      <c r="H1283" s="376">
        <v>44537</v>
      </c>
      <c r="I1283" s="376">
        <v>44538</v>
      </c>
      <c r="J1283" s="377">
        <v>44539</v>
      </c>
      <c r="K1283" s="376">
        <v>44540</v>
      </c>
      <c r="L1283" s="378">
        <v>44543</v>
      </c>
      <c r="M1283" s="379">
        <v>44544</v>
      </c>
      <c r="N1283" s="376">
        <v>44545</v>
      </c>
      <c r="O1283" s="376">
        <v>44546</v>
      </c>
      <c r="P1283" s="376">
        <v>44547</v>
      </c>
      <c r="Q1283" s="376">
        <v>44550</v>
      </c>
      <c r="R1283" s="376">
        <v>44551</v>
      </c>
      <c r="S1283" s="376">
        <v>44552</v>
      </c>
      <c r="T1283" s="376">
        <v>44553</v>
      </c>
      <c r="U1283" s="376">
        <v>44554</v>
      </c>
      <c r="V1283" s="376">
        <v>44557</v>
      </c>
      <c r="W1283" s="376">
        <v>44567</v>
      </c>
      <c r="X1283" s="367"/>
      <c r="Z1283" s="369">
        <v>44628</v>
      </c>
    </row>
    <row r="1284" spans="1:26">
      <c r="A1284" s="380" t="str">
        <f t="shared" si="21"/>
        <v>21</v>
      </c>
      <c r="B1284" s="373">
        <v>44545</v>
      </c>
      <c r="C1284" s="374" t="str">
        <f t="shared" si="22"/>
        <v>水</v>
      </c>
      <c r="D1284" s="375">
        <v>44532</v>
      </c>
      <c r="E1284" s="375">
        <v>44533</v>
      </c>
      <c r="F1284" s="375">
        <v>44536</v>
      </c>
      <c r="G1284" s="376">
        <v>44537</v>
      </c>
      <c r="H1284" s="376">
        <v>44538</v>
      </c>
      <c r="I1284" s="376">
        <v>44539</v>
      </c>
      <c r="J1284" s="377">
        <v>44540</v>
      </c>
      <c r="K1284" s="376">
        <v>44543</v>
      </c>
      <c r="L1284" s="378">
        <v>44544</v>
      </c>
      <c r="M1284" s="379">
        <v>44545</v>
      </c>
      <c r="N1284" s="376">
        <v>44546</v>
      </c>
      <c r="O1284" s="376">
        <v>44547</v>
      </c>
      <c r="P1284" s="376">
        <v>44550</v>
      </c>
      <c r="Q1284" s="376">
        <v>44551</v>
      </c>
      <c r="R1284" s="376">
        <v>44552</v>
      </c>
      <c r="S1284" s="376">
        <v>44553</v>
      </c>
      <c r="T1284" s="376">
        <v>44554</v>
      </c>
      <c r="U1284" s="376">
        <v>44557</v>
      </c>
      <c r="V1284" s="376">
        <v>44567</v>
      </c>
      <c r="W1284" s="376">
        <v>44568</v>
      </c>
      <c r="X1284" s="367"/>
      <c r="Z1284" s="369">
        <v>44629</v>
      </c>
    </row>
    <row r="1285" spans="1:26">
      <c r="A1285" s="380" t="str">
        <f t="shared" si="21"/>
        <v>21</v>
      </c>
      <c r="B1285" s="373">
        <v>44546</v>
      </c>
      <c r="C1285" s="374" t="str">
        <f t="shared" si="22"/>
        <v>木</v>
      </c>
      <c r="D1285" s="375">
        <v>44533</v>
      </c>
      <c r="E1285" s="375">
        <v>44536</v>
      </c>
      <c r="F1285" s="375">
        <v>44537</v>
      </c>
      <c r="G1285" s="376">
        <v>44538</v>
      </c>
      <c r="H1285" s="376">
        <v>44539</v>
      </c>
      <c r="I1285" s="376">
        <v>44540</v>
      </c>
      <c r="J1285" s="377">
        <v>44543</v>
      </c>
      <c r="K1285" s="376">
        <v>44544</v>
      </c>
      <c r="L1285" s="378">
        <v>44545</v>
      </c>
      <c r="M1285" s="379">
        <v>44546</v>
      </c>
      <c r="N1285" s="376">
        <v>44547</v>
      </c>
      <c r="O1285" s="376">
        <v>44550</v>
      </c>
      <c r="P1285" s="376">
        <v>44551</v>
      </c>
      <c r="Q1285" s="376">
        <v>44552</v>
      </c>
      <c r="R1285" s="376">
        <v>44553</v>
      </c>
      <c r="S1285" s="376">
        <v>44554</v>
      </c>
      <c r="T1285" s="376">
        <v>44557</v>
      </c>
      <c r="U1285" s="376">
        <v>44567</v>
      </c>
      <c r="V1285" s="376">
        <v>44568</v>
      </c>
      <c r="W1285" s="376">
        <v>44572</v>
      </c>
      <c r="X1285" s="367"/>
      <c r="Z1285" s="369">
        <v>44630</v>
      </c>
    </row>
    <row r="1286" spans="1:26">
      <c r="A1286" s="380" t="str">
        <f t="shared" si="21"/>
        <v>21</v>
      </c>
      <c r="B1286" s="373">
        <v>44547</v>
      </c>
      <c r="C1286" s="374" t="str">
        <f t="shared" si="22"/>
        <v>金</v>
      </c>
      <c r="D1286" s="375">
        <v>44536</v>
      </c>
      <c r="E1286" s="375">
        <v>44537</v>
      </c>
      <c r="F1286" s="375">
        <v>44538</v>
      </c>
      <c r="G1286" s="376">
        <v>44539</v>
      </c>
      <c r="H1286" s="376">
        <v>44540</v>
      </c>
      <c r="I1286" s="376">
        <v>44543</v>
      </c>
      <c r="J1286" s="377">
        <v>44544</v>
      </c>
      <c r="K1286" s="376">
        <v>44545</v>
      </c>
      <c r="L1286" s="378">
        <v>44546</v>
      </c>
      <c r="M1286" s="379">
        <v>44547</v>
      </c>
      <c r="N1286" s="376">
        <v>44550</v>
      </c>
      <c r="O1286" s="376">
        <v>44551</v>
      </c>
      <c r="P1286" s="376">
        <v>44552</v>
      </c>
      <c r="Q1286" s="376">
        <v>44553</v>
      </c>
      <c r="R1286" s="376">
        <v>44554</v>
      </c>
      <c r="S1286" s="376">
        <v>44557</v>
      </c>
      <c r="T1286" s="376">
        <v>44567</v>
      </c>
      <c r="U1286" s="376">
        <v>44568</v>
      </c>
      <c r="V1286" s="376">
        <v>44572</v>
      </c>
      <c r="W1286" s="376">
        <v>44573</v>
      </c>
      <c r="X1286" s="367"/>
      <c r="Z1286" s="369">
        <v>44631</v>
      </c>
    </row>
    <row r="1287" spans="1:26">
      <c r="A1287" s="380" t="str">
        <f t="shared" si="21"/>
        <v>21</v>
      </c>
      <c r="B1287" s="373">
        <v>44550</v>
      </c>
      <c r="C1287" s="374" t="str">
        <f t="shared" si="22"/>
        <v>月</v>
      </c>
      <c r="D1287" s="375">
        <v>44537</v>
      </c>
      <c r="E1287" s="375">
        <v>44538</v>
      </c>
      <c r="F1287" s="375">
        <v>44539</v>
      </c>
      <c r="G1287" s="376">
        <v>44540</v>
      </c>
      <c r="H1287" s="376">
        <v>44543</v>
      </c>
      <c r="I1287" s="376">
        <v>44544</v>
      </c>
      <c r="J1287" s="377">
        <v>44545</v>
      </c>
      <c r="K1287" s="376">
        <v>44546</v>
      </c>
      <c r="L1287" s="378">
        <v>44547</v>
      </c>
      <c r="M1287" s="379">
        <v>44550</v>
      </c>
      <c r="N1287" s="376">
        <v>44551</v>
      </c>
      <c r="O1287" s="376">
        <v>44552</v>
      </c>
      <c r="P1287" s="376">
        <v>44553</v>
      </c>
      <c r="Q1287" s="376">
        <v>44554</v>
      </c>
      <c r="R1287" s="376">
        <v>44557</v>
      </c>
      <c r="S1287" s="376">
        <v>44567</v>
      </c>
      <c r="T1287" s="376">
        <v>44568</v>
      </c>
      <c r="U1287" s="376">
        <v>44572</v>
      </c>
      <c r="V1287" s="376">
        <v>44573</v>
      </c>
      <c r="W1287" s="376">
        <v>44574</v>
      </c>
      <c r="X1287" s="367"/>
      <c r="Z1287" s="369">
        <v>44634</v>
      </c>
    </row>
    <row r="1288" spans="1:26">
      <c r="A1288" s="380" t="str">
        <f t="shared" si="21"/>
        <v>21</v>
      </c>
      <c r="B1288" s="373">
        <v>44551</v>
      </c>
      <c r="C1288" s="374" t="str">
        <f t="shared" si="22"/>
        <v>火</v>
      </c>
      <c r="D1288" s="375">
        <v>44538</v>
      </c>
      <c r="E1288" s="375">
        <v>44539</v>
      </c>
      <c r="F1288" s="375">
        <v>44540</v>
      </c>
      <c r="G1288" s="376">
        <v>44543</v>
      </c>
      <c r="H1288" s="376">
        <v>44544</v>
      </c>
      <c r="I1288" s="376">
        <v>44545</v>
      </c>
      <c r="J1288" s="377">
        <v>44546</v>
      </c>
      <c r="K1288" s="376">
        <v>44547</v>
      </c>
      <c r="L1288" s="378">
        <v>44550</v>
      </c>
      <c r="M1288" s="379">
        <v>44551</v>
      </c>
      <c r="N1288" s="376">
        <v>44552</v>
      </c>
      <c r="O1288" s="376">
        <v>44553</v>
      </c>
      <c r="P1288" s="376">
        <v>44554</v>
      </c>
      <c r="Q1288" s="376">
        <v>44557</v>
      </c>
      <c r="R1288" s="376">
        <v>44567</v>
      </c>
      <c r="S1288" s="376">
        <v>44568</v>
      </c>
      <c r="T1288" s="376">
        <v>44572</v>
      </c>
      <c r="U1288" s="376">
        <v>44573</v>
      </c>
      <c r="V1288" s="376">
        <v>44574</v>
      </c>
      <c r="W1288" s="376">
        <v>44575</v>
      </c>
      <c r="X1288" s="367"/>
      <c r="Z1288" s="369">
        <v>44635</v>
      </c>
    </row>
    <row r="1289" spans="1:26">
      <c r="A1289" s="380" t="str">
        <f t="shared" si="21"/>
        <v>21</v>
      </c>
      <c r="B1289" s="373">
        <v>44552</v>
      </c>
      <c r="C1289" s="374" t="str">
        <f t="shared" si="22"/>
        <v>水</v>
      </c>
      <c r="D1289" s="375">
        <v>44539</v>
      </c>
      <c r="E1289" s="375">
        <v>44540</v>
      </c>
      <c r="F1289" s="375">
        <v>44543</v>
      </c>
      <c r="G1289" s="376">
        <v>44544</v>
      </c>
      <c r="H1289" s="376">
        <v>44545</v>
      </c>
      <c r="I1289" s="376">
        <v>44546</v>
      </c>
      <c r="J1289" s="377">
        <v>44547</v>
      </c>
      <c r="K1289" s="376">
        <v>44550</v>
      </c>
      <c r="L1289" s="378">
        <v>44551</v>
      </c>
      <c r="M1289" s="379">
        <v>44552</v>
      </c>
      <c r="N1289" s="376">
        <v>44553</v>
      </c>
      <c r="O1289" s="376">
        <v>44554</v>
      </c>
      <c r="P1289" s="376">
        <v>44557</v>
      </c>
      <c r="Q1289" s="376">
        <v>44567</v>
      </c>
      <c r="R1289" s="376">
        <v>44568</v>
      </c>
      <c r="S1289" s="376">
        <v>44572</v>
      </c>
      <c r="T1289" s="376">
        <v>44573</v>
      </c>
      <c r="U1289" s="376">
        <v>44574</v>
      </c>
      <c r="V1289" s="376">
        <v>44575</v>
      </c>
      <c r="W1289" s="376">
        <v>44578</v>
      </c>
      <c r="X1289" s="367"/>
      <c r="Z1289" s="369">
        <v>44636</v>
      </c>
    </row>
    <row r="1290" spans="1:26">
      <c r="A1290" s="380" t="str">
        <f t="shared" si="21"/>
        <v>21</v>
      </c>
      <c r="B1290" s="373">
        <v>44553</v>
      </c>
      <c r="C1290" s="374" t="str">
        <f t="shared" si="22"/>
        <v>木</v>
      </c>
      <c r="D1290" s="375">
        <v>44540</v>
      </c>
      <c r="E1290" s="375">
        <v>44543</v>
      </c>
      <c r="F1290" s="375">
        <v>44544</v>
      </c>
      <c r="G1290" s="376">
        <v>44545</v>
      </c>
      <c r="H1290" s="376">
        <v>44546</v>
      </c>
      <c r="I1290" s="376">
        <v>44547</v>
      </c>
      <c r="J1290" s="377">
        <v>44550</v>
      </c>
      <c r="K1290" s="376">
        <v>44551</v>
      </c>
      <c r="L1290" s="378">
        <v>44552</v>
      </c>
      <c r="M1290" s="379">
        <v>44553</v>
      </c>
      <c r="N1290" s="376">
        <v>44554</v>
      </c>
      <c r="O1290" s="376">
        <v>44557</v>
      </c>
      <c r="P1290" s="376">
        <v>44567</v>
      </c>
      <c r="Q1290" s="376">
        <v>44568</v>
      </c>
      <c r="R1290" s="376">
        <v>44572</v>
      </c>
      <c r="S1290" s="376">
        <v>44573</v>
      </c>
      <c r="T1290" s="376">
        <v>44574</v>
      </c>
      <c r="U1290" s="376">
        <v>44575</v>
      </c>
      <c r="V1290" s="376">
        <v>44578</v>
      </c>
      <c r="W1290" s="376">
        <v>44579</v>
      </c>
      <c r="X1290" s="367"/>
      <c r="Z1290" s="369">
        <v>44637</v>
      </c>
    </row>
    <row r="1291" spans="1:26">
      <c r="A1291" s="380" t="str">
        <f t="shared" si="21"/>
        <v>21</v>
      </c>
      <c r="B1291" s="373">
        <v>44554</v>
      </c>
      <c r="C1291" s="374" t="str">
        <f t="shared" si="22"/>
        <v>金</v>
      </c>
      <c r="D1291" s="375">
        <v>44543</v>
      </c>
      <c r="E1291" s="375">
        <v>44544</v>
      </c>
      <c r="F1291" s="375">
        <v>44545</v>
      </c>
      <c r="G1291" s="376">
        <v>44546</v>
      </c>
      <c r="H1291" s="376">
        <v>44547</v>
      </c>
      <c r="I1291" s="376">
        <v>44550</v>
      </c>
      <c r="J1291" s="377">
        <v>44551</v>
      </c>
      <c r="K1291" s="376">
        <v>44552</v>
      </c>
      <c r="L1291" s="378">
        <v>44553</v>
      </c>
      <c r="M1291" s="379">
        <v>44554</v>
      </c>
      <c r="N1291" s="376">
        <v>44557</v>
      </c>
      <c r="O1291" s="376">
        <v>44567</v>
      </c>
      <c r="P1291" s="376">
        <v>44568</v>
      </c>
      <c r="Q1291" s="376">
        <v>44572</v>
      </c>
      <c r="R1291" s="376">
        <v>44573</v>
      </c>
      <c r="S1291" s="376">
        <v>44574</v>
      </c>
      <c r="T1291" s="376">
        <v>44575</v>
      </c>
      <c r="U1291" s="376">
        <v>44578</v>
      </c>
      <c r="V1291" s="376">
        <v>44579</v>
      </c>
      <c r="W1291" s="376">
        <v>44580</v>
      </c>
      <c r="X1291" s="367"/>
      <c r="Z1291" s="369">
        <v>44638</v>
      </c>
    </row>
    <row r="1292" spans="1:26">
      <c r="A1292" s="380" t="str">
        <f t="shared" si="21"/>
        <v>21</v>
      </c>
      <c r="B1292" s="373">
        <v>44557</v>
      </c>
      <c r="C1292" s="374" t="str">
        <f t="shared" si="22"/>
        <v>月</v>
      </c>
      <c r="D1292" s="375">
        <v>44544</v>
      </c>
      <c r="E1292" s="375">
        <v>44545</v>
      </c>
      <c r="F1292" s="375">
        <v>44546</v>
      </c>
      <c r="G1292" s="376">
        <v>44547</v>
      </c>
      <c r="H1292" s="376">
        <v>44550</v>
      </c>
      <c r="I1292" s="376">
        <v>44551</v>
      </c>
      <c r="J1292" s="377">
        <v>44552</v>
      </c>
      <c r="K1292" s="376">
        <v>44553</v>
      </c>
      <c r="L1292" s="378">
        <v>44554</v>
      </c>
      <c r="M1292" s="379">
        <v>44557</v>
      </c>
      <c r="N1292" s="376">
        <v>44567</v>
      </c>
      <c r="O1292" s="376">
        <v>44568</v>
      </c>
      <c r="P1292" s="376">
        <v>44572</v>
      </c>
      <c r="Q1292" s="376">
        <v>44573</v>
      </c>
      <c r="R1292" s="376">
        <v>44574</v>
      </c>
      <c r="S1292" s="376">
        <v>44575</v>
      </c>
      <c r="T1292" s="376">
        <v>44578</v>
      </c>
      <c r="U1292" s="376">
        <v>44579</v>
      </c>
      <c r="V1292" s="376">
        <v>44580</v>
      </c>
      <c r="W1292" s="376">
        <v>44581</v>
      </c>
      <c r="X1292" s="367"/>
      <c r="Z1292" s="369">
        <v>44642</v>
      </c>
    </row>
    <row r="1293" spans="1:26">
      <c r="A1293" s="380" t="str">
        <f t="shared" si="21"/>
        <v>22</v>
      </c>
      <c r="B1293" s="373">
        <v>44567</v>
      </c>
      <c r="C1293" s="374" t="str">
        <f t="shared" si="22"/>
        <v>木</v>
      </c>
      <c r="D1293" s="375">
        <v>44545</v>
      </c>
      <c r="E1293" s="375">
        <v>44546</v>
      </c>
      <c r="F1293" s="375">
        <v>44547</v>
      </c>
      <c r="G1293" s="376">
        <v>44550</v>
      </c>
      <c r="H1293" s="376">
        <v>44551</v>
      </c>
      <c r="I1293" s="376">
        <v>44552</v>
      </c>
      <c r="J1293" s="377">
        <v>44553</v>
      </c>
      <c r="K1293" s="376">
        <v>44554</v>
      </c>
      <c r="L1293" s="378">
        <v>44557</v>
      </c>
      <c r="M1293" s="379">
        <v>44567</v>
      </c>
      <c r="N1293" s="376">
        <v>44568</v>
      </c>
      <c r="O1293" s="376">
        <v>44572</v>
      </c>
      <c r="P1293" s="376">
        <v>44573</v>
      </c>
      <c r="Q1293" s="376">
        <v>44574</v>
      </c>
      <c r="R1293" s="376">
        <v>44575</v>
      </c>
      <c r="S1293" s="376">
        <v>44578</v>
      </c>
      <c r="T1293" s="376">
        <v>44579</v>
      </c>
      <c r="U1293" s="376">
        <v>44580</v>
      </c>
      <c r="V1293" s="376">
        <v>44581</v>
      </c>
      <c r="W1293" s="376">
        <v>44582</v>
      </c>
      <c r="X1293" s="367"/>
      <c r="Z1293" s="369">
        <v>44643</v>
      </c>
    </row>
    <row r="1294" spans="1:26">
      <c r="A1294" s="380" t="str">
        <f t="shared" si="21"/>
        <v>22</v>
      </c>
      <c r="B1294" s="373">
        <v>44568</v>
      </c>
      <c r="C1294" s="374" t="str">
        <f t="shared" si="22"/>
        <v>金</v>
      </c>
      <c r="D1294" s="375">
        <v>44546</v>
      </c>
      <c r="E1294" s="375">
        <v>44547</v>
      </c>
      <c r="F1294" s="375">
        <v>44550</v>
      </c>
      <c r="G1294" s="376">
        <v>44551</v>
      </c>
      <c r="H1294" s="376">
        <v>44552</v>
      </c>
      <c r="I1294" s="376">
        <v>44553</v>
      </c>
      <c r="J1294" s="377">
        <v>44554</v>
      </c>
      <c r="K1294" s="376">
        <v>44557</v>
      </c>
      <c r="L1294" s="378">
        <v>44567</v>
      </c>
      <c r="M1294" s="379">
        <v>44568</v>
      </c>
      <c r="N1294" s="376">
        <v>44572</v>
      </c>
      <c r="O1294" s="376">
        <v>44573</v>
      </c>
      <c r="P1294" s="376">
        <v>44574</v>
      </c>
      <c r="Q1294" s="376">
        <v>44575</v>
      </c>
      <c r="R1294" s="376">
        <v>44578</v>
      </c>
      <c r="S1294" s="376">
        <v>44579</v>
      </c>
      <c r="T1294" s="376">
        <v>44580</v>
      </c>
      <c r="U1294" s="376">
        <v>44581</v>
      </c>
      <c r="V1294" s="376">
        <v>44582</v>
      </c>
      <c r="W1294" s="376">
        <v>44585</v>
      </c>
      <c r="X1294" s="367"/>
      <c r="Z1294" s="369">
        <v>44644</v>
      </c>
    </row>
    <row r="1295" spans="1:26">
      <c r="A1295" s="380" t="str">
        <f t="shared" si="21"/>
        <v>22</v>
      </c>
      <c r="B1295" s="373">
        <v>44572</v>
      </c>
      <c r="C1295" s="374" t="str">
        <f t="shared" si="22"/>
        <v>火</v>
      </c>
      <c r="D1295" s="375">
        <v>44547</v>
      </c>
      <c r="E1295" s="375">
        <v>44550</v>
      </c>
      <c r="F1295" s="375">
        <v>44551</v>
      </c>
      <c r="G1295" s="376">
        <v>44552</v>
      </c>
      <c r="H1295" s="376">
        <v>44553</v>
      </c>
      <c r="I1295" s="376">
        <v>44554</v>
      </c>
      <c r="J1295" s="377">
        <v>44557</v>
      </c>
      <c r="K1295" s="376">
        <v>44567</v>
      </c>
      <c r="L1295" s="378">
        <v>44568</v>
      </c>
      <c r="M1295" s="379">
        <v>44572</v>
      </c>
      <c r="N1295" s="376">
        <v>44573</v>
      </c>
      <c r="O1295" s="376">
        <v>44574</v>
      </c>
      <c r="P1295" s="376">
        <v>44575</v>
      </c>
      <c r="Q1295" s="376">
        <v>44578</v>
      </c>
      <c r="R1295" s="376">
        <v>44579</v>
      </c>
      <c r="S1295" s="376">
        <v>44580</v>
      </c>
      <c r="T1295" s="376">
        <v>44581</v>
      </c>
      <c r="U1295" s="376">
        <v>44582</v>
      </c>
      <c r="V1295" s="376">
        <v>44585</v>
      </c>
      <c r="W1295" s="376">
        <v>44586</v>
      </c>
      <c r="X1295" s="367"/>
      <c r="Z1295" s="369">
        <v>44645</v>
      </c>
    </row>
    <row r="1296" spans="1:26">
      <c r="A1296" s="380" t="str">
        <f t="shared" si="21"/>
        <v>22</v>
      </c>
      <c r="B1296" s="373">
        <v>44573</v>
      </c>
      <c r="C1296" s="374" t="str">
        <f t="shared" si="22"/>
        <v>水</v>
      </c>
      <c r="D1296" s="375">
        <v>44550</v>
      </c>
      <c r="E1296" s="375">
        <v>44551</v>
      </c>
      <c r="F1296" s="375">
        <v>44552</v>
      </c>
      <c r="G1296" s="376">
        <v>44553</v>
      </c>
      <c r="H1296" s="376">
        <v>44554</v>
      </c>
      <c r="I1296" s="376">
        <v>44557</v>
      </c>
      <c r="J1296" s="377">
        <v>44567</v>
      </c>
      <c r="K1296" s="376">
        <v>44568</v>
      </c>
      <c r="L1296" s="378">
        <v>44572</v>
      </c>
      <c r="M1296" s="379">
        <v>44573</v>
      </c>
      <c r="N1296" s="376">
        <v>44574</v>
      </c>
      <c r="O1296" s="376">
        <v>44575</v>
      </c>
      <c r="P1296" s="376">
        <v>44578</v>
      </c>
      <c r="Q1296" s="376">
        <v>44579</v>
      </c>
      <c r="R1296" s="376">
        <v>44580</v>
      </c>
      <c r="S1296" s="376">
        <v>44581</v>
      </c>
      <c r="T1296" s="376">
        <v>44582</v>
      </c>
      <c r="U1296" s="376">
        <v>44585</v>
      </c>
      <c r="V1296" s="376">
        <v>44586</v>
      </c>
      <c r="W1296" s="376">
        <v>44587</v>
      </c>
      <c r="X1296" s="367"/>
      <c r="Z1296" s="369">
        <v>44648</v>
      </c>
    </row>
    <row r="1297" spans="1:26">
      <c r="A1297" s="380" t="str">
        <f t="shared" si="21"/>
        <v>22</v>
      </c>
      <c r="B1297" s="373">
        <v>44574</v>
      </c>
      <c r="C1297" s="374" t="str">
        <f t="shared" si="22"/>
        <v>木</v>
      </c>
      <c r="D1297" s="375">
        <v>44551</v>
      </c>
      <c r="E1297" s="375">
        <v>44552</v>
      </c>
      <c r="F1297" s="375">
        <v>44553</v>
      </c>
      <c r="G1297" s="376">
        <v>44554</v>
      </c>
      <c r="H1297" s="376">
        <v>44557</v>
      </c>
      <c r="I1297" s="376">
        <v>44567</v>
      </c>
      <c r="J1297" s="377">
        <v>44568</v>
      </c>
      <c r="K1297" s="376">
        <v>44572</v>
      </c>
      <c r="L1297" s="378">
        <v>44573</v>
      </c>
      <c r="M1297" s="379">
        <v>44574</v>
      </c>
      <c r="N1297" s="376">
        <v>44575</v>
      </c>
      <c r="O1297" s="376">
        <v>44578</v>
      </c>
      <c r="P1297" s="376">
        <v>44579</v>
      </c>
      <c r="Q1297" s="376">
        <v>44580</v>
      </c>
      <c r="R1297" s="376">
        <v>44581</v>
      </c>
      <c r="S1297" s="376">
        <v>44582</v>
      </c>
      <c r="T1297" s="376">
        <v>44585</v>
      </c>
      <c r="U1297" s="376">
        <v>44586</v>
      </c>
      <c r="V1297" s="376">
        <v>44587</v>
      </c>
      <c r="W1297" s="376">
        <v>44588</v>
      </c>
      <c r="X1297" s="367"/>
      <c r="Z1297" s="369">
        <v>44651</v>
      </c>
    </row>
    <row r="1298" spans="1:26">
      <c r="A1298" s="380" t="str">
        <f t="shared" si="21"/>
        <v>22</v>
      </c>
      <c r="B1298" s="373">
        <v>44575</v>
      </c>
      <c r="C1298" s="374" t="str">
        <f t="shared" si="22"/>
        <v>金</v>
      </c>
      <c r="D1298" s="375">
        <v>44552</v>
      </c>
      <c r="E1298" s="375">
        <v>44553</v>
      </c>
      <c r="F1298" s="375">
        <v>44554</v>
      </c>
      <c r="G1298" s="376">
        <v>44557</v>
      </c>
      <c r="H1298" s="376">
        <v>44567</v>
      </c>
      <c r="I1298" s="376">
        <v>44568</v>
      </c>
      <c r="J1298" s="377">
        <v>44572</v>
      </c>
      <c r="K1298" s="376">
        <v>44573</v>
      </c>
      <c r="L1298" s="378">
        <v>44574</v>
      </c>
      <c r="M1298" s="379">
        <v>44575</v>
      </c>
      <c r="N1298" s="376">
        <v>44578</v>
      </c>
      <c r="O1298" s="376">
        <v>44579</v>
      </c>
      <c r="P1298" s="376">
        <v>44580</v>
      </c>
      <c r="Q1298" s="376">
        <v>44581</v>
      </c>
      <c r="R1298" s="376">
        <v>44582</v>
      </c>
      <c r="S1298" s="376">
        <v>44585</v>
      </c>
      <c r="T1298" s="376">
        <v>44586</v>
      </c>
      <c r="U1298" s="376">
        <v>44587</v>
      </c>
      <c r="V1298" s="376">
        <v>44588</v>
      </c>
      <c r="W1298" s="376">
        <v>44589</v>
      </c>
      <c r="X1298" s="367"/>
      <c r="Z1298" s="369">
        <v>44652</v>
      </c>
    </row>
    <row r="1299" spans="1:26">
      <c r="A1299" s="380" t="str">
        <f t="shared" si="21"/>
        <v>22</v>
      </c>
      <c r="B1299" s="373">
        <v>44578</v>
      </c>
      <c r="C1299" s="374" t="str">
        <f t="shared" si="22"/>
        <v>月</v>
      </c>
      <c r="D1299" s="375">
        <v>44553</v>
      </c>
      <c r="E1299" s="375">
        <v>44554</v>
      </c>
      <c r="F1299" s="375">
        <v>44557</v>
      </c>
      <c r="G1299" s="376">
        <v>44567</v>
      </c>
      <c r="H1299" s="376">
        <v>44568</v>
      </c>
      <c r="I1299" s="376">
        <v>44572</v>
      </c>
      <c r="J1299" s="377">
        <v>44573</v>
      </c>
      <c r="K1299" s="376">
        <v>44574</v>
      </c>
      <c r="L1299" s="378">
        <v>44575</v>
      </c>
      <c r="M1299" s="379">
        <v>44578</v>
      </c>
      <c r="N1299" s="376">
        <v>44579</v>
      </c>
      <c r="O1299" s="376">
        <v>44580</v>
      </c>
      <c r="P1299" s="376">
        <v>44581</v>
      </c>
      <c r="Q1299" s="376">
        <v>44582</v>
      </c>
      <c r="R1299" s="376">
        <v>44585</v>
      </c>
      <c r="S1299" s="376">
        <v>44586</v>
      </c>
      <c r="T1299" s="376">
        <v>44587</v>
      </c>
      <c r="U1299" s="376">
        <v>44588</v>
      </c>
      <c r="V1299" s="376">
        <v>44589</v>
      </c>
      <c r="W1299" s="376">
        <v>44592</v>
      </c>
      <c r="X1299" s="367"/>
      <c r="Z1299" s="369">
        <v>44655</v>
      </c>
    </row>
    <row r="1300" spans="1:26">
      <c r="A1300" s="380" t="str">
        <f t="shared" si="21"/>
        <v>22</v>
      </c>
      <c r="B1300" s="373">
        <v>44579</v>
      </c>
      <c r="C1300" s="374" t="str">
        <f t="shared" si="22"/>
        <v>火</v>
      </c>
      <c r="D1300" s="375">
        <v>44554</v>
      </c>
      <c r="E1300" s="375">
        <v>44557</v>
      </c>
      <c r="F1300" s="375">
        <v>44567</v>
      </c>
      <c r="G1300" s="376">
        <v>44568</v>
      </c>
      <c r="H1300" s="376">
        <v>44572</v>
      </c>
      <c r="I1300" s="376">
        <v>44573</v>
      </c>
      <c r="J1300" s="377">
        <v>44574</v>
      </c>
      <c r="K1300" s="376">
        <v>44575</v>
      </c>
      <c r="L1300" s="378">
        <v>44578</v>
      </c>
      <c r="M1300" s="379">
        <v>44579</v>
      </c>
      <c r="N1300" s="376">
        <v>44580</v>
      </c>
      <c r="O1300" s="376">
        <v>44581</v>
      </c>
      <c r="P1300" s="376">
        <v>44582</v>
      </c>
      <c r="Q1300" s="376">
        <v>44585</v>
      </c>
      <c r="R1300" s="376">
        <v>44586</v>
      </c>
      <c r="S1300" s="376">
        <v>44587</v>
      </c>
      <c r="T1300" s="376">
        <v>44588</v>
      </c>
      <c r="U1300" s="376">
        <v>44589</v>
      </c>
      <c r="V1300" s="376">
        <v>44592</v>
      </c>
      <c r="W1300" s="376">
        <v>44593</v>
      </c>
      <c r="X1300" s="367"/>
      <c r="Z1300" s="369">
        <v>44656</v>
      </c>
    </row>
    <row r="1301" spans="1:26">
      <c r="A1301" s="380" t="str">
        <f t="shared" si="21"/>
        <v>22</v>
      </c>
      <c r="B1301" s="373">
        <v>44580</v>
      </c>
      <c r="C1301" s="374" t="str">
        <f t="shared" si="22"/>
        <v>水</v>
      </c>
      <c r="D1301" s="375">
        <v>44557</v>
      </c>
      <c r="E1301" s="375">
        <v>44567</v>
      </c>
      <c r="F1301" s="375">
        <v>44568</v>
      </c>
      <c r="G1301" s="376">
        <v>44572</v>
      </c>
      <c r="H1301" s="376">
        <v>44573</v>
      </c>
      <c r="I1301" s="376">
        <v>44574</v>
      </c>
      <c r="J1301" s="377">
        <v>44575</v>
      </c>
      <c r="K1301" s="376">
        <v>44578</v>
      </c>
      <c r="L1301" s="378">
        <v>44579</v>
      </c>
      <c r="M1301" s="379">
        <v>44580</v>
      </c>
      <c r="N1301" s="376">
        <v>44581</v>
      </c>
      <c r="O1301" s="376">
        <v>44582</v>
      </c>
      <c r="P1301" s="376">
        <v>44585</v>
      </c>
      <c r="Q1301" s="376">
        <v>44586</v>
      </c>
      <c r="R1301" s="376">
        <v>44587</v>
      </c>
      <c r="S1301" s="376">
        <v>44588</v>
      </c>
      <c r="T1301" s="376">
        <v>44589</v>
      </c>
      <c r="U1301" s="376">
        <v>44592</v>
      </c>
      <c r="V1301" s="376">
        <v>44593</v>
      </c>
      <c r="W1301" s="376">
        <v>44594</v>
      </c>
      <c r="X1301" s="367"/>
      <c r="Z1301" s="369">
        <v>44657</v>
      </c>
    </row>
    <row r="1302" spans="1:26">
      <c r="A1302" s="380" t="str">
        <f t="shared" si="21"/>
        <v>22</v>
      </c>
      <c r="B1302" s="373">
        <v>44581</v>
      </c>
      <c r="C1302" s="374" t="str">
        <f t="shared" si="22"/>
        <v>木</v>
      </c>
      <c r="D1302" s="375">
        <v>44567</v>
      </c>
      <c r="E1302" s="375">
        <v>44568</v>
      </c>
      <c r="F1302" s="375">
        <v>44572</v>
      </c>
      <c r="G1302" s="376">
        <v>44573</v>
      </c>
      <c r="H1302" s="376">
        <v>44574</v>
      </c>
      <c r="I1302" s="376">
        <v>44575</v>
      </c>
      <c r="J1302" s="377">
        <v>44578</v>
      </c>
      <c r="K1302" s="376">
        <v>44579</v>
      </c>
      <c r="L1302" s="378">
        <v>44580</v>
      </c>
      <c r="M1302" s="379">
        <v>44581</v>
      </c>
      <c r="N1302" s="376">
        <v>44582</v>
      </c>
      <c r="O1302" s="376">
        <v>44585</v>
      </c>
      <c r="P1302" s="376">
        <v>44586</v>
      </c>
      <c r="Q1302" s="376">
        <v>44587</v>
      </c>
      <c r="R1302" s="376">
        <v>44588</v>
      </c>
      <c r="S1302" s="376">
        <v>44589</v>
      </c>
      <c r="T1302" s="376">
        <v>44592</v>
      </c>
      <c r="U1302" s="376">
        <v>44593</v>
      </c>
      <c r="V1302" s="376">
        <v>44594</v>
      </c>
      <c r="W1302" s="376">
        <v>44595</v>
      </c>
      <c r="X1302" s="367"/>
      <c r="Z1302" s="369">
        <v>44658</v>
      </c>
    </row>
    <row r="1303" spans="1:26">
      <c r="A1303" s="380" t="str">
        <f t="shared" si="21"/>
        <v>22</v>
      </c>
      <c r="B1303" s="373">
        <v>44582</v>
      </c>
      <c r="C1303" s="374" t="str">
        <f t="shared" si="22"/>
        <v>金</v>
      </c>
      <c r="D1303" s="375">
        <v>44568</v>
      </c>
      <c r="E1303" s="375">
        <v>44572</v>
      </c>
      <c r="F1303" s="375">
        <v>44573</v>
      </c>
      <c r="G1303" s="376">
        <v>44574</v>
      </c>
      <c r="H1303" s="376">
        <v>44575</v>
      </c>
      <c r="I1303" s="376">
        <v>44578</v>
      </c>
      <c r="J1303" s="377">
        <v>44579</v>
      </c>
      <c r="K1303" s="376">
        <v>44580</v>
      </c>
      <c r="L1303" s="378">
        <v>44581</v>
      </c>
      <c r="M1303" s="379">
        <v>44582</v>
      </c>
      <c r="N1303" s="376">
        <v>44585</v>
      </c>
      <c r="O1303" s="376">
        <v>44586</v>
      </c>
      <c r="P1303" s="376">
        <v>44587</v>
      </c>
      <c r="Q1303" s="376">
        <v>44588</v>
      </c>
      <c r="R1303" s="376">
        <v>44589</v>
      </c>
      <c r="S1303" s="376">
        <v>44592</v>
      </c>
      <c r="T1303" s="376">
        <v>44593</v>
      </c>
      <c r="U1303" s="376">
        <v>44594</v>
      </c>
      <c r="V1303" s="376">
        <v>44595</v>
      </c>
      <c r="W1303" s="376">
        <v>44596</v>
      </c>
      <c r="X1303" s="367"/>
      <c r="Z1303" s="369">
        <v>44659</v>
      </c>
    </row>
    <row r="1304" spans="1:26">
      <c r="A1304" s="380" t="str">
        <f t="shared" ref="A1304:A1367" si="23">TEXT(B1304,"yy")</f>
        <v>22</v>
      </c>
      <c r="B1304" s="373">
        <v>44585</v>
      </c>
      <c r="C1304" s="374" t="str">
        <f t="shared" si="22"/>
        <v>月</v>
      </c>
      <c r="D1304" s="375">
        <v>44572</v>
      </c>
      <c r="E1304" s="375">
        <v>44573</v>
      </c>
      <c r="F1304" s="375">
        <v>44574</v>
      </c>
      <c r="G1304" s="376">
        <v>44575</v>
      </c>
      <c r="H1304" s="376">
        <v>44578</v>
      </c>
      <c r="I1304" s="376">
        <v>44579</v>
      </c>
      <c r="J1304" s="377">
        <v>44580</v>
      </c>
      <c r="K1304" s="376">
        <v>44581</v>
      </c>
      <c r="L1304" s="378">
        <v>44582</v>
      </c>
      <c r="M1304" s="379">
        <v>44585</v>
      </c>
      <c r="N1304" s="376">
        <v>44586</v>
      </c>
      <c r="O1304" s="376">
        <v>44587</v>
      </c>
      <c r="P1304" s="376">
        <v>44588</v>
      </c>
      <c r="Q1304" s="376">
        <v>44589</v>
      </c>
      <c r="R1304" s="376">
        <v>44592</v>
      </c>
      <c r="S1304" s="376">
        <v>44593</v>
      </c>
      <c r="T1304" s="376">
        <v>44594</v>
      </c>
      <c r="U1304" s="376">
        <v>44595</v>
      </c>
      <c r="V1304" s="376">
        <v>44596</v>
      </c>
      <c r="W1304" s="376">
        <v>44599</v>
      </c>
      <c r="X1304" s="367"/>
      <c r="Z1304" s="369">
        <v>44662</v>
      </c>
    </row>
    <row r="1305" spans="1:26">
      <c r="A1305" s="380" t="str">
        <f t="shared" si="23"/>
        <v>22</v>
      </c>
      <c r="B1305" s="373">
        <v>44586</v>
      </c>
      <c r="C1305" s="374" t="str">
        <f t="shared" si="22"/>
        <v>火</v>
      </c>
      <c r="D1305" s="375">
        <v>44573</v>
      </c>
      <c r="E1305" s="375">
        <v>44574</v>
      </c>
      <c r="F1305" s="375">
        <v>44575</v>
      </c>
      <c r="G1305" s="376">
        <v>44578</v>
      </c>
      <c r="H1305" s="376">
        <v>44579</v>
      </c>
      <c r="I1305" s="376">
        <v>44580</v>
      </c>
      <c r="J1305" s="377">
        <v>44581</v>
      </c>
      <c r="K1305" s="376">
        <v>44582</v>
      </c>
      <c r="L1305" s="378">
        <v>44585</v>
      </c>
      <c r="M1305" s="379">
        <v>44586</v>
      </c>
      <c r="N1305" s="376">
        <v>44587</v>
      </c>
      <c r="O1305" s="376">
        <v>44588</v>
      </c>
      <c r="P1305" s="376">
        <v>44589</v>
      </c>
      <c r="Q1305" s="376">
        <v>44592</v>
      </c>
      <c r="R1305" s="376">
        <v>44593</v>
      </c>
      <c r="S1305" s="376">
        <v>44594</v>
      </c>
      <c r="T1305" s="376">
        <v>44595</v>
      </c>
      <c r="U1305" s="376">
        <v>44596</v>
      </c>
      <c r="V1305" s="376">
        <v>44599</v>
      </c>
      <c r="W1305" s="376">
        <v>44600</v>
      </c>
      <c r="X1305" s="367"/>
      <c r="Z1305" s="369">
        <v>44663</v>
      </c>
    </row>
    <row r="1306" spans="1:26">
      <c r="A1306" s="380" t="str">
        <f t="shared" si="23"/>
        <v>22</v>
      </c>
      <c r="B1306" s="373">
        <v>44587</v>
      </c>
      <c r="C1306" s="374" t="str">
        <f t="shared" si="22"/>
        <v>水</v>
      </c>
      <c r="D1306" s="375">
        <v>44574</v>
      </c>
      <c r="E1306" s="375">
        <v>44575</v>
      </c>
      <c r="F1306" s="375">
        <v>44578</v>
      </c>
      <c r="G1306" s="376">
        <v>44579</v>
      </c>
      <c r="H1306" s="376">
        <v>44580</v>
      </c>
      <c r="I1306" s="376">
        <v>44581</v>
      </c>
      <c r="J1306" s="377">
        <v>44582</v>
      </c>
      <c r="K1306" s="376">
        <v>44585</v>
      </c>
      <c r="L1306" s="378">
        <v>44586</v>
      </c>
      <c r="M1306" s="379">
        <v>44587</v>
      </c>
      <c r="N1306" s="376">
        <v>44588</v>
      </c>
      <c r="O1306" s="376">
        <v>44589</v>
      </c>
      <c r="P1306" s="376">
        <v>44592</v>
      </c>
      <c r="Q1306" s="376">
        <v>44593</v>
      </c>
      <c r="R1306" s="376">
        <v>44594</v>
      </c>
      <c r="S1306" s="376">
        <v>44595</v>
      </c>
      <c r="T1306" s="376">
        <v>44596</v>
      </c>
      <c r="U1306" s="376">
        <v>44599</v>
      </c>
      <c r="V1306" s="376">
        <v>44600</v>
      </c>
      <c r="W1306" s="376">
        <v>44601</v>
      </c>
      <c r="X1306" s="367"/>
      <c r="Z1306" s="369">
        <v>44664</v>
      </c>
    </row>
    <row r="1307" spans="1:26">
      <c r="A1307" s="380" t="str">
        <f t="shared" si="23"/>
        <v>22</v>
      </c>
      <c r="B1307" s="373">
        <v>44588</v>
      </c>
      <c r="C1307" s="374" t="str">
        <f t="shared" si="22"/>
        <v>木</v>
      </c>
      <c r="D1307" s="375">
        <v>44575</v>
      </c>
      <c r="E1307" s="375">
        <v>44578</v>
      </c>
      <c r="F1307" s="375">
        <v>44579</v>
      </c>
      <c r="G1307" s="376">
        <v>44580</v>
      </c>
      <c r="H1307" s="376">
        <v>44581</v>
      </c>
      <c r="I1307" s="376">
        <v>44582</v>
      </c>
      <c r="J1307" s="377">
        <v>44585</v>
      </c>
      <c r="K1307" s="376">
        <v>44586</v>
      </c>
      <c r="L1307" s="378">
        <v>44587</v>
      </c>
      <c r="M1307" s="379">
        <v>44588</v>
      </c>
      <c r="N1307" s="376">
        <v>44589</v>
      </c>
      <c r="O1307" s="376">
        <v>44592</v>
      </c>
      <c r="P1307" s="376">
        <v>44593</v>
      </c>
      <c r="Q1307" s="376">
        <v>44594</v>
      </c>
      <c r="R1307" s="376">
        <v>44595</v>
      </c>
      <c r="S1307" s="376">
        <v>44596</v>
      </c>
      <c r="T1307" s="376">
        <v>44599</v>
      </c>
      <c r="U1307" s="376">
        <v>44600</v>
      </c>
      <c r="V1307" s="376">
        <v>44601</v>
      </c>
      <c r="W1307" s="376">
        <v>44602</v>
      </c>
      <c r="X1307" s="367"/>
      <c r="Z1307" s="369">
        <v>44665</v>
      </c>
    </row>
    <row r="1308" spans="1:26">
      <c r="A1308" s="380" t="str">
        <f t="shared" si="23"/>
        <v>22</v>
      </c>
      <c r="B1308" s="373">
        <v>44589</v>
      </c>
      <c r="C1308" s="374" t="str">
        <f t="shared" si="22"/>
        <v>金</v>
      </c>
      <c r="D1308" s="375">
        <v>44578</v>
      </c>
      <c r="E1308" s="375">
        <v>44579</v>
      </c>
      <c r="F1308" s="375">
        <v>44580</v>
      </c>
      <c r="G1308" s="376">
        <v>44581</v>
      </c>
      <c r="H1308" s="376">
        <v>44582</v>
      </c>
      <c r="I1308" s="376">
        <v>44585</v>
      </c>
      <c r="J1308" s="377">
        <v>44586</v>
      </c>
      <c r="K1308" s="376">
        <v>44587</v>
      </c>
      <c r="L1308" s="378">
        <v>44588</v>
      </c>
      <c r="M1308" s="379">
        <v>44589</v>
      </c>
      <c r="N1308" s="376">
        <v>44592</v>
      </c>
      <c r="O1308" s="376">
        <v>44593</v>
      </c>
      <c r="P1308" s="376">
        <v>44594</v>
      </c>
      <c r="Q1308" s="376">
        <v>44595</v>
      </c>
      <c r="R1308" s="376">
        <v>44596</v>
      </c>
      <c r="S1308" s="376">
        <v>44599</v>
      </c>
      <c r="T1308" s="376">
        <v>44600</v>
      </c>
      <c r="U1308" s="376">
        <v>44601</v>
      </c>
      <c r="V1308" s="376">
        <v>44602</v>
      </c>
      <c r="W1308" s="376">
        <v>44606</v>
      </c>
      <c r="X1308" s="367"/>
      <c r="Z1308" s="369">
        <v>44666</v>
      </c>
    </row>
    <row r="1309" spans="1:26">
      <c r="A1309" s="380" t="str">
        <f t="shared" si="23"/>
        <v>22</v>
      </c>
      <c r="B1309" s="373">
        <v>44592</v>
      </c>
      <c r="C1309" s="374" t="str">
        <f t="shared" si="22"/>
        <v>月</v>
      </c>
      <c r="D1309" s="375">
        <v>44579</v>
      </c>
      <c r="E1309" s="375">
        <v>44580</v>
      </c>
      <c r="F1309" s="375">
        <v>44581</v>
      </c>
      <c r="G1309" s="376">
        <v>44582</v>
      </c>
      <c r="H1309" s="376">
        <v>44585</v>
      </c>
      <c r="I1309" s="376">
        <v>44586</v>
      </c>
      <c r="J1309" s="377">
        <v>44587</v>
      </c>
      <c r="K1309" s="376">
        <v>44588</v>
      </c>
      <c r="L1309" s="378">
        <v>44589</v>
      </c>
      <c r="M1309" s="379">
        <v>44592</v>
      </c>
      <c r="N1309" s="376">
        <v>44593</v>
      </c>
      <c r="O1309" s="376">
        <v>44594</v>
      </c>
      <c r="P1309" s="376">
        <v>44595</v>
      </c>
      <c r="Q1309" s="376">
        <v>44596</v>
      </c>
      <c r="R1309" s="376">
        <v>44599</v>
      </c>
      <c r="S1309" s="376">
        <v>44600</v>
      </c>
      <c r="T1309" s="376">
        <v>44601</v>
      </c>
      <c r="U1309" s="376">
        <v>44602</v>
      </c>
      <c r="V1309" s="376">
        <v>44606</v>
      </c>
      <c r="W1309" s="376">
        <v>44607</v>
      </c>
      <c r="X1309" s="367"/>
      <c r="Z1309" s="369">
        <v>44669</v>
      </c>
    </row>
    <row r="1310" spans="1:26">
      <c r="A1310" s="380" t="str">
        <f t="shared" si="23"/>
        <v>22</v>
      </c>
      <c r="B1310" s="373">
        <v>44593</v>
      </c>
      <c r="C1310" s="374" t="str">
        <f t="shared" si="22"/>
        <v>火</v>
      </c>
      <c r="D1310" s="375">
        <v>44580</v>
      </c>
      <c r="E1310" s="375">
        <v>44581</v>
      </c>
      <c r="F1310" s="375">
        <v>44582</v>
      </c>
      <c r="G1310" s="376">
        <v>44585</v>
      </c>
      <c r="H1310" s="376">
        <v>44586</v>
      </c>
      <c r="I1310" s="376">
        <v>44587</v>
      </c>
      <c r="J1310" s="377">
        <v>44588</v>
      </c>
      <c r="K1310" s="376">
        <v>44589</v>
      </c>
      <c r="L1310" s="378">
        <v>44592</v>
      </c>
      <c r="M1310" s="379">
        <v>44593</v>
      </c>
      <c r="N1310" s="376">
        <v>44594</v>
      </c>
      <c r="O1310" s="376">
        <v>44595</v>
      </c>
      <c r="P1310" s="376">
        <v>44596</v>
      </c>
      <c r="Q1310" s="376">
        <v>44599</v>
      </c>
      <c r="R1310" s="376">
        <v>44600</v>
      </c>
      <c r="S1310" s="376">
        <v>44601</v>
      </c>
      <c r="T1310" s="376">
        <v>44602</v>
      </c>
      <c r="U1310" s="376">
        <v>44606</v>
      </c>
      <c r="V1310" s="376">
        <v>44607</v>
      </c>
      <c r="W1310" s="376">
        <v>44608</v>
      </c>
      <c r="X1310" s="367"/>
      <c r="Z1310" s="369">
        <v>44670</v>
      </c>
    </row>
    <row r="1311" spans="1:26">
      <c r="A1311" s="380" t="str">
        <f t="shared" si="23"/>
        <v>22</v>
      </c>
      <c r="B1311" s="373">
        <v>44594</v>
      </c>
      <c r="C1311" s="374" t="str">
        <f t="shared" si="22"/>
        <v>水</v>
      </c>
      <c r="D1311" s="375">
        <v>44581</v>
      </c>
      <c r="E1311" s="375">
        <v>44582</v>
      </c>
      <c r="F1311" s="375">
        <v>44585</v>
      </c>
      <c r="G1311" s="376">
        <v>44586</v>
      </c>
      <c r="H1311" s="376">
        <v>44587</v>
      </c>
      <c r="I1311" s="376">
        <v>44588</v>
      </c>
      <c r="J1311" s="377">
        <v>44589</v>
      </c>
      <c r="K1311" s="376">
        <v>44592</v>
      </c>
      <c r="L1311" s="378">
        <v>44593</v>
      </c>
      <c r="M1311" s="379">
        <v>44594</v>
      </c>
      <c r="N1311" s="376">
        <v>44595</v>
      </c>
      <c r="O1311" s="376">
        <v>44596</v>
      </c>
      <c r="P1311" s="376">
        <v>44599</v>
      </c>
      <c r="Q1311" s="376">
        <v>44600</v>
      </c>
      <c r="R1311" s="376">
        <v>44601</v>
      </c>
      <c r="S1311" s="376">
        <v>44602</v>
      </c>
      <c r="T1311" s="376">
        <v>44606</v>
      </c>
      <c r="U1311" s="376">
        <v>44607</v>
      </c>
      <c r="V1311" s="376">
        <v>44608</v>
      </c>
      <c r="W1311" s="376">
        <v>44609</v>
      </c>
      <c r="X1311" s="367"/>
      <c r="Z1311" s="369">
        <v>44671</v>
      </c>
    </row>
    <row r="1312" spans="1:26">
      <c r="A1312" s="380" t="str">
        <f t="shared" si="23"/>
        <v>22</v>
      </c>
      <c r="B1312" s="373">
        <v>44595</v>
      </c>
      <c r="C1312" s="374" t="str">
        <f t="shared" si="22"/>
        <v>木</v>
      </c>
      <c r="D1312" s="375">
        <v>44582</v>
      </c>
      <c r="E1312" s="375">
        <v>44585</v>
      </c>
      <c r="F1312" s="375">
        <v>44586</v>
      </c>
      <c r="G1312" s="376">
        <v>44587</v>
      </c>
      <c r="H1312" s="376">
        <v>44588</v>
      </c>
      <c r="I1312" s="376">
        <v>44589</v>
      </c>
      <c r="J1312" s="377">
        <v>44592</v>
      </c>
      <c r="K1312" s="376">
        <v>44593</v>
      </c>
      <c r="L1312" s="378">
        <v>44594</v>
      </c>
      <c r="M1312" s="379">
        <v>44595</v>
      </c>
      <c r="N1312" s="376">
        <v>44596</v>
      </c>
      <c r="O1312" s="376">
        <v>44599</v>
      </c>
      <c r="P1312" s="376">
        <v>44600</v>
      </c>
      <c r="Q1312" s="376">
        <v>44601</v>
      </c>
      <c r="R1312" s="376">
        <v>44602</v>
      </c>
      <c r="S1312" s="376">
        <v>44606</v>
      </c>
      <c r="T1312" s="376">
        <v>44607</v>
      </c>
      <c r="U1312" s="376">
        <v>44608</v>
      </c>
      <c r="V1312" s="376">
        <v>44609</v>
      </c>
      <c r="W1312" s="376">
        <v>44610</v>
      </c>
      <c r="X1312" s="367"/>
      <c r="Z1312" s="369">
        <v>44672</v>
      </c>
    </row>
    <row r="1313" spans="1:26">
      <c r="A1313" s="380" t="str">
        <f t="shared" si="23"/>
        <v>22</v>
      </c>
      <c r="B1313" s="373">
        <v>44596</v>
      </c>
      <c r="C1313" s="374" t="str">
        <f t="shared" si="22"/>
        <v>金</v>
      </c>
      <c r="D1313" s="375">
        <v>44585</v>
      </c>
      <c r="E1313" s="375">
        <v>44586</v>
      </c>
      <c r="F1313" s="375">
        <v>44587</v>
      </c>
      <c r="G1313" s="376">
        <v>44588</v>
      </c>
      <c r="H1313" s="376">
        <v>44589</v>
      </c>
      <c r="I1313" s="376">
        <v>44592</v>
      </c>
      <c r="J1313" s="377">
        <v>44593</v>
      </c>
      <c r="K1313" s="376">
        <v>44594</v>
      </c>
      <c r="L1313" s="378">
        <v>44595</v>
      </c>
      <c r="M1313" s="379">
        <v>44596</v>
      </c>
      <c r="N1313" s="376">
        <v>44599</v>
      </c>
      <c r="O1313" s="376">
        <v>44600</v>
      </c>
      <c r="P1313" s="376">
        <v>44601</v>
      </c>
      <c r="Q1313" s="376">
        <v>44602</v>
      </c>
      <c r="R1313" s="376">
        <v>44606</v>
      </c>
      <c r="S1313" s="376">
        <v>44607</v>
      </c>
      <c r="T1313" s="376">
        <v>44608</v>
      </c>
      <c r="U1313" s="376">
        <v>44609</v>
      </c>
      <c r="V1313" s="376">
        <v>44610</v>
      </c>
      <c r="W1313" s="376">
        <v>44613</v>
      </c>
      <c r="X1313" s="367"/>
      <c r="Z1313" s="369">
        <v>44673</v>
      </c>
    </row>
    <row r="1314" spans="1:26">
      <c r="A1314" s="380" t="str">
        <f t="shared" si="23"/>
        <v>22</v>
      </c>
      <c r="B1314" s="373">
        <v>44599</v>
      </c>
      <c r="C1314" s="374" t="str">
        <f t="shared" si="22"/>
        <v>月</v>
      </c>
      <c r="D1314" s="375">
        <v>44586</v>
      </c>
      <c r="E1314" s="375">
        <v>44587</v>
      </c>
      <c r="F1314" s="375">
        <v>44588</v>
      </c>
      <c r="G1314" s="376">
        <v>44589</v>
      </c>
      <c r="H1314" s="376">
        <v>44592</v>
      </c>
      <c r="I1314" s="376">
        <v>44593</v>
      </c>
      <c r="J1314" s="377">
        <v>44594</v>
      </c>
      <c r="K1314" s="376">
        <v>44595</v>
      </c>
      <c r="L1314" s="378">
        <v>44596</v>
      </c>
      <c r="M1314" s="379">
        <v>44599</v>
      </c>
      <c r="N1314" s="376">
        <v>44600</v>
      </c>
      <c r="O1314" s="376">
        <v>44601</v>
      </c>
      <c r="P1314" s="376">
        <v>44602</v>
      </c>
      <c r="Q1314" s="376">
        <v>44606</v>
      </c>
      <c r="R1314" s="376">
        <v>44607</v>
      </c>
      <c r="S1314" s="376">
        <v>44608</v>
      </c>
      <c r="T1314" s="376">
        <v>44609</v>
      </c>
      <c r="U1314" s="376">
        <v>44610</v>
      </c>
      <c r="V1314" s="376">
        <v>44613</v>
      </c>
      <c r="W1314" s="376">
        <v>44614</v>
      </c>
      <c r="X1314" s="367"/>
      <c r="Z1314" s="369">
        <v>44676</v>
      </c>
    </row>
    <row r="1315" spans="1:26">
      <c r="A1315" s="380" t="str">
        <f t="shared" si="23"/>
        <v>22</v>
      </c>
      <c r="B1315" s="373">
        <v>44600</v>
      </c>
      <c r="C1315" s="374" t="str">
        <f t="shared" ref="C1315:C1378" si="24">TEXT(B1315,"aaa")</f>
        <v>火</v>
      </c>
      <c r="D1315" s="375">
        <v>44587</v>
      </c>
      <c r="E1315" s="375">
        <v>44588</v>
      </c>
      <c r="F1315" s="375">
        <v>44589</v>
      </c>
      <c r="G1315" s="376">
        <v>44592</v>
      </c>
      <c r="H1315" s="376">
        <v>44593</v>
      </c>
      <c r="I1315" s="376">
        <v>44594</v>
      </c>
      <c r="J1315" s="377">
        <v>44595</v>
      </c>
      <c r="K1315" s="376">
        <v>44596</v>
      </c>
      <c r="L1315" s="378">
        <v>44599</v>
      </c>
      <c r="M1315" s="379">
        <v>44600</v>
      </c>
      <c r="N1315" s="376">
        <v>44601</v>
      </c>
      <c r="O1315" s="376">
        <v>44602</v>
      </c>
      <c r="P1315" s="376">
        <v>44606</v>
      </c>
      <c r="Q1315" s="376">
        <v>44607</v>
      </c>
      <c r="R1315" s="376">
        <v>44608</v>
      </c>
      <c r="S1315" s="376">
        <v>44609</v>
      </c>
      <c r="T1315" s="376">
        <v>44610</v>
      </c>
      <c r="U1315" s="376">
        <v>44613</v>
      </c>
      <c r="V1315" s="376">
        <v>44614</v>
      </c>
      <c r="W1315" s="376">
        <v>44616</v>
      </c>
      <c r="X1315" s="367"/>
      <c r="Z1315" s="369">
        <v>44677</v>
      </c>
    </row>
    <row r="1316" spans="1:26">
      <c r="A1316" s="380" t="str">
        <f t="shared" si="23"/>
        <v>22</v>
      </c>
      <c r="B1316" s="373">
        <v>44601</v>
      </c>
      <c r="C1316" s="374" t="str">
        <f t="shared" si="24"/>
        <v>水</v>
      </c>
      <c r="D1316" s="375">
        <v>44588</v>
      </c>
      <c r="E1316" s="375">
        <v>44589</v>
      </c>
      <c r="F1316" s="375">
        <v>44592</v>
      </c>
      <c r="G1316" s="376">
        <v>44593</v>
      </c>
      <c r="H1316" s="376">
        <v>44594</v>
      </c>
      <c r="I1316" s="376">
        <v>44595</v>
      </c>
      <c r="J1316" s="377">
        <v>44596</v>
      </c>
      <c r="K1316" s="376">
        <v>44599</v>
      </c>
      <c r="L1316" s="378">
        <v>44600</v>
      </c>
      <c r="M1316" s="379">
        <v>44601</v>
      </c>
      <c r="N1316" s="376">
        <v>44602</v>
      </c>
      <c r="O1316" s="376">
        <v>44606</v>
      </c>
      <c r="P1316" s="376">
        <v>44607</v>
      </c>
      <c r="Q1316" s="376">
        <v>44608</v>
      </c>
      <c r="R1316" s="376">
        <v>44609</v>
      </c>
      <c r="S1316" s="376">
        <v>44610</v>
      </c>
      <c r="T1316" s="376">
        <v>44613</v>
      </c>
      <c r="U1316" s="376">
        <v>44614</v>
      </c>
      <c r="V1316" s="376">
        <v>44616</v>
      </c>
      <c r="W1316" s="376">
        <v>44617</v>
      </c>
      <c r="X1316" s="367"/>
      <c r="Z1316" s="369">
        <v>44678</v>
      </c>
    </row>
    <row r="1317" spans="1:26">
      <c r="A1317" s="380" t="str">
        <f t="shared" si="23"/>
        <v>22</v>
      </c>
      <c r="B1317" s="373">
        <v>44602</v>
      </c>
      <c r="C1317" s="374" t="str">
        <f t="shared" si="24"/>
        <v>木</v>
      </c>
      <c r="D1317" s="375">
        <v>44589</v>
      </c>
      <c r="E1317" s="375">
        <v>44592</v>
      </c>
      <c r="F1317" s="375">
        <v>44593</v>
      </c>
      <c r="G1317" s="376">
        <v>44594</v>
      </c>
      <c r="H1317" s="376">
        <v>44595</v>
      </c>
      <c r="I1317" s="376">
        <v>44596</v>
      </c>
      <c r="J1317" s="377">
        <v>44599</v>
      </c>
      <c r="K1317" s="376">
        <v>44600</v>
      </c>
      <c r="L1317" s="378">
        <v>44601</v>
      </c>
      <c r="M1317" s="379">
        <v>44602</v>
      </c>
      <c r="N1317" s="376">
        <v>44606</v>
      </c>
      <c r="O1317" s="376">
        <v>44607</v>
      </c>
      <c r="P1317" s="376">
        <v>44608</v>
      </c>
      <c r="Q1317" s="376">
        <v>44609</v>
      </c>
      <c r="R1317" s="376">
        <v>44610</v>
      </c>
      <c r="S1317" s="376">
        <v>44613</v>
      </c>
      <c r="T1317" s="376">
        <v>44614</v>
      </c>
      <c r="U1317" s="376">
        <v>44616</v>
      </c>
      <c r="V1317" s="376">
        <v>44617</v>
      </c>
      <c r="W1317" s="376">
        <v>44620</v>
      </c>
      <c r="X1317" s="367"/>
      <c r="Z1317" s="369">
        <v>44679</v>
      </c>
    </row>
    <row r="1318" spans="1:26">
      <c r="A1318" s="380" t="str">
        <f t="shared" si="23"/>
        <v>22</v>
      </c>
      <c r="B1318" s="373">
        <v>44606</v>
      </c>
      <c r="C1318" s="374" t="str">
        <f t="shared" si="24"/>
        <v>月</v>
      </c>
      <c r="D1318" s="375">
        <v>44592</v>
      </c>
      <c r="E1318" s="375">
        <v>44593</v>
      </c>
      <c r="F1318" s="375">
        <v>44594</v>
      </c>
      <c r="G1318" s="376">
        <v>44595</v>
      </c>
      <c r="H1318" s="376">
        <v>44596</v>
      </c>
      <c r="I1318" s="376">
        <v>44599</v>
      </c>
      <c r="J1318" s="377">
        <v>44600</v>
      </c>
      <c r="K1318" s="376">
        <v>44601</v>
      </c>
      <c r="L1318" s="378">
        <v>44602</v>
      </c>
      <c r="M1318" s="379">
        <v>44606</v>
      </c>
      <c r="N1318" s="376">
        <v>44607</v>
      </c>
      <c r="O1318" s="376">
        <v>44608</v>
      </c>
      <c r="P1318" s="376">
        <v>44609</v>
      </c>
      <c r="Q1318" s="376">
        <v>44610</v>
      </c>
      <c r="R1318" s="376">
        <v>44613</v>
      </c>
      <c r="S1318" s="376">
        <v>44614</v>
      </c>
      <c r="T1318" s="376">
        <v>44616</v>
      </c>
      <c r="U1318" s="376">
        <v>44617</v>
      </c>
      <c r="V1318" s="376">
        <v>44620</v>
      </c>
      <c r="W1318" s="376">
        <v>44621</v>
      </c>
      <c r="X1318" s="367"/>
      <c r="Z1318" s="369">
        <v>44690</v>
      </c>
    </row>
    <row r="1319" spans="1:26">
      <c r="A1319" s="380" t="str">
        <f t="shared" si="23"/>
        <v>22</v>
      </c>
      <c r="B1319" s="373">
        <v>44607</v>
      </c>
      <c r="C1319" s="374" t="str">
        <f t="shared" si="24"/>
        <v>火</v>
      </c>
      <c r="D1319" s="375">
        <v>44593</v>
      </c>
      <c r="E1319" s="375">
        <v>44594</v>
      </c>
      <c r="F1319" s="375">
        <v>44595</v>
      </c>
      <c r="G1319" s="376">
        <v>44596</v>
      </c>
      <c r="H1319" s="376">
        <v>44599</v>
      </c>
      <c r="I1319" s="376">
        <v>44600</v>
      </c>
      <c r="J1319" s="377">
        <v>44601</v>
      </c>
      <c r="K1319" s="376">
        <v>44602</v>
      </c>
      <c r="L1319" s="378">
        <v>44606</v>
      </c>
      <c r="M1319" s="379">
        <v>44607</v>
      </c>
      <c r="N1319" s="376">
        <v>44608</v>
      </c>
      <c r="O1319" s="376">
        <v>44609</v>
      </c>
      <c r="P1319" s="376">
        <v>44610</v>
      </c>
      <c r="Q1319" s="376">
        <v>44613</v>
      </c>
      <c r="R1319" s="376">
        <v>44614</v>
      </c>
      <c r="S1319" s="376">
        <v>44616</v>
      </c>
      <c r="T1319" s="376">
        <v>44617</v>
      </c>
      <c r="U1319" s="376">
        <v>44620</v>
      </c>
      <c r="V1319" s="376">
        <v>44621</v>
      </c>
      <c r="W1319" s="376">
        <v>44622</v>
      </c>
      <c r="X1319" s="367"/>
      <c r="Z1319" s="369">
        <v>44691</v>
      </c>
    </row>
    <row r="1320" spans="1:26">
      <c r="A1320" s="380" t="str">
        <f t="shared" si="23"/>
        <v>22</v>
      </c>
      <c r="B1320" s="373">
        <v>44608</v>
      </c>
      <c r="C1320" s="374" t="str">
        <f t="shared" si="24"/>
        <v>水</v>
      </c>
      <c r="D1320" s="375">
        <v>44594</v>
      </c>
      <c r="E1320" s="375">
        <v>44595</v>
      </c>
      <c r="F1320" s="375">
        <v>44596</v>
      </c>
      <c r="G1320" s="376">
        <v>44599</v>
      </c>
      <c r="H1320" s="376">
        <v>44600</v>
      </c>
      <c r="I1320" s="376">
        <v>44601</v>
      </c>
      <c r="J1320" s="377">
        <v>44602</v>
      </c>
      <c r="K1320" s="376">
        <v>44606</v>
      </c>
      <c r="L1320" s="378">
        <v>44607</v>
      </c>
      <c r="M1320" s="379">
        <v>44608</v>
      </c>
      <c r="N1320" s="376">
        <v>44609</v>
      </c>
      <c r="O1320" s="376">
        <v>44610</v>
      </c>
      <c r="P1320" s="376">
        <v>44613</v>
      </c>
      <c r="Q1320" s="376">
        <v>44614</v>
      </c>
      <c r="R1320" s="376">
        <v>44616</v>
      </c>
      <c r="S1320" s="376">
        <v>44617</v>
      </c>
      <c r="T1320" s="376">
        <v>44620</v>
      </c>
      <c r="U1320" s="376">
        <v>44621</v>
      </c>
      <c r="V1320" s="376">
        <v>44622</v>
      </c>
      <c r="W1320" s="376">
        <v>44623</v>
      </c>
      <c r="X1320" s="367"/>
      <c r="Z1320" s="369">
        <v>44692</v>
      </c>
    </row>
    <row r="1321" spans="1:26">
      <c r="A1321" s="380" t="str">
        <f t="shared" si="23"/>
        <v>22</v>
      </c>
      <c r="B1321" s="373">
        <v>44609</v>
      </c>
      <c r="C1321" s="374" t="str">
        <f t="shared" si="24"/>
        <v>木</v>
      </c>
      <c r="D1321" s="375">
        <v>44595</v>
      </c>
      <c r="E1321" s="375">
        <v>44596</v>
      </c>
      <c r="F1321" s="375">
        <v>44599</v>
      </c>
      <c r="G1321" s="376">
        <v>44600</v>
      </c>
      <c r="H1321" s="376">
        <v>44601</v>
      </c>
      <c r="I1321" s="376">
        <v>44602</v>
      </c>
      <c r="J1321" s="377">
        <v>44606</v>
      </c>
      <c r="K1321" s="376">
        <v>44607</v>
      </c>
      <c r="L1321" s="378">
        <v>44608</v>
      </c>
      <c r="M1321" s="379">
        <v>44609</v>
      </c>
      <c r="N1321" s="376">
        <v>44610</v>
      </c>
      <c r="O1321" s="376">
        <v>44613</v>
      </c>
      <c r="P1321" s="376">
        <v>44614</v>
      </c>
      <c r="Q1321" s="376">
        <v>44616</v>
      </c>
      <c r="R1321" s="376">
        <v>44617</v>
      </c>
      <c r="S1321" s="376">
        <v>44620</v>
      </c>
      <c r="T1321" s="376">
        <v>44621</v>
      </c>
      <c r="U1321" s="376">
        <v>44622</v>
      </c>
      <c r="V1321" s="376">
        <v>44623</v>
      </c>
      <c r="W1321" s="376">
        <v>44624</v>
      </c>
      <c r="X1321" s="367"/>
      <c r="Z1321" s="369">
        <v>44693</v>
      </c>
    </row>
    <row r="1322" spans="1:26">
      <c r="A1322" s="380" t="str">
        <f t="shared" si="23"/>
        <v>22</v>
      </c>
      <c r="B1322" s="373">
        <v>44610</v>
      </c>
      <c r="C1322" s="374" t="str">
        <f t="shared" si="24"/>
        <v>金</v>
      </c>
      <c r="D1322" s="375">
        <v>44596</v>
      </c>
      <c r="E1322" s="375">
        <v>44599</v>
      </c>
      <c r="F1322" s="375">
        <v>44600</v>
      </c>
      <c r="G1322" s="376">
        <v>44601</v>
      </c>
      <c r="H1322" s="376">
        <v>44602</v>
      </c>
      <c r="I1322" s="376">
        <v>44606</v>
      </c>
      <c r="J1322" s="377">
        <v>44607</v>
      </c>
      <c r="K1322" s="376">
        <v>44608</v>
      </c>
      <c r="L1322" s="378">
        <v>44609</v>
      </c>
      <c r="M1322" s="379">
        <v>44610</v>
      </c>
      <c r="N1322" s="376">
        <v>44613</v>
      </c>
      <c r="O1322" s="376">
        <v>44614</v>
      </c>
      <c r="P1322" s="376">
        <v>44616</v>
      </c>
      <c r="Q1322" s="376">
        <v>44617</v>
      </c>
      <c r="R1322" s="376">
        <v>44620</v>
      </c>
      <c r="S1322" s="376">
        <v>44621</v>
      </c>
      <c r="T1322" s="376">
        <v>44622</v>
      </c>
      <c r="U1322" s="376">
        <v>44623</v>
      </c>
      <c r="V1322" s="376">
        <v>44624</v>
      </c>
      <c r="W1322" s="376">
        <v>44627</v>
      </c>
      <c r="X1322" s="367"/>
      <c r="Z1322" s="369">
        <v>44694</v>
      </c>
    </row>
    <row r="1323" spans="1:26">
      <c r="A1323" s="380" t="str">
        <f t="shared" si="23"/>
        <v>22</v>
      </c>
      <c r="B1323" s="373">
        <v>44613</v>
      </c>
      <c r="C1323" s="374" t="str">
        <f t="shared" si="24"/>
        <v>月</v>
      </c>
      <c r="D1323" s="375">
        <v>44599</v>
      </c>
      <c r="E1323" s="375">
        <v>44600</v>
      </c>
      <c r="F1323" s="375">
        <v>44601</v>
      </c>
      <c r="G1323" s="376">
        <v>44602</v>
      </c>
      <c r="H1323" s="376">
        <v>44606</v>
      </c>
      <c r="I1323" s="376">
        <v>44607</v>
      </c>
      <c r="J1323" s="377">
        <v>44608</v>
      </c>
      <c r="K1323" s="376">
        <v>44609</v>
      </c>
      <c r="L1323" s="378">
        <v>44610</v>
      </c>
      <c r="M1323" s="379">
        <v>44613</v>
      </c>
      <c r="N1323" s="376">
        <v>44614</v>
      </c>
      <c r="O1323" s="376">
        <v>44616</v>
      </c>
      <c r="P1323" s="376">
        <v>44617</v>
      </c>
      <c r="Q1323" s="376">
        <v>44620</v>
      </c>
      <c r="R1323" s="376">
        <v>44621</v>
      </c>
      <c r="S1323" s="376">
        <v>44622</v>
      </c>
      <c r="T1323" s="376">
        <v>44623</v>
      </c>
      <c r="U1323" s="376">
        <v>44624</v>
      </c>
      <c r="V1323" s="376">
        <v>44627</v>
      </c>
      <c r="W1323" s="376">
        <v>44628</v>
      </c>
      <c r="X1323" s="367"/>
      <c r="Z1323" s="369">
        <v>44697</v>
      </c>
    </row>
    <row r="1324" spans="1:26">
      <c r="A1324" s="380" t="str">
        <f t="shared" si="23"/>
        <v>22</v>
      </c>
      <c r="B1324" s="373">
        <v>44614</v>
      </c>
      <c r="C1324" s="374" t="str">
        <f t="shared" si="24"/>
        <v>火</v>
      </c>
      <c r="D1324" s="375">
        <v>44600</v>
      </c>
      <c r="E1324" s="375">
        <v>44601</v>
      </c>
      <c r="F1324" s="375">
        <v>44602</v>
      </c>
      <c r="G1324" s="376">
        <v>44606</v>
      </c>
      <c r="H1324" s="376">
        <v>44607</v>
      </c>
      <c r="I1324" s="376">
        <v>44608</v>
      </c>
      <c r="J1324" s="377">
        <v>44609</v>
      </c>
      <c r="K1324" s="376">
        <v>44610</v>
      </c>
      <c r="L1324" s="378">
        <v>44613</v>
      </c>
      <c r="M1324" s="379">
        <v>44614</v>
      </c>
      <c r="N1324" s="376">
        <v>44616</v>
      </c>
      <c r="O1324" s="376">
        <v>44617</v>
      </c>
      <c r="P1324" s="376">
        <v>44620</v>
      </c>
      <c r="Q1324" s="376">
        <v>44621</v>
      </c>
      <c r="R1324" s="376">
        <v>44622</v>
      </c>
      <c r="S1324" s="376">
        <v>44623</v>
      </c>
      <c r="T1324" s="376">
        <v>44624</v>
      </c>
      <c r="U1324" s="376">
        <v>44627</v>
      </c>
      <c r="V1324" s="376">
        <v>44628</v>
      </c>
      <c r="W1324" s="376">
        <v>44629</v>
      </c>
      <c r="X1324" s="367"/>
      <c r="Z1324" s="369">
        <v>44698</v>
      </c>
    </row>
    <row r="1325" spans="1:26">
      <c r="A1325" s="380" t="str">
        <f t="shared" si="23"/>
        <v>22</v>
      </c>
      <c r="B1325" s="373">
        <v>44616</v>
      </c>
      <c r="C1325" s="374" t="str">
        <f t="shared" si="24"/>
        <v>木</v>
      </c>
      <c r="D1325" s="375">
        <v>44601</v>
      </c>
      <c r="E1325" s="375">
        <v>44602</v>
      </c>
      <c r="F1325" s="375">
        <v>44606</v>
      </c>
      <c r="G1325" s="376">
        <v>44607</v>
      </c>
      <c r="H1325" s="376">
        <v>44608</v>
      </c>
      <c r="I1325" s="376">
        <v>44609</v>
      </c>
      <c r="J1325" s="377">
        <v>44610</v>
      </c>
      <c r="K1325" s="376">
        <v>44613</v>
      </c>
      <c r="L1325" s="378">
        <v>44614</v>
      </c>
      <c r="M1325" s="379">
        <v>44616</v>
      </c>
      <c r="N1325" s="376">
        <v>44617</v>
      </c>
      <c r="O1325" s="376">
        <v>44620</v>
      </c>
      <c r="P1325" s="376">
        <v>44621</v>
      </c>
      <c r="Q1325" s="376">
        <v>44622</v>
      </c>
      <c r="R1325" s="376">
        <v>44623</v>
      </c>
      <c r="S1325" s="376">
        <v>44624</v>
      </c>
      <c r="T1325" s="376">
        <v>44627</v>
      </c>
      <c r="U1325" s="376">
        <v>44628</v>
      </c>
      <c r="V1325" s="376">
        <v>44629</v>
      </c>
      <c r="W1325" s="376">
        <v>44630</v>
      </c>
      <c r="X1325" s="367"/>
      <c r="Z1325" s="369">
        <v>44699</v>
      </c>
    </row>
    <row r="1326" spans="1:26">
      <c r="A1326" s="380" t="str">
        <f t="shared" si="23"/>
        <v>22</v>
      </c>
      <c r="B1326" s="373">
        <v>44617</v>
      </c>
      <c r="C1326" s="374" t="str">
        <f t="shared" si="24"/>
        <v>金</v>
      </c>
      <c r="D1326" s="375">
        <v>44602</v>
      </c>
      <c r="E1326" s="375">
        <v>44606</v>
      </c>
      <c r="F1326" s="375">
        <v>44607</v>
      </c>
      <c r="G1326" s="376">
        <v>44608</v>
      </c>
      <c r="H1326" s="376">
        <v>44609</v>
      </c>
      <c r="I1326" s="376">
        <v>44610</v>
      </c>
      <c r="J1326" s="377">
        <v>44613</v>
      </c>
      <c r="K1326" s="376">
        <v>44614</v>
      </c>
      <c r="L1326" s="378">
        <v>44616</v>
      </c>
      <c r="M1326" s="379">
        <v>44617</v>
      </c>
      <c r="N1326" s="376">
        <v>44620</v>
      </c>
      <c r="O1326" s="376">
        <v>44621</v>
      </c>
      <c r="P1326" s="376">
        <v>44622</v>
      </c>
      <c r="Q1326" s="376">
        <v>44623</v>
      </c>
      <c r="R1326" s="376">
        <v>44624</v>
      </c>
      <c r="S1326" s="376">
        <v>44627</v>
      </c>
      <c r="T1326" s="376">
        <v>44628</v>
      </c>
      <c r="U1326" s="376">
        <v>44629</v>
      </c>
      <c r="V1326" s="376">
        <v>44630</v>
      </c>
      <c r="W1326" s="376">
        <v>44631</v>
      </c>
      <c r="X1326" s="367"/>
      <c r="Z1326" s="369">
        <v>44700</v>
      </c>
    </row>
    <row r="1327" spans="1:26">
      <c r="A1327" s="380" t="str">
        <f t="shared" si="23"/>
        <v>22</v>
      </c>
      <c r="B1327" s="373">
        <v>44620</v>
      </c>
      <c r="C1327" s="374" t="str">
        <f t="shared" si="24"/>
        <v>月</v>
      </c>
      <c r="D1327" s="375">
        <v>44606</v>
      </c>
      <c r="E1327" s="375">
        <v>44607</v>
      </c>
      <c r="F1327" s="375">
        <v>44608</v>
      </c>
      <c r="G1327" s="376">
        <v>44609</v>
      </c>
      <c r="H1327" s="376">
        <v>44610</v>
      </c>
      <c r="I1327" s="376">
        <v>44613</v>
      </c>
      <c r="J1327" s="377">
        <v>44614</v>
      </c>
      <c r="K1327" s="376">
        <v>44616</v>
      </c>
      <c r="L1327" s="378">
        <v>44617</v>
      </c>
      <c r="M1327" s="379">
        <v>44620</v>
      </c>
      <c r="N1327" s="376">
        <v>44621</v>
      </c>
      <c r="O1327" s="376">
        <v>44622</v>
      </c>
      <c r="P1327" s="376">
        <v>44623</v>
      </c>
      <c r="Q1327" s="376">
        <v>44624</v>
      </c>
      <c r="R1327" s="376">
        <v>44627</v>
      </c>
      <c r="S1327" s="376">
        <v>44628</v>
      </c>
      <c r="T1327" s="376">
        <v>44629</v>
      </c>
      <c r="U1327" s="376">
        <v>44630</v>
      </c>
      <c r="V1327" s="376">
        <v>44631</v>
      </c>
      <c r="W1327" s="376">
        <v>44634</v>
      </c>
      <c r="X1327" s="367"/>
      <c r="Z1327" s="369">
        <v>44701</v>
      </c>
    </row>
    <row r="1328" spans="1:26">
      <c r="A1328" s="380" t="str">
        <f t="shared" si="23"/>
        <v>22</v>
      </c>
      <c r="B1328" s="373">
        <v>44621</v>
      </c>
      <c r="C1328" s="374" t="str">
        <f t="shared" si="24"/>
        <v>火</v>
      </c>
      <c r="D1328" s="375">
        <v>44607</v>
      </c>
      <c r="E1328" s="375">
        <v>44608</v>
      </c>
      <c r="F1328" s="375">
        <v>44609</v>
      </c>
      <c r="G1328" s="376">
        <v>44610</v>
      </c>
      <c r="H1328" s="376">
        <v>44613</v>
      </c>
      <c r="I1328" s="376">
        <v>44614</v>
      </c>
      <c r="J1328" s="377">
        <v>44616</v>
      </c>
      <c r="K1328" s="376">
        <v>44617</v>
      </c>
      <c r="L1328" s="378">
        <v>44620</v>
      </c>
      <c r="M1328" s="379">
        <v>44621</v>
      </c>
      <c r="N1328" s="376">
        <v>44622</v>
      </c>
      <c r="O1328" s="376">
        <v>44623</v>
      </c>
      <c r="P1328" s="376">
        <v>44624</v>
      </c>
      <c r="Q1328" s="376">
        <v>44627</v>
      </c>
      <c r="R1328" s="376">
        <v>44628</v>
      </c>
      <c r="S1328" s="376">
        <v>44629</v>
      </c>
      <c r="T1328" s="376">
        <v>44630</v>
      </c>
      <c r="U1328" s="376">
        <v>44631</v>
      </c>
      <c r="V1328" s="376">
        <v>44634</v>
      </c>
      <c r="W1328" s="376">
        <v>44635</v>
      </c>
      <c r="X1328" s="367"/>
      <c r="Z1328" s="369">
        <v>44704</v>
      </c>
    </row>
    <row r="1329" spans="1:26">
      <c r="A1329" s="380" t="str">
        <f t="shared" si="23"/>
        <v>22</v>
      </c>
      <c r="B1329" s="373">
        <v>44622</v>
      </c>
      <c r="C1329" s="374" t="str">
        <f t="shared" si="24"/>
        <v>水</v>
      </c>
      <c r="D1329" s="375">
        <v>44608</v>
      </c>
      <c r="E1329" s="375">
        <v>44609</v>
      </c>
      <c r="F1329" s="375">
        <v>44610</v>
      </c>
      <c r="G1329" s="376">
        <v>44613</v>
      </c>
      <c r="H1329" s="376">
        <v>44614</v>
      </c>
      <c r="I1329" s="376">
        <v>44616</v>
      </c>
      <c r="J1329" s="377">
        <v>44617</v>
      </c>
      <c r="K1329" s="376">
        <v>44620</v>
      </c>
      <c r="L1329" s="378">
        <v>44621</v>
      </c>
      <c r="M1329" s="379">
        <v>44622</v>
      </c>
      <c r="N1329" s="376">
        <v>44623</v>
      </c>
      <c r="O1329" s="376">
        <v>44624</v>
      </c>
      <c r="P1329" s="376">
        <v>44627</v>
      </c>
      <c r="Q1329" s="376">
        <v>44628</v>
      </c>
      <c r="R1329" s="376">
        <v>44629</v>
      </c>
      <c r="S1329" s="376">
        <v>44630</v>
      </c>
      <c r="T1329" s="376">
        <v>44631</v>
      </c>
      <c r="U1329" s="376">
        <v>44634</v>
      </c>
      <c r="V1329" s="376">
        <v>44635</v>
      </c>
      <c r="W1329" s="376">
        <v>44636</v>
      </c>
      <c r="X1329" s="367"/>
      <c r="Z1329" s="369">
        <v>44705</v>
      </c>
    </row>
    <row r="1330" spans="1:26">
      <c r="A1330" s="380" t="str">
        <f t="shared" si="23"/>
        <v>22</v>
      </c>
      <c r="B1330" s="373">
        <v>44623</v>
      </c>
      <c r="C1330" s="374" t="str">
        <f t="shared" si="24"/>
        <v>木</v>
      </c>
      <c r="D1330" s="375">
        <v>44609</v>
      </c>
      <c r="E1330" s="375">
        <v>44610</v>
      </c>
      <c r="F1330" s="375">
        <v>44613</v>
      </c>
      <c r="G1330" s="376">
        <v>44614</v>
      </c>
      <c r="H1330" s="376">
        <v>44616</v>
      </c>
      <c r="I1330" s="376">
        <v>44617</v>
      </c>
      <c r="J1330" s="377">
        <v>44620</v>
      </c>
      <c r="K1330" s="376">
        <v>44621</v>
      </c>
      <c r="L1330" s="378">
        <v>44622</v>
      </c>
      <c r="M1330" s="379">
        <v>44623</v>
      </c>
      <c r="N1330" s="376">
        <v>44624</v>
      </c>
      <c r="O1330" s="376">
        <v>44627</v>
      </c>
      <c r="P1330" s="376">
        <v>44628</v>
      </c>
      <c r="Q1330" s="376">
        <v>44629</v>
      </c>
      <c r="R1330" s="376">
        <v>44630</v>
      </c>
      <c r="S1330" s="376">
        <v>44631</v>
      </c>
      <c r="T1330" s="376">
        <v>44634</v>
      </c>
      <c r="U1330" s="376">
        <v>44635</v>
      </c>
      <c r="V1330" s="376">
        <v>44636</v>
      </c>
      <c r="W1330" s="376">
        <v>44637</v>
      </c>
      <c r="X1330" s="367"/>
      <c r="Z1330" s="369">
        <v>44706</v>
      </c>
    </row>
    <row r="1331" spans="1:26">
      <c r="A1331" s="380" t="str">
        <f t="shared" si="23"/>
        <v>22</v>
      </c>
      <c r="B1331" s="373">
        <v>44624</v>
      </c>
      <c r="C1331" s="374" t="str">
        <f t="shared" si="24"/>
        <v>金</v>
      </c>
      <c r="D1331" s="375">
        <v>44610</v>
      </c>
      <c r="E1331" s="375">
        <v>44613</v>
      </c>
      <c r="F1331" s="375">
        <v>44614</v>
      </c>
      <c r="G1331" s="376">
        <v>44616</v>
      </c>
      <c r="H1331" s="376">
        <v>44617</v>
      </c>
      <c r="I1331" s="376">
        <v>44620</v>
      </c>
      <c r="J1331" s="377">
        <v>44621</v>
      </c>
      <c r="K1331" s="376">
        <v>44622</v>
      </c>
      <c r="L1331" s="378">
        <v>44623</v>
      </c>
      <c r="M1331" s="379">
        <v>44624</v>
      </c>
      <c r="N1331" s="376">
        <v>44627</v>
      </c>
      <c r="O1331" s="376">
        <v>44628</v>
      </c>
      <c r="P1331" s="376">
        <v>44629</v>
      </c>
      <c r="Q1331" s="376">
        <v>44630</v>
      </c>
      <c r="R1331" s="376">
        <v>44631</v>
      </c>
      <c r="S1331" s="376">
        <v>44634</v>
      </c>
      <c r="T1331" s="376">
        <v>44635</v>
      </c>
      <c r="U1331" s="376">
        <v>44636</v>
      </c>
      <c r="V1331" s="376">
        <v>44637</v>
      </c>
      <c r="W1331" s="376">
        <v>44638</v>
      </c>
      <c r="X1331" s="367"/>
      <c r="Z1331" s="369">
        <v>44707</v>
      </c>
    </row>
    <row r="1332" spans="1:26">
      <c r="A1332" s="380" t="str">
        <f t="shared" si="23"/>
        <v>22</v>
      </c>
      <c r="B1332" s="373">
        <v>44627</v>
      </c>
      <c r="C1332" s="374" t="str">
        <f t="shared" si="24"/>
        <v>月</v>
      </c>
      <c r="D1332" s="375">
        <v>44613</v>
      </c>
      <c r="E1332" s="375">
        <v>44614</v>
      </c>
      <c r="F1332" s="375">
        <v>44616</v>
      </c>
      <c r="G1332" s="376">
        <v>44617</v>
      </c>
      <c r="H1332" s="376">
        <v>44620</v>
      </c>
      <c r="I1332" s="376">
        <v>44621</v>
      </c>
      <c r="J1332" s="377">
        <v>44622</v>
      </c>
      <c r="K1332" s="376">
        <v>44623</v>
      </c>
      <c r="L1332" s="378">
        <v>44624</v>
      </c>
      <c r="M1332" s="379">
        <v>44627</v>
      </c>
      <c r="N1332" s="376">
        <v>44628</v>
      </c>
      <c r="O1332" s="376">
        <v>44629</v>
      </c>
      <c r="P1332" s="376">
        <v>44630</v>
      </c>
      <c r="Q1332" s="376">
        <v>44631</v>
      </c>
      <c r="R1332" s="376">
        <v>44634</v>
      </c>
      <c r="S1332" s="376">
        <v>44635</v>
      </c>
      <c r="T1332" s="376">
        <v>44636</v>
      </c>
      <c r="U1332" s="376">
        <v>44637</v>
      </c>
      <c r="V1332" s="376">
        <v>44638</v>
      </c>
      <c r="W1332" s="376">
        <v>44642</v>
      </c>
      <c r="X1332" s="367"/>
      <c r="Z1332" s="369">
        <v>44708</v>
      </c>
    </row>
    <row r="1333" spans="1:26">
      <c r="A1333" s="380" t="str">
        <f t="shared" si="23"/>
        <v>22</v>
      </c>
      <c r="B1333" s="373">
        <v>44628</v>
      </c>
      <c r="C1333" s="374" t="str">
        <f t="shared" si="24"/>
        <v>火</v>
      </c>
      <c r="D1333" s="375">
        <v>44614</v>
      </c>
      <c r="E1333" s="375">
        <v>44616</v>
      </c>
      <c r="F1333" s="375">
        <v>44617</v>
      </c>
      <c r="G1333" s="376">
        <v>44620</v>
      </c>
      <c r="H1333" s="376">
        <v>44621</v>
      </c>
      <c r="I1333" s="376">
        <v>44622</v>
      </c>
      <c r="J1333" s="377">
        <v>44623</v>
      </c>
      <c r="K1333" s="376">
        <v>44624</v>
      </c>
      <c r="L1333" s="378">
        <v>44627</v>
      </c>
      <c r="M1333" s="379">
        <v>44628</v>
      </c>
      <c r="N1333" s="376">
        <v>44629</v>
      </c>
      <c r="O1333" s="376">
        <v>44630</v>
      </c>
      <c r="P1333" s="376">
        <v>44631</v>
      </c>
      <c r="Q1333" s="376">
        <v>44634</v>
      </c>
      <c r="R1333" s="376">
        <v>44635</v>
      </c>
      <c r="S1333" s="376">
        <v>44636</v>
      </c>
      <c r="T1333" s="376">
        <v>44637</v>
      </c>
      <c r="U1333" s="376">
        <v>44638</v>
      </c>
      <c r="V1333" s="376">
        <v>44642</v>
      </c>
      <c r="W1333" s="376">
        <v>44643</v>
      </c>
      <c r="X1333" s="367"/>
      <c r="Z1333" s="369">
        <v>44711</v>
      </c>
    </row>
    <row r="1334" spans="1:26">
      <c r="A1334" s="380" t="str">
        <f t="shared" si="23"/>
        <v>22</v>
      </c>
      <c r="B1334" s="373">
        <v>44629</v>
      </c>
      <c r="C1334" s="374" t="str">
        <f t="shared" si="24"/>
        <v>水</v>
      </c>
      <c r="D1334" s="375">
        <v>44616</v>
      </c>
      <c r="E1334" s="375">
        <v>44617</v>
      </c>
      <c r="F1334" s="375">
        <v>44620</v>
      </c>
      <c r="G1334" s="376">
        <v>44621</v>
      </c>
      <c r="H1334" s="376">
        <v>44622</v>
      </c>
      <c r="I1334" s="376">
        <v>44623</v>
      </c>
      <c r="J1334" s="377">
        <v>44624</v>
      </c>
      <c r="K1334" s="376">
        <v>44627</v>
      </c>
      <c r="L1334" s="378">
        <v>44628</v>
      </c>
      <c r="M1334" s="379">
        <v>44629</v>
      </c>
      <c r="N1334" s="376">
        <v>44630</v>
      </c>
      <c r="O1334" s="376">
        <v>44631</v>
      </c>
      <c r="P1334" s="376">
        <v>44634</v>
      </c>
      <c r="Q1334" s="376">
        <v>44635</v>
      </c>
      <c r="R1334" s="376">
        <v>44636</v>
      </c>
      <c r="S1334" s="376">
        <v>44637</v>
      </c>
      <c r="T1334" s="376">
        <v>44638</v>
      </c>
      <c r="U1334" s="376">
        <v>44642</v>
      </c>
      <c r="V1334" s="376">
        <v>44643</v>
      </c>
      <c r="W1334" s="376">
        <v>44644</v>
      </c>
      <c r="X1334" s="367"/>
      <c r="Z1334" s="369">
        <v>44712</v>
      </c>
    </row>
    <row r="1335" spans="1:26">
      <c r="A1335" s="380" t="str">
        <f t="shared" si="23"/>
        <v>22</v>
      </c>
      <c r="B1335" s="373">
        <v>44630</v>
      </c>
      <c r="C1335" s="374" t="str">
        <f t="shared" si="24"/>
        <v>木</v>
      </c>
      <c r="D1335" s="375">
        <v>44617</v>
      </c>
      <c r="E1335" s="375">
        <v>44620</v>
      </c>
      <c r="F1335" s="375">
        <v>44621</v>
      </c>
      <c r="G1335" s="376">
        <v>44622</v>
      </c>
      <c r="H1335" s="376">
        <v>44623</v>
      </c>
      <c r="I1335" s="376">
        <v>44624</v>
      </c>
      <c r="J1335" s="377">
        <v>44627</v>
      </c>
      <c r="K1335" s="376">
        <v>44628</v>
      </c>
      <c r="L1335" s="378">
        <v>44629</v>
      </c>
      <c r="M1335" s="379">
        <v>44630</v>
      </c>
      <c r="N1335" s="376">
        <v>44631</v>
      </c>
      <c r="O1335" s="376">
        <v>44634</v>
      </c>
      <c r="P1335" s="376">
        <v>44635</v>
      </c>
      <c r="Q1335" s="376">
        <v>44636</v>
      </c>
      <c r="R1335" s="376">
        <v>44637</v>
      </c>
      <c r="S1335" s="376">
        <v>44638</v>
      </c>
      <c r="T1335" s="376">
        <v>44642</v>
      </c>
      <c r="U1335" s="376">
        <v>44643</v>
      </c>
      <c r="V1335" s="376">
        <v>44644</v>
      </c>
      <c r="W1335" s="376">
        <v>44645</v>
      </c>
      <c r="X1335" s="367"/>
      <c r="Z1335" s="369">
        <v>44713</v>
      </c>
    </row>
    <row r="1336" spans="1:26">
      <c r="A1336" s="380" t="str">
        <f t="shared" si="23"/>
        <v>22</v>
      </c>
      <c r="B1336" s="373">
        <v>44631</v>
      </c>
      <c r="C1336" s="374" t="str">
        <f t="shared" si="24"/>
        <v>金</v>
      </c>
      <c r="D1336" s="375">
        <v>44620</v>
      </c>
      <c r="E1336" s="375">
        <v>44621</v>
      </c>
      <c r="F1336" s="375">
        <v>44622</v>
      </c>
      <c r="G1336" s="376">
        <v>44623</v>
      </c>
      <c r="H1336" s="376">
        <v>44624</v>
      </c>
      <c r="I1336" s="376">
        <v>44627</v>
      </c>
      <c r="J1336" s="377">
        <v>44628</v>
      </c>
      <c r="K1336" s="376">
        <v>44629</v>
      </c>
      <c r="L1336" s="378">
        <v>44630</v>
      </c>
      <c r="M1336" s="379">
        <v>44631</v>
      </c>
      <c r="N1336" s="376">
        <v>44634</v>
      </c>
      <c r="O1336" s="376">
        <v>44635</v>
      </c>
      <c r="P1336" s="376">
        <v>44636</v>
      </c>
      <c r="Q1336" s="376">
        <v>44637</v>
      </c>
      <c r="R1336" s="376">
        <v>44638</v>
      </c>
      <c r="S1336" s="376">
        <v>44642</v>
      </c>
      <c r="T1336" s="376">
        <v>44643</v>
      </c>
      <c r="U1336" s="376">
        <v>44644</v>
      </c>
      <c r="V1336" s="376">
        <v>44645</v>
      </c>
      <c r="W1336" s="376">
        <v>44648</v>
      </c>
      <c r="X1336" s="367"/>
      <c r="Z1336" s="369">
        <v>44714</v>
      </c>
    </row>
    <row r="1337" spans="1:26">
      <c r="A1337" s="380" t="str">
        <f t="shared" si="23"/>
        <v>22</v>
      </c>
      <c r="B1337" s="373">
        <v>44634</v>
      </c>
      <c r="C1337" s="374" t="str">
        <f t="shared" si="24"/>
        <v>月</v>
      </c>
      <c r="D1337" s="375">
        <v>44621</v>
      </c>
      <c r="E1337" s="375">
        <v>44622</v>
      </c>
      <c r="F1337" s="375">
        <v>44623</v>
      </c>
      <c r="G1337" s="376">
        <v>44624</v>
      </c>
      <c r="H1337" s="376">
        <v>44627</v>
      </c>
      <c r="I1337" s="376">
        <v>44628</v>
      </c>
      <c r="J1337" s="377">
        <v>44629</v>
      </c>
      <c r="K1337" s="376">
        <v>44630</v>
      </c>
      <c r="L1337" s="378">
        <v>44631</v>
      </c>
      <c r="M1337" s="379">
        <v>44634</v>
      </c>
      <c r="N1337" s="376">
        <v>44635</v>
      </c>
      <c r="O1337" s="376">
        <v>44636</v>
      </c>
      <c r="P1337" s="376">
        <v>44637</v>
      </c>
      <c r="Q1337" s="376">
        <v>44638</v>
      </c>
      <c r="R1337" s="376">
        <v>44642</v>
      </c>
      <c r="S1337" s="376">
        <v>44643</v>
      </c>
      <c r="T1337" s="376">
        <v>44644</v>
      </c>
      <c r="U1337" s="376">
        <v>44645</v>
      </c>
      <c r="V1337" s="376">
        <v>44648</v>
      </c>
      <c r="W1337" s="376">
        <v>44651</v>
      </c>
      <c r="X1337" s="367"/>
      <c r="Z1337" s="369">
        <v>44715</v>
      </c>
    </row>
    <row r="1338" spans="1:26">
      <c r="A1338" s="380" t="str">
        <f t="shared" si="23"/>
        <v>22</v>
      </c>
      <c r="B1338" s="373">
        <v>44635</v>
      </c>
      <c r="C1338" s="374" t="str">
        <f t="shared" si="24"/>
        <v>火</v>
      </c>
      <c r="D1338" s="375">
        <v>44622</v>
      </c>
      <c r="E1338" s="375">
        <v>44623</v>
      </c>
      <c r="F1338" s="375">
        <v>44624</v>
      </c>
      <c r="G1338" s="376">
        <v>44627</v>
      </c>
      <c r="H1338" s="376">
        <v>44628</v>
      </c>
      <c r="I1338" s="376">
        <v>44629</v>
      </c>
      <c r="J1338" s="377">
        <v>44630</v>
      </c>
      <c r="K1338" s="376">
        <v>44631</v>
      </c>
      <c r="L1338" s="378">
        <v>44634</v>
      </c>
      <c r="M1338" s="379">
        <v>44635</v>
      </c>
      <c r="N1338" s="376">
        <v>44636</v>
      </c>
      <c r="O1338" s="376">
        <v>44637</v>
      </c>
      <c r="P1338" s="376">
        <v>44638</v>
      </c>
      <c r="Q1338" s="376">
        <v>44642</v>
      </c>
      <c r="R1338" s="376">
        <v>44643</v>
      </c>
      <c r="S1338" s="376">
        <v>44644</v>
      </c>
      <c r="T1338" s="376">
        <v>44645</v>
      </c>
      <c r="U1338" s="376">
        <v>44648</v>
      </c>
      <c r="V1338" s="376">
        <v>44651</v>
      </c>
      <c r="W1338" s="369">
        <v>44652</v>
      </c>
      <c r="X1338" s="367"/>
      <c r="Z1338" s="369">
        <v>44718</v>
      </c>
    </row>
    <row r="1339" spans="1:26">
      <c r="A1339" s="380" t="str">
        <f t="shared" si="23"/>
        <v>22</v>
      </c>
      <c r="B1339" s="373">
        <v>44636</v>
      </c>
      <c r="C1339" s="374" t="str">
        <f t="shared" si="24"/>
        <v>水</v>
      </c>
      <c r="D1339" s="375">
        <v>44623</v>
      </c>
      <c r="E1339" s="375">
        <v>44624</v>
      </c>
      <c r="F1339" s="375">
        <v>44627</v>
      </c>
      <c r="G1339" s="376">
        <v>44628</v>
      </c>
      <c r="H1339" s="376">
        <v>44629</v>
      </c>
      <c r="I1339" s="376">
        <v>44630</v>
      </c>
      <c r="J1339" s="377">
        <v>44631</v>
      </c>
      <c r="K1339" s="376">
        <v>44634</v>
      </c>
      <c r="L1339" s="378">
        <v>44635</v>
      </c>
      <c r="M1339" s="379">
        <v>44636</v>
      </c>
      <c r="N1339" s="376">
        <v>44637</v>
      </c>
      <c r="O1339" s="376">
        <v>44638</v>
      </c>
      <c r="P1339" s="376">
        <v>44642</v>
      </c>
      <c r="Q1339" s="376">
        <v>44643</v>
      </c>
      <c r="R1339" s="376">
        <v>44644</v>
      </c>
      <c r="S1339" s="376">
        <v>44645</v>
      </c>
      <c r="T1339" s="376">
        <v>44648</v>
      </c>
      <c r="U1339" s="376">
        <v>44651</v>
      </c>
      <c r="V1339" s="369">
        <v>44652</v>
      </c>
      <c r="W1339" s="369">
        <v>44655</v>
      </c>
      <c r="X1339" s="367"/>
      <c r="Z1339" s="369">
        <v>44719</v>
      </c>
    </row>
    <row r="1340" spans="1:26">
      <c r="A1340" s="380" t="str">
        <f t="shared" si="23"/>
        <v>22</v>
      </c>
      <c r="B1340" s="373">
        <v>44637</v>
      </c>
      <c r="C1340" s="374" t="str">
        <f t="shared" si="24"/>
        <v>木</v>
      </c>
      <c r="D1340" s="375">
        <v>44624</v>
      </c>
      <c r="E1340" s="375">
        <v>44627</v>
      </c>
      <c r="F1340" s="375">
        <v>44628</v>
      </c>
      <c r="G1340" s="376">
        <v>44629</v>
      </c>
      <c r="H1340" s="376">
        <v>44630</v>
      </c>
      <c r="I1340" s="376">
        <v>44631</v>
      </c>
      <c r="J1340" s="377">
        <v>44634</v>
      </c>
      <c r="K1340" s="376">
        <v>44635</v>
      </c>
      <c r="L1340" s="378">
        <v>44636</v>
      </c>
      <c r="M1340" s="379">
        <v>44637</v>
      </c>
      <c r="N1340" s="376">
        <v>44638</v>
      </c>
      <c r="O1340" s="376">
        <v>44642</v>
      </c>
      <c r="P1340" s="376">
        <v>44643</v>
      </c>
      <c r="Q1340" s="376">
        <v>44644</v>
      </c>
      <c r="R1340" s="376">
        <v>44645</v>
      </c>
      <c r="S1340" s="376">
        <v>44648</v>
      </c>
      <c r="T1340" s="376">
        <v>44651</v>
      </c>
      <c r="U1340" s="369">
        <v>44652</v>
      </c>
      <c r="V1340" s="369">
        <v>44655</v>
      </c>
      <c r="W1340" s="369">
        <v>44656</v>
      </c>
      <c r="X1340" s="367"/>
      <c r="Z1340" s="369">
        <v>44720</v>
      </c>
    </row>
    <row r="1341" spans="1:26">
      <c r="A1341" s="380" t="str">
        <f t="shared" si="23"/>
        <v>22</v>
      </c>
      <c r="B1341" s="373">
        <v>44638</v>
      </c>
      <c r="C1341" s="374" t="str">
        <f t="shared" si="24"/>
        <v>金</v>
      </c>
      <c r="D1341" s="375">
        <v>44627</v>
      </c>
      <c r="E1341" s="375">
        <v>44628</v>
      </c>
      <c r="F1341" s="375">
        <v>44629</v>
      </c>
      <c r="G1341" s="376">
        <v>44630</v>
      </c>
      <c r="H1341" s="376">
        <v>44631</v>
      </c>
      <c r="I1341" s="376">
        <v>44634</v>
      </c>
      <c r="J1341" s="377">
        <v>44635</v>
      </c>
      <c r="K1341" s="376">
        <v>44636</v>
      </c>
      <c r="L1341" s="378">
        <v>44637</v>
      </c>
      <c r="M1341" s="379">
        <v>44638</v>
      </c>
      <c r="N1341" s="376">
        <v>44642</v>
      </c>
      <c r="O1341" s="376">
        <v>44643</v>
      </c>
      <c r="P1341" s="376">
        <v>44644</v>
      </c>
      <c r="Q1341" s="376">
        <v>44645</v>
      </c>
      <c r="R1341" s="376">
        <v>44648</v>
      </c>
      <c r="S1341" s="376">
        <v>44651</v>
      </c>
      <c r="T1341" s="369">
        <v>44652</v>
      </c>
      <c r="U1341" s="369">
        <v>44655</v>
      </c>
      <c r="V1341" s="369">
        <v>44656</v>
      </c>
      <c r="W1341" s="369">
        <v>44657</v>
      </c>
      <c r="X1341" s="367"/>
      <c r="Z1341" s="369">
        <v>44721</v>
      </c>
    </row>
    <row r="1342" spans="1:26">
      <c r="A1342" s="380" t="str">
        <f t="shared" si="23"/>
        <v>22</v>
      </c>
      <c r="B1342" s="373">
        <v>44642</v>
      </c>
      <c r="C1342" s="374" t="str">
        <f t="shared" si="24"/>
        <v>火</v>
      </c>
      <c r="D1342" s="375">
        <v>44628</v>
      </c>
      <c r="E1342" s="375">
        <v>44629</v>
      </c>
      <c r="F1342" s="375">
        <v>44630</v>
      </c>
      <c r="G1342" s="376">
        <v>44631</v>
      </c>
      <c r="H1342" s="376">
        <v>44634</v>
      </c>
      <c r="I1342" s="376">
        <v>44635</v>
      </c>
      <c r="J1342" s="377">
        <v>44636</v>
      </c>
      <c r="K1342" s="376">
        <v>44637</v>
      </c>
      <c r="L1342" s="378">
        <v>44638</v>
      </c>
      <c r="M1342" s="379">
        <v>44642</v>
      </c>
      <c r="N1342" s="376">
        <v>44643</v>
      </c>
      <c r="O1342" s="376">
        <v>44644</v>
      </c>
      <c r="P1342" s="376">
        <v>44645</v>
      </c>
      <c r="Q1342" s="376">
        <v>44648</v>
      </c>
      <c r="R1342" s="376">
        <v>44651</v>
      </c>
      <c r="S1342" s="369">
        <v>44652</v>
      </c>
      <c r="T1342" s="369">
        <v>44655</v>
      </c>
      <c r="U1342" s="369">
        <v>44656</v>
      </c>
      <c r="V1342" s="369">
        <v>44657</v>
      </c>
      <c r="W1342" s="369">
        <v>44658</v>
      </c>
      <c r="X1342" s="367"/>
      <c r="Z1342" s="369">
        <v>44722</v>
      </c>
    </row>
    <row r="1343" spans="1:26">
      <c r="A1343" s="380" t="str">
        <f t="shared" si="23"/>
        <v>22</v>
      </c>
      <c r="B1343" s="373">
        <v>44643</v>
      </c>
      <c r="C1343" s="374" t="str">
        <f t="shared" si="24"/>
        <v>水</v>
      </c>
      <c r="D1343" s="375">
        <v>44629</v>
      </c>
      <c r="E1343" s="375">
        <v>44630</v>
      </c>
      <c r="F1343" s="375">
        <v>44631</v>
      </c>
      <c r="G1343" s="376">
        <v>44634</v>
      </c>
      <c r="H1343" s="376">
        <v>44635</v>
      </c>
      <c r="I1343" s="376">
        <v>44636</v>
      </c>
      <c r="J1343" s="377">
        <v>44637</v>
      </c>
      <c r="K1343" s="376">
        <v>44638</v>
      </c>
      <c r="L1343" s="378">
        <v>44642</v>
      </c>
      <c r="M1343" s="379">
        <v>44643</v>
      </c>
      <c r="N1343" s="376">
        <v>44644</v>
      </c>
      <c r="O1343" s="376">
        <v>44645</v>
      </c>
      <c r="P1343" s="376">
        <v>44648</v>
      </c>
      <c r="Q1343" s="376">
        <v>44651</v>
      </c>
      <c r="R1343" s="369">
        <v>44652</v>
      </c>
      <c r="S1343" s="369">
        <v>44655</v>
      </c>
      <c r="T1343" s="369">
        <v>44656</v>
      </c>
      <c r="U1343" s="369">
        <v>44657</v>
      </c>
      <c r="V1343" s="369">
        <v>44658</v>
      </c>
      <c r="W1343" s="369">
        <v>44659</v>
      </c>
      <c r="X1343" s="367"/>
      <c r="Z1343" s="369">
        <v>44725</v>
      </c>
    </row>
    <row r="1344" spans="1:26">
      <c r="A1344" s="380" t="str">
        <f t="shared" si="23"/>
        <v>22</v>
      </c>
      <c r="B1344" s="373">
        <v>44644</v>
      </c>
      <c r="C1344" s="374" t="str">
        <f t="shared" si="24"/>
        <v>木</v>
      </c>
      <c r="D1344" s="375">
        <v>44630</v>
      </c>
      <c r="E1344" s="375">
        <v>44631</v>
      </c>
      <c r="F1344" s="375">
        <v>44634</v>
      </c>
      <c r="G1344" s="376">
        <v>44635</v>
      </c>
      <c r="H1344" s="376">
        <v>44636</v>
      </c>
      <c r="I1344" s="376">
        <v>44637</v>
      </c>
      <c r="J1344" s="377">
        <v>44638</v>
      </c>
      <c r="K1344" s="376">
        <v>44642</v>
      </c>
      <c r="L1344" s="378">
        <v>44643</v>
      </c>
      <c r="M1344" s="379">
        <v>44644</v>
      </c>
      <c r="N1344" s="376">
        <v>44645</v>
      </c>
      <c r="O1344" s="376">
        <v>44648</v>
      </c>
      <c r="P1344" s="376">
        <v>44651</v>
      </c>
      <c r="Q1344" s="369">
        <v>44652</v>
      </c>
      <c r="R1344" s="369">
        <v>44655</v>
      </c>
      <c r="S1344" s="369">
        <v>44656</v>
      </c>
      <c r="T1344" s="369">
        <v>44657</v>
      </c>
      <c r="U1344" s="369">
        <v>44658</v>
      </c>
      <c r="V1344" s="369">
        <v>44659</v>
      </c>
      <c r="W1344" s="369">
        <v>44662</v>
      </c>
      <c r="X1344" s="367"/>
      <c r="Z1344" s="369">
        <v>44726</v>
      </c>
    </row>
    <row r="1345" spans="1:26">
      <c r="A1345" s="380" t="str">
        <f t="shared" si="23"/>
        <v>22</v>
      </c>
      <c r="B1345" s="373">
        <v>44645</v>
      </c>
      <c r="C1345" s="374" t="str">
        <f t="shared" si="24"/>
        <v>金</v>
      </c>
      <c r="D1345" s="375">
        <v>44631</v>
      </c>
      <c r="E1345" s="375">
        <v>44634</v>
      </c>
      <c r="F1345" s="375">
        <v>44635</v>
      </c>
      <c r="G1345" s="376">
        <v>44636</v>
      </c>
      <c r="H1345" s="376">
        <v>44637</v>
      </c>
      <c r="I1345" s="376">
        <v>44638</v>
      </c>
      <c r="J1345" s="377">
        <v>44642</v>
      </c>
      <c r="K1345" s="376">
        <v>44643</v>
      </c>
      <c r="L1345" s="378">
        <v>44644</v>
      </c>
      <c r="M1345" s="379">
        <v>44645</v>
      </c>
      <c r="N1345" s="376">
        <v>44648</v>
      </c>
      <c r="O1345" s="376">
        <v>44651</v>
      </c>
      <c r="P1345" s="369">
        <v>44652</v>
      </c>
      <c r="Q1345" s="369">
        <v>44655</v>
      </c>
      <c r="R1345" s="369">
        <v>44656</v>
      </c>
      <c r="S1345" s="369">
        <v>44657</v>
      </c>
      <c r="T1345" s="369">
        <v>44658</v>
      </c>
      <c r="U1345" s="369">
        <v>44659</v>
      </c>
      <c r="V1345" s="369">
        <v>44662</v>
      </c>
      <c r="W1345" s="369">
        <v>44663</v>
      </c>
      <c r="X1345" s="367"/>
      <c r="Z1345" s="369">
        <v>44727</v>
      </c>
    </row>
    <row r="1346" spans="1:26">
      <c r="A1346" s="380" t="str">
        <f t="shared" si="23"/>
        <v>22</v>
      </c>
      <c r="B1346" s="373">
        <v>44648</v>
      </c>
      <c r="C1346" s="374" t="str">
        <f t="shared" si="24"/>
        <v>月</v>
      </c>
      <c r="D1346" s="375">
        <v>44634</v>
      </c>
      <c r="E1346" s="375">
        <v>44635</v>
      </c>
      <c r="F1346" s="375">
        <v>44636</v>
      </c>
      <c r="G1346" s="376">
        <v>44637</v>
      </c>
      <c r="H1346" s="376">
        <v>44638</v>
      </c>
      <c r="I1346" s="376">
        <v>44642</v>
      </c>
      <c r="J1346" s="377">
        <v>44643</v>
      </c>
      <c r="K1346" s="376">
        <v>44644</v>
      </c>
      <c r="L1346" s="378">
        <v>44645</v>
      </c>
      <c r="M1346" s="379">
        <v>44648</v>
      </c>
      <c r="N1346" s="376">
        <v>44651</v>
      </c>
      <c r="O1346" s="369">
        <v>44652</v>
      </c>
      <c r="P1346" s="369">
        <v>44655</v>
      </c>
      <c r="Q1346" s="369">
        <v>44656</v>
      </c>
      <c r="R1346" s="369">
        <v>44657</v>
      </c>
      <c r="S1346" s="369">
        <v>44658</v>
      </c>
      <c r="T1346" s="369">
        <v>44659</v>
      </c>
      <c r="U1346" s="369">
        <v>44662</v>
      </c>
      <c r="V1346" s="369">
        <v>44663</v>
      </c>
      <c r="W1346" s="369">
        <v>44664</v>
      </c>
      <c r="X1346" s="367"/>
      <c r="Z1346" s="369">
        <v>44728</v>
      </c>
    </row>
    <row r="1347" spans="1:26">
      <c r="A1347" s="380" t="str">
        <f t="shared" si="23"/>
        <v>22</v>
      </c>
      <c r="B1347" s="373">
        <v>44651</v>
      </c>
      <c r="C1347" s="374" t="str">
        <f t="shared" si="24"/>
        <v>木</v>
      </c>
      <c r="D1347" s="375">
        <v>44635</v>
      </c>
      <c r="E1347" s="375">
        <v>44636</v>
      </c>
      <c r="F1347" s="375">
        <v>44637</v>
      </c>
      <c r="G1347" s="376">
        <v>44638</v>
      </c>
      <c r="H1347" s="376">
        <v>44642</v>
      </c>
      <c r="I1347" s="376">
        <v>44643</v>
      </c>
      <c r="J1347" s="377">
        <v>44644</v>
      </c>
      <c r="K1347" s="376">
        <v>44645</v>
      </c>
      <c r="L1347" s="378">
        <v>44648</v>
      </c>
      <c r="M1347" s="379">
        <v>44651</v>
      </c>
      <c r="N1347" s="369">
        <v>44652</v>
      </c>
      <c r="O1347" s="369">
        <v>44655</v>
      </c>
      <c r="P1347" s="369">
        <v>44656</v>
      </c>
      <c r="Q1347" s="369">
        <v>44657</v>
      </c>
      <c r="R1347" s="369">
        <v>44658</v>
      </c>
      <c r="S1347" s="369">
        <v>44659</v>
      </c>
      <c r="T1347" s="369">
        <v>44662</v>
      </c>
      <c r="U1347" s="369">
        <v>44663</v>
      </c>
      <c r="V1347" s="369">
        <v>44664</v>
      </c>
      <c r="W1347" s="369">
        <v>44665</v>
      </c>
      <c r="X1347" s="367"/>
      <c r="Z1347" s="369">
        <v>44729</v>
      </c>
    </row>
    <row r="1348" spans="1:26">
      <c r="A1348" s="380" t="str">
        <f t="shared" si="23"/>
        <v>22</v>
      </c>
      <c r="B1348" s="373">
        <v>44652</v>
      </c>
      <c r="C1348" s="374" t="str">
        <f t="shared" si="24"/>
        <v>金</v>
      </c>
      <c r="D1348" s="375">
        <v>44636</v>
      </c>
      <c r="E1348" s="375">
        <v>44637</v>
      </c>
      <c r="F1348" s="375">
        <v>44638</v>
      </c>
      <c r="G1348" s="376">
        <v>44642</v>
      </c>
      <c r="H1348" s="376">
        <v>44643</v>
      </c>
      <c r="I1348" s="376">
        <v>44644</v>
      </c>
      <c r="J1348" s="377">
        <v>44645</v>
      </c>
      <c r="K1348" s="376">
        <v>44648</v>
      </c>
      <c r="L1348" s="378">
        <v>44651</v>
      </c>
      <c r="M1348" s="383">
        <v>44652</v>
      </c>
      <c r="N1348" s="369">
        <v>44655</v>
      </c>
      <c r="O1348" s="369">
        <v>44656</v>
      </c>
      <c r="P1348" s="369">
        <v>44657</v>
      </c>
      <c r="Q1348" s="369">
        <v>44658</v>
      </c>
      <c r="R1348" s="369">
        <v>44659</v>
      </c>
      <c r="S1348" s="369">
        <v>44662</v>
      </c>
      <c r="T1348" s="369">
        <v>44663</v>
      </c>
      <c r="U1348" s="369">
        <v>44664</v>
      </c>
      <c r="V1348" s="369">
        <v>44665</v>
      </c>
      <c r="W1348" s="369">
        <v>44666</v>
      </c>
      <c r="X1348" s="367"/>
      <c r="Z1348" s="369">
        <v>44732</v>
      </c>
    </row>
    <row r="1349" spans="1:26">
      <c r="A1349" s="380" t="str">
        <f t="shared" si="23"/>
        <v>22</v>
      </c>
      <c r="B1349" s="373">
        <v>44655</v>
      </c>
      <c r="C1349" s="374" t="str">
        <f t="shared" si="24"/>
        <v>月</v>
      </c>
      <c r="D1349" s="375">
        <v>44637</v>
      </c>
      <c r="E1349" s="375">
        <v>44638</v>
      </c>
      <c r="F1349" s="375">
        <v>44642</v>
      </c>
      <c r="G1349" s="376">
        <v>44643</v>
      </c>
      <c r="H1349" s="376">
        <v>44644</v>
      </c>
      <c r="I1349" s="376">
        <v>44645</v>
      </c>
      <c r="J1349" s="377">
        <v>44648</v>
      </c>
      <c r="K1349" s="376">
        <v>44651</v>
      </c>
      <c r="L1349" s="384">
        <v>44652</v>
      </c>
      <c r="M1349" s="383">
        <v>44655</v>
      </c>
      <c r="N1349" s="369">
        <v>44656</v>
      </c>
      <c r="O1349" s="369">
        <v>44657</v>
      </c>
      <c r="P1349" s="369">
        <v>44658</v>
      </c>
      <c r="Q1349" s="369">
        <v>44659</v>
      </c>
      <c r="R1349" s="369">
        <v>44662</v>
      </c>
      <c r="S1349" s="369">
        <v>44663</v>
      </c>
      <c r="T1349" s="369">
        <v>44664</v>
      </c>
      <c r="U1349" s="369">
        <v>44665</v>
      </c>
      <c r="V1349" s="369">
        <v>44666</v>
      </c>
      <c r="W1349" s="369">
        <v>44669</v>
      </c>
      <c r="X1349" s="367"/>
      <c r="Z1349" s="369">
        <v>44733</v>
      </c>
    </row>
    <row r="1350" spans="1:26">
      <c r="A1350" s="380" t="str">
        <f t="shared" si="23"/>
        <v>22</v>
      </c>
      <c r="B1350" s="373">
        <v>44656</v>
      </c>
      <c r="C1350" s="374" t="str">
        <f t="shared" si="24"/>
        <v>火</v>
      </c>
      <c r="D1350" s="375">
        <v>44638</v>
      </c>
      <c r="E1350" s="375">
        <v>44642</v>
      </c>
      <c r="F1350" s="375">
        <v>44643</v>
      </c>
      <c r="G1350" s="376">
        <v>44644</v>
      </c>
      <c r="H1350" s="376">
        <v>44645</v>
      </c>
      <c r="I1350" s="376">
        <v>44648</v>
      </c>
      <c r="J1350" s="377">
        <v>44651</v>
      </c>
      <c r="K1350" s="369">
        <v>44652</v>
      </c>
      <c r="L1350" s="384">
        <v>44655</v>
      </c>
      <c r="M1350" s="383">
        <v>44656</v>
      </c>
      <c r="N1350" s="369">
        <v>44657</v>
      </c>
      <c r="O1350" s="369">
        <v>44658</v>
      </c>
      <c r="P1350" s="369">
        <v>44659</v>
      </c>
      <c r="Q1350" s="369">
        <v>44662</v>
      </c>
      <c r="R1350" s="369">
        <v>44663</v>
      </c>
      <c r="S1350" s="369">
        <v>44664</v>
      </c>
      <c r="T1350" s="369">
        <v>44665</v>
      </c>
      <c r="U1350" s="369">
        <v>44666</v>
      </c>
      <c r="V1350" s="369">
        <v>44669</v>
      </c>
      <c r="W1350" s="369">
        <v>44670</v>
      </c>
      <c r="X1350" s="367"/>
      <c r="Z1350" s="369">
        <v>44734</v>
      </c>
    </row>
    <row r="1351" spans="1:26">
      <c r="A1351" s="380" t="str">
        <f t="shared" si="23"/>
        <v>22</v>
      </c>
      <c r="B1351" s="373">
        <v>44657</v>
      </c>
      <c r="C1351" s="374" t="str">
        <f t="shared" si="24"/>
        <v>水</v>
      </c>
      <c r="D1351" s="375">
        <v>44642</v>
      </c>
      <c r="E1351" s="375">
        <v>44643</v>
      </c>
      <c r="F1351" s="375">
        <v>44644</v>
      </c>
      <c r="G1351" s="376">
        <v>44645</v>
      </c>
      <c r="H1351" s="376">
        <v>44648</v>
      </c>
      <c r="I1351" s="376">
        <v>44651</v>
      </c>
      <c r="J1351" s="385">
        <v>44652</v>
      </c>
      <c r="K1351" s="369">
        <v>44655</v>
      </c>
      <c r="L1351" s="384">
        <v>44656</v>
      </c>
      <c r="M1351" s="383">
        <v>44657</v>
      </c>
      <c r="N1351" s="369">
        <v>44658</v>
      </c>
      <c r="O1351" s="369">
        <v>44659</v>
      </c>
      <c r="P1351" s="369">
        <v>44662</v>
      </c>
      <c r="Q1351" s="369">
        <v>44663</v>
      </c>
      <c r="R1351" s="369">
        <v>44664</v>
      </c>
      <c r="S1351" s="369">
        <v>44665</v>
      </c>
      <c r="T1351" s="369">
        <v>44666</v>
      </c>
      <c r="U1351" s="369">
        <v>44669</v>
      </c>
      <c r="V1351" s="369">
        <v>44670</v>
      </c>
      <c r="W1351" s="369">
        <v>44671</v>
      </c>
      <c r="X1351" s="367"/>
      <c r="Z1351" s="369">
        <v>44735</v>
      </c>
    </row>
    <row r="1352" spans="1:26">
      <c r="A1352" s="380" t="str">
        <f t="shared" si="23"/>
        <v>22</v>
      </c>
      <c r="B1352" s="373">
        <v>44658</v>
      </c>
      <c r="C1352" s="374" t="str">
        <f t="shared" si="24"/>
        <v>木</v>
      </c>
      <c r="D1352" s="375">
        <v>44643</v>
      </c>
      <c r="E1352" s="375">
        <v>44644</v>
      </c>
      <c r="F1352" s="375">
        <v>44645</v>
      </c>
      <c r="G1352" s="376">
        <v>44648</v>
      </c>
      <c r="H1352" s="376">
        <v>44651</v>
      </c>
      <c r="I1352" s="369">
        <v>44652</v>
      </c>
      <c r="J1352" s="385">
        <v>44655</v>
      </c>
      <c r="K1352" s="369">
        <v>44656</v>
      </c>
      <c r="L1352" s="384">
        <v>44657</v>
      </c>
      <c r="M1352" s="383">
        <v>44658</v>
      </c>
      <c r="N1352" s="369">
        <v>44659</v>
      </c>
      <c r="O1352" s="369">
        <v>44662</v>
      </c>
      <c r="P1352" s="369">
        <v>44663</v>
      </c>
      <c r="Q1352" s="369">
        <v>44664</v>
      </c>
      <c r="R1352" s="369">
        <v>44665</v>
      </c>
      <c r="S1352" s="369">
        <v>44666</v>
      </c>
      <c r="T1352" s="369">
        <v>44669</v>
      </c>
      <c r="U1352" s="369">
        <v>44670</v>
      </c>
      <c r="V1352" s="369">
        <v>44671</v>
      </c>
      <c r="W1352" s="369">
        <v>44672</v>
      </c>
      <c r="X1352" s="367"/>
      <c r="Z1352" s="369">
        <v>44736</v>
      </c>
    </row>
    <row r="1353" spans="1:26">
      <c r="A1353" s="380" t="str">
        <f t="shared" si="23"/>
        <v>22</v>
      </c>
      <c r="B1353" s="373">
        <v>44659</v>
      </c>
      <c r="C1353" s="374" t="str">
        <f t="shared" si="24"/>
        <v>金</v>
      </c>
      <c r="D1353" s="375">
        <v>44644</v>
      </c>
      <c r="E1353" s="375">
        <v>44645</v>
      </c>
      <c r="F1353" s="375">
        <v>44648</v>
      </c>
      <c r="G1353" s="376">
        <v>44651</v>
      </c>
      <c r="H1353" s="369">
        <v>44652</v>
      </c>
      <c r="I1353" s="369">
        <v>44655</v>
      </c>
      <c r="J1353" s="385">
        <v>44656</v>
      </c>
      <c r="K1353" s="369">
        <v>44657</v>
      </c>
      <c r="L1353" s="384">
        <v>44658</v>
      </c>
      <c r="M1353" s="383">
        <v>44659</v>
      </c>
      <c r="N1353" s="369">
        <v>44662</v>
      </c>
      <c r="O1353" s="369">
        <v>44663</v>
      </c>
      <c r="P1353" s="369">
        <v>44664</v>
      </c>
      <c r="Q1353" s="369">
        <v>44665</v>
      </c>
      <c r="R1353" s="369">
        <v>44666</v>
      </c>
      <c r="S1353" s="369">
        <v>44669</v>
      </c>
      <c r="T1353" s="369">
        <v>44670</v>
      </c>
      <c r="U1353" s="369">
        <v>44671</v>
      </c>
      <c r="V1353" s="369">
        <v>44672</v>
      </c>
      <c r="W1353" s="369">
        <v>44673</v>
      </c>
      <c r="X1353" s="367"/>
      <c r="Z1353" s="369">
        <v>44739</v>
      </c>
    </row>
    <row r="1354" spans="1:26">
      <c r="A1354" s="380" t="str">
        <f t="shared" si="23"/>
        <v>22</v>
      </c>
      <c r="B1354" s="373">
        <v>44662</v>
      </c>
      <c r="C1354" s="374" t="str">
        <f t="shared" si="24"/>
        <v>月</v>
      </c>
      <c r="D1354" s="375">
        <v>44645</v>
      </c>
      <c r="E1354" s="375">
        <v>44648</v>
      </c>
      <c r="F1354" s="375">
        <v>44651</v>
      </c>
      <c r="G1354" s="369">
        <v>44652</v>
      </c>
      <c r="H1354" s="369">
        <v>44655</v>
      </c>
      <c r="I1354" s="369">
        <v>44656</v>
      </c>
      <c r="J1354" s="385">
        <v>44657</v>
      </c>
      <c r="K1354" s="369">
        <v>44658</v>
      </c>
      <c r="L1354" s="384">
        <v>44659</v>
      </c>
      <c r="M1354" s="383">
        <v>44662</v>
      </c>
      <c r="N1354" s="369">
        <v>44663</v>
      </c>
      <c r="O1354" s="369">
        <v>44664</v>
      </c>
      <c r="P1354" s="369">
        <v>44665</v>
      </c>
      <c r="Q1354" s="369">
        <v>44666</v>
      </c>
      <c r="R1354" s="369">
        <v>44669</v>
      </c>
      <c r="S1354" s="369">
        <v>44670</v>
      </c>
      <c r="T1354" s="369">
        <v>44671</v>
      </c>
      <c r="U1354" s="369">
        <v>44672</v>
      </c>
      <c r="V1354" s="369">
        <v>44673</v>
      </c>
      <c r="W1354" s="369">
        <v>44676</v>
      </c>
      <c r="X1354" s="367"/>
      <c r="Z1354" s="369">
        <v>44740</v>
      </c>
    </row>
    <row r="1355" spans="1:26">
      <c r="A1355" s="380" t="str">
        <f t="shared" si="23"/>
        <v>22</v>
      </c>
      <c r="B1355" s="373">
        <v>44663</v>
      </c>
      <c r="C1355" s="374" t="str">
        <f t="shared" si="24"/>
        <v>火</v>
      </c>
      <c r="D1355" s="375">
        <v>44648</v>
      </c>
      <c r="E1355" s="375">
        <v>44651</v>
      </c>
      <c r="F1355" s="386">
        <v>44652</v>
      </c>
      <c r="G1355" s="369">
        <v>44655</v>
      </c>
      <c r="H1355" s="369">
        <v>44656</v>
      </c>
      <c r="I1355" s="369">
        <v>44657</v>
      </c>
      <c r="J1355" s="385">
        <v>44658</v>
      </c>
      <c r="K1355" s="369">
        <v>44659</v>
      </c>
      <c r="L1355" s="384">
        <v>44662</v>
      </c>
      <c r="M1355" s="383">
        <v>44663</v>
      </c>
      <c r="N1355" s="369">
        <v>44664</v>
      </c>
      <c r="O1355" s="369">
        <v>44665</v>
      </c>
      <c r="P1355" s="369">
        <v>44666</v>
      </c>
      <c r="Q1355" s="369">
        <v>44669</v>
      </c>
      <c r="R1355" s="369">
        <v>44670</v>
      </c>
      <c r="S1355" s="369">
        <v>44671</v>
      </c>
      <c r="T1355" s="369">
        <v>44672</v>
      </c>
      <c r="U1355" s="369">
        <v>44673</v>
      </c>
      <c r="V1355" s="369">
        <v>44676</v>
      </c>
      <c r="W1355" s="369">
        <v>44677</v>
      </c>
      <c r="X1355" s="367"/>
      <c r="Z1355" s="369">
        <v>44741</v>
      </c>
    </row>
    <row r="1356" spans="1:26">
      <c r="A1356" s="380" t="str">
        <f t="shared" si="23"/>
        <v>22</v>
      </c>
      <c r="B1356" s="373">
        <v>44664</v>
      </c>
      <c r="C1356" s="374" t="str">
        <f t="shared" si="24"/>
        <v>水</v>
      </c>
      <c r="D1356" s="375">
        <v>44651</v>
      </c>
      <c r="E1356" s="386">
        <v>44652</v>
      </c>
      <c r="F1356" s="386">
        <v>44655</v>
      </c>
      <c r="G1356" s="369">
        <v>44656</v>
      </c>
      <c r="H1356" s="369">
        <v>44657</v>
      </c>
      <c r="I1356" s="369">
        <v>44658</v>
      </c>
      <c r="J1356" s="385">
        <v>44659</v>
      </c>
      <c r="K1356" s="369">
        <v>44662</v>
      </c>
      <c r="L1356" s="384">
        <v>44663</v>
      </c>
      <c r="M1356" s="383">
        <v>44664</v>
      </c>
      <c r="N1356" s="369">
        <v>44665</v>
      </c>
      <c r="O1356" s="369">
        <v>44666</v>
      </c>
      <c r="P1356" s="369">
        <v>44669</v>
      </c>
      <c r="Q1356" s="369">
        <v>44670</v>
      </c>
      <c r="R1356" s="369">
        <v>44671</v>
      </c>
      <c r="S1356" s="369">
        <v>44672</v>
      </c>
      <c r="T1356" s="369">
        <v>44673</v>
      </c>
      <c r="U1356" s="369">
        <v>44676</v>
      </c>
      <c r="V1356" s="369">
        <v>44677</v>
      </c>
      <c r="W1356" s="369">
        <v>44678</v>
      </c>
      <c r="X1356" s="367"/>
      <c r="Z1356" s="369">
        <v>44742</v>
      </c>
    </row>
    <row r="1357" spans="1:26">
      <c r="A1357" s="380" t="str">
        <f t="shared" si="23"/>
        <v>22</v>
      </c>
      <c r="B1357" s="373">
        <v>44665</v>
      </c>
      <c r="C1357" s="374" t="str">
        <f t="shared" si="24"/>
        <v>木</v>
      </c>
      <c r="D1357" s="386">
        <v>44652</v>
      </c>
      <c r="E1357" s="386">
        <v>44655</v>
      </c>
      <c r="F1357" s="386">
        <v>44656</v>
      </c>
      <c r="G1357" s="369">
        <v>44657</v>
      </c>
      <c r="H1357" s="369">
        <v>44658</v>
      </c>
      <c r="I1357" s="369">
        <v>44659</v>
      </c>
      <c r="J1357" s="385">
        <v>44662</v>
      </c>
      <c r="K1357" s="369">
        <v>44663</v>
      </c>
      <c r="L1357" s="384">
        <v>44664</v>
      </c>
      <c r="M1357" s="383">
        <v>44665</v>
      </c>
      <c r="N1357" s="369">
        <v>44666</v>
      </c>
      <c r="O1357" s="369">
        <v>44669</v>
      </c>
      <c r="P1357" s="369">
        <v>44670</v>
      </c>
      <c r="Q1357" s="369">
        <v>44671</v>
      </c>
      <c r="R1357" s="369">
        <v>44672</v>
      </c>
      <c r="S1357" s="369">
        <v>44673</v>
      </c>
      <c r="T1357" s="369">
        <v>44676</v>
      </c>
      <c r="U1357" s="369">
        <v>44677</v>
      </c>
      <c r="V1357" s="369">
        <v>44678</v>
      </c>
      <c r="W1357" s="369">
        <v>44679</v>
      </c>
      <c r="X1357" s="367"/>
      <c r="Z1357" s="369">
        <v>44743</v>
      </c>
    </row>
    <row r="1358" spans="1:26">
      <c r="A1358" s="380" t="str">
        <f t="shared" si="23"/>
        <v>22</v>
      </c>
      <c r="B1358" s="373">
        <v>44666</v>
      </c>
      <c r="C1358" s="374" t="str">
        <f t="shared" si="24"/>
        <v>金</v>
      </c>
      <c r="D1358" s="386">
        <v>44655</v>
      </c>
      <c r="E1358" s="386">
        <v>44656</v>
      </c>
      <c r="F1358" s="386">
        <v>44657</v>
      </c>
      <c r="G1358" s="369">
        <v>44658</v>
      </c>
      <c r="H1358" s="369">
        <v>44659</v>
      </c>
      <c r="I1358" s="369">
        <v>44662</v>
      </c>
      <c r="J1358" s="385">
        <v>44663</v>
      </c>
      <c r="K1358" s="369">
        <v>44664</v>
      </c>
      <c r="L1358" s="384">
        <v>44665</v>
      </c>
      <c r="M1358" s="383">
        <v>44666</v>
      </c>
      <c r="N1358" s="369">
        <v>44669</v>
      </c>
      <c r="O1358" s="369">
        <v>44670</v>
      </c>
      <c r="P1358" s="369">
        <v>44671</v>
      </c>
      <c r="Q1358" s="369">
        <v>44672</v>
      </c>
      <c r="R1358" s="369">
        <v>44673</v>
      </c>
      <c r="S1358" s="369">
        <v>44676</v>
      </c>
      <c r="T1358" s="369">
        <v>44677</v>
      </c>
      <c r="U1358" s="369">
        <v>44678</v>
      </c>
      <c r="V1358" s="369">
        <v>44679</v>
      </c>
      <c r="W1358" s="369">
        <v>44690</v>
      </c>
      <c r="X1358" s="367"/>
      <c r="Z1358" s="369">
        <v>44746</v>
      </c>
    </row>
    <row r="1359" spans="1:26">
      <c r="A1359" s="380" t="str">
        <f t="shared" si="23"/>
        <v>22</v>
      </c>
      <c r="B1359" s="373">
        <v>44669</v>
      </c>
      <c r="C1359" s="374" t="str">
        <f t="shared" si="24"/>
        <v>月</v>
      </c>
      <c r="D1359" s="386">
        <v>44656</v>
      </c>
      <c r="E1359" s="386">
        <v>44657</v>
      </c>
      <c r="F1359" s="386">
        <v>44658</v>
      </c>
      <c r="G1359" s="369">
        <v>44659</v>
      </c>
      <c r="H1359" s="369">
        <v>44662</v>
      </c>
      <c r="I1359" s="369">
        <v>44663</v>
      </c>
      <c r="J1359" s="385">
        <v>44664</v>
      </c>
      <c r="K1359" s="369">
        <v>44665</v>
      </c>
      <c r="L1359" s="384">
        <v>44666</v>
      </c>
      <c r="M1359" s="383">
        <v>44669</v>
      </c>
      <c r="N1359" s="369">
        <v>44670</v>
      </c>
      <c r="O1359" s="369">
        <v>44671</v>
      </c>
      <c r="P1359" s="369">
        <v>44672</v>
      </c>
      <c r="Q1359" s="369">
        <v>44673</v>
      </c>
      <c r="R1359" s="369">
        <v>44676</v>
      </c>
      <c r="S1359" s="369">
        <v>44677</v>
      </c>
      <c r="T1359" s="369">
        <v>44678</v>
      </c>
      <c r="U1359" s="369">
        <v>44679</v>
      </c>
      <c r="V1359" s="369">
        <v>44690</v>
      </c>
      <c r="W1359" s="369">
        <v>44691</v>
      </c>
      <c r="X1359" s="367"/>
      <c r="Z1359" s="369">
        <v>44747</v>
      </c>
    </row>
    <row r="1360" spans="1:26">
      <c r="A1360" s="380" t="str">
        <f t="shared" si="23"/>
        <v>22</v>
      </c>
      <c r="B1360" s="373">
        <v>44670</v>
      </c>
      <c r="C1360" s="374" t="str">
        <f t="shared" si="24"/>
        <v>火</v>
      </c>
      <c r="D1360" s="386">
        <v>44657</v>
      </c>
      <c r="E1360" s="386">
        <v>44658</v>
      </c>
      <c r="F1360" s="386">
        <v>44659</v>
      </c>
      <c r="G1360" s="369">
        <v>44662</v>
      </c>
      <c r="H1360" s="369">
        <v>44663</v>
      </c>
      <c r="I1360" s="369">
        <v>44664</v>
      </c>
      <c r="J1360" s="385">
        <v>44665</v>
      </c>
      <c r="K1360" s="369">
        <v>44666</v>
      </c>
      <c r="L1360" s="384">
        <v>44669</v>
      </c>
      <c r="M1360" s="383">
        <v>44670</v>
      </c>
      <c r="N1360" s="369">
        <v>44671</v>
      </c>
      <c r="O1360" s="369">
        <v>44672</v>
      </c>
      <c r="P1360" s="369">
        <v>44673</v>
      </c>
      <c r="Q1360" s="369">
        <v>44676</v>
      </c>
      <c r="R1360" s="369">
        <v>44677</v>
      </c>
      <c r="S1360" s="369">
        <v>44678</v>
      </c>
      <c r="T1360" s="369">
        <v>44679</v>
      </c>
      <c r="U1360" s="369">
        <v>44690</v>
      </c>
      <c r="V1360" s="369">
        <v>44691</v>
      </c>
      <c r="W1360" s="369">
        <v>44692</v>
      </c>
      <c r="X1360" s="367"/>
      <c r="Z1360" s="369">
        <v>44748</v>
      </c>
    </row>
    <row r="1361" spans="1:26">
      <c r="A1361" s="380" t="str">
        <f t="shared" si="23"/>
        <v>22</v>
      </c>
      <c r="B1361" s="373">
        <v>44671</v>
      </c>
      <c r="C1361" s="374" t="str">
        <f t="shared" si="24"/>
        <v>水</v>
      </c>
      <c r="D1361" s="386">
        <v>44658</v>
      </c>
      <c r="E1361" s="386">
        <v>44659</v>
      </c>
      <c r="F1361" s="386">
        <v>44662</v>
      </c>
      <c r="G1361" s="369">
        <v>44663</v>
      </c>
      <c r="H1361" s="369">
        <v>44664</v>
      </c>
      <c r="I1361" s="369">
        <v>44665</v>
      </c>
      <c r="J1361" s="385">
        <v>44666</v>
      </c>
      <c r="K1361" s="369">
        <v>44669</v>
      </c>
      <c r="L1361" s="384">
        <v>44670</v>
      </c>
      <c r="M1361" s="383">
        <v>44671</v>
      </c>
      <c r="N1361" s="369">
        <v>44672</v>
      </c>
      <c r="O1361" s="369">
        <v>44673</v>
      </c>
      <c r="P1361" s="369">
        <v>44676</v>
      </c>
      <c r="Q1361" s="369">
        <v>44677</v>
      </c>
      <c r="R1361" s="369">
        <v>44678</v>
      </c>
      <c r="S1361" s="369">
        <v>44679</v>
      </c>
      <c r="T1361" s="369">
        <v>44690</v>
      </c>
      <c r="U1361" s="369">
        <v>44691</v>
      </c>
      <c r="V1361" s="369">
        <v>44692</v>
      </c>
      <c r="W1361" s="369">
        <v>44693</v>
      </c>
      <c r="X1361" s="367"/>
      <c r="Z1361" s="369">
        <v>44749</v>
      </c>
    </row>
    <row r="1362" spans="1:26">
      <c r="A1362" s="380" t="str">
        <f t="shared" si="23"/>
        <v>22</v>
      </c>
      <c r="B1362" s="373">
        <v>44672</v>
      </c>
      <c r="C1362" s="374" t="str">
        <f t="shared" si="24"/>
        <v>木</v>
      </c>
      <c r="D1362" s="386">
        <v>44659</v>
      </c>
      <c r="E1362" s="386">
        <v>44662</v>
      </c>
      <c r="F1362" s="386">
        <v>44663</v>
      </c>
      <c r="G1362" s="369">
        <v>44664</v>
      </c>
      <c r="H1362" s="369">
        <v>44665</v>
      </c>
      <c r="I1362" s="369">
        <v>44666</v>
      </c>
      <c r="J1362" s="385">
        <v>44669</v>
      </c>
      <c r="K1362" s="369">
        <v>44670</v>
      </c>
      <c r="L1362" s="384">
        <v>44671</v>
      </c>
      <c r="M1362" s="383">
        <v>44672</v>
      </c>
      <c r="N1362" s="369">
        <v>44673</v>
      </c>
      <c r="O1362" s="369">
        <v>44676</v>
      </c>
      <c r="P1362" s="369">
        <v>44677</v>
      </c>
      <c r="Q1362" s="369">
        <v>44678</v>
      </c>
      <c r="R1362" s="369">
        <v>44679</v>
      </c>
      <c r="S1362" s="369">
        <v>44690</v>
      </c>
      <c r="T1362" s="369">
        <v>44691</v>
      </c>
      <c r="U1362" s="369">
        <v>44692</v>
      </c>
      <c r="V1362" s="369">
        <v>44693</v>
      </c>
      <c r="W1362" s="369">
        <v>44694</v>
      </c>
      <c r="X1362" s="367"/>
      <c r="Z1362" s="369">
        <v>44750</v>
      </c>
    </row>
    <row r="1363" spans="1:26">
      <c r="A1363" s="380" t="str">
        <f t="shared" si="23"/>
        <v>22</v>
      </c>
      <c r="B1363" s="373">
        <v>44673</v>
      </c>
      <c r="C1363" s="374" t="str">
        <f t="shared" si="24"/>
        <v>金</v>
      </c>
      <c r="D1363" s="386">
        <v>44662</v>
      </c>
      <c r="E1363" s="386">
        <v>44663</v>
      </c>
      <c r="F1363" s="386">
        <v>44664</v>
      </c>
      <c r="G1363" s="369">
        <v>44665</v>
      </c>
      <c r="H1363" s="369">
        <v>44666</v>
      </c>
      <c r="I1363" s="369">
        <v>44669</v>
      </c>
      <c r="J1363" s="385">
        <v>44670</v>
      </c>
      <c r="K1363" s="369">
        <v>44671</v>
      </c>
      <c r="L1363" s="384">
        <v>44672</v>
      </c>
      <c r="M1363" s="383">
        <v>44673</v>
      </c>
      <c r="N1363" s="369">
        <v>44676</v>
      </c>
      <c r="O1363" s="369">
        <v>44677</v>
      </c>
      <c r="P1363" s="369">
        <v>44678</v>
      </c>
      <c r="Q1363" s="369">
        <v>44679</v>
      </c>
      <c r="R1363" s="369">
        <v>44690</v>
      </c>
      <c r="S1363" s="369">
        <v>44691</v>
      </c>
      <c r="T1363" s="369">
        <v>44692</v>
      </c>
      <c r="U1363" s="369">
        <v>44693</v>
      </c>
      <c r="V1363" s="369">
        <v>44694</v>
      </c>
      <c r="W1363" s="369">
        <v>44697</v>
      </c>
      <c r="X1363" s="367"/>
      <c r="Z1363" s="369">
        <v>44753</v>
      </c>
    </row>
    <row r="1364" spans="1:26">
      <c r="A1364" s="380" t="str">
        <f t="shared" si="23"/>
        <v>22</v>
      </c>
      <c r="B1364" s="373">
        <v>44676</v>
      </c>
      <c r="C1364" s="374" t="str">
        <f t="shared" si="24"/>
        <v>月</v>
      </c>
      <c r="D1364" s="386">
        <v>44663</v>
      </c>
      <c r="E1364" s="386">
        <v>44664</v>
      </c>
      <c r="F1364" s="386">
        <v>44665</v>
      </c>
      <c r="G1364" s="369">
        <v>44666</v>
      </c>
      <c r="H1364" s="369">
        <v>44669</v>
      </c>
      <c r="I1364" s="369">
        <v>44670</v>
      </c>
      <c r="J1364" s="385">
        <v>44671</v>
      </c>
      <c r="K1364" s="369">
        <v>44672</v>
      </c>
      <c r="L1364" s="384">
        <v>44673</v>
      </c>
      <c r="M1364" s="383">
        <v>44676</v>
      </c>
      <c r="N1364" s="369">
        <v>44677</v>
      </c>
      <c r="O1364" s="369">
        <v>44678</v>
      </c>
      <c r="P1364" s="369">
        <v>44679</v>
      </c>
      <c r="Q1364" s="369">
        <v>44690</v>
      </c>
      <c r="R1364" s="369">
        <v>44691</v>
      </c>
      <c r="S1364" s="369">
        <v>44692</v>
      </c>
      <c r="T1364" s="369">
        <v>44693</v>
      </c>
      <c r="U1364" s="369">
        <v>44694</v>
      </c>
      <c r="V1364" s="369">
        <v>44697</v>
      </c>
      <c r="W1364" s="369">
        <v>44698</v>
      </c>
      <c r="X1364" s="367"/>
      <c r="Z1364" s="369">
        <v>44754</v>
      </c>
    </row>
    <row r="1365" spans="1:26">
      <c r="A1365" s="380" t="str">
        <f t="shared" si="23"/>
        <v>22</v>
      </c>
      <c r="B1365" s="373">
        <v>44677</v>
      </c>
      <c r="C1365" s="374" t="str">
        <f t="shared" si="24"/>
        <v>火</v>
      </c>
      <c r="D1365" s="386">
        <v>44664</v>
      </c>
      <c r="E1365" s="386">
        <v>44665</v>
      </c>
      <c r="F1365" s="386">
        <v>44666</v>
      </c>
      <c r="G1365" s="369">
        <v>44669</v>
      </c>
      <c r="H1365" s="369">
        <v>44670</v>
      </c>
      <c r="I1365" s="369">
        <v>44671</v>
      </c>
      <c r="J1365" s="385">
        <v>44672</v>
      </c>
      <c r="K1365" s="369">
        <v>44673</v>
      </c>
      <c r="L1365" s="384">
        <v>44676</v>
      </c>
      <c r="M1365" s="383">
        <v>44677</v>
      </c>
      <c r="N1365" s="369">
        <v>44678</v>
      </c>
      <c r="O1365" s="369">
        <v>44679</v>
      </c>
      <c r="P1365" s="369">
        <v>44690</v>
      </c>
      <c r="Q1365" s="369">
        <v>44691</v>
      </c>
      <c r="R1365" s="369">
        <v>44692</v>
      </c>
      <c r="S1365" s="369">
        <v>44693</v>
      </c>
      <c r="T1365" s="369">
        <v>44694</v>
      </c>
      <c r="U1365" s="369">
        <v>44697</v>
      </c>
      <c r="V1365" s="369">
        <v>44698</v>
      </c>
      <c r="W1365" s="369">
        <v>44699</v>
      </c>
      <c r="X1365" s="367"/>
      <c r="Z1365" s="369">
        <v>44755</v>
      </c>
    </row>
    <row r="1366" spans="1:26">
      <c r="A1366" s="380" t="str">
        <f t="shared" si="23"/>
        <v>22</v>
      </c>
      <c r="B1366" s="373">
        <v>44678</v>
      </c>
      <c r="C1366" s="374" t="str">
        <f t="shared" si="24"/>
        <v>水</v>
      </c>
      <c r="D1366" s="386">
        <v>44665</v>
      </c>
      <c r="E1366" s="386">
        <v>44666</v>
      </c>
      <c r="F1366" s="386">
        <v>44669</v>
      </c>
      <c r="G1366" s="369">
        <v>44670</v>
      </c>
      <c r="H1366" s="369">
        <v>44671</v>
      </c>
      <c r="I1366" s="369">
        <v>44672</v>
      </c>
      <c r="J1366" s="385">
        <v>44673</v>
      </c>
      <c r="K1366" s="369">
        <v>44676</v>
      </c>
      <c r="L1366" s="384">
        <v>44677</v>
      </c>
      <c r="M1366" s="383">
        <v>44678</v>
      </c>
      <c r="N1366" s="369">
        <v>44679</v>
      </c>
      <c r="O1366" s="369">
        <v>44690</v>
      </c>
      <c r="P1366" s="369">
        <v>44691</v>
      </c>
      <c r="Q1366" s="369">
        <v>44692</v>
      </c>
      <c r="R1366" s="369">
        <v>44693</v>
      </c>
      <c r="S1366" s="369">
        <v>44694</v>
      </c>
      <c r="T1366" s="369">
        <v>44697</v>
      </c>
      <c r="U1366" s="369">
        <v>44698</v>
      </c>
      <c r="V1366" s="369">
        <v>44699</v>
      </c>
      <c r="W1366" s="369">
        <v>44700</v>
      </c>
      <c r="X1366" s="367"/>
      <c r="Z1366" s="369">
        <v>44756</v>
      </c>
    </row>
    <row r="1367" spans="1:26">
      <c r="A1367" s="380" t="str">
        <f t="shared" si="23"/>
        <v>22</v>
      </c>
      <c r="B1367" s="373">
        <v>44679</v>
      </c>
      <c r="C1367" s="374" t="str">
        <f t="shared" si="24"/>
        <v>木</v>
      </c>
      <c r="D1367" s="386">
        <v>44666</v>
      </c>
      <c r="E1367" s="386">
        <v>44669</v>
      </c>
      <c r="F1367" s="386">
        <v>44670</v>
      </c>
      <c r="G1367" s="369">
        <v>44671</v>
      </c>
      <c r="H1367" s="369">
        <v>44672</v>
      </c>
      <c r="I1367" s="369">
        <v>44673</v>
      </c>
      <c r="J1367" s="385">
        <v>44676</v>
      </c>
      <c r="K1367" s="369">
        <v>44677</v>
      </c>
      <c r="L1367" s="384">
        <v>44678</v>
      </c>
      <c r="M1367" s="383">
        <v>44679</v>
      </c>
      <c r="N1367" s="369">
        <v>44690</v>
      </c>
      <c r="O1367" s="369">
        <v>44691</v>
      </c>
      <c r="P1367" s="369">
        <v>44692</v>
      </c>
      <c r="Q1367" s="369">
        <v>44693</v>
      </c>
      <c r="R1367" s="369">
        <v>44694</v>
      </c>
      <c r="S1367" s="369">
        <v>44697</v>
      </c>
      <c r="T1367" s="369">
        <v>44698</v>
      </c>
      <c r="U1367" s="369">
        <v>44699</v>
      </c>
      <c r="V1367" s="369">
        <v>44700</v>
      </c>
      <c r="W1367" s="369">
        <v>44701</v>
      </c>
      <c r="X1367" s="367"/>
      <c r="Z1367" s="369">
        <v>44757</v>
      </c>
    </row>
    <row r="1368" spans="1:26">
      <c r="A1368" s="380" t="str">
        <f t="shared" ref="A1368:A1431" si="25">TEXT(B1368,"yy")</f>
        <v>22</v>
      </c>
      <c r="B1368" s="373">
        <v>44690</v>
      </c>
      <c r="C1368" s="374" t="str">
        <f t="shared" si="24"/>
        <v>月</v>
      </c>
      <c r="D1368" s="386">
        <v>44669</v>
      </c>
      <c r="E1368" s="386">
        <v>44670</v>
      </c>
      <c r="F1368" s="386">
        <v>44671</v>
      </c>
      <c r="G1368" s="369">
        <v>44672</v>
      </c>
      <c r="H1368" s="369">
        <v>44673</v>
      </c>
      <c r="I1368" s="369">
        <v>44676</v>
      </c>
      <c r="J1368" s="385">
        <v>44677</v>
      </c>
      <c r="K1368" s="369">
        <v>44678</v>
      </c>
      <c r="L1368" s="384">
        <v>44679</v>
      </c>
      <c r="M1368" s="383">
        <v>44690</v>
      </c>
      <c r="N1368" s="369">
        <v>44691</v>
      </c>
      <c r="O1368" s="369">
        <v>44692</v>
      </c>
      <c r="P1368" s="369">
        <v>44693</v>
      </c>
      <c r="Q1368" s="369">
        <v>44694</v>
      </c>
      <c r="R1368" s="369">
        <v>44697</v>
      </c>
      <c r="S1368" s="369">
        <v>44698</v>
      </c>
      <c r="T1368" s="369">
        <v>44699</v>
      </c>
      <c r="U1368" s="369">
        <v>44700</v>
      </c>
      <c r="V1368" s="369">
        <v>44701</v>
      </c>
      <c r="W1368" s="369">
        <v>44704</v>
      </c>
      <c r="X1368" s="367"/>
      <c r="Z1368" s="369">
        <v>44761</v>
      </c>
    </row>
    <row r="1369" spans="1:26">
      <c r="A1369" s="380" t="str">
        <f t="shared" si="25"/>
        <v>22</v>
      </c>
      <c r="B1369" s="373">
        <v>44691</v>
      </c>
      <c r="C1369" s="374" t="str">
        <f t="shared" si="24"/>
        <v>火</v>
      </c>
      <c r="D1369" s="386">
        <v>44670</v>
      </c>
      <c r="E1369" s="386">
        <v>44671</v>
      </c>
      <c r="F1369" s="386">
        <v>44672</v>
      </c>
      <c r="G1369" s="369">
        <v>44673</v>
      </c>
      <c r="H1369" s="369">
        <v>44676</v>
      </c>
      <c r="I1369" s="369">
        <v>44677</v>
      </c>
      <c r="J1369" s="385">
        <v>44678</v>
      </c>
      <c r="K1369" s="369">
        <v>44679</v>
      </c>
      <c r="L1369" s="384">
        <v>44690</v>
      </c>
      <c r="M1369" s="383">
        <v>44691</v>
      </c>
      <c r="N1369" s="369">
        <v>44692</v>
      </c>
      <c r="O1369" s="369">
        <v>44693</v>
      </c>
      <c r="P1369" s="369">
        <v>44694</v>
      </c>
      <c r="Q1369" s="369">
        <v>44697</v>
      </c>
      <c r="R1369" s="369">
        <v>44698</v>
      </c>
      <c r="S1369" s="369">
        <v>44699</v>
      </c>
      <c r="T1369" s="369">
        <v>44700</v>
      </c>
      <c r="U1369" s="369">
        <v>44701</v>
      </c>
      <c r="V1369" s="369">
        <v>44704</v>
      </c>
      <c r="W1369" s="369">
        <v>44705</v>
      </c>
      <c r="X1369" s="367"/>
      <c r="Z1369" s="369">
        <v>44762</v>
      </c>
    </row>
    <row r="1370" spans="1:26">
      <c r="A1370" s="380" t="str">
        <f t="shared" si="25"/>
        <v>22</v>
      </c>
      <c r="B1370" s="373">
        <v>44692</v>
      </c>
      <c r="C1370" s="374" t="str">
        <f t="shared" si="24"/>
        <v>水</v>
      </c>
      <c r="D1370" s="386">
        <v>44671</v>
      </c>
      <c r="E1370" s="386">
        <v>44672</v>
      </c>
      <c r="F1370" s="386">
        <v>44673</v>
      </c>
      <c r="G1370" s="369">
        <v>44676</v>
      </c>
      <c r="H1370" s="369">
        <v>44677</v>
      </c>
      <c r="I1370" s="369">
        <v>44678</v>
      </c>
      <c r="J1370" s="385">
        <v>44679</v>
      </c>
      <c r="K1370" s="369">
        <v>44690</v>
      </c>
      <c r="L1370" s="384">
        <v>44691</v>
      </c>
      <c r="M1370" s="383">
        <v>44692</v>
      </c>
      <c r="N1370" s="369">
        <v>44693</v>
      </c>
      <c r="O1370" s="369">
        <v>44694</v>
      </c>
      <c r="P1370" s="369">
        <v>44697</v>
      </c>
      <c r="Q1370" s="369">
        <v>44698</v>
      </c>
      <c r="R1370" s="369">
        <v>44699</v>
      </c>
      <c r="S1370" s="369">
        <v>44700</v>
      </c>
      <c r="T1370" s="369">
        <v>44701</v>
      </c>
      <c r="U1370" s="369">
        <v>44704</v>
      </c>
      <c r="V1370" s="369">
        <v>44705</v>
      </c>
      <c r="W1370" s="369">
        <v>44706</v>
      </c>
      <c r="X1370" s="367"/>
      <c r="Z1370" s="369">
        <v>44763</v>
      </c>
    </row>
    <row r="1371" spans="1:26">
      <c r="A1371" s="380" t="str">
        <f t="shared" si="25"/>
        <v>22</v>
      </c>
      <c r="B1371" s="373">
        <v>44693</v>
      </c>
      <c r="C1371" s="374" t="str">
        <f t="shared" si="24"/>
        <v>木</v>
      </c>
      <c r="D1371" s="386">
        <v>44672</v>
      </c>
      <c r="E1371" s="386">
        <v>44673</v>
      </c>
      <c r="F1371" s="386">
        <v>44676</v>
      </c>
      <c r="G1371" s="369">
        <v>44677</v>
      </c>
      <c r="H1371" s="369">
        <v>44678</v>
      </c>
      <c r="I1371" s="369">
        <v>44679</v>
      </c>
      <c r="J1371" s="385">
        <v>44690</v>
      </c>
      <c r="K1371" s="369">
        <v>44691</v>
      </c>
      <c r="L1371" s="384">
        <v>44692</v>
      </c>
      <c r="M1371" s="383">
        <v>44693</v>
      </c>
      <c r="N1371" s="369">
        <v>44694</v>
      </c>
      <c r="O1371" s="369">
        <v>44697</v>
      </c>
      <c r="P1371" s="369">
        <v>44698</v>
      </c>
      <c r="Q1371" s="369">
        <v>44699</v>
      </c>
      <c r="R1371" s="369">
        <v>44700</v>
      </c>
      <c r="S1371" s="369">
        <v>44701</v>
      </c>
      <c r="T1371" s="369">
        <v>44704</v>
      </c>
      <c r="U1371" s="369">
        <v>44705</v>
      </c>
      <c r="V1371" s="369">
        <v>44706</v>
      </c>
      <c r="W1371" s="369">
        <v>44707</v>
      </c>
      <c r="X1371" s="367"/>
      <c r="Z1371" s="369">
        <v>44764</v>
      </c>
    </row>
    <row r="1372" spans="1:26">
      <c r="A1372" s="380" t="str">
        <f t="shared" si="25"/>
        <v>22</v>
      </c>
      <c r="B1372" s="373">
        <v>44694</v>
      </c>
      <c r="C1372" s="374" t="str">
        <f t="shared" si="24"/>
        <v>金</v>
      </c>
      <c r="D1372" s="386">
        <v>44673</v>
      </c>
      <c r="E1372" s="386">
        <v>44676</v>
      </c>
      <c r="F1372" s="386">
        <v>44677</v>
      </c>
      <c r="G1372" s="369">
        <v>44678</v>
      </c>
      <c r="H1372" s="369">
        <v>44679</v>
      </c>
      <c r="I1372" s="369">
        <v>44690</v>
      </c>
      <c r="J1372" s="385">
        <v>44691</v>
      </c>
      <c r="K1372" s="369">
        <v>44692</v>
      </c>
      <c r="L1372" s="384">
        <v>44693</v>
      </c>
      <c r="M1372" s="383">
        <v>44694</v>
      </c>
      <c r="N1372" s="369">
        <v>44697</v>
      </c>
      <c r="O1372" s="369">
        <v>44698</v>
      </c>
      <c r="P1372" s="369">
        <v>44699</v>
      </c>
      <c r="Q1372" s="369">
        <v>44700</v>
      </c>
      <c r="R1372" s="369">
        <v>44701</v>
      </c>
      <c r="S1372" s="369">
        <v>44704</v>
      </c>
      <c r="T1372" s="369">
        <v>44705</v>
      </c>
      <c r="U1372" s="369">
        <v>44706</v>
      </c>
      <c r="V1372" s="369">
        <v>44707</v>
      </c>
      <c r="W1372" s="369">
        <v>44708</v>
      </c>
      <c r="X1372" s="367"/>
      <c r="Z1372" s="369">
        <v>44767</v>
      </c>
    </row>
    <row r="1373" spans="1:26">
      <c r="A1373" s="380" t="str">
        <f t="shared" si="25"/>
        <v>22</v>
      </c>
      <c r="B1373" s="373">
        <v>44697</v>
      </c>
      <c r="C1373" s="374" t="str">
        <f t="shared" si="24"/>
        <v>月</v>
      </c>
      <c r="D1373" s="386">
        <v>44676</v>
      </c>
      <c r="E1373" s="386">
        <v>44677</v>
      </c>
      <c r="F1373" s="386">
        <v>44678</v>
      </c>
      <c r="G1373" s="369">
        <v>44679</v>
      </c>
      <c r="H1373" s="369">
        <v>44690</v>
      </c>
      <c r="I1373" s="369">
        <v>44691</v>
      </c>
      <c r="J1373" s="385">
        <v>44692</v>
      </c>
      <c r="K1373" s="369">
        <v>44693</v>
      </c>
      <c r="L1373" s="384">
        <v>44694</v>
      </c>
      <c r="M1373" s="383">
        <v>44697</v>
      </c>
      <c r="N1373" s="369">
        <v>44698</v>
      </c>
      <c r="O1373" s="369">
        <v>44699</v>
      </c>
      <c r="P1373" s="369">
        <v>44700</v>
      </c>
      <c r="Q1373" s="369">
        <v>44701</v>
      </c>
      <c r="R1373" s="369">
        <v>44704</v>
      </c>
      <c r="S1373" s="369">
        <v>44705</v>
      </c>
      <c r="T1373" s="369">
        <v>44706</v>
      </c>
      <c r="U1373" s="369">
        <v>44707</v>
      </c>
      <c r="V1373" s="369">
        <v>44708</v>
      </c>
      <c r="W1373" s="369">
        <v>44711</v>
      </c>
      <c r="X1373" s="367"/>
      <c r="Z1373" s="369">
        <v>44768</v>
      </c>
    </row>
    <row r="1374" spans="1:26">
      <c r="A1374" s="380" t="str">
        <f t="shared" si="25"/>
        <v>22</v>
      </c>
      <c r="B1374" s="373">
        <v>44698</v>
      </c>
      <c r="C1374" s="374" t="str">
        <f t="shared" si="24"/>
        <v>火</v>
      </c>
      <c r="D1374" s="386">
        <v>44677</v>
      </c>
      <c r="E1374" s="386">
        <v>44678</v>
      </c>
      <c r="F1374" s="386">
        <v>44679</v>
      </c>
      <c r="G1374" s="369">
        <v>44690</v>
      </c>
      <c r="H1374" s="369">
        <v>44691</v>
      </c>
      <c r="I1374" s="369">
        <v>44692</v>
      </c>
      <c r="J1374" s="385">
        <v>44693</v>
      </c>
      <c r="K1374" s="369">
        <v>44694</v>
      </c>
      <c r="L1374" s="384">
        <v>44697</v>
      </c>
      <c r="M1374" s="383">
        <v>44698</v>
      </c>
      <c r="N1374" s="369">
        <v>44699</v>
      </c>
      <c r="O1374" s="369">
        <v>44700</v>
      </c>
      <c r="P1374" s="369">
        <v>44701</v>
      </c>
      <c r="Q1374" s="369">
        <v>44704</v>
      </c>
      <c r="R1374" s="369">
        <v>44705</v>
      </c>
      <c r="S1374" s="369">
        <v>44706</v>
      </c>
      <c r="T1374" s="369">
        <v>44707</v>
      </c>
      <c r="U1374" s="369">
        <v>44708</v>
      </c>
      <c r="V1374" s="369">
        <v>44711</v>
      </c>
      <c r="W1374" s="369">
        <v>44712</v>
      </c>
      <c r="X1374" s="367"/>
      <c r="Z1374" s="369">
        <v>44769</v>
      </c>
    </row>
    <row r="1375" spans="1:26">
      <c r="A1375" s="380" t="str">
        <f t="shared" si="25"/>
        <v>22</v>
      </c>
      <c r="B1375" s="373">
        <v>44699</v>
      </c>
      <c r="C1375" s="374" t="str">
        <f t="shared" si="24"/>
        <v>水</v>
      </c>
      <c r="D1375" s="386">
        <v>44678</v>
      </c>
      <c r="E1375" s="386">
        <v>44679</v>
      </c>
      <c r="F1375" s="386">
        <v>44690</v>
      </c>
      <c r="G1375" s="369">
        <v>44691</v>
      </c>
      <c r="H1375" s="369">
        <v>44692</v>
      </c>
      <c r="I1375" s="369">
        <v>44693</v>
      </c>
      <c r="J1375" s="385">
        <v>44694</v>
      </c>
      <c r="K1375" s="369">
        <v>44697</v>
      </c>
      <c r="L1375" s="384">
        <v>44698</v>
      </c>
      <c r="M1375" s="383">
        <v>44699</v>
      </c>
      <c r="N1375" s="369">
        <v>44700</v>
      </c>
      <c r="O1375" s="369">
        <v>44701</v>
      </c>
      <c r="P1375" s="369">
        <v>44704</v>
      </c>
      <c r="Q1375" s="369">
        <v>44705</v>
      </c>
      <c r="R1375" s="369">
        <v>44706</v>
      </c>
      <c r="S1375" s="369">
        <v>44707</v>
      </c>
      <c r="T1375" s="369">
        <v>44708</v>
      </c>
      <c r="U1375" s="369">
        <v>44711</v>
      </c>
      <c r="V1375" s="369">
        <v>44712</v>
      </c>
      <c r="W1375" s="369">
        <v>44713</v>
      </c>
      <c r="X1375" s="367"/>
      <c r="Z1375" s="369">
        <v>44770</v>
      </c>
    </row>
    <row r="1376" spans="1:26">
      <c r="A1376" s="380" t="str">
        <f t="shared" si="25"/>
        <v>22</v>
      </c>
      <c r="B1376" s="373">
        <v>44700</v>
      </c>
      <c r="C1376" s="374" t="str">
        <f t="shared" si="24"/>
        <v>木</v>
      </c>
      <c r="D1376" s="369">
        <v>44679</v>
      </c>
      <c r="E1376" s="386">
        <v>44690</v>
      </c>
      <c r="F1376" s="386">
        <v>44691</v>
      </c>
      <c r="G1376" s="369">
        <v>44692</v>
      </c>
      <c r="H1376" s="369">
        <v>44693</v>
      </c>
      <c r="I1376" s="369">
        <v>44694</v>
      </c>
      <c r="J1376" s="385">
        <v>44697</v>
      </c>
      <c r="K1376" s="369">
        <v>44698</v>
      </c>
      <c r="L1376" s="384">
        <v>44699</v>
      </c>
      <c r="M1376" s="383">
        <v>44700</v>
      </c>
      <c r="N1376" s="369">
        <v>44701</v>
      </c>
      <c r="O1376" s="369">
        <v>44704</v>
      </c>
      <c r="P1376" s="369">
        <v>44705</v>
      </c>
      <c r="Q1376" s="369">
        <v>44706</v>
      </c>
      <c r="R1376" s="369">
        <v>44707</v>
      </c>
      <c r="S1376" s="369">
        <v>44708</v>
      </c>
      <c r="T1376" s="369">
        <v>44711</v>
      </c>
      <c r="U1376" s="369">
        <v>44712</v>
      </c>
      <c r="V1376" s="369">
        <v>44713</v>
      </c>
      <c r="W1376" s="369">
        <v>44714</v>
      </c>
      <c r="X1376" s="367"/>
      <c r="Z1376" s="369">
        <v>44771</v>
      </c>
    </row>
    <row r="1377" spans="1:26">
      <c r="A1377" s="380" t="str">
        <f t="shared" si="25"/>
        <v>22</v>
      </c>
      <c r="B1377" s="373">
        <v>44701</v>
      </c>
      <c r="C1377" s="374" t="str">
        <f t="shared" si="24"/>
        <v>金</v>
      </c>
      <c r="D1377" s="369">
        <v>44690</v>
      </c>
      <c r="E1377" s="386">
        <v>44691</v>
      </c>
      <c r="F1377" s="386">
        <v>44692</v>
      </c>
      <c r="G1377" s="369">
        <v>44693</v>
      </c>
      <c r="H1377" s="369">
        <v>44694</v>
      </c>
      <c r="I1377" s="369">
        <v>44697</v>
      </c>
      <c r="J1377" s="385">
        <v>44698</v>
      </c>
      <c r="K1377" s="369">
        <v>44699</v>
      </c>
      <c r="L1377" s="384">
        <v>44700</v>
      </c>
      <c r="M1377" s="383">
        <v>44701</v>
      </c>
      <c r="N1377" s="369">
        <v>44704</v>
      </c>
      <c r="O1377" s="369">
        <v>44705</v>
      </c>
      <c r="P1377" s="369">
        <v>44706</v>
      </c>
      <c r="Q1377" s="369">
        <v>44707</v>
      </c>
      <c r="R1377" s="369">
        <v>44708</v>
      </c>
      <c r="S1377" s="369">
        <v>44711</v>
      </c>
      <c r="T1377" s="369">
        <v>44712</v>
      </c>
      <c r="U1377" s="369">
        <v>44713</v>
      </c>
      <c r="V1377" s="369">
        <v>44714</v>
      </c>
      <c r="W1377" s="369">
        <v>44715</v>
      </c>
      <c r="X1377" s="367"/>
      <c r="Z1377" s="369">
        <v>44774</v>
      </c>
    </row>
    <row r="1378" spans="1:26">
      <c r="A1378" s="380" t="str">
        <f t="shared" si="25"/>
        <v>22</v>
      </c>
      <c r="B1378" s="373">
        <v>44704</v>
      </c>
      <c r="C1378" s="374" t="str">
        <f t="shared" si="24"/>
        <v>月</v>
      </c>
      <c r="D1378" s="369">
        <v>44691</v>
      </c>
      <c r="E1378" s="386">
        <v>44692</v>
      </c>
      <c r="F1378" s="386">
        <v>44693</v>
      </c>
      <c r="G1378" s="369">
        <v>44694</v>
      </c>
      <c r="H1378" s="369">
        <v>44697</v>
      </c>
      <c r="I1378" s="369">
        <v>44698</v>
      </c>
      <c r="J1378" s="385">
        <v>44699</v>
      </c>
      <c r="K1378" s="369">
        <v>44700</v>
      </c>
      <c r="L1378" s="384">
        <v>44701</v>
      </c>
      <c r="M1378" s="383">
        <v>44704</v>
      </c>
      <c r="N1378" s="369">
        <v>44705</v>
      </c>
      <c r="O1378" s="369">
        <v>44706</v>
      </c>
      <c r="P1378" s="369">
        <v>44707</v>
      </c>
      <c r="Q1378" s="369">
        <v>44708</v>
      </c>
      <c r="R1378" s="369">
        <v>44711</v>
      </c>
      <c r="S1378" s="369">
        <v>44712</v>
      </c>
      <c r="T1378" s="369">
        <v>44713</v>
      </c>
      <c r="U1378" s="369">
        <v>44714</v>
      </c>
      <c r="V1378" s="369">
        <v>44715</v>
      </c>
      <c r="W1378" s="369">
        <v>44718</v>
      </c>
      <c r="X1378" s="367"/>
      <c r="Z1378" s="369">
        <v>44775</v>
      </c>
    </row>
    <row r="1379" spans="1:26">
      <c r="A1379" s="380" t="str">
        <f t="shared" si="25"/>
        <v>22</v>
      </c>
      <c r="B1379" s="373">
        <v>44705</v>
      </c>
      <c r="C1379" s="374" t="str">
        <f t="shared" ref="C1379:C1442" si="26">TEXT(B1379,"aaa")</f>
        <v>火</v>
      </c>
      <c r="D1379" s="369">
        <v>44692</v>
      </c>
      <c r="E1379" s="386">
        <v>44693</v>
      </c>
      <c r="F1379" s="386">
        <v>44694</v>
      </c>
      <c r="G1379" s="369">
        <v>44697</v>
      </c>
      <c r="H1379" s="369">
        <v>44698</v>
      </c>
      <c r="I1379" s="369">
        <v>44699</v>
      </c>
      <c r="J1379" s="385">
        <v>44700</v>
      </c>
      <c r="K1379" s="369">
        <v>44701</v>
      </c>
      <c r="L1379" s="384">
        <v>44704</v>
      </c>
      <c r="M1379" s="383">
        <v>44705</v>
      </c>
      <c r="N1379" s="369">
        <v>44706</v>
      </c>
      <c r="O1379" s="369">
        <v>44707</v>
      </c>
      <c r="P1379" s="369">
        <v>44708</v>
      </c>
      <c r="Q1379" s="369">
        <v>44711</v>
      </c>
      <c r="R1379" s="369">
        <v>44712</v>
      </c>
      <c r="S1379" s="369">
        <v>44713</v>
      </c>
      <c r="T1379" s="369">
        <v>44714</v>
      </c>
      <c r="U1379" s="369">
        <v>44715</v>
      </c>
      <c r="V1379" s="369">
        <v>44718</v>
      </c>
      <c r="W1379" s="369">
        <v>44719</v>
      </c>
      <c r="X1379" s="367"/>
      <c r="Z1379" s="369">
        <v>44776</v>
      </c>
    </row>
    <row r="1380" spans="1:26">
      <c r="A1380" s="380" t="str">
        <f t="shared" si="25"/>
        <v>22</v>
      </c>
      <c r="B1380" s="373">
        <v>44706</v>
      </c>
      <c r="C1380" s="374" t="str">
        <f t="shared" si="26"/>
        <v>水</v>
      </c>
      <c r="D1380" s="369">
        <v>44693</v>
      </c>
      <c r="E1380" s="386">
        <v>44694</v>
      </c>
      <c r="F1380" s="386">
        <v>44697</v>
      </c>
      <c r="G1380" s="369">
        <v>44698</v>
      </c>
      <c r="H1380" s="369">
        <v>44699</v>
      </c>
      <c r="I1380" s="369">
        <v>44700</v>
      </c>
      <c r="J1380" s="385">
        <v>44701</v>
      </c>
      <c r="K1380" s="369">
        <v>44704</v>
      </c>
      <c r="L1380" s="384">
        <v>44705</v>
      </c>
      <c r="M1380" s="383">
        <v>44706</v>
      </c>
      <c r="N1380" s="369">
        <v>44707</v>
      </c>
      <c r="O1380" s="369">
        <v>44708</v>
      </c>
      <c r="P1380" s="369">
        <v>44711</v>
      </c>
      <c r="Q1380" s="369">
        <v>44712</v>
      </c>
      <c r="R1380" s="369">
        <v>44713</v>
      </c>
      <c r="S1380" s="369">
        <v>44714</v>
      </c>
      <c r="T1380" s="369">
        <v>44715</v>
      </c>
      <c r="U1380" s="369">
        <v>44718</v>
      </c>
      <c r="V1380" s="369">
        <v>44719</v>
      </c>
      <c r="W1380" s="369">
        <v>44720</v>
      </c>
      <c r="X1380" s="367"/>
      <c r="Z1380" s="369">
        <v>44777</v>
      </c>
    </row>
    <row r="1381" spans="1:26">
      <c r="A1381" s="380" t="str">
        <f t="shared" si="25"/>
        <v>22</v>
      </c>
      <c r="B1381" s="373">
        <v>44707</v>
      </c>
      <c r="C1381" s="374" t="str">
        <f t="shared" si="26"/>
        <v>木</v>
      </c>
      <c r="D1381" s="369">
        <v>44694</v>
      </c>
      <c r="E1381" s="386">
        <v>44697</v>
      </c>
      <c r="F1381" s="386">
        <v>44698</v>
      </c>
      <c r="G1381" s="369">
        <v>44699</v>
      </c>
      <c r="H1381" s="369">
        <v>44700</v>
      </c>
      <c r="I1381" s="369">
        <v>44701</v>
      </c>
      <c r="J1381" s="385">
        <v>44704</v>
      </c>
      <c r="K1381" s="369">
        <v>44705</v>
      </c>
      <c r="L1381" s="384">
        <v>44706</v>
      </c>
      <c r="M1381" s="383">
        <v>44707</v>
      </c>
      <c r="N1381" s="369">
        <v>44708</v>
      </c>
      <c r="O1381" s="369">
        <v>44711</v>
      </c>
      <c r="P1381" s="369">
        <v>44712</v>
      </c>
      <c r="Q1381" s="369">
        <v>44713</v>
      </c>
      <c r="R1381" s="369">
        <v>44714</v>
      </c>
      <c r="S1381" s="369">
        <v>44715</v>
      </c>
      <c r="T1381" s="369">
        <v>44718</v>
      </c>
      <c r="U1381" s="369">
        <v>44719</v>
      </c>
      <c r="V1381" s="369">
        <v>44720</v>
      </c>
      <c r="W1381" s="369">
        <v>44721</v>
      </c>
      <c r="X1381" s="367"/>
      <c r="Z1381" s="369">
        <v>44778</v>
      </c>
    </row>
    <row r="1382" spans="1:26">
      <c r="A1382" s="380" t="str">
        <f t="shared" si="25"/>
        <v>22</v>
      </c>
      <c r="B1382" s="373">
        <v>44708</v>
      </c>
      <c r="C1382" s="374" t="str">
        <f t="shared" si="26"/>
        <v>金</v>
      </c>
      <c r="D1382" s="369">
        <v>44697</v>
      </c>
      <c r="E1382" s="386">
        <v>44698</v>
      </c>
      <c r="F1382" s="386">
        <v>44699</v>
      </c>
      <c r="G1382" s="369">
        <v>44700</v>
      </c>
      <c r="H1382" s="369">
        <v>44701</v>
      </c>
      <c r="I1382" s="369">
        <v>44704</v>
      </c>
      <c r="J1382" s="385">
        <v>44705</v>
      </c>
      <c r="K1382" s="369">
        <v>44706</v>
      </c>
      <c r="L1382" s="384">
        <v>44707</v>
      </c>
      <c r="M1382" s="383">
        <v>44708</v>
      </c>
      <c r="N1382" s="369">
        <v>44711</v>
      </c>
      <c r="O1382" s="369">
        <v>44712</v>
      </c>
      <c r="P1382" s="369">
        <v>44713</v>
      </c>
      <c r="Q1382" s="369">
        <v>44714</v>
      </c>
      <c r="R1382" s="369">
        <v>44715</v>
      </c>
      <c r="S1382" s="369">
        <v>44718</v>
      </c>
      <c r="T1382" s="369">
        <v>44719</v>
      </c>
      <c r="U1382" s="369">
        <v>44720</v>
      </c>
      <c r="V1382" s="369">
        <v>44721</v>
      </c>
      <c r="W1382" s="369">
        <v>44722</v>
      </c>
      <c r="X1382" s="367"/>
      <c r="Z1382" s="369">
        <v>44781</v>
      </c>
    </row>
    <row r="1383" spans="1:26">
      <c r="A1383" s="380" t="str">
        <f t="shared" si="25"/>
        <v>22</v>
      </c>
      <c r="B1383" s="373">
        <v>44711</v>
      </c>
      <c r="C1383" s="374" t="str">
        <f t="shared" si="26"/>
        <v>月</v>
      </c>
      <c r="D1383" s="369">
        <v>44698</v>
      </c>
      <c r="E1383" s="386">
        <v>44699</v>
      </c>
      <c r="F1383" s="386">
        <v>44700</v>
      </c>
      <c r="G1383" s="369">
        <v>44701</v>
      </c>
      <c r="H1383" s="369">
        <v>44704</v>
      </c>
      <c r="I1383" s="369">
        <v>44705</v>
      </c>
      <c r="J1383" s="385">
        <v>44706</v>
      </c>
      <c r="K1383" s="369">
        <v>44707</v>
      </c>
      <c r="L1383" s="384">
        <v>44708</v>
      </c>
      <c r="M1383" s="383">
        <v>44711</v>
      </c>
      <c r="N1383" s="369">
        <v>44712</v>
      </c>
      <c r="O1383" s="369">
        <v>44713</v>
      </c>
      <c r="P1383" s="369">
        <v>44714</v>
      </c>
      <c r="Q1383" s="369">
        <v>44715</v>
      </c>
      <c r="R1383" s="369">
        <v>44718</v>
      </c>
      <c r="S1383" s="369">
        <v>44719</v>
      </c>
      <c r="T1383" s="369">
        <v>44720</v>
      </c>
      <c r="U1383" s="369">
        <v>44721</v>
      </c>
      <c r="V1383" s="369">
        <v>44722</v>
      </c>
      <c r="W1383" s="369">
        <v>44725</v>
      </c>
      <c r="X1383" s="367"/>
      <c r="Z1383" s="369">
        <v>44782</v>
      </c>
    </row>
    <row r="1384" spans="1:26">
      <c r="A1384" s="380" t="str">
        <f t="shared" si="25"/>
        <v>22</v>
      </c>
      <c r="B1384" s="373">
        <v>44712</v>
      </c>
      <c r="C1384" s="374" t="str">
        <f t="shared" si="26"/>
        <v>火</v>
      </c>
      <c r="D1384" s="369">
        <v>44699</v>
      </c>
      <c r="E1384" s="386">
        <v>44700</v>
      </c>
      <c r="F1384" s="386">
        <v>44701</v>
      </c>
      <c r="G1384" s="369">
        <v>44704</v>
      </c>
      <c r="H1384" s="369">
        <v>44705</v>
      </c>
      <c r="I1384" s="369">
        <v>44706</v>
      </c>
      <c r="J1384" s="385">
        <v>44707</v>
      </c>
      <c r="K1384" s="369">
        <v>44708</v>
      </c>
      <c r="L1384" s="384">
        <v>44711</v>
      </c>
      <c r="M1384" s="383">
        <v>44712</v>
      </c>
      <c r="N1384" s="369">
        <v>44713</v>
      </c>
      <c r="O1384" s="369">
        <v>44714</v>
      </c>
      <c r="P1384" s="369">
        <v>44715</v>
      </c>
      <c r="Q1384" s="369">
        <v>44718</v>
      </c>
      <c r="R1384" s="369">
        <v>44719</v>
      </c>
      <c r="S1384" s="369">
        <v>44720</v>
      </c>
      <c r="T1384" s="369">
        <v>44721</v>
      </c>
      <c r="U1384" s="369">
        <v>44722</v>
      </c>
      <c r="V1384" s="369">
        <v>44725</v>
      </c>
      <c r="W1384" s="369">
        <v>44726</v>
      </c>
      <c r="X1384" s="367"/>
      <c r="Z1384" s="369">
        <v>44790</v>
      </c>
    </row>
    <row r="1385" spans="1:26">
      <c r="A1385" s="380" t="str">
        <f t="shared" si="25"/>
        <v>22</v>
      </c>
      <c r="B1385" s="373">
        <v>44713</v>
      </c>
      <c r="C1385" s="374" t="str">
        <f t="shared" si="26"/>
        <v>水</v>
      </c>
      <c r="D1385" s="369">
        <v>44700</v>
      </c>
      <c r="E1385" s="386">
        <v>44701</v>
      </c>
      <c r="F1385" s="386">
        <v>44704</v>
      </c>
      <c r="G1385" s="369">
        <v>44705</v>
      </c>
      <c r="H1385" s="369">
        <v>44706</v>
      </c>
      <c r="I1385" s="369">
        <v>44707</v>
      </c>
      <c r="J1385" s="385">
        <v>44708</v>
      </c>
      <c r="K1385" s="369">
        <v>44711</v>
      </c>
      <c r="L1385" s="384">
        <v>44712</v>
      </c>
      <c r="M1385" s="383">
        <v>44713</v>
      </c>
      <c r="N1385" s="369">
        <v>44714</v>
      </c>
      <c r="O1385" s="369">
        <v>44715</v>
      </c>
      <c r="P1385" s="369">
        <v>44718</v>
      </c>
      <c r="Q1385" s="369">
        <v>44719</v>
      </c>
      <c r="R1385" s="369">
        <v>44720</v>
      </c>
      <c r="S1385" s="369">
        <v>44721</v>
      </c>
      <c r="T1385" s="369">
        <v>44722</v>
      </c>
      <c r="U1385" s="369">
        <v>44725</v>
      </c>
      <c r="V1385" s="369">
        <v>44726</v>
      </c>
      <c r="W1385" s="369">
        <v>44727</v>
      </c>
      <c r="X1385" s="367"/>
      <c r="Z1385" s="369">
        <v>44791</v>
      </c>
    </row>
    <row r="1386" spans="1:26">
      <c r="A1386" s="380" t="str">
        <f t="shared" si="25"/>
        <v>22</v>
      </c>
      <c r="B1386" s="373">
        <v>44714</v>
      </c>
      <c r="C1386" s="374" t="str">
        <f t="shared" si="26"/>
        <v>木</v>
      </c>
      <c r="D1386" s="369">
        <v>44701</v>
      </c>
      <c r="E1386" s="386">
        <v>44704</v>
      </c>
      <c r="F1386" s="386">
        <v>44705</v>
      </c>
      <c r="G1386" s="369">
        <v>44706</v>
      </c>
      <c r="H1386" s="369">
        <v>44707</v>
      </c>
      <c r="I1386" s="369">
        <v>44708</v>
      </c>
      <c r="J1386" s="385">
        <v>44711</v>
      </c>
      <c r="K1386" s="369">
        <v>44712</v>
      </c>
      <c r="L1386" s="384">
        <v>44713</v>
      </c>
      <c r="M1386" s="383">
        <v>44714</v>
      </c>
      <c r="N1386" s="369">
        <v>44715</v>
      </c>
      <c r="O1386" s="369">
        <v>44718</v>
      </c>
      <c r="P1386" s="369">
        <v>44719</v>
      </c>
      <c r="Q1386" s="369">
        <v>44720</v>
      </c>
      <c r="R1386" s="369">
        <v>44721</v>
      </c>
      <c r="S1386" s="369">
        <v>44722</v>
      </c>
      <c r="T1386" s="369">
        <v>44725</v>
      </c>
      <c r="U1386" s="369">
        <v>44726</v>
      </c>
      <c r="V1386" s="369">
        <v>44727</v>
      </c>
      <c r="W1386" s="369">
        <v>44728</v>
      </c>
      <c r="X1386" s="367"/>
      <c r="Z1386" s="369">
        <v>44792</v>
      </c>
    </row>
    <row r="1387" spans="1:26">
      <c r="A1387" s="380" t="str">
        <f t="shared" si="25"/>
        <v>22</v>
      </c>
      <c r="B1387" s="373">
        <v>44715</v>
      </c>
      <c r="C1387" s="374" t="str">
        <f t="shared" si="26"/>
        <v>金</v>
      </c>
      <c r="D1387" s="369">
        <v>44704</v>
      </c>
      <c r="E1387" s="386">
        <v>44705</v>
      </c>
      <c r="F1387" s="386">
        <v>44706</v>
      </c>
      <c r="G1387" s="369">
        <v>44707</v>
      </c>
      <c r="H1387" s="369">
        <v>44708</v>
      </c>
      <c r="I1387" s="369">
        <v>44711</v>
      </c>
      <c r="J1387" s="385">
        <v>44712</v>
      </c>
      <c r="K1387" s="369">
        <v>44713</v>
      </c>
      <c r="L1387" s="384">
        <v>44714</v>
      </c>
      <c r="M1387" s="383">
        <v>44715</v>
      </c>
      <c r="N1387" s="369">
        <v>44718</v>
      </c>
      <c r="O1387" s="369">
        <v>44719</v>
      </c>
      <c r="P1387" s="369">
        <v>44720</v>
      </c>
      <c r="Q1387" s="369">
        <v>44721</v>
      </c>
      <c r="R1387" s="369">
        <v>44722</v>
      </c>
      <c r="S1387" s="369">
        <v>44725</v>
      </c>
      <c r="T1387" s="369">
        <v>44726</v>
      </c>
      <c r="U1387" s="369">
        <v>44727</v>
      </c>
      <c r="V1387" s="369">
        <v>44728</v>
      </c>
      <c r="W1387" s="369">
        <v>44729</v>
      </c>
      <c r="X1387" s="367"/>
      <c r="Z1387" s="369">
        <v>44795</v>
      </c>
    </row>
    <row r="1388" spans="1:26">
      <c r="A1388" s="380" t="str">
        <f t="shared" si="25"/>
        <v>22</v>
      </c>
      <c r="B1388" s="373">
        <v>44718</v>
      </c>
      <c r="C1388" s="374" t="str">
        <f t="shared" si="26"/>
        <v>月</v>
      </c>
      <c r="D1388" s="369">
        <v>44705</v>
      </c>
      <c r="E1388" s="386">
        <v>44706</v>
      </c>
      <c r="F1388" s="386">
        <v>44707</v>
      </c>
      <c r="G1388" s="369">
        <v>44708</v>
      </c>
      <c r="H1388" s="369">
        <v>44711</v>
      </c>
      <c r="I1388" s="369">
        <v>44712</v>
      </c>
      <c r="J1388" s="385">
        <v>44713</v>
      </c>
      <c r="K1388" s="369">
        <v>44714</v>
      </c>
      <c r="L1388" s="384">
        <v>44715</v>
      </c>
      <c r="M1388" s="383">
        <v>44718</v>
      </c>
      <c r="N1388" s="369">
        <v>44719</v>
      </c>
      <c r="O1388" s="369">
        <v>44720</v>
      </c>
      <c r="P1388" s="369">
        <v>44721</v>
      </c>
      <c r="Q1388" s="369">
        <v>44722</v>
      </c>
      <c r="R1388" s="369">
        <v>44725</v>
      </c>
      <c r="S1388" s="369">
        <v>44726</v>
      </c>
      <c r="T1388" s="369">
        <v>44727</v>
      </c>
      <c r="U1388" s="369">
        <v>44728</v>
      </c>
      <c r="V1388" s="369">
        <v>44729</v>
      </c>
      <c r="W1388" s="369">
        <v>44732</v>
      </c>
      <c r="X1388" s="367"/>
      <c r="Z1388" s="369">
        <v>44796</v>
      </c>
    </row>
    <row r="1389" spans="1:26">
      <c r="A1389" s="380" t="str">
        <f t="shared" si="25"/>
        <v>22</v>
      </c>
      <c r="B1389" s="373">
        <v>44719</v>
      </c>
      <c r="C1389" s="374" t="str">
        <f t="shared" si="26"/>
        <v>火</v>
      </c>
      <c r="D1389" s="386">
        <v>44706</v>
      </c>
      <c r="E1389" s="386">
        <v>44707</v>
      </c>
      <c r="F1389" s="386">
        <v>44708</v>
      </c>
      <c r="G1389" s="369">
        <v>44711</v>
      </c>
      <c r="H1389" s="369">
        <v>44712</v>
      </c>
      <c r="I1389" s="369">
        <v>44713</v>
      </c>
      <c r="J1389" s="385">
        <v>44714</v>
      </c>
      <c r="K1389" s="369">
        <v>44715</v>
      </c>
      <c r="L1389" s="384">
        <v>44718</v>
      </c>
      <c r="M1389" s="383">
        <v>44719</v>
      </c>
      <c r="N1389" s="369">
        <v>44720</v>
      </c>
      <c r="O1389" s="369">
        <v>44721</v>
      </c>
      <c r="P1389" s="369">
        <v>44722</v>
      </c>
      <c r="Q1389" s="369">
        <v>44725</v>
      </c>
      <c r="R1389" s="369">
        <v>44726</v>
      </c>
      <c r="S1389" s="369">
        <v>44727</v>
      </c>
      <c r="T1389" s="369">
        <v>44728</v>
      </c>
      <c r="U1389" s="369">
        <v>44729</v>
      </c>
      <c r="V1389" s="369">
        <v>44732</v>
      </c>
      <c r="W1389" s="369">
        <v>44733</v>
      </c>
      <c r="X1389" s="367"/>
      <c r="Z1389" s="369">
        <v>44797</v>
      </c>
    </row>
    <row r="1390" spans="1:26">
      <c r="A1390" s="380" t="str">
        <f t="shared" si="25"/>
        <v>22</v>
      </c>
      <c r="B1390" s="373">
        <v>44720</v>
      </c>
      <c r="C1390" s="374" t="str">
        <f t="shared" si="26"/>
        <v>水</v>
      </c>
      <c r="D1390" s="386">
        <v>44707</v>
      </c>
      <c r="E1390" s="386">
        <v>44708</v>
      </c>
      <c r="F1390" s="386">
        <v>44711</v>
      </c>
      <c r="G1390" s="369">
        <v>44712</v>
      </c>
      <c r="H1390" s="369">
        <v>44713</v>
      </c>
      <c r="I1390" s="369">
        <v>44714</v>
      </c>
      <c r="J1390" s="385">
        <v>44715</v>
      </c>
      <c r="K1390" s="369">
        <v>44718</v>
      </c>
      <c r="L1390" s="384">
        <v>44719</v>
      </c>
      <c r="M1390" s="383">
        <v>44720</v>
      </c>
      <c r="N1390" s="369">
        <v>44721</v>
      </c>
      <c r="O1390" s="369">
        <v>44722</v>
      </c>
      <c r="P1390" s="369">
        <v>44725</v>
      </c>
      <c r="Q1390" s="369">
        <v>44726</v>
      </c>
      <c r="R1390" s="369">
        <v>44727</v>
      </c>
      <c r="S1390" s="369">
        <v>44728</v>
      </c>
      <c r="T1390" s="369">
        <v>44729</v>
      </c>
      <c r="U1390" s="369">
        <v>44732</v>
      </c>
      <c r="V1390" s="369">
        <v>44733</v>
      </c>
      <c r="W1390" s="369">
        <v>44734</v>
      </c>
      <c r="X1390" s="367"/>
      <c r="Z1390" s="369">
        <v>44798</v>
      </c>
    </row>
    <row r="1391" spans="1:26">
      <c r="A1391" s="380" t="str">
        <f t="shared" si="25"/>
        <v>22</v>
      </c>
      <c r="B1391" s="373">
        <v>44721</v>
      </c>
      <c r="C1391" s="374" t="str">
        <f t="shared" si="26"/>
        <v>木</v>
      </c>
      <c r="D1391" s="386">
        <v>44708</v>
      </c>
      <c r="E1391" s="386">
        <v>44711</v>
      </c>
      <c r="F1391" s="386">
        <v>44712</v>
      </c>
      <c r="G1391" s="369">
        <v>44713</v>
      </c>
      <c r="H1391" s="369">
        <v>44714</v>
      </c>
      <c r="I1391" s="369">
        <v>44715</v>
      </c>
      <c r="J1391" s="385">
        <v>44718</v>
      </c>
      <c r="K1391" s="369">
        <v>44719</v>
      </c>
      <c r="L1391" s="384">
        <v>44720</v>
      </c>
      <c r="M1391" s="383">
        <v>44721</v>
      </c>
      <c r="N1391" s="369">
        <v>44722</v>
      </c>
      <c r="O1391" s="369">
        <v>44725</v>
      </c>
      <c r="P1391" s="369">
        <v>44726</v>
      </c>
      <c r="Q1391" s="369">
        <v>44727</v>
      </c>
      <c r="R1391" s="369">
        <v>44728</v>
      </c>
      <c r="S1391" s="369">
        <v>44729</v>
      </c>
      <c r="T1391" s="369">
        <v>44732</v>
      </c>
      <c r="U1391" s="369">
        <v>44733</v>
      </c>
      <c r="V1391" s="369">
        <v>44734</v>
      </c>
      <c r="W1391" s="369">
        <v>44735</v>
      </c>
      <c r="X1391" s="367"/>
      <c r="Z1391" s="369">
        <v>44799</v>
      </c>
    </row>
    <row r="1392" spans="1:26">
      <c r="A1392" s="380" t="str">
        <f t="shared" si="25"/>
        <v>22</v>
      </c>
      <c r="B1392" s="373">
        <v>44722</v>
      </c>
      <c r="C1392" s="374" t="str">
        <f t="shared" si="26"/>
        <v>金</v>
      </c>
      <c r="D1392" s="386">
        <v>44711</v>
      </c>
      <c r="E1392" s="386">
        <v>44712</v>
      </c>
      <c r="F1392" s="386">
        <v>44713</v>
      </c>
      <c r="G1392" s="369">
        <v>44714</v>
      </c>
      <c r="H1392" s="369">
        <v>44715</v>
      </c>
      <c r="I1392" s="369">
        <v>44718</v>
      </c>
      <c r="J1392" s="385">
        <v>44719</v>
      </c>
      <c r="K1392" s="369">
        <v>44720</v>
      </c>
      <c r="L1392" s="384">
        <v>44721</v>
      </c>
      <c r="M1392" s="383">
        <v>44722</v>
      </c>
      <c r="N1392" s="369">
        <v>44725</v>
      </c>
      <c r="O1392" s="369">
        <v>44726</v>
      </c>
      <c r="P1392" s="369">
        <v>44727</v>
      </c>
      <c r="Q1392" s="369">
        <v>44728</v>
      </c>
      <c r="R1392" s="369">
        <v>44729</v>
      </c>
      <c r="S1392" s="369">
        <v>44732</v>
      </c>
      <c r="T1392" s="369">
        <v>44733</v>
      </c>
      <c r="U1392" s="369">
        <v>44734</v>
      </c>
      <c r="V1392" s="369">
        <v>44735</v>
      </c>
      <c r="W1392" s="369">
        <v>44736</v>
      </c>
      <c r="X1392" s="367"/>
      <c r="Z1392" s="369">
        <v>44802</v>
      </c>
    </row>
    <row r="1393" spans="1:26">
      <c r="A1393" s="380" t="str">
        <f t="shared" si="25"/>
        <v>22</v>
      </c>
      <c r="B1393" s="373">
        <v>44725</v>
      </c>
      <c r="C1393" s="374" t="str">
        <f t="shared" si="26"/>
        <v>月</v>
      </c>
      <c r="D1393" s="386">
        <v>44712</v>
      </c>
      <c r="E1393" s="386">
        <v>44713</v>
      </c>
      <c r="F1393" s="386">
        <v>44714</v>
      </c>
      <c r="G1393" s="369">
        <v>44715</v>
      </c>
      <c r="H1393" s="369">
        <v>44718</v>
      </c>
      <c r="I1393" s="369">
        <v>44719</v>
      </c>
      <c r="J1393" s="385">
        <v>44720</v>
      </c>
      <c r="K1393" s="369">
        <v>44721</v>
      </c>
      <c r="L1393" s="384">
        <v>44722</v>
      </c>
      <c r="M1393" s="383">
        <v>44725</v>
      </c>
      <c r="N1393" s="369">
        <v>44726</v>
      </c>
      <c r="O1393" s="369">
        <v>44727</v>
      </c>
      <c r="P1393" s="369">
        <v>44728</v>
      </c>
      <c r="Q1393" s="369">
        <v>44729</v>
      </c>
      <c r="R1393" s="369">
        <v>44732</v>
      </c>
      <c r="S1393" s="369">
        <v>44733</v>
      </c>
      <c r="T1393" s="369">
        <v>44734</v>
      </c>
      <c r="U1393" s="369">
        <v>44735</v>
      </c>
      <c r="V1393" s="369">
        <v>44736</v>
      </c>
      <c r="W1393" s="369">
        <v>44739</v>
      </c>
      <c r="X1393" s="367"/>
      <c r="Z1393" s="369">
        <v>44803</v>
      </c>
    </row>
    <row r="1394" spans="1:26">
      <c r="A1394" s="380" t="str">
        <f t="shared" si="25"/>
        <v>22</v>
      </c>
      <c r="B1394" s="373">
        <v>44726</v>
      </c>
      <c r="C1394" s="374" t="str">
        <f t="shared" si="26"/>
        <v>火</v>
      </c>
      <c r="D1394" s="386">
        <v>44713</v>
      </c>
      <c r="E1394" s="386">
        <v>44714</v>
      </c>
      <c r="F1394" s="386">
        <v>44715</v>
      </c>
      <c r="G1394" s="369">
        <v>44718</v>
      </c>
      <c r="H1394" s="369">
        <v>44719</v>
      </c>
      <c r="I1394" s="369">
        <v>44720</v>
      </c>
      <c r="J1394" s="385">
        <v>44721</v>
      </c>
      <c r="K1394" s="369">
        <v>44722</v>
      </c>
      <c r="L1394" s="384">
        <v>44725</v>
      </c>
      <c r="M1394" s="383">
        <v>44726</v>
      </c>
      <c r="N1394" s="369">
        <v>44727</v>
      </c>
      <c r="O1394" s="369">
        <v>44728</v>
      </c>
      <c r="P1394" s="369">
        <v>44729</v>
      </c>
      <c r="Q1394" s="369">
        <v>44732</v>
      </c>
      <c r="R1394" s="369">
        <v>44733</v>
      </c>
      <c r="S1394" s="369">
        <v>44734</v>
      </c>
      <c r="T1394" s="369">
        <v>44735</v>
      </c>
      <c r="U1394" s="369">
        <v>44736</v>
      </c>
      <c r="V1394" s="369">
        <v>44739</v>
      </c>
      <c r="W1394" s="369">
        <v>44740</v>
      </c>
      <c r="X1394" s="367"/>
      <c r="Z1394" s="369">
        <v>44804</v>
      </c>
    </row>
    <row r="1395" spans="1:26">
      <c r="A1395" s="380" t="str">
        <f t="shared" si="25"/>
        <v>22</v>
      </c>
      <c r="B1395" s="373">
        <v>44727</v>
      </c>
      <c r="C1395" s="374" t="str">
        <f t="shared" si="26"/>
        <v>水</v>
      </c>
      <c r="D1395" s="386">
        <v>44714</v>
      </c>
      <c r="E1395" s="386">
        <v>44715</v>
      </c>
      <c r="F1395" s="386">
        <v>44718</v>
      </c>
      <c r="G1395" s="369">
        <v>44719</v>
      </c>
      <c r="H1395" s="369">
        <v>44720</v>
      </c>
      <c r="I1395" s="369">
        <v>44721</v>
      </c>
      <c r="J1395" s="385">
        <v>44722</v>
      </c>
      <c r="K1395" s="369">
        <v>44725</v>
      </c>
      <c r="L1395" s="384">
        <v>44726</v>
      </c>
      <c r="M1395" s="383">
        <v>44727</v>
      </c>
      <c r="N1395" s="369">
        <v>44728</v>
      </c>
      <c r="O1395" s="369">
        <v>44729</v>
      </c>
      <c r="P1395" s="369">
        <v>44732</v>
      </c>
      <c r="Q1395" s="369">
        <v>44733</v>
      </c>
      <c r="R1395" s="369">
        <v>44734</v>
      </c>
      <c r="S1395" s="369">
        <v>44735</v>
      </c>
      <c r="T1395" s="369">
        <v>44736</v>
      </c>
      <c r="U1395" s="369">
        <v>44739</v>
      </c>
      <c r="V1395" s="369">
        <v>44740</v>
      </c>
      <c r="W1395" s="369">
        <v>44741</v>
      </c>
      <c r="X1395" s="367"/>
      <c r="Z1395" s="369">
        <v>44805</v>
      </c>
    </row>
    <row r="1396" spans="1:26">
      <c r="A1396" s="380" t="str">
        <f t="shared" si="25"/>
        <v>22</v>
      </c>
      <c r="B1396" s="373">
        <v>44728</v>
      </c>
      <c r="C1396" s="374" t="str">
        <f t="shared" si="26"/>
        <v>木</v>
      </c>
      <c r="D1396" s="386">
        <v>44715</v>
      </c>
      <c r="E1396" s="386">
        <v>44718</v>
      </c>
      <c r="F1396" s="386">
        <v>44719</v>
      </c>
      <c r="G1396" s="369">
        <v>44720</v>
      </c>
      <c r="H1396" s="369">
        <v>44721</v>
      </c>
      <c r="I1396" s="369">
        <v>44722</v>
      </c>
      <c r="J1396" s="385">
        <v>44725</v>
      </c>
      <c r="K1396" s="369">
        <v>44726</v>
      </c>
      <c r="L1396" s="384">
        <v>44727</v>
      </c>
      <c r="M1396" s="383">
        <v>44728</v>
      </c>
      <c r="N1396" s="369">
        <v>44729</v>
      </c>
      <c r="O1396" s="369">
        <v>44732</v>
      </c>
      <c r="P1396" s="369">
        <v>44733</v>
      </c>
      <c r="Q1396" s="369">
        <v>44734</v>
      </c>
      <c r="R1396" s="369">
        <v>44735</v>
      </c>
      <c r="S1396" s="369">
        <v>44736</v>
      </c>
      <c r="T1396" s="369">
        <v>44739</v>
      </c>
      <c r="U1396" s="369">
        <v>44740</v>
      </c>
      <c r="V1396" s="369">
        <v>44741</v>
      </c>
      <c r="W1396" s="369">
        <v>44742</v>
      </c>
      <c r="X1396" s="367"/>
      <c r="Z1396" s="369">
        <v>44806</v>
      </c>
    </row>
    <row r="1397" spans="1:26">
      <c r="A1397" s="380" t="str">
        <f t="shared" si="25"/>
        <v>22</v>
      </c>
      <c r="B1397" s="373">
        <v>44729</v>
      </c>
      <c r="C1397" s="374" t="str">
        <f t="shared" si="26"/>
        <v>金</v>
      </c>
      <c r="D1397" s="386">
        <v>44718</v>
      </c>
      <c r="E1397" s="386">
        <v>44719</v>
      </c>
      <c r="F1397" s="386">
        <v>44720</v>
      </c>
      <c r="G1397" s="369">
        <v>44721</v>
      </c>
      <c r="H1397" s="369">
        <v>44722</v>
      </c>
      <c r="I1397" s="369">
        <v>44725</v>
      </c>
      <c r="J1397" s="385">
        <v>44726</v>
      </c>
      <c r="K1397" s="369">
        <v>44727</v>
      </c>
      <c r="L1397" s="384">
        <v>44728</v>
      </c>
      <c r="M1397" s="383">
        <v>44729</v>
      </c>
      <c r="N1397" s="369">
        <v>44732</v>
      </c>
      <c r="O1397" s="369">
        <v>44733</v>
      </c>
      <c r="P1397" s="369">
        <v>44734</v>
      </c>
      <c r="Q1397" s="369">
        <v>44735</v>
      </c>
      <c r="R1397" s="369">
        <v>44736</v>
      </c>
      <c r="S1397" s="369">
        <v>44739</v>
      </c>
      <c r="T1397" s="369">
        <v>44740</v>
      </c>
      <c r="U1397" s="369">
        <v>44741</v>
      </c>
      <c r="V1397" s="369">
        <v>44742</v>
      </c>
      <c r="W1397" s="369">
        <v>44743</v>
      </c>
      <c r="X1397" s="367"/>
      <c r="Z1397" s="369">
        <v>44809</v>
      </c>
    </row>
    <row r="1398" spans="1:26">
      <c r="A1398" s="380" t="str">
        <f t="shared" si="25"/>
        <v>22</v>
      </c>
      <c r="B1398" s="373">
        <v>44732</v>
      </c>
      <c r="C1398" s="374" t="str">
        <f t="shared" si="26"/>
        <v>月</v>
      </c>
      <c r="D1398" s="386">
        <v>44719</v>
      </c>
      <c r="E1398" s="386">
        <v>44720</v>
      </c>
      <c r="F1398" s="386">
        <v>44721</v>
      </c>
      <c r="G1398" s="369">
        <v>44722</v>
      </c>
      <c r="H1398" s="369">
        <v>44725</v>
      </c>
      <c r="I1398" s="369">
        <v>44726</v>
      </c>
      <c r="J1398" s="385">
        <v>44727</v>
      </c>
      <c r="K1398" s="369">
        <v>44728</v>
      </c>
      <c r="L1398" s="384">
        <v>44729</v>
      </c>
      <c r="M1398" s="383">
        <v>44732</v>
      </c>
      <c r="N1398" s="369">
        <v>44733</v>
      </c>
      <c r="O1398" s="369">
        <v>44734</v>
      </c>
      <c r="P1398" s="369">
        <v>44735</v>
      </c>
      <c r="Q1398" s="369">
        <v>44736</v>
      </c>
      <c r="R1398" s="369">
        <v>44739</v>
      </c>
      <c r="S1398" s="369">
        <v>44740</v>
      </c>
      <c r="T1398" s="369">
        <v>44741</v>
      </c>
      <c r="U1398" s="369">
        <v>44742</v>
      </c>
      <c r="V1398" s="369">
        <v>44743</v>
      </c>
      <c r="W1398" s="369">
        <v>44746</v>
      </c>
      <c r="X1398" s="367"/>
      <c r="Z1398" s="369">
        <v>44810</v>
      </c>
    </row>
    <row r="1399" spans="1:26">
      <c r="A1399" s="380" t="str">
        <f t="shared" si="25"/>
        <v>22</v>
      </c>
      <c r="B1399" s="373">
        <v>44733</v>
      </c>
      <c r="C1399" s="374" t="str">
        <f t="shared" si="26"/>
        <v>火</v>
      </c>
      <c r="D1399" s="386">
        <v>44720</v>
      </c>
      <c r="E1399" s="386">
        <v>44721</v>
      </c>
      <c r="F1399" s="386">
        <v>44722</v>
      </c>
      <c r="G1399" s="369">
        <v>44725</v>
      </c>
      <c r="H1399" s="369">
        <v>44726</v>
      </c>
      <c r="I1399" s="369">
        <v>44727</v>
      </c>
      <c r="J1399" s="385">
        <v>44728</v>
      </c>
      <c r="K1399" s="369">
        <v>44729</v>
      </c>
      <c r="L1399" s="384">
        <v>44732</v>
      </c>
      <c r="M1399" s="383">
        <v>44733</v>
      </c>
      <c r="N1399" s="369">
        <v>44734</v>
      </c>
      <c r="O1399" s="369">
        <v>44735</v>
      </c>
      <c r="P1399" s="369">
        <v>44736</v>
      </c>
      <c r="Q1399" s="369">
        <v>44739</v>
      </c>
      <c r="R1399" s="369">
        <v>44740</v>
      </c>
      <c r="S1399" s="369">
        <v>44741</v>
      </c>
      <c r="T1399" s="369">
        <v>44742</v>
      </c>
      <c r="U1399" s="369">
        <v>44743</v>
      </c>
      <c r="V1399" s="369">
        <v>44746</v>
      </c>
      <c r="W1399" s="369">
        <v>44747</v>
      </c>
      <c r="X1399" s="367"/>
      <c r="Z1399" s="369">
        <v>44811</v>
      </c>
    </row>
    <row r="1400" spans="1:26">
      <c r="A1400" s="380" t="str">
        <f t="shared" si="25"/>
        <v>22</v>
      </c>
      <c r="B1400" s="373">
        <v>44734</v>
      </c>
      <c r="C1400" s="374" t="str">
        <f t="shared" si="26"/>
        <v>水</v>
      </c>
      <c r="D1400" s="386">
        <v>44721</v>
      </c>
      <c r="E1400" s="386">
        <v>44722</v>
      </c>
      <c r="F1400" s="386">
        <v>44725</v>
      </c>
      <c r="G1400" s="369">
        <v>44726</v>
      </c>
      <c r="H1400" s="369">
        <v>44727</v>
      </c>
      <c r="I1400" s="369">
        <v>44728</v>
      </c>
      <c r="J1400" s="385">
        <v>44729</v>
      </c>
      <c r="K1400" s="369">
        <v>44732</v>
      </c>
      <c r="L1400" s="384">
        <v>44733</v>
      </c>
      <c r="M1400" s="383">
        <v>44734</v>
      </c>
      <c r="N1400" s="369">
        <v>44735</v>
      </c>
      <c r="O1400" s="369">
        <v>44736</v>
      </c>
      <c r="P1400" s="369">
        <v>44739</v>
      </c>
      <c r="Q1400" s="369">
        <v>44740</v>
      </c>
      <c r="R1400" s="369">
        <v>44741</v>
      </c>
      <c r="S1400" s="369">
        <v>44742</v>
      </c>
      <c r="T1400" s="369">
        <v>44743</v>
      </c>
      <c r="U1400" s="369">
        <v>44746</v>
      </c>
      <c r="V1400" s="369">
        <v>44747</v>
      </c>
      <c r="W1400" s="369">
        <v>44748</v>
      </c>
      <c r="X1400" s="367"/>
      <c r="Z1400" s="369">
        <v>44812</v>
      </c>
    </row>
    <row r="1401" spans="1:26">
      <c r="A1401" s="380" t="str">
        <f t="shared" si="25"/>
        <v>22</v>
      </c>
      <c r="B1401" s="373">
        <v>44735</v>
      </c>
      <c r="C1401" s="374" t="str">
        <f t="shared" si="26"/>
        <v>木</v>
      </c>
      <c r="D1401" s="386">
        <v>44722</v>
      </c>
      <c r="E1401" s="386">
        <v>44725</v>
      </c>
      <c r="F1401" s="386">
        <v>44726</v>
      </c>
      <c r="G1401" s="369">
        <v>44727</v>
      </c>
      <c r="H1401" s="369">
        <v>44728</v>
      </c>
      <c r="I1401" s="369">
        <v>44729</v>
      </c>
      <c r="J1401" s="385">
        <v>44732</v>
      </c>
      <c r="K1401" s="369">
        <v>44733</v>
      </c>
      <c r="L1401" s="384">
        <v>44734</v>
      </c>
      <c r="M1401" s="383">
        <v>44735</v>
      </c>
      <c r="N1401" s="369">
        <v>44736</v>
      </c>
      <c r="O1401" s="369">
        <v>44739</v>
      </c>
      <c r="P1401" s="369">
        <v>44740</v>
      </c>
      <c r="Q1401" s="369">
        <v>44741</v>
      </c>
      <c r="R1401" s="369">
        <v>44742</v>
      </c>
      <c r="S1401" s="369">
        <v>44743</v>
      </c>
      <c r="T1401" s="369">
        <v>44746</v>
      </c>
      <c r="U1401" s="369">
        <v>44747</v>
      </c>
      <c r="V1401" s="369">
        <v>44748</v>
      </c>
      <c r="W1401" s="369">
        <v>44749</v>
      </c>
      <c r="X1401" s="367"/>
      <c r="Z1401" s="369">
        <v>44813</v>
      </c>
    </row>
    <row r="1402" spans="1:26">
      <c r="A1402" s="380" t="str">
        <f t="shared" si="25"/>
        <v>22</v>
      </c>
      <c r="B1402" s="373">
        <v>44736</v>
      </c>
      <c r="C1402" s="374" t="str">
        <f t="shared" si="26"/>
        <v>金</v>
      </c>
      <c r="D1402" s="386">
        <v>44725</v>
      </c>
      <c r="E1402" s="386">
        <v>44726</v>
      </c>
      <c r="F1402" s="386">
        <v>44727</v>
      </c>
      <c r="G1402" s="369">
        <v>44728</v>
      </c>
      <c r="H1402" s="369">
        <v>44729</v>
      </c>
      <c r="I1402" s="369">
        <v>44732</v>
      </c>
      <c r="J1402" s="385">
        <v>44733</v>
      </c>
      <c r="K1402" s="369">
        <v>44734</v>
      </c>
      <c r="L1402" s="384">
        <v>44735</v>
      </c>
      <c r="M1402" s="383">
        <v>44736</v>
      </c>
      <c r="N1402" s="369">
        <v>44739</v>
      </c>
      <c r="O1402" s="369">
        <v>44740</v>
      </c>
      <c r="P1402" s="369">
        <v>44741</v>
      </c>
      <c r="Q1402" s="369">
        <v>44742</v>
      </c>
      <c r="R1402" s="369">
        <v>44743</v>
      </c>
      <c r="S1402" s="369">
        <v>44746</v>
      </c>
      <c r="T1402" s="369">
        <v>44747</v>
      </c>
      <c r="U1402" s="369">
        <v>44748</v>
      </c>
      <c r="V1402" s="369">
        <v>44749</v>
      </c>
      <c r="W1402" s="369">
        <v>44750</v>
      </c>
      <c r="X1402" s="367"/>
      <c r="Z1402" s="369">
        <v>44816</v>
      </c>
    </row>
    <row r="1403" spans="1:26">
      <c r="A1403" s="380" t="str">
        <f t="shared" si="25"/>
        <v>22</v>
      </c>
      <c r="B1403" s="373">
        <v>44739</v>
      </c>
      <c r="C1403" s="374" t="str">
        <f t="shared" si="26"/>
        <v>月</v>
      </c>
      <c r="D1403" s="386">
        <v>44726</v>
      </c>
      <c r="E1403" s="386">
        <v>44727</v>
      </c>
      <c r="F1403" s="386">
        <v>44728</v>
      </c>
      <c r="G1403" s="369">
        <v>44729</v>
      </c>
      <c r="H1403" s="369">
        <v>44732</v>
      </c>
      <c r="I1403" s="369">
        <v>44733</v>
      </c>
      <c r="J1403" s="385">
        <v>44734</v>
      </c>
      <c r="K1403" s="369">
        <v>44735</v>
      </c>
      <c r="L1403" s="384">
        <v>44736</v>
      </c>
      <c r="M1403" s="383">
        <v>44739</v>
      </c>
      <c r="N1403" s="369">
        <v>44740</v>
      </c>
      <c r="O1403" s="369">
        <v>44741</v>
      </c>
      <c r="P1403" s="369">
        <v>44742</v>
      </c>
      <c r="Q1403" s="369">
        <v>44743</v>
      </c>
      <c r="R1403" s="369">
        <v>44746</v>
      </c>
      <c r="S1403" s="369">
        <v>44747</v>
      </c>
      <c r="T1403" s="369">
        <v>44748</v>
      </c>
      <c r="U1403" s="369">
        <v>44749</v>
      </c>
      <c r="V1403" s="369">
        <v>44750</v>
      </c>
      <c r="W1403" s="369">
        <v>44753</v>
      </c>
      <c r="X1403" s="367"/>
      <c r="Z1403" s="369">
        <v>44817</v>
      </c>
    </row>
    <row r="1404" spans="1:26">
      <c r="A1404" s="380" t="str">
        <f t="shared" si="25"/>
        <v>22</v>
      </c>
      <c r="B1404" s="373">
        <v>44740</v>
      </c>
      <c r="C1404" s="374" t="str">
        <f t="shared" si="26"/>
        <v>火</v>
      </c>
      <c r="D1404" s="386">
        <v>44727</v>
      </c>
      <c r="E1404" s="386">
        <v>44728</v>
      </c>
      <c r="F1404" s="386">
        <v>44729</v>
      </c>
      <c r="G1404" s="369">
        <v>44732</v>
      </c>
      <c r="H1404" s="369">
        <v>44733</v>
      </c>
      <c r="I1404" s="369">
        <v>44734</v>
      </c>
      <c r="J1404" s="385">
        <v>44735</v>
      </c>
      <c r="K1404" s="369">
        <v>44736</v>
      </c>
      <c r="L1404" s="384">
        <v>44739</v>
      </c>
      <c r="M1404" s="383">
        <v>44740</v>
      </c>
      <c r="N1404" s="369">
        <v>44741</v>
      </c>
      <c r="O1404" s="369">
        <v>44742</v>
      </c>
      <c r="P1404" s="369">
        <v>44743</v>
      </c>
      <c r="Q1404" s="369">
        <v>44746</v>
      </c>
      <c r="R1404" s="369">
        <v>44747</v>
      </c>
      <c r="S1404" s="369">
        <v>44748</v>
      </c>
      <c r="T1404" s="369">
        <v>44749</v>
      </c>
      <c r="U1404" s="369">
        <v>44750</v>
      </c>
      <c r="V1404" s="369">
        <v>44753</v>
      </c>
      <c r="W1404" s="369">
        <v>44754</v>
      </c>
      <c r="X1404" s="367"/>
      <c r="Z1404" s="369">
        <v>44818</v>
      </c>
    </row>
    <row r="1405" spans="1:26">
      <c r="A1405" s="380" t="str">
        <f t="shared" si="25"/>
        <v>22</v>
      </c>
      <c r="B1405" s="373">
        <v>44741</v>
      </c>
      <c r="C1405" s="374" t="str">
        <f t="shared" si="26"/>
        <v>水</v>
      </c>
      <c r="D1405" s="386">
        <v>44728</v>
      </c>
      <c r="E1405" s="386">
        <v>44729</v>
      </c>
      <c r="F1405" s="386">
        <v>44732</v>
      </c>
      <c r="G1405" s="369">
        <v>44733</v>
      </c>
      <c r="H1405" s="369">
        <v>44734</v>
      </c>
      <c r="I1405" s="369">
        <v>44735</v>
      </c>
      <c r="J1405" s="385">
        <v>44736</v>
      </c>
      <c r="K1405" s="369">
        <v>44739</v>
      </c>
      <c r="L1405" s="384">
        <v>44740</v>
      </c>
      <c r="M1405" s="383">
        <v>44741</v>
      </c>
      <c r="N1405" s="369">
        <v>44742</v>
      </c>
      <c r="O1405" s="369">
        <v>44743</v>
      </c>
      <c r="P1405" s="369">
        <v>44746</v>
      </c>
      <c r="Q1405" s="369">
        <v>44747</v>
      </c>
      <c r="R1405" s="369">
        <v>44748</v>
      </c>
      <c r="S1405" s="369">
        <v>44749</v>
      </c>
      <c r="T1405" s="369">
        <v>44750</v>
      </c>
      <c r="U1405" s="369">
        <v>44753</v>
      </c>
      <c r="V1405" s="369">
        <v>44754</v>
      </c>
      <c r="W1405" s="369">
        <v>44755</v>
      </c>
      <c r="X1405" s="367"/>
      <c r="Z1405" s="369">
        <v>44819</v>
      </c>
    </row>
    <row r="1406" spans="1:26">
      <c r="A1406" s="380" t="str">
        <f t="shared" si="25"/>
        <v>22</v>
      </c>
      <c r="B1406" s="373">
        <v>44742</v>
      </c>
      <c r="C1406" s="374" t="str">
        <f t="shared" si="26"/>
        <v>木</v>
      </c>
      <c r="D1406" s="386">
        <v>44729</v>
      </c>
      <c r="E1406" s="386">
        <v>44732</v>
      </c>
      <c r="F1406" s="386">
        <v>44733</v>
      </c>
      <c r="G1406" s="369">
        <v>44734</v>
      </c>
      <c r="H1406" s="369">
        <v>44735</v>
      </c>
      <c r="I1406" s="369">
        <v>44736</v>
      </c>
      <c r="J1406" s="385">
        <v>44739</v>
      </c>
      <c r="K1406" s="369">
        <v>44740</v>
      </c>
      <c r="L1406" s="384">
        <v>44741</v>
      </c>
      <c r="M1406" s="383">
        <v>44742</v>
      </c>
      <c r="N1406" s="369">
        <v>44743</v>
      </c>
      <c r="O1406" s="369">
        <v>44746</v>
      </c>
      <c r="P1406" s="369">
        <v>44747</v>
      </c>
      <c r="Q1406" s="369">
        <v>44748</v>
      </c>
      <c r="R1406" s="369">
        <v>44749</v>
      </c>
      <c r="S1406" s="369">
        <v>44750</v>
      </c>
      <c r="T1406" s="369">
        <v>44753</v>
      </c>
      <c r="U1406" s="369">
        <v>44754</v>
      </c>
      <c r="V1406" s="369">
        <v>44755</v>
      </c>
      <c r="W1406" s="369">
        <v>44756</v>
      </c>
      <c r="X1406" s="367"/>
      <c r="Z1406" s="369">
        <v>44820</v>
      </c>
    </row>
    <row r="1407" spans="1:26">
      <c r="A1407" s="380" t="str">
        <f t="shared" si="25"/>
        <v>22</v>
      </c>
      <c r="B1407" s="373">
        <v>44743</v>
      </c>
      <c r="C1407" s="374" t="str">
        <f t="shared" si="26"/>
        <v>金</v>
      </c>
      <c r="D1407" s="386">
        <v>44732</v>
      </c>
      <c r="E1407" s="386">
        <v>44733</v>
      </c>
      <c r="F1407" s="386">
        <v>44734</v>
      </c>
      <c r="G1407" s="369">
        <v>44735</v>
      </c>
      <c r="H1407" s="369">
        <v>44736</v>
      </c>
      <c r="I1407" s="369">
        <v>44739</v>
      </c>
      <c r="J1407" s="385">
        <v>44740</v>
      </c>
      <c r="K1407" s="369">
        <v>44741</v>
      </c>
      <c r="L1407" s="384">
        <v>44742</v>
      </c>
      <c r="M1407" s="383">
        <v>44743</v>
      </c>
      <c r="N1407" s="369">
        <v>44746</v>
      </c>
      <c r="O1407" s="369">
        <v>44747</v>
      </c>
      <c r="P1407" s="369">
        <v>44748</v>
      </c>
      <c r="Q1407" s="369">
        <v>44749</v>
      </c>
      <c r="R1407" s="369">
        <v>44750</v>
      </c>
      <c r="S1407" s="369">
        <v>44753</v>
      </c>
      <c r="T1407" s="369">
        <v>44754</v>
      </c>
      <c r="U1407" s="369">
        <v>44755</v>
      </c>
      <c r="V1407" s="369">
        <v>44756</v>
      </c>
      <c r="W1407" s="369">
        <v>44757</v>
      </c>
      <c r="X1407" s="367"/>
      <c r="Z1407" s="369">
        <v>44824</v>
      </c>
    </row>
    <row r="1408" spans="1:26">
      <c r="A1408" s="380" t="str">
        <f t="shared" si="25"/>
        <v>22</v>
      </c>
      <c r="B1408" s="373">
        <v>44746</v>
      </c>
      <c r="C1408" s="374" t="str">
        <f t="shared" si="26"/>
        <v>月</v>
      </c>
      <c r="D1408" s="386">
        <v>44733</v>
      </c>
      <c r="E1408" s="386">
        <v>44734</v>
      </c>
      <c r="F1408" s="386">
        <v>44735</v>
      </c>
      <c r="G1408" s="369">
        <v>44736</v>
      </c>
      <c r="H1408" s="369">
        <v>44739</v>
      </c>
      <c r="I1408" s="369">
        <v>44740</v>
      </c>
      <c r="J1408" s="385">
        <v>44741</v>
      </c>
      <c r="K1408" s="369">
        <v>44742</v>
      </c>
      <c r="L1408" s="384">
        <v>44743</v>
      </c>
      <c r="M1408" s="383">
        <v>44746</v>
      </c>
      <c r="N1408" s="369">
        <v>44747</v>
      </c>
      <c r="O1408" s="369">
        <v>44748</v>
      </c>
      <c r="P1408" s="369">
        <v>44749</v>
      </c>
      <c r="Q1408" s="369">
        <v>44750</v>
      </c>
      <c r="R1408" s="369">
        <v>44753</v>
      </c>
      <c r="S1408" s="369">
        <v>44754</v>
      </c>
      <c r="T1408" s="369">
        <v>44755</v>
      </c>
      <c r="U1408" s="369">
        <v>44756</v>
      </c>
      <c r="V1408" s="369">
        <v>44757</v>
      </c>
      <c r="W1408" s="369">
        <v>44761</v>
      </c>
      <c r="X1408" s="367"/>
      <c r="Z1408" s="369">
        <v>44825</v>
      </c>
    </row>
    <row r="1409" spans="1:26">
      <c r="A1409" s="380" t="str">
        <f t="shared" si="25"/>
        <v>22</v>
      </c>
      <c r="B1409" s="373">
        <v>44747</v>
      </c>
      <c r="C1409" s="374" t="str">
        <f t="shared" si="26"/>
        <v>火</v>
      </c>
      <c r="D1409" s="386">
        <v>44734</v>
      </c>
      <c r="E1409" s="386">
        <v>44735</v>
      </c>
      <c r="F1409" s="386">
        <v>44736</v>
      </c>
      <c r="G1409" s="369">
        <v>44739</v>
      </c>
      <c r="H1409" s="369">
        <v>44740</v>
      </c>
      <c r="I1409" s="369">
        <v>44741</v>
      </c>
      <c r="J1409" s="385">
        <v>44742</v>
      </c>
      <c r="K1409" s="369">
        <v>44743</v>
      </c>
      <c r="L1409" s="384">
        <v>44746</v>
      </c>
      <c r="M1409" s="383">
        <v>44747</v>
      </c>
      <c r="N1409" s="369">
        <v>44748</v>
      </c>
      <c r="O1409" s="369">
        <v>44749</v>
      </c>
      <c r="P1409" s="369">
        <v>44750</v>
      </c>
      <c r="Q1409" s="369">
        <v>44753</v>
      </c>
      <c r="R1409" s="369">
        <v>44754</v>
      </c>
      <c r="S1409" s="369">
        <v>44755</v>
      </c>
      <c r="T1409" s="369">
        <v>44756</v>
      </c>
      <c r="U1409" s="369">
        <v>44757</v>
      </c>
      <c r="V1409" s="369">
        <v>44761</v>
      </c>
      <c r="W1409" s="369">
        <v>44762</v>
      </c>
      <c r="X1409" s="367"/>
      <c r="Z1409" s="369">
        <v>44826</v>
      </c>
    </row>
    <row r="1410" spans="1:26">
      <c r="A1410" s="380" t="str">
        <f t="shared" si="25"/>
        <v>22</v>
      </c>
      <c r="B1410" s="373">
        <v>44748</v>
      </c>
      <c r="C1410" s="374" t="str">
        <f t="shared" si="26"/>
        <v>水</v>
      </c>
      <c r="D1410" s="386">
        <v>44735</v>
      </c>
      <c r="E1410" s="386">
        <v>44736</v>
      </c>
      <c r="F1410" s="386">
        <v>44739</v>
      </c>
      <c r="G1410" s="369">
        <v>44740</v>
      </c>
      <c r="H1410" s="369">
        <v>44741</v>
      </c>
      <c r="I1410" s="369">
        <v>44742</v>
      </c>
      <c r="J1410" s="385">
        <v>44743</v>
      </c>
      <c r="K1410" s="369">
        <v>44746</v>
      </c>
      <c r="L1410" s="384">
        <v>44747</v>
      </c>
      <c r="M1410" s="383">
        <v>44748</v>
      </c>
      <c r="N1410" s="369">
        <v>44749</v>
      </c>
      <c r="O1410" s="369">
        <v>44750</v>
      </c>
      <c r="P1410" s="369">
        <v>44753</v>
      </c>
      <c r="Q1410" s="369">
        <v>44754</v>
      </c>
      <c r="R1410" s="369">
        <v>44755</v>
      </c>
      <c r="S1410" s="369">
        <v>44756</v>
      </c>
      <c r="T1410" s="369">
        <v>44757</v>
      </c>
      <c r="U1410" s="369">
        <v>44761</v>
      </c>
      <c r="V1410" s="369">
        <v>44762</v>
      </c>
      <c r="W1410" s="369">
        <v>44763</v>
      </c>
      <c r="X1410" s="367"/>
      <c r="Z1410" s="369">
        <v>44830</v>
      </c>
    </row>
    <row r="1411" spans="1:26">
      <c r="A1411" s="380" t="str">
        <f t="shared" si="25"/>
        <v>22</v>
      </c>
      <c r="B1411" s="373">
        <v>44749</v>
      </c>
      <c r="C1411" s="374" t="str">
        <f t="shared" si="26"/>
        <v>木</v>
      </c>
      <c r="D1411" s="386">
        <v>44736</v>
      </c>
      <c r="E1411" s="386">
        <v>44739</v>
      </c>
      <c r="F1411" s="386">
        <v>44740</v>
      </c>
      <c r="G1411" s="369">
        <v>44741</v>
      </c>
      <c r="H1411" s="369">
        <v>44742</v>
      </c>
      <c r="I1411" s="369">
        <v>44743</v>
      </c>
      <c r="J1411" s="385">
        <v>44746</v>
      </c>
      <c r="K1411" s="369">
        <v>44747</v>
      </c>
      <c r="L1411" s="384">
        <v>44748</v>
      </c>
      <c r="M1411" s="383">
        <v>44749</v>
      </c>
      <c r="N1411" s="369">
        <v>44750</v>
      </c>
      <c r="O1411" s="369">
        <v>44753</v>
      </c>
      <c r="P1411" s="369">
        <v>44754</v>
      </c>
      <c r="Q1411" s="369">
        <v>44755</v>
      </c>
      <c r="R1411" s="369">
        <v>44756</v>
      </c>
      <c r="S1411" s="369">
        <v>44757</v>
      </c>
      <c r="T1411" s="369">
        <v>44761</v>
      </c>
      <c r="U1411" s="369">
        <v>44762</v>
      </c>
      <c r="V1411" s="369">
        <v>44763</v>
      </c>
      <c r="W1411" s="369">
        <v>44764</v>
      </c>
      <c r="X1411" s="367"/>
      <c r="Z1411" s="369">
        <v>44831</v>
      </c>
    </row>
    <row r="1412" spans="1:26">
      <c r="A1412" s="380" t="str">
        <f t="shared" si="25"/>
        <v>22</v>
      </c>
      <c r="B1412" s="373">
        <v>44750</v>
      </c>
      <c r="C1412" s="374" t="str">
        <f t="shared" si="26"/>
        <v>金</v>
      </c>
      <c r="D1412" s="386">
        <v>44739</v>
      </c>
      <c r="E1412" s="386">
        <v>44740</v>
      </c>
      <c r="F1412" s="386">
        <v>44741</v>
      </c>
      <c r="G1412" s="369">
        <v>44742</v>
      </c>
      <c r="H1412" s="369">
        <v>44743</v>
      </c>
      <c r="I1412" s="369">
        <v>44746</v>
      </c>
      <c r="J1412" s="385">
        <v>44747</v>
      </c>
      <c r="K1412" s="369">
        <v>44748</v>
      </c>
      <c r="L1412" s="384">
        <v>44749</v>
      </c>
      <c r="M1412" s="383">
        <v>44750</v>
      </c>
      <c r="N1412" s="369">
        <v>44753</v>
      </c>
      <c r="O1412" s="369">
        <v>44754</v>
      </c>
      <c r="P1412" s="369">
        <v>44755</v>
      </c>
      <c r="Q1412" s="369">
        <v>44756</v>
      </c>
      <c r="R1412" s="369">
        <v>44757</v>
      </c>
      <c r="S1412" s="369">
        <v>44761</v>
      </c>
      <c r="T1412" s="369">
        <v>44762</v>
      </c>
      <c r="U1412" s="369">
        <v>44763</v>
      </c>
      <c r="V1412" s="369">
        <v>44764</v>
      </c>
      <c r="W1412" s="369">
        <v>44767</v>
      </c>
      <c r="X1412" s="367"/>
      <c r="Z1412" s="369">
        <v>44832</v>
      </c>
    </row>
    <row r="1413" spans="1:26">
      <c r="A1413" s="380" t="str">
        <f t="shared" si="25"/>
        <v>22</v>
      </c>
      <c r="B1413" s="373">
        <v>44753</v>
      </c>
      <c r="C1413" s="374" t="str">
        <f t="shared" si="26"/>
        <v>月</v>
      </c>
      <c r="D1413" s="386">
        <v>44740</v>
      </c>
      <c r="E1413" s="386">
        <v>44741</v>
      </c>
      <c r="F1413" s="386">
        <v>44742</v>
      </c>
      <c r="G1413" s="369">
        <v>44743</v>
      </c>
      <c r="H1413" s="369">
        <v>44746</v>
      </c>
      <c r="I1413" s="369">
        <v>44747</v>
      </c>
      <c r="J1413" s="385">
        <v>44748</v>
      </c>
      <c r="K1413" s="369">
        <v>44749</v>
      </c>
      <c r="L1413" s="384">
        <v>44750</v>
      </c>
      <c r="M1413" s="383">
        <v>44753</v>
      </c>
      <c r="N1413" s="369">
        <v>44754</v>
      </c>
      <c r="O1413" s="369">
        <v>44755</v>
      </c>
      <c r="P1413" s="369">
        <v>44756</v>
      </c>
      <c r="Q1413" s="369">
        <v>44757</v>
      </c>
      <c r="R1413" s="369">
        <v>44761</v>
      </c>
      <c r="S1413" s="369">
        <v>44762</v>
      </c>
      <c r="T1413" s="369">
        <v>44763</v>
      </c>
      <c r="U1413" s="369">
        <v>44764</v>
      </c>
      <c r="V1413" s="369">
        <v>44767</v>
      </c>
      <c r="W1413" s="369">
        <v>44768</v>
      </c>
      <c r="X1413" s="367"/>
      <c r="Z1413" s="369">
        <v>44833</v>
      </c>
    </row>
    <row r="1414" spans="1:26">
      <c r="A1414" s="380" t="str">
        <f t="shared" si="25"/>
        <v>22</v>
      </c>
      <c r="B1414" s="373">
        <v>44754</v>
      </c>
      <c r="C1414" s="374" t="str">
        <f t="shared" si="26"/>
        <v>火</v>
      </c>
      <c r="D1414" s="386">
        <v>44741</v>
      </c>
      <c r="E1414" s="386">
        <v>44742</v>
      </c>
      <c r="F1414" s="386">
        <v>44743</v>
      </c>
      <c r="G1414" s="369">
        <v>44746</v>
      </c>
      <c r="H1414" s="369">
        <v>44747</v>
      </c>
      <c r="I1414" s="369">
        <v>44748</v>
      </c>
      <c r="J1414" s="385">
        <v>44749</v>
      </c>
      <c r="K1414" s="369">
        <v>44750</v>
      </c>
      <c r="L1414" s="384">
        <v>44753</v>
      </c>
      <c r="M1414" s="383">
        <v>44754</v>
      </c>
      <c r="N1414" s="369">
        <v>44755</v>
      </c>
      <c r="O1414" s="369">
        <v>44756</v>
      </c>
      <c r="P1414" s="369">
        <v>44757</v>
      </c>
      <c r="Q1414" s="369">
        <v>44761</v>
      </c>
      <c r="R1414" s="369">
        <v>44762</v>
      </c>
      <c r="S1414" s="369">
        <v>44763</v>
      </c>
      <c r="T1414" s="369">
        <v>44764</v>
      </c>
      <c r="U1414" s="369">
        <v>44767</v>
      </c>
      <c r="V1414" s="369">
        <v>44768</v>
      </c>
      <c r="W1414" s="369">
        <v>44769</v>
      </c>
      <c r="X1414" s="367"/>
      <c r="Z1414" s="369">
        <v>44834</v>
      </c>
    </row>
    <row r="1415" spans="1:26">
      <c r="A1415" s="380" t="str">
        <f t="shared" si="25"/>
        <v>22</v>
      </c>
      <c r="B1415" s="373">
        <v>44755</v>
      </c>
      <c r="C1415" s="374" t="str">
        <f t="shared" si="26"/>
        <v>水</v>
      </c>
      <c r="D1415" s="386">
        <v>44742</v>
      </c>
      <c r="E1415" s="386">
        <v>44743</v>
      </c>
      <c r="F1415" s="386">
        <v>44746</v>
      </c>
      <c r="G1415" s="369">
        <v>44747</v>
      </c>
      <c r="H1415" s="369">
        <v>44748</v>
      </c>
      <c r="I1415" s="369">
        <v>44749</v>
      </c>
      <c r="J1415" s="385">
        <v>44750</v>
      </c>
      <c r="K1415" s="369">
        <v>44753</v>
      </c>
      <c r="L1415" s="384">
        <v>44754</v>
      </c>
      <c r="M1415" s="383">
        <v>44755</v>
      </c>
      <c r="N1415" s="369">
        <v>44756</v>
      </c>
      <c r="O1415" s="369">
        <v>44757</v>
      </c>
      <c r="P1415" s="369">
        <v>44761</v>
      </c>
      <c r="Q1415" s="369">
        <v>44762</v>
      </c>
      <c r="R1415" s="369">
        <v>44763</v>
      </c>
      <c r="S1415" s="369">
        <v>44764</v>
      </c>
      <c r="T1415" s="369">
        <v>44767</v>
      </c>
      <c r="U1415" s="369">
        <v>44768</v>
      </c>
      <c r="V1415" s="369">
        <v>44769</v>
      </c>
      <c r="W1415" s="369">
        <v>44770</v>
      </c>
      <c r="X1415" s="367"/>
      <c r="Z1415" s="369">
        <v>44837</v>
      </c>
    </row>
    <row r="1416" spans="1:26">
      <c r="A1416" s="380" t="str">
        <f t="shared" si="25"/>
        <v>22</v>
      </c>
      <c r="B1416" s="373">
        <v>44756</v>
      </c>
      <c r="C1416" s="374" t="str">
        <f t="shared" si="26"/>
        <v>木</v>
      </c>
      <c r="D1416" s="386">
        <v>44743</v>
      </c>
      <c r="E1416" s="386">
        <v>44746</v>
      </c>
      <c r="F1416" s="386">
        <v>44747</v>
      </c>
      <c r="G1416" s="369">
        <v>44748</v>
      </c>
      <c r="H1416" s="369">
        <v>44749</v>
      </c>
      <c r="I1416" s="369">
        <v>44750</v>
      </c>
      <c r="J1416" s="385">
        <v>44753</v>
      </c>
      <c r="K1416" s="369">
        <v>44754</v>
      </c>
      <c r="L1416" s="384">
        <v>44755</v>
      </c>
      <c r="M1416" s="383">
        <v>44756</v>
      </c>
      <c r="N1416" s="369">
        <v>44757</v>
      </c>
      <c r="O1416" s="369">
        <v>44761</v>
      </c>
      <c r="P1416" s="369">
        <v>44762</v>
      </c>
      <c r="Q1416" s="369">
        <v>44763</v>
      </c>
      <c r="R1416" s="369">
        <v>44764</v>
      </c>
      <c r="S1416" s="369">
        <v>44767</v>
      </c>
      <c r="T1416" s="369">
        <v>44768</v>
      </c>
      <c r="U1416" s="369">
        <v>44769</v>
      </c>
      <c r="V1416" s="369">
        <v>44770</v>
      </c>
      <c r="W1416" s="369">
        <v>44771</v>
      </c>
      <c r="X1416" s="367"/>
      <c r="Z1416" s="369">
        <v>44838</v>
      </c>
    </row>
    <row r="1417" spans="1:26">
      <c r="A1417" s="380" t="str">
        <f t="shared" si="25"/>
        <v>22</v>
      </c>
      <c r="B1417" s="373">
        <v>44757</v>
      </c>
      <c r="C1417" s="374" t="str">
        <f t="shared" si="26"/>
        <v>金</v>
      </c>
      <c r="D1417" s="386">
        <v>44746</v>
      </c>
      <c r="E1417" s="386">
        <v>44747</v>
      </c>
      <c r="F1417" s="386">
        <v>44748</v>
      </c>
      <c r="G1417" s="369">
        <v>44749</v>
      </c>
      <c r="H1417" s="369">
        <v>44750</v>
      </c>
      <c r="I1417" s="369">
        <v>44753</v>
      </c>
      <c r="J1417" s="385">
        <v>44754</v>
      </c>
      <c r="K1417" s="369">
        <v>44755</v>
      </c>
      <c r="L1417" s="384">
        <v>44756</v>
      </c>
      <c r="M1417" s="383">
        <v>44757</v>
      </c>
      <c r="N1417" s="369">
        <v>44761</v>
      </c>
      <c r="O1417" s="369">
        <v>44762</v>
      </c>
      <c r="P1417" s="369">
        <v>44763</v>
      </c>
      <c r="Q1417" s="369">
        <v>44764</v>
      </c>
      <c r="R1417" s="369">
        <v>44767</v>
      </c>
      <c r="S1417" s="369">
        <v>44768</v>
      </c>
      <c r="T1417" s="369">
        <v>44769</v>
      </c>
      <c r="U1417" s="369">
        <v>44770</v>
      </c>
      <c r="V1417" s="369">
        <v>44771</v>
      </c>
      <c r="W1417" s="369">
        <v>44774</v>
      </c>
      <c r="X1417" s="367"/>
      <c r="Z1417" s="369">
        <v>44839</v>
      </c>
    </row>
    <row r="1418" spans="1:26">
      <c r="A1418" s="380" t="str">
        <f t="shared" si="25"/>
        <v>22</v>
      </c>
      <c r="B1418" s="373">
        <v>44761</v>
      </c>
      <c r="C1418" s="374" t="str">
        <f t="shared" si="26"/>
        <v>火</v>
      </c>
      <c r="D1418" s="386">
        <v>44747</v>
      </c>
      <c r="E1418" s="386">
        <v>44748</v>
      </c>
      <c r="F1418" s="386">
        <v>44749</v>
      </c>
      <c r="G1418" s="369">
        <v>44750</v>
      </c>
      <c r="H1418" s="369">
        <v>44753</v>
      </c>
      <c r="I1418" s="369">
        <v>44754</v>
      </c>
      <c r="J1418" s="385">
        <v>44755</v>
      </c>
      <c r="K1418" s="369">
        <v>44756</v>
      </c>
      <c r="L1418" s="384">
        <v>44757</v>
      </c>
      <c r="M1418" s="383">
        <v>44761</v>
      </c>
      <c r="N1418" s="369">
        <v>44762</v>
      </c>
      <c r="O1418" s="369">
        <v>44763</v>
      </c>
      <c r="P1418" s="369">
        <v>44764</v>
      </c>
      <c r="Q1418" s="369">
        <v>44767</v>
      </c>
      <c r="R1418" s="369">
        <v>44768</v>
      </c>
      <c r="S1418" s="369">
        <v>44769</v>
      </c>
      <c r="T1418" s="369">
        <v>44770</v>
      </c>
      <c r="U1418" s="369">
        <v>44771</v>
      </c>
      <c r="V1418" s="369">
        <v>44774</v>
      </c>
      <c r="W1418" s="369">
        <v>44775</v>
      </c>
      <c r="X1418" s="367"/>
      <c r="Z1418" s="369">
        <v>44840</v>
      </c>
    </row>
    <row r="1419" spans="1:26">
      <c r="A1419" s="380" t="str">
        <f t="shared" si="25"/>
        <v>22</v>
      </c>
      <c r="B1419" s="373">
        <v>44762</v>
      </c>
      <c r="C1419" s="374" t="str">
        <f t="shared" si="26"/>
        <v>水</v>
      </c>
      <c r="D1419" s="386">
        <v>44748</v>
      </c>
      <c r="E1419" s="386">
        <v>44749</v>
      </c>
      <c r="F1419" s="386">
        <v>44750</v>
      </c>
      <c r="G1419" s="369">
        <v>44753</v>
      </c>
      <c r="H1419" s="369">
        <v>44754</v>
      </c>
      <c r="I1419" s="369">
        <v>44755</v>
      </c>
      <c r="J1419" s="385">
        <v>44756</v>
      </c>
      <c r="K1419" s="369">
        <v>44757</v>
      </c>
      <c r="L1419" s="384">
        <v>44761</v>
      </c>
      <c r="M1419" s="383">
        <v>44762</v>
      </c>
      <c r="N1419" s="369">
        <v>44763</v>
      </c>
      <c r="O1419" s="369">
        <v>44764</v>
      </c>
      <c r="P1419" s="369">
        <v>44767</v>
      </c>
      <c r="Q1419" s="369">
        <v>44768</v>
      </c>
      <c r="R1419" s="369">
        <v>44769</v>
      </c>
      <c r="S1419" s="369">
        <v>44770</v>
      </c>
      <c r="T1419" s="369">
        <v>44771</v>
      </c>
      <c r="U1419" s="369">
        <v>44774</v>
      </c>
      <c r="V1419" s="369">
        <v>44775</v>
      </c>
      <c r="W1419" s="369">
        <v>44776</v>
      </c>
      <c r="X1419" s="367"/>
      <c r="Z1419" s="369">
        <v>44841</v>
      </c>
    </row>
    <row r="1420" spans="1:26">
      <c r="A1420" s="380" t="str">
        <f t="shared" si="25"/>
        <v>22</v>
      </c>
      <c r="B1420" s="373">
        <v>44763</v>
      </c>
      <c r="C1420" s="374" t="str">
        <f t="shared" si="26"/>
        <v>木</v>
      </c>
      <c r="D1420" s="386">
        <v>44749</v>
      </c>
      <c r="E1420" s="386">
        <v>44750</v>
      </c>
      <c r="F1420" s="386">
        <v>44753</v>
      </c>
      <c r="G1420" s="369">
        <v>44754</v>
      </c>
      <c r="H1420" s="369">
        <v>44755</v>
      </c>
      <c r="I1420" s="369">
        <v>44756</v>
      </c>
      <c r="J1420" s="385">
        <v>44757</v>
      </c>
      <c r="K1420" s="369">
        <v>44761</v>
      </c>
      <c r="L1420" s="384">
        <v>44762</v>
      </c>
      <c r="M1420" s="383">
        <v>44763</v>
      </c>
      <c r="N1420" s="369">
        <v>44764</v>
      </c>
      <c r="O1420" s="369">
        <v>44767</v>
      </c>
      <c r="P1420" s="369">
        <v>44768</v>
      </c>
      <c r="Q1420" s="369">
        <v>44769</v>
      </c>
      <c r="R1420" s="369">
        <v>44770</v>
      </c>
      <c r="S1420" s="369">
        <v>44771</v>
      </c>
      <c r="T1420" s="369">
        <v>44774</v>
      </c>
      <c r="U1420" s="369">
        <v>44775</v>
      </c>
      <c r="V1420" s="369">
        <v>44776</v>
      </c>
      <c r="W1420" s="369">
        <v>44777</v>
      </c>
      <c r="X1420" s="367"/>
      <c r="Z1420" s="369">
        <v>44845</v>
      </c>
    </row>
    <row r="1421" spans="1:26">
      <c r="A1421" s="380" t="str">
        <f t="shared" si="25"/>
        <v>22</v>
      </c>
      <c r="B1421" s="373">
        <v>44764</v>
      </c>
      <c r="C1421" s="374" t="str">
        <f t="shared" si="26"/>
        <v>金</v>
      </c>
      <c r="D1421" s="386">
        <v>44750</v>
      </c>
      <c r="E1421" s="386">
        <v>44753</v>
      </c>
      <c r="F1421" s="386">
        <v>44754</v>
      </c>
      <c r="G1421" s="369">
        <v>44755</v>
      </c>
      <c r="H1421" s="369">
        <v>44756</v>
      </c>
      <c r="I1421" s="369">
        <v>44757</v>
      </c>
      <c r="J1421" s="385">
        <v>44761</v>
      </c>
      <c r="K1421" s="369">
        <v>44762</v>
      </c>
      <c r="L1421" s="384">
        <v>44763</v>
      </c>
      <c r="M1421" s="383">
        <v>44764</v>
      </c>
      <c r="N1421" s="369">
        <v>44767</v>
      </c>
      <c r="O1421" s="369">
        <v>44768</v>
      </c>
      <c r="P1421" s="369">
        <v>44769</v>
      </c>
      <c r="Q1421" s="369">
        <v>44770</v>
      </c>
      <c r="R1421" s="369">
        <v>44771</v>
      </c>
      <c r="S1421" s="369">
        <v>44774</v>
      </c>
      <c r="T1421" s="369">
        <v>44775</v>
      </c>
      <c r="U1421" s="369">
        <v>44776</v>
      </c>
      <c r="V1421" s="369">
        <v>44777</v>
      </c>
      <c r="W1421" s="369">
        <v>44778</v>
      </c>
      <c r="X1421" s="367"/>
      <c r="Z1421" s="369">
        <v>44846</v>
      </c>
    </row>
    <row r="1422" spans="1:26">
      <c r="A1422" s="380" t="str">
        <f t="shared" si="25"/>
        <v>22</v>
      </c>
      <c r="B1422" s="373">
        <v>44767</v>
      </c>
      <c r="C1422" s="374" t="str">
        <f t="shared" si="26"/>
        <v>月</v>
      </c>
      <c r="D1422" s="386">
        <v>44753</v>
      </c>
      <c r="E1422" s="386">
        <v>44754</v>
      </c>
      <c r="F1422" s="386">
        <v>44755</v>
      </c>
      <c r="G1422" s="369">
        <v>44756</v>
      </c>
      <c r="H1422" s="369">
        <v>44757</v>
      </c>
      <c r="I1422" s="369">
        <v>44761</v>
      </c>
      <c r="J1422" s="385">
        <v>44762</v>
      </c>
      <c r="K1422" s="369">
        <v>44763</v>
      </c>
      <c r="L1422" s="384">
        <v>44764</v>
      </c>
      <c r="M1422" s="383">
        <v>44767</v>
      </c>
      <c r="N1422" s="369">
        <v>44768</v>
      </c>
      <c r="O1422" s="369">
        <v>44769</v>
      </c>
      <c r="P1422" s="369">
        <v>44770</v>
      </c>
      <c r="Q1422" s="369">
        <v>44771</v>
      </c>
      <c r="R1422" s="369">
        <v>44774</v>
      </c>
      <c r="S1422" s="369">
        <v>44775</v>
      </c>
      <c r="T1422" s="369">
        <v>44776</v>
      </c>
      <c r="U1422" s="369">
        <v>44777</v>
      </c>
      <c r="V1422" s="369">
        <v>44778</v>
      </c>
      <c r="W1422" s="369">
        <v>44781</v>
      </c>
      <c r="X1422" s="367"/>
      <c r="Z1422" s="369">
        <v>44847</v>
      </c>
    </row>
    <row r="1423" spans="1:26">
      <c r="A1423" s="380" t="str">
        <f t="shared" si="25"/>
        <v>22</v>
      </c>
      <c r="B1423" s="373">
        <v>44768</v>
      </c>
      <c r="C1423" s="374" t="str">
        <f t="shared" si="26"/>
        <v>火</v>
      </c>
      <c r="D1423" s="386">
        <v>44754</v>
      </c>
      <c r="E1423" s="386">
        <v>44755</v>
      </c>
      <c r="F1423" s="386">
        <v>44756</v>
      </c>
      <c r="G1423" s="369">
        <v>44757</v>
      </c>
      <c r="H1423" s="369">
        <v>44761</v>
      </c>
      <c r="I1423" s="369">
        <v>44762</v>
      </c>
      <c r="J1423" s="385">
        <v>44763</v>
      </c>
      <c r="K1423" s="369">
        <v>44764</v>
      </c>
      <c r="L1423" s="384">
        <v>44767</v>
      </c>
      <c r="M1423" s="383">
        <v>44768</v>
      </c>
      <c r="N1423" s="369">
        <v>44769</v>
      </c>
      <c r="O1423" s="369">
        <v>44770</v>
      </c>
      <c r="P1423" s="369">
        <v>44771</v>
      </c>
      <c r="Q1423" s="369">
        <v>44774</v>
      </c>
      <c r="R1423" s="369">
        <v>44775</v>
      </c>
      <c r="S1423" s="369">
        <v>44776</v>
      </c>
      <c r="T1423" s="369">
        <v>44777</v>
      </c>
      <c r="U1423" s="369">
        <v>44778</v>
      </c>
      <c r="V1423" s="369">
        <v>44781</v>
      </c>
      <c r="W1423" s="369">
        <v>44782</v>
      </c>
      <c r="X1423" s="367"/>
      <c r="Z1423" s="369">
        <v>44848</v>
      </c>
    </row>
    <row r="1424" spans="1:26">
      <c r="A1424" s="380" t="str">
        <f t="shared" si="25"/>
        <v>22</v>
      </c>
      <c r="B1424" s="373">
        <v>44769</v>
      </c>
      <c r="C1424" s="374" t="str">
        <f t="shared" si="26"/>
        <v>水</v>
      </c>
      <c r="D1424" s="386">
        <v>44755</v>
      </c>
      <c r="E1424" s="386">
        <v>44756</v>
      </c>
      <c r="F1424" s="386">
        <v>44757</v>
      </c>
      <c r="G1424" s="369">
        <v>44761</v>
      </c>
      <c r="H1424" s="369">
        <v>44762</v>
      </c>
      <c r="I1424" s="369">
        <v>44763</v>
      </c>
      <c r="J1424" s="385">
        <v>44764</v>
      </c>
      <c r="K1424" s="369">
        <v>44767</v>
      </c>
      <c r="L1424" s="384">
        <v>44768</v>
      </c>
      <c r="M1424" s="383">
        <v>44769</v>
      </c>
      <c r="N1424" s="369">
        <v>44770</v>
      </c>
      <c r="O1424" s="369">
        <v>44771</v>
      </c>
      <c r="P1424" s="369">
        <v>44774</v>
      </c>
      <c r="Q1424" s="369">
        <v>44775</v>
      </c>
      <c r="R1424" s="369">
        <v>44776</v>
      </c>
      <c r="S1424" s="369">
        <v>44777</v>
      </c>
      <c r="T1424" s="369">
        <v>44778</v>
      </c>
      <c r="U1424" s="369">
        <v>44781</v>
      </c>
      <c r="V1424" s="369">
        <v>44782</v>
      </c>
      <c r="W1424" s="369">
        <v>44790</v>
      </c>
      <c r="X1424" s="367"/>
      <c r="Z1424" s="369">
        <v>44851</v>
      </c>
    </row>
    <row r="1425" spans="1:26">
      <c r="A1425" s="380" t="str">
        <f t="shared" si="25"/>
        <v>22</v>
      </c>
      <c r="B1425" s="373">
        <v>44770</v>
      </c>
      <c r="C1425" s="374" t="str">
        <f t="shared" si="26"/>
        <v>木</v>
      </c>
      <c r="D1425" s="386">
        <v>44756</v>
      </c>
      <c r="E1425" s="386">
        <v>44757</v>
      </c>
      <c r="F1425" s="386">
        <v>44761</v>
      </c>
      <c r="G1425" s="369">
        <v>44762</v>
      </c>
      <c r="H1425" s="369">
        <v>44763</v>
      </c>
      <c r="I1425" s="369">
        <v>44764</v>
      </c>
      <c r="J1425" s="385">
        <v>44767</v>
      </c>
      <c r="K1425" s="369">
        <v>44768</v>
      </c>
      <c r="L1425" s="384">
        <v>44769</v>
      </c>
      <c r="M1425" s="383">
        <v>44770</v>
      </c>
      <c r="N1425" s="369">
        <v>44771</v>
      </c>
      <c r="O1425" s="369">
        <v>44774</v>
      </c>
      <c r="P1425" s="369">
        <v>44775</v>
      </c>
      <c r="Q1425" s="369">
        <v>44776</v>
      </c>
      <c r="R1425" s="369">
        <v>44777</v>
      </c>
      <c r="S1425" s="369">
        <v>44778</v>
      </c>
      <c r="T1425" s="369">
        <v>44781</v>
      </c>
      <c r="U1425" s="369">
        <v>44782</v>
      </c>
      <c r="V1425" s="369">
        <v>44790</v>
      </c>
      <c r="W1425" s="369">
        <v>44791</v>
      </c>
      <c r="X1425" s="367"/>
      <c r="Z1425" s="369">
        <v>44852</v>
      </c>
    </row>
    <row r="1426" spans="1:26">
      <c r="A1426" s="380" t="str">
        <f t="shared" si="25"/>
        <v>22</v>
      </c>
      <c r="B1426" s="373">
        <v>44771</v>
      </c>
      <c r="C1426" s="374" t="str">
        <f t="shared" si="26"/>
        <v>金</v>
      </c>
      <c r="D1426" s="386">
        <v>44757</v>
      </c>
      <c r="E1426" s="386">
        <v>44761</v>
      </c>
      <c r="F1426" s="386">
        <v>44762</v>
      </c>
      <c r="G1426" s="369">
        <v>44763</v>
      </c>
      <c r="H1426" s="369">
        <v>44764</v>
      </c>
      <c r="I1426" s="369">
        <v>44767</v>
      </c>
      <c r="J1426" s="385">
        <v>44768</v>
      </c>
      <c r="K1426" s="369">
        <v>44769</v>
      </c>
      <c r="L1426" s="384">
        <v>44770</v>
      </c>
      <c r="M1426" s="383">
        <v>44771</v>
      </c>
      <c r="N1426" s="369">
        <v>44774</v>
      </c>
      <c r="O1426" s="369">
        <v>44775</v>
      </c>
      <c r="P1426" s="369">
        <v>44776</v>
      </c>
      <c r="Q1426" s="369">
        <v>44777</v>
      </c>
      <c r="R1426" s="369">
        <v>44778</v>
      </c>
      <c r="S1426" s="369">
        <v>44781</v>
      </c>
      <c r="T1426" s="369">
        <v>44782</v>
      </c>
      <c r="U1426" s="369">
        <v>44790</v>
      </c>
      <c r="V1426" s="369">
        <v>44791</v>
      </c>
      <c r="W1426" s="369">
        <v>44792</v>
      </c>
      <c r="X1426" s="367"/>
      <c r="Z1426" s="369">
        <v>44853</v>
      </c>
    </row>
    <row r="1427" spans="1:26">
      <c r="A1427" s="380" t="str">
        <f t="shared" si="25"/>
        <v>22</v>
      </c>
      <c r="B1427" s="373">
        <v>44774</v>
      </c>
      <c r="C1427" s="374" t="str">
        <f t="shared" si="26"/>
        <v>月</v>
      </c>
      <c r="D1427" s="386">
        <v>44761</v>
      </c>
      <c r="E1427" s="386">
        <v>44762</v>
      </c>
      <c r="F1427" s="386">
        <v>44763</v>
      </c>
      <c r="G1427" s="369">
        <v>44764</v>
      </c>
      <c r="H1427" s="369">
        <v>44767</v>
      </c>
      <c r="I1427" s="369">
        <v>44768</v>
      </c>
      <c r="J1427" s="385">
        <v>44769</v>
      </c>
      <c r="K1427" s="369">
        <v>44770</v>
      </c>
      <c r="L1427" s="384">
        <v>44771</v>
      </c>
      <c r="M1427" s="383">
        <v>44774</v>
      </c>
      <c r="N1427" s="369">
        <v>44775</v>
      </c>
      <c r="O1427" s="369">
        <v>44776</v>
      </c>
      <c r="P1427" s="369">
        <v>44777</v>
      </c>
      <c r="Q1427" s="369">
        <v>44778</v>
      </c>
      <c r="R1427" s="369">
        <v>44781</v>
      </c>
      <c r="S1427" s="369">
        <v>44782</v>
      </c>
      <c r="T1427" s="369">
        <v>44790</v>
      </c>
      <c r="U1427" s="369">
        <v>44791</v>
      </c>
      <c r="V1427" s="369">
        <v>44792</v>
      </c>
      <c r="W1427" s="369">
        <v>44795</v>
      </c>
      <c r="X1427" s="367"/>
      <c r="Z1427" s="369">
        <v>44854</v>
      </c>
    </row>
    <row r="1428" spans="1:26">
      <c r="A1428" s="380" t="str">
        <f t="shared" si="25"/>
        <v>22</v>
      </c>
      <c r="B1428" s="373">
        <v>44775</v>
      </c>
      <c r="C1428" s="374" t="str">
        <f t="shared" si="26"/>
        <v>火</v>
      </c>
      <c r="D1428" s="386">
        <v>44762</v>
      </c>
      <c r="E1428" s="386">
        <v>44763</v>
      </c>
      <c r="F1428" s="386">
        <v>44764</v>
      </c>
      <c r="G1428" s="369">
        <v>44767</v>
      </c>
      <c r="H1428" s="369">
        <v>44768</v>
      </c>
      <c r="I1428" s="369">
        <v>44769</v>
      </c>
      <c r="J1428" s="385">
        <v>44770</v>
      </c>
      <c r="K1428" s="369">
        <v>44771</v>
      </c>
      <c r="L1428" s="384">
        <v>44774</v>
      </c>
      <c r="M1428" s="383">
        <v>44775</v>
      </c>
      <c r="N1428" s="369">
        <v>44776</v>
      </c>
      <c r="O1428" s="369">
        <v>44777</v>
      </c>
      <c r="P1428" s="369">
        <v>44778</v>
      </c>
      <c r="Q1428" s="369">
        <v>44781</v>
      </c>
      <c r="R1428" s="369">
        <v>44782</v>
      </c>
      <c r="S1428" s="369">
        <v>44790</v>
      </c>
      <c r="T1428" s="369">
        <v>44791</v>
      </c>
      <c r="U1428" s="369">
        <v>44792</v>
      </c>
      <c r="V1428" s="369">
        <v>44795</v>
      </c>
      <c r="W1428" s="369">
        <v>44796</v>
      </c>
      <c r="X1428" s="367"/>
      <c r="Z1428" s="369">
        <v>44855</v>
      </c>
    </row>
    <row r="1429" spans="1:26">
      <c r="A1429" s="380" t="str">
        <f t="shared" si="25"/>
        <v>22</v>
      </c>
      <c r="B1429" s="373">
        <v>44776</v>
      </c>
      <c r="C1429" s="374" t="str">
        <f t="shared" si="26"/>
        <v>水</v>
      </c>
      <c r="D1429" s="386">
        <v>44763</v>
      </c>
      <c r="E1429" s="386">
        <v>44764</v>
      </c>
      <c r="F1429" s="386">
        <v>44767</v>
      </c>
      <c r="G1429" s="369">
        <v>44768</v>
      </c>
      <c r="H1429" s="369">
        <v>44769</v>
      </c>
      <c r="I1429" s="369">
        <v>44770</v>
      </c>
      <c r="J1429" s="385">
        <v>44771</v>
      </c>
      <c r="K1429" s="369">
        <v>44774</v>
      </c>
      <c r="L1429" s="384">
        <v>44775</v>
      </c>
      <c r="M1429" s="383">
        <v>44776</v>
      </c>
      <c r="N1429" s="369">
        <v>44777</v>
      </c>
      <c r="O1429" s="369">
        <v>44778</v>
      </c>
      <c r="P1429" s="369">
        <v>44781</v>
      </c>
      <c r="Q1429" s="369">
        <v>44782</v>
      </c>
      <c r="R1429" s="369">
        <v>44790</v>
      </c>
      <c r="S1429" s="369">
        <v>44791</v>
      </c>
      <c r="T1429" s="369">
        <v>44792</v>
      </c>
      <c r="U1429" s="369">
        <v>44795</v>
      </c>
      <c r="V1429" s="369">
        <v>44796</v>
      </c>
      <c r="W1429" s="369">
        <v>44797</v>
      </c>
      <c r="X1429" s="367"/>
      <c r="Z1429" s="369">
        <v>44858</v>
      </c>
    </row>
    <row r="1430" spans="1:26">
      <c r="A1430" s="380" t="str">
        <f t="shared" si="25"/>
        <v>22</v>
      </c>
      <c r="B1430" s="373">
        <v>44777</v>
      </c>
      <c r="C1430" s="374" t="str">
        <f t="shared" si="26"/>
        <v>木</v>
      </c>
      <c r="D1430" s="386">
        <v>44764</v>
      </c>
      <c r="E1430" s="386">
        <v>44767</v>
      </c>
      <c r="F1430" s="386">
        <v>44768</v>
      </c>
      <c r="G1430" s="369">
        <v>44769</v>
      </c>
      <c r="H1430" s="369">
        <v>44770</v>
      </c>
      <c r="I1430" s="369">
        <v>44771</v>
      </c>
      <c r="J1430" s="385">
        <v>44774</v>
      </c>
      <c r="K1430" s="369">
        <v>44775</v>
      </c>
      <c r="L1430" s="384">
        <v>44776</v>
      </c>
      <c r="M1430" s="383">
        <v>44777</v>
      </c>
      <c r="N1430" s="369">
        <v>44778</v>
      </c>
      <c r="O1430" s="369">
        <v>44781</v>
      </c>
      <c r="P1430" s="369">
        <v>44782</v>
      </c>
      <c r="Q1430" s="369">
        <v>44790</v>
      </c>
      <c r="R1430" s="369">
        <v>44791</v>
      </c>
      <c r="S1430" s="369">
        <v>44792</v>
      </c>
      <c r="T1430" s="369">
        <v>44795</v>
      </c>
      <c r="U1430" s="369">
        <v>44796</v>
      </c>
      <c r="V1430" s="369">
        <v>44797</v>
      </c>
      <c r="W1430" s="369">
        <v>44798</v>
      </c>
      <c r="X1430" s="367"/>
      <c r="Z1430" s="369">
        <v>44859</v>
      </c>
    </row>
    <row r="1431" spans="1:26">
      <c r="A1431" s="380" t="str">
        <f t="shared" si="25"/>
        <v>22</v>
      </c>
      <c r="B1431" s="373">
        <v>44778</v>
      </c>
      <c r="C1431" s="374" t="str">
        <f t="shared" si="26"/>
        <v>金</v>
      </c>
      <c r="D1431" s="386">
        <v>44767</v>
      </c>
      <c r="E1431" s="386">
        <v>44768</v>
      </c>
      <c r="F1431" s="386">
        <v>44769</v>
      </c>
      <c r="G1431" s="369">
        <v>44770</v>
      </c>
      <c r="H1431" s="369">
        <v>44771</v>
      </c>
      <c r="I1431" s="369">
        <v>44774</v>
      </c>
      <c r="J1431" s="385">
        <v>44775</v>
      </c>
      <c r="K1431" s="369">
        <v>44776</v>
      </c>
      <c r="L1431" s="384">
        <v>44777</v>
      </c>
      <c r="M1431" s="383">
        <v>44778</v>
      </c>
      <c r="N1431" s="369">
        <v>44781</v>
      </c>
      <c r="O1431" s="369">
        <v>44782</v>
      </c>
      <c r="P1431" s="369">
        <v>44790</v>
      </c>
      <c r="Q1431" s="369">
        <v>44791</v>
      </c>
      <c r="R1431" s="369">
        <v>44792</v>
      </c>
      <c r="S1431" s="369">
        <v>44795</v>
      </c>
      <c r="T1431" s="369">
        <v>44796</v>
      </c>
      <c r="U1431" s="369">
        <v>44797</v>
      </c>
      <c r="V1431" s="369">
        <v>44798</v>
      </c>
      <c r="W1431" s="369">
        <v>44799</v>
      </c>
      <c r="X1431" s="367"/>
      <c r="Z1431" s="369">
        <v>44860</v>
      </c>
    </row>
    <row r="1432" spans="1:26">
      <c r="A1432" s="380" t="str">
        <f t="shared" ref="A1432:A1495" si="27">TEXT(B1432,"yy")</f>
        <v>22</v>
      </c>
      <c r="B1432" s="373">
        <v>44781</v>
      </c>
      <c r="C1432" s="374" t="str">
        <f t="shared" si="26"/>
        <v>月</v>
      </c>
      <c r="D1432" s="386">
        <v>44768</v>
      </c>
      <c r="E1432" s="386">
        <v>44769</v>
      </c>
      <c r="F1432" s="386">
        <v>44770</v>
      </c>
      <c r="G1432" s="369">
        <v>44771</v>
      </c>
      <c r="H1432" s="369">
        <v>44774</v>
      </c>
      <c r="I1432" s="369">
        <v>44775</v>
      </c>
      <c r="J1432" s="385">
        <v>44776</v>
      </c>
      <c r="K1432" s="369">
        <v>44777</v>
      </c>
      <c r="L1432" s="384">
        <v>44778</v>
      </c>
      <c r="M1432" s="383">
        <v>44781</v>
      </c>
      <c r="N1432" s="369">
        <v>44782</v>
      </c>
      <c r="O1432" s="369">
        <v>44790</v>
      </c>
      <c r="P1432" s="369">
        <v>44791</v>
      </c>
      <c r="Q1432" s="369">
        <v>44792</v>
      </c>
      <c r="R1432" s="369">
        <v>44795</v>
      </c>
      <c r="S1432" s="369">
        <v>44796</v>
      </c>
      <c r="T1432" s="369">
        <v>44797</v>
      </c>
      <c r="U1432" s="369">
        <v>44798</v>
      </c>
      <c r="V1432" s="369">
        <v>44799</v>
      </c>
      <c r="W1432" s="369">
        <v>44802</v>
      </c>
      <c r="X1432" s="367"/>
      <c r="Z1432" s="369">
        <v>44861</v>
      </c>
    </row>
    <row r="1433" spans="1:26">
      <c r="A1433" s="380" t="str">
        <f t="shared" si="27"/>
        <v>22</v>
      </c>
      <c r="B1433" s="373">
        <v>44782</v>
      </c>
      <c r="C1433" s="374" t="str">
        <f t="shared" si="26"/>
        <v>火</v>
      </c>
      <c r="D1433" s="386">
        <v>44769</v>
      </c>
      <c r="E1433" s="386">
        <v>44770</v>
      </c>
      <c r="F1433" s="386">
        <v>44771</v>
      </c>
      <c r="G1433" s="369">
        <v>44774</v>
      </c>
      <c r="H1433" s="369">
        <v>44775</v>
      </c>
      <c r="I1433" s="369">
        <v>44776</v>
      </c>
      <c r="J1433" s="385">
        <v>44777</v>
      </c>
      <c r="K1433" s="369">
        <v>44778</v>
      </c>
      <c r="L1433" s="384">
        <v>44781</v>
      </c>
      <c r="M1433" s="383">
        <v>44782</v>
      </c>
      <c r="N1433" s="369">
        <v>44790</v>
      </c>
      <c r="O1433" s="369">
        <v>44791</v>
      </c>
      <c r="P1433" s="369">
        <v>44792</v>
      </c>
      <c r="Q1433" s="369">
        <v>44795</v>
      </c>
      <c r="R1433" s="369">
        <v>44796</v>
      </c>
      <c r="S1433" s="369">
        <v>44797</v>
      </c>
      <c r="T1433" s="369">
        <v>44798</v>
      </c>
      <c r="U1433" s="369">
        <v>44799</v>
      </c>
      <c r="V1433" s="369">
        <v>44802</v>
      </c>
      <c r="W1433" s="369">
        <v>44803</v>
      </c>
      <c r="X1433" s="367"/>
      <c r="Z1433" s="369">
        <v>44862</v>
      </c>
    </row>
    <row r="1434" spans="1:26">
      <c r="A1434" s="380" t="str">
        <f t="shared" si="27"/>
        <v>22</v>
      </c>
      <c r="B1434" s="373">
        <v>44790</v>
      </c>
      <c r="C1434" s="374" t="str">
        <f t="shared" si="26"/>
        <v>水</v>
      </c>
      <c r="D1434" s="386">
        <v>44770</v>
      </c>
      <c r="E1434" s="386">
        <v>44771</v>
      </c>
      <c r="F1434" s="386">
        <v>44774</v>
      </c>
      <c r="G1434" s="369">
        <v>44775</v>
      </c>
      <c r="H1434" s="369">
        <v>44776</v>
      </c>
      <c r="I1434" s="369">
        <v>44777</v>
      </c>
      <c r="J1434" s="385">
        <v>44778</v>
      </c>
      <c r="K1434" s="369">
        <v>44781</v>
      </c>
      <c r="L1434" s="384">
        <v>44782</v>
      </c>
      <c r="M1434" s="383">
        <v>44790</v>
      </c>
      <c r="N1434" s="369">
        <v>44791</v>
      </c>
      <c r="O1434" s="369">
        <v>44792</v>
      </c>
      <c r="P1434" s="369">
        <v>44795</v>
      </c>
      <c r="Q1434" s="369">
        <v>44796</v>
      </c>
      <c r="R1434" s="369">
        <v>44797</v>
      </c>
      <c r="S1434" s="369">
        <v>44798</v>
      </c>
      <c r="T1434" s="369">
        <v>44799</v>
      </c>
      <c r="U1434" s="369">
        <v>44802</v>
      </c>
      <c r="V1434" s="369">
        <v>44803</v>
      </c>
      <c r="W1434" s="369">
        <v>44804</v>
      </c>
      <c r="X1434" s="367"/>
      <c r="Z1434" s="369">
        <v>44865</v>
      </c>
    </row>
    <row r="1435" spans="1:26">
      <c r="A1435" s="380" t="str">
        <f t="shared" si="27"/>
        <v>22</v>
      </c>
      <c r="B1435" s="373">
        <v>44791</v>
      </c>
      <c r="C1435" s="374" t="str">
        <f t="shared" si="26"/>
        <v>木</v>
      </c>
      <c r="D1435" s="386">
        <v>44771</v>
      </c>
      <c r="E1435" s="386">
        <v>44774</v>
      </c>
      <c r="F1435" s="386">
        <v>44775</v>
      </c>
      <c r="G1435" s="369">
        <v>44776</v>
      </c>
      <c r="H1435" s="369">
        <v>44777</v>
      </c>
      <c r="I1435" s="369">
        <v>44778</v>
      </c>
      <c r="J1435" s="385">
        <v>44781</v>
      </c>
      <c r="K1435" s="369">
        <v>44782</v>
      </c>
      <c r="L1435" s="384">
        <v>44790</v>
      </c>
      <c r="M1435" s="383">
        <v>44791</v>
      </c>
      <c r="N1435" s="369">
        <v>44792</v>
      </c>
      <c r="O1435" s="369">
        <v>44795</v>
      </c>
      <c r="P1435" s="369">
        <v>44796</v>
      </c>
      <c r="Q1435" s="369">
        <v>44797</v>
      </c>
      <c r="R1435" s="369">
        <v>44798</v>
      </c>
      <c r="S1435" s="369">
        <v>44799</v>
      </c>
      <c r="T1435" s="369">
        <v>44802</v>
      </c>
      <c r="U1435" s="369">
        <v>44803</v>
      </c>
      <c r="V1435" s="369">
        <v>44804</v>
      </c>
      <c r="W1435" s="369">
        <v>44805</v>
      </c>
      <c r="X1435" s="367"/>
      <c r="Z1435" s="369">
        <v>44866</v>
      </c>
    </row>
    <row r="1436" spans="1:26">
      <c r="A1436" s="380" t="str">
        <f t="shared" si="27"/>
        <v>22</v>
      </c>
      <c r="B1436" s="373">
        <v>44792</v>
      </c>
      <c r="C1436" s="374" t="str">
        <f t="shared" si="26"/>
        <v>金</v>
      </c>
      <c r="D1436" s="386">
        <v>44774</v>
      </c>
      <c r="E1436" s="386">
        <v>44775</v>
      </c>
      <c r="F1436" s="386">
        <v>44776</v>
      </c>
      <c r="G1436" s="369">
        <v>44777</v>
      </c>
      <c r="H1436" s="369">
        <v>44778</v>
      </c>
      <c r="I1436" s="369">
        <v>44781</v>
      </c>
      <c r="J1436" s="385">
        <v>44782</v>
      </c>
      <c r="K1436" s="369">
        <v>44790</v>
      </c>
      <c r="L1436" s="384">
        <v>44791</v>
      </c>
      <c r="M1436" s="383">
        <v>44792</v>
      </c>
      <c r="N1436" s="369">
        <v>44795</v>
      </c>
      <c r="O1436" s="369">
        <v>44796</v>
      </c>
      <c r="P1436" s="369">
        <v>44797</v>
      </c>
      <c r="Q1436" s="369">
        <v>44798</v>
      </c>
      <c r="R1436" s="369">
        <v>44799</v>
      </c>
      <c r="S1436" s="369">
        <v>44802</v>
      </c>
      <c r="T1436" s="369">
        <v>44803</v>
      </c>
      <c r="U1436" s="369">
        <v>44804</v>
      </c>
      <c r="V1436" s="369">
        <v>44805</v>
      </c>
      <c r="W1436" s="369">
        <v>44806</v>
      </c>
      <c r="X1436" s="367"/>
      <c r="Z1436" s="369">
        <v>44867</v>
      </c>
    </row>
    <row r="1437" spans="1:26">
      <c r="A1437" s="380" t="str">
        <f t="shared" si="27"/>
        <v>22</v>
      </c>
      <c r="B1437" s="373">
        <v>44795</v>
      </c>
      <c r="C1437" s="374" t="str">
        <f t="shared" si="26"/>
        <v>月</v>
      </c>
      <c r="D1437" s="386">
        <v>44775</v>
      </c>
      <c r="E1437" s="386">
        <v>44776</v>
      </c>
      <c r="F1437" s="386">
        <v>44777</v>
      </c>
      <c r="G1437" s="369">
        <v>44778</v>
      </c>
      <c r="H1437" s="369">
        <v>44781</v>
      </c>
      <c r="I1437" s="369">
        <v>44782</v>
      </c>
      <c r="J1437" s="385">
        <v>44790</v>
      </c>
      <c r="K1437" s="369">
        <v>44791</v>
      </c>
      <c r="L1437" s="384">
        <v>44792</v>
      </c>
      <c r="M1437" s="383">
        <v>44795</v>
      </c>
      <c r="N1437" s="369">
        <v>44796</v>
      </c>
      <c r="O1437" s="369">
        <v>44797</v>
      </c>
      <c r="P1437" s="369">
        <v>44798</v>
      </c>
      <c r="Q1437" s="369">
        <v>44799</v>
      </c>
      <c r="R1437" s="369">
        <v>44802</v>
      </c>
      <c r="S1437" s="369">
        <v>44803</v>
      </c>
      <c r="T1437" s="369">
        <v>44804</v>
      </c>
      <c r="U1437" s="369">
        <v>44805</v>
      </c>
      <c r="V1437" s="369">
        <v>44806</v>
      </c>
      <c r="W1437" s="369">
        <v>44809</v>
      </c>
      <c r="X1437" s="367"/>
      <c r="Z1437" s="369">
        <v>44869</v>
      </c>
    </row>
    <row r="1438" spans="1:26">
      <c r="A1438" s="380" t="str">
        <f t="shared" si="27"/>
        <v>22</v>
      </c>
      <c r="B1438" s="373">
        <v>44796</v>
      </c>
      <c r="C1438" s="374" t="str">
        <f t="shared" si="26"/>
        <v>火</v>
      </c>
      <c r="D1438" s="386">
        <v>44776</v>
      </c>
      <c r="E1438" s="386">
        <v>44777</v>
      </c>
      <c r="F1438" s="386">
        <v>44778</v>
      </c>
      <c r="G1438" s="369">
        <v>44781</v>
      </c>
      <c r="H1438" s="369">
        <v>44782</v>
      </c>
      <c r="I1438" s="369">
        <v>44790</v>
      </c>
      <c r="J1438" s="385">
        <v>44791</v>
      </c>
      <c r="K1438" s="369">
        <v>44792</v>
      </c>
      <c r="L1438" s="384">
        <v>44795</v>
      </c>
      <c r="M1438" s="383">
        <v>44796</v>
      </c>
      <c r="N1438" s="369">
        <v>44797</v>
      </c>
      <c r="O1438" s="369">
        <v>44798</v>
      </c>
      <c r="P1438" s="369">
        <v>44799</v>
      </c>
      <c r="Q1438" s="369">
        <v>44802</v>
      </c>
      <c r="R1438" s="369">
        <v>44803</v>
      </c>
      <c r="S1438" s="369">
        <v>44804</v>
      </c>
      <c r="T1438" s="369">
        <v>44805</v>
      </c>
      <c r="U1438" s="369">
        <v>44806</v>
      </c>
      <c r="V1438" s="369">
        <v>44809</v>
      </c>
      <c r="W1438" s="369">
        <v>44810</v>
      </c>
      <c r="X1438" s="367"/>
      <c r="Z1438" s="369">
        <v>44872</v>
      </c>
    </row>
    <row r="1439" spans="1:26">
      <c r="A1439" s="380" t="str">
        <f t="shared" si="27"/>
        <v>22</v>
      </c>
      <c r="B1439" s="373">
        <v>44797</v>
      </c>
      <c r="C1439" s="374" t="str">
        <f t="shared" si="26"/>
        <v>水</v>
      </c>
      <c r="D1439" s="386">
        <v>44777</v>
      </c>
      <c r="E1439" s="386">
        <v>44778</v>
      </c>
      <c r="F1439" s="386">
        <v>44781</v>
      </c>
      <c r="G1439" s="369">
        <v>44782</v>
      </c>
      <c r="H1439" s="369">
        <v>44790</v>
      </c>
      <c r="I1439" s="369">
        <v>44791</v>
      </c>
      <c r="J1439" s="385">
        <v>44792</v>
      </c>
      <c r="K1439" s="369">
        <v>44795</v>
      </c>
      <c r="L1439" s="384">
        <v>44796</v>
      </c>
      <c r="M1439" s="383">
        <v>44797</v>
      </c>
      <c r="N1439" s="369">
        <v>44798</v>
      </c>
      <c r="O1439" s="369">
        <v>44799</v>
      </c>
      <c r="P1439" s="369">
        <v>44802</v>
      </c>
      <c r="Q1439" s="369">
        <v>44803</v>
      </c>
      <c r="R1439" s="369">
        <v>44804</v>
      </c>
      <c r="S1439" s="369">
        <v>44805</v>
      </c>
      <c r="T1439" s="369">
        <v>44806</v>
      </c>
      <c r="U1439" s="369">
        <v>44809</v>
      </c>
      <c r="V1439" s="369">
        <v>44810</v>
      </c>
      <c r="W1439" s="369">
        <v>44811</v>
      </c>
      <c r="X1439" s="367"/>
      <c r="Z1439" s="369">
        <v>44873</v>
      </c>
    </row>
    <row r="1440" spans="1:26">
      <c r="A1440" s="380" t="str">
        <f t="shared" si="27"/>
        <v>22</v>
      </c>
      <c r="B1440" s="373">
        <v>44798</v>
      </c>
      <c r="C1440" s="374" t="str">
        <f t="shared" si="26"/>
        <v>木</v>
      </c>
      <c r="D1440" s="386">
        <v>44778</v>
      </c>
      <c r="E1440" s="386">
        <v>44781</v>
      </c>
      <c r="F1440" s="386">
        <v>44782</v>
      </c>
      <c r="G1440" s="369">
        <v>44790</v>
      </c>
      <c r="H1440" s="369">
        <v>44791</v>
      </c>
      <c r="I1440" s="369">
        <v>44792</v>
      </c>
      <c r="J1440" s="385">
        <v>44795</v>
      </c>
      <c r="K1440" s="369">
        <v>44796</v>
      </c>
      <c r="L1440" s="384">
        <v>44797</v>
      </c>
      <c r="M1440" s="383">
        <v>44798</v>
      </c>
      <c r="N1440" s="369">
        <v>44799</v>
      </c>
      <c r="O1440" s="369">
        <v>44802</v>
      </c>
      <c r="P1440" s="369">
        <v>44803</v>
      </c>
      <c r="Q1440" s="369">
        <v>44804</v>
      </c>
      <c r="R1440" s="369">
        <v>44805</v>
      </c>
      <c r="S1440" s="369">
        <v>44806</v>
      </c>
      <c r="T1440" s="369">
        <v>44809</v>
      </c>
      <c r="U1440" s="369">
        <v>44810</v>
      </c>
      <c r="V1440" s="369">
        <v>44811</v>
      </c>
      <c r="W1440" s="369">
        <v>44812</v>
      </c>
      <c r="X1440" s="367"/>
      <c r="Z1440" s="369">
        <v>44874</v>
      </c>
    </row>
    <row r="1441" spans="1:26">
      <c r="A1441" s="380" t="str">
        <f t="shared" si="27"/>
        <v>22</v>
      </c>
      <c r="B1441" s="373">
        <v>44799</v>
      </c>
      <c r="C1441" s="374" t="str">
        <f t="shared" si="26"/>
        <v>金</v>
      </c>
      <c r="D1441" s="386">
        <v>44781</v>
      </c>
      <c r="E1441" s="386">
        <v>44782</v>
      </c>
      <c r="F1441" s="386">
        <v>44790</v>
      </c>
      <c r="G1441" s="369">
        <v>44791</v>
      </c>
      <c r="H1441" s="369">
        <v>44792</v>
      </c>
      <c r="I1441" s="369">
        <v>44795</v>
      </c>
      <c r="J1441" s="385">
        <v>44796</v>
      </c>
      <c r="K1441" s="369">
        <v>44797</v>
      </c>
      <c r="L1441" s="384">
        <v>44798</v>
      </c>
      <c r="M1441" s="383">
        <v>44799</v>
      </c>
      <c r="N1441" s="369">
        <v>44802</v>
      </c>
      <c r="O1441" s="369">
        <v>44803</v>
      </c>
      <c r="P1441" s="369">
        <v>44804</v>
      </c>
      <c r="Q1441" s="369">
        <v>44805</v>
      </c>
      <c r="R1441" s="369">
        <v>44806</v>
      </c>
      <c r="S1441" s="369">
        <v>44809</v>
      </c>
      <c r="T1441" s="369">
        <v>44810</v>
      </c>
      <c r="U1441" s="369">
        <v>44811</v>
      </c>
      <c r="V1441" s="369">
        <v>44812</v>
      </c>
      <c r="W1441" s="369">
        <v>44813</v>
      </c>
      <c r="X1441" s="367"/>
      <c r="Z1441" s="369">
        <v>44875</v>
      </c>
    </row>
    <row r="1442" spans="1:26">
      <c r="A1442" s="380" t="str">
        <f t="shared" si="27"/>
        <v>22</v>
      </c>
      <c r="B1442" s="373">
        <v>44802</v>
      </c>
      <c r="C1442" s="374" t="str">
        <f t="shared" si="26"/>
        <v>月</v>
      </c>
      <c r="D1442" s="386">
        <v>44782</v>
      </c>
      <c r="E1442" s="386">
        <v>44790</v>
      </c>
      <c r="F1442" s="386">
        <v>44791</v>
      </c>
      <c r="G1442" s="369">
        <v>44792</v>
      </c>
      <c r="H1442" s="369">
        <v>44795</v>
      </c>
      <c r="I1442" s="369">
        <v>44796</v>
      </c>
      <c r="J1442" s="385">
        <v>44797</v>
      </c>
      <c r="K1442" s="369">
        <v>44798</v>
      </c>
      <c r="L1442" s="384">
        <v>44799</v>
      </c>
      <c r="M1442" s="383">
        <v>44802</v>
      </c>
      <c r="N1442" s="369">
        <v>44803</v>
      </c>
      <c r="O1442" s="369">
        <v>44804</v>
      </c>
      <c r="P1442" s="369">
        <v>44805</v>
      </c>
      <c r="Q1442" s="369">
        <v>44806</v>
      </c>
      <c r="R1442" s="369">
        <v>44809</v>
      </c>
      <c r="S1442" s="369">
        <v>44810</v>
      </c>
      <c r="T1442" s="369">
        <v>44811</v>
      </c>
      <c r="U1442" s="369">
        <v>44812</v>
      </c>
      <c r="V1442" s="369">
        <v>44813</v>
      </c>
      <c r="W1442" s="369">
        <v>44816</v>
      </c>
      <c r="X1442" s="367"/>
      <c r="Z1442" s="369">
        <v>44876</v>
      </c>
    </row>
    <row r="1443" spans="1:26">
      <c r="A1443" s="380" t="str">
        <f t="shared" si="27"/>
        <v>22</v>
      </c>
      <c r="B1443" s="373">
        <v>44803</v>
      </c>
      <c r="C1443" s="374" t="str">
        <f t="shared" ref="C1443:C1506" si="28">TEXT(B1443,"aaa")</f>
        <v>火</v>
      </c>
      <c r="D1443" s="386">
        <v>44790</v>
      </c>
      <c r="E1443" s="386">
        <v>44791</v>
      </c>
      <c r="F1443" s="386">
        <v>44792</v>
      </c>
      <c r="G1443" s="369">
        <v>44795</v>
      </c>
      <c r="H1443" s="369">
        <v>44796</v>
      </c>
      <c r="I1443" s="369">
        <v>44797</v>
      </c>
      <c r="J1443" s="385">
        <v>44798</v>
      </c>
      <c r="K1443" s="369">
        <v>44799</v>
      </c>
      <c r="L1443" s="384">
        <v>44802</v>
      </c>
      <c r="M1443" s="383">
        <v>44803</v>
      </c>
      <c r="N1443" s="369">
        <v>44804</v>
      </c>
      <c r="O1443" s="369">
        <v>44805</v>
      </c>
      <c r="P1443" s="369">
        <v>44806</v>
      </c>
      <c r="Q1443" s="369">
        <v>44809</v>
      </c>
      <c r="R1443" s="369">
        <v>44810</v>
      </c>
      <c r="S1443" s="369">
        <v>44811</v>
      </c>
      <c r="T1443" s="369">
        <v>44812</v>
      </c>
      <c r="U1443" s="369">
        <v>44813</v>
      </c>
      <c r="V1443" s="369">
        <v>44816</v>
      </c>
      <c r="W1443" s="369">
        <v>44817</v>
      </c>
      <c r="X1443" s="367"/>
      <c r="Z1443" s="369">
        <v>44879</v>
      </c>
    </row>
    <row r="1444" spans="1:26">
      <c r="A1444" s="380" t="str">
        <f t="shared" si="27"/>
        <v>22</v>
      </c>
      <c r="B1444" s="373">
        <v>44804</v>
      </c>
      <c r="C1444" s="374" t="str">
        <f t="shared" si="28"/>
        <v>水</v>
      </c>
      <c r="D1444" s="386">
        <v>44791</v>
      </c>
      <c r="E1444" s="386">
        <v>44792</v>
      </c>
      <c r="F1444" s="386">
        <v>44795</v>
      </c>
      <c r="G1444" s="369">
        <v>44796</v>
      </c>
      <c r="H1444" s="369">
        <v>44797</v>
      </c>
      <c r="I1444" s="369">
        <v>44798</v>
      </c>
      <c r="J1444" s="385">
        <v>44799</v>
      </c>
      <c r="K1444" s="369">
        <v>44802</v>
      </c>
      <c r="L1444" s="384">
        <v>44803</v>
      </c>
      <c r="M1444" s="383">
        <v>44804</v>
      </c>
      <c r="N1444" s="369">
        <v>44805</v>
      </c>
      <c r="O1444" s="369">
        <v>44806</v>
      </c>
      <c r="P1444" s="369">
        <v>44809</v>
      </c>
      <c r="Q1444" s="369">
        <v>44810</v>
      </c>
      <c r="R1444" s="369">
        <v>44811</v>
      </c>
      <c r="S1444" s="369">
        <v>44812</v>
      </c>
      <c r="T1444" s="369">
        <v>44813</v>
      </c>
      <c r="U1444" s="369">
        <v>44816</v>
      </c>
      <c r="V1444" s="369">
        <v>44817</v>
      </c>
      <c r="W1444" s="369">
        <v>44818</v>
      </c>
      <c r="X1444" s="367"/>
      <c r="Z1444" s="369">
        <v>44880</v>
      </c>
    </row>
    <row r="1445" spans="1:26">
      <c r="A1445" s="380" t="str">
        <f t="shared" si="27"/>
        <v>22</v>
      </c>
      <c r="B1445" s="373">
        <v>44805</v>
      </c>
      <c r="C1445" s="374" t="str">
        <f t="shared" si="28"/>
        <v>木</v>
      </c>
      <c r="D1445" s="386">
        <v>44792</v>
      </c>
      <c r="E1445" s="386">
        <v>44795</v>
      </c>
      <c r="F1445" s="386">
        <v>44796</v>
      </c>
      <c r="G1445" s="369">
        <v>44797</v>
      </c>
      <c r="H1445" s="369">
        <v>44798</v>
      </c>
      <c r="I1445" s="369">
        <v>44799</v>
      </c>
      <c r="J1445" s="385">
        <v>44802</v>
      </c>
      <c r="K1445" s="369">
        <v>44803</v>
      </c>
      <c r="L1445" s="384">
        <v>44804</v>
      </c>
      <c r="M1445" s="383">
        <v>44805</v>
      </c>
      <c r="N1445" s="369">
        <v>44806</v>
      </c>
      <c r="O1445" s="369">
        <v>44809</v>
      </c>
      <c r="P1445" s="369">
        <v>44810</v>
      </c>
      <c r="Q1445" s="369">
        <v>44811</v>
      </c>
      <c r="R1445" s="369">
        <v>44812</v>
      </c>
      <c r="S1445" s="369">
        <v>44813</v>
      </c>
      <c r="T1445" s="369">
        <v>44816</v>
      </c>
      <c r="U1445" s="369">
        <v>44817</v>
      </c>
      <c r="V1445" s="369">
        <v>44818</v>
      </c>
      <c r="W1445" s="369">
        <v>44819</v>
      </c>
      <c r="X1445" s="367"/>
      <c r="Z1445" s="369">
        <v>44881</v>
      </c>
    </row>
    <row r="1446" spans="1:26">
      <c r="A1446" s="380" t="str">
        <f t="shared" si="27"/>
        <v>22</v>
      </c>
      <c r="B1446" s="373">
        <v>44806</v>
      </c>
      <c r="C1446" s="374" t="str">
        <f t="shared" si="28"/>
        <v>金</v>
      </c>
      <c r="D1446" s="386">
        <v>44795</v>
      </c>
      <c r="E1446" s="386">
        <v>44796</v>
      </c>
      <c r="F1446" s="386">
        <v>44797</v>
      </c>
      <c r="G1446" s="369">
        <v>44798</v>
      </c>
      <c r="H1446" s="369">
        <v>44799</v>
      </c>
      <c r="I1446" s="369">
        <v>44802</v>
      </c>
      <c r="J1446" s="385">
        <v>44803</v>
      </c>
      <c r="K1446" s="369">
        <v>44804</v>
      </c>
      <c r="L1446" s="384">
        <v>44805</v>
      </c>
      <c r="M1446" s="383">
        <v>44806</v>
      </c>
      <c r="N1446" s="369">
        <v>44809</v>
      </c>
      <c r="O1446" s="369">
        <v>44810</v>
      </c>
      <c r="P1446" s="369">
        <v>44811</v>
      </c>
      <c r="Q1446" s="369">
        <v>44812</v>
      </c>
      <c r="R1446" s="369">
        <v>44813</v>
      </c>
      <c r="S1446" s="369">
        <v>44816</v>
      </c>
      <c r="T1446" s="369">
        <v>44817</v>
      </c>
      <c r="U1446" s="369">
        <v>44818</v>
      </c>
      <c r="V1446" s="369">
        <v>44819</v>
      </c>
      <c r="W1446" s="369">
        <v>44820</v>
      </c>
      <c r="X1446" s="367"/>
      <c r="Z1446" s="369">
        <v>44882</v>
      </c>
    </row>
    <row r="1447" spans="1:26">
      <c r="A1447" s="380" t="str">
        <f t="shared" si="27"/>
        <v>22</v>
      </c>
      <c r="B1447" s="373">
        <v>44809</v>
      </c>
      <c r="C1447" s="374" t="str">
        <f t="shared" si="28"/>
        <v>月</v>
      </c>
      <c r="D1447" s="386">
        <v>44796</v>
      </c>
      <c r="E1447" s="386">
        <v>44797</v>
      </c>
      <c r="F1447" s="386">
        <v>44798</v>
      </c>
      <c r="G1447" s="369">
        <v>44799</v>
      </c>
      <c r="H1447" s="369">
        <v>44802</v>
      </c>
      <c r="I1447" s="369">
        <v>44803</v>
      </c>
      <c r="J1447" s="385">
        <v>44804</v>
      </c>
      <c r="K1447" s="369">
        <v>44805</v>
      </c>
      <c r="L1447" s="384">
        <v>44806</v>
      </c>
      <c r="M1447" s="383">
        <v>44809</v>
      </c>
      <c r="N1447" s="369">
        <v>44810</v>
      </c>
      <c r="O1447" s="369">
        <v>44811</v>
      </c>
      <c r="P1447" s="369">
        <v>44812</v>
      </c>
      <c r="Q1447" s="369">
        <v>44813</v>
      </c>
      <c r="R1447" s="369">
        <v>44816</v>
      </c>
      <c r="S1447" s="369">
        <v>44817</v>
      </c>
      <c r="T1447" s="369">
        <v>44818</v>
      </c>
      <c r="U1447" s="369">
        <v>44819</v>
      </c>
      <c r="V1447" s="369">
        <v>44820</v>
      </c>
      <c r="W1447" s="369">
        <v>44824</v>
      </c>
      <c r="X1447" s="367"/>
      <c r="Z1447" s="369">
        <v>44883</v>
      </c>
    </row>
    <row r="1448" spans="1:26">
      <c r="A1448" s="380" t="str">
        <f t="shared" si="27"/>
        <v>22</v>
      </c>
      <c r="B1448" s="373">
        <v>44810</v>
      </c>
      <c r="C1448" s="374" t="str">
        <f t="shared" si="28"/>
        <v>火</v>
      </c>
      <c r="D1448" s="386">
        <v>44797</v>
      </c>
      <c r="E1448" s="386">
        <v>44798</v>
      </c>
      <c r="F1448" s="386">
        <v>44799</v>
      </c>
      <c r="G1448" s="369">
        <v>44802</v>
      </c>
      <c r="H1448" s="369">
        <v>44803</v>
      </c>
      <c r="I1448" s="369">
        <v>44804</v>
      </c>
      <c r="J1448" s="385">
        <v>44805</v>
      </c>
      <c r="K1448" s="369">
        <v>44806</v>
      </c>
      <c r="L1448" s="384">
        <v>44809</v>
      </c>
      <c r="M1448" s="383">
        <v>44810</v>
      </c>
      <c r="N1448" s="369">
        <v>44811</v>
      </c>
      <c r="O1448" s="369">
        <v>44812</v>
      </c>
      <c r="P1448" s="369">
        <v>44813</v>
      </c>
      <c r="Q1448" s="369">
        <v>44816</v>
      </c>
      <c r="R1448" s="369">
        <v>44817</v>
      </c>
      <c r="S1448" s="369">
        <v>44818</v>
      </c>
      <c r="T1448" s="369">
        <v>44819</v>
      </c>
      <c r="U1448" s="369">
        <v>44820</v>
      </c>
      <c r="V1448" s="369">
        <v>44824</v>
      </c>
      <c r="W1448" s="369">
        <v>44825</v>
      </c>
      <c r="X1448" s="367"/>
      <c r="Z1448" s="369">
        <v>44886</v>
      </c>
    </row>
    <row r="1449" spans="1:26">
      <c r="A1449" s="380" t="str">
        <f t="shared" si="27"/>
        <v>22</v>
      </c>
      <c r="B1449" s="373">
        <v>44811</v>
      </c>
      <c r="C1449" s="374" t="str">
        <f t="shared" si="28"/>
        <v>水</v>
      </c>
      <c r="D1449" s="386">
        <v>44798</v>
      </c>
      <c r="E1449" s="386">
        <v>44799</v>
      </c>
      <c r="F1449" s="386">
        <v>44802</v>
      </c>
      <c r="G1449" s="369">
        <v>44803</v>
      </c>
      <c r="H1449" s="369">
        <v>44804</v>
      </c>
      <c r="I1449" s="369">
        <v>44805</v>
      </c>
      <c r="J1449" s="385">
        <v>44806</v>
      </c>
      <c r="K1449" s="369">
        <v>44809</v>
      </c>
      <c r="L1449" s="384">
        <v>44810</v>
      </c>
      <c r="M1449" s="383">
        <v>44811</v>
      </c>
      <c r="N1449" s="369">
        <v>44812</v>
      </c>
      <c r="O1449" s="369">
        <v>44813</v>
      </c>
      <c r="P1449" s="369">
        <v>44816</v>
      </c>
      <c r="Q1449" s="369">
        <v>44817</v>
      </c>
      <c r="R1449" s="369">
        <v>44818</v>
      </c>
      <c r="S1449" s="369">
        <v>44819</v>
      </c>
      <c r="T1449" s="369">
        <v>44820</v>
      </c>
      <c r="U1449" s="369">
        <v>44824</v>
      </c>
      <c r="V1449" s="369">
        <v>44825</v>
      </c>
      <c r="W1449" s="369">
        <v>44826</v>
      </c>
      <c r="X1449" s="367"/>
      <c r="Z1449" s="369">
        <v>44887</v>
      </c>
    </row>
    <row r="1450" spans="1:26">
      <c r="A1450" s="380" t="str">
        <f t="shared" si="27"/>
        <v>22</v>
      </c>
      <c r="B1450" s="373">
        <v>44812</v>
      </c>
      <c r="C1450" s="374" t="str">
        <f t="shared" si="28"/>
        <v>木</v>
      </c>
      <c r="D1450" s="386">
        <v>44799</v>
      </c>
      <c r="E1450" s="386">
        <v>44802</v>
      </c>
      <c r="F1450" s="386">
        <v>44803</v>
      </c>
      <c r="G1450" s="369">
        <v>44804</v>
      </c>
      <c r="H1450" s="369">
        <v>44805</v>
      </c>
      <c r="I1450" s="369">
        <v>44806</v>
      </c>
      <c r="J1450" s="385">
        <v>44809</v>
      </c>
      <c r="K1450" s="369">
        <v>44810</v>
      </c>
      <c r="L1450" s="384">
        <v>44811</v>
      </c>
      <c r="M1450" s="383">
        <v>44812</v>
      </c>
      <c r="N1450" s="369">
        <v>44813</v>
      </c>
      <c r="O1450" s="369">
        <v>44816</v>
      </c>
      <c r="P1450" s="369">
        <v>44817</v>
      </c>
      <c r="Q1450" s="369">
        <v>44818</v>
      </c>
      <c r="R1450" s="369">
        <v>44819</v>
      </c>
      <c r="S1450" s="369">
        <v>44820</v>
      </c>
      <c r="T1450" s="369">
        <v>44824</v>
      </c>
      <c r="U1450" s="369">
        <v>44825</v>
      </c>
      <c r="V1450" s="369">
        <v>44826</v>
      </c>
      <c r="W1450" s="369">
        <v>44830</v>
      </c>
      <c r="X1450" s="367"/>
      <c r="Z1450" s="369">
        <v>44889</v>
      </c>
    </row>
    <row r="1451" spans="1:26">
      <c r="A1451" s="380" t="str">
        <f t="shared" si="27"/>
        <v>22</v>
      </c>
      <c r="B1451" s="373">
        <v>44813</v>
      </c>
      <c r="C1451" s="374" t="str">
        <f t="shared" si="28"/>
        <v>金</v>
      </c>
      <c r="D1451" s="386">
        <v>44802</v>
      </c>
      <c r="E1451" s="386">
        <v>44803</v>
      </c>
      <c r="F1451" s="386">
        <v>44804</v>
      </c>
      <c r="G1451" s="369">
        <v>44805</v>
      </c>
      <c r="H1451" s="369">
        <v>44806</v>
      </c>
      <c r="I1451" s="369">
        <v>44809</v>
      </c>
      <c r="J1451" s="385">
        <v>44810</v>
      </c>
      <c r="K1451" s="369">
        <v>44811</v>
      </c>
      <c r="L1451" s="384">
        <v>44812</v>
      </c>
      <c r="M1451" s="383">
        <v>44813</v>
      </c>
      <c r="N1451" s="369">
        <v>44816</v>
      </c>
      <c r="O1451" s="369">
        <v>44817</v>
      </c>
      <c r="P1451" s="369">
        <v>44818</v>
      </c>
      <c r="Q1451" s="369">
        <v>44819</v>
      </c>
      <c r="R1451" s="369">
        <v>44820</v>
      </c>
      <c r="S1451" s="369">
        <v>44824</v>
      </c>
      <c r="T1451" s="369">
        <v>44825</v>
      </c>
      <c r="U1451" s="369">
        <v>44826</v>
      </c>
      <c r="V1451" s="369">
        <v>44830</v>
      </c>
      <c r="W1451" s="369">
        <v>44831</v>
      </c>
      <c r="X1451" s="367"/>
      <c r="Z1451" s="369">
        <v>44890</v>
      </c>
    </row>
    <row r="1452" spans="1:26">
      <c r="A1452" s="380" t="str">
        <f t="shared" si="27"/>
        <v>22</v>
      </c>
      <c r="B1452" s="373">
        <v>44816</v>
      </c>
      <c r="C1452" s="374" t="str">
        <f t="shared" si="28"/>
        <v>月</v>
      </c>
      <c r="D1452" s="386">
        <v>44803</v>
      </c>
      <c r="E1452" s="386">
        <v>44804</v>
      </c>
      <c r="F1452" s="386">
        <v>44805</v>
      </c>
      <c r="G1452" s="369">
        <v>44806</v>
      </c>
      <c r="H1452" s="369">
        <v>44809</v>
      </c>
      <c r="I1452" s="369">
        <v>44810</v>
      </c>
      <c r="J1452" s="385">
        <v>44811</v>
      </c>
      <c r="K1452" s="369">
        <v>44812</v>
      </c>
      <c r="L1452" s="384">
        <v>44813</v>
      </c>
      <c r="M1452" s="383">
        <v>44816</v>
      </c>
      <c r="N1452" s="369">
        <v>44817</v>
      </c>
      <c r="O1452" s="369">
        <v>44818</v>
      </c>
      <c r="P1452" s="369">
        <v>44819</v>
      </c>
      <c r="Q1452" s="369">
        <v>44820</v>
      </c>
      <c r="R1452" s="369">
        <v>44824</v>
      </c>
      <c r="S1452" s="369">
        <v>44825</v>
      </c>
      <c r="T1452" s="369">
        <v>44826</v>
      </c>
      <c r="U1452" s="369">
        <v>44830</v>
      </c>
      <c r="V1452" s="369">
        <v>44831</v>
      </c>
      <c r="W1452" s="369">
        <v>44832</v>
      </c>
      <c r="X1452" s="367"/>
      <c r="Z1452" s="369">
        <v>44893</v>
      </c>
    </row>
    <row r="1453" spans="1:26">
      <c r="A1453" s="380" t="str">
        <f t="shared" si="27"/>
        <v>22</v>
      </c>
      <c r="B1453" s="373">
        <v>44817</v>
      </c>
      <c r="C1453" s="374" t="str">
        <f t="shared" si="28"/>
        <v>火</v>
      </c>
      <c r="D1453" s="386">
        <v>44804</v>
      </c>
      <c r="E1453" s="386">
        <v>44805</v>
      </c>
      <c r="F1453" s="386">
        <v>44806</v>
      </c>
      <c r="G1453" s="369">
        <v>44809</v>
      </c>
      <c r="H1453" s="369">
        <v>44810</v>
      </c>
      <c r="I1453" s="369">
        <v>44811</v>
      </c>
      <c r="J1453" s="385">
        <v>44812</v>
      </c>
      <c r="K1453" s="369">
        <v>44813</v>
      </c>
      <c r="L1453" s="384">
        <v>44816</v>
      </c>
      <c r="M1453" s="383">
        <v>44817</v>
      </c>
      <c r="N1453" s="369">
        <v>44818</v>
      </c>
      <c r="O1453" s="369">
        <v>44819</v>
      </c>
      <c r="P1453" s="369">
        <v>44820</v>
      </c>
      <c r="Q1453" s="369">
        <v>44824</v>
      </c>
      <c r="R1453" s="369">
        <v>44825</v>
      </c>
      <c r="S1453" s="369">
        <v>44826</v>
      </c>
      <c r="T1453" s="369">
        <v>44830</v>
      </c>
      <c r="U1453" s="369">
        <v>44831</v>
      </c>
      <c r="V1453" s="369">
        <v>44832</v>
      </c>
      <c r="W1453" s="369">
        <v>44833</v>
      </c>
      <c r="X1453" s="367"/>
      <c r="Z1453" s="369">
        <v>44894</v>
      </c>
    </row>
    <row r="1454" spans="1:26">
      <c r="A1454" s="380" t="str">
        <f t="shared" si="27"/>
        <v>22</v>
      </c>
      <c r="B1454" s="373">
        <v>44818</v>
      </c>
      <c r="C1454" s="374" t="str">
        <f t="shared" si="28"/>
        <v>水</v>
      </c>
      <c r="D1454" s="386">
        <v>44805</v>
      </c>
      <c r="E1454" s="386">
        <v>44806</v>
      </c>
      <c r="F1454" s="386">
        <v>44809</v>
      </c>
      <c r="G1454" s="369">
        <v>44810</v>
      </c>
      <c r="H1454" s="369">
        <v>44811</v>
      </c>
      <c r="I1454" s="369">
        <v>44812</v>
      </c>
      <c r="J1454" s="385">
        <v>44813</v>
      </c>
      <c r="K1454" s="369">
        <v>44816</v>
      </c>
      <c r="L1454" s="384">
        <v>44817</v>
      </c>
      <c r="M1454" s="383">
        <v>44818</v>
      </c>
      <c r="N1454" s="369">
        <v>44819</v>
      </c>
      <c r="O1454" s="369">
        <v>44820</v>
      </c>
      <c r="P1454" s="369">
        <v>44824</v>
      </c>
      <c r="Q1454" s="369">
        <v>44825</v>
      </c>
      <c r="R1454" s="369">
        <v>44826</v>
      </c>
      <c r="S1454" s="369">
        <v>44830</v>
      </c>
      <c r="T1454" s="369">
        <v>44831</v>
      </c>
      <c r="U1454" s="369">
        <v>44832</v>
      </c>
      <c r="V1454" s="369">
        <v>44833</v>
      </c>
      <c r="W1454" s="369">
        <v>44834</v>
      </c>
      <c r="X1454" s="367"/>
      <c r="Z1454" s="369">
        <v>44895</v>
      </c>
    </row>
    <row r="1455" spans="1:26">
      <c r="A1455" s="380" t="str">
        <f t="shared" si="27"/>
        <v>22</v>
      </c>
      <c r="B1455" s="373">
        <v>44819</v>
      </c>
      <c r="C1455" s="374" t="str">
        <f t="shared" si="28"/>
        <v>木</v>
      </c>
      <c r="D1455" s="386">
        <v>44806</v>
      </c>
      <c r="E1455" s="386">
        <v>44809</v>
      </c>
      <c r="F1455" s="386">
        <v>44810</v>
      </c>
      <c r="G1455" s="369">
        <v>44811</v>
      </c>
      <c r="H1455" s="369">
        <v>44812</v>
      </c>
      <c r="I1455" s="369">
        <v>44813</v>
      </c>
      <c r="J1455" s="385">
        <v>44816</v>
      </c>
      <c r="K1455" s="369">
        <v>44817</v>
      </c>
      <c r="L1455" s="384">
        <v>44818</v>
      </c>
      <c r="M1455" s="383">
        <v>44819</v>
      </c>
      <c r="N1455" s="369">
        <v>44820</v>
      </c>
      <c r="O1455" s="369">
        <v>44824</v>
      </c>
      <c r="P1455" s="369">
        <v>44825</v>
      </c>
      <c r="Q1455" s="369">
        <v>44826</v>
      </c>
      <c r="R1455" s="369">
        <v>44830</v>
      </c>
      <c r="S1455" s="369">
        <v>44831</v>
      </c>
      <c r="T1455" s="369">
        <v>44832</v>
      </c>
      <c r="U1455" s="369">
        <v>44833</v>
      </c>
      <c r="V1455" s="369">
        <v>44834</v>
      </c>
      <c r="W1455" s="369">
        <v>44837</v>
      </c>
      <c r="X1455" s="367"/>
      <c r="Z1455" s="369">
        <v>44896</v>
      </c>
    </row>
    <row r="1456" spans="1:26">
      <c r="A1456" s="380" t="str">
        <f t="shared" si="27"/>
        <v>22</v>
      </c>
      <c r="B1456" s="373">
        <v>44820</v>
      </c>
      <c r="C1456" s="374" t="str">
        <f t="shared" si="28"/>
        <v>金</v>
      </c>
      <c r="D1456" s="386">
        <v>44809</v>
      </c>
      <c r="E1456" s="386">
        <v>44810</v>
      </c>
      <c r="F1456" s="386">
        <v>44811</v>
      </c>
      <c r="G1456" s="369">
        <v>44812</v>
      </c>
      <c r="H1456" s="369">
        <v>44813</v>
      </c>
      <c r="I1456" s="369">
        <v>44816</v>
      </c>
      <c r="J1456" s="385">
        <v>44817</v>
      </c>
      <c r="K1456" s="369">
        <v>44818</v>
      </c>
      <c r="L1456" s="384">
        <v>44819</v>
      </c>
      <c r="M1456" s="383">
        <v>44820</v>
      </c>
      <c r="N1456" s="369">
        <v>44824</v>
      </c>
      <c r="O1456" s="369">
        <v>44825</v>
      </c>
      <c r="P1456" s="369">
        <v>44826</v>
      </c>
      <c r="Q1456" s="369">
        <v>44830</v>
      </c>
      <c r="R1456" s="369">
        <v>44831</v>
      </c>
      <c r="S1456" s="369">
        <v>44832</v>
      </c>
      <c r="T1456" s="369">
        <v>44833</v>
      </c>
      <c r="U1456" s="369">
        <v>44834</v>
      </c>
      <c r="V1456" s="369">
        <v>44837</v>
      </c>
      <c r="W1456" s="369">
        <v>44838</v>
      </c>
      <c r="X1456" s="367"/>
      <c r="Z1456" s="369">
        <v>44897</v>
      </c>
    </row>
    <row r="1457" spans="1:26">
      <c r="A1457" s="380" t="str">
        <f t="shared" si="27"/>
        <v>22</v>
      </c>
      <c r="B1457" s="373">
        <v>44824</v>
      </c>
      <c r="C1457" s="374" t="str">
        <f t="shared" si="28"/>
        <v>火</v>
      </c>
      <c r="D1457" s="386">
        <v>44810</v>
      </c>
      <c r="E1457" s="386">
        <v>44811</v>
      </c>
      <c r="F1457" s="386">
        <v>44812</v>
      </c>
      <c r="G1457" s="369">
        <v>44813</v>
      </c>
      <c r="H1457" s="369">
        <v>44816</v>
      </c>
      <c r="I1457" s="369">
        <v>44817</v>
      </c>
      <c r="J1457" s="385">
        <v>44818</v>
      </c>
      <c r="K1457" s="369">
        <v>44819</v>
      </c>
      <c r="L1457" s="384">
        <v>44820</v>
      </c>
      <c r="M1457" s="383">
        <v>44824</v>
      </c>
      <c r="N1457" s="369">
        <v>44825</v>
      </c>
      <c r="O1457" s="369">
        <v>44826</v>
      </c>
      <c r="P1457" s="369">
        <v>44830</v>
      </c>
      <c r="Q1457" s="369">
        <v>44831</v>
      </c>
      <c r="R1457" s="369">
        <v>44832</v>
      </c>
      <c r="S1457" s="369">
        <v>44833</v>
      </c>
      <c r="T1457" s="369">
        <v>44834</v>
      </c>
      <c r="U1457" s="369">
        <v>44837</v>
      </c>
      <c r="V1457" s="369">
        <v>44838</v>
      </c>
      <c r="W1457" s="369">
        <v>44839</v>
      </c>
      <c r="X1457" s="367"/>
      <c r="Z1457" s="369">
        <v>44900</v>
      </c>
    </row>
    <row r="1458" spans="1:26">
      <c r="A1458" s="380" t="str">
        <f t="shared" si="27"/>
        <v>22</v>
      </c>
      <c r="B1458" s="373">
        <v>44825</v>
      </c>
      <c r="C1458" s="374" t="str">
        <f t="shared" si="28"/>
        <v>水</v>
      </c>
      <c r="D1458" s="386">
        <v>44811</v>
      </c>
      <c r="E1458" s="386">
        <v>44812</v>
      </c>
      <c r="F1458" s="386">
        <v>44813</v>
      </c>
      <c r="G1458" s="369">
        <v>44816</v>
      </c>
      <c r="H1458" s="369">
        <v>44817</v>
      </c>
      <c r="I1458" s="369">
        <v>44818</v>
      </c>
      <c r="J1458" s="385">
        <v>44819</v>
      </c>
      <c r="K1458" s="369">
        <v>44820</v>
      </c>
      <c r="L1458" s="384">
        <v>44824</v>
      </c>
      <c r="M1458" s="383">
        <v>44825</v>
      </c>
      <c r="N1458" s="369">
        <v>44826</v>
      </c>
      <c r="O1458" s="369">
        <v>44830</v>
      </c>
      <c r="P1458" s="369">
        <v>44831</v>
      </c>
      <c r="Q1458" s="369">
        <v>44832</v>
      </c>
      <c r="R1458" s="369">
        <v>44833</v>
      </c>
      <c r="S1458" s="369">
        <v>44834</v>
      </c>
      <c r="T1458" s="369">
        <v>44837</v>
      </c>
      <c r="U1458" s="369">
        <v>44838</v>
      </c>
      <c r="V1458" s="369">
        <v>44839</v>
      </c>
      <c r="W1458" s="369">
        <v>44840</v>
      </c>
      <c r="X1458" s="367"/>
      <c r="Z1458" s="369">
        <v>44901</v>
      </c>
    </row>
    <row r="1459" spans="1:26">
      <c r="A1459" s="380" t="str">
        <f t="shared" si="27"/>
        <v>22</v>
      </c>
      <c r="B1459" s="373">
        <v>44826</v>
      </c>
      <c r="C1459" s="374" t="str">
        <f t="shared" si="28"/>
        <v>木</v>
      </c>
      <c r="D1459" s="386">
        <v>44812</v>
      </c>
      <c r="E1459" s="386">
        <v>44813</v>
      </c>
      <c r="F1459" s="386">
        <v>44816</v>
      </c>
      <c r="G1459" s="369">
        <v>44817</v>
      </c>
      <c r="H1459" s="369">
        <v>44818</v>
      </c>
      <c r="I1459" s="369">
        <v>44819</v>
      </c>
      <c r="J1459" s="385">
        <v>44820</v>
      </c>
      <c r="K1459" s="369">
        <v>44824</v>
      </c>
      <c r="L1459" s="384">
        <v>44825</v>
      </c>
      <c r="M1459" s="383">
        <v>44826</v>
      </c>
      <c r="N1459" s="369">
        <v>44830</v>
      </c>
      <c r="O1459" s="369">
        <v>44831</v>
      </c>
      <c r="P1459" s="369">
        <v>44832</v>
      </c>
      <c r="Q1459" s="369">
        <v>44833</v>
      </c>
      <c r="R1459" s="369">
        <v>44834</v>
      </c>
      <c r="S1459" s="369">
        <v>44837</v>
      </c>
      <c r="T1459" s="369">
        <v>44838</v>
      </c>
      <c r="U1459" s="369">
        <v>44839</v>
      </c>
      <c r="V1459" s="369">
        <v>44840</v>
      </c>
      <c r="W1459" s="369">
        <v>44841</v>
      </c>
      <c r="X1459" s="367"/>
      <c r="Z1459" s="369">
        <v>44902</v>
      </c>
    </row>
    <row r="1460" spans="1:26">
      <c r="A1460" s="380" t="str">
        <f t="shared" si="27"/>
        <v>22</v>
      </c>
      <c r="B1460" s="373">
        <v>44830</v>
      </c>
      <c r="C1460" s="374" t="str">
        <f t="shared" si="28"/>
        <v>月</v>
      </c>
      <c r="D1460" s="386">
        <v>44813</v>
      </c>
      <c r="E1460" s="386">
        <v>44816</v>
      </c>
      <c r="F1460" s="386">
        <v>44817</v>
      </c>
      <c r="G1460" s="369">
        <v>44818</v>
      </c>
      <c r="H1460" s="369">
        <v>44819</v>
      </c>
      <c r="I1460" s="369">
        <v>44820</v>
      </c>
      <c r="J1460" s="385">
        <v>44824</v>
      </c>
      <c r="K1460" s="369">
        <v>44825</v>
      </c>
      <c r="L1460" s="384">
        <v>44826</v>
      </c>
      <c r="M1460" s="383">
        <v>44830</v>
      </c>
      <c r="N1460" s="369">
        <v>44831</v>
      </c>
      <c r="O1460" s="369">
        <v>44832</v>
      </c>
      <c r="P1460" s="369">
        <v>44833</v>
      </c>
      <c r="Q1460" s="369">
        <v>44834</v>
      </c>
      <c r="R1460" s="369">
        <v>44837</v>
      </c>
      <c r="S1460" s="369">
        <v>44838</v>
      </c>
      <c r="T1460" s="369">
        <v>44839</v>
      </c>
      <c r="U1460" s="369">
        <v>44840</v>
      </c>
      <c r="V1460" s="369">
        <v>44841</v>
      </c>
      <c r="W1460" s="369">
        <v>44845</v>
      </c>
      <c r="X1460" s="367"/>
      <c r="Z1460" s="369">
        <v>44903</v>
      </c>
    </row>
    <row r="1461" spans="1:26">
      <c r="A1461" s="380" t="str">
        <f t="shared" si="27"/>
        <v>22</v>
      </c>
      <c r="B1461" s="373">
        <v>44831</v>
      </c>
      <c r="C1461" s="374" t="str">
        <f t="shared" si="28"/>
        <v>火</v>
      </c>
      <c r="D1461" s="386">
        <v>44816</v>
      </c>
      <c r="E1461" s="386">
        <v>44817</v>
      </c>
      <c r="F1461" s="386">
        <v>44818</v>
      </c>
      <c r="G1461" s="369">
        <v>44819</v>
      </c>
      <c r="H1461" s="369">
        <v>44820</v>
      </c>
      <c r="I1461" s="369">
        <v>44824</v>
      </c>
      <c r="J1461" s="385">
        <v>44825</v>
      </c>
      <c r="K1461" s="369">
        <v>44826</v>
      </c>
      <c r="L1461" s="384">
        <v>44830</v>
      </c>
      <c r="M1461" s="383">
        <v>44831</v>
      </c>
      <c r="N1461" s="369">
        <v>44832</v>
      </c>
      <c r="O1461" s="369">
        <v>44833</v>
      </c>
      <c r="P1461" s="369">
        <v>44834</v>
      </c>
      <c r="Q1461" s="369">
        <v>44837</v>
      </c>
      <c r="R1461" s="369">
        <v>44838</v>
      </c>
      <c r="S1461" s="369">
        <v>44839</v>
      </c>
      <c r="T1461" s="369">
        <v>44840</v>
      </c>
      <c r="U1461" s="369">
        <v>44841</v>
      </c>
      <c r="V1461" s="369">
        <v>44845</v>
      </c>
      <c r="W1461" s="369">
        <v>44846</v>
      </c>
      <c r="X1461" s="367"/>
      <c r="Z1461" s="369">
        <v>44904</v>
      </c>
    </row>
    <row r="1462" spans="1:26">
      <c r="A1462" s="380" t="str">
        <f t="shared" si="27"/>
        <v>22</v>
      </c>
      <c r="B1462" s="373">
        <v>44832</v>
      </c>
      <c r="C1462" s="374" t="str">
        <f t="shared" si="28"/>
        <v>水</v>
      </c>
      <c r="D1462" s="386">
        <v>44817</v>
      </c>
      <c r="E1462" s="386">
        <v>44818</v>
      </c>
      <c r="F1462" s="386">
        <v>44819</v>
      </c>
      <c r="G1462" s="369">
        <v>44820</v>
      </c>
      <c r="H1462" s="369">
        <v>44824</v>
      </c>
      <c r="I1462" s="369">
        <v>44825</v>
      </c>
      <c r="J1462" s="385">
        <v>44826</v>
      </c>
      <c r="K1462" s="369">
        <v>44830</v>
      </c>
      <c r="L1462" s="384">
        <v>44831</v>
      </c>
      <c r="M1462" s="383">
        <v>44832</v>
      </c>
      <c r="N1462" s="369">
        <v>44833</v>
      </c>
      <c r="O1462" s="369">
        <v>44834</v>
      </c>
      <c r="P1462" s="369">
        <v>44837</v>
      </c>
      <c r="Q1462" s="369">
        <v>44838</v>
      </c>
      <c r="R1462" s="369">
        <v>44839</v>
      </c>
      <c r="S1462" s="369">
        <v>44840</v>
      </c>
      <c r="T1462" s="369">
        <v>44841</v>
      </c>
      <c r="U1462" s="369">
        <v>44845</v>
      </c>
      <c r="V1462" s="369">
        <v>44846</v>
      </c>
      <c r="W1462" s="369">
        <v>44847</v>
      </c>
      <c r="X1462" s="367"/>
      <c r="Z1462" s="369">
        <v>44907</v>
      </c>
    </row>
    <row r="1463" spans="1:26">
      <c r="A1463" s="380" t="str">
        <f t="shared" si="27"/>
        <v>22</v>
      </c>
      <c r="B1463" s="373">
        <v>44833</v>
      </c>
      <c r="C1463" s="374" t="str">
        <f t="shared" si="28"/>
        <v>木</v>
      </c>
      <c r="D1463" s="386">
        <v>44818</v>
      </c>
      <c r="E1463" s="386">
        <v>44819</v>
      </c>
      <c r="F1463" s="386">
        <v>44820</v>
      </c>
      <c r="G1463" s="369">
        <v>44824</v>
      </c>
      <c r="H1463" s="369">
        <v>44825</v>
      </c>
      <c r="I1463" s="369">
        <v>44826</v>
      </c>
      <c r="J1463" s="385">
        <v>44830</v>
      </c>
      <c r="K1463" s="369">
        <v>44831</v>
      </c>
      <c r="L1463" s="384">
        <v>44832</v>
      </c>
      <c r="M1463" s="383">
        <v>44833</v>
      </c>
      <c r="N1463" s="369">
        <v>44834</v>
      </c>
      <c r="O1463" s="369">
        <v>44837</v>
      </c>
      <c r="P1463" s="369">
        <v>44838</v>
      </c>
      <c r="Q1463" s="369">
        <v>44839</v>
      </c>
      <c r="R1463" s="369">
        <v>44840</v>
      </c>
      <c r="S1463" s="369">
        <v>44841</v>
      </c>
      <c r="T1463" s="369">
        <v>44845</v>
      </c>
      <c r="U1463" s="369">
        <v>44846</v>
      </c>
      <c r="V1463" s="369">
        <v>44847</v>
      </c>
      <c r="W1463" s="369">
        <v>44848</v>
      </c>
      <c r="X1463" s="367"/>
      <c r="Z1463" s="369">
        <v>44908</v>
      </c>
    </row>
    <row r="1464" spans="1:26">
      <c r="A1464" s="380" t="str">
        <f t="shared" si="27"/>
        <v>22</v>
      </c>
      <c r="B1464" s="373">
        <v>44834</v>
      </c>
      <c r="C1464" s="374" t="str">
        <f t="shared" si="28"/>
        <v>金</v>
      </c>
      <c r="D1464" s="386">
        <v>44819</v>
      </c>
      <c r="E1464" s="386">
        <v>44820</v>
      </c>
      <c r="F1464" s="386">
        <v>44824</v>
      </c>
      <c r="G1464" s="369">
        <v>44825</v>
      </c>
      <c r="H1464" s="369">
        <v>44826</v>
      </c>
      <c r="I1464" s="369">
        <v>44830</v>
      </c>
      <c r="J1464" s="385">
        <v>44831</v>
      </c>
      <c r="K1464" s="369">
        <v>44832</v>
      </c>
      <c r="L1464" s="384">
        <v>44833</v>
      </c>
      <c r="M1464" s="383">
        <v>44834</v>
      </c>
      <c r="N1464" s="369">
        <v>44837</v>
      </c>
      <c r="O1464" s="369">
        <v>44838</v>
      </c>
      <c r="P1464" s="369">
        <v>44839</v>
      </c>
      <c r="Q1464" s="369">
        <v>44840</v>
      </c>
      <c r="R1464" s="369">
        <v>44841</v>
      </c>
      <c r="S1464" s="369">
        <v>44845</v>
      </c>
      <c r="T1464" s="369">
        <v>44846</v>
      </c>
      <c r="U1464" s="369">
        <v>44847</v>
      </c>
      <c r="V1464" s="369">
        <v>44848</v>
      </c>
      <c r="W1464" s="369">
        <v>44851</v>
      </c>
      <c r="X1464" s="367"/>
      <c r="Z1464" s="369">
        <v>44909</v>
      </c>
    </row>
    <row r="1465" spans="1:26">
      <c r="A1465" s="380" t="str">
        <f t="shared" si="27"/>
        <v>22</v>
      </c>
      <c r="B1465" s="373">
        <v>44837</v>
      </c>
      <c r="C1465" s="374" t="str">
        <f t="shared" si="28"/>
        <v>月</v>
      </c>
      <c r="D1465" s="386">
        <v>44820</v>
      </c>
      <c r="E1465" s="386">
        <v>44824</v>
      </c>
      <c r="F1465" s="386">
        <v>44825</v>
      </c>
      <c r="G1465" s="369">
        <v>44826</v>
      </c>
      <c r="H1465" s="369">
        <v>44830</v>
      </c>
      <c r="I1465" s="369">
        <v>44831</v>
      </c>
      <c r="J1465" s="385">
        <v>44832</v>
      </c>
      <c r="K1465" s="369">
        <v>44833</v>
      </c>
      <c r="L1465" s="384">
        <v>44834</v>
      </c>
      <c r="M1465" s="383">
        <v>44837</v>
      </c>
      <c r="N1465" s="369">
        <v>44838</v>
      </c>
      <c r="O1465" s="369">
        <v>44839</v>
      </c>
      <c r="P1465" s="369">
        <v>44840</v>
      </c>
      <c r="Q1465" s="369">
        <v>44841</v>
      </c>
      <c r="R1465" s="369">
        <v>44845</v>
      </c>
      <c r="S1465" s="369">
        <v>44846</v>
      </c>
      <c r="T1465" s="369">
        <v>44847</v>
      </c>
      <c r="U1465" s="369">
        <v>44848</v>
      </c>
      <c r="V1465" s="369">
        <v>44851</v>
      </c>
      <c r="W1465" s="369">
        <v>44852</v>
      </c>
      <c r="X1465" s="367"/>
      <c r="Z1465" s="369">
        <v>44910</v>
      </c>
    </row>
    <row r="1466" spans="1:26">
      <c r="A1466" s="380" t="str">
        <f t="shared" si="27"/>
        <v>22</v>
      </c>
      <c r="B1466" s="373">
        <v>44838</v>
      </c>
      <c r="C1466" s="374" t="str">
        <f t="shared" si="28"/>
        <v>火</v>
      </c>
      <c r="D1466" s="386">
        <v>44824</v>
      </c>
      <c r="E1466" s="386">
        <v>44825</v>
      </c>
      <c r="F1466" s="386">
        <v>44826</v>
      </c>
      <c r="G1466" s="369">
        <v>44830</v>
      </c>
      <c r="H1466" s="369">
        <v>44831</v>
      </c>
      <c r="I1466" s="369">
        <v>44832</v>
      </c>
      <c r="J1466" s="385">
        <v>44833</v>
      </c>
      <c r="K1466" s="369">
        <v>44834</v>
      </c>
      <c r="L1466" s="384">
        <v>44837</v>
      </c>
      <c r="M1466" s="383">
        <v>44838</v>
      </c>
      <c r="N1466" s="369">
        <v>44839</v>
      </c>
      <c r="O1466" s="369">
        <v>44840</v>
      </c>
      <c r="P1466" s="369">
        <v>44841</v>
      </c>
      <c r="Q1466" s="369">
        <v>44845</v>
      </c>
      <c r="R1466" s="369">
        <v>44846</v>
      </c>
      <c r="S1466" s="369">
        <v>44847</v>
      </c>
      <c r="T1466" s="369">
        <v>44848</v>
      </c>
      <c r="U1466" s="369">
        <v>44851</v>
      </c>
      <c r="V1466" s="369">
        <v>44852</v>
      </c>
      <c r="W1466" s="369">
        <v>44853</v>
      </c>
      <c r="X1466" s="367"/>
      <c r="Z1466" s="369">
        <v>44911</v>
      </c>
    </row>
    <row r="1467" spans="1:26">
      <c r="A1467" s="380" t="str">
        <f t="shared" si="27"/>
        <v>22</v>
      </c>
      <c r="B1467" s="373">
        <v>44839</v>
      </c>
      <c r="C1467" s="374" t="str">
        <f t="shared" si="28"/>
        <v>水</v>
      </c>
      <c r="D1467" s="386">
        <v>44825</v>
      </c>
      <c r="E1467" s="386">
        <v>44826</v>
      </c>
      <c r="F1467" s="386">
        <v>44830</v>
      </c>
      <c r="G1467" s="369">
        <v>44831</v>
      </c>
      <c r="H1467" s="369">
        <v>44832</v>
      </c>
      <c r="I1467" s="369">
        <v>44833</v>
      </c>
      <c r="J1467" s="385">
        <v>44834</v>
      </c>
      <c r="K1467" s="369">
        <v>44837</v>
      </c>
      <c r="L1467" s="384">
        <v>44838</v>
      </c>
      <c r="M1467" s="383">
        <v>44839</v>
      </c>
      <c r="N1467" s="369">
        <v>44840</v>
      </c>
      <c r="O1467" s="369">
        <v>44841</v>
      </c>
      <c r="P1467" s="369">
        <v>44845</v>
      </c>
      <c r="Q1467" s="369">
        <v>44846</v>
      </c>
      <c r="R1467" s="369">
        <v>44847</v>
      </c>
      <c r="S1467" s="369">
        <v>44848</v>
      </c>
      <c r="T1467" s="369">
        <v>44851</v>
      </c>
      <c r="U1467" s="369">
        <v>44852</v>
      </c>
      <c r="V1467" s="369">
        <v>44853</v>
      </c>
      <c r="W1467" s="369">
        <v>44854</v>
      </c>
      <c r="X1467" s="367"/>
      <c r="Z1467" s="369">
        <v>44914</v>
      </c>
    </row>
    <row r="1468" spans="1:26">
      <c r="A1468" s="380" t="str">
        <f t="shared" si="27"/>
        <v>22</v>
      </c>
      <c r="B1468" s="373">
        <v>44840</v>
      </c>
      <c r="C1468" s="374" t="str">
        <f t="shared" si="28"/>
        <v>木</v>
      </c>
      <c r="D1468" s="386">
        <v>44826</v>
      </c>
      <c r="E1468" s="386">
        <v>44830</v>
      </c>
      <c r="F1468" s="386">
        <v>44831</v>
      </c>
      <c r="G1468" s="369">
        <v>44832</v>
      </c>
      <c r="H1468" s="369">
        <v>44833</v>
      </c>
      <c r="I1468" s="369">
        <v>44834</v>
      </c>
      <c r="J1468" s="385">
        <v>44837</v>
      </c>
      <c r="K1468" s="369">
        <v>44838</v>
      </c>
      <c r="L1468" s="384">
        <v>44839</v>
      </c>
      <c r="M1468" s="383">
        <v>44840</v>
      </c>
      <c r="N1468" s="369">
        <v>44841</v>
      </c>
      <c r="O1468" s="369">
        <v>44845</v>
      </c>
      <c r="P1468" s="369">
        <v>44846</v>
      </c>
      <c r="Q1468" s="369">
        <v>44847</v>
      </c>
      <c r="R1468" s="369">
        <v>44848</v>
      </c>
      <c r="S1468" s="369">
        <v>44851</v>
      </c>
      <c r="T1468" s="369">
        <v>44852</v>
      </c>
      <c r="U1468" s="369">
        <v>44853</v>
      </c>
      <c r="V1468" s="369">
        <v>44854</v>
      </c>
      <c r="W1468" s="369">
        <v>44855</v>
      </c>
      <c r="X1468" s="367"/>
      <c r="Z1468" s="369">
        <v>44915</v>
      </c>
    </row>
    <row r="1469" spans="1:26">
      <c r="A1469" s="380" t="str">
        <f t="shared" si="27"/>
        <v>22</v>
      </c>
      <c r="B1469" s="373">
        <v>44841</v>
      </c>
      <c r="C1469" s="374" t="str">
        <f t="shared" si="28"/>
        <v>金</v>
      </c>
      <c r="D1469" s="386">
        <v>44830</v>
      </c>
      <c r="E1469" s="386">
        <v>44831</v>
      </c>
      <c r="F1469" s="386">
        <v>44832</v>
      </c>
      <c r="G1469" s="369">
        <v>44833</v>
      </c>
      <c r="H1469" s="369">
        <v>44834</v>
      </c>
      <c r="I1469" s="369">
        <v>44837</v>
      </c>
      <c r="J1469" s="385">
        <v>44838</v>
      </c>
      <c r="K1469" s="369">
        <v>44839</v>
      </c>
      <c r="L1469" s="384">
        <v>44840</v>
      </c>
      <c r="M1469" s="383">
        <v>44841</v>
      </c>
      <c r="N1469" s="369">
        <v>44845</v>
      </c>
      <c r="O1469" s="369">
        <v>44846</v>
      </c>
      <c r="P1469" s="369">
        <v>44847</v>
      </c>
      <c r="Q1469" s="369">
        <v>44848</v>
      </c>
      <c r="R1469" s="369">
        <v>44851</v>
      </c>
      <c r="S1469" s="369">
        <v>44852</v>
      </c>
      <c r="T1469" s="369">
        <v>44853</v>
      </c>
      <c r="U1469" s="369">
        <v>44854</v>
      </c>
      <c r="V1469" s="369">
        <v>44855</v>
      </c>
      <c r="W1469" s="369">
        <v>44858</v>
      </c>
      <c r="X1469" s="367"/>
      <c r="Z1469" s="369">
        <v>44916</v>
      </c>
    </row>
    <row r="1470" spans="1:26">
      <c r="A1470" s="380" t="str">
        <f t="shared" si="27"/>
        <v>22</v>
      </c>
      <c r="B1470" s="373">
        <v>44845</v>
      </c>
      <c r="C1470" s="374" t="str">
        <f t="shared" si="28"/>
        <v>火</v>
      </c>
      <c r="D1470" s="386">
        <v>44831</v>
      </c>
      <c r="E1470" s="386">
        <v>44832</v>
      </c>
      <c r="F1470" s="386">
        <v>44833</v>
      </c>
      <c r="G1470" s="369">
        <v>44834</v>
      </c>
      <c r="H1470" s="369">
        <v>44837</v>
      </c>
      <c r="I1470" s="369">
        <v>44838</v>
      </c>
      <c r="J1470" s="385">
        <v>44839</v>
      </c>
      <c r="K1470" s="369">
        <v>44840</v>
      </c>
      <c r="L1470" s="384">
        <v>44841</v>
      </c>
      <c r="M1470" s="383">
        <v>44845</v>
      </c>
      <c r="N1470" s="369">
        <v>44846</v>
      </c>
      <c r="O1470" s="369">
        <v>44847</v>
      </c>
      <c r="P1470" s="369">
        <v>44848</v>
      </c>
      <c r="Q1470" s="369">
        <v>44851</v>
      </c>
      <c r="R1470" s="369">
        <v>44852</v>
      </c>
      <c r="S1470" s="369">
        <v>44853</v>
      </c>
      <c r="T1470" s="369">
        <v>44854</v>
      </c>
      <c r="U1470" s="369">
        <v>44855</v>
      </c>
      <c r="V1470" s="369">
        <v>44858</v>
      </c>
      <c r="W1470" s="369">
        <v>44859</v>
      </c>
      <c r="X1470" s="367"/>
      <c r="Z1470" s="369">
        <v>44917</v>
      </c>
    </row>
    <row r="1471" spans="1:26">
      <c r="A1471" s="380" t="str">
        <f t="shared" si="27"/>
        <v>22</v>
      </c>
      <c r="B1471" s="373">
        <v>44846</v>
      </c>
      <c r="C1471" s="374" t="str">
        <f t="shared" si="28"/>
        <v>水</v>
      </c>
      <c r="D1471" s="386">
        <v>44832</v>
      </c>
      <c r="E1471" s="386">
        <v>44833</v>
      </c>
      <c r="F1471" s="386">
        <v>44834</v>
      </c>
      <c r="G1471" s="369">
        <v>44837</v>
      </c>
      <c r="H1471" s="369">
        <v>44838</v>
      </c>
      <c r="I1471" s="369">
        <v>44839</v>
      </c>
      <c r="J1471" s="385">
        <v>44840</v>
      </c>
      <c r="K1471" s="369">
        <v>44841</v>
      </c>
      <c r="L1471" s="384">
        <v>44845</v>
      </c>
      <c r="M1471" s="383">
        <v>44846</v>
      </c>
      <c r="N1471" s="369">
        <v>44847</v>
      </c>
      <c r="O1471" s="369">
        <v>44848</v>
      </c>
      <c r="P1471" s="369">
        <v>44851</v>
      </c>
      <c r="Q1471" s="369">
        <v>44852</v>
      </c>
      <c r="R1471" s="369">
        <v>44853</v>
      </c>
      <c r="S1471" s="369">
        <v>44854</v>
      </c>
      <c r="T1471" s="369">
        <v>44855</v>
      </c>
      <c r="U1471" s="369">
        <v>44858</v>
      </c>
      <c r="V1471" s="369">
        <v>44859</v>
      </c>
      <c r="W1471" s="369">
        <v>44860</v>
      </c>
      <c r="X1471" s="367"/>
      <c r="Z1471" s="369">
        <v>44918</v>
      </c>
    </row>
    <row r="1472" spans="1:26">
      <c r="A1472" s="380" t="str">
        <f t="shared" si="27"/>
        <v>22</v>
      </c>
      <c r="B1472" s="373">
        <v>44847</v>
      </c>
      <c r="C1472" s="374" t="str">
        <f t="shared" si="28"/>
        <v>木</v>
      </c>
      <c r="D1472" s="386">
        <v>44833</v>
      </c>
      <c r="E1472" s="386">
        <v>44834</v>
      </c>
      <c r="F1472" s="386">
        <v>44837</v>
      </c>
      <c r="G1472" s="369">
        <v>44838</v>
      </c>
      <c r="H1472" s="369">
        <v>44839</v>
      </c>
      <c r="I1472" s="369">
        <v>44840</v>
      </c>
      <c r="J1472" s="385">
        <v>44841</v>
      </c>
      <c r="K1472" s="369">
        <v>44845</v>
      </c>
      <c r="L1472" s="384">
        <v>44846</v>
      </c>
      <c r="M1472" s="383">
        <v>44847</v>
      </c>
      <c r="N1472" s="369">
        <v>44848</v>
      </c>
      <c r="O1472" s="369">
        <v>44851</v>
      </c>
      <c r="P1472" s="369">
        <v>44852</v>
      </c>
      <c r="Q1472" s="369">
        <v>44853</v>
      </c>
      <c r="R1472" s="369">
        <v>44854</v>
      </c>
      <c r="S1472" s="369">
        <v>44855</v>
      </c>
      <c r="T1472" s="369">
        <v>44858</v>
      </c>
      <c r="U1472" s="369">
        <v>44859</v>
      </c>
      <c r="V1472" s="369">
        <v>44860</v>
      </c>
      <c r="W1472" s="369">
        <v>44861</v>
      </c>
      <c r="X1472" s="367"/>
      <c r="Z1472" s="369">
        <v>44921</v>
      </c>
    </row>
    <row r="1473" spans="1:26">
      <c r="A1473" s="380" t="str">
        <f t="shared" si="27"/>
        <v>22</v>
      </c>
      <c r="B1473" s="373">
        <v>44848</v>
      </c>
      <c r="C1473" s="374" t="str">
        <f t="shared" si="28"/>
        <v>金</v>
      </c>
      <c r="D1473" s="386">
        <v>44834</v>
      </c>
      <c r="E1473" s="386">
        <v>44837</v>
      </c>
      <c r="F1473" s="386">
        <v>44838</v>
      </c>
      <c r="G1473" s="369">
        <v>44839</v>
      </c>
      <c r="H1473" s="369">
        <v>44840</v>
      </c>
      <c r="I1473" s="369">
        <v>44841</v>
      </c>
      <c r="J1473" s="385">
        <v>44845</v>
      </c>
      <c r="K1473" s="369">
        <v>44846</v>
      </c>
      <c r="L1473" s="384">
        <v>44847</v>
      </c>
      <c r="M1473" s="383">
        <v>44848</v>
      </c>
      <c r="N1473" s="369">
        <v>44851</v>
      </c>
      <c r="O1473" s="369">
        <v>44852</v>
      </c>
      <c r="P1473" s="369">
        <v>44853</v>
      </c>
      <c r="Q1473" s="369">
        <v>44854</v>
      </c>
      <c r="R1473" s="369">
        <v>44855</v>
      </c>
      <c r="S1473" s="369">
        <v>44858</v>
      </c>
      <c r="T1473" s="369">
        <v>44859</v>
      </c>
      <c r="U1473" s="369">
        <v>44860</v>
      </c>
      <c r="V1473" s="369">
        <v>44861</v>
      </c>
      <c r="W1473" s="369">
        <v>44862</v>
      </c>
      <c r="X1473" s="367"/>
      <c r="Z1473" s="369">
        <v>44922</v>
      </c>
    </row>
    <row r="1474" spans="1:26">
      <c r="A1474" s="380" t="str">
        <f t="shared" si="27"/>
        <v>22</v>
      </c>
      <c r="B1474" s="373">
        <v>44851</v>
      </c>
      <c r="C1474" s="374" t="str">
        <f t="shared" si="28"/>
        <v>月</v>
      </c>
      <c r="D1474" s="386">
        <v>44837</v>
      </c>
      <c r="E1474" s="386">
        <v>44838</v>
      </c>
      <c r="F1474" s="386">
        <v>44839</v>
      </c>
      <c r="G1474" s="369">
        <v>44840</v>
      </c>
      <c r="H1474" s="369">
        <v>44841</v>
      </c>
      <c r="I1474" s="369">
        <v>44845</v>
      </c>
      <c r="J1474" s="385">
        <v>44846</v>
      </c>
      <c r="K1474" s="369">
        <v>44847</v>
      </c>
      <c r="L1474" s="384">
        <v>44848</v>
      </c>
      <c r="M1474" s="383">
        <v>44851</v>
      </c>
      <c r="N1474" s="369">
        <v>44852</v>
      </c>
      <c r="O1474" s="369">
        <v>44853</v>
      </c>
      <c r="P1474" s="369">
        <v>44854</v>
      </c>
      <c r="Q1474" s="369">
        <v>44855</v>
      </c>
      <c r="R1474" s="369">
        <v>44858</v>
      </c>
      <c r="S1474" s="369">
        <v>44859</v>
      </c>
      <c r="T1474" s="369">
        <v>44860</v>
      </c>
      <c r="U1474" s="369">
        <v>44861</v>
      </c>
      <c r="V1474" s="369">
        <v>44862</v>
      </c>
      <c r="W1474" s="369">
        <v>44865</v>
      </c>
      <c r="X1474" s="367"/>
      <c r="Z1474" s="369">
        <v>44923</v>
      </c>
    </row>
    <row r="1475" spans="1:26">
      <c r="A1475" s="380" t="str">
        <f t="shared" si="27"/>
        <v>22</v>
      </c>
      <c r="B1475" s="373">
        <v>44852</v>
      </c>
      <c r="C1475" s="374" t="str">
        <f t="shared" si="28"/>
        <v>火</v>
      </c>
      <c r="D1475" s="386">
        <v>44838</v>
      </c>
      <c r="E1475" s="386">
        <v>44839</v>
      </c>
      <c r="F1475" s="386">
        <v>44840</v>
      </c>
      <c r="G1475" s="369">
        <v>44841</v>
      </c>
      <c r="H1475" s="369">
        <v>44845</v>
      </c>
      <c r="I1475" s="369">
        <v>44846</v>
      </c>
      <c r="J1475" s="385">
        <v>44847</v>
      </c>
      <c r="K1475" s="369">
        <v>44848</v>
      </c>
      <c r="L1475" s="384">
        <v>44851</v>
      </c>
      <c r="M1475" s="383">
        <v>44852</v>
      </c>
      <c r="N1475" s="369">
        <v>44853</v>
      </c>
      <c r="O1475" s="369">
        <v>44854</v>
      </c>
      <c r="P1475" s="369">
        <v>44855</v>
      </c>
      <c r="Q1475" s="369">
        <v>44858</v>
      </c>
      <c r="R1475" s="369">
        <v>44859</v>
      </c>
      <c r="S1475" s="369">
        <v>44860</v>
      </c>
      <c r="T1475" s="369">
        <v>44861</v>
      </c>
      <c r="U1475" s="369">
        <v>44862</v>
      </c>
      <c r="V1475" s="369">
        <v>44865</v>
      </c>
      <c r="W1475" s="369">
        <v>44866</v>
      </c>
      <c r="X1475" s="367"/>
      <c r="Z1475" s="369">
        <v>44931</v>
      </c>
    </row>
    <row r="1476" spans="1:26">
      <c r="A1476" s="380" t="str">
        <f t="shared" si="27"/>
        <v>22</v>
      </c>
      <c r="B1476" s="373">
        <v>44853</v>
      </c>
      <c r="C1476" s="374" t="str">
        <f t="shared" si="28"/>
        <v>水</v>
      </c>
      <c r="D1476" s="386">
        <v>44839</v>
      </c>
      <c r="E1476" s="386">
        <v>44840</v>
      </c>
      <c r="F1476" s="386">
        <v>44841</v>
      </c>
      <c r="G1476" s="369">
        <v>44845</v>
      </c>
      <c r="H1476" s="369">
        <v>44846</v>
      </c>
      <c r="I1476" s="369">
        <v>44847</v>
      </c>
      <c r="J1476" s="385">
        <v>44848</v>
      </c>
      <c r="K1476" s="369">
        <v>44851</v>
      </c>
      <c r="L1476" s="384">
        <v>44852</v>
      </c>
      <c r="M1476" s="383">
        <v>44853</v>
      </c>
      <c r="N1476" s="369">
        <v>44854</v>
      </c>
      <c r="O1476" s="369">
        <v>44855</v>
      </c>
      <c r="P1476" s="369">
        <v>44858</v>
      </c>
      <c r="Q1476" s="369">
        <v>44859</v>
      </c>
      <c r="R1476" s="369">
        <v>44860</v>
      </c>
      <c r="S1476" s="369">
        <v>44861</v>
      </c>
      <c r="T1476" s="369">
        <v>44862</v>
      </c>
      <c r="U1476" s="369">
        <v>44865</v>
      </c>
      <c r="V1476" s="369">
        <v>44866</v>
      </c>
      <c r="W1476" s="369">
        <v>44867</v>
      </c>
      <c r="X1476" s="367"/>
      <c r="Z1476" s="369">
        <v>44932</v>
      </c>
    </row>
    <row r="1477" spans="1:26">
      <c r="A1477" s="380" t="str">
        <f t="shared" si="27"/>
        <v>22</v>
      </c>
      <c r="B1477" s="373">
        <v>44854</v>
      </c>
      <c r="C1477" s="374" t="str">
        <f t="shared" si="28"/>
        <v>木</v>
      </c>
      <c r="D1477" s="386">
        <v>44840</v>
      </c>
      <c r="E1477" s="386">
        <v>44841</v>
      </c>
      <c r="F1477" s="386">
        <v>44845</v>
      </c>
      <c r="G1477" s="369">
        <v>44846</v>
      </c>
      <c r="H1477" s="369">
        <v>44847</v>
      </c>
      <c r="I1477" s="369">
        <v>44848</v>
      </c>
      <c r="J1477" s="385">
        <v>44851</v>
      </c>
      <c r="K1477" s="369">
        <v>44852</v>
      </c>
      <c r="L1477" s="384">
        <v>44853</v>
      </c>
      <c r="M1477" s="383">
        <v>44854</v>
      </c>
      <c r="N1477" s="369">
        <v>44855</v>
      </c>
      <c r="O1477" s="369">
        <v>44858</v>
      </c>
      <c r="P1477" s="369">
        <v>44859</v>
      </c>
      <c r="Q1477" s="369">
        <v>44860</v>
      </c>
      <c r="R1477" s="369">
        <v>44861</v>
      </c>
      <c r="S1477" s="369">
        <v>44862</v>
      </c>
      <c r="T1477" s="369">
        <v>44865</v>
      </c>
      <c r="U1477" s="369">
        <v>44866</v>
      </c>
      <c r="V1477" s="369">
        <v>44867</v>
      </c>
      <c r="W1477" s="369">
        <v>44869</v>
      </c>
      <c r="X1477" s="367"/>
      <c r="Z1477" s="369">
        <v>44936</v>
      </c>
    </row>
    <row r="1478" spans="1:26">
      <c r="A1478" s="380" t="str">
        <f t="shared" si="27"/>
        <v>22</v>
      </c>
      <c r="B1478" s="373">
        <v>44855</v>
      </c>
      <c r="C1478" s="374" t="str">
        <f t="shared" si="28"/>
        <v>金</v>
      </c>
      <c r="D1478" s="386">
        <v>44841</v>
      </c>
      <c r="E1478" s="386">
        <v>44845</v>
      </c>
      <c r="F1478" s="386">
        <v>44846</v>
      </c>
      <c r="G1478" s="369">
        <v>44847</v>
      </c>
      <c r="H1478" s="369">
        <v>44848</v>
      </c>
      <c r="I1478" s="369">
        <v>44851</v>
      </c>
      <c r="J1478" s="385">
        <v>44852</v>
      </c>
      <c r="K1478" s="369">
        <v>44853</v>
      </c>
      <c r="L1478" s="384">
        <v>44854</v>
      </c>
      <c r="M1478" s="383">
        <v>44855</v>
      </c>
      <c r="N1478" s="369">
        <v>44858</v>
      </c>
      <c r="O1478" s="369">
        <v>44859</v>
      </c>
      <c r="P1478" s="369">
        <v>44860</v>
      </c>
      <c r="Q1478" s="369">
        <v>44861</v>
      </c>
      <c r="R1478" s="369">
        <v>44862</v>
      </c>
      <c r="S1478" s="369">
        <v>44865</v>
      </c>
      <c r="T1478" s="369">
        <v>44866</v>
      </c>
      <c r="U1478" s="369">
        <v>44867</v>
      </c>
      <c r="V1478" s="369">
        <v>44869</v>
      </c>
      <c r="W1478" s="369">
        <v>44872</v>
      </c>
      <c r="X1478" s="367"/>
      <c r="Z1478" s="369">
        <v>44937</v>
      </c>
    </row>
    <row r="1479" spans="1:26">
      <c r="A1479" s="380" t="str">
        <f t="shared" si="27"/>
        <v>22</v>
      </c>
      <c r="B1479" s="373">
        <v>44858</v>
      </c>
      <c r="C1479" s="374" t="str">
        <f t="shared" si="28"/>
        <v>月</v>
      </c>
      <c r="D1479" s="386">
        <v>44845</v>
      </c>
      <c r="E1479" s="386">
        <v>44846</v>
      </c>
      <c r="F1479" s="386">
        <v>44847</v>
      </c>
      <c r="G1479" s="369">
        <v>44848</v>
      </c>
      <c r="H1479" s="369">
        <v>44851</v>
      </c>
      <c r="I1479" s="369">
        <v>44852</v>
      </c>
      <c r="J1479" s="385">
        <v>44853</v>
      </c>
      <c r="K1479" s="369">
        <v>44854</v>
      </c>
      <c r="L1479" s="384">
        <v>44855</v>
      </c>
      <c r="M1479" s="383">
        <v>44858</v>
      </c>
      <c r="N1479" s="369">
        <v>44859</v>
      </c>
      <c r="O1479" s="369">
        <v>44860</v>
      </c>
      <c r="P1479" s="369">
        <v>44861</v>
      </c>
      <c r="Q1479" s="369">
        <v>44862</v>
      </c>
      <c r="R1479" s="369">
        <v>44865</v>
      </c>
      <c r="S1479" s="369">
        <v>44866</v>
      </c>
      <c r="T1479" s="369">
        <v>44867</v>
      </c>
      <c r="U1479" s="369">
        <v>44869</v>
      </c>
      <c r="V1479" s="369">
        <v>44872</v>
      </c>
      <c r="W1479" s="369">
        <v>44873</v>
      </c>
      <c r="X1479" s="367"/>
      <c r="Z1479" s="369">
        <v>44938</v>
      </c>
    </row>
    <row r="1480" spans="1:26">
      <c r="A1480" s="380" t="str">
        <f t="shared" si="27"/>
        <v>22</v>
      </c>
      <c r="B1480" s="373">
        <v>44859</v>
      </c>
      <c r="C1480" s="374" t="str">
        <f t="shared" si="28"/>
        <v>火</v>
      </c>
      <c r="D1480" s="386">
        <v>44846</v>
      </c>
      <c r="E1480" s="386">
        <v>44847</v>
      </c>
      <c r="F1480" s="386">
        <v>44848</v>
      </c>
      <c r="G1480" s="369">
        <v>44851</v>
      </c>
      <c r="H1480" s="369">
        <v>44852</v>
      </c>
      <c r="I1480" s="369">
        <v>44853</v>
      </c>
      <c r="J1480" s="385">
        <v>44854</v>
      </c>
      <c r="K1480" s="369">
        <v>44855</v>
      </c>
      <c r="L1480" s="384">
        <v>44858</v>
      </c>
      <c r="M1480" s="383">
        <v>44859</v>
      </c>
      <c r="N1480" s="369">
        <v>44860</v>
      </c>
      <c r="O1480" s="369">
        <v>44861</v>
      </c>
      <c r="P1480" s="369">
        <v>44862</v>
      </c>
      <c r="Q1480" s="369">
        <v>44865</v>
      </c>
      <c r="R1480" s="369">
        <v>44866</v>
      </c>
      <c r="S1480" s="369">
        <v>44867</v>
      </c>
      <c r="T1480" s="369">
        <v>44869</v>
      </c>
      <c r="U1480" s="369">
        <v>44872</v>
      </c>
      <c r="V1480" s="369">
        <v>44873</v>
      </c>
      <c r="W1480" s="369">
        <v>44874</v>
      </c>
      <c r="X1480" s="367"/>
      <c r="Z1480" s="369">
        <v>44939</v>
      </c>
    </row>
    <row r="1481" spans="1:26">
      <c r="A1481" s="380" t="str">
        <f t="shared" si="27"/>
        <v>22</v>
      </c>
      <c r="B1481" s="373">
        <v>44860</v>
      </c>
      <c r="C1481" s="374" t="str">
        <f t="shared" si="28"/>
        <v>水</v>
      </c>
      <c r="D1481" s="386">
        <v>44847</v>
      </c>
      <c r="E1481" s="386">
        <v>44848</v>
      </c>
      <c r="F1481" s="386">
        <v>44851</v>
      </c>
      <c r="G1481" s="369">
        <v>44852</v>
      </c>
      <c r="H1481" s="369">
        <v>44853</v>
      </c>
      <c r="I1481" s="369">
        <v>44854</v>
      </c>
      <c r="J1481" s="385">
        <v>44855</v>
      </c>
      <c r="K1481" s="369">
        <v>44858</v>
      </c>
      <c r="L1481" s="384">
        <v>44859</v>
      </c>
      <c r="M1481" s="383">
        <v>44860</v>
      </c>
      <c r="N1481" s="369">
        <v>44861</v>
      </c>
      <c r="O1481" s="369">
        <v>44862</v>
      </c>
      <c r="P1481" s="369">
        <v>44865</v>
      </c>
      <c r="Q1481" s="369">
        <v>44866</v>
      </c>
      <c r="R1481" s="369">
        <v>44867</v>
      </c>
      <c r="S1481" s="369">
        <v>44869</v>
      </c>
      <c r="T1481" s="369">
        <v>44872</v>
      </c>
      <c r="U1481" s="369">
        <v>44873</v>
      </c>
      <c r="V1481" s="369">
        <v>44874</v>
      </c>
      <c r="W1481" s="369">
        <v>44875</v>
      </c>
      <c r="X1481" s="367"/>
      <c r="Z1481" s="369">
        <v>44942</v>
      </c>
    </row>
    <row r="1482" spans="1:26">
      <c r="A1482" s="380" t="str">
        <f t="shared" si="27"/>
        <v>22</v>
      </c>
      <c r="B1482" s="373">
        <v>44861</v>
      </c>
      <c r="C1482" s="374" t="str">
        <f t="shared" si="28"/>
        <v>木</v>
      </c>
      <c r="D1482" s="386">
        <v>44848</v>
      </c>
      <c r="E1482" s="386">
        <v>44851</v>
      </c>
      <c r="F1482" s="386">
        <v>44852</v>
      </c>
      <c r="G1482" s="369">
        <v>44853</v>
      </c>
      <c r="H1482" s="369">
        <v>44854</v>
      </c>
      <c r="I1482" s="369">
        <v>44855</v>
      </c>
      <c r="J1482" s="385">
        <v>44858</v>
      </c>
      <c r="K1482" s="369">
        <v>44859</v>
      </c>
      <c r="L1482" s="384">
        <v>44860</v>
      </c>
      <c r="M1482" s="383">
        <v>44861</v>
      </c>
      <c r="N1482" s="369">
        <v>44862</v>
      </c>
      <c r="O1482" s="369">
        <v>44865</v>
      </c>
      <c r="P1482" s="369">
        <v>44866</v>
      </c>
      <c r="Q1482" s="369">
        <v>44867</v>
      </c>
      <c r="R1482" s="369">
        <v>44869</v>
      </c>
      <c r="S1482" s="369">
        <v>44872</v>
      </c>
      <c r="T1482" s="369">
        <v>44873</v>
      </c>
      <c r="U1482" s="369">
        <v>44874</v>
      </c>
      <c r="V1482" s="369">
        <v>44875</v>
      </c>
      <c r="W1482" s="369">
        <v>44876</v>
      </c>
      <c r="X1482" s="367"/>
      <c r="Z1482" s="369">
        <v>44943</v>
      </c>
    </row>
    <row r="1483" spans="1:26">
      <c r="A1483" s="380" t="str">
        <f t="shared" si="27"/>
        <v>22</v>
      </c>
      <c r="B1483" s="373">
        <v>44862</v>
      </c>
      <c r="C1483" s="374" t="str">
        <f t="shared" si="28"/>
        <v>金</v>
      </c>
      <c r="D1483" s="386">
        <v>44851</v>
      </c>
      <c r="E1483" s="386">
        <v>44852</v>
      </c>
      <c r="F1483" s="386">
        <v>44853</v>
      </c>
      <c r="G1483" s="369">
        <v>44854</v>
      </c>
      <c r="H1483" s="369">
        <v>44855</v>
      </c>
      <c r="I1483" s="369">
        <v>44858</v>
      </c>
      <c r="J1483" s="385">
        <v>44859</v>
      </c>
      <c r="K1483" s="369">
        <v>44860</v>
      </c>
      <c r="L1483" s="384">
        <v>44861</v>
      </c>
      <c r="M1483" s="383">
        <v>44862</v>
      </c>
      <c r="N1483" s="369">
        <v>44865</v>
      </c>
      <c r="O1483" s="369">
        <v>44866</v>
      </c>
      <c r="P1483" s="369">
        <v>44867</v>
      </c>
      <c r="Q1483" s="369">
        <v>44869</v>
      </c>
      <c r="R1483" s="369">
        <v>44872</v>
      </c>
      <c r="S1483" s="369">
        <v>44873</v>
      </c>
      <c r="T1483" s="369">
        <v>44874</v>
      </c>
      <c r="U1483" s="369">
        <v>44875</v>
      </c>
      <c r="V1483" s="369">
        <v>44876</v>
      </c>
      <c r="W1483" s="369">
        <v>44879</v>
      </c>
      <c r="X1483" s="367"/>
      <c r="Z1483" s="369">
        <v>44944</v>
      </c>
    </row>
    <row r="1484" spans="1:26">
      <c r="A1484" s="380" t="str">
        <f t="shared" si="27"/>
        <v>22</v>
      </c>
      <c r="B1484" s="373">
        <v>44865</v>
      </c>
      <c r="C1484" s="374" t="str">
        <f t="shared" si="28"/>
        <v>月</v>
      </c>
      <c r="D1484" s="386">
        <v>44852</v>
      </c>
      <c r="E1484" s="386">
        <v>44853</v>
      </c>
      <c r="F1484" s="386">
        <v>44854</v>
      </c>
      <c r="G1484" s="369">
        <v>44855</v>
      </c>
      <c r="H1484" s="369">
        <v>44858</v>
      </c>
      <c r="I1484" s="369">
        <v>44859</v>
      </c>
      <c r="J1484" s="385">
        <v>44860</v>
      </c>
      <c r="K1484" s="369">
        <v>44861</v>
      </c>
      <c r="L1484" s="384">
        <v>44862</v>
      </c>
      <c r="M1484" s="383">
        <v>44865</v>
      </c>
      <c r="N1484" s="369">
        <v>44866</v>
      </c>
      <c r="O1484" s="369">
        <v>44867</v>
      </c>
      <c r="P1484" s="369">
        <v>44869</v>
      </c>
      <c r="Q1484" s="369">
        <v>44872</v>
      </c>
      <c r="R1484" s="369">
        <v>44873</v>
      </c>
      <c r="S1484" s="369">
        <v>44874</v>
      </c>
      <c r="T1484" s="369">
        <v>44875</v>
      </c>
      <c r="U1484" s="369">
        <v>44876</v>
      </c>
      <c r="V1484" s="369">
        <v>44879</v>
      </c>
      <c r="W1484" s="369">
        <v>44880</v>
      </c>
      <c r="X1484" s="367"/>
      <c r="Z1484" s="369">
        <v>44945</v>
      </c>
    </row>
    <row r="1485" spans="1:26">
      <c r="A1485" s="380" t="str">
        <f t="shared" si="27"/>
        <v>22</v>
      </c>
      <c r="B1485" s="373">
        <v>44866</v>
      </c>
      <c r="C1485" s="374" t="str">
        <f t="shared" si="28"/>
        <v>火</v>
      </c>
      <c r="D1485" s="386">
        <v>44853</v>
      </c>
      <c r="E1485" s="386">
        <v>44854</v>
      </c>
      <c r="F1485" s="386">
        <v>44855</v>
      </c>
      <c r="G1485" s="369">
        <v>44858</v>
      </c>
      <c r="H1485" s="369">
        <v>44859</v>
      </c>
      <c r="I1485" s="369">
        <v>44860</v>
      </c>
      <c r="J1485" s="385">
        <v>44861</v>
      </c>
      <c r="K1485" s="369">
        <v>44862</v>
      </c>
      <c r="L1485" s="384">
        <v>44865</v>
      </c>
      <c r="M1485" s="383">
        <v>44866</v>
      </c>
      <c r="N1485" s="369">
        <v>44867</v>
      </c>
      <c r="O1485" s="369">
        <v>44869</v>
      </c>
      <c r="P1485" s="369">
        <v>44872</v>
      </c>
      <c r="Q1485" s="369">
        <v>44873</v>
      </c>
      <c r="R1485" s="369">
        <v>44874</v>
      </c>
      <c r="S1485" s="369">
        <v>44875</v>
      </c>
      <c r="T1485" s="369">
        <v>44876</v>
      </c>
      <c r="U1485" s="369">
        <v>44879</v>
      </c>
      <c r="V1485" s="369">
        <v>44880</v>
      </c>
      <c r="W1485" s="369">
        <v>44881</v>
      </c>
      <c r="X1485" s="367"/>
      <c r="Z1485" s="369">
        <v>44946</v>
      </c>
    </row>
    <row r="1486" spans="1:26">
      <c r="A1486" s="380" t="str">
        <f t="shared" si="27"/>
        <v>22</v>
      </c>
      <c r="B1486" s="373">
        <v>44867</v>
      </c>
      <c r="C1486" s="374" t="str">
        <f t="shared" si="28"/>
        <v>水</v>
      </c>
      <c r="D1486" s="386">
        <v>44854</v>
      </c>
      <c r="E1486" s="386">
        <v>44855</v>
      </c>
      <c r="F1486" s="386">
        <v>44858</v>
      </c>
      <c r="G1486" s="369">
        <v>44859</v>
      </c>
      <c r="H1486" s="369">
        <v>44860</v>
      </c>
      <c r="I1486" s="369">
        <v>44861</v>
      </c>
      <c r="J1486" s="385">
        <v>44862</v>
      </c>
      <c r="K1486" s="369">
        <v>44865</v>
      </c>
      <c r="L1486" s="384">
        <v>44866</v>
      </c>
      <c r="M1486" s="383">
        <v>44867</v>
      </c>
      <c r="N1486" s="369">
        <v>44869</v>
      </c>
      <c r="O1486" s="369">
        <v>44872</v>
      </c>
      <c r="P1486" s="369">
        <v>44873</v>
      </c>
      <c r="Q1486" s="369">
        <v>44874</v>
      </c>
      <c r="R1486" s="369">
        <v>44875</v>
      </c>
      <c r="S1486" s="369">
        <v>44876</v>
      </c>
      <c r="T1486" s="369">
        <v>44879</v>
      </c>
      <c r="U1486" s="369">
        <v>44880</v>
      </c>
      <c r="V1486" s="369">
        <v>44881</v>
      </c>
      <c r="W1486" s="369">
        <v>44882</v>
      </c>
      <c r="X1486" s="367"/>
      <c r="Z1486" s="369">
        <v>44949</v>
      </c>
    </row>
    <row r="1487" spans="1:26">
      <c r="A1487" s="380" t="str">
        <f t="shared" si="27"/>
        <v>22</v>
      </c>
      <c r="B1487" s="373">
        <v>44869</v>
      </c>
      <c r="C1487" s="374" t="str">
        <f t="shared" si="28"/>
        <v>金</v>
      </c>
      <c r="D1487" s="386">
        <v>44855</v>
      </c>
      <c r="E1487" s="386">
        <v>44858</v>
      </c>
      <c r="F1487" s="386">
        <v>44859</v>
      </c>
      <c r="G1487" s="369">
        <v>44860</v>
      </c>
      <c r="H1487" s="369">
        <v>44861</v>
      </c>
      <c r="I1487" s="369">
        <v>44862</v>
      </c>
      <c r="J1487" s="385">
        <v>44865</v>
      </c>
      <c r="K1487" s="369">
        <v>44866</v>
      </c>
      <c r="L1487" s="384">
        <v>44867</v>
      </c>
      <c r="M1487" s="383">
        <v>44869</v>
      </c>
      <c r="N1487" s="369">
        <v>44872</v>
      </c>
      <c r="O1487" s="369">
        <v>44873</v>
      </c>
      <c r="P1487" s="369">
        <v>44874</v>
      </c>
      <c r="Q1487" s="369">
        <v>44875</v>
      </c>
      <c r="R1487" s="369">
        <v>44876</v>
      </c>
      <c r="S1487" s="369">
        <v>44879</v>
      </c>
      <c r="T1487" s="369">
        <v>44880</v>
      </c>
      <c r="U1487" s="369">
        <v>44881</v>
      </c>
      <c r="V1487" s="369">
        <v>44882</v>
      </c>
      <c r="W1487" s="369">
        <v>44883</v>
      </c>
      <c r="X1487" s="367"/>
      <c r="Z1487" s="369">
        <v>44950</v>
      </c>
    </row>
    <row r="1488" spans="1:26">
      <c r="A1488" s="380" t="str">
        <f t="shared" si="27"/>
        <v>22</v>
      </c>
      <c r="B1488" s="373">
        <v>44872</v>
      </c>
      <c r="C1488" s="374" t="str">
        <f t="shared" si="28"/>
        <v>月</v>
      </c>
      <c r="D1488" s="386">
        <v>44858</v>
      </c>
      <c r="E1488" s="386">
        <v>44859</v>
      </c>
      <c r="F1488" s="386">
        <v>44860</v>
      </c>
      <c r="G1488" s="369">
        <v>44861</v>
      </c>
      <c r="H1488" s="369">
        <v>44862</v>
      </c>
      <c r="I1488" s="369">
        <v>44865</v>
      </c>
      <c r="J1488" s="385">
        <v>44866</v>
      </c>
      <c r="K1488" s="369">
        <v>44867</v>
      </c>
      <c r="L1488" s="384">
        <v>44869</v>
      </c>
      <c r="M1488" s="383">
        <v>44872</v>
      </c>
      <c r="N1488" s="369">
        <v>44873</v>
      </c>
      <c r="O1488" s="369">
        <v>44874</v>
      </c>
      <c r="P1488" s="369">
        <v>44875</v>
      </c>
      <c r="Q1488" s="369">
        <v>44876</v>
      </c>
      <c r="R1488" s="369">
        <v>44879</v>
      </c>
      <c r="S1488" s="369">
        <v>44880</v>
      </c>
      <c r="T1488" s="369">
        <v>44881</v>
      </c>
      <c r="U1488" s="369">
        <v>44882</v>
      </c>
      <c r="V1488" s="369">
        <v>44883</v>
      </c>
      <c r="W1488" s="369">
        <v>44886</v>
      </c>
      <c r="X1488" s="367"/>
      <c r="Z1488" s="369">
        <v>44951</v>
      </c>
    </row>
    <row r="1489" spans="1:26">
      <c r="A1489" s="380" t="str">
        <f t="shared" si="27"/>
        <v>22</v>
      </c>
      <c r="B1489" s="373">
        <v>44873</v>
      </c>
      <c r="C1489" s="374" t="str">
        <f t="shared" si="28"/>
        <v>火</v>
      </c>
      <c r="D1489" s="386">
        <v>44859</v>
      </c>
      <c r="E1489" s="386">
        <v>44860</v>
      </c>
      <c r="F1489" s="386">
        <v>44861</v>
      </c>
      <c r="G1489" s="369">
        <v>44862</v>
      </c>
      <c r="H1489" s="369">
        <v>44865</v>
      </c>
      <c r="I1489" s="369">
        <v>44866</v>
      </c>
      <c r="J1489" s="385">
        <v>44867</v>
      </c>
      <c r="K1489" s="369">
        <v>44869</v>
      </c>
      <c r="L1489" s="384">
        <v>44872</v>
      </c>
      <c r="M1489" s="383">
        <v>44873</v>
      </c>
      <c r="N1489" s="369">
        <v>44874</v>
      </c>
      <c r="O1489" s="369">
        <v>44875</v>
      </c>
      <c r="P1489" s="369">
        <v>44876</v>
      </c>
      <c r="Q1489" s="369">
        <v>44879</v>
      </c>
      <c r="R1489" s="369">
        <v>44880</v>
      </c>
      <c r="S1489" s="369">
        <v>44881</v>
      </c>
      <c r="T1489" s="369">
        <v>44882</v>
      </c>
      <c r="U1489" s="369">
        <v>44883</v>
      </c>
      <c r="V1489" s="369">
        <v>44886</v>
      </c>
      <c r="W1489" s="369">
        <v>44887</v>
      </c>
      <c r="X1489" s="367"/>
      <c r="Z1489" s="369">
        <v>44952</v>
      </c>
    </row>
    <row r="1490" spans="1:26">
      <c r="A1490" s="380" t="str">
        <f t="shared" si="27"/>
        <v>22</v>
      </c>
      <c r="B1490" s="373">
        <v>44874</v>
      </c>
      <c r="C1490" s="374" t="str">
        <f t="shared" si="28"/>
        <v>水</v>
      </c>
      <c r="D1490" s="386">
        <v>44860</v>
      </c>
      <c r="E1490" s="386">
        <v>44861</v>
      </c>
      <c r="F1490" s="386">
        <v>44862</v>
      </c>
      <c r="G1490" s="369">
        <v>44865</v>
      </c>
      <c r="H1490" s="369">
        <v>44866</v>
      </c>
      <c r="I1490" s="369">
        <v>44867</v>
      </c>
      <c r="J1490" s="385">
        <v>44869</v>
      </c>
      <c r="K1490" s="369">
        <v>44872</v>
      </c>
      <c r="L1490" s="384">
        <v>44873</v>
      </c>
      <c r="M1490" s="383">
        <v>44874</v>
      </c>
      <c r="N1490" s="369">
        <v>44875</v>
      </c>
      <c r="O1490" s="369">
        <v>44876</v>
      </c>
      <c r="P1490" s="369">
        <v>44879</v>
      </c>
      <c r="Q1490" s="369">
        <v>44880</v>
      </c>
      <c r="R1490" s="369">
        <v>44881</v>
      </c>
      <c r="S1490" s="369">
        <v>44882</v>
      </c>
      <c r="T1490" s="369">
        <v>44883</v>
      </c>
      <c r="U1490" s="369">
        <v>44886</v>
      </c>
      <c r="V1490" s="369">
        <v>44887</v>
      </c>
      <c r="W1490" s="369">
        <v>44889</v>
      </c>
      <c r="X1490" s="367"/>
      <c r="Z1490" s="369">
        <v>44953</v>
      </c>
    </row>
    <row r="1491" spans="1:26">
      <c r="A1491" s="380" t="str">
        <f t="shared" si="27"/>
        <v>22</v>
      </c>
      <c r="B1491" s="373">
        <v>44875</v>
      </c>
      <c r="C1491" s="374" t="str">
        <f t="shared" si="28"/>
        <v>木</v>
      </c>
      <c r="D1491" s="386">
        <v>44861</v>
      </c>
      <c r="E1491" s="386">
        <v>44862</v>
      </c>
      <c r="F1491" s="386">
        <v>44865</v>
      </c>
      <c r="G1491" s="369">
        <v>44866</v>
      </c>
      <c r="H1491" s="369">
        <v>44867</v>
      </c>
      <c r="I1491" s="369">
        <v>44869</v>
      </c>
      <c r="J1491" s="385">
        <v>44872</v>
      </c>
      <c r="K1491" s="369">
        <v>44873</v>
      </c>
      <c r="L1491" s="384">
        <v>44874</v>
      </c>
      <c r="M1491" s="383">
        <v>44875</v>
      </c>
      <c r="N1491" s="369">
        <v>44876</v>
      </c>
      <c r="O1491" s="369">
        <v>44879</v>
      </c>
      <c r="P1491" s="369">
        <v>44880</v>
      </c>
      <c r="Q1491" s="369">
        <v>44881</v>
      </c>
      <c r="R1491" s="369">
        <v>44882</v>
      </c>
      <c r="S1491" s="369">
        <v>44883</v>
      </c>
      <c r="T1491" s="369">
        <v>44886</v>
      </c>
      <c r="U1491" s="369">
        <v>44887</v>
      </c>
      <c r="V1491" s="369">
        <v>44889</v>
      </c>
      <c r="W1491" s="369">
        <v>44890</v>
      </c>
      <c r="X1491" s="367"/>
      <c r="Z1491" s="369">
        <v>44956</v>
      </c>
    </row>
    <row r="1492" spans="1:26">
      <c r="A1492" s="380" t="str">
        <f t="shared" si="27"/>
        <v>22</v>
      </c>
      <c r="B1492" s="373">
        <v>44876</v>
      </c>
      <c r="C1492" s="374" t="str">
        <f t="shared" si="28"/>
        <v>金</v>
      </c>
      <c r="D1492" s="386">
        <v>44862</v>
      </c>
      <c r="E1492" s="386">
        <v>44865</v>
      </c>
      <c r="F1492" s="386">
        <v>44866</v>
      </c>
      <c r="G1492" s="369">
        <v>44867</v>
      </c>
      <c r="H1492" s="369">
        <v>44869</v>
      </c>
      <c r="I1492" s="369">
        <v>44872</v>
      </c>
      <c r="J1492" s="385">
        <v>44873</v>
      </c>
      <c r="K1492" s="369">
        <v>44874</v>
      </c>
      <c r="L1492" s="384">
        <v>44875</v>
      </c>
      <c r="M1492" s="383">
        <v>44876</v>
      </c>
      <c r="N1492" s="369">
        <v>44879</v>
      </c>
      <c r="O1492" s="369">
        <v>44880</v>
      </c>
      <c r="P1492" s="369">
        <v>44881</v>
      </c>
      <c r="Q1492" s="369">
        <v>44882</v>
      </c>
      <c r="R1492" s="369">
        <v>44883</v>
      </c>
      <c r="S1492" s="369">
        <v>44886</v>
      </c>
      <c r="T1492" s="369">
        <v>44887</v>
      </c>
      <c r="U1492" s="369">
        <v>44889</v>
      </c>
      <c r="V1492" s="369">
        <v>44890</v>
      </c>
      <c r="W1492" s="369">
        <v>44893</v>
      </c>
      <c r="X1492" s="367"/>
      <c r="Z1492" s="369">
        <v>44957</v>
      </c>
    </row>
    <row r="1493" spans="1:26">
      <c r="A1493" s="380" t="str">
        <f t="shared" si="27"/>
        <v>22</v>
      </c>
      <c r="B1493" s="373">
        <v>44879</v>
      </c>
      <c r="C1493" s="374" t="str">
        <f t="shared" si="28"/>
        <v>月</v>
      </c>
      <c r="D1493" s="386">
        <v>44865</v>
      </c>
      <c r="E1493" s="386">
        <v>44866</v>
      </c>
      <c r="F1493" s="386">
        <v>44867</v>
      </c>
      <c r="G1493" s="369">
        <v>44869</v>
      </c>
      <c r="H1493" s="369">
        <v>44872</v>
      </c>
      <c r="I1493" s="369">
        <v>44873</v>
      </c>
      <c r="J1493" s="385">
        <v>44874</v>
      </c>
      <c r="K1493" s="369">
        <v>44875</v>
      </c>
      <c r="L1493" s="384">
        <v>44876</v>
      </c>
      <c r="M1493" s="383">
        <v>44879</v>
      </c>
      <c r="N1493" s="369">
        <v>44880</v>
      </c>
      <c r="O1493" s="369">
        <v>44881</v>
      </c>
      <c r="P1493" s="369">
        <v>44882</v>
      </c>
      <c r="Q1493" s="369">
        <v>44883</v>
      </c>
      <c r="R1493" s="369">
        <v>44886</v>
      </c>
      <c r="S1493" s="369">
        <v>44887</v>
      </c>
      <c r="T1493" s="369">
        <v>44889</v>
      </c>
      <c r="U1493" s="369">
        <v>44890</v>
      </c>
      <c r="V1493" s="369">
        <v>44893</v>
      </c>
      <c r="W1493" s="369">
        <v>44894</v>
      </c>
      <c r="X1493" s="367"/>
      <c r="Z1493" s="369">
        <v>44958</v>
      </c>
    </row>
    <row r="1494" spans="1:26">
      <c r="A1494" s="380" t="str">
        <f t="shared" si="27"/>
        <v>22</v>
      </c>
      <c r="B1494" s="373">
        <v>44880</v>
      </c>
      <c r="C1494" s="374" t="str">
        <f t="shared" si="28"/>
        <v>火</v>
      </c>
      <c r="D1494" s="386">
        <v>44866</v>
      </c>
      <c r="E1494" s="386">
        <v>44867</v>
      </c>
      <c r="F1494" s="386">
        <v>44869</v>
      </c>
      <c r="G1494" s="369">
        <v>44872</v>
      </c>
      <c r="H1494" s="369">
        <v>44873</v>
      </c>
      <c r="I1494" s="369">
        <v>44874</v>
      </c>
      <c r="J1494" s="385">
        <v>44875</v>
      </c>
      <c r="K1494" s="369">
        <v>44876</v>
      </c>
      <c r="L1494" s="384">
        <v>44879</v>
      </c>
      <c r="M1494" s="383">
        <v>44880</v>
      </c>
      <c r="N1494" s="369">
        <v>44881</v>
      </c>
      <c r="O1494" s="369">
        <v>44882</v>
      </c>
      <c r="P1494" s="369">
        <v>44883</v>
      </c>
      <c r="Q1494" s="369">
        <v>44886</v>
      </c>
      <c r="R1494" s="369">
        <v>44887</v>
      </c>
      <c r="S1494" s="369">
        <v>44889</v>
      </c>
      <c r="T1494" s="369">
        <v>44890</v>
      </c>
      <c r="U1494" s="369">
        <v>44893</v>
      </c>
      <c r="V1494" s="369">
        <v>44894</v>
      </c>
      <c r="W1494" s="369">
        <v>44895</v>
      </c>
      <c r="X1494" s="367"/>
      <c r="Z1494" s="369">
        <v>44959</v>
      </c>
    </row>
    <row r="1495" spans="1:26">
      <c r="A1495" s="380" t="str">
        <f t="shared" si="27"/>
        <v>22</v>
      </c>
      <c r="B1495" s="373">
        <v>44881</v>
      </c>
      <c r="C1495" s="374" t="str">
        <f t="shared" si="28"/>
        <v>水</v>
      </c>
      <c r="D1495" s="386">
        <v>44867</v>
      </c>
      <c r="E1495" s="386">
        <v>44869</v>
      </c>
      <c r="F1495" s="386">
        <v>44872</v>
      </c>
      <c r="G1495" s="369">
        <v>44873</v>
      </c>
      <c r="H1495" s="369">
        <v>44874</v>
      </c>
      <c r="I1495" s="369">
        <v>44875</v>
      </c>
      <c r="J1495" s="385">
        <v>44876</v>
      </c>
      <c r="K1495" s="369">
        <v>44879</v>
      </c>
      <c r="L1495" s="384">
        <v>44880</v>
      </c>
      <c r="M1495" s="383">
        <v>44881</v>
      </c>
      <c r="N1495" s="369">
        <v>44882</v>
      </c>
      <c r="O1495" s="369">
        <v>44883</v>
      </c>
      <c r="P1495" s="369">
        <v>44886</v>
      </c>
      <c r="Q1495" s="369">
        <v>44887</v>
      </c>
      <c r="R1495" s="369">
        <v>44889</v>
      </c>
      <c r="S1495" s="369">
        <v>44890</v>
      </c>
      <c r="T1495" s="369">
        <v>44893</v>
      </c>
      <c r="U1495" s="369">
        <v>44894</v>
      </c>
      <c r="V1495" s="369">
        <v>44895</v>
      </c>
      <c r="W1495" s="369">
        <v>44896</v>
      </c>
      <c r="X1495" s="367"/>
      <c r="Z1495" s="369">
        <v>44960</v>
      </c>
    </row>
    <row r="1496" spans="1:26">
      <c r="A1496" s="380" t="str">
        <f t="shared" ref="A1496:A1559" si="29">TEXT(B1496,"yy")</f>
        <v>22</v>
      </c>
      <c r="B1496" s="373">
        <v>44882</v>
      </c>
      <c r="C1496" s="374" t="str">
        <f t="shared" si="28"/>
        <v>木</v>
      </c>
      <c r="D1496" s="386">
        <v>44869</v>
      </c>
      <c r="E1496" s="386">
        <v>44872</v>
      </c>
      <c r="F1496" s="386">
        <v>44873</v>
      </c>
      <c r="G1496" s="369">
        <v>44874</v>
      </c>
      <c r="H1496" s="369">
        <v>44875</v>
      </c>
      <c r="I1496" s="369">
        <v>44876</v>
      </c>
      <c r="J1496" s="385">
        <v>44879</v>
      </c>
      <c r="K1496" s="369">
        <v>44880</v>
      </c>
      <c r="L1496" s="384">
        <v>44881</v>
      </c>
      <c r="M1496" s="383">
        <v>44882</v>
      </c>
      <c r="N1496" s="369">
        <v>44883</v>
      </c>
      <c r="O1496" s="369">
        <v>44886</v>
      </c>
      <c r="P1496" s="369">
        <v>44887</v>
      </c>
      <c r="Q1496" s="369">
        <v>44889</v>
      </c>
      <c r="R1496" s="369">
        <v>44890</v>
      </c>
      <c r="S1496" s="369">
        <v>44893</v>
      </c>
      <c r="T1496" s="369">
        <v>44894</v>
      </c>
      <c r="U1496" s="369">
        <v>44895</v>
      </c>
      <c r="V1496" s="369">
        <v>44896</v>
      </c>
      <c r="W1496" s="369">
        <v>44897</v>
      </c>
      <c r="X1496" s="367"/>
      <c r="Z1496" s="369">
        <v>44963</v>
      </c>
    </row>
    <row r="1497" spans="1:26">
      <c r="A1497" s="380" t="str">
        <f t="shared" si="29"/>
        <v>22</v>
      </c>
      <c r="B1497" s="373">
        <v>44883</v>
      </c>
      <c r="C1497" s="374" t="str">
        <f t="shared" si="28"/>
        <v>金</v>
      </c>
      <c r="D1497" s="386">
        <v>44872</v>
      </c>
      <c r="E1497" s="386">
        <v>44873</v>
      </c>
      <c r="F1497" s="386">
        <v>44874</v>
      </c>
      <c r="G1497" s="369">
        <v>44875</v>
      </c>
      <c r="H1497" s="369">
        <v>44876</v>
      </c>
      <c r="I1497" s="369">
        <v>44879</v>
      </c>
      <c r="J1497" s="385">
        <v>44880</v>
      </c>
      <c r="K1497" s="369">
        <v>44881</v>
      </c>
      <c r="L1497" s="384">
        <v>44882</v>
      </c>
      <c r="M1497" s="383">
        <v>44883</v>
      </c>
      <c r="N1497" s="369">
        <v>44886</v>
      </c>
      <c r="O1497" s="369">
        <v>44887</v>
      </c>
      <c r="P1497" s="369">
        <v>44889</v>
      </c>
      <c r="Q1497" s="369">
        <v>44890</v>
      </c>
      <c r="R1497" s="369">
        <v>44893</v>
      </c>
      <c r="S1497" s="369">
        <v>44894</v>
      </c>
      <c r="T1497" s="369">
        <v>44895</v>
      </c>
      <c r="U1497" s="369">
        <v>44896</v>
      </c>
      <c r="V1497" s="369">
        <v>44897</v>
      </c>
      <c r="W1497" s="369">
        <v>44900</v>
      </c>
      <c r="X1497" s="367"/>
      <c r="Z1497" s="369">
        <v>44964</v>
      </c>
    </row>
    <row r="1498" spans="1:26">
      <c r="A1498" s="380" t="str">
        <f t="shared" si="29"/>
        <v>22</v>
      </c>
      <c r="B1498" s="373">
        <v>44886</v>
      </c>
      <c r="C1498" s="374" t="str">
        <f t="shared" si="28"/>
        <v>月</v>
      </c>
      <c r="D1498" s="386">
        <v>44873</v>
      </c>
      <c r="E1498" s="386">
        <v>44874</v>
      </c>
      <c r="F1498" s="386">
        <v>44875</v>
      </c>
      <c r="G1498" s="369">
        <v>44876</v>
      </c>
      <c r="H1498" s="369">
        <v>44879</v>
      </c>
      <c r="I1498" s="369">
        <v>44880</v>
      </c>
      <c r="J1498" s="385">
        <v>44881</v>
      </c>
      <c r="K1498" s="369">
        <v>44882</v>
      </c>
      <c r="L1498" s="384">
        <v>44883</v>
      </c>
      <c r="M1498" s="383">
        <v>44886</v>
      </c>
      <c r="N1498" s="369">
        <v>44887</v>
      </c>
      <c r="O1498" s="369">
        <v>44889</v>
      </c>
      <c r="P1498" s="369">
        <v>44890</v>
      </c>
      <c r="Q1498" s="369">
        <v>44893</v>
      </c>
      <c r="R1498" s="369">
        <v>44894</v>
      </c>
      <c r="S1498" s="369">
        <v>44895</v>
      </c>
      <c r="T1498" s="369">
        <v>44896</v>
      </c>
      <c r="U1498" s="369">
        <v>44897</v>
      </c>
      <c r="V1498" s="369">
        <v>44900</v>
      </c>
      <c r="W1498" s="369">
        <v>44901</v>
      </c>
      <c r="X1498" s="367"/>
      <c r="Z1498" s="369">
        <v>44965</v>
      </c>
    </row>
    <row r="1499" spans="1:26">
      <c r="A1499" s="380" t="str">
        <f t="shared" si="29"/>
        <v>22</v>
      </c>
      <c r="B1499" s="373">
        <v>44887</v>
      </c>
      <c r="C1499" s="374" t="str">
        <f t="shared" si="28"/>
        <v>火</v>
      </c>
      <c r="D1499" s="386">
        <v>44874</v>
      </c>
      <c r="E1499" s="386">
        <v>44875</v>
      </c>
      <c r="F1499" s="386">
        <v>44876</v>
      </c>
      <c r="G1499" s="369">
        <v>44879</v>
      </c>
      <c r="H1499" s="369">
        <v>44880</v>
      </c>
      <c r="I1499" s="369">
        <v>44881</v>
      </c>
      <c r="J1499" s="385">
        <v>44882</v>
      </c>
      <c r="K1499" s="369">
        <v>44883</v>
      </c>
      <c r="L1499" s="384">
        <v>44886</v>
      </c>
      <c r="M1499" s="383">
        <v>44887</v>
      </c>
      <c r="N1499" s="369">
        <v>44889</v>
      </c>
      <c r="O1499" s="369">
        <v>44890</v>
      </c>
      <c r="P1499" s="369">
        <v>44893</v>
      </c>
      <c r="Q1499" s="369">
        <v>44894</v>
      </c>
      <c r="R1499" s="369">
        <v>44895</v>
      </c>
      <c r="S1499" s="369">
        <v>44896</v>
      </c>
      <c r="T1499" s="369">
        <v>44897</v>
      </c>
      <c r="U1499" s="369">
        <v>44900</v>
      </c>
      <c r="V1499" s="369">
        <v>44901</v>
      </c>
      <c r="W1499" s="369">
        <v>44902</v>
      </c>
      <c r="X1499" s="367"/>
      <c r="Z1499" s="369">
        <v>44966</v>
      </c>
    </row>
    <row r="1500" spans="1:26">
      <c r="A1500" s="380" t="str">
        <f t="shared" si="29"/>
        <v>22</v>
      </c>
      <c r="B1500" s="373">
        <v>44889</v>
      </c>
      <c r="C1500" s="374" t="str">
        <f t="shared" si="28"/>
        <v>木</v>
      </c>
      <c r="D1500" s="386">
        <v>44875</v>
      </c>
      <c r="E1500" s="386">
        <v>44876</v>
      </c>
      <c r="F1500" s="386">
        <v>44879</v>
      </c>
      <c r="G1500" s="369">
        <v>44880</v>
      </c>
      <c r="H1500" s="369">
        <v>44881</v>
      </c>
      <c r="I1500" s="369">
        <v>44882</v>
      </c>
      <c r="J1500" s="385">
        <v>44883</v>
      </c>
      <c r="K1500" s="369">
        <v>44886</v>
      </c>
      <c r="L1500" s="384">
        <v>44887</v>
      </c>
      <c r="M1500" s="383">
        <v>44889</v>
      </c>
      <c r="N1500" s="369">
        <v>44890</v>
      </c>
      <c r="O1500" s="369">
        <v>44893</v>
      </c>
      <c r="P1500" s="369">
        <v>44894</v>
      </c>
      <c r="Q1500" s="369">
        <v>44895</v>
      </c>
      <c r="R1500" s="369">
        <v>44896</v>
      </c>
      <c r="S1500" s="369">
        <v>44897</v>
      </c>
      <c r="T1500" s="369">
        <v>44900</v>
      </c>
      <c r="U1500" s="369">
        <v>44901</v>
      </c>
      <c r="V1500" s="369">
        <v>44902</v>
      </c>
      <c r="W1500" s="369">
        <v>44903</v>
      </c>
      <c r="X1500" s="367"/>
      <c r="Z1500" s="369">
        <v>44967</v>
      </c>
    </row>
    <row r="1501" spans="1:26">
      <c r="A1501" s="380" t="str">
        <f t="shared" si="29"/>
        <v>22</v>
      </c>
      <c r="B1501" s="373">
        <v>44890</v>
      </c>
      <c r="C1501" s="374" t="str">
        <f t="shared" si="28"/>
        <v>金</v>
      </c>
      <c r="D1501" s="386">
        <v>44876</v>
      </c>
      <c r="E1501" s="386">
        <v>44879</v>
      </c>
      <c r="F1501" s="386">
        <v>44880</v>
      </c>
      <c r="G1501" s="369">
        <v>44881</v>
      </c>
      <c r="H1501" s="369">
        <v>44882</v>
      </c>
      <c r="I1501" s="369">
        <v>44883</v>
      </c>
      <c r="J1501" s="385">
        <v>44886</v>
      </c>
      <c r="K1501" s="369">
        <v>44887</v>
      </c>
      <c r="L1501" s="384">
        <v>44889</v>
      </c>
      <c r="M1501" s="383">
        <v>44890</v>
      </c>
      <c r="N1501" s="369">
        <v>44893</v>
      </c>
      <c r="O1501" s="369">
        <v>44894</v>
      </c>
      <c r="P1501" s="369">
        <v>44895</v>
      </c>
      <c r="Q1501" s="369">
        <v>44896</v>
      </c>
      <c r="R1501" s="369">
        <v>44897</v>
      </c>
      <c r="S1501" s="369">
        <v>44900</v>
      </c>
      <c r="T1501" s="369">
        <v>44901</v>
      </c>
      <c r="U1501" s="369">
        <v>44902</v>
      </c>
      <c r="V1501" s="369">
        <v>44903</v>
      </c>
      <c r="W1501" s="369">
        <v>44904</v>
      </c>
      <c r="X1501" s="367"/>
      <c r="Z1501" s="369">
        <v>44970</v>
      </c>
    </row>
    <row r="1502" spans="1:26">
      <c r="A1502" s="380" t="str">
        <f t="shared" si="29"/>
        <v>22</v>
      </c>
      <c r="B1502" s="373">
        <v>44893</v>
      </c>
      <c r="C1502" s="374" t="str">
        <f t="shared" si="28"/>
        <v>月</v>
      </c>
      <c r="D1502" s="386">
        <v>44879</v>
      </c>
      <c r="E1502" s="386">
        <v>44880</v>
      </c>
      <c r="F1502" s="386">
        <v>44881</v>
      </c>
      <c r="G1502" s="369">
        <v>44882</v>
      </c>
      <c r="H1502" s="369">
        <v>44883</v>
      </c>
      <c r="I1502" s="369">
        <v>44886</v>
      </c>
      <c r="J1502" s="385">
        <v>44887</v>
      </c>
      <c r="K1502" s="369">
        <v>44889</v>
      </c>
      <c r="L1502" s="384">
        <v>44890</v>
      </c>
      <c r="M1502" s="383">
        <v>44893</v>
      </c>
      <c r="N1502" s="369">
        <v>44894</v>
      </c>
      <c r="O1502" s="369">
        <v>44895</v>
      </c>
      <c r="P1502" s="369">
        <v>44896</v>
      </c>
      <c r="Q1502" s="369">
        <v>44897</v>
      </c>
      <c r="R1502" s="369">
        <v>44900</v>
      </c>
      <c r="S1502" s="369">
        <v>44901</v>
      </c>
      <c r="T1502" s="369">
        <v>44902</v>
      </c>
      <c r="U1502" s="369">
        <v>44903</v>
      </c>
      <c r="V1502" s="369">
        <v>44904</v>
      </c>
      <c r="W1502" s="369">
        <v>44907</v>
      </c>
      <c r="X1502" s="367"/>
      <c r="Z1502" s="369">
        <v>44971</v>
      </c>
    </row>
    <row r="1503" spans="1:26">
      <c r="A1503" s="380" t="str">
        <f t="shared" si="29"/>
        <v>22</v>
      </c>
      <c r="B1503" s="373">
        <v>44894</v>
      </c>
      <c r="C1503" s="374" t="str">
        <f t="shared" si="28"/>
        <v>火</v>
      </c>
      <c r="D1503" s="386">
        <v>44880</v>
      </c>
      <c r="E1503" s="386">
        <v>44881</v>
      </c>
      <c r="F1503" s="386">
        <v>44882</v>
      </c>
      <c r="G1503" s="369">
        <v>44883</v>
      </c>
      <c r="H1503" s="369">
        <v>44886</v>
      </c>
      <c r="I1503" s="369">
        <v>44887</v>
      </c>
      <c r="J1503" s="385">
        <v>44889</v>
      </c>
      <c r="K1503" s="369">
        <v>44890</v>
      </c>
      <c r="L1503" s="384">
        <v>44893</v>
      </c>
      <c r="M1503" s="383">
        <v>44894</v>
      </c>
      <c r="N1503" s="369">
        <v>44895</v>
      </c>
      <c r="O1503" s="369">
        <v>44896</v>
      </c>
      <c r="P1503" s="369">
        <v>44897</v>
      </c>
      <c r="Q1503" s="369">
        <v>44900</v>
      </c>
      <c r="R1503" s="369">
        <v>44901</v>
      </c>
      <c r="S1503" s="369">
        <v>44902</v>
      </c>
      <c r="T1503" s="369">
        <v>44903</v>
      </c>
      <c r="U1503" s="369">
        <v>44904</v>
      </c>
      <c r="V1503" s="369">
        <v>44907</v>
      </c>
      <c r="W1503" s="369">
        <v>44908</v>
      </c>
      <c r="X1503" s="367"/>
      <c r="Z1503" s="369">
        <v>44972</v>
      </c>
    </row>
    <row r="1504" spans="1:26">
      <c r="A1504" s="380" t="str">
        <f t="shared" si="29"/>
        <v>22</v>
      </c>
      <c r="B1504" s="373">
        <v>44895</v>
      </c>
      <c r="C1504" s="374" t="str">
        <f t="shared" si="28"/>
        <v>水</v>
      </c>
      <c r="D1504" s="386">
        <v>44881</v>
      </c>
      <c r="E1504" s="386">
        <v>44882</v>
      </c>
      <c r="F1504" s="386">
        <v>44883</v>
      </c>
      <c r="G1504" s="369">
        <v>44886</v>
      </c>
      <c r="H1504" s="369">
        <v>44887</v>
      </c>
      <c r="I1504" s="369">
        <v>44889</v>
      </c>
      <c r="J1504" s="385">
        <v>44890</v>
      </c>
      <c r="K1504" s="369">
        <v>44893</v>
      </c>
      <c r="L1504" s="384">
        <v>44894</v>
      </c>
      <c r="M1504" s="383">
        <v>44895</v>
      </c>
      <c r="N1504" s="369">
        <v>44896</v>
      </c>
      <c r="O1504" s="369">
        <v>44897</v>
      </c>
      <c r="P1504" s="369">
        <v>44900</v>
      </c>
      <c r="Q1504" s="369">
        <v>44901</v>
      </c>
      <c r="R1504" s="369">
        <v>44902</v>
      </c>
      <c r="S1504" s="369">
        <v>44903</v>
      </c>
      <c r="T1504" s="369">
        <v>44904</v>
      </c>
      <c r="U1504" s="369">
        <v>44907</v>
      </c>
      <c r="V1504" s="369">
        <v>44908</v>
      </c>
      <c r="W1504" s="369">
        <v>44909</v>
      </c>
      <c r="X1504" s="367"/>
      <c r="Z1504" s="369">
        <v>44973</v>
      </c>
    </row>
    <row r="1505" spans="1:26">
      <c r="A1505" s="380" t="str">
        <f t="shared" si="29"/>
        <v>22</v>
      </c>
      <c r="B1505" s="373">
        <v>44896</v>
      </c>
      <c r="C1505" s="374" t="str">
        <f t="shared" si="28"/>
        <v>木</v>
      </c>
      <c r="D1505" s="386">
        <v>44882</v>
      </c>
      <c r="E1505" s="386">
        <v>44883</v>
      </c>
      <c r="F1505" s="386">
        <v>44886</v>
      </c>
      <c r="G1505" s="369">
        <v>44887</v>
      </c>
      <c r="H1505" s="369">
        <v>44889</v>
      </c>
      <c r="I1505" s="369">
        <v>44890</v>
      </c>
      <c r="J1505" s="385">
        <v>44893</v>
      </c>
      <c r="K1505" s="369">
        <v>44894</v>
      </c>
      <c r="L1505" s="384">
        <v>44895</v>
      </c>
      <c r="M1505" s="383">
        <v>44896</v>
      </c>
      <c r="N1505" s="369">
        <v>44897</v>
      </c>
      <c r="O1505" s="369">
        <v>44900</v>
      </c>
      <c r="P1505" s="369">
        <v>44901</v>
      </c>
      <c r="Q1505" s="369">
        <v>44902</v>
      </c>
      <c r="R1505" s="369">
        <v>44903</v>
      </c>
      <c r="S1505" s="369">
        <v>44904</v>
      </c>
      <c r="T1505" s="369">
        <v>44907</v>
      </c>
      <c r="U1505" s="369">
        <v>44908</v>
      </c>
      <c r="V1505" s="369">
        <v>44909</v>
      </c>
      <c r="W1505" s="369">
        <v>44910</v>
      </c>
      <c r="X1505" s="367"/>
      <c r="Z1505" s="369">
        <v>44974</v>
      </c>
    </row>
    <row r="1506" spans="1:26">
      <c r="A1506" s="380" t="str">
        <f t="shared" si="29"/>
        <v>22</v>
      </c>
      <c r="B1506" s="373">
        <v>44897</v>
      </c>
      <c r="C1506" s="374" t="str">
        <f t="shared" si="28"/>
        <v>金</v>
      </c>
      <c r="D1506" s="386">
        <v>44883</v>
      </c>
      <c r="E1506" s="386">
        <v>44886</v>
      </c>
      <c r="F1506" s="386">
        <v>44887</v>
      </c>
      <c r="G1506" s="369">
        <v>44889</v>
      </c>
      <c r="H1506" s="369">
        <v>44890</v>
      </c>
      <c r="I1506" s="369">
        <v>44893</v>
      </c>
      <c r="J1506" s="385">
        <v>44894</v>
      </c>
      <c r="K1506" s="369">
        <v>44895</v>
      </c>
      <c r="L1506" s="384">
        <v>44896</v>
      </c>
      <c r="M1506" s="383">
        <v>44897</v>
      </c>
      <c r="N1506" s="369">
        <v>44900</v>
      </c>
      <c r="O1506" s="369">
        <v>44901</v>
      </c>
      <c r="P1506" s="369">
        <v>44902</v>
      </c>
      <c r="Q1506" s="369">
        <v>44903</v>
      </c>
      <c r="R1506" s="369">
        <v>44904</v>
      </c>
      <c r="S1506" s="369">
        <v>44907</v>
      </c>
      <c r="T1506" s="369">
        <v>44908</v>
      </c>
      <c r="U1506" s="369">
        <v>44909</v>
      </c>
      <c r="V1506" s="369">
        <v>44910</v>
      </c>
      <c r="W1506" s="369">
        <v>44911</v>
      </c>
      <c r="X1506" s="367"/>
      <c r="Z1506" s="369">
        <v>44977</v>
      </c>
    </row>
    <row r="1507" spans="1:26">
      <c r="A1507" s="380" t="str">
        <f t="shared" si="29"/>
        <v>22</v>
      </c>
      <c r="B1507" s="373">
        <v>44900</v>
      </c>
      <c r="C1507" s="374" t="str">
        <f t="shared" ref="C1507:C1570" si="30">TEXT(B1507,"aaa")</f>
        <v>月</v>
      </c>
      <c r="D1507" s="386">
        <v>44886</v>
      </c>
      <c r="E1507" s="386">
        <v>44887</v>
      </c>
      <c r="F1507" s="386">
        <v>44889</v>
      </c>
      <c r="G1507" s="369">
        <v>44890</v>
      </c>
      <c r="H1507" s="369">
        <v>44893</v>
      </c>
      <c r="I1507" s="369">
        <v>44894</v>
      </c>
      <c r="J1507" s="385">
        <v>44895</v>
      </c>
      <c r="K1507" s="369">
        <v>44896</v>
      </c>
      <c r="L1507" s="384">
        <v>44897</v>
      </c>
      <c r="M1507" s="383">
        <v>44900</v>
      </c>
      <c r="N1507" s="369">
        <v>44901</v>
      </c>
      <c r="O1507" s="369">
        <v>44902</v>
      </c>
      <c r="P1507" s="369">
        <v>44903</v>
      </c>
      <c r="Q1507" s="369">
        <v>44904</v>
      </c>
      <c r="R1507" s="369">
        <v>44907</v>
      </c>
      <c r="S1507" s="369">
        <v>44908</v>
      </c>
      <c r="T1507" s="369">
        <v>44909</v>
      </c>
      <c r="U1507" s="369">
        <v>44910</v>
      </c>
      <c r="V1507" s="369">
        <v>44911</v>
      </c>
      <c r="W1507" s="369">
        <v>44914</v>
      </c>
      <c r="X1507" s="367"/>
      <c r="Z1507" s="369">
        <v>44978</v>
      </c>
    </row>
    <row r="1508" spans="1:26">
      <c r="A1508" s="380" t="str">
        <f t="shared" si="29"/>
        <v>22</v>
      </c>
      <c r="B1508" s="373">
        <v>44901</v>
      </c>
      <c r="C1508" s="374" t="str">
        <f t="shared" si="30"/>
        <v>火</v>
      </c>
      <c r="D1508" s="386">
        <v>44887</v>
      </c>
      <c r="E1508" s="386">
        <v>44889</v>
      </c>
      <c r="F1508" s="386">
        <v>44890</v>
      </c>
      <c r="G1508" s="369">
        <v>44893</v>
      </c>
      <c r="H1508" s="369">
        <v>44894</v>
      </c>
      <c r="I1508" s="369">
        <v>44895</v>
      </c>
      <c r="J1508" s="385">
        <v>44896</v>
      </c>
      <c r="K1508" s="369">
        <v>44897</v>
      </c>
      <c r="L1508" s="384">
        <v>44900</v>
      </c>
      <c r="M1508" s="383">
        <v>44901</v>
      </c>
      <c r="N1508" s="369">
        <v>44902</v>
      </c>
      <c r="O1508" s="369">
        <v>44903</v>
      </c>
      <c r="P1508" s="369">
        <v>44904</v>
      </c>
      <c r="Q1508" s="369">
        <v>44907</v>
      </c>
      <c r="R1508" s="369">
        <v>44908</v>
      </c>
      <c r="S1508" s="369">
        <v>44909</v>
      </c>
      <c r="T1508" s="369">
        <v>44910</v>
      </c>
      <c r="U1508" s="369">
        <v>44911</v>
      </c>
      <c r="V1508" s="369">
        <v>44914</v>
      </c>
      <c r="W1508" s="369">
        <v>44915</v>
      </c>
      <c r="X1508" s="367"/>
      <c r="Z1508" s="369">
        <v>44979</v>
      </c>
    </row>
    <row r="1509" spans="1:26">
      <c r="A1509" s="380" t="str">
        <f t="shared" si="29"/>
        <v>22</v>
      </c>
      <c r="B1509" s="373">
        <v>44902</v>
      </c>
      <c r="C1509" s="374" t="str">
        <f t="shared" si="30"/>
        <v>水</v>
      </c>
      <c r="D1509" s="386">
        <v>44889</v>
      </c>
      <c r="E1509" s="386">
        <v>44890</v>
      </c>
      <c r="F1509" s="386">
        <v>44893</v>
      </c>
      <c r="G1509" s="369">
        <v>44894</v>
      </c>
      <c r="H1509" s="369">
        <v>44895</v>
      </c>
      <c r="I1509" s="369">
        <v>44896</v>
      </c>
      <c r="J1509" s="385">
        <v>44897</v>
      </c>
      <c r="K1509" s="369">
        <v>44900</v>
      </c>
      <c r="L1509" s="384">
        <v>44901</v>
      </c>
      <c r="M1509" s="383">
        <v>44902</v>
      </c>
      <c r="N1509" s="369">
        <v>44903</v>
      </c>
      <c r="O1509" s="369">
        <v>44904</v>
      </c>
      <c r="P1509" s="369">
        <v>44907</v>
      </c>
      <c r="Q1509" s="369">
        <v>44908</v>
      </c>
      <c r="R1509" s="369">
        <v>44909</v>
      </c>
      <c r="S1509" s="369">
        <v>44910</v>
      </c>
      <c r="T1509" s="369">
        <v>44911</v>
      </c>
      <c r="U1509" s="369">
        <v>44914</v>
      </c>
      <c r="V1509" s="369">
        <v>44915</v>
      </c>
      <c r="W1509" s="369">
        <v>44916</v>
      </c>
      <c r="X1509" s="367"/>
      <c r="Z1509" s="369">
        <v>44981</v>
      </c>
    </row>
    <row r="1510" spans="1:26">
      <c r="A1510" s="380" t="str">
        <f t="shared" si="29"/>
        <v>22</v>
      </c>
      <c r="B1510" s="373">
        <v>44903</v>
      </c>
      <c r="C1510" s="374" t="str">
        <f t="shared" si="30"/>
        <v>木</v>
      </c>
      <c r="D1510" s="386">
        <v>44890</v>
      </c>
      <c r="E1510" s="386">
        <v>44893</v>
      </c>
      <c r="F1510" s="386">
        <v>44894</v>
      </c>
      <c r="G1510" s="369">
        <v>44895</v>
      </c>
      <c r="H1510" s="369">
        <v>44896</v>
      </c>
      <c r="I1510" s="369">
        <v>44897</v>
      </c>
      <c r="J1510" s="385">
        <v>44900</v>
      </c>
      <c r="K1510" s="369">
        <v>44901</v>
      </c>
      <c r="L1510" s="384">
        <v>44902</v>
      </c>
      <c r="M1510" s="383">
        <v>44903</v>
      </c>
      <c r="N1510" s="369">
        <v>44904</v>
      </c>
      <c r="O1510" s="369">
        <v>44907</v>
      </c>
      <c r="P1510" s="369">
        <v>44908</v>
      </c>
      <c r="Q1510" s="369">
        <v>44909</v>
      </c>
      <c r="R1510" s="369">
        <v>44910</v>
      </c>
      <c r="S1510" s="369">
        <v>44911</v>
      </c>
      <c r="T1510" s="369">
        <v>44914</v>
      </c>
      <c r="U1510" s="369">
        <v>44915</v>
      </c>
      <c r="V1510" s="369">
        <v>44916</v>
      </c>
      <c r="W1510" s="369">
        <v>44917</v>
      </c>
      <c r="X1510" s="367"/>
      <c r="Z1510" s="369">
        <v>44984</v>
      </c>
    </row>
    <row r="1511" spans="1:26">
      <c r="A1511" s="380" t="str">
        <f t="shared" si="29"/>
        <v>22</v>
      </c>
      <c r="B1511" s="373">
        <v>44904</v>
      </c>
      <c r="C1511" s="374" t="str">
        <f t="shared" si="30"/>
        <v>金</v>
      </c>
      <c r="D1511" s="386">
        <v>44893</v>
      </c>
      <c r="E1511" s="386">
        <v>44894</v>
      </c>
      <c r="F1511" s="386">
        <v>44895</v>
      </c>
      <c r="G1511" s="369">
        <v>44896</v>
      </c>
      <c r="H1511" s="369">
        <v>44897</v>
      </c>
      <c r="I1511" s="369">
        <v>44900</v>
      </c>
      <c r="J1511" s="385">
        <v>44901</v>
      </c>
      <c r="K1511" s="369">
        <v>44902</v>
      </c>
      <c r="L1511" s="384">
        <v>44903</v>
      </c>
      <c r="M1511" s="383">
        <v>44904</v>
      </c>
      <c r="N1511" s="369">
        <v>44907</v>
      </c>
      <c r="O1511" s="369">
        <v>44908</v>
      </c>
      <c r="P1511" s="369">
        <v>44909</v>
      </c>
      <c r="Q1511" s="369">
        <v>44910</v>
      </c>
      <c r="R1511" s="369">
        <v>44911</v>
      </c>
      <c r="S1511" s="369">
        <v>44914</v>
      </c>
      <c r="T1511" s="369">
        <v>44915</v>
      </c>
      <c r="U1511" s="369">
        <v>44916</v>
      </c>
      <c r="V1511" s="369">
        <v>44917</v>
      </c>
      <c r="W1511" s="369">
        <v>44918</v>
      </c>
      <c r="X1511" s="367"/>
      <c r="Z1511" s="369">
        <v>44985</v>
      </c>
    </row>
    <row r="1512" spans="1:26">
      <c r="A1512" s="380" t="str">
        <f t="shared" si="29"/>
        <v>22</v>
      </c>
      <c r="B1512" s="373">
        <v>44907</v>
      </c>
      <c r="C1512" s="374" t="str">
        <f t="shared" si="30"/>
        <v>月</v>
      </c>
      <c r="D1512" s="386">
        <v>44894</v>
      </c>
      <c r="E1512" s="386">
        <v>44895</v>
      </c>
      <c r="F1512" s="386">
        <v>44896</v>
      </c>
      <c r="G1512" s="369">
        <v>44897</v>
      </c>
      <c r="H1512" s="369">
        <v>44900</v>
      </c>
      <c r="I1512" s="369">
        <v>44901</v>
      </c>
      <c r="J1512" s="385">
        <v>44902</v>
      </c>
      <c r="K1512" s="369">
        <v>44903</v>
      </c>
      <c r="L1512" s="384">
        <v>44904</v>
      </c>
      <c r="M1512" s="383">
        <v>44907</v>
      </c>
      <c r="N1512" s="369">
        <v>44908</v>
      </c>
      <c r="O1512" s="369">
        <v>44909</v>
      </c>
      <c r="P1512" s="369">
        <v>44910</v>
      </c>
      <c r="Q1512" s="369">
        <v>44911</v>
      </c>
      <c r="R1512" s="369">
        <v>44914</v>
      </c>
      <c r="S1512" s="369">
        <v>44915</v>
      </c>
      <c r="T1512" s="369">
        <v>44916</v>
      </c>
      <c r="U1512" s="369">
        <v>44917</v>
      </c>
      <c r="V1512" s="369">
        <v>44918</v>
      </c>
      <c r="W1512" s="369">
        <v>44921</v>
      </c>
      <c r="X1512" s="367"/>
      <c r="Z1512" s="369">
        <v>44986</v>
      </c>
    </row>
    <row r="1513" spans="1:26">
      <c r="A1513" s="380" t="str">
        <f t="shared" si="29"/>
        <v>22</v>
      </c>
      <c r="B1513" s="373">
        <v>44908</v>
      </c>
      <c r="C1513" s="374" t="str">
        <f t="shared" si="30"/>
        <v>火</v>
      </c>
      <c r="D1513" s="386">
        <v>44895</v>
      </c>
      <c r="E1513" s="386">
        <v>44896</v>
      </c>
      <c r="F1513" s="386">
        <v>44897</v>
      </c>
      <c r="G1513" s="369">
        <v>44900</v>
      </c>
      <c r="H1513" s="369">
        <v>44901</v>
      </c>
      <c r="I1513" s="369">
        <v>44902</v>
      </c>
      <c r="J1513" s="385">
        <v>44903</v>
      </c>
      <c r="K1513" s="369">
        <v>44904</v>
      </c>
      <c r="L1513" s="384">
        <v>44907</v>
      </c>
      <c r="M1513" s="383">
        <v>44908</v>
      </c>
      <c r="N1513" s="369">
        <v>44909</v>
      </c>
      <c r="O1513" s="369">
        <v>44910</v>
      </c>
      <c r="P1513" s="369">
        <v>44911</v>
      </c>
      <c r="Q1513" s="369">
        <v>44914</v>
      </c>
      <c r="R1513" s="369">
        <v>44915</v>
      </c>
      <c r="S1513" s="369">
        <v>44916</v>
      </c>
      <c r="T1513" s="369">
        <v>44917</v>
      </c>
      <c r="U1513" s="369">
        <v>44918</v>
      </c>
      <c r="V1513" s="369">
        <v>44921</v>
      </c>
      <c r="W1513" s="369">
        <v>44922</v>
      </c>
      <c r="X1513" s="367"/>
      <c r="Z1513" s="369">
        <v>44987</v>
      </c>
    </row>
    <row r="1514" spans="1:26">
      <c r="A1514" s="380" t="str">
        <f t="shared" si="29"/>
        <v>22</v>
      </c>
      <c r="B1514" s="373">
        <v>44909</v>
      </c>
      <c r="C1514" s="374" t="str">
        <f t="shared" si="30"/>
        <v>水</v>
      </c>
      <c r="D1514" s="386">
        <v>44896</v>
      </c>
      <c r="E1514" s="386">
        <v>44897</v>
      </c>
      <c r="F1514" s="386">
        <v>44900</v>
      </c>
      <c r="G1514" s="369">
        <v>44901</v>
      </c>
      <c r="H1514" s="369">
        <v>44902</v>
      </c>
      <c r="I1514" s="369">
        <v>44903</v>
      </c>
      <c r="J1514" s="385">
        <v>44904</v>
      </c>
      <c r="K1514" s="369">
        <v>44907</v>
      </c>
      <c r="L1514" s="384">
        <v>44908</v>
      </c>
      <c r="M1514" s="383">
        <v>44909</v>
      </c>
      <c r="N1514" s="369">
        <v>44910</v>
      </c>
      <c r="O1514" s="369">
        <v>44911</v>
      </c>
      <c r="P1514" s="369">
        <v>44914</v>
      </c>
      <c r="Q1514" s="369">
        <v>44915</v>
      </c>
      <c r="R1514" s="369">
        <v>44916</v>
      </c>
      <c r="S1514" s="369">
        <v>44917</v>
      </c>
      <c r="T1514" s="369">
        <v>44918</v>
      </c>
      <c r="U1514" s="369">
        <v>44921</v>
      </c>
      <c r="V1514" s="369">
        <v>44922</v>
      </c>
      <c r="W1514" s="369">
        <v>44923</v>
      </c>
      <c r="X1514" s="367"/>
      <c r="Z1514" s="369">
        <v>44988</v>
      </c>
    </row>
    <row r="1515" spans="1:26">
      <c r="A1515" s="380" t="str">
        <f t="shared" si="29"/>
        <v>22</v>
      </c>
      <c r="B1515" s="373">
        <v>44910</v>
      </c>
      <c r="C1515" s="374" t="str">
        <f t="shared" si="30"/>
        <v>木</v>
      </c>
      <c r="D1515" s="386">
        <v>44897</v>
      </c>
      <c r="E1515" s="386">
        <v>44900</v>
      </c>
      <c r="F1515" s="386">
        <v>44901</v>
      </c>
      <c r="G1515" s="369">
        <v>44902</v>
      </c>
      <c r="H1515" s="369">
        <v>44903</v>
      </c>
      <c r="I1515" s="369">
        <v>44904</v>
      </c>
      <c r="J1515" s="385">
        <v>44907</v>
      </c>
      <c r="K1515" s="369">
        <v>44908</v>
      </c>
      <c r="L1515" s="384">
        <v>44909</v>
      </c>
      <c r="M1515" s="383">
        <v>44910</v>
      </c>
      <c r="N1515" s="369">
        <v>44911</v>
      </c>
      <c r="O1515" s="369">
        <v>44914</v>
      </c>
      <c r="P1515" s="369">
        <v>44915</v>
      </c>
      <c r="Q1515" s="369">
        <v>44916</v>
      </c>
      <c r="R1515" s="369">
        <v>44917</v>
      </c>
      <c r="S1515" s="369">
        <v>44918</v>
      </c>
      <c r="T1515" s="369">
        <v>44921</v>
      </c>
      <c r="U1515" s="369">
        <v>44922</v>
      </c>
      <c r="V1515" s="369">
        <v>44923</v>
      </c>
      <c r="W1515" s="369">
        <v>44931</v>
      </c>
      <c r="X1515" s="367"/>
      <c r="Z1515" s="369">
        <v>44991</v>
      </c>
    </row>
    <row r="1516" spans="1:26">
      <c r="A1516" s="380" t="str">
        <f t="shared" si="29"/>
        <v>22</v>
      </c>
      <c r="B1516" s="373">
        <v>44911</v>
      </c>
      <c r="C1516" s="374" t="str">
        <f t="shared" si="30"/>
        <v>金</v>
      </c>
      <c r="D1516" s="386">
        <v>44900</v>
      </c>
      <c r="E1516" s="386">
        <v>44901</v>
      </c>
      <c r="F1516" s="386">
        <v>44902</v>
      </c>
      <c r="G1516" s="369">
        <v>44903</v>
      </c>
      <c r="H1516" s="369">
        <v>44904</v>
      </c>
      <c r="I1516" s="369">
        <v>44907</v>
      </c>
      <c r="J1516" s="385">
        <v>44908</v>
      </c>
      <c r="K1516" s="369">
        <v>44909</v>
      </c>
      <c r="L1516" s="384">
        <v>44910</v>
      </c>
      <c r="M1516" s="383">
        <v>44911</v>
      </c>
      <c r="N1516" s="369">
        <v>44914</v>
      </c>
      <c r="O1516" s="369">
        <v>44915</v>
      </c>
      <c r="P1516" s="369">
        <v>44916</v>
      </c>
      <c r="Q1516" s="369">
        <v>44917</v>
      </c>
      <c r="R1516" s="369">
        <v>44918</v>
      </c>
      <c r="S1516" s="369">
        <v>44921</v>
      </c>
      <c r="T1516" s="369">
        <v>44922</v>
      </c>
      <c r="U1516" s="369">
        <v>44923</v>
      </c>
      <c r="V1516" s="369">
        <v>44931</v>
      </c>
      <c r="W1516" s="369">
        <v>44932</v>
      </c>
      <c r="X1516" s="367"/>
      <c r="Z1516" s="369">
        <v>44992</v>
      </c>
    </row>
    <row r="1517" spans="1:26">
      <c r="A1517" s="380" t="str">
        <f t="shared" si="29"/>
        <v>22</v>
      </c>
      <c r="B1517" s="373">
        <v>44914</v>
      </c>
      <c r="C1517" s="374" t="str">
        <f t="shared" si="30"/>
        <v>月</v>
      </c>
      <c r="D1517" s="386">
        <v>44901</v>
      </c>
      <c r="E1517" s="386">
        <v>44902</v>
      </c>
      <c r="F1517" s="386">
        <v>44903</v>
      </c>
      <c r="G1517" s="369">
        <v>44904</v>
      </c>
      <c r="H1517" s="369">
        <v>44907</v>
      </c>
      <c r="I1517" s="369">
        <v>44908</v>
      </c>
      <c r="J1517" s="385">
        <v>44909</v>
      </c>
      <c r="K1517" s="369">
        <v>44910</v>
      </c>
      <c r="L1517" s="384">
        <v>44911</v>
      </c>
      <c r="M1517" s="383">
        <v>44914</v>
      </c>
      <c r="N1517" s="369">
        <v>44915</v>
      </c>
      <c r="O1517" s="369">
        <v>44916</v>
      </c>
      <c r="P1517" s="369">
        <v>44917</v>
      </c>
      <c r="Q1517" s="369">
        <v>44918</v>
      </c>
      <c r="R1517" s="369">
        <v>44921</v>
      </c>
      <c r="S1517" s="369">
        <v>44922</v>
      </c>
      <c r="T1517" s="369">
        <v>44923</v>
      </c>
      <c r="U1517" s="369">
        <v>44931</v>
      </c>
      <c r="V1517" s="369">
        <v>44932</v>
      </c>
      <c r="W1517" s="369">
        <v>44936</v>
      </c>
      <c r="X1517" s="367"/>
      <c r="Z1517" s="369">
        <v>44993</v>
      </c>
    </row>
    <row r="1518" spans="1:26">
      <c r="A1518" s="380" t="str">
        <f t="shared" si="29"/>
        <v>22</v>
      </c>
      <c r="B1518" s="373">
        <v>44915</v>
      </c>
      <c r="C1518" s="374" t="str">
        <f t="shared" si="30"/>
        <v>火</v>
      </c>
      <c r="D1518" s="386">
        <v>44902</v>
      </c>
      <c r="E1518" s="386">
        <v>44903</v>
      </c>
      <c r="F1518" s="386">
        <v>44904</v>
      </c>
      <c r="G1518" s="369">
        <v>44907</v>
      </c>
      <c r="H1518" s="369">
        <v>44908</v>
      </c>
      <c r="I1518" s="369">
        <v>44909</v>
      </c>
      <c r="J1518" s="385">
        <v>44910</v>
      </c>
      <c r="K1518" s="369">
        <v>44911</v>
      </c>
      <c r="L1518" s="384">
        <v>44914</v>
      </c>
      <c r="M1518" s="383">
        <v>44915</v>
      </c>
      <c r="N1518" s="369">
        <v>44916</v>
      </c>
      <c r="O1518" s="369">
        <v>44917</v>
      </c>
      <c r="P1518" s="369">
        <v>44918</v>
      </c>
      <c r="Q1518" s="369">
        <v>44921</v>
      </c>
      <c r="R1518" s="369">
        <v>44922</v>
      </c>
      <c r="S1518" s="369">
        <v>44923</v>
      </c>
      <c r="T1518" s="369">
        <v>44931</v>
      </c>
      <c r="U1518" s="369">
        <v>44932</v>
      </c>
      <c r="V1518" s="369">
        <v>44936</v>
      </c>
      <c r="W1518" s="369">
        <v>44937</v>
      </c>
      <c r="X1518" s="367"/>
      <c r="Z1518" s="369">
        <v>44994</v>
      </c>
    </row>
    <row r="1519" spans="1:26">
      <c r="A1519" s="380" t="str">
        <f t="shared" si="29"/>
        <v>22</v>
      </c>
      <c r="B1519" s="373">
        <v>44916</v>
      </c>
      <c r="C1519" s="374" t="str">
        <f t="shared" si="30"/>
        <v>水</v>
      </c>
      <c r="D1519" s="386">
        <v>44903</v>
      </c>
      <c r="E1519" s="386">
        <v>44904</v>
      </c>
      <c r="F1519" s="386">
        <v>44907</v>
      </c>
      <c r="G1519" s="369">
        <v>44908</v>
      </c>
      <c r="H1519" s="369">
        <v>44909</v>
      </c>
      <c r="I1519" s="369">
        <v>44910</v>
      </c>
      <c r="J1519" s="385">
        <v>44911</v>
      </c>
      <c r="K1519" s="369">
        <v>44914</v>
      </c>
      <c r="L1519" s="384">
        <v>44915</v>
      </c>
      <c r="M1519" s="383">
        <v>44916</v>
      </c>
      <c r="N1519" s="369">
        <v>44917</v>
      </c>
      <c r="O1519" s="369">
        <v>44918</v>
      </c>
      <c r="P1519" s="369">
        <v>44921</v>
      </c>
      <c r="Q1519" s="369">
        <v>44922</v>
      </c>
      <c r="R1519" s="369">
        <v>44923</v>
      </c>
      <c r="S1519" s="369">
        <v>44931</v>
      </c>
      <c r="T1519" s="369">
        <v>44932</v>
      </c>
      <c r="U1519" s="369">
        <v>44936</v>
      </c>
      <c r="V1519" s="369">
        <v>44937</v>
      </c>
      <c r="W1519" s="369">
        <v>44938</v>
      </c>
      <c r="X1519" s="367"/>
      <c r="Z1519" s="369">
        <v>44995</v>
      </c>
    </row>
    <row r="1520" spans="1:26">
      <c r="A1520" s="380" t="str">
        <f t="shared" si="29"/>
        <v>22</v>
      </c>
      <c r="B1520" s="373">
        <v>44917</v>
      </c>
      <c r="C1520" s="374" t="str">
        <f t="shared" si="30"/>
        <v>木</v>
      </c>
      <c r="D1520" s="386">
        <v>44904</v>
      </c>
      <c r="E1520" s="386">
        <v>44907</v>
      </c>
      <c r="F1520" s="386">
        <v>44908</v>
      </c>
      <c r="G1520" s="369">
        <v>44909</v>
      </c>
      <c r="H1520" s="369">
        <v>44910</v>
      </c>
      <c r="I1520" s="369">
        <v>44911</v>
      </c>
      <c r="J1520" s="385">
        <v>44914</v>
      </c>
      <c r="K1520" s="369">
        <v>44915</v>
      </c>
      <c r="L1520" s="384">
        <v>44916</v>
      </c>
      <c r="M1520" s="383">
        <v>44917</v>
      </c>
      <c r="N1520" s="369">
        <v>44918</v>
      </c>
      <c r="O1520" s="369">
        <v>44921</v>
      </c>
      <c r="P1520" s="369">
        <v>44922</v>
      </c>
      <c r="Q1520" s="369">
        <v>44923</v>
      </c>
      <c r="R1520" s="369">
        <v>44931</v>
      </c>
      <c r="S1520" s="369">
        <v>44932</v>
      </c>
      <c r="T1520" s="369">
        <v>44936</v>
      </c>
      <c r="U1520" s="369">
        <v>44937</v>
      </c>
      <c r="V1520" s="369">
        <v>44938</v>
      </c>
      <c r="W1520" s="369">
        <v>44939</v>
      </c>
      <c r="X1520" s="367"/>
      <c r="Z1520" s="369">
        <v>44998</v>
      </c>
    </row>
    <row r="1521" spans="1:26">
      <c r="A1521" s="380" t="str">
        <f t="shared" si="29"/>
        <v>22</v>
      </c>
      <c r="B1521" s="373">
        <v>44918</v>
      </c>
      <c r="C1521" s="374" t="str">
        <f t="shared" si="30"/>
        <v>金</v>
      </c>
      <c r="D1521" s="386">
        <v>44907</v>
      </c>
      <c r="E1521" s="386">
        <v>44908</v>
      </c>
      <c r="F1521" s="386">
        <v>44909</v>
      </c>
      <c r="G1521" s="369">
        <v>44910</v>
      </c>
      <c r="H1521" s="369">
        <v>44911</v>
      </c>
      <c r="I1521" s="369">
        <v>44914</v>
      </c>
      <c r="J1521" s="385">
        <v>44915</v>
      </c>
      <c r="K1521" s="369">
        <v>44916</v>
      </c>
      <c r="L1521" s="384">
        <v>44917</v>
      </c>
      <c r="M1521" s="383">
        <v>44918</v>
      </c>
      <c r="N1521" s="369">
        <v>44921</v>
      </c>
      <c r="O1521" s="369">
        <v>44922</v>
      </c>
      <c r="P1521" s="369">
        <v>44923</v>
      </c>
      <c r="Q1521" s="369">
        <v>44931</v>
      </c>
      <c r="R1521" s="369">
        <v>44932</v>
      </c>
      <c r="S1521" s="369">
        <v>44936</v>
      </c>
      <c r="T1521" s="369">
        <v>44937</v>
      </c>
      <c r="U1521" s="369">
        <v>44938</v>
      </c>
      <c r="V1521" s="369">
        <v>44939</v>
      </c>
      <c r="W1521" s="369">
        <v>44942</v>
      </c>
      <c r="X1521" s="367"/>
      <c r="Z1521" s="369">
        <v>44999</v>
      </c>
    </row>
    <row r="1522" spans="1:26">
      <c r="A1522" s="380" t="str">
        <f t="shared" si="29"/>
        <v>22</v>
      </c>
      <c r="B1522" s="373">
        <v>44921</v>
      </c>
      <c r="C1522" s="374" t="str">
        <f t="shared" si="30"/>
        <v>月</v>
      </c>
      <c r="D1522" s="386">
        <v>44908</v>
      </c>
      <c r="E1522" s="386">
        <v>44909</v>
      </c>
      <c r="F1522" s="386">
        <v>44910</v>
      </c>
      <c r="G1522" s="369">
        <v>44911</v>
      </c>
      <c r="H1522" s="369">
        <v>44914</v>
      </c>
      <c r="I1522" s="369">
        <v>44915</v>
      </c>
      <c r="J1522" s="385">
        <v>44916</v>
      </c>
      <c r="K1522" s="369">
        <v>44917</v>
      </c>
      <c r="L1522" s="384">
        <v>44918</v>
      </c>
      <c r="M1522" s="383">
        <v>44921</v>
      </c>
      <c r="N1522" s="369">
        <v>44922</v>
      </c>
      <c r="O1522" s="369">
        <v>44923</v>
      </c>
      <c r="P1522" s="369">
        <v>44931</v>
      </c>
      <c r="Q1522" s="369">
        <v>44932</v>
      </c>
      <c r="R1522" s="369">
        <v>44936</v>
      </c>
      <c r="S1522" s="369">
        <v>44937</v>
      </c>
      <c r="T1522" s="369">
        <v>44938</v>
      </c>
      <c r="U1522" s="369">
        <v>44939</v>
      </c>
      <c r="V1522" s="369">
        <v>44942</v>
      </c>
      <c r="W1522" s="369">
        <v>44943</v>
      </c>
      <c r="X1522" s="367"/>
      <c r="Z1522" s="369">
        <v>45000</v>
      </c>
    </row>
    <row r="1523" spans="1:26">
      <c r="A1523" s="380" t="str">
        <f t="shared" si="29"/>
        <v>22</v>
      </c>
      <c r="B1523" s="373">
        <v>44922</v>
      </c>
      <c r="C1523" s="374" t="str">
        <f t="shared" si="30"/>
        <v>火</v>
      </c>
      <c r="D1523" s="386">
        <v>44909</v>
      </c>
      <c r="E1523" s="386">
        <v>44910</v>
      </c>
      <c r="F1523" s="386">
        <v>44911</v>
      </c>
      <c r="G1523" s="369">
        <v>44914</v>
      </c>
      <c r="H1523" s="369">
        <v>44915</v>
      </c>
      <c r="I1523" s="369">
        <v>44916</v>
      </c>
      <c r="J1523" s="385">
        <v>44917</v>
      </c>
      <c r="K1523" s="369">
        <v>44918</v>
      </c>
      <c r="L1523" s="384">
        <v>44921</v>
      </c>
      <c r="M1523" s="383">
        <v>44922</v>
      </c>
      <c r="N1523" s="369">
        <v>44923</v>
      </c>
      <c r="O1523" s="369">
        <v>44931</v>
      </c>
      <c r="P1523" s="369">
        <v>44932</v>
      </c>
      <c r="Q1523" s="369">
        <v>44936</v>
      </c>
      <c r="R1523" s="369">
        <v>44937</v>
      </c>
      <c r="S1523" s="369">
        <v>44938</v>
      </c>
      <c r="T1523" s="369">
        <v>44939</v>
      </c>
      <c r="U1523" s="369">
        <v>44942</v>
      </c>
      <c r="V1523" s="369">
        <v>44943</v>
      </c>
      <c r="W1523" s="369">
        <v>44944</v>
      </c>
      <c r="X1523" s="367"/>
      <c r="Z1523" s="369">
        <v>45001</v>
      </c>
    </row>
    <row r="1524" spans="1:26">
      <c r="A1524" s="380" t="str">
        <f t="shared" si="29"/>
        <v>22</v>
      </c>
      <c r="B1524" s="373">
        <v>44923</v>
      </c>
      <c r="C1524" s="374" t="str">
        <f t="shared" si="30"/>
        <v>水</v>
      </c>
      <c r="D1524" s="386">
        <v>44910</v>
      </c>
      <c r="E1524" s="386">
        <v>44911</v>
      </c>
      <c r="F1524" s="386">
        <v>44914</v>
      </c>
      <c r="G1524" s="369">
        <v>44915</v>
      </c>
      <c r="H1524" s="369">
        <v>44916</v>
      </c>
      <c r="I1524" s="369">
        <v>44917</v>
      </c>
      <c r="J1524" s="385">
        <v>44918</v>
      </c>
      <c r="K1524" s="369">
        <v>44921</v>
      </c>
      <c r="L1524" s="384">
        <v>44922</v>
      </c>
      <c r="M1524" s="383">
        <v>44923</v>
      </c>
      <c r="N1524" s="369">
        <v>44931</v>
      </c>
      <c r="O1524" s="369">
        <v>44932</v>
      </c>
      <c r="P1524" s="369">
        <v>44936</v>
      </c>
      <c r="Q1524" s="369">
        <v>44937</v>
      </c>
      <c r="R1524" s="369">
        <v>44938</v>
      </c>
      <c r="S1524" s="369">
        <v>44939</v>
      </c>
      <c r="T1524" s="369">
        <v>44942</v>
      </c>
      <c r="U1524" s="369">
        <v>44943</v>
      </c>
      <c r="V1524" s="369">
        <v>44944</v>
      </c>
      <c r="W1524" s="369">
        <v>44945</v>
      </c>
      <c r="X1524" s="367"/>
      <c r="Z1524" s="369">
        <v>45002</v>
      </c>
    </row>
    <row r="1525" spans="1:26">
      <c r="A1525" s="380" t="str">
        <f t="shared" si="29"/>
        <v>23</v>
      </c>
      <c r="B1525" s="373">
        <v>44931</v>
      </c>
      <c r="C1525" s="374" t="str">
        <f t="shared" si="30"/>
        <v>木</v>
      </c>
      <c r="D1525" s="386">
        <v>44911</v>
      </c>
      <c r="E1525" s="386">
        <v>44914</v>
      </c>
      <c r="F1525" s="386">
        <v>44915</v>
      </c>
      <c r="G1525" s="369">
        <v>44916</v>
      </c>
      <c r="H1525" s="369">
        <v>44917</v>
      </c>
      <c r="I1525" s="369">
        <v>44918</v>
      </c>
      <c r="J1525" s="385">
        <v>44921</v>
      </c>
      <c r="K1525" s="369">
        <v>44922</v>
      </c>
      <c r="L1525" s="384">
        <v>44923</v>
      </c>
      <c r="M1525" s="383">
        <v>44931</v>
      </c>
      <c r="N1525" s="369">
        <v>44932</v>
      </c>
      <c r="O1525" s="369">
        <v>44936</v>
      </c>
      <c r="P1525" s="369">
        <v>44937</v>
      </c>
      <c r="Q1525" s="369">
        <v>44938</v>
      </c>
      <c r="R1525" s="369">
        <v>44939</v>
      </c>
      <c r="S1525" s="369">
        <v>44942</v>
      </c>
      <c r="T1525" s="369">
        <v>44943</v>
      </c>
      <c r="U1525" s="369">
        <v>44944</v>
      </c>
      <c r="V1525" s="369">
        <v>44945</v>
      </c>
      <c r="W1525" s="369">
        <v>44946</v>
      </c>
      <c r="X1525" s="367"/>
      <c r="Z1525" s="369">
        <v>45005</v>
      </c>
    </row>
    <row r="1526" spans="1:26">
      <c r="A1526" s="380" t="str">
        <f t="shared" si="29"/>
        <v>23</v>
      </c>
      <c r="B1526" s="373">
        <v>44932</v>
      </c>
      <c r="C1526" s="374" t="str">
        <f t="shared" si="30"/>
        <v>金</v>
      </c>
      <c r="D1526" s="386">
        <v>44914</v>
      </c>
      <c r="E1526" s="386">
        <v>44915</v>
      </c>
      <c r="F1526" s="386">
        <v>44916</v>
      </c>
      <c r="G1526" s="369">
        <v>44917</v>
      </c>
      <c r="H1526" s="369">
        <v>44918</v>
      </c>
      <c r="I1526" s="369">
        <v>44921</v>
      </c>
      <c r="J1526" s="385">
        <v>44922</v>
      </c>
      <c r="K1526" s="369">
        <v>44923</v>
      </c>
      <c r="L1526" s="384">
        <v>44931</v>
      </c>
      <c r="M1526" s="383">
        <v>44932</v>
      </c>
      <c r="N1526" s="369">
        <v>44936</v>
      </c>
      <c r="O1526" s="369">
        <v>44937</v>
      </c>
      <c r="P1526" s="369">
        <v>44938</v>
      </c>
      <c r="Q1526" s="369">
        <v>44939</v>
      </c>
      <c r="R1526" s="369">
        <v>44942</v>
      </c>
      <c r="S1526" s="369">
        <v>44943</v>
      </c>
      <c r="T1526" s="369">
        <v>44944</v>
      </c>
      <c r="U1526" s="369">
        <v>44945</v>
      </c>
      <c r="V1526" s="369">
        <v>44946</v>
      </c>
      <c r="W1526" s="369">
        <v>44949</v>
      </c>
      <c r="X1526" s="367"/>
      <c r="Z1526" s="369">
        <v>45007</v>
      </c>
    </row>
    <row r="1527" spans="1:26">
      <c r="A1527" s="380" t="str">
        <f t="shared" si="29"/>
        <v>23</v>
      </c>
      <c r="B1527" s="373">
        <v>44936</v>
      </c>
      <c r="C1527" s="374" t="str">
        <f t="shared" si="30"/>
        <v>火</v>
      </c>
      <c r="D1527" s="386">
        <v>44915</v>
      </c>
      <c r="E1527" s="386">
        <v>44916</v>
      </c>
      <c r="F1527" s="386">
        <v>44917</v>
      </c>
      <c r="G1527" s="369">
        <v>44918</v>
      </c>
      <c r="H1527" s="369">
        <v>44921</v>
      </c>
      <c r="I1527" s="369">
        <v>44922</v>
      </c>
      <c r="J1527" s="385">
        <v>44923</v>
      </c>
      <c r="K1527" s="369">
        <v>44931</v>
      </c>
      <c r="L1527" s="384">
        <v>44932</v>
      </c>
      <c r="M1527" s="383">
        <v>44936</v>
      </c>
      <c r="N1527" s="369">
        <v>44937</v>
      </c>
      <c r="O1527" s="369">
        <v>44938</v>
      </c>
      <c r="P1527" s="369">
        <v>44939</v>
      </c>
      <c r="Q1527" s="369">
        <v>44942</v>
      </c>
      <c r="R1527" s="369">
        <v>44943</v>
      </c>
      <c r="S1527" s="369">
        <v>44944</v>
      </c>
      <c r="T1527" s="369">
        <v>44945</v>
      </c>
      <c r="U1527" s="369">
        <v>44946</v>
      </c>
      <c r="V1527" s="369">
        <v>44949</v>
      </c>
      <c r="W1527" s="369">
        <v>44950</v>
      </c>
      <c r="X1527" s="367"/>
      <c r="Z1527" s="369">
        <v>45008</v>
      </c>
    </row>
    <row r="1528" spans="1:26">
      <c r="A1528" s="380" t="str">
        <f t="shared" si="29"/>
        <v>23</v>
      </c>
      <c r="B1528" s="373">
        <v>44937</v>
      </c>
      <c r="C1528" s="374" t="str">
        <f t="shared" si="30"/>
        <v>水</v>
      </c>
      <c r="D1528" s="386">
        <v>44916</v>
      </c>
      <c r="E1528" s="386">
        <v>44917</v>
      </c>
      <c r="F1528" s="386">
        <v>44918</v>
      </c>
      <c r="G1528" s="369">
        <v>44921</v>
      </c>
      <c r="H1528" s="369">
        <v>44922</v>
      </c>
      <c r="I1528" s="369">
        <v>44923</v>
      </c>
      <c r="J1528" s="385">
        <v>44931</v>
      </c>
      <c r="K1528" s="369">
        <v>44932</v>
      </c>
      <c r="L1528" s="384">
        <v>44936</v>
      </c>
      <c r="M1528" s="383">
        <v>44937</v>
      </c>
      <c r="N1528" s="369">
        <v>44938</v>
      </c>
      <c r="O1528" s="369">
        <v>44939</v>
      </c>
      <c r="P1528" s="369">
        <v>44942</v>
      </c>
      <c r="Q1528" s="369">
        <v>44943</v>
      </c>
      <c r="R1528" s="369">
        <v>44944</v>
      </c>
      <c r="S1528" s="369">
        <v>44945</v>
      </c>
      <c r="T1528" s="369">
        <v>44946</v>
      </c>
      <c r="U1528" s="369">
        <v>44949</v>
      </c>
      <c r="V1528" s="369">
        <v>44950</v>
      </c>
      <c r="W1528" s="369">
        <v>44951</v>
      </c>
      <c r="X1528" s="367"/>
      <c r="Z1528" s="369">
        <v>45009</v>
      </c>
    </row>
    <row r="1529" spans="1:26">
      <c r="A1529" s="380" t="str">
        <f t="shared" si="29"/>
        <v>23</v>
      </c>
      <c r="B1529" s="373">
        <v>44938</v>
      </c>
      <c r="C1529" s="374" t="str">
        <f t="shared" si="30"/>
        <v>木</v>
      </c>
      <c r="D1529" s="386">
        <v>44917</v>
      </c>
      <c r="E1529" s="386">
        <v>44918</v>
      </c>
      <c r="F1529" s="386">
        <v>44921</v>
      </c>
      <c r="G1529" s="369">
        <v>44922</v>
      </c>
      <c r="H1529" s="369">
        <v>44923</v>
      </c>
      <c r="I1529" s="369">
        <v>44931</v>
      </c>
      <c r="J1529" s="385">
        <v>44932</v>
      </c>
      <c r="K1529" s="369">
        <v>44936</v>
      </c>
      <c r="L1529" s="384">
        <v>44937</v>
      </c>
      <c r="M1529" s="383">
        <v>44938</v>
      </c>
      <c r="N1529" s="369">
        <v>44939</v>
      </c>
      <c r="O1529" s="369">
        <v>44942</v>
      </c>
      <c r="P1529" s="369">
        <v>44943</v>
      </c>
      <c r="Q1529" s="369">
        <v>44944</v>
      </c>
      <c r="R1529" s="369">
        <v>44945</v>
      </c>
      <c r="S1529" s="369">
        <v>44946</v>
      </c>
      <c r="T1529" s="369">
        <v>44949</v>
      </c>
      <c r="U1529" s="369">
        <v>44950</v>
      </c>
      <c r="V1529" s="369">
        <v>44951</v>
      </c>
      <c r="W1529" s="369">
        <v>44952</v>
      </c>
      <c r="X1529" s="367"/>
      <c r="Z1529" s="369">
        <v>45012</v>
      </c>
    </row>
    <row r="1530" spans="1:26">
      <c r="A1530" s="380" t="str">
        <f t="shared" si="29"/>
        <v>23</v>
      </c>
      <c r="B1530" s="373">
        <v>44939</v>
      </c>
      <c r="C1530" s="374" t="str">
        <f t="shared" si="30"/>
        <v>金</v>
      </c>
      <c r="D1530" s="386">
        <v>44918</v>
      </c>
      <c r="E1530" s="386">
        <v>44921</v>
      </c>
      <c r="F1530" s="386">
        <v>44922</v>
      </c>
      <c r="G1530" s="369">
        <v>44923</v>
      </c>
      <c r="H1530" s="369">
        <v>44931</v>
      </c>
      <c r="I1530" s="369">
        <v>44932</v>
      </c>
      <c r="J1530" s="385">
        <v>44936</v>
      </c>
      <c r="K1530" s="369">
        <v>44937</v>
      </c>
      <c r="L1530" s="384">
        <v>44938</v>
      </c>
      <c r="M1530" s="383">
        <v>44939</v>
      </c>
      <c r="N1530" s="369">
        <v>44942</v>
      </c>
      <c r="O1530" s="369">
        <v>44943</v>
      </c>
      <c r="P1530" s="369">
        <v>44944</v>
      </c>
      <c r="Q1530" s="369">
        <v>44945</v>
      </c>
      <c r="R1530" s="369">
        <v>44946</v>
      </c>
      <c r="S1530" s="369">
        <v>44949</v>
      </c>
      <c r="T1530" s="369">
        <v>44950</v>
      </c>
      <c r="U1530" s="369">
        <v>44951</v>
      </c>
      <c r="V1530" s="369">
        <v>44952</v>
      </c>
      <c r="W1530" s="369">
        <v>44953</v>
      </c>
      <c r="X1530" s="367"/>
      <c r="Z1530" s="369">
        <v>45013</v>
      </c>
    </row>
    <row r="1531" spans="1:26">
      <c r="A1531" s="380" t="str">
        <f t="shared" si="29"/>
        <v>23</v>
      </c>
      <c r="B1531" s="373">
        <v>44942</v>
      </c>
      <c r="C1531" s="374" t="str">
        <f t="shared" si="30"/>
        <v>月</v>
      </c>
      <c r="D1531" s="386">
        <v>44921</v>
      </c>
      <c r="E1531" s="386">
        <v>44922</v>
      </c>
      <c r="F1531" s="386">
        <v>44923</v>
      </c>
      <c r="G1531" s="369">
        <v>44931</v>
      </c>
      <c r="H1531" s="369">
        <v>44932</v>
      </c>
      <c r="I1531" s="369">
        <v>44936</v>
      </c>
      <c r="J1531" s="385">
        <v>44937</v>
      </c>
      <c r="K1531" s="369">
        <v>44938</v>
      </c>
      <c r="L1531" s="384">
        <v>44939</v>
      </c>
      <c r="M1531" s="383">
        <v>44942</v>
      </c>
      <c r="N1531" s="369">
        <v>44943</v>
      </c>
      <c r="O1531" s="369">
        <v>44944</v>
      </c>
      <c r="P1531" s="369">
        <v>44945</v>
      </c>
      <c r="Q1531" s="369">
        <v>44946</v>
      </c>
      <c r="R1531" s="369">
        <v>44949</v>
      </c>
      <c r="S1531" s="369">
        <v>44950</v>
      </c>
      <c r="T1531" s="369">
        <v>44951</v>
      </c>
      <c r="U1531" s="369">
        <v>44952</v>
      </c>
      <c r="V1531" s="369">
        <v>44953</v>
      </c>
      <c r="W1531" s="369">
        <v>44956</v>
      </c>
      <c r="X1531" s="367"/>
      <c r="Z1531" s="369">
        <v>45014</v>
      </c>
    </row>
    <row r="1532" spans="1:26">
      <c r="A1532" s="380" t="str">
        <f t="shared" si="29"/>
        <v>23</v>
      </c>
      <c r="B1532" s="373">
        <v>44943</v>
      </c>
      <c r="C1532" s="374" t="str">
        <f t="shared" si="30"/>
        <v>火</v>
      </c>
      <c r="D1532" s="386">
        <v>44922</v>
      </c>
      <c r="E1532" s="386">
        <v>44923</v>
      </c>
      <c r="F1532" s="386">
        <v>44931</v>
      </c>
      <c r="G1532" s="369">
        <v>44932</v>
      </c>
      <c r="H1532" s="369">
        <v>44936</v>
      </c>
      <c r="I1532" s="369">
        <v>44937</v>
      </c>
      <c r="J1532" s="385">
        <v>44938</v>
      </c>
      <c r="K1532" s="369">
        <v>44939</v>
      </c>
      <c r="L1532" s="384">
        <v>44942</v>
      </c>
      <c r="M1532" s="383">
        <v>44943</v>
      </c>
      <c r="N1532" s="369">
        <v>44944</v>
      </c>
      <c r="O1532" s="369">
        <v>44945</v>
      </c>
      <c r="P1532" s="369">
        <v>44946</v>
      </c>
      <c r="Q1532" s="369">
        <v>44949</v>
      </c>
      <c r="R1532" s="369">
        <v>44950</v>
      </c>
      <c r="S1532" s="369">
        <v>44951</v>
      </c>
      <c r="T1532" s="369">
        <v>44952</v>
      </c>
      <c r="U1532" s="369">
        <v>44953</v>
      </c>
      <c r="V1532" s="369">
        <v>44956</v>
      </c>
      <c r="W1532" s="369">
        <v>44957</v>
      </c>
      <c r="X1532" s="367"/>
      <c r="Z1532" s="369">
        <v>45015</v>
      </c>
    </row>
    <row r="1533" spans="1:26">
      <c r="A1533" s="380" t="str">
        <f t="shared" si="29"/>
        <v>23</v>
      </c>
      <c r="B1533" s="373">
        <v>44944</v>
      </c>
      <c r="C1533" s="374" t="str">
        <f t="shared" si="30"/>
        <v>水</v>
      </c>
      <c r="D1533" s="386">
        <v>44923</v>
      </c>
      <c r="E1533" s="386">
        <v>44931</v>
      </c>
      <c r="F1533" s="386">
        <v>44932</v>
      </c>
      <c r="G1533" s="369">
        <v>44936</v>
      </c>
      <c r="H1533" s="369">
        <v>44937</v>
      </c>
      <c r="I1533" s="369">
        <v>44938</v>
      </c>
      <c r="J1533" s="385">
        <v>44939</v>
      </c>
      <c r="K1533" s="369">
        <v>44942</v>
      </c>
      <c r="L1533" s="384">
        <v>44943</v>
      </c>
      <c r="M1533" s="383">
        <v>44944</v>
      </c>
      <c r="N1533" s="369">
        <v>44945</v>
      </c>
      <c r="O1533" s="369">
        <v>44946</v>
      </c>
      <c r="P1533" s="369">
        <v>44949</v>
      </c>
      <c r="Q1533" s="369">
        <v>44950</v>
      </c>
      <c r="R1533" s="369">
        <v>44951</v>
      </c>
      <c r="S1533" s="369">
        <v>44952</v>
      </c>
      <c r="T1533" s="369">
        <v>44953</v>
      </c>
      <c r="U1533" s="369">
        <v>44956</v>
      </c>
      <c r="V1533" s="369">
        <v>44957</v>
      </c>
      <c r="W1533" s="369">
        <v>44958</v>
      </c>
      <c r="X1533" s="367"/>
      <c r="Z1533" s="369">
        <v>45016</v>
      </c>
    </row>
    <row r="1534" spans="1:26">
      <c r="A1534" s="380" t="str">
        <f t="shared" si="29"/>
        <v>23</v>
      </c>
      <c r="B1534" s="373">
        <v>44945</v>
      </c>
      <c r="C1534" s="374" t="str">
        <f t="shared" si="30"/>
        <v>木</v>
      </c>
      <c r="D1534" s="386">
        <v>44931</v>
      </c>
      <c r="E1534" s="386">
        <v>44932</v>
      </c>
      <c r="F1534" s="386">
        <v>44936</v>
      </c>
      <c r="G1534" s="369">
        <v>44937</v>
      </c>
      <c r="H1534" s="369">
        <v>44938</v>
      </c>
      <c r="I1534" s="369">
        <v>44939</v>
      </c>
      <c r="J1534" s="385">
        <v>44942</v>
      </c>
      <c r="K1534" s="369">
        <v>44943</v>
      </c>
      <c r="L1534" s="384">
        <v>44944</v>
      </c>
      <c r="M1534" s="383">
        <v>44945</v>
      </c>
      <c r="N1534" s="369">
        <v>44946</v>
      </c>
      <c r="O1534" s="369">
        <v>44949</v>
      </c>
      <c r="P1534" s="369">
        <v>44950</v>
      </c>
      <c r="Q1534" s="369">
        <v>44951</v>
      </c>
      <c r="R1534" s="369">
        <v>44952</v>
      </c>
      <c r="S1534" s="369">
        <v>44953</v>
      </c>
      <c r="T1534" s="369">
        <v>44956</v>
      </c>
      <c r="U1534" s="369">
        <v>44957</v>
      </c>
      <c r="V1534" s="369">
        <v>44958</v>
      </c>
      <c r="W1534" s="369">
        <v>44959</v>
      </c>
      <c r="X1534" s="367"/>
    </row>
    <row r="1535" spans="1:26">
      <c r="A1535" s="380" t="str">
        <f t="shared" si="29"/>
        <v>23</v>
      </c>
      <c r="B1535" s="373">
        <v>44946</v>
      </c>
      <c r="C1535" s="374" t="str">
        <f t="shared" si="30"/>
        <v>金</v>
      </c>
      <c r="D1535" s="386">
        <v>44932</v>
      </c>
      <c r="E1535" s="386">
        <v>44936</v>
      </c>
      <c r="F1535" s="386">
        <v>44937</v>
      </c>
      <c r="G1535" s="369">
        <v>44938</v>
      </c>
      <c r="H1535" s="369">
        <v>44939</v>
      </c>
      <c r="I1535" s="369">
        <v>44942</v>
      </c>
      <c r="J1535" s="385">
        <v>44943</v>
      </c>
      <c r="K1535" s="369">
        <v>44944</v>
      </c>
      <c r="L1535" s="384">
        <v>44945</v>
      </c>
      <c r="M1535" s="383">
        <v>44946</v>
      </c>
      <c r="N1535" s="369">
        <v>44949</v>
      </c>
      <c r="O1535" s="369">
        <v>44950</v>
      </c>
      <c r="P1535" s="369">
        <v>44951</v>
      </c>
      <c r="Q1535" s="369">
        <v>44952</v>
      </c>
      <c r="R1535" s="369">
        <v>44953</v>
      </c>
      <c r="S1535" s="369">
        <v>44956</v>
      </c>
      <c r="T1535" s="369">
        <v>44957</v>
      </c>
      <c r="U1535" s="369">
        <v>44958</v>
      </c>
      <c r="V1535" s="369">
        <v>44959</v>
      </c>
      <c r="W1535" s="369">
        <v>44960</v>
      </c>
      <c r="X1535" s="367"/>
    </row>
    <row r="1536" spans="1:26">
      <c r="A1536" s="380" t="str">
        <f t="shared" si="29"/>
        <v>23</v>
      </c>
      <c r="B1536" s="373">
        <v>44949</v>
      </c>
      <c r="C1536" s="374" t="str">
        <f t="shared" si="30"/>
        <v>月</v>
      </c>
      <c r="D1536" s="386">
        <v>44936</v>
      </c>
      <c r="E1536" s="386">
        <v>44937</v>
      </c>
      <c r="F1536" s="386">
        <v>44938</v>
      </c>
      <c r="G1536" s="369">
        <v>44939</v>
      </c>
      <c r="H1536" s="369">
        <v>44942</v>
      </c>
      <c r="I1536" s="369">
        <v>44943</v>
      </c>
      <c r="J1536" s="385">
        <v>44944</v>
      </c>
      <c r="K1536" s="369">
        <v>44945</v>
      </c>
      <c r="L1536" s="384">
        <v>44946</v>
      </c>
      <c r="M1536" s="383">
        <v>44949</v>
      </c>
      <c r="N1536" s="369">
        <v>44950</v>
      </c>
      <c r="O1536" s="369">
        <v>44951</v>
      </c>
      <c r="P1536" s="369">
        <v>44952</v>
      </c>
      <c r="Q1536" s="369">
        <v>44953</v>
      </c>
      <c r="R1536" s="369">
        <v>44956</v>
      </c>
      <c r="S1536" s="369">
        <v>44957</v>
      </c>
      <c r="T1536" s="369">
        <v>44958</v>
      </c>
      <c r="U1536" s="369">
        <v>44959</v>
      </c>
      <c r="V1536" s="369">
        <v>44960</v>
      </c>
      <c r="W1536" s="369">
        <v>44963</v>
      </c>
      <c r="X1536" s="367"/>
    </row>
    <row r="1537" spans="1:24">
      <c r="A1537" s="380" t="str">
        <f t="shared" si="29"/>
        <v>23</v>
      </c>
      <c r="B1537" s="373">
        <v>44950</v>
      </c>
      <c r="C1537" s="374" t="str">
        <f t="shared" si="30"/>
        <v>火</v>
      </c>
      <c r="D1537" s="386">
        <v>44937</v>
      </c>
      <c r="E1537" s="386">
        <v>44938</v>
      </c>
      <c r="F1537" s="386">
        <v>44939</v>
      </c>
      <c r="G1537" s="369">
        <v>44942</v>
      </c>
      <c r="H1537" s="369">
        <v>44943</v>
      </c>
      <c r="I1537" s="369">
        <v>44944</v>
      </c>
      <c r="J1537" s="385">
        <v>44945</v>
      </c>
      <c r="K1537" s="369">
        <v>44946</v>
      </c>
      <c r="L1537" s="384">
        <v>44949</v>
      </c>
      <c r="M1537" s="383">
        <v>44950</v>
      </c>
      <c r="N1537" s="369">
        <v>44951</v>
      </c>
      <c r="O1537" s="369">
        <v>44952</v>
      </c>
      <c r="P1537" s="369">
        <v>44953</v>
      </c>
      <c r="Q1537" s="369">
        <v>44956</v>
      </c>
      <c r="R1537" s="369">
        <v>44957</v>
      </c>
      <c r="S1537" s="369">
        <v>44958</v>
      </c>
      <c r="T1537" s="369">
        <v>44959</v>
      </c>
      <c r="U1537" s="369">
        <v>44960</v>
      </c>
      <c r="V1537" s="369">
        <v>44963</v>
      </c>
      <c r="W1537" s="369">
        <v>44964</v>
      </c>
      <c r="X1537" s="367"/>
    </row>
    <row r="1538" spans="1:24">
      <c r="A1538" s="380" t="str">
        <f t="shared" si="29"/>
        <v>23</v>
      </c>
      <c r="B1538" s="373">
        <v>44951</v>
      </c>
      <c r="C1538" s="374" t="str">
        <f t="shared" si="30"/>
        <v>水</v>
      </c>
      <c r="D1538" s="386">
        <v>44938</v>
      </c>
      <c r="E1538" s="386">
        <v>44939</v>
      </c>
      <c r="F1538" s="386">
        <v>44942</v>
      </c>
      <c r="G1538" s="369">
        <v>44943</v>
      </c>
      <c r="H1538" s="369">
        <v>44944</v>
      </c>
      <c r="I1538" s="369">
        <v>44945</v>
      </c>
      <c r="J1538" s="385">
        <v>44946</v>
      </c>
      <c r="K1538" s="369">
        <v>44949</v>
      </c>
      <c r="L1538" s="384">
        <v>44950</v>
      </c>
      <c r="M1538" s="383">
        <v>44951</v>
      </c>
      <c r="N1538" s="369">
        <v>44952</v>
      </c>
      <c r="O1538" s="369">
        <v>44953</v>
      </c>
      <c r="P1538" s="369">
        <v>44956</v>
      </c>
      <c r="Q1538" s="369">
        <v>44957</v>
      </c>
      <c r="R1538" s="369">
        <v>44958</v>
      </c>
      <c r="S1538" s="369">
        <v>44959</v>
      </c>
      <c r="T1538" s="369">
        <v>44960</v>
      </c>
      <c r="U1538" s="369">
        <v>44963</v>
      </c>
      <c r="V1538" s="369">
        <v>44964</v>
      </c>
      <c r="W1538" s="369">
        <v>44965</v>
      </c>
      <c r="X1538" s="367"/>
    </row>
    <row r="1539" spans="1:24">
      <c r="A1539" s="380" t="str">
        <f t="shared" si="29"/>
        <v>23</v>
      </c>
      <c r="B1539" s="373">
        <v>44952</v>
      </c>
      <c r="C1539" s="374" t="str">
        <f t="shared" si="30"/>
        <v>木</v>
      </c>
      <c r="D1539" s="386">
        <v>44939</v>
      </c>
      <c r="E1539" s="386">
        <v>44942</v>
      </c>
      <c r="F1539" s="386">
        <v>44943</v>
      </c>
      <c r="G1539" s="369">
        <v>44944</v>
      </c>
      <c r="H1539" s="369">
        <v>44945</v>
      </c>
      <c r="I1539" s="369">
        <v>44946</v>
      </c>
      <c r="J1539" s="385">
        <v>44949</v>
      </c>
      <c r="K1539" s="369">
        <v>44950</v>
      </c>
      <c r="L1539" s="384">
        <v>44951</v>
      </c>
      <c r="M1539" s="383">
        <v>44952</v>
      </c>
      <c r="N1539" s="369">
        <v>44953</v>
      </c>
      <c r="O1539" s="369">
        <v>44956</v>
      </c>
      <c r="P1539" s="369">
        <v>44957</v>
      </c>
      <c r="Q1539" s="369">
        <v>44958</v>
      </c>
      <c r="R1539" s="369">
        <v>44959</v>
      </c>
      <c r="S1539" s="369">
        <v>44960</v>
      </c>
      <c r="T1539" s="369">
        <v>44963</v>
      </c>
      <c r="U1539" s="369">
        <v>44964</v>
      </c>
      <c r="V1539" s="369">
        <v>44965</v>
      </c>
      <c r="W1539" s="369">
        <v>44966</v>
      </c>
      <c r="X1539" s="367"/>
    </row>
    <row r="1540" spans="1:24">
      <c r="A1540" s="380" t="str">
        <f t="shared" si="29"/>
        <v>23</v>
      </c>
      <c r="B1540" s="373">
        <v>44953</v>
      </c>
      <c r="C1540" s="374" t="str">
        <f t="shared" si="30"/>
        <v>金</v>
      </c>
      <c r="D1540" s="386">
        <v>44942</v>
      </c>
      <c r="E1540" s="386">
        <v>44943</v>
      </c>
      <c r="F1540" s="386">
        <v>44944</v>
      </c>
      <c r="G1540" s="369">
        <v>44945</v>
      </c>
      <c r="H1540" s="369">
        <v>44946</v>
      </c>
      <c r="I1540" s="369">
        <v>44949</v>
      </c>
      <c r="J1540" s="385">
        <v>44950</v>
      </c>
      <c r="K1540" s="369">
        <v>44951</v>
      </c>
      <c r="L1540" s="384">
        <v>44952</v>
      </c>
      <c r="M1540" s="383">
        <v>44953</v>
      </c>
      <c r="N1540" s="369">
        <v>44956</v>
      </c>
      <c r="O1540" s="369">
        <v>44957</v>
      </c>
      <c r="P1540" s="369">
        <v>44958</v>
      </c>
      <c r="Q1540" s="369">
        <v>44959</v>
      </c>
      <c r="R1540" s="369">
        <v>44960</v>
      </c>
      <c r="S1540" s="369">
        <v>44963</v>
      </c>
      <c r="T1540" s="369">
        <v>44964</v>
      </c>
      <c r="U1540" s="369">
        <v>44965</v>
      </c>
      <c r="V1540" s="369">
        <v>44966</v>
      </c>
      <c r="W1540" s="369">
        <v>44967</v>
      </c>
      <c r="X1540" s="367"/>
    </row>
    <row r="1541" spans="1:24">
      <c r="A1541" s="380" t="str">
        <f t="shared" si="29"/>
        <v>23</v>
      </c>
      <c r="B1541" s="373">
        <v>44956</v>
      </c>
      <c r="C1541" s="374" t="str">
        <f t="shared" si="30"/>
        <v>月</v>
      </c>
      <c r="D1541" s="386">
        <v>44943</v>
      </c>
      <c r="E1541" s="386">
        <v>44944</v>
      </c>
      <c r="F1541" s="386">
        <v>44945</v>
      </c>
      <c r="G1541" s="369">
        <v>44946</v>
      </c>
      <c r="H1541" s="369">
        <v>44949</v>
      </c>
      <c r="I1541" s="369">
        <v>44950</v>
      </c>
      <c r="J1541" s="385">
        <v>44951</v>
      </c>
      <c r="K1541" s="369">
        <v>44952</v>
      </c>
      <c r="L1541" s="384">
        <v>44953</v>
      </c>
      <c r="M1541" s="383">
        <v>44956</v>
      </c>
      <c r="N1541" s="369">
        <v>44957</v>
      </c>
      <c r="O1541" s="369">
        <v>44958</v>
      </c>
      <c r="P1541" s="369">
        <v>44959</v>
      </c>
      <c r="Q1541" s="369">
        <v>44960</v>
      </c>
      <c r="R1541" s="369">
        <v>44963</v>
      </c>
      <c r="S1541" s="369">
        <v>44964</v>
      </c>
      <c r="T1541" s="369">
        <v>44965</v>
      </c>
      <c r="U1541" s="369">
        <v>44966</v>
      </c>
      <c r="V1541" s="369">
        <v>44967</v>
      </c>
      <c r="W1541" s="369">
        <v>44970</v>
      </c>
      <c r="X1541" s="367"/>
    </row>
    <row r="1542" spans="1:24">
      <c r="A1542" s="380" t="str">
        <f t="shared" si="29"/>
        <v>23</v>
      </c>
      <c r="B1542" s="373">
        <v>44957</v>
      </c>
      <c r="C1542" s="374" t="str">
        <f t="shared" si="30"/>
        <v>火</v>
      </c>
      <c r="D1542" s="386">
        <v>44944</v>
      </c>
      <c r="E1542" s="386">
        <v>44945</v>
      </c>
      <c r="F1542" s="386">
        <v>44946</v>
      </c>
      <c r="G1542" s="369">
        <v>44949</v>
      </c>
      <c r="H1542" s="369">
        <v>44950</v>
      </c>
      <c r="I1542" s="369">
        <v>44951</v>
      </c>
      <c r="J1542" s="385">
        <v>44952</v>
      </c>
      <c r="K1542" s="369">
        <v>44953</v>
      </c>
      <c r="L1542" s="384">
        <v>44956</v>
      </c>
      <c r="M1542" s="383">
        <v>44957</v>
      </c>
      <c r="N1542" s="369">
        <v>44958</v>
      </c>
      <c r="O1542" s="369">
        <v>44959</v>
      </c>
      <c r="P1542" s="369">
        <v>44960</v>
      </c>
      <c r="Q1542" s="369">
        <v>44963</v>
      </c>
      <c r="R1542" s="369">
        <v>44964</v>
      </c>
      <c r="S1542" s="369">
        <v>44965</v>
      </c>
      <c r="T1542" s="369">
        <v>44966</v>
      </c>
      <c r="U1542" s="369">
        <v>44967</v>
      </c>
      <c r="V1542" s="369">
        <v>44970</v>
      </c>
      <c r="W1542" s="369">
        <v>44971</v>
      </c>
      <c r="X1542" s="367"/>
    </row>
    <row r="1543" spans="1:24">
      <c r="A1543" s="380" t="str">
        <f t="shared" si="29"/>
        <v>23</v>
      </c>
      <c r="B1543" s="373">
        <v>44958</v>
      </c>
      <c r="C1543" s="374" t="str">
        <f t="shared" si="30"/>
        <v>水</v>
      </c>
      <c r="D1543" s="386">
        <v>44945</v>
      </c>
      <c r="E1543" s="386">
        <v>44946</v>
      </c>
      <c r="F1543" s="386">
        <v>44949</v>
      </c>
      <c r="G1543" s="369">
        <v>44950</v>
      </c>
      <c r="H1543" s="369">
        <v>44951</v>
      </c>
      <c r="I1543" s="369">
        <v>44952</v>
      </c>
      <c r="J1543" s="385">
        <v>44953</v>
      </c>
      <c r="K1543" s="369">
        <v>44956</v>
      </c>
      <c r="L1543" s="384">
        <v>44957</v>
      </c>
      <c r="M1543" s="383">
        <v>44958</v>
      </c>
      <c r="N1543" s="369">
        <v>44959</v>
      </c>
      <c r="O1543" s="369">
        <v>44960</v>
      </c>
      <c r="P1543" s="369">
        <v>44963</v>
      </c>
      <c r="Q1543" s="369">
        <v>44964</v>
      </c>
      <c r="R1543" s="369">
        <v>44965</v>
      </c>
      <c r="S1543" s="369">
        <v>44966</v>
      </c>
      <c r="T1543" s="369">
        <v>44967</v>
      </c>
      <c r="U1543" s="369">
        <v>44970</v>
      </c>
      <c r="V1543" s="369">
        <v>44971</v>
      </c>
      <c r="W1543" s="369">
        <v>44972</v>
      </c>
      <c r="X1543" s="367"/>
    </row>
    <row r="1544" spans="1:24">
      <c r="A1544" s="380" t="str">
        <f t="shared" si="29"/>
        <v>23</v>
      </c>
      <c r="B1544" s="373">
        <v>44959</v>
      </c>
      <c r="C1544" s="374" t="str">
        <f t="shared" si="30"/>
        <v>木</v>
      </c>
      <c r="D1544" s="386">
        <v>44946</v>
      </c>
      <c r="E1544" s="386">
        <v>44949</v>
      </c>
      <c r="F1544" s="386">
        <v>44950</v>
      </c>
      <c r="G1544" s="369">
        <v>44951</v>
      </c>
      <c r="H1544" s="369">
        <v>44952</v>
      </c>
      <c r="I1544" s="369">
        <v>44953</v>
      </c>
      <c r="J1544" s="385">
        <v>44956</v>
      </c>
      <c r="K1544" s="369">
        <v>44957</v>
      </c>
      <c r="L1544" s="384">
        <v>44958</v>
      </c>
      <c r="M1544" s="383">
        <v>44959</v>
      </c>
      <c r="N1544" s="369">
        <v>44960</v>
      </c>
      <c r="O1544" s="369">
        <v>44963</v>
      </c>
      <c r="P1544" s="369">
        <v>44964</v>
      </c>
      <c r="Q1544" s="369">
        <v>44965</v>
      </c>
      <c r="R1544" s="369">
        <v>44966</v>
      </c>
      <c r="S1544" s="369">
        <v>44967</v>
      </c>
      <c r="T1544" s="369">
        <v>44970</v>
      </c>
      <c r="U1544" s="369">
        <v>44971</v>
      </c>
      <c r="V1544" s="369">
        <v>44972</v>
      </c>
      <c r="W1544" s="369">
        <v>44973</v>
      </c>
      <c r="X1544" s="367"/>
    </row>
    <row r="1545" spans="1:24">
      <c r="A1545" s="380" t="str">
        <f t="shared" si="29"/>
        <v>23</v>
      </c>
      <c r="B1545" s="373">
        <v>44960</v>
      </c>
      <c r="C1545" s="374" t="str">
        <f t="shared" si="30"/>
        <v>金</v>
      </c>
      <c r="D1545" s="386">
        <v>44949</v>
      </c>
      <c r="E1545" s="386">
        <v>44950</v>
      </c>
      <c r="F1545" s="386">
        <v>44951</v>
      </c>
      <c r="G1545" s="369">
        <v>44952</v>
      </c>
      <c r="H1545" s="369">
        <v>44953</v>
      </c>
      <c r="I1545" s="369">
        <v>44956</v>
      </c>
      <c r="J1545" s="385">
        <v>44957</v>
      </c>
      <c r="K1545" s="369">
        <v>44958</v>
      </c>
      <c r="L1545" s="384">
        <v>44959</v>
      </c>
      <c r="M1545" s="383">
        <v>44960</v>
      </c>
      <c r="N1545" s="369">
        <v>44963</v>
      </c>
      <c r="O1545" s="369">
        <v>44964</v>
      </c>
      <c r="P1545" s="369">
        <v>44965</v>
      </c>
      <c r="Q1545" s="369">
        <v>44966</v>
      </c>
      <c r="R1545" s="369">
        <v>44967</v>
      </c>
      <c r="S1545" s="369">
        <v>44970</v>
      </c>
      <c r="T1545" s="369">
        <v>44971</v>
      </c>
      <c r="U1545" s="369">
        <v>44972</v>
      </c>
      <c r="V1545" s="369">
        <v>44973</v>
      </c>
      <c r="W1545" s="369">
        <v>44974</v>
      </c>
      <c r="X1545" s="367"/>
    </row>
    <row r="1546" spans="1:24">
      <c r="A1546" s="380" t="str">
        <f t="shared" si="29"/>
        <v>23</v>
      </c>
      <c r="B1546" s="373">
        <v>44963</v>
      </c>
      <c r="C1546" s="374" t="str">
        <f t="shared" si="30"/>
        <v>月</v>
      </c>
      <c r="D1546" s="386">
        <v>44950</v>
      </c>
      <c r="E1546" s="386">
        <v>44951</v>
      </c>
      <c r="F1546" s="386">
        <v>44952</v>
      </c>
      <c r="G1546" s="369">
        <v>44953</v>
      </c>
      <c r="H1546" s="369">
        <v>44956</v>
      </c>
      <c r="I1546" s="369">
        <v>44957</v>
      </c>
      <c r="J1546" s="385">
        <v>44958</v>
      </c>
      <c r="K1546" s="369">
        <v>44959</v>
      </c>
      <c r="L1546" s="384">
        <v>44960</v>
      </c>
      <c r="M1546" s="383">
        <v>44963</v>
      </c>
      <c r="N1546" s="369">
        <v>44964</v>
      </c>
      <c r="O1546" s="369">
        <v>44965</v>
      </c>
      <c r="P1546" s="369">
        <v>44966</v>
      </c>
      <c r="Q1546" s="369">
        <v>44967</v>
      </c>
      <c r="R1546" s="369">
        <v>44970</v>
      </c>
      <c r="S1546" s="369">
        <v>44971</v>
      </c>
      <c r="T1546" s="369">
        <v>44972</v>
      </c>
      <c r="U1546" s="369">
        <v>44973</v>
      </c>
      <c r="V1546" s="369">
        <v>44974</v>
      </c>
      <c r="W1546" s="369">
        <v>44977</v>
      </c>
      <c r="X1546" s="367"/>
    </row>
    <row r="1547" spans="1:24">
      <c r="A1547" s="380" t="str">
        <f t="shared" si="29"/>
        <v>23</v>
      </c>
      <c r="B1547" s="373">
        <v>44964</v>
      </c>
      <c r="C1547" s="374" t="str">
        <f t="shared" si="30"/>
        <v>火</v>
      </c>
      <c r="D1547" s="386">
        <v>44951</v>
      </c>
      <c r="E1547" s="386">
        <v>44952</v>
      </c>
      <c r="F1547" s="386">
        <v>44953</v>
      </c>
      <c r="G1547" s="369">
        <v>44956</v>
      </c>
      <c r="H1547" s="369">
        <v>44957</v>
      </c>
      <c r="I1547" s="369">
        <v>44958</v>
      </c>
      <c r="J1547" s="385">
        <v>44959</v>
      </c>
      <c r="K1547" s="369">
        <v>44960</v>
      </c>
      <c r="L1547" s="384">
        <v>44963</v>
      </c>
      <c r="M1547" s="383">
        <v>44964</v>
      </c>
      <c r="N1547" s="369">
        <v>44965</v>
      </c>
      <c r="O1547" s="369">
        <v>44966</v>
      </c>
      <c r="P1547" s="369">
        <v>44967</v>
      </c>
      <c r="Q1547" s="369">
        <v>44970</v>
      </c>
      <c r="R1547" s="369">
        <v>44971</v>
      </c>
      <c r="S1547" s="369">
        <v>44972</v>
      </c>
      <c r="T1547" s="369">
        <v>44973</v>
      </c>
      <c r="U1547" s="369">
        <v>44974</v>
      </c>
      <c r="V1547" s="369">
        <v>44977</v>
      </c>
      <c r="W1547" s="369">
        <v>44978</v>
      </c>
      <c r="X1547" s="367"/>
    </row>
    <row r="1548" spans="1:24">
      <c r="A1548" s="380" t="str">
        <f t="shared" si="29"/>
        <v>23</v>
      </c>
      <c r="B1548" s="373">
        <v>44965</v>
      </c>
      <c r="C1548" s="374" t="str">
        <f t="shared" si="30"/>
        <v>水</v>
      </c>
      <c r="D1548" s="386">
        <v>44952</v>
      </c>
      <c r="E1548" s="386">
        <v>44953</v>
      </c>
      <c r="F1548" s="386">
        <v>44956</v>
      </c>
      <c r="G1548" s="369">
        <v>44957</v>
      </c>
      <c r="H1548" s="369">
        <v>44958</v>
      </c>
      <c r="I1548" s="369">
        <v>44959</v>
      </c>
      <c r="J1548" s="385">
        <v>44960</v>
      </c>
      <c r="K1548" s="369">
        <v>44963</v>
      </c>
      <c r="L1548" s="384">
        <v>44964</v>
      </c>
      <c r="M1548" s="383">
        <v>44965</v>
      </c>
      <c r="N1548" s="369">
        <v>44966</v>
      </c>
      <c r="O1548" s="369">
        <v>44967</v>
      </c>
      <c r="P1548" s="369">
        <v>44970</v>
      </c>
      <c r="Q1548" s="369">
        <v>44971</v>
      </c>
      <c r="R1548" s="369">
        <v>44972</v>
      </c>
      <c r="S1548" s="369">
        <v>44973</v>
      </c>
      <c r="T1548" s="369">
        <v>44974</v>
      </c>
      <c r="U1548" s="369">
        <v>44977</v>
      </c>
      <c r="V1548" s="369">
        <v>44978</v>
      </c>
      <c r="W1548" s="369">
        <v>44979</v>
      </c>
      <c r="X1548" s="367"/>
    </row>
    <row r="1549" spans="1:24">
      <c r="A1549" s="380" t="str">
        <f t="shared" si="29"/>
        <v>23</v>
      </c>
      <c r="B1549" s="373">
        <v>44966</v>
      </c>
      <c r="C1549" s="374" t="str">
        <f t="shared" si="30"/>
        <v>木</v>
      </c>
      <c r="D1549" s="386">
        <v>44953</v>
      </c>
      <c r="E1549" s="386">
        <v>44956</v>
      </c>
      <c r="F1549" s="386">
        <v>44957</v>
      </c>
      <c r="G1549" s="369">
        <v>44958</v>
      </c>
      <c r="H1549" s="369">
        <v>44959</v>
      </c>
      <c r="I1549" s="369">
        <v>44960</v>
      </c>
      <c r="J1549" s="385">
        <v>44963</v>
      </c>
      <c r="K1549" s="369">
        <v>44964</v>
      </c>
      <c r="L1549" s="384">
        <v>44965</v>
      </c>
      <c r="M1549" s="383">
        <v>44966</v>
      </c>
      <c r="N1549" s="369">
        <v>44967</v>
      </c>
      <c r="O1549" s="369">
        <v>44970</v>
      </c>
      <c r="P1549" s="369">
        <v>44971</v>
      </c>
      <c r="Q1549" s="369">
        <v>44972</v>
      </c>
      <c r="R1549" s="369">
        <v>44973</v>
      </c>
      <c r="S1549" s="369">
        <v>44974</v>
      </c>
      <c r="T1549" s="369">
        <v>44977</v>
      </c>
      <c r="U1549" s="369">
        <v>44978</v>
      </c>
      <c r="V1549" s="369">
        <v>44979</v>
      </c>
      <c r="W1549" s="369">
        <v>44981</v>
      </c>
      <c r="X1549" s="367"/>
    </row>
    <row r="1550" spans="1:24">
      <c r="A1550" s="380" t="str">
        <f t="shared" si="29"/>
        <v>23</v>
      </c>
      <c r="B1550" s="373">
        <v>44967</v>
      </c>
      <c r="C1550" s="374" t="str">
        <f t="shared" si="30"/>
        <v>金</v>
      </c>
      <c r="D1550" s="386">
        <v>44956</v>
      </c>
      <c r="E1550" s="386">
        <v>44957</v>
      </c>
      <c r="F1550" s="386">
        <v>44958</v>
      </c>
      <c r="G1550" s="369">
        <v>44959</v>
      </c>
      <c r="H1550" s="369">
        <v>44960</v>
      </c>
      <c r="I1550" s="369">
        <v>44963</v>
      </c>
      <c r="J1550" s="385">
        <v>44964</v>
      </c>
      <c r="K1550" s="369">
        <v>44965</v>
      </c>
      <c r="L1550" s="384">
        <v>44966</v>
      </c>
      <c r="M1550" s="383">
        <v>44967</v>
      </c>
      <c r="N1550" s="369">
        <v>44970</v>
      </c>
      <c r="O1550" s="369">
        <v>44971</v>
      </c>
      <c r="P1550" s="369">
        <v>44972</v>
      </c>
      <c r="Q1550" s="369">
        <v>44973</v>
      </c>
      <c r="R1550" s="369">
        <v>44974</v>
      </c>
      <c r="S1550" s="369">
        <v>44977</v>
      </c>
      <c r="T1550" s="369">
        <v>44978</v>
      </c>
      <c r="U1550" s="369">
        <v>44979</v>
      </c>
      <c r="V1550" s="369">
        <v>44981</v>
      </c>
      <c r="W1550" s="369">
        <v>44984</v>
      </c>
      <c r="X1550" s="367"/>
    </row>
    <row r="1551" spans="1:24">
      <c r="A1551" s="380" t="str">
        <f t="shared" si="29"/>
        <v>23</v>
      </c>
      <c r="B1551" s="373">
        <v>44970</v>
      </c>
      <c r="C1551" s="374" t="str">
        <f t="shared" si="30"/>
        <v>月</v>
      </c>
      <c r="D1551" s="386">
        <v>44957</v>
      </c>
      <c r="E1551" s="386">
        <v>44958</v>
      </c>
      <c r="F1551" s="386">
        <v>44959</v>
      </c>
      <c r="G1551" s="369">
        <v>44960</v>
      </c>
      <c r="H1551" s="369">
        <v>44963</v>
      </c>
      <c r="I1551" s="369">
        <v>44964</v>
      </c>
      <c r="J1551" s="385">
        <v>44965</v>
      </c>
      <c r="K1551" s="369">
        <v>44966</v>
      </c>
      <c r="L1551" s="384">
        <v>44967</v>
      </c>
      <c r="M1551" s="383">
        <v>44970</v>
      </c>
      <c r="N1551" s="369">
        <v>44971</v>
      </c>
      <c r="O1551" s="369">
        <v>44972</v>
      </c>
      <c r="P1551" s="369">
        <v>44973</v>
      </c>
      <c r="Q1551" s="369">
        <v>44974</v>
      </c>
      <c r="R1551" s="369">
        <v>44977</v>
      </c>
      <c r="S1551" s="369">
        <v>44978</v>
      </c>
      <c r="T1551" s="369">
        <v>44979</v>
      </c>
      <c r="U1551" s="369">
        <v>44981</v>
      </c>
      <c r="V1551" s="369">
        <v>44984</v>
      </c>
      <c r="W1551" s="369">
        <v>44985</v>
      </c>
      <c r="X1551" s="367"/>
    </row>
    <row r="1552" spans="1:24">
      <c r="A1552" s="380" t="str">
        <f t="shared" si="29"/>
        <v>23</v>
      </c>
      <c r="B1552" s="373">
        <v>44971</v>
      </c>
      <c r="C1552" s="374" t="str">
        <f t="shared" si="30"/>
        <v>火</v>
      </c>
      <c r="D1552" s="386">
        <v>44958</v>
      </c>
      <c r="E1552" s="386">
        <v>44959</v>
      </c>
      <c r="F1552" s="386">
        <v>44960</v>
      </c>
      <c r="G1552" s="369">
        <v>44963</v>
      </c>
      <c r="H1552" s="369">
        <v>44964</v>
      </c>
      <c r="I1552" s="369">
        <v>44965</v>
      </c>
      <c r="J1552" s="385">
        <v>44966</v>
      </c>
      <c r="K1552" s="369">
        <v>44967</v>
      </c>
      <c r="L1552" s="384">
        <v>44970</v>
      </c>
      <c r="M1552" s="383">
        <v>44971</v>
      </c>
      <c r="N1552" s="369">
        <v>44972</v>
      </c>
      <c r="O1552" s="369">
        <v>44973</v>
      </c>
      <c r="P1552" s="369">
        <v>44974</v>
      </c>
      <c r="Q1552" s="369">
        <v>44977</v>
      </c>
      <c r="R1552" s="369">
        <v>44978</v>
      </c>
      <c r="S1552" s="369">
        <v>44979</v>
      </c>
      <c r="T1552" s="369">
        <v>44981</v>
      </c>
      <c r="U1552" s="369">
        <v>44984</v>
      </c>
      <c r="V1552" s="369">
        <v>44985</v>
      </c>
      <c r="W1552" s="369">
        <v>44986</v>
      </c>
      <c r="X1552" s="367"/>
    </row>
    <row r="1553" spans="1:24">
      <c r="A1553" s="380" t="str">
        <f t="shared" si="29"/>
        <v>23</v>
      </c>
      <c r="B1553" s="373">
        <v>44972</v>
      </c>
      <c r="C1553" s="374" t="str">
        <f t="shared" si="30"/>
        <v>水</v>
      </c>
      <c r="D1553" s="386">
        <v>44959</v>
      </c>
      <c r="E1553" s="386">
        <v>44960</v>
      </c>
      <c r="F1553" s="386">
        <v>44963</v>
      </c>
      <c r="G1553" s="369">
        <v>44964</v>
      </c>
      <c r="H1553" s="369">
        <v>44965</v>
      </c>
      <c r="I1553" s="369">
        <v>44966</v>
      </c>
      <c r="J1553" s="385">
        <v>44967</v>
      </c>
      <c r="K1553" s="369">
        <v>44970</v>
      </c>
      <c r="L1553" s="384">
        <v>44971</v>
      </c>
      <c r="M1553" s="383">
        <v>44972</v>
      </c>
      <c r="N1553" s="369">
        <v>44973</v>
      </c>
      <c r="O1553" s="369">
        <v>44974</v>
      </c>
      <c r="P1553" s="369">
        <v>44977</v>
      </c>
      <c r="Q1553" s="369">
        <v>44978</v>
      </c>
      <c r="R1553" s="369">
        <v>44979</v>
      </c>
      <c r="S1553" s="369">
        <v>44981</v>
      </c>
      <c r="T1553" s="369">
        <v>44984</v>
      </c>
      <c r="U1553" s="369">
        <v>44985</v>
      </c>
      <c r="V1553" s="369">
        <v>44986</v>
      </c>
      <c r="W1553" s="369">
        <v>44987</v>
      </c>
      <c r="X1553" s="367"/>
    </row>
    <row r="1554" spans="1:24">
      <c r="A1554" s="380" t="str">
        <f t="shared" si="29"/>
        <v>23</v>
      </c>
      <c r="B1554" s="373">
        <v>44973</v>
      </c>
      <c r="C1554" s="374" t="str">
        <f t="shared" si="30"/>
        <v>木</v>
      </c>
      <c r="D1554" s="386">
        <v>44960</v>
      </c>
      <c r="E1554" s="386">
        <v>44963</v>
      </c>
      <c r="F1554" s="386">
        <v>44964</v>
      </c>
      <c r="G1554" s="369">
        <v>44965</v>
      </c>
      <c r="H1554" s="369">
        <v>44966</v>
      </c>
      <c r="I1554" s="369">
        <v>44967</v>
      </c>
      <c r="J1554" s="385">
        <v>44970</v>
      </c>
      <c r="K1554" s="369">
        <v>44971</v>
      </c>
      <c r="L1554" s="384">
        <v>44972</v>
      </c>
      <c r="M1554" s="383">
        <v>44973</v>
      </c>
      <c r="N1554" s="369">
        <v>44974</v>
      </c>
      <c r="O1554" s="369">
        <v>44977</v>
      </c>
      <c r="P1554" s="369">
        <v>44978</v>
      </c>
      <c r="Q1554" s="369">
        <v>44979</v>
      </c>
      <c r="R1554" s="369">
        <v>44981</v>
      </c>
      <c r="S1554" s="369">
        <v>44984</v>
      </c>
      <c r="T1554" s="369">
        <v>44985</v>
      </c>
      <c r="U1554" s="369">
        <v>44986</v>
      </c>
      <c r="V1554" s="369">
        <v>44987</v>
      </c>
      <c r="W1554" s="369">
        <v>44988</v>
      </c>
      <c r="X1554" s="367"/>
    </row>
    <row r="1555" spans="1:24">
      <c r="A1555" s="380" t="str">
        <f t="shared" si="29"/>
        <v>23</v>
      </c>
      <c r="B1555" s="373">
        <v>44974</v>
      </c>
      <c r="C1555" s="374" t="str">
        <f t="shared" si="30"/>
        <v>金</v>
      </c>
      <c r="D1555" s="386">
        <v>44963</v>
      </c>
      <c r="E1555" s="386">
        <v>44964</v>
      </c>
      <c r="F1555" s="386">
        <v>44965</v>
      </c>
      <c r="G1555" s="369">
        <v>44966</v>
      </c>
      <c r="H1555" s="369">
        <v>44967</v>
      </c>
      <c r="I1555" s="369">
        <v>44970</v>
      </c>
      <c r="J1555" s="385">
        <v>44971</v>
      </c>
      <c r="K1555" s="369">
        <v>44972</v>
      </c>
      <c r="L1555" s="384">
        <v>44973</v>
      </c>
      <c r="M1555" s="383">
        <v>44974</v>
      </c>
      <c r="N1555" s="369">
        <v>44977</v>
      </c>
      <c r="O1555" s="369">
        <v>44978</v>
      </c>
      <c r="P1555" s="369">
        <v>44979</v>
      </c>
      <c r="Q1555" s="369">
        <v>44981</v>
      </c>
      <c r="R1555" s="369">
        <v>44984</v>
      </c>
      <c r="S1555" s="369">
        <v>44985</v>
      </c>
      <c r="T1555" s="369">
        <v>44986</v>
      </c>
      <c r="U1555" s="369">
        <v>44987</v>
      </c>
      <c r="V1555" s="369">
        <v>44988</v>
      </c>
      <c r="W1555" s="369">
        <v>44991</v>
      </c>
      <c r="X1555" s="367"/>
    </row>
    <row r="1556" spans="1:24">
      <c r="A1556" s="380" t="str">
        <f t="shared" si="29"/>
        <v>23</v>
      </c>
      <c r="B1556" s="373">
        <v>44977</v>
      </c>
      <c r="C1556" s="374" t="str">
        <f t="shared" si="30"/>
        <v>月</v>
      </c>
      <c r="D1556" s="386">
        <v>44964</v>
      </c>
      <c r="E1556" s="386">
        <v>44965</v>
      </c>
      <c r="F1556" s="386">
        <v>44966</v>
      </c>
      <c r="G1556" s="369">
        <v>44967</v>
      </c>
      <c r="H1556" s="369">
        <v>44970</v>
      </c>
      <c r="I1556" s="369">
        <v>44971</v>
      </c>
      <c r="J1556" s="385">
        <v>44972</v>
      </c>
      <c r="K1556" s="369">
        <v>44973</v>
      </c>
      <c r="L1556" s="384">
        <v>44974</v>
      </c>
      <c r="M1556" s="383">
        <v>44977</v>
      </c>
      <c r="N1556" s="369">
        <v>44978</v>
      </c>
      <c r="O1556" s="369">
        <v>44979</v>
      </c>
      <c r="P1556" s="369">
        <v>44981</v>
      </c>
      <c r="Q1556" s="369">
        <v>44984</v>
      </c>
      <c r="R1556" s="369">
        <v>44985</v>
      </c>
      <c r="S1556" s="369">
        <v>44986</v>
      </c>
      <c r="T1556" s="369">
        <v>44987</v>
      </c>
      <c r="U1556" s="369">
        <v>44988</v>
      </c>
      <c r="V1556" s="369">
        <v>44991</v>
      </c>
      <c r="W1556" s="369">
        <v>44992</v>
      </c>
      <c r="X1556" s="367"/>
    </row>
    <row r="1557" spans="1:24">
      <c r="A1557" s="380" t="str">
        <f t="shared" si="29"/>
        <v>23</v>
      </c>
      <c r="B1557" s="373">
        <v>44978</v>
      </c>
      <c r="C1557" s="374" t="str">
        <f t="shared" si="30"/>
        <v>火</v>
      </c>
      <c r="D1557" s="386">
        <v>44965</v>
      </c>
      <c r="E1557" s="386">
        <v>44966</v>
      </c>
      <c r="F1557" s="386">
        <v>44967</v>
      </c>
      <c r="G1557" s="369">
        <v>44970</v>
      </c>
      <c r="H1557" s="369">
        <v>44971</v>
      </c>
      <c r="I1557" s="369">
        <v>44972</v>
      </c>
      <c r="J1557" s="385">
        <v>44973</v>
      </c>
      <c r="K1557" s="369">
        <v>44974</v>
      </c>
      <c r="L1557" s="384">
        <v>44977</v>
      </c>
      <c r="M1557" s="383">
        <v>44978</v>
      </c>
      <c r="N1557" s="369">
        <v>44979</v>
      </c>
      <c r="O1557" s="369">
        <v>44981</v>
      </c>
      <c r="P1557" s="369">
        <v>44984</v>
      </c>
      <c r="Q1557" s="369">
        <v>44985</v>
      </c>
      <c r="R1557" s="369">
        <v>44986</v>
      </c>
      <c r="S1557" s="369">
        <v>44987</v>
      </c>
      <c r="T1557" s="369">
        <v>44988</v>
      </c>
      <c r="U1557" s="369">
        <v>44991</v>
      </c>
      <c r="V1557" s="369">
        <v>44992</v>
      </c>
      <c r="W1557" s="369">
        <v>44993</v>
      </c>
      <c r="X1557" s="367"/>
    </row>
    <row r="1558" spans="1:24">
      <c r="A1558" s="380" t="str">
        <f t="shared" si="29"/>
        <v>23</v>
      </c>
      <c r="B1558" s="373">
        <v>44979</v>
      </c>
      <c r="C1558" s="374" t="str">
        <f t="shared" si="30"/>
        <v>水</v>
      </c>
      <c r="D1558" s="386">
        <v>44966</v>
      </c>
      <c r="E1558" s="386">
        <v>44967</v>
      </c>
      <c r="F1558" s="386">
        <v>44970</v>
      </c>
      <c r="G1558" s="369">
        <v>44971</v>
      </c>
      <c r="H1558" s="369">
        <v>44972</v>
      </c>
      <c r="I1558" s="369">
        <v>44973</v>
      </c>
      <c r="J1558" s="385">
        <v>44974</v>
      </c>
      <c r="K1558" s="369">
        <v>44977</v>
      </c>
      <c r="L1558" s="384">
        <v>44978</v>
      </c>
      <c r="M1558" s="383">
        <v>44979</v>
      </c>
      <c r="N1558" s="369">
        <v>44981</v>
      </c>
      <c r="O1558" s="369">
        <v>44984</v>
      </c>
      <c r="P1558" s="369">
        <v>44985</v>
      </c>
      <c r="Q1558" s="369">
        <v>44986</v>
      </c>
      <c r="R1558" s="369">
        <v>44987</v>
      </c>
      <c r="S1558" s="369">
        <v>44988</v>
      </c>
      <c r="T1558" s="369">
        <v>44991</v>
      </c>
      <c r="U1558" s="369">
        <v>44992</v>
      </c>
      <c r="V1558" s="369">
        <v>44993</v>
      </c>
      <c r="W1558" s="369">
        <v>44994</v>
      </c>
      <c r="X1558" s="367"/>
    </row>
    <row r="1559" spans="1:24">
      <c r="A1559" s="380" t="str">
        <f t="shared" si="29"/>
        <v>23</v>
      </c>
      <c r="B1559" s="373">
        <v>44981</v>
      </c>
      <c r="C1559" s="374" t="str">
        <f t="shared" si="30"/>
        <v>金</v>
      </c>
      <c r="D1559" s="386">
        <v>44967</v>
      </c>
      <c r="E1559" s="386">
        <v>44970</v>
      </c>
      <c r="F1559" s="386">
        <v>44971</v>
      </c>
      <c r="G1559" s="369">
        <v>44972</v>
      </c>
      <c r="H1559" s="369">
        <v>44973</v>
      </c>
      <c r="I1559" s="369">
        <v>44974</v>
      </c>
      <c r="J1559" s="385">
        <v>44977</v>
      </c>
      <c r="K1559" s="369">
        <v>44978</v>
      </c>
      <c r="L1559" s="384">
        <v>44979</v>
      </c>
      <c r="M1559" s="383">
        <v>44981</v>
      </c>
      <c r="N1559" s="369">
        <v>44984</v>
      </c>
      <c r="O1559" s="369">
        <v>44985</v>
      </c>
      <c r="P1559" s="369">
        <v>44986</v>
      </c>
      <c r="Q1559" s="369">
        <v>44987</v>
      </c>
      <c r="R1559" s="369">
        <v>44988</v>
      </c>
      <c r="S1559" s="369">
        <v>44991</v>
      </c>
      <c r="T1559" s="369">
        <v>44992</v>
      </c>
      <c r="U1559" s="369">
        <v>44993</v>
      </c>
      <c r="V1559" s="369">
        <v>44994</v>
      </c>
      <c r="W1559" s="369">
        <v>44995</v>
      </c>
      <c r="X1559" s="367"/>
    </row>
    <row r="1560" spans="1:24">
      <c r="A1560" s="380" t="str">
        <f t="shared" ref="A1560:A1623" si="31">TEXT(B1560,"yy")</f>
        <v>23</v>
      </c>
      <c r="B1560" s="373">
        <v>44984</v>
      </c>
      <c r="C1560" s="374" t="str">
        <f t="shared" si="30"/>
        <v>月</v>
      </c>
      <c r="D1560" s="386">
        <v>44970</v>
      </c>
      <c r="E1560" s="386">
        <v>44971</v>
      </c>
      <c r="F1560" s="386">
        <v>44972</v>
      </c>
      <c r="G1560" s="369">
        <v>44973</v>
      </c>
      <c r="H1560" s="369">
        <v>44974</v>
      </c>
      <c r="I1560" s="369">
        <v>44977</v>
      </c>
      <c r="J1560" s="385">
        <v>44978</v>
      </c>
      <c r="K1560" s="369">
        <v>44979</v>
      </c>
      <c r="L1560" s="384">
        <v>44981</v>
      </c>
      <c r="M1560" s="383">
        <v>44984</v>
      </c>
      <c r="N1560" s="369">
        <v>44985</v>
      </c>
      <c r="O1560" s="369">
        <v>44986</v>
      </c>
      <c r="P1560" s="369">
        <v>44987</v>
      </c>
      <c r="Q1560" s="369">
        <v>44988</v>
      </c>
      <c r="R1560" s="369">
        <v>44991</v>
      </c>
      <c r="S1560" s="369">
        <v>44992</v>
      </c>
      <c r="T1560" s="369">
        <v>44993</v>
      </c>
      <c r="U1560" s="369">
        <v>44994</v>
      </c>
      <c r="V1560" s="369">
        <v>44995</v>
      </c>
      <c r="W1560" s="369">
        <v>44998</v>
      </c>
      <c r="X1560" s="367"/>
    </row>
    <row r="1561" spans="1:24">
      <c r="A1561" s="380" t="str">
        <f t="shared" si="31"/>
        <v>23</v>
      </c>
      <c r="B1561" s="373">
        <v>44985</v>
      </c>
      <c r="C1561" s="374" t="str">
        <f t="shared" si="30"/>
        <v>火</v>
      </c>
      <c r="D1561" s="386">
        <v>44971</v>
      </c>
      <c r="E1561" s="386">
        <v>44972</v>
      </c>
      <c r="F1561" s="386">
        <v>44973</v>
      </c>
      <c r="G1561" s="369">
        <v>44974</v>
      </c>
      <c r="H1561" s="369">
        <v>44977</v>
      </c>
      <c r="I1561" s="369">
        <v>44978</v>
      </c>
      <c r="J1561" s="385">
        <v>44979</v>
      </c>
      <c r="K1561" s="369">
        <v>44981</v>
      </c>
      <c r="L1561" s="384">
        <v>44984</v>
      </c>
      <c r="M1561" s="383">
        <v>44985</v>
      </c>
      <c r="N1561" s="369">
        <v>44986</v>
      </c>
      <c r="O1561" s="369">
        <v>44987</v>
      </c>
      <c r="P1561" s="369">
        <v>44988</v>
      </c>
      <c r="Q1561" s="369">
        <v>44991</v>
      </c>
      <c r="R1561" s="369">
        <v>44992</v>
      </c>
      <c r="S1561" s="369">
        <v>44993</v>
      </c>
      <c r="T1561" s="369">
        <v>44994</v>
      </c>
      <c r="U1561" s="369">
        <v>44995</v>
      </c>
      <c r="V1561" s="369">
        <v>44998</v>
      </c>
      <c r="W1561" s="369">
        <v>44999</v>
      </c>
      <c r="X1561" s="367"/>
    </row>
    <row r="1562" spans="1:24">
      <c r="A1562" s="380" t="str">
        <f t="shared" si="31"/>
        <v>23</v>
      </c>
      <c r="B1562" s="373">
        <v>44986</v>
      </c>
      <c r="C1562" s="374" t="str">
        <f t="shared" si="30"/>
        <v>水</v>
      </c>
      <c r="D1562" s="386">
        <v>44972</v>
      </c>
      <c r="E1562" s="386">
        <v>44973</v>
      </c>
      <c r="F1562" s="386">
        <v>44974</v>
      </c>
      <c r="G1562" s="369">
        <v>44977</v>
      </c>
      <c r="H1562" s="369">
        <v>44978</v>
      </c>
      <c r="I1562" s="369">
        <v>44979</v>
      </c>
      <c r="J1562" s="385">
        <v>44981</v>
      </c>
      <c r="K1562" s="369">
        <v>44984</v>
      </c>
      <c r="L1562" s="384">
        <v>44985</v>
      </c>
      <c r="M1562" s="383">
        <v>44986</v>
      </c>
      <c r="N1562" s="369">
        <v>44987</v>
      </c>
      <c r="O1562" s="369">
        <v>44988</v>
      </c>
      <c r="P1562" s="369">
        <v>44991</v>
      </c>
      <c r="Q1562" s="369">
        <v>44992</v>
      </c>
      <c r="R1562" s="369">
        <v>44993</v>
      </c>
      <c r="S1562" s="369">
        <v>44994</v>
      </c>
      <c r="T1562" s="369">
        <v>44995</v>
      </c>
      <c r="U1562" s="369">
        <v>44998</v>
      </c>
      <c r="V1562" s="369">
        <v>44999</v>
      </c>
      <c r="W1562" s="369">
        <v>45000</v>
      </c>
      <c r="X1562" s="367"/>
    </row>
    <row r="1563" spans="1:24">
      <c r="A1563" s="380" t="str">
        <f t="shared" si="31"/>
        <v>23</v>
      </c>
      <c r="B1563" s="373">
        <v>44987</v>
      </c>
      <c r="C1563" s="374" t="str">
        <f t="shared" si="30"/>
        <v>木</v>
      </c>
      <c r="D1563" s="386">
        <v>44973</v>
      </c>
      <c r="E1563" s="386">
        <v>44974</v>
      </c>
      <c r="F1563" s="386">
        <v>44977</v>
      </c>
      <c r="G1563" s="369">
        <v>44978</v>
      </c>
      <c r="H1563" s="369">
        <v>44979</v>
      </c>
      <c r="I1563" s="369">
        <v>44981</v>
      </c>
      <c r="J1563" s="385">
        <v>44984</v>
      </c>
      <c r="K1563" s="369">
        <v>44985</v>
      </c>
      <c r="L1563" s="384">
        <v>44986</v>
      </c>
      <c r="M1563" s="383">
        <v>44987</v>
      </c>
      <c r="N1563" s="369">
        <v>44988</v>
      </c>
      <c r="O1563" s="369">
        <v>44991</v>
      </c>
      <c r="P1563" s="369">
        <v>44992</v>
      </c>
      <c r="Q1563" s="369">
        <v>44993</v>
      </c>
      <c r="R1563" s="369">
        <v>44994</v>
      </c>
      <c r="S1563" s="369">
        <v>44995</v>
      </c>
      <c r="T1563" s="369">
        <v>44998</v>
      </c>
      <c r="U1563" s="369">
        <v>44999</v>
      </c>
      <c r="V1563" s="369">
        <v>45000</v>
      </c>
      <c r="W1563" s="369">
        <v>45001</v>
      </c>
      <c r="X1563" s="367"/>
    </row>
    <row r="1564" spans="1:24">
      <c r="A1564" s="380" t="str">
        <f t="shared" si="31"/>
        <v>23</v>
      </c>
      <c r="B1564" s="373">
        <v>44988</v>
      </c>
      <c r="C1564" s="374" t="str">
        <f t="shared" si="30"/>
        <v>金</v>
      </c>
      <c r="D1564" s="386">
        <v>44974</v>
      </c>
      <c r="E1564" s="386">
        <v>44977</v>
      </c>
      <c r="F1564" s="386">
        <v>44978</v>
      </c>
      <c r="G1564" s="369">
        <v>44979</v>
      </c>
      <c r="H1564" s="369">
        <v>44981</v>
      </c>
      <c r="I1564" s="369">
        <v>44984</v>
      </c>
      <c r="J1564" s="385">
        <v>44985</v>
      </c>
      <c r="K1564" s="369">
        <v>44986</v>
      </c>
      <c r="L1564" s="384">
        <v>44987</v>
      </c>
      <c r="M1564" s="383">
        <v>44988</v>
      </c>
      <c r="N1564" s="369">
        <v>44991</v>
      </c>
      <c r="O1564" s="369">
        <v>44992</v>
      </c>
      <c r="P1564" s="369">
        <v>44993</v>
      </c>
      <c r="Q1564" s="369">
        <v>44994</v>
      </c>
      <c r="R1564" s="369">
        <v>44995</v>
      </c>
      <c r="S1564" s="369">
        <v>44998</v>
      </c>
      <c r="T1564" s="369">
        <v>44999</v>
      </c>
      <c r="U1564" s="369">
        <v>45000</v>
      </c>
      <c r="V1564" s="369">
        <v>45001</v>
      </c>
      <c r="W1564" s="369">
        <v>45002</v>
      </c>
      <c r="X1564" s="367"/>
    </row>
    <row r="1565" spans="1:24">
      <c r="A1565" s="380" t="str">
        <f t="shared" si="31"/>
        <v>23</v>
      </c>
      <c r="B1565" s="373">
        <v>44991</v>
      </c>
      <c r="C1565" s="374" t="str">
        <f t="shared" si="30"/>
        <v>月</v>
      </c>
      <c r="D1565" s="386">
        <v>44977</v>
      </c>
      <c r="E1565" s="386">
        <v>44978</v>
      </c>
      <c r="F1565" s="386">
        <v>44979</v>
      </c>
      <c r="G1565" s="369">
        <v>44981</v>
      </c>
      <c r="H1565" s="369">
        <v>44984</v>
      </c>
      <c r="I1565" s="369">
        <v>44985</v>
      </c>
      <c r="J1565" s="385">
        <v>44986</v>
      </c>
      <c r="K1565" s="369">
        <v>44987</v>
      </c>
      <c r="L1565" s="384">
        <v>44988</v>
      </c>
      <c r="M1565" s="383">
        <v>44991</v>
      </c>
      <c r="N1565" s="369">
        <v>44992</v>
      </c>
      <c r="O1565" s="369">
        <v>44993</v>
      </c>
      <c r="P1565" s="369">
        <v>44994</v>
      </c>
      <c r="Q1565" s="369">
        <v>44995</v>
      </c>
      <c r="R1565" s="369">
        <v>44998</v>
      </c>
      <c r="S1565" s="369">
        <v>44999</v>
      </c>
      <c r="T1565" s="369">
        <v>45000</v>
      </c>
      <c r="U1565" s="369">
        <v>45001</v>
      </c>
      <c r="V1565" s="369">
        <v>45002</v>
      </c>
      <c r="W1565" s="369">
        <v>45005</v>
      </c>
      <c r="X1565" s="367"/>
    </row>
    <row r="1566" spans="1:24">
      <c r="A1566" s="380" t="str">
        <f t="shared" si="31"/>
        <v>23</v>
      </c>
      <c r="B1566" s="373">
        <v>44992</v>
      </c>
      <c r="C1566" s="374" t="str">
        <f t="shared" si="30"/>
        <v>火</v>
      </c>
      <c r="D1566" s="386">
        <v>44978</v>
      </c>
      <c r="E1566" s="386">
        <v>44979</v>
      </c>
      <c r="F1566" s="386">
        <v>44981</v>
      </c>
      <c r="G1566" s="369">
        <v>44984</v>
      </c>
      <c r="H1566" s="369">
        <v>44985</v>
      </c>
      <c r="I1566" s="369">
        <v>44986</v>
      </c>
      <c r="J1566" s="385">
        <v>44987</v>
      </c>
      <c r="K1566" s="369">
        <v>44988</v>
      </c>
      <c r="L1566" s="384">
        <v>44991</v>
      </c>
      <c r="M1566" s="383">
        <v>44992</v>
      </c>
      <c r="N1566" s="369">
        <v>44993</v>
      </c>
      <c r="O1566" s="369">
        <v>44994</v>
      </c>
      <c r="P1566" s="369">
        <v>44995</v>
      </c>
      <c r="Q1566" s="369">
        <v>44998</v>
      </c>
      <c r="R1566" s="369">
        <v>44999</v>
      </c>
      <c r="S1566" s="369">
        <v>45000</v>
      </c>
      <c r="T1566" s="369">
        <v>45001</v>
      </c>
      <c r="U1566" s="369">
        <v>45002</v>
      </c>
      <c r="V1566" s="369">
        <v>45005</v>
      </c>
      <c r="W1566" s="369">
        <v>45007</v>
      </c>
      <c r="X1566" s="367"/>
    </row>
    <row r="1567" spans="1:24">
      <c r="A1567" s="380" t="str">
        <f t="shared" si="31"/>
        <v>23</v>
      </c>
      <c r="B1567" s="373">
        <v>44993</v>
      </c>
      <c r="C1567" s="374" t="str">
        <f t="shared" si="30"/>
        <v>水</v>
      </c>
      <c r="D1567" s="386">
        <v>44979</v>
      </c>
      <c r="E1567" s="386">
        <v>44981</v>
      </c>
      <c r="F1567" s="386">
        <v>44984</v>
      </c>
      <c r="G1567" s="369">
        <v>44985</v>
      </c>
      <c r="H1567" s="369">
        <v>44986</v>
      </c>
      <c r="I1567" s="369">
        <v>44987</v>
      </c>
      <c r="J1567" s="385">
        <v>44988</v>
      </c>
      <c r="K1567" s="369">
        <v>44991</v>
      </c>
      <c r="L1567" s="384">
        <v>44992</v>
      </c>
      <c r="M1567" s="383">
        <v>44993</v>
      </c>
      <c r="N1567" s="369">
        <v>44994</v>
      </c>
      <c r="O1567" s="369">
        <v>44995</v>
      </c>
      <c r="P1567" s="369">
        <v>44998</v>
      </c>
      <c r="Q1567" s="369">
        <v>44999</v>
      </c>
      <c r="R1567" s="369">
        <v>45000</v>
      </c>
      <c r="S1567" s="369">
        <v>45001</v>
      </c>
      <c r="T1567" s="369">
        <v>45002</v>
      </c>
      <c r="U1567" s="369">
        <v>45005</v>
      </c>
      <c r="V1567" s="369">
        <v>45007</v>
      </c>
      <c r="W1567" s="369">
        <v>45008</v>
      </c>
      <c r="X1567" s="367"/>
    </row>
    <row r="1568" spans="1:24">
      <c r="A1568" s="380" t="str">
        <f t="shared" si="31"/>
        <v>23</v>
      </c>
      <c r="B1568" s="373">
        <v>44994</v>
      </c>
      <c r="C1568" s="374" t="str">
        <f t="shared" si="30"/>
        <v>木</v>
      </c>
      <c r="D1568" s="386">
        <v>44981</v>
      </c>
      <c r="E1568" s="386">
        <v>44984</v>
      </c>
      <c r="F1568" s="386">
        <v>44985</v>
      </c>
      <c r="G1568" s="369">
        <v>44986</v>
      </c>
      <c r="H1568" s="369">
        <v>44987</v>
      </c>
      <c r="I1568" s="369">
        <v>44988</v>
      </c>
      <c r="J1568" s="385">
        <v>44991</v>
      </c>
      <c r="K1568" s="369">
        <v>44992</v>
      </c>
      <c r="L1568" s="384">
        <v>44993</v>
      </c>
      <c r="M1568" s="383">
        <v>44994</v>
      </c>
      <c r="N1568" s="369">
        <v>44995</v>
      </c>
      <c r="O1568" s="369">
        <v>44998</v>
      </c>
      <c r="P1568" s="369">
        <v>44999</v>
      </c>
      <c r="Q1568" s="369">
        <v>45000</v>
      </c>
      <c r="R1568" s="369">
        <v>45001</v>
      </c>
      <c r="S1568" s="369">
        <v>45002</v>
      </c>
      <c r="T1568" s="369">
        <v>45005</v>
      </c>
      <c r="U1568" s="369">
        <v>45007</v>
      </c>
      <c r="V1568" s="369">
        <v>45008</v>
      </c>
      <c r="W1568" s="369">
        <v>45009</v>
      </c>
      <c r="X1568" s="367"/>
    </row>
    <row r="1569" spans="1:24">
      <c r="A1569" s="380" t="str">
        <f t="shared" si="31"/>
        <v>23</v>
      </c>
      <c r="B1569" s="373">
        <v>44995</v>
      </c>
      <c r="C1569" s="374" t="str">
        <f t="shared" si="30"/>
        <v>金</v>
      </c>
      <c r="D1569" s="386">
        <v>44984</v>
      </c>
      <c r="E1569" s="386">
        <v>44985</v>
      </c>
      <c r="F1569" s="386">
        <v>44986</v>
      </c>
      <c r="G1569" s="369">
        <v>44987</v>
      </c>
      <c r="H1569" s="369">
        <v>44988</v>
      </c>
      <c r="I1569" s="369">
        <v>44991</v>
      </c>
      <c r="J1569" s="385">
        <v>44992</v>
      </c>
      <c r="K1569" s="369">
        <v>44993</v>
      </c>
      <c r="L1569" s="384">
        <v>44994</v>
      </c>
      <c r="M1569" s="383">
        <v>44995</v>
      </c>
      <c r="N1569" s="369">
        <v>44998</v>
      </c>
      <c r="O1569" s="369">
        <v>44999</v>
      </c>
      <c r="P1569" s="369">
        <v>45000</v>
      </c>
      <c r="Q1569" s="369">
        <v>45001</v>
      </c>
      <c r="R1569" s="369">
        <v>45002</v>
      </c>
      <c r="S1569" s="369">
        <v>45005</v>
      </c>
      <c r="T1569" s="369">
        <v>45007</v>
      </c>
      <c r="U1569" s="369">
        <v>45008</v>
      </c>
      <c r="V1569" s="369">
        <v>45009</v>
      </c>
      <c r="W1569" s="369">
        <v>45012</v>
      </c>
      <c r="X1569" s="367"/>
    </row>
    <row r="1570" spans="1:24">
      <c r="A1570" s="380" t="str">
        <f t="shared" si="31"/>
        <v>23</v>
      </c>
      <c r="B1570" s="373">
        <v>44998</v>
      </c>
      <c r="C1570" s="374" t="str">
        <f t="shared" si="30"/>
        <v>月</v>
      </c>
      <c r="D1570" s="386">
        <v>44985</v>
      </c>
      <c r="E1570" s="386">
        <v>44986</v>
      </c>
      <c r="F1570" s="386">
        <v>44987</v>
      </c>
      <c r="G1570" s="369">
        <v>44988</v>
      </c>
      <c r="H1570" s="369">
        <v>44991</v>
      </c>
      <c r="I1570" s="369">
        <v>44992</v>
      </c>
      <c r="J1570" s="385">
        <v>44993</v>
      </c>
      <c r="K1570" s="369">
        <v>44994</v>
      </c>
      <c r="L1570" s="384">
        <v>44995</v>
      </c>
      <c r="M1570" s="383">
        <v>44998</v>
      </c>
      <c r="N1570" s="369">
        <v>44999</v>
      </c>
      <c r="O1570" s="369">
        <v>45000</v>
      </c>
      <c r="P1570" s="369">
        <v>45001</v>
      </c>
      <c r="Q1570" s="369">
        <v>45002</v>
      </c>
      <c r="R1570" s="369">
        <v>45005</v>
      </c>
      <c r="S1570" s="369">
        <v>45007</v>
      </c>
      <c r="T1570" s="369">
        <v>45008</v>
      </c>
      <c r="U1570" s="369">
        <v>45009</v>
      </c>
      <c r="V1570" s="369">
        <v>45012</v>
      </c>
      <c r="W1570" s="369">
        <v>45013</v>
      </c>
      <c r="X1570" s="367"/>
    </row>
    <row r="1571" spans="1:24">
      <c r="A1571" s="380" t="str">
        <f t="shared" si="31"/>
        <v>23</v>
      </c>
      <c r="B1571" s="373">
        <v>44999</v>
      </c>
      <c r="C1571" s="374" t="str">
        <f t="shared" ref="C1571:C1634" si="32">TEXT(B1571,"aaa")</f>
        <v>火</v>
      </c>
      <c r="D1571" s="386">
        <v>44986</v>
      </c>
      <c r="E1571" s="386">
        <v>44987</v>
      </c>
      <c r="F1571" s="386">
        <v>44988</v>
      </c>
      <c r="G1571" s="369">
        <v>44991</v>
      </c>
      <c r="H1571" s="369">
        <v>44992</v>
      </c>
      <c r="I1571" s="369">
        <v>44993</v>
      </c>
      <c r="J1571" s="385">
        <v>44994</v>
      </c>
      <c r="K1571" s="369">
        <v>44995</v>
      </c>
      <c r="L1571" s="384">
        <v>44998</v>
      </c>
      <c r="M1571" s="383">
        <v>44999</v>
      </c>
      <c r="N1571" s="369">
        <v>45000</v>
      </c>
      <c r="O1571" s="369">
        <v>45001</v>
      </c>
      <c r="P1571" s="369">
        <v>45002</v>
      </c>
      <c r="Q1571" s="369">
        <v>45005</v>
      </c>
      <c r="R1571" s="369">
        <v>45007</v>
      </c>
      <c r="S1571" s="369">
        <v>45008</v>
      </c>
      <c r="T1571" s="369">
        <v>45009</v>
      </c>
      <c r="U1571" s="369">
        <v>45012</v>
      </c>
      <c r="V1571" s="369">
        <v>45013</v>
      </c>
      <c r="W1571" s="369">
        <v>45014</v>
      </c>
      <c r="X1571" s="367"/>
    </row>
    <row r="1572" spans="1:24">
      <c r="A1572" s="380" t="str">
        <f t="shared" si="31"/>
        <v>23</v>
      </c>
      <c r="B1572" s="373">
        <v>45000</v>
      </c>
      <c r="C1572" s="374" t="str">
        <f t="shared" si="32"/>
        <v>水</v>
      </c>
      <c r="D1572" s="386">
        <v>44987</v>
      </c>
      <c r="E1572" s="386">
        <v>44988</v>
      </c>
      <c r="F1572" s="386">
        <v>44991</v>
      </c>
      <c r="G1572" s="369">
        <v>44992</v>
      </c>
      <c r="H1572" s="369">
        <v>44993</v>
      </c>
      <c r="I1572" s="369">
        <v>44994</v>
      </c>
      <c r="J1572" s="385">
        <v>44995</v>
      </c>
      <c r="K1572" s="369">
        <v>44998</v>
      </c>
      <c r="L1572" s="384">
        <v>44999</v>
      </c>
      <c r="M1572" s="383">
        <v>45000</v>
      </c>
      <c r="N1572" s="369">
        <v>45001</v>
      </c>
      <c r="O1572" s="369">
        <v>45002</v>
      </c>
      <c r="P1572" s="369">
        <v>45005</v>
      </c>
      <c r="Q1572" s="369">
        <v>45007</v>
      </c>
      <c r="R1572" s="369">
        <v>45008</v>
      </c>
      <c r="S1572" s="369">
        <v>45009</v>
      </c>
      <c r="T1572" s="369">
        <v>45012</v>
      </c>
      <c r="U1572" s="369">
        <v>45013</v>
      </c>
      <c r="V1572" s="369">
        <v>45014</v>
      </c>
      <c r="W1572" s="369">
        <v>45015</v>
      </c>
      <c r="X1572" s="367"/>
    </row>
    <row r="1573" spans="1:24">
      <c r="A1573" s="380" t="str">
        <f t="shared" si="31"/>
        <v>23</v>
      </c>
      <c r="B1573" s="373">
        <v>45001</v>
      </c>
      <c r="C1573" s="374" t="str">
        <f t="shared" si="32"/>
        <v>木</v>
      </c>
      <c r="D1573" s="386">
        <v>44988</v>
      </c>
      <c r="E1573" s="386">
        <v>44991</v>
      </c>
      <c r="F1573" s="386">
        <v>44992</v>
      </c>
      <c r="G1573" s="369">
        <v>44993</v>
      </c>
      <c r="H1573" s="369">
        <v>44994</v>
      </c>
      <c r="I1573" s="369">
        <v>44995</v>
      </c>
      <c r="J1573" s="385">
        <v>44998</v>
      </c>
      <c r="K1573" s="369">
        <v>44999</v>
      </c>
      <c r="L1573" s="384">
        <v>45000</v>
      </c>
      <c r="M1573" s="383">
        <v>45001</v>
      </c>
      <c r="N1573" s="369">
        <v>45002</v>
      </c>
      <c r="O1573" s="369">
        <v>45005</v>
      </c>
      <c r="P1573" s="369">
        <v>45007</v>
      </c>
      <c r="Q1573" s="369">
        <v>45008</v>
      </c>
      <c r="R1573" s="369">
        <v>45009</v>
      </c>
      <c r="S1573" s="369">
        <v>45012</v>
      </c>
      <c r="T1573" s="369">
        <v>45013</v>
      </c>
      <c r="U1573" s="369">
        <v>45014</v>
      </c>
      <c r="V1573" s="369">
        <v>45015</v>
      </c>
      <c r="W1573" s="369">
        <v>45016</v>
      </c>
      <c r="X1573" s="367"/>
    </row>
    <row r="1574" spans="1:24">
      <c r="A1574" s="380" t="str">
        <f t="shared" si="31"/>
        <v>23</v>
      </c>
      <c r="B1574" s="373">
        <v>45002</v>
      </c>
      <c r="C1574" s="374" t="str">
        <f t="shared" si="32"/>
        <v>金</v>
      </c>
      <c r="D1574" s="386">
        <v>44991</v>
      </c>
      <c r="E1574" s="386">
        <v>44992</v>
      </c>
      <c r="F1574" s="386">
        <v>44993</v>
      </c>
      <c r="G1574" s="369">
        <v>44994</v>
      </c>
      <c r="H1574" s="369">
        <v>44995</v>
      </c>
      <c r="I1574" s="369">
        <v>44998</v>
      </c>
      <c r="J1574" s="385">
        <v>44999</v>
      </c>
      <c r="K1574" s="369">
        <v>45000</v>
      </c>
      <c r="L1574" s="384">
        <v>45001</v>
      </c>
      <c r="M1574" s="383">
        <v>45002</v>
      </c>
      <c r="N1574" s="369">
        <v>45005</v>
      </c>
      <c r="O1574" s="369">
        <v>45007</v>
      </c>
      <c r="P1574" s="369">
        <v>45008</v>
      </c>
      <c r="Q1574" s="369">
        <v>45009</v>
      </c>
      <c r="R1574" s="369">
        <v>45012</v>
      </c>
      <c r="S1574" s="369">
        <v>45013</v>
      </c>
      <c r="T1574" s="369">
        <v>45014</v>
      </c>
      <c r="U1574" s="369">
        <v>45015</v>
      </c>
      <c r="V1574" s="369">
        <v>45016</v>
      </c>
      <c r="W1574" s="376">
        <v>45019</v>
      </c>
      <c r="X1574" s="367"/>
    </row>
    <row r="1575" spans="1:24">
      <c r="A1575" s="380" t="str">
        <f t="shared" si="31"/>
        <v>23</v>
      </c>
      <c r="B1575" s="373">
        <v>45005</v>
      </c>
      <c r="C1575" s="374" t="str">
        <f t="shared" si="32"/>
        <v>月</v>
      </c>
      <c r="D1575" s="386">
        <v>44992</v>
      </c>
      <c r="E1575" s="386">
        <v>44993</v>
      </c>
      <c r="F1575" s="386">
        <v>44994</v>
      </c>
      <c r="G1575" s="369">
        <v>44995</v>
      </c>
      <c r="H1575" s="369">
        <v>44998</v>
      </c>
      <c r="I1575" s="369">
        <v>44999</v>
      </c>
      <c r="J1575" s="385">
        <v>45000</v>
      </c>
      <c r="K1575" s="369">
        <v>45001</v>
      </c>
      <c r="L1575" s="384">
        <v>45002</v>
      </c>
      <c r="M1575" s="383">
        <v>45005</v>
      </c>
      <c r="N1575" s="369">
        <v>45007</v>
      </c>
      <c r="O1575" s="369">
        <v>45008</v>
      </c>
      <c r="P1575" s="369">
        <v>45009</v>
      </c>
      <c r="Q1575" s="369">
        <v>45012</v>
      </c>
      <c r="R1575" s="369">
        <v>45013</v>
      </c>
      <c r="S1575" s="369">
        <v>45014</v>
      </c>
      <c r="T1575" s="369">
        <v>45015</v>
      </c>
      <c r="U1575" s="369">
        <v>45016</v>
      </c>
      <c r="V1575" s="376">
        <v>45019</v>
      </c>
      <c r="W1575" s="376">
        <v>45020</v>
      </c>
      <c r="X1575" s="367"/>
    </row>
    <row r="1576" spans="1:24">
      <c r="A1576" s="380" t="str">
        <f t="shared" si="31"/>
        <v>23</v>
      </c>
      <c r="B1576" s="373">
        <v>45007</v>
      </c>
      <c r="C1576" s="374" t="str">
        <f t="shared" si="32"/>
        <v>水</v>
      </c>
      <c r="D1576" s="386">
        <v>44993</v>
      </c>
      <c r="E1576" s="386">
        <v>44994</v>
      </c>
      <c r="F1576" s="386">
        <v>44995</v>
      </c>
      <c r="G1576" s="369">
        <v>44998</v>
      </c>
      <c r="H1576" s="369">
        <v>44999</v>
      </c>
      <c r="I1576" s="369">
        <v>45000</v>
      </c>
      <c r="J1576" s="385">
        <v>45001</v>
      </c>
      <c r="K1576" s="369">
        <v>45002</v>
      </c>
      <c r="L1576" s="384">
        <v>45005</v>
      </c>
      <c r="M1576" s="383">
        <v>45007</v>
      </c>
      <c r="N1576" s="369">
        <v>45008</v>
      </c>
      <c r="O1576" s="369">
        <v>45009</v>
      </c>
      <c r="P1576" s="369">
        <v>45012</v>
      </c>
      <c r="Q1576" s="369">
        <v>45013</v>
      </c>
      <c r="R1576" s="369">
        <v>45014</v>
      </c>
      <c r="S1576" s="369">
        <v>45015</v>
      </c>
      <c r="T1576" s="369">
        <v>45016</v>
      </c>
      <c r="U1576" s="376">
        <v>45019</v>
      </c>
      <c r="V1576" s="376">
        <v>45020</v>
      </c>
      <c r="W1576" s="376">
        <v>45021</v>
      </c>
      <c r="X1576" s="367"/>
    </row>
    <row r="1577" spans="1:24">
      <c r="A1577" s="380" t="str">
        <f t="shared" si="31"/>
        <v>23</v>
      </c>
      <c r="B1577" s="373">
        <v>45008</v>
      </c>
      <c r="C1577" s="374" t="str">
        <f t="shared" si="32"/>
        <v>木</v>
      </c>
      <c r="D1577" s="386">
        <v>44994</v>
      </c>
      <c r="E1577" s="386">
        <v>44995</v>
      </c>
      <c r="F1577" s="386">
        <v>44998</v>
      </c>
      <c r="G1577" s="369">
        <v>44999</v>
      </c>
      <c r="H1577" s="369">
        <v>45000</v>
      </c>
      <c r="I1577" s="369">
        <v>45001</v>
      </c>
      <c r="J1577" s="385">
        <v>45002</v>
      </c>
      <c r="K1577" s="369">
        <v>45005</v>
      </c>
      <c r="L1577" s="384">
        <v>45007</v>
      </c>
      <c r="M1577" s="383">
        <v>45008</v>
      </c>
      <c r="N1577" s="369">
        <v>45009</v>
      </c>
      <c r="O1577" s="369">
        <v>45012</v>
      </c>
      <c r="P1577" s="369">
        <v>45013</v>
      </c>
      <c r="Q1577" s="369">
        <v>45014</v>
      </c>
      <c r="R1577" s="369">
        <v>45015</v>
      </c>
      <c r="S1577" s="369">
        <v>45016</v>
      </c>
      <c r="T1577" s="376">
        <v>45019</v>
      </c>
      <c r="U1577" s="376">
        <v>45020</v>
      </c>
      <c r="V1577" s="376">
        <v>45021</v>
      </c>
      <c r="W1577" s="376">
        <v>45022</v>
      </c>
      <c r="X1577" s="367"/>
    </row>
    <row r="1578" spans="1:24">
      <c r="A1578" s="380" t="str">
        <f t="shared" si="31"/>
        <v>23</v>
      </c>
      <c r="B1578" s="373">
        <v>45009</v>
      </c>
      <c r="C1578" s="374" t="str">
        <f t="shared" si="32"/>
        <v>金</v>
      </c>
      <c r="D1578" s="386">
        <v>44995</v>
      </c>
      <c r="E1578" s="386">
        <v>44998</v>
      </c>
      <c r="F1578" s="386">
        <v>44999</v>
      </c>
      <c r="G1578" s="369">
        <v>45000</v>
      </c>
      <c r="H1578" s="369">
        <v>45001</v>
      </c>
      <c r="I1578" s="369">
        <v>45002</v>
      </c>
      <c r="J1578" s="385">
        <v>45005</v>
      </c>
      <c r="K1578" s="369">
        <v>45007</v>
      </c>
      <c r="L1578" s="384">
        <v>45008</v>
      </c>
      <c r="M1578" s="383">
        <v>45009</v>
      </c>
      <c r="N1578" s="369">
        <v>45012</v>
      </c>
      <c r="O1578" s="369">
        <v>45013</v>
      </c>
      <c r="P1578" s="369">
        <v>45014</v>
      </c>
      <c r="Q1578" s="369">
        <v>45015</v>
      </c>
      <c r="R1578" s="369">
        <v>45016</v>
      </c>
      <c r="S1578" s="376">
        <v>45019</v>
      </c>
      <c r="T1578" s="376">
        <v>45020</v>
      </c>
      <c r="U1578" s="376">
        <v>45021</v>
      </c>
      <c r="V1578" s="376">
        <v>45022</v>
      </c>
      <c r="W1578" s="376">
        <v>45023</v>
      </c>
      <c r="X1578" s="367"/>
    </row>
    <row r="1579" spans="1:24">
      <c r="A1579" s="380" t="str">
        <f t="shared" si="31"/>
        <v>23</v>
      </c>
      <c r="B1579" s="373">
        <v>45012</v>
      </c>
      <c r="C1579" s="374" t="str">
        <f t="shared" si="32"/>
        <v>月</v>
      </c>
      <c r="D1579" s="386">
        <v>44998</v>
      </c>
      <c r="E1579" s="386">
        <v>44999</v>
      </c>
      <c r="F1579" s="386">
        <v>45000</v>
      </c>
      <c r="G1579" s="369">
        <v>45001</v>
      </c>
      <c r="H1579" s="369">
        <v>45002</v>
      </c>
      <c r="I1579" s="369">
        <v>45005</v>
      </c>
      <c r="J1579" s="385">
        <v>45007</v>
      </c>
      <c r="K1579" s="369">
        <v>45008</v>
      </c>
      <c r="L1579" s="384">
        <v>45009</v>
      </c>
      <c r="M1579" s="383">
        <v>45012</v>
      </c>
      <c r="N1579" s="369">
        <v>45013</v>
      </c>
      <c r="O1579" s="369">
        <v>45014</v>
      </c>
      <c r="P1579" s="369">
        <v>45015</v>
      </c>
      <c r="Q1579" s="369">
        <v>45016</v>
      </c>
      <c r="R1579" s="376">
        <v>45019</v>
      </c>
      <c r="S1579" s="376">
        <v>45020</v>
      </c>
      <c r="T1579" s="376">
        <v>45021</v>
      </c>
      <c r="U1579" s="376">
        <v>45022</v>
      </c>
      <c r="V1579" s="376">
        <v>45023</v>
      </c>
      <c r="W1579" s="376">
        <v>45026</v>
      </c>
      <c r="X1579" s="367"/>
    </row>
    <row r="1580" spans="1:24">
      <c r="A1580" s="380" t="str">
        <f t="shared" si="31"/>
        <v>23</v>
      </c>
      <c r="B1580" s="373">
        <v>45013</v>
      </c>
      <c r="C1580" s="374" t="str">
        <f t="shared" si="32"/>
        <v>火</v>
      </c>
      <c r="D1580" s="386">
        <v>44999</v>
      </c>
      <c r="E1580" s="386">
        <v>45000</v>
      </c>
      <c r="F1580" s="386">
        <v>45001</v>
      </c>
      <c r="G1580" s="369">
        <v>45002</v>
      </c>
      <c r="H1580" s="369">
        <v>45005</v>
      </c>
      <c r="I1580" s="369">
        <v>45007</v>
      </c>
      <c r="J1580" s="385">
        <v>45008</v>
      </c>
      <c r="K1580" s="369">
        <v>45009</v>
      </c>
      <c r="L1580" s="384">
        <v>45012</v>
      </c>
      <c r="M1580" s="383">
        <v>45013</v>
      </c>
      <c r="N1580" s="369">
        <v>45014</v>
      </c>
      <c r="O1580" s="369">
        <v>45015</v>
      </c>
      <c r="P1580" s="369">
        <v>45016</v>
      </c>
      <c r="Q1580" s="376">
        <v>45019</v>
      </c>
      <c r="R1580" s="376">
        <v>45020</v>
      </c>
      <c r="S1580" s="376">
        <v>45021</v>
      </c>
      <c r="T1580" s="376">
        <v>45022</v>
      </c>
      <c r="U1580" s="376">
        <v>45023</v>
      </c>
      <c r="V1580" s="376">
        <v>45026</v>
      </c>
      <c r="W1580" s="376">
        <v>45027</v>
      </c>
      <c r="X1580" s="367"/>
    </row>
    <row r="1581" spans="1:24">
      <c r="A1581" s="380" t="str">
        <f t="shared" si="31"/>
        <v>23</v>
      </c>
      <c r="B1581" s="373">
        <v>45014</v>
      </c>
      <c r="C1581" s="374" t="str">
        <f t="shared" si="32"/>
        <v>水</v>
      </c>
      <c r="D1581" s="386">
        <v>45000</v>
      </c>
      <c r="E1581" s="386">
        <v>45001</v>
      </c>
      <c r="F1581" s="386">
        <v>45002</v>
      </c>
      <c r="G1581" s="369">
        <v>45005</v>
      </c>
      <c r="H1581" s="369">
        <v>45007</v>
      </c>
      <c r="I1581" s="369">
        <v>45008</v>
      </c>
      <c r="J1581" s="385">
        <v>45009</v>
      </c>
      <c r="K1581" s="369">
        <v>45012</v>
      </c>
      <c r="L1581" s="384">
        <v>45013</v>
      </c>
      <c r="M1581" s="383">
        <v>45014</v>
      </c>
      <c r="N1581" s="369">
        <v>45015</v>
      </c>
      <c r="O1581" s="369">
        <v>45016</v>
      </c>
      <c r="P1581" s="376">
        <v>45019</v>
      </c>
      <c r="Q1581" s="376">
        <v>45020</v>
      </c>
      <c r="R1581" s="376">
        <v>45021</v>
      </c>
      <c r="S1581" s="376">
        <v>45022</v>
      </c>
      <c r="T1581" s="376">
        <v>45023</v>
      </c>
      <c r="U1581" s="376">
        <v>45026</v>
      </c>
      <c r="V1581" s="376">
        <v>45027</v>
      </c>
      <c r="W1581" s="376">
        <v>45028</v>
      </c>
      <c r="X1581" s="367"/>
    </row>
    <row r="1582" spans="1:24">
      <c r="A1582" s="380" t="str">
        <f t="shared" si="31"/>
        <v>23</v>
      </c>
      <c r="B1582" s="373">
        <v>45015</v>
      </c>
      <c r="C1582" s="374" t="str">
        <f t="shared" si="32"/>
        <v>木</v>
      </c>
      <c r="D1582" s="386">
        <v>45001</v>
      </c>
      <c r="E1582" s="386">
        <v>45002</v>
      </c>
      <c r="F1582" s="386">
        <v>45005</v>
      </c>
      <c r="G1582" s="369">
        <v>45007</v>
      </c>
      <c r="H1582" s="369">
        <v>45008</v>
      </c>
      <c r="I1582" s="369">
        <v>45009</v>
      </c>
      <c r="J1582" s="385">
        <v>45012</v>
      </c>
      <c r="K1582" s="369">
        <v>45013</v>
      </c>
      <c r="L1582" s="384">
        <v>45014</v>
      </c>
      <c r="M1582" s="383">
        <v>45015</v>
      </c>
      <c r="N1582" s="369">
        <v>45016</v>
      </c>
      <c r="O1582" s="376">
        <v>45019</v>
      </c>
      <c r="P1582" s="376">
        <v>45020</v>
      </c>
      <c r="Q1582" s="376">
        <v>45021</v>
      </c>
      <c r="R1582" s="376">
        <v>45022</v>
      </c>
      <c r="S1582" s="376">
        <v>45023</v>
      </c>
      <c r="T1582" s="376">
        <v>45026</v>
      </c>
      <c r="U1582" s="376">
        <v>45027</v>
      </c>
      <c r="V1582" s="376">
        <v>45028</v>
      </c>
      <c r="W1582" s="376">
        <v>45029</v>
      </c>
      <c r="X1582" s="367"/>
    </row>
    <row r="1583" spans="1:24">
      <c r="A1583" s="380" t="str">
        <f t="shared" si="31"/>
        <v>23</v>
      </c>
      <c r="B1583" s="387">
        <v>45016</v>
      </c>
      <c r="C1583" s="374" t="str">
        <f t="shared" si="32"/>
        <v>金</v>
      </c>
      <c r="D1583" s="386">
        <v>45002</v>
      </c>
      <c r="E1583" s="386">
        <v>45005</v>
      </c>
      <c r="F1583" s="386">
        <v>45007</v>
      </c>
      <c r="G1583" s="369">
        <v>45008</v>
      </c>
      <c r="H1583" s="369">
        <v>45009</v>
      </c>
      <c r="I1583" s="369">
        <v>45012</v>
      </c>
      <c r="J1583" s="385">
        <v>45013</v>
      </c>
      <c r="K1583" s="369">
        <v>45014</v>
      </c>
      <c r="L1583" s="384">
        <v>45015</v>
      </c>
      <c r="M1583" s="383">
        <v>45016</v>
      </c>
      <c r="N1583" s="376">
        <v>45019</v>
      </c>
      <c r="O1583" s="376">
        <v>45020</v>
      </c>
      <c r="P1583" s="376">
        <v>45021</v>
      </c>
      <c r="Q1583" s="376">
        <v>45022</v>
      </c>
      <c r="R1583" s="376">
        <v>45023</v>
      </c>
      <c r="S1583" s="376">
        <v>45026</v>
      </c>
      <c r="T1583" s="376">
        <v>45027</v>
      </c>
      <c r="U1583" s="376">
        <v>45028</v>
      </c>
      <c r="V1583" s="376">
        <v>45029</v>
      </c>
      <c r="W1583" s="376">
        <v>45030</v>
      </c>
      <c r="X1583" s="367"/>
    </row>
    <row r="1584" spans="1:24">
      <c r="A1584" s="380" t="str">
        <f t="shared" si="31"/>
        <v>23</v>
      </c>
      <c r="B1584" s="373">
        <v>45019</v>
      </c>
      <c r="C1584" s="374" t="str">
        <f t="shared" si="32"/>
        <v>月</v>
      </c>
      <c r="D1584" s="386">
        <v>45005</v>
      </c>
      <c r="E1584" s="386">
        <v>45007</v>
      </c>
      <c r="F1584" s="386">
        <v>45008</v>
      </c>
      <c r="G1584" s="369">
        <v>45009</v>
      </c>
      <c r="H1584" s="369">
        <v>45012</v>
      </c>
      <c r="I1584" s="369">
        <v>45013</v>
      </c>
      <c r="J1584" s="385">
        <v>45014</v>
      </c>
      <c r="K1584" s="369">
        <v>45015</v>
      </c>
      <c r="L1584" s="384">
        <v>45016</v>
      </c>
      <c r="M1584" s="388">
        <v>45019</v>
      </c>
      <c r="N1584" s="376">
        <v>45020</v>
      </c>
      <c r="O1584" s="376">
        <v>45021</v>
      </c>
      <c r="P1584" s="376">
        <v>45022</v>
      </c>
      <c r="Q1584" s="376">
        <v>45023</v>
      </c>
      <c r="R1584" s="376">
        <v>45026</v>
      </c>
      <c r="S1584" s="376">
        <v>45027</v>
      </c>
      <c r="T1584" s="376">
        <v>45028</v>
      </c>
      <c r="U1584" s="376">
        <v>45029</v>
      </c>
      <c r="V1584" s="376">
        <v>45030</v>
      </c>
      <c r="W1584" s="376">
        <v>45033</v>
      </c>
      <c r="X1584" s="389"/>
    </row>
    <row r="1585" spans="1:24">
      <c r="A1585" s="380" t="str">
        <f t="shared" si="31"/>
        <v>23</v>
      </c>
      <c r="B1585" s="373">
        <v>45020</v>
      </c>
      <c r="C1585" s="374" t="str">
        <f t="shared" si="32"/>
        <v>火</v>
      </c>
      <c r="D1585" s="386">
        <v>45007</v>
      </c>
      <c r="E1585" s="386">
        <v>45008</v>
      </c>
      <c r="F1585" s="386">
        <v>45009</v>
      </c>
      <c r="G1585" s="369">
        <v>45012</v>
      </c>
      <c r="H1585" s="369">
        <v>45013</v>
      </c>
      <c r="I1585" s="369">
        <v>45014</v>
      </c>
      <c r="J1585" s="385">
        <v>45015</v>
      </c>
      <c r="K1585" s="369">
        <v>45016</v>
      </c>
      <c r="L1585" s="384">
        <v>45019</v>
      </c>
      <c r="M1585" s="388">
        <v>45020</v>
      </c>
      <c r="N1585" s="376">
        <v>45021</v>
      </c>
      <c r="O1585" s="376">
        <v>45022</v>
      </c>
      <c r="P1585" s="376">
        <v>45023</v>
      </c>
      <c r="Q1585" s="376">
        <v>45026</v>
      </c>
      <c r="R1585" s="376">
        <v>45027</v>
      </c>
      <c r="S1585" s="376">
        <v>45028</v>
      </c>
      <c r="T1585" s="376">
        <v>45029</v>
      </c>
      <c r="U1585" s="376">
        <v>45030</v>
      </c>
      <c r="V1585" s="376">
        <v>45033</v>
      </c>
      <c r="W1585" s="376">
        <v>45034</v>
      </c>
      <c r="X1585" s="389"/>
    </row>
    <row r="1586" spans="1:24">
      <c r="A1586" s="380" t="str">
        <f t="shared" si="31"/>
        <v>23</v>
      </c>
      <c r="B1586" s="373">
        <v>45021</v>
      </c>
      <c r="C1586" s="374" t="str">
        <f t="shared" si="32"/>
        <v>水</v>
      </c>
      <c r="D1586" s="386">
        <v>45008</v>
      </c>
      <c r="E1586" s="386">
        <v>45009</v>
      </c>
      <c r="F1586" s="386">
        <v>45012</v>
      </c>
      <c r="G1586" s="369">
        <v>45013</v>
      </c>
      <c r="H1586" s="369">
        <v>45014</v>
      </c>
      <c r="I1586" s="369">
        <v>45015</v>
      </c>
      <c r="J1586" s="385">
        <v>45016</v>
      </c>
      <c r="K1586" s="369">
        <v>45019</v>
      </c>
      <c r="L1586" s="384">
        <v>45020</v>
      </c>
      <c r="M1586" s="388">
        <v>45021</v>
      </c>
      <c r="N1586" s="376">
        <v>45022</v>
      </c>
      <c r="O1586" s="376">
        <v>45023</v>
      </c>
      <c r="P1586" s="376">
        <v>45026</v>
      </c>
      <c r="Q1586" s="376">
        <v>45027</v>
      </c>
      <c r="R1586" s="376">
        <v>45028</v>
      </c>
      <c r="S1586" s="376">
        <v>45029</v>
      </c>
      <c r="T1586" s="376">
        <v>45030</v>
      </c>
      <c r="U1586" s="376">
        <v>45033</v>
      </c>
      <c r="V1586" s="376">
        <v>45034</v>
      </c>
      <c r="W1586" s="376">
        <v>45035</v>
      </c>
      <c r="X1586" s="389"/>
    </row>
    <row r="1587" spans="1:24">
      <c r="A1587" s="380" t="str">
        <f t="shared" si="31"/>
        <v>23</v>
      </c>
      <c r="B1587" s="373">
        <v>45022</v>
      </c>
      <c r="C1587" s="374" t="str">
        <f t="shared" si="32"/>
        <v>木</v>
      </c>
      <c r="D1587" s="386">
        <v>45009</v>
      </c>
      <c r="E1587" s="386">
        <v>45012</v>
      </c>
      <c r="F1587" s="386">
        <v>45013</v>
      </c>
      <c r="G1587" s="369">
        <v>45014</v>
      </c>
      <c r="H1587" s="369">
        <v>45015</v>
      </c>
      <c r="I1587" s="369">
        <v>45016</v>
      </c>
      <c r="J1587" s="385">
        <v>45019</v>
      </c>
      <c r="K1587" s="369">
        <v>45020</v>
      </c>
      <c r="L1587" s="384">
        <v>45021</v>
      </c>
      <c r="M1587" s="388">
        <v>45022</v>
      </c>
      <c r="N1587" s="376">
        <v>45023</v>
      </c>
      <c r="O1587" s="376">
        <v>45026</v>
      </c>
      <c r="P1587" s="376">
        <v>45027</v>
      </c>
      <c r="Q1587" s="376">
        <v>45028</v>
      </c>
      <c r="R1587" s="376">
        <v>45029</v>
      </c>
      <c r="S1587" s="376">
        <v>45030</v>
      </c>
      <c r="T1587" s="376">
        <v>45033</v>
      </c>
      <c r="U1587" s="376">
        <v>45034</v>
      </c>
      <c r="V1587" s="376">
        <v>45035</v>
      </c>
      <c r="W1587" s="376">
        <v>45036</v>
      </c>
      <c r="X1587" s="389"/>
    </row>
    <row r="1588" spans="1:24">
      <c r="A1588" s="380" t="str">
        <f t="shared" si="31"/>
        <v>23</v>
      </c>
      <c r="B1588" s="373">
        <v>45023</v>
      </c>
      <c r="C1588" s="374" t="str">
        <f t="shared" si="32"/>
        <v>金</v>
      </c>
      <c r="D1588" s="386">
        <v>45012</v>
      </c>
      <c r="E1588" s="386">
        <v>45013</v>
      </c>
      <c r="F1588" s="386">
        <v>45014</v>
      </c>
      <c r="G1588" s="369">
        <v>45015</v>
      </c>
      <c r="H1588" s="369">
        <v>45016</v>
      </c>
      <c r="I1588" s="369">
        <v>45019</v>
      </c>
      <c r="J1588" s="385">
        <v>45020</v>
      </c>
      <c r="K1588" s="369">
        <v>45021</v>
      </c>
      <c r="L1588" s="384">
        <v>45022</v>
      </c>
      <c r="M1588" s="388">
        <v>45023</v>
      </c>
      <c r="N1588" s="376">
        <v>45026</v>
      </c>
      <c r="O1588" s="376">
        <v>45027</v>
      </c>
      <c r="P1588" s="376">
        <v>45028</v>
      </c>
      <c r="Q1588" s="376">
        <v>45029</v>
      </c>
      <c r="R1588" s="376">
        <v>45030</v>
      </c>
      <c r="S1588" s="376">
        <v>45033</v>
      </c>
      <c r="T1588" s="376">
        <v>45034</v>
      </c>
      <c r="U1588" s="376">
        <v>45035</v>
      </c>
      <c r="V1588" s="376">
        <v>45036</v>
      </c>
      <c r="W1588" s="376">
        <v>45037</v>
      </c>
      <c r="X1588" s="389"/>
    </row>
    <row r="1589" spans="1:24">
      <c r="A1589" s="380" t="str">
        <f t="shared" si="31"/>
        <v>23</v>
      </c>
      <c r="B1589" s="373">
        <v>45026</v>
      </c>
      <c r="C1589" s="374" t="str">
        <f t="shared" si="32"/>
        <v>月</v>
      </c>
      <c r="D1589" s="386">
        <v>45013</v>
      </c>
      <c r="E1589" s="386">
        <v>45014</v>
      </c>
      <c r="F1589" s="386">
        <v>45015</v>
      </c>
      <c r="G1589" s="369">
        <v>45016</v>
      </c>
      <c r="H1589" s="369">
        <v>45019</v>
      </c>
      <c r="I1589" s="369">
        <v>45020</v>
      </c>
      <c r="J1589" s="385">
        <v>45021</v>
      </c>
      <c r="K1589" s="369">
        <v>45022</v>
      </c>
      <c r="L1589" s="384">
        <v>45023</v>
      </c>
      <c r="M1589" s="388">
        <v>45026</v>
      </c>
      <c r="N1589" s="376">
        <v>45027</v>
      </c>
      <c r="O1589" s="376">
        <v>45028</v>
      </c>
      <c r="P1589" s="376">
        <v>45029</v>
      </c>
      <c r="Q1589" s="376">
        <v>45030</v>
      </c>
      <c r="R1589" s="376">
        <v>45033</v>
      </c>
      <c r="S1589" s="376">
        <v>45034</v>
      </c>
      <c r="T1589" s="376">
        <v>45035</v>
      </c>
      <c r="U1589" s="376">
        <v>45036</v>
      </c>
      <c r="V1589" s="376">
        <v>45037</v>
      </c>
      <c r="W1589" s="376">
        <v>45040</v>
      </c>
      <c r="X1589" s="389"/>
    </row>
    <row r="1590" spans="1:24">
      <c r="A1590" s="380" t="str">
        <f t="shared" si="31"/>
        <v>23</v>
      </c>
      <c r="B1590" s="373">
        <v>45027</v>
      </c>
      <c r="C1590" s="374" t="str">
        <f t="shared" si="32"/>
        <v>火</v>
      </c>
      <c r="D1590" s="386">
        <v>45014</v>
      </c>
      <c r="E1590" s="386">
        <v>45015</v>
      </c>
      <c r="F1590" s="386">
        <v>45016</v>
      </c>
      <c r="G1590" s="369">
        <v>45019</v>
      </c>
      <c r="H1590" s="369">
        <v>45020</v>
      </c>
      <c r="I1590" s="369">
        <v>45021</v>
      </c>
      <c r="J1590" s="385">
        <v>45022</v>
      </c>
      <c r="K1590" s="369">
        <v>45023</v>
      </c>
      <c r="L1590" s="384">
        <v>45026</v>
      </c>
      <c r="M1590" s="388">
        <v>45027</v>
      </c>
      <c r="N1590" s="376">
        <v>45028</v>
      </c>
      <c r="O1590" s="376">
        <v>45029</v>
      </c>
      <c r="P1590" s="376">
        <v>45030</v>
      </c>
      <c r="Q1590" s="376">
        <v>45033</v>
      </c>
      <c r="R1590" s="376">
        <v>45034</v>
      </c>
      <c r="S1590" s="376">
        <v>45035</v>
      </c>
      <c r="T1590" s="376">
        <v>45036</v>
      </c>
      <c r="U1590" s="376">
        <v>45037</v>
      </c>
      <c r="V1590" s="376">
        <v>45040</v>
      </c>
      <c r="W1590" s="376">
        <v>45041</v>
      </c>
      <c r="X1590" s="389"/>
    </row>
    <row r="1591" spans="1:24">
      <c r="A1591" s="380" t="str">
        <f t="shared" si="31"/>
        <v>23</v>
      </c>
      <c r="B1591" s="373">
        <v>45028</v>
      </c>
      <c r="C1591" s="374" t="str">
        <f t="shared" si="32"/>
        <v>水</v>
      </c>
      <c r="D1591" s="386">
        <v>45015</v>
      </c>
      <c r="E1591" s="386">
        <v>45016</v>
      </c>
      <c r="F1591" s="386">
        <v>45019</v>
      </c>
      <c r="G1591" s="369">
        <v>45020</v>
      </c>
      <c r="H1591" s="369">
        <v>45021</v>
      </c>
      <c r="I1591" s="369">
        <v>45022</v>
      </c>
      <c r="J1591" s="385">
        <v>45023</v>
      </c>
      <c r="K1591" s="369">
        <v>45026</v>
      </c>
      <c r="L1591" s="384">
        <v>45027</v>
      </c>
      <c r="M1591" s="388">
        <v>45028</v>
      </c>
      <c r="N1591" s="376">
        <v>45029</v>
      </c>
      <c r="O1591" s="376">
        <v>45030</v>
      </c>
      <c r="P1591" s="376">
        <v>45033</v>
      </c>
      <c r="Q1591" s="376">
        <v>45034</v>
      </c>
      <c r="R1591" s="376">
        <v>45035</v>
      </c>
      <c r="S1591" s="376">
        <v>45036</v>
      </c>
      <c r="T1591" s="376">
        <v>45037</v>
      </c>
      <c r="U1591" s="376">
        <v>45040</v>
      </c>
      <c r="V1591" s="376">
        <v>45041</v>
      </c>
      <c r="W1591" s="376">
        <v>45042</v>
      </c>
      <c r="X1591" s="389"/>
    </row>
    <row r="1592" spans="1:24">
      <c r="A1592" s="380" t="str">
        <f t="shared" si="31"/>
        <v>23</v>
      </c>
      <c r="B1592" s="373">
        <v>45029</v>
      </c>
      <c r="C1592" s="374" t="str">
        <f t="shared" si="32"/>
        <v>木</v>
      </c>
      <c r="D1592" s="386">
        <v>45016</v>
      </c>
      <c r="E1592" s="386">
        <v>45019</v>
      </c>
      <c r="F1592" s="386">
        <v>45020</v>
      </c>
      <c r="G1592" s="369">
        <v>45021</v>
      </c>
      <c r="H1592" s="369">
        <v>45022</v>
      </c>
      <c r="I1592" s="369">
        <v>45023</v>
      </c>
      <c r="J1592" s="385">
        <v>45026</v>
      </c>
      <c r="K1592" s="369">
        <v>45027</v>
      </c>
      <c r="L1592" s="384">
        <v>45028</v>
      </c>
      <c r="M1592" s="388">
        <v>45029</v>
      </c>
      <c r="N1592" s="376">
        <v>45030</v>
      </c>
      <c r="O1592" s="376">
        <v>45033</v>
      </c>
      <c r="P1592" s="376">
        <v>45034</v>
      </c>
      <c r="Q1592" s="376">
        <v>45035</v>
      </c>
      <c r="R1592" s="376">
        <v>45036</v>
      </c>
      <c r="S1592" s="376">
        <v>45037</v>
      </c>
      <c r="T1592" s="376">
        <v>45040</v>
      </c>
      <c r="U1592" s="376">
        <v>45041</v>
      </c>
      <c r="V1592" s="376">
        <v>45042</v>
      </c>
      <c r="W1592" s="376">
        <v>45043</v>
      </c>
      <c r="X1592" s="389"/>
    </row>
    <row r="1593" spans="1:24">
      <c r="A1593" s="380" t="str">
        <f t="shared" si="31"/>
        <v>23</v>
      </c>
      <c r="B1593" s="373">
        <v>45030</v>
      </c>
      <c r="C1593" s="374" t="str">
        <f t="shared" si="32"/>
        <v>金</v>
      </c>
      <c r="D1593" s="386">
        <v>45019</v>
      </c>
      <c r="E1593" s="386">
        <v>45020</v>
      </c>
      <c r="F1593" s="386">
        <v>45021</v>
      </c>
      <c r="G1593" s="369">
        <v>45022</v>
      </c>
      <c r="H1593" s="369">
        <v>45023</v>
      </c>
      <c r="I1593" s="369">
        <v>45026</v>
      </c>
      <c r="J1593" s="385">
        <v>45027</v>
      </c>
      <c r="K1593" s="369">
        <v>45028</v>
      </c>
      <c r="L1593" s="384">
        <v>45029</v>
      </c>
      <c r="M1593" s="388">
        <v>45030</v>
      </c>
      <c r="N1593" s="376">
        <v>45033</v>
      </c>
      <c r="O1593" s="376">
        <v>45034</v>
      </c>
      <c r="P1593" s="376">
        <v>45035</v>
      </c>
      <c r="Q1593" s="376">
        <v>45036</v>
      </c>
      <c r="R1593" s="376">
        <v>45037</v>
      </c>
      <c r="S1593" s="376">
        <v>45040</v>
      </c>
      <c r="T1593" s="376">
        <v>45041</v>
      </c>
      <c r="U1593" s="376">
        <v>45042</v>
      </c>
      <c r="V1593" s="376">
        <v>45043</v>
      </c>
      <c r="W1593" s="376">
        <v>45044</v>
      </c>
      <c r="X1593" s="389"/>
    </row>
    <row r="1594" spans="1:24">
      <c r="A1594" s="380" t="str">
        <f t="shared" si="31"/>
        <v>23</v>
      </c>
      <c r="B1594" s="373">
        <v>45033</v>
      </c>
      <c r="C1594" s="374" t="str">
        <f t="shared" si="32"/>
        <v>月</v>
      </c>
      <c r="D1594" s="386">
        <v>45020</v>
      </c>
      <c r="E1594" s="386">
        <v>45021</v>
      </c>
      <c r="F1594" s="386">
        <v>45022</v>
      </c>
      <c r="G1594" s="369">
        <v>45023</v>
      </c>
      <c r="H1594" s="369">
        <v>45026</v>
      </c>
      <c r="I1594" s="369">
        <v>45027</v>
      </c>
      <c r="J1594" s="385">
        <v>45028</v>
      </c>
      <c r="K1594" s="369">
        <v>45029</v>
      </c>
      <c r="L1594" s="384">
        <v>45030</v>
      </c>
      <c r="M1594" s="388">
        <v>45033</v>
      </c>
      <c r="N1594" s="376">
        <v>45034</v>
      </c>
      <c r="O1594" s="376">
        <v>45035</v>
      </c>
      <c r="P1594" s="376">
        <v>45036</v>
      </c>
      <c r="Q1594" s="376">
        <v>45037</v>
      </c>
      <c r="R1594" s="376">
        <v>45040</v>
      </c>
      <c r="S1594" s="376">
        <v>45041</v>
      </c>
      <c r="T1594" s="376">
        <v>45042</v>
      </c>
      <c r="U1594" s="376">
        <v>45043</v>
      </c>
      <c r="V1594" s="376">
        <v>45044</v>
      </c>
      <c r="W1594" s="376">
        <v>45054</v>
      </c>
      <c r="X1594" s="389"/>
    </row>
    <row r="1595" spans="1:24">
      <c r="A1595" s="380" t="str">
        <f t="shared" si="31"/>
        <v>23</v>
      </c>
      <c r="B1595" s="373">
        <v>45034</v>
      </c>
      <c r="C1595" s="374" t="str">
        <f t="shared" si="32"/>
        <v>火</v>
      </c>
      <c r="D1595" s="386">
        <v>45021</v>
      </c>
      <c r="E1595" s="386">
        <v>45022</v>
      </c>
      <c r="F1595" s="386">
        <v>45023</v>
      </c>
      <c r="G1595" s="369">
        <v>45026</v>
      </c>
      <c r="H1595" s="369">
        <v>45027</v>
      </c>
      <c r="I1595" s="369">
        <v>45028</v>
      </c>
      <c r="J1595" s="385">
        <v>45029</v>
      </c>
      <c r="K1595" s="369">
        <v>45030</v>
      </c>
      <c r="L1595" s="384">
        <v>45033</v>
      </c>
      <c r="M1595" s="388">
        <v>45034</v>
      </c>
      <c r="N1595" s="376">
        <v>45035</v>
      </c>
      <c r="O1595" s="376">
        <v>45036</v>
      </c>
      <c r="P1595" s="376">
        <v>45037</v>
      </c>
      <c r="Q1595" s="376">
        <v>45040</v>
      </c>
      <c r="R1595" s="376">
        <v>45041</v>
      </c>
      <c r="S1595" s="376">
        <v>45042</v>
      </c>
      <c r="T1595" s="376">
        <v>45043</v>
      </c>
      <c r="U1595" s="376">
        <v>45044</v>
      </c>
      <c r="V1595" s="376">
        <v>45054</v>
      </c>
      <c r="W1595" s="376">
        <v>45055</v>
      </c>
      <c r="X1595" s="389"/>
    </row>
    <row r="1596" spans="1:24">
      <c r="A1596" s="380" t="str">
        <f t="shared" si="31"/>
        <v>23</v>
      </c>
      <c r="B1596" s="373">
        <v>45035</v>
      </c>
      <c r="C1596" s="374" t="str">
        <f t="shared" si="32"/>
        <v>水</v>
      </c>
      <c r="D1596" s="386">
        <v>45022</v>
      </c>
      <c r="E1596" s="386">
        <v>45023</v>
      </c>
      <c r="F1596" s="386">
        <v>45026</v>
      </c>
      <c r="G1596" s="369">
        <v>45027</v>
      </c>
      <c r="H1596" s="369">
        <v>45028</v>
      </c>
      <c r="I1596" s="369">
        <v>45029</v>
      </c>
      <c r="J1596" s="385">
        <v>45030</v>
      </c>
      <c r="K1596" s="369">
        <v>45033</v>
      </c>
      <c r="L1596" s="384">
        <v>45034</v>
      </c>
      <c r="M1596" s="388">
        <v>45035</v>
      </c>
      <c r="N1596" s="376">
        <v>45036</v>
      </c>
      <c r="O1596" s="376">
        <v>45037</v>
      </c>
      <c r="P1596" s="376">
        <v>45040</v>
      </c>
      <c r="Q1596" s="376">
        <v>45041</v>
      </c>
      <c r="R1596" s="376">
        <v>45042</v>
      </c>
      <c r="S1596" s="376">
        <v>45043</v>
      </c>
      <c r="T1596" s="376">
        <v>45044</v>
      </c>
      <c r="U1596" s="376">
        <v>45054</v>
      </c>
      <c r="V1596" s="376">
        <v>45055</v>
      </c>
      <c r="W1596" s="376">
        <v>45056</v>
      </c>
      <c r="X1596" s="389"/>
    </row>
    <row r="1597" spans="1:24">
      <c r="A1597" s="380" t="str">
        <f t="shared" si="31"/>
        <v>23</v>
      </c>
      <c r="B1597" s="373">
        <v>45036</v>
      </c>
      <c r="C1597" s="374" t="str">
        <f t="shared" si="32"/>
        <v>木</v>
      </c>
      <c r="D1597" s="386">
        <v>45023</v>
      </c>
      <c r="E1597" s="386">
        <v>45026</v>
      </c>
      <c r="F1597" s="386">
        <v>45027</v>
      </c>
      <c r="G1597" s="369">
        <v>45028</v>
      </c>
      <c r="H1597" s="369">
        <v>45029</v>
      </c>
      <c r="I1597" s="369">
        <v>45030</v>
      </c>
      <c r="J1597" s="385">
        <v>45033</v>
      </c>
      <c r="K1597" s="369">
        <v>45034</v>
      </c>
      <c r="L1597" s="384">
        <v>45035</v>
      </c>
      <c r="M1597" s="388">
        <v>45036</v>
      </c>
      <c r="N1597" s="376">
        <v>45037</v>
      </c>
      <c r="O1597" s="376">
        <v>45040</v>
      </c>
      <c r="P1597" s="376">
        <v>45041</v>
      </c>
      <c r="Q1597" s="376">
        <v>45042</v>
      </c>
      <c r="R1597" s="376">
        <v>45043</v>
      </c>
      <c r="S1597" s="376">
        <v>45044</v>
      </c>
      <c r="T1597" s="376">
        <v>45054</v>
      </c>
      <c r="U1597" s="376">
        <v>45055</v>
      </c>
      <c r="V1597" s="376">
        <v>45056</v>
      </c>
      <c r="W1597" s="376">
        <v>45057</v>
      </c>
      <c r="X1597" s="389"/>
    </row>
    <row r="1598" spans="1:24">
      <c r="A1598" s="380" t="str">
        <f t="shared" si="31"/>
        <v>23</v>
      </c>
      <c r="B1598" s="373">
        <v>45037</v>
      </c>
      <c r="C1598" s="374" t="str">
        <f t="shared" si="32"/>
        <v>金</v>
      </c>
      <c r="D1598" s="386">
        <v>45026</v>
      </c>
      <c r="E1598" s="386">
        <v>45027</v>
      </c>
      <c r="F1598" s="386">
        <v>45028</v>
      </c>
      <c r="G1598" s="369">
        <v>45029</v>
      </c>
      <c r="H1598" s="369">
        <v>45030</v>
      </c>
      <c r="I1598" s="369">
        <v>45033</v>
      </c>
      <c r="J1598" s="385">
        <v>45034</v>
      </c>
      <c r="K1598" s="369">
        <v>45035</v>
      </c>
      <c r="L1598" s="384">
        <v>45036</v>
      </c>
      <c r="M1598" s="388">
        <v>45037</v>
      </c>
      <c r="N1598" s="376">
        <v>45040</v>
      </c>
      <c r="O1598" s="376">
        <v>45041</v>
      </c>
      <c r="P1598" s="376">
        <v>45042</v>
      </c>
      <c r="Q1598" s="376">
        <v>45043</v>
      </c>
      <c r="R1598" s="376">
        <v>45044</v>
      </c>
      <c r="S1598" s="376">
        <v>45054</v>
      </c>
      <c r="T1598" s="376">
        <v>45055</v>
      </c>
      <c r="U1598" s="376">
        <v>45056</v>
      </c>
      <c r="V1598" s="376">
        <v>45057</v>
      </c>
      <c r="W1598" s="376">
        <v>45058</v>
      </c>
      <c r="X1598" s="389"/>
    </row>
    <row r="1599" spans="1:24">
      <c r="A1599" s="380" t="str">
        <f t="shared" si="31"/>
        <v>23</v>
      </c>
      <c r="B1599" s="373">
        <v>45040</v>
      </c>
      <c r="C1599" s="374" t="str">
        <f t="shared" si="32"/>
        <v>月</v>
      </c>
      <c r="D1599" s="386">
        <v>45027</v>
      </c>
      <c r="E1599" s="386">
        <v>45028</v>
      </c>
      <c r="F1599" s="386">
        <v>45029</v>
      </c>
      <c r="G1599" s="369">
        <v>45030</v>
      </c>
      <c r="H1599" s="369">
        <v>45033</v>
      </c>
      <c r="I1599" s="369">
        <v>45034</v>
      </c>
      <c r="J1599" s="385">
        <v>45035</v>
      </c>
      <c r="K1599" s="369">
        <v>45036</v>
      </c>
      <c r="L1599" s="384">
        <v>45037</v>
      </c>
      <c r="M1599" s="388">
        <v>45040</v>
      </c>
      <c r="N1599" s="376">
        <v>45041</v>
      </c>
      <c r="O1599" s="376">
        <v>45042</v>
      </c>
      <c r="P1599" s="376">
        <v>45043</v>
      </c>
      <c r="Q1599" s="376">
        <v>45044</v>
      </c>
      <c r="R1599" s="376">
        <v>45054</v>
      </c>
      <c r="S1599" s="376">
        <v>45055</v>
      </c>
      <c r="T1599" s="376">
        <v>45056</v>
      </c>
      <c r="U1599" s="376">
        <v>45057</v>
      </c>
      <c r="V1599" s="376">
        <v>45058</v>
      </c>
      <c r="W1599" s="376">
        <v>45061</v>
      </c>
      <c r="X1599" s="389"/>
    </row>
    <row r="1600" spans="1:24">
      <c r="A1600" s="380" t="str">
        <f t="shared" si="31"/>
        <v>23</v>
      </c>
      <c r="B1600" s="373">
        <v>45041</v>
      </c>
      <c r="C1600" s="374" t="str">
        <f t="shared" si="32"/>
        <v>火</v>
      </c>
      <c r="D1600" s="386">
        <v>45028</v>
      </c>
      <c r="E1600" s="386">
        <v>45029</v>
      </c>
      <c r="F1600" s="386">
        <v>45030</v>
      </c>
      <c r="G1600" s="369">
        <v>45033</v>
      </c>
      <c r="H1600" s="369">
        <v>45034</v>
      </c>
      <c r="I1600" s="369">
        <v>45035</v>
      </c>
      <c r="J1600" s="385">
        <v>45036</v>
      </c>
      <c r="K1600" s="369">
        <v>45037</v>
      </c>
      <c r="L1600" s="384">
        <v>45040</v>
      </c>
      <c r="M1600" s="388">
        <v>45041</v>
      </c>
      <c r="N1600" s="376">
        <v>45042</v>
      </c>
      <c r="O1600" s="376">
        <v>45043</v>
      </c>
      <c r="P1600" s="376">
        <v>45044</v>
      </c>
      <c r="Q1600" s="376">
        <v>45054</v>
      </c>
      <c r="R1600" s="376">
        <v>45055</v>
      </c>
      <c r="S1600" s="376">
        <v>45056</v>
      </c>
      <c r="T1600" s="376">
        <v>45057</v>
      </c>
      <c r="U1600" s="376">
        <v>45058</v>
      </c>
      <c r="V1600" s="376">
        <v>45061</v>
      </c>
      <c r="W1600" s="376">
        <v>45062</v>
      </c>
      <c r="X1600" s="389"/>
    </row>
    <row r="1601" spans="1:24">
      <c r="A1601" s="380" t="str">
        <f t="shared" si="31"/>
        <v>23</v>
      </c>
      <c r="B1601" s="373">
        <v>45042</v>
      </c>
      <c r="C1601" s="374" t="str">
        <f t="shared" si="32"/>
        <v>水</v>
      </c>
      <c r="D1601" s="386">
        <v>45029</v>
      </c>
      <c r="E1601" s="386">
        <v>45030</v>
      </c>
      <c r="F1601" s="386">
        <v>45033</v>
      </c>
      <c r="G1601" s="369">
        <v>45034</v>
      </c>
      <c r="H1601" s="369">
        <v>45035</v>
      </c>
      <c r="I1601" s="369">
        <v>45036</v>
      </c>
      <c r="J1601" s="385">
        <v>45037</v>
      </c>
      <c r="K1601" s="369">
        <v>45040</v>
      </c>
      <c r="L1601" s="384">
        <v>45041</v>
      </c>
      <c r="M1601" s="388">
        <v>45042</v>
      </c>
      <c r="N1601" s="376">
        <v>45043</v>
      </c>
      <c r="O1601" s="376">
        <v>45044</v>
      </c>
      <c r="P1601" s="376">
        <v>45054</v>
      </c>
      <c r="Q1601" s="376">
        <v>45055</v>
      </c>
      <c r="R1601" s="376">
        <v>45056</v>
      </c>
      <c r="S1601" s="376">
        <v>45057</v>
      </c>
      <c r="T1601" s="376">
        <v>45058</v>
      </c>
      <c r="U1601" s="376">
        <v>45061</v>
      </c>
      <c r="V1601" s="376">
        <v>45062</v>
      </c>
      <c r="W1601" s="376">
        <v>45063</v>
      </c>
      <c r="X1601" s="389"/>
    </row>
    <row r="1602" spans="1:24">
      <c r="A1602" s="380" t="str">
        <f t="shared" si="31"/>
        <v>23</v>
      </c>
      <c r="B1602" s="373">
        <v>45043</v>
      </c>
      <c r="C1602" s="374" t="str">
        <f t="shared" si="32"/>
        <v>木</v>
      </c>
      <c r="D1602" s="386">
        <v>45030</v>
      </c>
      <c r="E1602" s="386">
        <v>45033</v>
      </c>
      <c r="F1602" s="386">
        <v>45034</v>
      </c>
      <c r="G1602" s="369">
        <v>45035</v>
      </c>
      <c r="H1602" s="369">
        <v>45036</v>
      </c>
      <c r="I1602" s="369">
        <v>45037</v>
      </c>
      <c r="J1602" s="385">
        <v>45040</v>
      </c>
      <c r="K1602" s="369">
        <v>45041</v>
      </c>
      <c r="L1602" s="384">
        <v>45042</v>
      </c>
      <c r="M1602" s="388">
        <v>45043</v>
      </c>
      <c r="N1602" s="376">
        <v>45044</v>
      </c>
      <c r="O1602" s="376">
        <v>45054</v>
      </c>
      <c r="P1602" s="376">
        <v>45055</v>
      </c>
      <c r="Q1602" s="376">
        <v>45056</v>
      </c>
      <c r="R1602" s="376">
        <v>45057</v>
      </c>
      <c r="S1602" s="376">
        <v>45058</v>
      </c>
      <c r="T1602" s="376">
        <v>45061</v>
      </c>
      <c r="U1602" s="376">
        <v>45062</v>
      </c>
      <c r="V1602" s="376">
        <v>45063</v>
      </c>
      <c r="W1602" s="376">
        <v>45064</v>
      </c>
      <c r="X1602" s="389"/>
    </row>
    <row r="1603" spans="1:24">
      <c r="A1603" s="380" t="str">
        <f t="shared" si="31"/>
        <v>23</v>
      </c>
      <c r="B1603" s="373">
        <v>45044</v>
      </c>
      <c r="C1603" s="374" t="str">
        <f t="shared" si="32"/>
        <v>金</v>
      </c>
      <c r="D1603" s="386">
        <v>45033</v>
      </c>
      <c r="E1603" s="386">
        <v>45034</v>
      </c>
      <c r="F1603" s="386">
        <v>45035</v>
      </c>
      <c r="G1603" s="369">
        <v>45036</v>
      </c>
      <c r="H1603" s="369">
        <v>45037</v>
      </c>
      <c r="I1603" s="369">
        <v>45040</v>
      </c>
      <c r="J1603" s="385">
        <v>45041</v>
      </c>
      <c r="K1603" s="369">
        <v>45042</v>
      </c>
      <c r="L1603" s="384">
        <v>45043</v>
      </c>
      <c r="M1603" s="388">
        <v>45044</v>
      </c>
      <c r="N1603" s="376">
        <v>45054</v>
      </c>
      <c r="O1603" s="376">
        <v>45055</v>
      </c>
      <c r="P1603" s="376">
        <v>45056</v>
      </c>
      <c r="Q1603" s="376">
        <v>45057</v>
      </c>
      <c r="R1603" s="376">
        <v>45058</v>
      </c>
      <c r="S1603" s="376">
        <v>45061</v>
      </c>
      <c r="T1603" s="376">
        <v>45062</v>
      </c>
      <c r="U1603" s="376">
        <v>45063</v>
      </c>
      <c r="V1603" s="376">
        <v>45064</v>
      </c>
      <c r="W1603" s="376">
        <v>45065</v>
      </c>
      <c r="X1603" s="389"/>
    </row>
    <row r="1604" spans="1:24">
      <c r="A1604" s="380" t="str">
        <f t="shared" si="31"/>
        <v>23</v>
      </c>
      <c r="B1604" s="373">
        <v>45054</v>
      </c>
      <c r="C1604" s="374" t="str">
        <f t="shared" si="32"/>
        <v>月</v>
      </c>
      <c r="D1604" s="375">
        <v>45034</v>
      </c>
      <c r="E1604" s="375">
        <v>45035</v>
      </c>
      <c r="F1604" s="375">
        <v>45036</v>
      </c>
      <c r="G1604" s="376">
        <v>45037</v>
      </c>
      <c r="H1604" s="376">
        <v>45040</v>
      </c>
      <c r="I1604" s="376">
        <v>45041</v>
      </c>
      <c r="J1604" s="377">
        <v>45042</v>
      </c>
      <c r="K1604" s="376">
        <v>45043</v>
      </c>
      <c r="L1604" s="378">
        <v>45044</v>
      </c>
      <c r="M1604" s="390">
        <v>45054</v>
      </c>
      <c r="N1604" s="376">
        <v>45055</v>
      </c>
      <c r="O1604" s="376">
        <v>45056</v>
      </c>
      <c r="P1604" s="376">
        <v>45057</v>
      </c>
      <c r="Q1604" s="376">
        <v>45058</v>
      </c>
      <c r="R1604" s="376">
        <v>45061</v>
      </c>
      <c r="S1604" s="376">
        <v>45062</v>
      </c>
      <c r="T1604" s="376">
        <v>45063</v>
      </c>
      <c r="U1604" s="376">
        <v>45064</v>
      </c>
      <c r="V1604" s="376">
        <v>45065</v>
      </c>
      <c r="W1604" s="376">
        <v>45068</v>
      </c>
    </row>
    <row r="1605" spans="1:24">
      <c r="A1605" s="380" t="str">
        <f t="shared" si="31"/>
        <v>23</v>
      </c>
      <c r="B1605" s="373">
        <v>45055</v>
      </c>
      <c r="C1605" s="374" t="str">
        <f t="shared" si="32"/>
        <v>火</v>
      </c>
      <c r="D1605" s="375">
        <v>45035</v>
      </c>
      <c r="E1605" s="375">
        <v>45036</v>
      </c>
      <c r="F1605" s="375">
        <v>45037</v>
      </c>
      <c r="G1605" s="376">
        <v>45040</v>
      </c>
      <c r="H1605" s="376">
        <v>45041</v>
      </c>
      <c r="I1605" s="376">
        <v>45042</v>
      </c>
      <c r="J1605" s="377">
        <v>45043</v>
      </c>
      <c r="K1605" s="376">
        <v>45044</v>
      </c>
      <c r="L1605" s="378">
        <v>45054</v>
      </c>
      <c r="M1605" s="390">
        <v>45055</v>
      </c>
      <c r="N1605" s="376">
        <v>45056</v>
      </c>
      <c r="O1605" s="376">
        <v>45057</v>
      </c>
      <c r="P1605" s="376">
        <v>45058</v>
      </c>
      <c r="Q1605" s="376">
        <v>45061</v>
      </c>
      <c r="R1605" s="376">
        <v>45062</v>
      </c>
      <c r="S1605" s="376">
        <v>45063</v>
      </c>
      <c r="T1605" s="376">
        <v>45064</v>
      </c>
      <c r="U1605" s="376">
        <v>45065</v>
      </c>
      <c r="V1605" s="376">
        <v>45068</v>
      </c>
      <c r="W1605" s="376">
        <v>45069</v>
      </c>
    </row>
    <row r="1606" spans="1:24">
      <c r="A1606" s="380" t="str">
        <f t="shared" si="31"/>
        <v>23</v>
      </c>
      <c r="B1606" s="373">
        <v>45056</v>
      </c>
      <c r="C1606" s="374" t="str">
        <f t="shared" si="32"/>
        <v>水</v>
      </c>
      <c r="D1606" s="375">
        <v>45036</v>
      </c>
      <c r="E1606" s="375">
        <v>45037</v>
      </c>
      <c r="F1606" s="375">
        <v>45040</v>
      </c>
      <c r="G1606" s="376">
        <v>45041</v>
      </c>
      <c r="H1606" s="376">
        <v>45042</v>
      </c>
      <c r="I1606" s="376">
        <v>45043</v>
      </c>
      <c r="J1606" s="377">
        <v>45044</v>
      </c>
      <c r="K1606" s="376">
        <v>45054</v>
      </c>
      <c r="L1606" s="378">
        <v>45055</v>
      </c>
      <c r="M1606" s="390">
        <v>45056</v>
      </c>
      <c r="N1606" s="376">
        <v>45057</v>
      </c>
      <c r="O1606" s="376">
        <v>45058</v>
      </c>
      <c r="P1606" s="376">
        <v>45061</v>
      </c>
      <c r="Q1606" s="376">
        <v>45062</v>
      </c>
      <c r="R1606" s="376">
        <v>45063</v>
      </c>
      <c r="S1606" s="376">
        <v>45064</v>
      </c>
      <c r="T1606" s="376">
        <v>45065</v>
      </c>
      <c r="U1606" s="376">
        <v>45068</v>
      </c>
      <c r="V1606" s="376">
        <v>45069</v>
      </c>
      <c r="W1606" s="376">
        <v>45070</v>
      </c>
    </row>
    <row r="1607" spans="1:24">
      <c r="A1607" s="380" t="str">
        <f t="shared" si="31"/>
        <v>23</v>
      </c>
      <c r="B1607" s="373">
        <v>45057</v>
      </c>
      <c r="C1607" s="374" t="str">
        <f t="shared" si="32"/>
        <v>木</v>
      </c>
      <c r="D1607" s="375">
        <v>45037</v>
      </c>
      <c r="E1607" s="375">
        <v>45040</v>
      </c>
      <c r="F1607" s="375">
        <v>45041</v>
      </c>
      <c r="G1607" s="376">
        <v>45042</v>
      </c>
      <c r="H1607" s="376">
        <v>45043</v>
      </c>
      <c r="I1607" s="376">
        <v>45044</v>
      </c>
      <c r="J1607" s="377">
        <v>45054</v>
      </c>
      <c r="K1607" s="376">
        <v>45055</v>
      </c>
      <c r="L1607" s="378">
        <v>45056</v>
      </c>
      <c r="M1607" s="390">
        <v>45057</v>
      </c>
      <c r="N1607" s="376">
        <v>45058</v>
      </c>
      <c r="O1607" s="376">
        <v>45061</v>
      </c>
      <c r="P1607" s="376">
        <v>45062</v>
      </c>
      <c r="Q1607" s="376">
        <v>45063</v>
      </c>
      <c r="R1607" s="376">
        <v>45064</v>
      </c>
      <c r="S1607" s="376">
        <v>45065</v>
      </c>
      <c r="T1607" s="376">
        <v>45068</v>
      </c>
      <c r="U1607" s="376">
        <v>45069</v>
      </c>
      <c r="V1607" s="376">
        <v>45070</v>
      </c>
      <c r="W1607" s="376">
        <v>45071</v>
      </c>
    </row>
    <row r="1608" spans="1:24">
      <c r="A1608" s="380" t="str">
        <f t="shared" si="31"/>
        <v>23</v>
      </c>
      <c r="B1608" s="373">
        <v>45058</v>
      </c>
      <c r="C1608" s="374" t="str">
        <f t="shared" si="32"/>
        <v>金</v>
      </c>
      <c r="D1608" s="375">
        <v>45040</v>
      </c>
      <c r="E1608" s="375">
        <v>45041</v>
      </c>
      <c r="F1608" s="375">
        <v>45042</v>
      </c>
      <c r="G1608" s="376">
        <v>45043</v>
      </c>
      <c r="H1608" s="376">
        <v>45044</v>
      </c>
      <c r="I1608" s="376">
        <v>45054</v>
      </c>
      <c r="J1608" s="377">
        <v>45055</v>
      </c>
      <c r="K1608" s="376">
        <v>45056</v>
      </c>
      <c r="L1608" s="378">
        <v>45057</v>
      </c>
      <c r="M1608" s="390">
        <v>45058</v>
      </c>
      <c r="N1608" s="376">
        <v>45061</v>
      </c>
      <c r="O1608" s="376">
        <v>45062</v>
      </c>
      <c r="P1608" s="376">
        <v>45063</v>
      </c>
      <c r="Q1608" s="376">
        <v>45064</v>
      </c>
      <c r="R1608" s="376">
        <v>45065</v>
      </c>
      <c r="S1608" s="376">
        <v>45068</v>
      </c>
      <c r="T1608" s="376">
        <v>45069</v>
      </c>
      <c r="U1608" s="376">
        <v>45070</v>
      </c>
      <c r="V1608" s="376">
        <v>45071</v>
      </c>
      <c r="W1608" s="376">
        <v>45072</v>
      </c>
    </row>
    <row r="1609" spans="1:24">
      <c r="A1609" s="380" t="str">
        <f t="shared" si="31"/>
        <v>23</v>
      </c>
      <c r="B1609" s="373">
        <v>45061</v>
      </c>
      <c r="C1609" s="374" t="str">
        <f t="shared" si="32"/>
        <v>月</v>
      </c>
      <c r="D1609" s="375">
        <v>45041</v>
      </c>
      <c r="E1609" s="375">
        <v>45042</v>
      </c>
      <c r="F1609" s="375">
        <v>45043</v>
      </c>
      <c r="G1609" s="376">
        <v>45044</v>
      </c>
      <c r="H1609" s="376">
        <v>45054</v>
      </c>
      <c r="I1609" s="376">
        <v>45055</v>
      </c>
      <c r="J1609" s="377">
        <v>45056</v>
      </c>
      <c r="K1609" s="376">
        <v>45057</v>
      </c>
      <c r="L1609" s="378">
        <v>45058</v>
      </c>
      <c r="M1609" s="390">
        <v>45061</v>
      </c>
      <c r="N1609" s="376">
        <v>45062</v>
      </c>
      <c r="O1609" s="376">
        <v>45063</v>
      </c>
      <c r="P1609" s="376">
        <v>45064</v>
      </c>
      <c r="Q1609" s="376">
        <v>45065</v>
      </c>
      <c r="R1609" s="376">
        <v>45068</v>
      </c>
      <c r="S1609" s="376">
        <v>45069</v>
      </c>
      <c r="T1609" s="376">
        <v>45070</v>
      </c>
      <c r="U1609" s="376">
        <v>45071</v>
      </c>
      <c r="V1609" s="376">
        <v>45072</v>
      </c>
      <c r="W1609" s="376">
        <v>45075</v>
      </c>
    </row>
    <row r="1610" spans="1:24">
      <c r="A1610" s="380" t="str">
        <f t="shared" si="31"/>
        <v>23</v>
      </c>
      <c r="B1610" s="373">
        <v>45062</v>
      </c>
      <c r="C1610" s="374" t="str">
        <f t="shared" si="32"/>
        <v>火</v>
      </c>
      <c r="D1610" s="375">
        <v>45042</v>
      </c>
      <c r="E1610" s="375">
        <v>45043</v>
      </c>
      <c r="F1610" s="375">
        <v>45044</v>
      </c>
      <c r="G1610" s="376">
        <v>45054</v>
      </c>
      <c r="H1610" s="376">
        <v>45055</v>
      </c>
      <c r="I1610" s="376">
        <v>45056</v>
      </c>
      <c r="J1610" s="377">
        <v>45057</v>
      </c>
      <c r="K1610" s="376">
        <v>45058</v>
      </c>
      <c r="L1610" s="378">
        <v>45061</v>
      </c>
      <c r="M1610" s="390">
        <v>45062</v>
      </c>
      <c r="N1610" s="376">
        <v>45063</v>
      </c>
      <c r="O1610" s="376">
        <v>45064</v>
      </c>
      <c r="P1610" s="376">
        <v>45065</v>
      </c>
      <c r="Q1610" s="376">
        <v>45068</v>
      </c>
      <c r="R1610" s="376">
        <v>45069</v>
      </c>
      <c r="S1610" s="376">
        <v>45070</v>
      </c>
      <c r="T1610" s="376">
        <v>45071</v>
      </c>
      <c r="U1610" s="376">
        <v>45072</v>
      </c>
      <c r="V1610" s="376">
        <v>45075</v>
      </c>
      <c r="W1610" s="376">
        <v>45076</v>
      </c>
    </row>
    <row r="1611" spans="1:24">
      <c r="A1611" s="380" t="str">
        <f t="shared" si="31"/>
        <v>23</v>
      </c>
      <c r="B1611" s="373">
        <v>45063</v>
      </c>
      <c r="C1611" s="374" t="str">
        <f t="shared" si="32"/>
        <v>水</v>
      </c>
      <c r="D1611" s="375">
        <v>45043</v>
      </c>
      <c r="E1611" s="375">
        <v>45044</v>
      </c>
      <c r="F1611" s="375">
        <v>45054</v>
      </c>
      <c r="G1611" s="376">
        <v>45055</v>
      </c>
      <c r="H1611" s="376">
        <v>45056</v>
      </c>
      <c r="I1611" s="376">
        <v>45057</v>
      </c>
      <c r="J1611" s="377">
        <v>45058</v>
      </c>
      <c r="K1611" s="376">
        <v>45061</v>
      </c>
      <c r="L1611" s="378">
        <v>45062</v>
      </c>
      <c r="M1611" s="390">
        <v>45063</v>
      </c>
      <c r="N1611" s="376">
        <v>45064</v>
      </c>
      <c r="O1611" s="376">
        <v>45065</v>
      </c>
      <c r="P1611" s="376">
        <v>45068</v>
      </c>
      <c r="Q1611" s="376">
        <v>45069</v>
      </c>
      <c r="R1611" s="376">
        <v>45070</v>
      </c>
      <c r="S1611" s="376">
        <v>45071</v>
      </c>
      <c r="T1611" s="376">
        <v>45072</v>
      </c>
      <c r="U1611" s="376">
        <v>45075</v>
      </c>
      <c r="V1611" s="376">
        <v>45076</v>
      </c>
      <c r="W1611" s="376">
        <v>45077</v>
      </c>
    </row>
    <row r="1612" spans="1:24">
      <c r="A1612" s="380" t="str">
        <f t="shared" si="31"/>
        <v>23</v>
      </c>
      <c r="B1612" s="373">
        <v>45064</v>
      </c>
      <c r="C1612" s="374" t="str">
        <f t="shared" si="32"/>
        <v>木</v>
      </c>
      <c r="D1612" s="375">
        <v>45044</v>
      </c>
      <c r="E1612" s="375">
        <v>45054</v>
      </c>
      <c r="F1612" s="375">
        <v>45055</v>
      </c>
      <c r="G1612" s="376">
        <v>45056</v>
      </c>
      <c r="H1612" s="376">
        <v>45057</v>
      </c>
      <c r="I1612" s="376">
        <v>45058</v>
      </c>
      <c r="J1612" s="377">
        <v>45061</v>
      </c>
      <c r="K1612" s="376">
        <v>45062</v>
      </c>
      <c r="L1612" s="378">
        <v>45063</v>
      </c>
      <c r="M1612" s="390">
        <v>45064</v>
      </c>
      <c r="N1612" s="376">
        <v>45065</v>
      </c>
      <c r="O1612" s="376">
        <v>45068</v>
      </c>
      <c r="P1612" s="376">
        <v>45069</v>
      </c>
      <c r="Q1612" s="376">
        <v>45070</v>
      </c>
      <c r="R1612" s="376">
        <v>45071</v>
      </c>
      <c r="S1612" s="376">
        <v>45072</v>
      </c>
      <c r="T1612" s="376">
        <v>45075</v>
      </c>
      <c r="U1612" s="376">
        <v>45076</v>
      </c>
      <c r="V1612" s="376">
        <v>45077</v>
      </c>
      <c r="W1612" s="376">
        <v>45078</v>
      </c>
    </row>
    <row r="1613" spans="1:24">
      <c r="A1613" s="380" t="str">
        <f t="shared" si="31"/>
        <v>23</v>
      </c>
      <c r="B1613" s="373">
        <v>45065</v>
      </c>
      <c r="C1613" s="374" t="str">
        <f t="shared" si="32"/>
        <v>金</v>
      </c>
      <c r="D1613" s="375">
        <v>45054</v>
      </c>
      <c r="E1613" s="375">
        <v>45055</v>
      </c>
      <c r="F1613" s="375">
        <v>45056</v>
      </c>
      <c r="G1613" s="376">
        <v>45057</v>
      </c>
      <c r="H1613" s="376">
        <v>45058</v>
      </c>
      <c r="I1613" s="376">
        <v>45061</v>
      </c>
      <c r="J1613" s="377">
        <v>45062</v>
      </c>
      <c r="K1613" s="376">
        <v>45063</v>
      </c>
      <c r="L1613" s="378">
        <v>45064</v>
      </c>
      <c r="M1613" s="390">
        <v>45065</v>
      </c>
      <c r="N1613" s="376">
        <v>45068</v>
      </c>
      <c r="O1613" s="376">
        <v>45069</v>
      </c>
      <c r="P1613" s="376">
        <v>45070</v>
      </c>
      <c r="Q1613" s="376">
        <v>45071</v>
      </c>
      <c r="R1613" s="376">
        <v>45072</v>
      </c>
      <c r="S1613" s="376">
        <v>45075</v>
      </c>
      <c r="T1613" s="376">
        <v>45076</v>
      </c>
      <c r="U1613" s="376">
        <v>45077</v>
      </c>
      <c r="V1613" s="376">
        <v>45078</v>
      </c>
      <c r="W1613" s="376">
        <v>45079</v>
      </c>
    </row>
    <row r="1614" spans="1:24">
      <c r="A1614" s="380" t="str">
        <f t="shared" si="31"/>
        <v>23</v>
      </c>
      <c r="B1614" s="373">
        <v>45068</v>
      </c>
      <c r="C1614" s="374" t="str">
        <f t="shared" si="32"/>
        <v>月</v>
      </c>
      <c r="D1614" s="375">
        <v>45055</v>
      </c>
      <c r="E1614" s="375">
        <v>45056</v>
      </c>
      <c r="F1614" s="375">
        <v>45057</v>
      </c>
      <c r="G1614" s="376">
        <v>45058</v>
      </c>
      <c r="H1614" s="376">
        <v>45061</v>
      </c>
      <c r="I1614" s="376">
        <v>45062</v>
      </c>
      <c r="J1614" s="377">
        <v>45063</v>
      </c>
      <c r="K1614" s="376">
        <v>45064</v>
      </c>
      <c r="L1614" s="378">
        <v>45065</v>
      </c>
      <c r="M1614" s="390">
        <v>45068</v>
      </c>
      <c r="N1614" s="376">
        <v>45069</v>
      </c>
      <c r="O1614" s="376">
        <v>45070</v>
      </c>
      <c r="P1614" s="376">
        <v>45071</v>
      </c>
      <c r="Q1614" s="376">
        <v>45072</v>
      </c>
      <c r="R1614" s="376">
        <v>45075</v>
      </c>
      <c r="S1614" s="376">
        <v>45076</v>
      </c>
      <c r="T1614" s="376">
        <v>45077</v>
      </c>
      <c r="U1614" s="376">
        <v>45078</v>
      </c>
      <c r="V1614" s="376">
        <v>45079</v>
      </c>
      <c r="W1614" s="376">
        <v>45082</v>
      </c>
    </row>
    <row r="1615" spans="1:24">
      <c r="A1615" s="380" t="str">
        <f t="shared" si="31"/>
        <v>23</v>
      </c>
      <c r="B1615" s="373">
        <v>45069</v>
      </c>
      <c r="C1615" s="374" t="str">
        <f t="shared" si="32"/>
        <v>火</v>
      </c>
      <c r="D1615" s="375">
        <v>45056</v>
      </c>
      <c r="E1615" s="375">
        <v>45057</v>
      </c>
      <c r="F1615" s="375">
        <v>45058</v>
      </c>
      <c r="G1615" s="376">
        <v>45061</v>
      </c>
      <c r="H1615" s="376">
        <v>45062</v>
      </c>
      <c r="I1615" s="376">
        <v>45063</v>
      </c>
      <c r="J1615" s="377">
        <v>45064</v>
      </c>
      <c r="K1615" s="376">
        <v>45065</v>
      </c>
      <c r="L1615" s="378">
        <v>45068</v>
      </c>
      <c r="M1615" s="390">
        <v>45069</v>
      </c>
      <c r="N1615" s="376">
        <v>45070</v>
      </c>
      <c r="O1615" s="376">
        <v>45071</v>
      </c>
      <c r="P1615" s="376">
        <v>45072</v>
      </c>
      <c r="Q1615" s="376">
        <v>45075</v>
      </c>
      <c r="R1615" s="376">
        <v>45076</v>
      </c>
      <c r="S1615" s="376">
        <v>45077</v>
      </c>
      <c r="T1615" s="376">
        <v>45078</v>
      </c>
      <c r="U1615" s="376">
        <v>45079</v>
      </c>
      <c r="V1615" s="376">
        <v>45082</v>
      </c>
      <c r="W1615" s="376">
        <v>45083</v>
      </c>
    </row>
    <row r="1616" spans="1:24">
      <c r="A1616" s="380" t="str">
        <f t="shared" si="31"/>
        <v>23</v>
      </c>
      <c r="B1616" s="373">
        <v>45070</v>
      </c>
      <c r="C1616" s="374" t="str">
        <f t="shared" si="32"/>
        <v>水</v>
      </c>
      <c r="D1616" s="375">
        <v>45057</v>
      </c>
      <c r="E1616" s="375">
        <v>45058</v>
      </c>
      <c r="F1616" s="375">
        <v>45061</v>
      </c>
      <c r="G1616" s="376">
        <v>45062</v>
      </c>
      <c r="H1616" s="376">
        <v>45063</v>
      </c>
      <c r="I1616" s="376">
        <v>45064</v>
      </c>
      <c r="J1616" s="377">
        <v>45065</v>
      </c>
      <c r="K1616" s="376">
        <v>45068</v>
      </c>
      <c r="L1616" s="378">
        <v>45069</v>
      </c>
      <c r="M1616" s="390">
        <v>45070</v>
      </c>
      <c r="N1616" s="376">
        <v>45071</v>
      </c>
      <c r="O1616" s="376">
        <v>45072</v>
      </c>
      <c r="P1616" s="376">
        <v>45075</v>
      </c>
      <c r="Q1616" s="376">
        <v>45076</v>
      </c>
      <c r="R1616" s="376">
        <v>45077</v>
      </c>
      <c r="S1616" s="376">
        <v>45078</v>
      </c>
      <c r="T1616" s="376">
        <v>45079</v>
      </c>
      <c r="U1616" s="376">
        <v>45082</v>
      </c>
      <c r="V1616" s="376">
        <v>45083</v>
      </c>
      <c r="W1616" s="376">
        <v>45084</v>
      </c>
    </row>
    <row r="1617" spans="1:23">
      <c r="A1617" s="380" t="str">
        <f t="shared" si="31"/>
        <v>23</v>
      </c>
      <c r="B1617" s="373">
        <v>45071</v>
      </c>
      <c r="C1617" s="374" t="str">
        <f t="shared" si="32"/>
        <v>木</v>
      </c>
      <c r="D1617" s="375">
        <v>45058</v>
      </c>
      <c r="E1617" s="375">
        <v>45061</v>
      </c>
      <c r="F1617" s="375">
        <v>45062</v>
      </c>
      <c r="G1617" s="376">
        <v>45063</v>
      </c>
      <c r="H1617" s="376">
        <v>45064</v>
      </c>
      <c r="I1617" s="376">
        <v>45065</v>
      </c>
      <c r="J1617" s="377">
        <v>45068</v>
      </c>
      <c r="K1617" s="376">
        <v>45069</v>
      </c>
      <c r="L1617" s="378">
        <v>45070</v>
      </c>
      <c r="M1617" s="390">
        <v>45071</v>
      </c>
      <c r="N1617" s="376">
        <v>45072</v>
      </c>
      <c r="O1617" s="376">
        <v>45075</v>
      </c>
      <c r="P1617" s="376">
        <v>45076</v>
      </c>
      <c r="Q1617" s="376">
        <v>45077</v>
      </c>
      <c r="R1617" s="376">
        <v>45078</v>
      </c>
      <c r="S1617" s="376">
        <v>45079</v>
      </c>
      <c r="T1617" s="376">
        <v>45082</v>
      </c>
      <c r="U1617" s="376">
        <v>45083</v>
      </c>
      <c r="V1617" s="376">
        <v>45084</v>
      </c>
      <c r="W1617" s="376">
        <v>45085</v>
      </c>
    </row>
    <row r="1618" spans="1:23">
      <c r="A1618" s="380" t="str">
        <f t="shared" si="31"/>
        <v>23</v>
      </c>
      <c r="B1618" s="373">
        <v>45072</v>
      </c>
      <c r="C1618" s="374" t="str">
        <f t="shared" si="32"/>
        <v>金</v>
      </c>
      <c r="D1618" s="375">
        <v>45061</v>
      </c>
      <c r="E1618" s="375">
        <v>45062</v>
      </c>
      <c r="F1618" s="375">
        <v>45063</v>
      </c>
      <c r="G1618" s="376">
        <v>45064</v>
      </c>
      <c r="H1618" s="376">
        <v>45065</v>
      </c>
      <c r="I1618" s="376">
        <v>45068</v>
      </c>
      <c r="J1618" s="377">
        <v>45069</v>
      </c>
      <c r="K1618" s="376">
        <v>45070</v>
      </c>
      <c r="L1618" s="378">
        <v>45071</v>
      </c>
      <c r="M1618" s="390">
        <v>45072</v>
      </c>
      <c r="N1618" s="376">
        <v>45075</v>
      </c>
      <c r="O1618" s="376">
        <v>45076</v>
      </c>
      <c r="P1618" s="376">
        <v>45077</v>
      </c>
      <c r="Q1618" s="376">
        <v>45078</v>
      </c>
      <c r="R1618" s="376">
        <v>45079</v>
      </c>
      <c r="S1618" s="376">
        <v>45082</v>
      </c>
      <c r="T1618" s="376">
        <v>45083</v>
      </c>
      <c r="U1618" s="376">
        <v>45084</v>
      </c>
      <c r="V1618" s="376">
        <v>45085</v>
      </c>
      <c r="W1618" s="376">
        <v>45086</v>
      </c>
    </row>
    <row r="1619" spans="1:23">
      <c r="A1619" s="380" t="str">
        <f t="shared" si="31"/>
        <v>23</v>
      </c>
      <c r="B1619" s="373">
        <v>45075</v>
      </c>
      <c r="C1619" s="374" t="str">
        <f t="shared" si="32"/>
        <v>月</v>
      </c>
      <c r="D1619" s="375">
        <v>45062</v>
      </c>
      <c r="E1619" s="375">
        <v>45063</v>
      </c>
      <c r="F1619" s="375">
        <v>45064</v>
      </c>
      <c r="G1619" s="376">
        <v>45065</v>
      </c>
      <c r="H1619" s="376">
        <v>45068</v>
      </c>
      <c r="I1619" s="376">
        <v>45069</v>
      </c>
      <c r="J1619" s="377">
        <v>45070</v>
      </c>
      <c r="K1619" s="376">
        <v>45071</v>
      </c>
      <c r="L1619" s="378">
        <v>45072</v>
      </c>
      <c r="M1619" s="390">
        <v>45075</v>
      </c>
      <c r="N1619" s="376">
        <v>45076</v>
      </c>
      <c r="O1619" s="376">
        <v>45077</v>
      </c>
      <c r="P1619" s="376">
        <v>45078</v>
      </c>
      <c r="Q1619" s="376">
        <v>45079</v>
      </c>
      <c r="R1619" s="376">
        <v>45082</v>
      </c>
      <c r="S1619" s="376">
        <v>45083</v>
      </c>
      <c r="T1619" s="376">
        <v>45084</v>
      </c>
      <c r="U1619" s="376">
        <v>45085</v>
      </c>
      <c r="V1619" s="376">
        <v>45086</v>
      </c>
      <c r="W1619" s="376">
        <v>45089</v>
      </c>
    </row>
    <row r="1620" spans="1:23">
      <c r="A1620" s="380" t="str">
        <f t="shared" si="31"/>
        <v>23</v>
      </c>
      <c r="B1620" s="373">
        <v>45076</v>
      </c>
      <c r="C1620" s="374" t="str">
        <f t="shared" si="32"/>
        <v>火</v>
      </c>
      <c r="D1620" s="375">
        <v>45063</v>
      </c>
      <c r="E1620" s="375">
        <v>45064</v>
      </c>
      <c r="F1620" s="375">
        <v>45065</v>
      </c>
      <c r="G1620" s="376">
        <v>45068</v>
      </c>
      <c r="H1620" s="376">
        <v>45069</v>
      </c>
      <c r="I1620" s="376">
        <v>45070</v>
      </c>
      <c r="J1620" s="377">
        <v>45071</v>
      </c>
      <c r="K1620" s="376">
        <v>45072</v>
      </c>
      <c r="L1620" s="378">
        <v>45075</v>
      </c>
      <c r="M1620" s="390">
        <v>45076</v>
      </c>
      <c r="N1620" s="376">
        <v>45077</v>
      </c>
      <c r="O1620" s="376">
        <v>45078</v>
      </c>
      <c r="P1620" s="376">
        <v>45079</v>
      </c>
      <c r="Q1620" s="376">
        <v>45082</v>
      </c>
      <c r="R1620" s="376">
        <v>45083</v>
      </c>
      <c r="S1620" s="376">
        <v>45084</v>
      </c>
      <c r="T1620" s="376">
        <v>45085</v>
      </c>
      <c r="U1620" s="376">
        <v>45086</v>
      </c>
      <c r="V1620" s="376">
        <v>45089</v>
      </c>
      <c r="W1620" s="376">
        <v>45090</v>
      </c>
    </row>
    <row r="1621" spans="1:23">
      <c r="A1621" s="380" t="str">
        <f t="shared" si="31"/>
        <v>23</v>
      </c>
      <c r="B1621" s="373">
        <v>45077</v>
      </c>
      <c r="C1621" s="374" t="str">
        <f t="shared" si="32"/>
        <v>水</v>
      </c>
      <c r="D1621" s="375">
        <v>45064</v>
      </c>
      <c r="E1621" s="375">
        <v>45065</v>
      </c>
      <c r="F1621" s="375">
        <v>45068</v>
      </c>
      <c r="G1621" s="376">
        <v>45069</v>
      </c>
      <c r="H1621" s="376">
        <v>45070</v>
      </c>
      <c r="I1621" s="376">
        <v>45071</v>
      </c>
      <c r="J1621" s="377">
        <v>45072</v>
      </c>
      <c r="K1621" s="376">
        <v>45075</v>
      </c>
      <c r="L1621" s="378">
        <v>45076</v>
      </c>
      <c r="M1621" s="390">
        <v>45077</v>
      </c>
      <c r="N1621" s="376">
        <v>45078</v>
      </c>
      <c r="O1621" s="376">
        <v>45079</v>
      </c>
      <c r="P1621" s="376">
        <v>45082</v>
      </c>
      <c r="Q1621" s="376">
        <v>45083</v>
      </c>
      <c r="R1621" s="376">
        <v>45084</v>
      </c>
      <c r="S1621" s="376">
        <v>45085</v>
      </c>
      <c r="T1621" s="376">
        <v>45086</v>
      </c>
      <c r="U1621" s="376">
        <v>45089</v>
      </c>
      <c r="V1621" s="376">
        <v>45090</v>
      </c>
      <c r="W1621" s="376">
        <v>45091</v>
      </c>
    </row>
    <row r="1622" spans="1:23">
      <c r="A1622" s="380" t="str">
        <f t="shared" si="31"/>
        <v>23</v>
      </c>
      <c r="B1622" s="373">
        <v>45078</v>
      </c>
      <c r="C1622" s="374" t="str">
        <f t="shared" si="32"/>
        <v>木</v>
      </c>
      <c r="D1622" s="375">
        <v>45065</v>
      </c>
      <c r="E1622" s="375">
        <v>45068</v>
      </c>
      <c r="F1622" s="375">
        <v>45069</v>
      </c>
      <c r="G1622" s="376">
        <v>45070</v>
      </c>
      <c r="H1622" s="376">
        <v>45071</v>
      </c>
      <c r="I1622" s="376">
        <v>45072</v>
      </c>
      <c r="J1622" s="377">
        <v>45075</v>
      </c>
      <c r="K1622" s="376">
        <v>45076</v>
      </c>
      <c r="L1622" s="378">
        <v>45077</v>
      </c>
      <c r="M1622" s="390">
        <v>45078</v>
      </c>
      <c r="N1622" s="376">
        <v>45079</v>
      </c>
      <c r="O1622" s="376">
        <v>45082</v>
      </c>
      <c r="P1622" s="376">
        <v>45083</v>
      </c>
      <c r="Q1622" s="376">
        <v>45084</v>
      </c>
      <c r="R1622" s="376">
        <v>45085</v>
      </c>
      <c r="S1622" s="376">
        <v>45086</v>
      </c>
      <c r="T1622" s="376">
        <v>45089</v>
      </c>
      <c r="U1622" s="376">
        <v>45090</v>
      </c>
      <c r="V1622" s="376">
        <v>45091</v>
      </c>
      <c r="W1622" s="376">
        <v>45092</v>
      </c>
    </row>
    <row r="1623" spans="1:23">
      <c r="A1623" s="380" t="str">
        <f t="shared" si="31"/>
        <v>23</v>
      </c>
      <c r="B1623" s="373">
        <v>45079</v>
      </c>
      <c r="C1623" s="374" t="str">
        <f t="shared" si="32"/>
        <v>金</v>
      </c>
      <c r="D1623" s="375">
        <v>45068</v>
      </c>
      <c r="E1623" s="375">
        <v>45069</v>
      </c>
      <c r="F1623" s="375">
        <v>45070</v>
      </c>
      <c r="G1623" s="376">
        <v>45071</v>
      </c>
      <c r="H1623" s="376">
        <v>45072</v>
      </c>
      <c r="I1623" s="376">
        <v>45075</v>
      </c>
      <c r="J1623" s="377">
        <v>45076</v>
      </c>
      <c r="K1623" s="376">
        <v>45077</v>
      </c>
      <c r="L1623" s="378">
        <v>45078</v>
      </c>
      <c r="M1623" s="390">
        <v>45079</v>
      </c>
      <c r="N1623" s="376">
        <v>45082</v>
      </c>
      <c r="O1623" s="376">
        <v>45083</v>
      </c>
      <c r="P1623" s="376">
        <v>45084</v>
      </c>
      <c r="Q1623" s="376">
        <v>45085</v>
      </c>
      <c r="R1623" s="376">
        <v>45086</v>
      </c>
      <c r="S1623" s="376">
        <v>45089</v>
      </c>
      <c r="T1623" s="376">
        <v>45090</v>
      </c>
      <c r="U1623" s="376">
        <v>45091</v>
      </c>
      <c r="V1623" s="376">
        <v>45092</v>
      </c>
      <c r="W1623" s="376">
        <v>45093</v>
      </c>
    </row>
    <row r="1624" spans="1:23">
      <c r="A1624" s="380" t="str">
        <f t="shared" ref="A1624:A1687" si="33">TEXT(B1624,"yy")</f>
        <v>23</v>
      </c>
      <c r="B1624" s="373">
        <v>45082</v>
      </c>
      <c r="C1624" s="374" t="str">
        <f t="shared" si="32"/>
        <v>月</v>
      </c>
      <c r="D1624" s="375">
        <v>45069</v>
      </c>
      <c r="E1624" s="375">
        <v>45070</v>
      </c>
      <c r="F1624" s="375">
        <v>45071</v>
      </c>
      <c r="G1624" s="376">
        <v>45072</v>
      </c>
      <c r="H1624" s="376">
        <v>45075</v>
      </c>
      <c r="I1624" s="376">
        <v>45076</v>
      </c>
      <c r="J1624" s="377">
        <v>45077</v>
      </c>
      <c r="K1624" s="376">
        <v>45078</v>
      </c>
      <c r="L1624" s="378">
        <v>45079</v>
      </c>
      <c r="M1624" s="390">
        <v>45082</v>
      </c>
      <c r="N1624" s="376">
        <v>45083</v>
      </c>
      <c r="O1624" s="376">
        <v>45084</v>
      </c>
      <c r="P1624" s="376">
        <v>45085</v>
      </c>
      <c r="Q1624" s="376">
        <v>45086</v>
      </c>
      <c r="R1624" s="376">
        <v>45089</v>
      </c>
      <c r="S1624" s="376">
        <v>45090</v>
      </c>
      <c r="T1624" s="376">
        <v>45091</v>
      </c>
      <c r="U1624" s="376">
        <v>45092</v>
      </c>
      <c r="V1624" s="376">
        <v>45093</v>
      </c>
      <c r="W1624" s="376">
        <v>45096</v>
      </c>
    </row>
    <row r="1625" spans="1:23">
      <c r="A1625" s="380" t="str">
        <f t="shared" si="33"/>
        <v>23</v>
      </c>
      <c r="B1625" s="373">
        <v>45083</v>
      </c>
      <c r="C1625" s="374" t="str">
        <f t="shared" si="32"/>
        <v>火</v>
      </c>
      <c r="D1625" s="375">
        <v>45070</v>
      </c>
      <c r="E1625" s="375">
        <v>45071</v>
      </c>
      <c r="F1625" s="375">
        <v>45072</v>
      </c>
      <c r="G1625" s="376">
        <v>45075</v>
      </c>
      <c r="H1625" s="376">
        <v>45076</v>
      </c>
      <c r="I1625" s="376">
        <v>45077</v>
      </c>
      <c r="J1625" s="377">
        <v>45078</v>
      </c>
      <c r="K1625" s="376">
        <v>45079</v>
      </c>
      <c r="L1625" s="378">
        <v>45082</v>
      </c>
      <c r="M1625" s="390">
        <v>45083</v>
      </c>
      <c r="N1625" s="376">
        <v>45084</v>
      </c>
      <c r="O1625" s="376">
        <v>45085</v>
      </c>
      <c r="P1625" s="376">
        <v>45086</v>
      </c>
      <c r="Q1625" s="376">
        <v>45089</v>
      </c>
      <c r="R1625" s="376">
        <v>45090</v>
      </c>
      <c r="S1625" s="376">
        <v>45091</v>
      </c>
      <c r="T1625" s="376">
        <v>45092</v>
      </c>
      <c r="U1625" s="376">
        <v>45093</v>
      </c>
      <c r="V1625" s="376">
        <v>45096</v>
      </c>
      <c r="W1625" s="376">
        <v>45097</v>
      </c>
    </row>
    <row r="1626" spans="1:23">
      <c r="A1626" s="380" t="str">
        <f t="shared" si="33"/>
        <v>23</v>
      </c>
      <c r="B1626" s="373">
        <v>45084</v>
      </c>
      <c r="C1626" s="374" t="str">
        <f t="shared" si="32"/>
        <v>水</v>
      </c>
      <c r="D1626" s="375">
        <v>45071</v>
      </c>
      <c r="E1626" s="375">
        <v>45072</v>
      </c>
      <c r="F1626" s="375">
        <v>45075</v>
      </c>
      <c r="G1626" s="376">
        <v>45076</v>
      </c>
      <c r="H1626" s="376">
        <v>45077</v>
      </c>
      <c r="I1626" s="376">
        <v>45078</v>
      </c>
      <c r="J1626" s="377">
        <v>45079</v>
      </c>
      <c r="K1626" s="376">
        <v>45082</v>
      </c>
      <c r="L1626" s="378">
        <v>45083</v>
      </c>
      <c r="M1626" s="390">
        <v>45084</v>
      </c>
      <c r="N1626" s="376">
        <v>45085</v>
      </c>
      <c r="O1626" s="376">
        <v>45086</v>
      </c>
      <c r="P1626" s="376">
        <v>45089</v>
      </c>
      <c r="Q1626" s="376">
        <v>45090</v>
      </c>
      <c r="R1626" s="376">
        <v>45091</v>
      </c>
      <c r="S1626" s="376">
        <v>45092</v>
      </c>
      <c r="T1626" s="376">
        <v>45093</v>
      </c>
      <c r="U1626" s="376">
        <v>45096</v>
      </c>
      <c r="V1626" s="376">
        <v>45097</v>
      </c>
      <c r="W1626" s="376">
        <v>45098</v>
      </c>
    </row>
    <row r="1627" spans="1:23">
      <c r="A1627" s="380" t="str">
        <f t="shared" si="33"/>
        <v>23</v>
      </c>
      <c r="B1627" s="373">
        <v>45085</v>
      </c>
      <c r="C1627" s="374" t="str">
        <f t="shared" si="32"/>
        <v>木</v>
      </c>
      <c r="D1627" s="375">
        <v>45072</v>
      </c>
      <c r="E1627" s="375">
        <v>45075</v>
      </c>
      <c r="F1627" s="375">
        <v>45076</v>
      </c>
      <c r="G1627" s="376">
        <v>45077</v>
      </c>
      <c r="H1627" s="376">
        <v>45078</v>
      </c>
      <c r="I1627" s="376">
        <v>45079</v>
      </c>
      <c r="J1627" s="377">
        <v>45082</v>
      </c>
      <c r="K1627" s="376">
        <v>45083</v>
      </c>
      <c r="L1627" s="378">
        <v>45084</v>
      </c>
      <c r="M1627" s="390">
        <v>45085</v>
      </c>
      <c r="N1627" s="376">
        <v>45086</v>
      </c>
      <c r="O1627" s="376">
        <v>45089</v>
      </c>
      <c r="P1627" s="376">
        <v>45090</v>
      </c>
      <c r="Q1627" s="376">
        <v>45091</v>
      </c>
      <c r="R1627" s="376">
        <v>45092</v>
      </c>
      <c r="S1627" s="376">
        <v>45093</v>
      </c>
      <c r="T1627" s="376">
        <v>45096</v>
      </c>
      <c r="U1627" s="376">
        <v>45097</v>
      </c>
      <c r="V1627" s="376">
        <v>45098</v>
      </c>
      <c r="W1627" s="376">
        <v>45099</v>
      </c>
    </row>
    <row r="1628" spans="1:23">
      <c r="A1628" s="380" t="str">
        <f t="shared" si="33"/>
        <v>23</v>
      </c>
      <c r="B1628" s="373">
        <v>45086</v>
      </c>
      <c r="C1628" s="374" t="str">
        <f t="shared" si="32"/>
        <v>金</v>
      </c>
      <c r="D1628" s="375">
        <v>45075</v>
      </c>
      <c r="E1628" s="375">
        <v>45076</v>
      </c>
      <c r="F1628" s="375">
        <v>45077</v>
      </c>
      <c r="G1628" s="376">
        <v>45078</v>
      </c>
      <c r="H1628" s="376">
        <v>45079</v>
      </c>
      <c r="I1628" s="376">
        <v>45082</v>
      </c>
      <c r="J1628" s="377">
        <v>45083</v>
      </c>
      <c r="K1628" s="376">
        <v>45084</v>
      </c>
      <c r="L1628" s="378">
        <v>45085</v>
      </c>
      <c r="M1628" s="390">
        <v>45086</v>
      </c>
      <c r="N1628" s="376">
        <v>45089</v>
      </c>
      <c r="O1628" s="376">
        <v>45090</v>
      </c>
      <c r="P1628" s="376">
        <v>45091</v>
      </c>
      <c r="Q1628" s="376">
        <v>45092</v>
      </c>
      <c r="R1628" s="376">
        <v>45093</v>
      </c>
      <c r="S1628" s="376">
        <v>45096</v>
      </c>
      <c r="T1628" s="376">
        <v>45097</v>
      </c>
      <c r="U1628" s="376">
        <v>45098</v>
      </c>
      <c r="V1628" s="376">
        <v>45099</v>
      </c>
      <c r="W1628" s="376">
        <v>45100</v>
      </c>
    </row>
    <row r="1629" spans="1:23">
      <c r="A1629" s="380" t="str">
        <f t="shared" si="33"/>
        <v>23</v>
      </c>
      <c r="B1629" s="373">
        <v>45089</v>
      </c>
      <c r="C1629" s="374" t="str">
        <f t="shared" si="32"/>
        <v>月</v>
      </c>
      <c r="D1629" s="375">
        <v>45076</v>
      </c>
      <c r="E1629" s="375">
        <v>45077</v>
      </c>
      <c r="F1629" s="375">
        <v>45078</v>
      </c>
      <c r="G1629" s="376">
        <v>45079</v>
      </c>
      <c r="H1629" s="376">
        <v>45082</v>
      </c>
      <c r="I1629" s="376">
        <v>45083</v>
      </c>
      <c r="J1629" s="377">
        <v>45084</v>
      </c>
      <c r="K1629" s="376">
        <v>45085</v>
      </c>
      <c r="L1629" s="378">
        <v>45086</v>
      </c>
      <c r="M1629" s="390">
        <v>45089</v>
      </c>
      <c r="N1629" s="376">
        <v>45090</v>
      </c>
      <c r="O1629" s="376">
        <v>45091</v>
      </c>
      <c r="P1629" s="376">
        <v>45092</v>
      </c>
      <c r="Q1629" s="376">
        <v>45093</v>
      </c>
      <c r="R1629" s="376">
        <v>45096</v>
      </c>
      <c r="S1629" s="376">
        <v>45097</v>
      </c>
      <c r="T1629" s="376">
        <v>45098</v>
      </c>
      <c r="U1629" s="376">
        <v>45099</v>
      </c>
      <c r="V1629" s="376">
        <v>45100</v>
      </c>
      <c r="W1629" s="376">
        <v>45103</v>
      </c>
    </row>
    <row r="1630" spans="1:23">
      <c r="A1630" s="380" t="str">
        <f t="shared" si="33"/>
        <v>23</v>
      </c>
      <c r="B1630" s="373">
        <v>45090</v>
      </c>
      <c r="C1630" s="374" t="str">
        <f t="shared" si="32"/>
        <v>火</v>
      </c>
      <c r="D1630" s="375">
        <v>45077</v>
      </c>
      <c r="E1630" s="375">
        <v>45078</v>
      </c>
      <c r="F1630" s="375">
        <v>45079</v>
      </c>
      <c r="G1630" s="376">
        <v>45082</v>
      </c>
      <c r="H1630" s="376">
        <v>45083</v>
      </c>
      <c r="I1630" s="376">
        <v>45084</v>
      </c>
      <c r="J1630" s="377">
        <v>45085</v>
      </c>
      <c r="K1630" s="376">
        <v>45086</v>
      </c>
      <c r="L1630" s="378">
        <v>45089</v>
      </c>
      <c r="M1630" s="390">
        <v>45090</v>
      </c>
      <c r="N1630" s="376">
        <v>45091</v>
      </c>
      <c r="O1630" s="376">
        <v>45092</v>
      </c>
      <c r="P1630" s="376">
        <v>45093</v>
      </c>
      <c r="Q1630" s="376">
        <v>45096</v>
      </c>
      <c r="R1630" s="376">
        <v>45097</v>
      </c>
      <c r="S1630" s="376">
        <v>45098</v>
      </c>
      <c r="T1630" s="376">
        <v>45099</v>
      </c>
      <c r="U1630" s="376">
        <v>45100</v>
      </c>
      <c r="V1630" s="376">
        <v>45103</v>
      </c>
      <c r="W1630" s="376">
        <v>45104</v>
      </c>
    </row>
    <row r="1631" spans="1:23">
      <c r="A1631" s="380" t="str">
        <f t="shared" si="33"/>
        <v>23</v>
      </c>
      <c r="B1631" s="373">
        <v>45091</v>
      </c>
      <c r="C1631" s="374" t="str">
        <f t="shared" si="32"/>
        <v>水</v>
      </c>
      <c r="D1631" s="375">
        <v>45078</v>
      </c>
      <c r="E1631" s="375">
        <v>45079</v>
      </c>
      <c r="F1631" s="375">
        <v>45082</v>
      </c>
      <c r="G1631" s="376">
        <v>45083</v>
      </c>
      <c r="H1631" s="376">
        <v>45084</v>
      </c>
      <c r="I1631" s="376">
        <v>45085</v>
      </c>
      <c r="J1631" s="377">
        <v>45086</v>
      </c>
      <c r="K1631" s="376">
        <v>45089</v>
      </c>
      <c r="L1631" s="378">
        <v>45090</v>
      </c>
      <c r="M1631" s="390">
        <v>45091</v>
      </c>
      <c r="N1631" s="376">
        <v>45092</v>
      </c>
      <c r="O1631" s="376">
        <v>45093</v>
      </c>
      <c r="P1631" s="376">
        <v>45096</v>
      </c>
      <c r="Q1631" s="376">
        <v>45097</v>
      </c>
      <c r="R1631" s="376">
        <v>45098</v>
      </c>
      <c r="S1631" s="376">
        <v>45099</v>
      </c>
      <c r="T1631" s="376">
        <v>45100</v>
      </c>
      <c r="U1631" s="376">
        <v>45103</v>
      </c>
      <c r="V1631" s="376">
        <v>45104</v>
      </c>
      <c r="W1631" s="376">
        <v>45105</v>
      </c>
    </row>
    <row r="1632" spans="1:23">
      <c r="A1632" s="380" t="str">
        <f t="shared" si="33"/>
        <v>23</v>
      </c>
      <c r="B1632" s="373">
        <v>45092</v>
      </c>
      <c r="C1632" s="374" t="str">
        <f t="shared" si="32"/>
        <v>木</v>
      </c>
      <c r="D1632" s="375">
        <v>45079</v>
      </c>
      <c r="E1632" s="375">
        <v>45082</v>
      </c>
      <c r="F1632" s="375">
        <v>45083</v>
      </c>
      <c r="G1632" s="376">
        <v>45084</v>
      </c>
      <c r="H1632" s="376">
        <v>45085</v>
      </c>
      <c r="I1632" s="376">
        <v>45086</v>
      </c>
      <c r="J1632" s="377">
        <v>45089</v>
      </c>
      <c r="K1632" s="376">
        <v>45090</v>
      </c>
      <c r="L1632" s="378">
        <v>45091</v>
      </c>
      <c r="M1632" s="390">
        <v>45092</v>
      </c>
      <c r="N1632" s="376">
        <v>45093</v>
      </c>
      <c r="O1632" s="376">
        <v>45096</v>
      </c>
      <c r="P1632" s="376">
        <v>45097</v>
      </c>
      <c r="Q1632" s="376">
        <v>45098</v>
      </c>
      <c r="R1632" s="376">
        <v>45099</v>
      </c>
      <c r="S1632" s="376">
        <v>45100</v>
      </c>
      <c r="T1632" s="376">
        <v>45103</v>
      </c>
      <c r="U1632" s="376">
        <v>45104</v>
      </c>
      <c r="V1632" s="376">
        <v>45105</v>
      </c>
      <c r="W1632" s="376">
        <v>45106</v>
      </c>
    </row>
    <row r="1633" spans="1:23">
      <c r="A1633" s="380" t="str">
        <f t="shared" si="33"/>
        <v>23</v>
      </c>
      <c r="B1633" s="373">
        <v>45093</v>
      </c>
      <c r="C1633" s="374" t="str">
        <f t="shared" si="32"/>
        <v>金</v>
      </c>
      <c r="D1633" s="375">
        <v>45082</v>
      </c>
      <c r="E1633" s="375">
        <v>45083</v>
      </c>
      <c r="F1633" s="375">
        <v>45084</v>
      </c>
      <c r="G1633" s="376">
        <v>45085</v>
      </c>
      <c r="H1633" s="376">
        <v>45086</v>
      </c>
      <c r="I1633" s="376">
        <v>45089</v>
      </c>
      <c r="J1633" s="377">
        <v>45090</v>
      </c>
      <c r="K1633" s="376">
        <v>45091</v>
      </c>
      <c r="L1633" s="378">
        <v>45092</v>
      </c>
      <c r="M1633" s="390">
        <v>45093</v>
      </c>
      <c r="N1633" s="376">
        <v>45096</v>
      </c>
      <c r="O1633" s="376">
        <v>45097</v>
      </c>
      <c r="P1633" s="376">
        <v>45098</v>
      </c>
      <c r="Q1633" s="376">
        <v>45099</v>
      </c>
      <c r="R1633" s="376">
        <v>45100</v>
      </c>
      <c r="S1633" s="376">
        <v>45103</v>
      </c>
      <c r="T1633" s="376">
        <v>45104</v>
      </c>
      <c r="U1633" s="376">
        <v>45105</v>
      </c>
      <c r="V1633" s="376">
        <v>45106</v>
      </c>
      <c r="W1633" s="376">
        <v>45107</v>
      </c>
    </row>
    <row r="1634" spans="1:23">
      <c r="A1634" s="380" t="str">
        <f t="shared" si="33"/>
        <v>23</v>
      </c>
      <c r="B1634" s="373">
        <v>45096</v>
      </c>
      <c r="C1634" s="374" t="str">
        <f t="shared" si="32"/>
        <v>月</v>
      </c>
      <c r="D1634" s="375">
        <v>45083</v>
      </c>
      <c r="E1634" s="375">
        <v>45084</v>
      </c>
      <c r="F1634" s="375">
        <v>45085</v>
      </c>
      <c r="G1634" s="376">
        <v>45086</v>
      </c>
      <c r="H1634" s="376">
        <v>45089</v>
      </c>
      <c r="I1634" s="376">
        <v>45090</v>
      </c>
      <c r="J1634" s="377">
        <v>45091</v>
      </c>
      <c r="K1634" s="376">
        <v>45092</v>
      </c>
      <c r="L1634" s="378">
        <v>45093</v>
      </c>
      <c r="M1634" s="390">
        <v>45096</v>
      </c>
      <c r="N1634" s="376">
        <v>45097</v>
      </c>
      <c r="O1634" s="376">
        <v>45098</v>
      </c>
      <c r="P1634" s="376">
        <v>45099</v>
      </c>
      <c r="Q1634" s="376">
        <v>45100</v>
      </c>
      <c r="R1634" s="376">
        <v>45103</v>
      </c>
      <c r="S1634" s="376">
        <v>45104</v>
      </c>
      <c r="T1634" s="376">
        <v>45105</v>
      </c>
      <c r="U1634" s="376">
        <v>45106</v>
      </c>
      <c r="V1634" s="376">
        <v>45107</v>
      </c>
      <c r="W1634" s="376">
        <v>45110</v>
      </c>
    </row>
    <row r="1635" spans="1:23">
      <c r="A1635" s="380" t="str">
        <f t="shared" si="33"/>
        <v>23</v>
      </c>
      <c r="B1635" s="373">
        <v>45097</v>
      </c>
      <c r="C1635" s="374" t="str">
        <f t="shared" ref="C1635:C1698" si="34">TEXT(B1635,"aaa")</f>
        <v>火</v>
      </c>
      <c r="D1635" s="375">
        <v>45084</v>
      </c>
      <c r="E1635" s="375">
        <v>45085</v>
      </c>
      <c r="F1635" s="375">
        <v>45086</v>
      </c>
      <c r="G1635" s="376">
        <v>45089</v>
      </c>
      <c r="H1635" s="376">
        <v>45090</v>
      </c>
      <c r="I1635" s="376">
        <v>45091</v>
      </c>
      <c r="J1635" s="377">
        <v>45092</v>
      </c>
      <c r="K1635" s="376">
        <v>45093</v>
      </c>
      <c r="L1635" s="378">
        <v>45096</v>
      </c>
      <c r="M1635" s="390">
        <v>45097</v>
      </c>
      <c r="N1635" s="376">
        <v>45098</v>
      </c>
      <c r="O1635" s="376">
        <v>45099</v>
      </c>
      <c r="P1635" s="376">
        <v>45100</v>
      </c>
      <c r="Q1635" s="376">
        <v>45103</v>
      </c>
      <c r="R1635" s="376">
        <v>45104</v>
      </c>
      <c r="S1635" s="376">
        <v>45105</v>
      </c>
      <c r="T1635" s="376">
        <v>45106</v>
      </c>
      <c r="U1635" s="376">
        <v>45107</v>
      </c>
      <c r="V1635" s="376">
        <v>45110</v>
      </c>
      <c r="W1635" s="376">
        <v>45111</v>
      </c>
    </row>
    <row r="1636" spans="1:23">
      <c r="A1636" s="380" t="str">
        <f t="shared" si="33"/>
        <v>23</v>
      </c>
      <c r="B1636" s="373">
        <v>45098</v>
      </c>
      <c r="C1636" s="374" t="str">
        <f t="shared" si="34"/>
        <v>水</v>
      </c>
      <c r="D1636" s="375">
        <v>45085</v>
      </c>
      <c r="E1636" s="375">
        <v>45086</v>
      </c>
      <c r="F1636" s="375">
        <v>45089</v>
      </c>
      <c r="G1636" s="376">
        <v>45090</v>
      </c>
      <c r="H1636" s="376">
        <v>45091</v>
      </c>
      <c r="I1636" s="376">
        <v>45092</v>
      </c>
      <c r="J1636" s="377">
        <v>45093</v>
      </c>
      <c r="K1636" s="376">
        <v>45096</v>
      </c>
      <c r="L1636" s="378">
        <v>45097</v>
      </c>
      <c r="M1636" s="390">
        <v>45098</v>
      </c>
      <c r="N1636" s="376">
        <v>45099</v>
      </c>
      <c r="O1636" s="376">
        <v>45100</v>
      </c>
      <c r="P1636" s="376">
        <v>45103</v>
      </c>
      <c r="Q1636" s="376">
        <v>45104</v>
      </c>
      <c r="R1636" s="376">
        <v>45105</v>
      </c>
      <c r="S1636" s="376">
        <v>45106</v>
      </c>
      <c r="T1636" s="376">
        <v>45107</v>
      </c>
      <c r="U1636" s="376">
        <v>45110</v>
      </c>
      <c r="V1636" s="376">
        <v>45111</v>
      </c>
      <c r="W1636" s="376">
        <v>45112</v>
      </c>
    </row>
    <row r="1637" spans="1:23">
      <c r="A1637" s="380" t="str">
        <f t="shared" si="33"/>
        <v>23</v>
      </c>
      <c r="B1637" s="373">
        <v>45099</v>
      </c>
      <c r="C1637" s="374" t="str">
        <f t="shared" si="34"/>
        <v>木</v>
      </c>
      <c r="D1637" s="375">
        <v>45086</v>
      </c>
      <c r="E1637" s="375">
        <v>45089</v>
      </c>
      <c r="F1637" s="375">
        <v>45090</v>
      </c>
      <c r="G1637" s="376">
        <v>45091</v>
      </c>
      <c r="H1637" s="376">
        <v>45092</v>
      </c>
      <c r="I1637" s="376">
        <v>45093</v>
      </c>
      <c r="J1637" s="377">
        <v>45096</v>
      </c>
      <c r="K1637" s="376">
        <v>45097</v>
      </c>
      <c r="L1637" s="378">
        <v>45098</v>
      </c>
      <c r="M1637" s="390">
        <v>45099</v>
      </c>
      <c r="N1637" s="376">
        <v>45100</v>
      </c>
      <c r="O1637" s="376">
        <v>45103</v>
      </c>
      <c r="P1637" s="376">
        <v>45104</v>
      </c>
      <c r="Q1637" s="376">
        <v>45105</v>
      </c>
      <c r="R1637" s="376">
        <v>45106</v>
      </c>
      <c r="S1637" s="376">
        <v>45107</v>
      </c>
      <c r="T1637" s="376">
        <v>45110</v>
      </c>
      <c r="U1637" s="376">
        <v>45111</v>
      </c>
      <c r="V1637" s="376">
        <v>45112</v>
      </c>
      <c r="W1637" s="376">
        <v>45113</v>
      </c>
    </row>
    <row r="1638" spans="1:23">
      <c r="A1638" s="380" t="str">
        <f t="shared" si="33"/>
        <v>23</v>
      </c>
      <c r="B1638" s="373">
        <v>45100</v>
      </c>
      <c r="C1638" s="374" t="str">
        <f t="shared" si="34"/>
        <v>金</v>
      </c>
      <c r="D1638" s="375">
        <v>45089</v>
      </c>
      <c r="E1638" s="375">
        <v>45090</v>
      </c>
      <c r="F1638" s="375">
        <v>45091</v>
      </c>
      <c r="G1638" s="376">
        <v>45092</v>
      </c>
      <c r="H1638" s="376">
        <v>45093</v>
      </c>
      <c r="I1638" s="376">
        <v>45096</v>
      </c>
      <c r="J1638" s="377">
        <v>45097</v>
      </c>
      <c r="K1638" s="376">
        <v>45098</v>
      </c>
      <c r="L1638" s="378">
        <v>45099</v>
      </c>
      <c r="M1638" s="390">
        <v>45100</v>
      </c>
      <c r="N1638" s="376">
        <v>45103</v>
      </c>
      <c r="O1638" s="376">
        <v>45104</v>
      </c>
      <c r="P1638" s="376">
        <v>45105</v>
      </c>
      <c r="Q1638" s="376">
        <v>45106</v>
      </c>
      <c r="R1638" s="376">
        <v>45107</v>
      </c>
      <c r="S1638" s="376">
        <v>45110</v>
      </c>
      <c r="T1638" s="376">
        <v>45111</v>
      </c>
      <c r="U1638" s="376">
        <v>45112</v>
      </c>
      <c r="V1638" s="376">
        <v>45113</v>
      </c>
      <c r="W1638" s="376">
        <v>45114</v>
      </c>
    </row>
    <row r="1639" spans="1:23">
      <c r="A1639" s="380" t="str">
        <f t="shared" si="33"/>
        <v>23</v>
      </c>
      <c r="B1639" s="373">
        <v>45103</v>
      </c>
      <c r="C1639" s="374" t="str">
        <f t="shared" si="34"/>
        <v>月</v>
      </c>
      <c r="D1639" s="375">
        <v>45090</v>
      </c>
      <c r="E1639" s="375">
        <v>45091</v>
      </c>
      <c r="F1639" s="375">
        <v>45092</v>
      </c>
      <c r="G1639" s="376">
        <v>45093</v>
      </c>
      <c r="H1639" s="376">
        <v>45096</v>
      </c>
      <c r="I1639" s="376">
        <v>45097</v>
      </c>
      <c r="J1639" s="377">
        <v>45098</v>
      </c>
      <c r="K1639" s="376">
        <v>45099</v>
      </c>
      <c r="L1639" s="378">
        <v>45100</v>
      </c>
      <c r="M1639" s="390">
        <v>45103</v>
      </c>
      <c r="N1639" s="376">
        <v>45104</v>
      </c>
      <c r="O1639" s="376">
        <v>45105</v>
      </c>
      <c r="P1639" s="376">
        <v>45106</v>
      </c>
      <c r="Q1639" s="376">
        <v>45107</v>
      </c>
      <c r="R1639" s="376">
        <v>45110</v>
      </c>
      <c r="S1639" s="376">
        <v>45111</v>
      </c>
      <c r="T1639" s="376">
        <v>45112</v>
      </c>
      <c r="U1639" s="376">
        <v>45113</v>
      </c>
      <c r="V1639" s="376">
        <v>45114</v>
      </c>
      <c r="W1639" s="376">
        <v>45117</v>
      </c>
    </row>
    <row r="1640" spans="1:23">
      <c r="A1640" s="380" t="str">
        <f t="shared" si="33"/>
        <v>23</v>
      </c>
      <c r="B1640" s="373">
        <v>45104</v>
      </c>
      <c r="C1640" s="374" t="str">
        <f t="shared" si="34"/>
        <v>火</v>
      </c>
      <c r="D1640" s="375">
        <v>45091</v>
      </c>
      <c r="E1640" s="375">
        <v>45092</v>
      </c>
      <c r="F1640" s="375">
        <v>45093</v>
      </c>
      <c r="G1640" s="376">
        <v>45096</v>
      </c>
      <c r="H1640" s="376">
        <v>45097</v>
      </c>
      <c r="I1640" s="376">
        <v>45098</v>
      </c>
      <c r="J1640" s="377">
        <v>45099</v>
      </c>
      <c r="K1640" s="376">
        <v>45100</v>
      </c>
      <c r="L1640" s="378">
        <v>45103</v>
      </c>
      <c r="M1640" s="390">
        <v>45104</v>
      </c>
      <c r="N1640" s="376">
        <v>45105</v>
      </c>
      <c r="O1640" s="376">
        <v>45106</v>
      </c>
      <c r="P1640" s="376">
        <v>45107</v>
      </c>
      <c r="Q1640" s="376">
        <v>45110</v>
      </c>
      <c r="R1640" s="376">
        <v>45111</v>
      </c>
      <c r="S1640" s="376">
        <v>45112</v>
      </c>
      <c r="T1640" s="376">
        <v>45113</v>
      </c>
      <c r="U1640" s="376">
        <v>45114</v>
      </c>
      <c r="V1640" s="376">
        <v>45117</v>
      </c>
      <c r="W1640" s="376">
        <v>45118</v>
      </c>
    </row>
    <row r="1641" spans="1:23">
      <c r="A1641" s="380" t="str">
        <f t="shared" si="33"/>
        <v>23</v>
      </c>
      <c r="B1641" s="373">
        <v>45105</v>
      </c>
      <c r="C1641" s="374" t="str">
        <f t="shared" si="34"/>
        <v>水</v>
      </c>
      <c r="D1641" s="375">
        <v>45092</v>
      </c>
      <c r="E1641" s="375">
        <v>45093</v>
      </c>
      <c r="F1641" s="375">
        <v>45096</v>
      </c>
      <c r="G1641" s="376">
        <v>45097</v>
      </c>
      <c r="H1641" s="376">
        <v>45098</v>
      </c>
      <c r="I1641" s="376">
        <v>45099</v>
      </c>
      <c r="J1641" s="377">
        <v>45100</v>
      </c>
      <c r="K1641" s="376">
        <v>45103</v>
      </c>
      <c r="L1641" s="378">
        <v>45104</v>
      </c>
      <c r="M1641" s="390">
        <v>45105</v>
      </c>
      <c r="N1641" s="376">
        <v>45106</v>
      </c>
      <c r="O1641" s="376">
        <v>45107</v>
      </c>
      <c r="P1641" s="376">
        <v>45110</v>
      </c>
      <c r="Q1641" s="376">
        <v>45111</v>
      </c>
      <c r="R1641" s="376">
        <v>45112</v>
      </c>
      <c r="S1641" s="376">
        <v>45113</v>
      </c>
      <c r="T1641" s="376">
        <v>45114</v>
      </c>
      <c r="U1641" s="376">
        <v>45117</v>
      </c>
      <c r="V1641" s="376">
        <v>45118</v>
      </c>
      <c r="W1641" s="376">
        <v>45119</v>
      </c>
    </row>
    <row r="1642" spans="1:23">
      <c r="A1642" s="380" t="str">
        <f t="shared" si="33"/>
        <v>23</v>
      </c>
      <c r="B1642" s="373">
        <v>45106</v>
      </c>
      <c r="C1642" s="374" t="str">
        <f t="shared" si="34"/>
        <v>木</v>
      </c>
      <c r="D1642" s="375">
        <v>45093</v>
      </c>
      <c r="E1642" s="375">
        <v>45096</v>
      </c>
      <c r="F1642" s="375">
        <v>45097</v>
      </c>
      <c r="G1642" s="376">
        <v>45098</v>
      </c>
      <c r="H1642" s="376">
        <v>45099</v>
      </c>
      <c r="I1642" s="376">
        <v>45100</v>
      </c>
      <c r="J1642" s="377">
        <v>45103</v>
      </c>
      <c r="K1642" s="376">
        <v>45104</v>
      </c>
      <c r="L1642" s="378">
        <v>45105</v>
      </c>
      <c r="M1642" s="390">
        <v>45106</v>
      </c>
      <c r="N1642" s="376">
        <v>45107</v>
      </c>
      <c r="O1642" s="376">
        <v>45110</v>
      </c>
      <c r="P1642" s="376">
        <v>45111</v>
      </c>
      <c r="Q1642" s="376">
        <v>45112</v>
      </c>
      <c r="R1642" s="376">
        <v>45113</v>
      </c>
      <c r="S1642" s="376">
        <v>45114</v>
      </c>
      <c r="T1642" s="376">
        <v>45117</v>
      </c>
      <c r="U1642" s="376">
        <v>45118</v>
      </c>
      <c r="V1642" s="376">
        <v>45119</v>
      </c>
      <c r="W1642" s="376">
        <v>45120</v>
      </c>
    </row>
    <row r="1643" spans="1:23">
      <c r="A1643" s="380" t="str">
        <f t="shared" si="33"/>
        <v>23</v>
      </c>
      <c r="B1643" s="373">
        <v>45107</v>
      </c>
      <c r="C1643" s="374" t="str">
        <f t="shared" si="34"/>
        <v>金</v>
      </c>
      <c r="D1643" s="375">
        <v>45096</v>
      </c>
      <c r="E1643" s="375">
        <v>45097</v>
      </c>
      <c r="F1643" s="375">
        <v>45098</v>
      </c>
      <c r="G1643" s="376">
        <v>45099</v>
      </c>
      <c r="H1643" s="376">
        <v>45100</v>
      </c>
      <c r="I1643" s="376">
        <v>45103</v>
      </c>
      <c r="J1643" s="377">
        <v>45104</v>
      </c>
      <c r="K1643" s="376">
        <v>45105</v>
      </c>
      <c r="L1643" s="378">
        <v>45106</v>
      </c>
      <c r="M1643" s="390">
        <v>45107</v>
      </c>
      <c r="N1643" s="376">
        <v>45110</v>
      </c>
      <c r="O1643" s="376">
        <v>45111</v>
      </c>
      <c r="P1643" s="376">
        <v>45112</v>
      </c>
      <c r="Q1643" s="376">
        <v>45113</v>
      </c>
      <c r="R1643" s="376">
        <v>45114</v>
      </c>
      <c r="S1643" s="376">
        <v>45117</v>
      </c>
      <c r="T1643" s="376">
        <v>45118</v>
      </c>
      <c r="U1643" s="376">
        <v>45119</v>
      </c>
      <c r="V1643" s="376">
        <v>45120</v>
      </c>
      <c r="W1643" s="376">
        <v>45121</v>
      </c>
    </row>
    <row r="1644" spans="1:23">
      <c r="A1644" s="380" t="str">
        <f t="shared" si="33"/>
        <v>23</v>
      </c>
      <c r="B1644" s="373">
        <v>45110</v>
      </c>
      <c r="C1644" s="374" t="str">
        <f t="shared" si="34"/>
        <v>月</v>
      </c>
      <c r="D1644" s="375">
        <v>45097</v>
      </c>
      <c r="E1644" s="375">
        <v>45098</v>
      </c>
      <c r="F1644" s="375">
        <v>45099</v>
      </c>
      <c r="G1644" s="376">
        <v>45100</v>
      </c>
      <c r="H1644" s="376">
        <v>45103</v>
      </c>
      <c r="I1644" s="376">
        <v>45104</v>
      </c>
      <c r="J1644" s="377">
        <v>45105</v>
      </c>
      <c r="K1644" s="376">
        <v>45106</v>
      </c>
      <c r="L1644" s="378">
        <v>45107</v>
      </c>
      <c r="M1644" s="390">
        <v>45110</v>
      </c>
      <c r="N1644" s="376">
        <v>45111</v>
      </c>
      <c r="O1644" s="376">
        <v>45112</v>
      </c>
      <c r="P1644" s="376">
        <v>45113</v>
      </c>
      <c r="Q1644" s="376">
        <v>45114</v>
      </c>
      <c r="R1644" s="376">
        <v>45117</v>
      </c>
      <c r="S1644" s="376">
        <v>45118</v>
      </c>
      <c r="T1644" s="376">
        <v>45119</v>
      </c>
      <c r="U1644" s="376">
        <v>45120</v>
      </c>
      <c r="V1644" s="376">
        <v>45121</v>
      </c>
      <c r="W1644" s="376">
        <v>45125</v>
      </c>
    </row>
    <row r="1645" spans="1:23">
      <c r="A1645" s="380" t="str">
        <f t="shared" si="33"/>
        <v>23</v>
      </c>
      <c r="B1645" s="373">
        <v>45111</v>
      </c>
      <c r="C1645" s="374" t="str">
        <f t="shared" si="34"/>
        <v>火</v>
      </c>
      <c r="D1645" s="375">
        <v>45098</v>
      </c>
      <c r="E1645" s="375">
        <v>45099</v>
      </c>
      <c r="F1645" s="375">
        <v>45100</v>
      </c>
      <c r="G1645" s="376">
        <v>45103</v>
      </c>
      <c r="H1645" s="376">
        <v>45104</v>
      </c>
      <c r="I1645" s="376">
        <v>45105</v>
      </c>
      <c r="J1645" s="377">
        <v>45106</v>
      </c>
      <c r="K1645" s="376">
        <v>45107</v>
      </c>
      <c r="L1645" s="378">
        <v>45110</v>
      </c>
      <c r="M1645" s="390">
        <v>45111</v>
      </c>
      <c r="N1645" s="376">
        <v>45112</v>
      </c>
      <c r="O1645" s="376">
        <v>45113</v>
      </c>
      <c r="P1645" s="376">
        <v>45114</v>
      </c>
      <c r="Q1645" s="376">
        <v>45117</v>
      </c>
      <c r="R1645" s="376">
        <v>45118</v>
      </c>
      <c r="S1645" s="376">
        <v>45119</v>
      </c>
      <c r="T1645" s="376">
        <v>45120</v>
      </c>
      <c r="U1645" s="376">
        <v>45121</v>
      </c>
      <c r="V1645" s="376">
        <v>45125</v>
      </c>
      <c r="W1645" s="376">
        <v>45126</v>
      </c>
    </row>
    <row r="1646" spans="1:23">
      <c r="A1646" s="380" t="str">
        <f t="shared" si="33"/>
        <v>23</v>
      </c>
      <c r="B1646" s="373">
        <v>45112</v>
      </c>
      <c r="C1646" s="374" t="str">
        <f t="shared" si="34"/>
        <v>水</v>
      </c>
      <c r="D1646" s="375">
        <v>45099</v>
      </c>
      <c r="E1646" s="375">
        <v>45100</v>
      </c>
      <c r="F1646" s="375">
        <v>45103</v>
      </c>
      <c r="G1646" s="376">
        <v>45104</v>
      </c>
      <c r="H1646" s="376">
        <v>45105</v>
      </c>
      <c r="I1646" s="376">
        <v>45106</v>
      </c>
      <c r="J1646" s="377">
        <v>45107</v>
      </c>
      <c r="K1646" s="376">
        <v>45110</v>
      </c>
      <c r="L1646" s="378">
        <v>45111</v>
      </c>
      <c r="M1646" s="390">
        <v>45112</v>
      </c>
      <c r="N1646" s="376">
        <v>45113</v>
      </c>
      <c r="O1646" s="376">
        <v>45114</v>
      </c>
      <c r="P1646" s="376">
        <v>45117</v>
      </c>
      <c r="Q1646" s="376">
        <v>45118</v>
      </c>
      <c r="R1646" s="376">
        <v>45119</v>
      </c>
      <c r="S1646" s="376">
        <v>45120</v>
      </c>
      <c r="T1646" s="376">
        <v>45121</v>
      </c>
      <c r="U1646" s="376">
        <v>45125</v>
      </c>
      <c r="V1646" s="376">
        <v>45126</v>
      </c>
      <c r="W1646" s="376">
        <v>45127</v>
      </c>
    </row>
    <row r="1647" spans="1:23">
      <c r="A1647" s="380" t="str">
        <f t="shared" si="33"/>
        <v>23</v>
      </c>
      <c r="B1647" s="373">
        <v>45113</v>
      </c>
      <c r="C1647" s="374" t="str">
        <f t="shared" si="34"/>
        <v>木</v>
      </c>
      <c r="D1647" s="375">
        <v>45100</v>
      </c>
      <c r="E1647" s="375">
        <v>45103</v>
      </c>
      <c r="F1647" s="375">
        <v>45104</v>
      </c>
      <c r="G1647" s="376">
        <v>45105</v>
      </c>
      <c r="H1647" s="376">
        <v>45106</v>
      </c>
      <c r="I1647" s="376">
        <v>45107</v>
      </c>
      <c r="J1647" s="377">
        <v>45110</v>
      </c>
      <c r="K1647" s="376">
        <v>45111</v>
      </c>
      <c r="L1647" s="378">
        <v>45112</v>
      </c>
      <c r="M1647" s="390">
        <v>45113</v>
      </c>
      <c r="N1647" s="376">
        <v>45114</v>
      </c>
      <c r="O1647" s="376">
        <v>45117</v>
      </c>
      <c r="P1647" s="376">
        <v>45118</v>
      </c>
      <c r="Q1647" s="376">
        <v>45119</v>
      </c>
      <c r="R1647" s="376">
        <v>45120</v>
      </c>
      <c r="S1647" s="376">
        <v>45121</v>
      </c>
      <c r="T1647" s="376">
        <v>45125</v>
      </c>
      <c r="U1647" s="376">
        <v>45126</v>
      </c>
      <c r="V1647" s="376">
        <v>45127</v>
      </c>
      <c r="W1647" s="376">
        <v>45128</v>
      </c>
    </row>
    <row r="1648" spans="1:23">
      <c r="A1648" s="380" t="str">
        <f t="shared" si="33"/>
        <v>23</v>
      </c>
      <c r="B1648" s="373">
        <v>45114</v>
      </c>
      <c r="C1648" s="374" t="str">
        <f t="shared" si="34"/>
        <v>金</v>
      </c>
      <c r="D1648" s="375">
        <v>45103</v>
      </c>
      <c r="E1648" s="375">
        <v>45104</v>
      </c>
      <c r="F1648" s="375">
        <v>45105</v>
      </c>
      <c r="G1648" s="376">
        <v>45106</v>
      </c>
      <c r="H1648" s="376">
        <v>45107</v>
      </c>
      <c r="I1648" s="376">
        <v>45110</v>
      </c>
      <c r="J1648" s="377">
        <v>45111</v>
      </c>
      <c r="K1648" s="376">
        <v>45112</v>
      </c>
      <c r="L1648" s="378">
        <v>45113</v>
      </c>
      <c r="M1648" s="390">
        <v>45114</v>
      </c>
      <c r="N1648" s="376">
        <v>45117</v>
      </c>
      <c r="O1648" s="376">
        <v>45118</v>
      </c>
      <c r="P1648" s="376">
        <v>45119</v>
      </c>
      <c r="Q1648" s="376">
        <v>45120</v>
      </c>
      <c r="R1648" s="376">
        <v>45121</v>
      </c>
      <c r="S1648" s="376">
        <v>45125</v>
      </c>
      <c r="T1648" s="376">
        <v>45126</v>
      </c>
      <c r="U1648" s="376">
        <v>45127</v>
      </c>
      <c r="V1648" s="376">
        <v>45128</v>
      </c>
      <c r="W1648" s="376">
        <v>45131</v>
      </c>
    </row>
    <row r="1649" spans="1:23">
      <c r="A1649" s="380" t="str">
        <f t="shared" si="33"/>
        <v>23</v>
      </c>
      <c r="B1649" s="373">
        <v>45117</v>
      </c>
      <c r="C1649" s="374" t="str">
        <f t="shared" si="34"/>
        <v>月</v>
      </c>
      <c r="D1649" s="375">
        <v>45104</v>
      </c>
      <c r="E1649" s="375">
        <v>45105</v>
      </c>
      <c r="F1649" s="375">
        <v>45106</v>
      </c>
      <c r="G1649" s="376">
        <v>45107</v>
      </c>
      <c r="H1649" s="376">
        <v>45110</v>
      </c>
      <c r="I1649" s="376">
        <v>45111</v>
      </c>
      <c r="J1649" s="377">
        <v>45112</v>
      </c>
      <c r="K1649" s="376">
        <v>45113</v>
      </c>
      <c r="L1649" s="378">
        <v>45114</v>
      </c>
      <c r="M1649" s="390">
        <v>45117</v>
      </c>
      <c r="N1649" s="376">
        <v>45118</v>
      </c>
      <c r="O1649" s="376">
        <v>45119</v>
      </c>
      <c r="P1649" s="376">
        <v>45120</v>
      </c>
      <c r="Q1649" s="376">
        <v>45121</v>
      </c>
      <c r="R1649" s="376">
        <v>45125</v>
      </c>
      <c r="S1649" s="376">
        <v>45126</v>
      </c>
      <c r="T1649" s="376">
        <v>45127</v>
      </c>
      <c r="U1649" s="376">
        <v>45128</v>
      </c>
      <c r="V1649" s="376">
        <v>45131</v>
      </c>
      <c r="W1649" s="376">
        <v>45132</v>
      </c>
    </row>
    <row r="1650" spans="1:23">
      <c r="A1650" s="380" t="str">
        <f t="shared" si="33"/>
        <v>23</v>
      </c>
      <c r="B1650" s="373">
        <v>45118</v>
      </c>
      <c r="C1650" s="374" t="str">
        <f t="shared" si="34"/>
        <v>火</v>
      </c>
      <c r="D1650" s="375">
        <v>45105</v>
      </c>
      <c r="E1650" s="375">
        <v>45106</v>
      </c>
      <c r="F1650" s="375">
        <v>45107</v>
      </c>
      <c r="G1650" s="376">
        <v>45110</v>
      </c>
      <c r="H1650" s="376">
        <v>45111</v>
      </c>
      <c r="I1650" s="376">
        <v>45112</v>
      </c>
      <c r="J1650" s="377">
        <v>45113</v>
      </c>
      <c r="K1650" s="376">
        <v>45114</v>
      </c>
      <c r="L1650" s="378">
        <v>45117</v>
      </c>
      <c r="M1650" s="390">
        <v>45118</v>
      </c>
      <c r="N1650" s="376">
        <v>45119</v>
      </c>
      <c r="O1650" s="376">
        <v>45120</v>
      </c>
      <c r="P1650" s="376">
        <v>45121</v>
      </c>
      <c r="Q1650" s="376">
        <v>45125</v>
      </c>
      <c r="R1650" s="376">
        <v>45126</v>
      </c>
      <c r="S1650" s="376">
        <v>45127</v>
      </c>
      <c r="T1650" s="376">
        <v>45128</v>
      </c>
      <c r="U1650" s="376">
        <v>45131</v>
      </c>
      <c r="V1650" s="376">
        <v>45132</v>
      </c>
      <c r="W1650" s="376">
        <v>45133</v>
      </c>
    </row>
    <row r="1651" spans="1:23">
      <c r="A1651" s="380" t="str">
        <f t="shared" si="33"/>
        <v>23</v>
      </c>
      <c r="B1651" s="373">
        <v>45119</v>
      </c>
      <c r="C1651" s="374" t="str">
        <f t="shared" si="34"/>
        <v>水</v>
      </c>
      <c r="D1651" s="375">
        <v>45106</v>
      </c>
      <c r="E1651" s="375">
        <v>45107</v>
      </c>
      <c r="F1651" s="375">
        <v>45110</v>
      </c>
      <c r="G1651" s="376">
        <v>45111</v>
      </c>
      <c r="H1651" s="376">
        <v>45112</v>
      </c>
      <c r="I1651" s="376">
        <v>45113</v>
      </c>
      <c r="J1651" s="377">
        <v>45114</v>
      </c>
      <c r="K1651" s="376">
        <v>45117</v>
      </c>
      <c r="L1651" s="378">
        <v>45118</v>
      </c>
      <c r="M1651" s="390">
        <v>45119</v>
      </c>
      <c r="N1651" s="376">
        <v>45120</v>
      </c>
      <c r="O1651" s="376">
        <v>45121</v>
      </c>
      <c r="P1651" s="376">
        <v>45125</v>
      </c>
      <c r="Q1651" s="376">
        <v>45126</v>
      </c>
      <c r="R1651" s="376">
        <v>45127</v>
      </c>
      <c r="S1651" s="376">
        <v>45128</v>
      </c>
      <c r="T1651" s="376">
        <v>45131</v>
      </c>
      <c r="U1651" s="376">
        <v>45132</v>
      </c>
      <c r="V1651" s="376">
        <v>45133</v>
      </c>
      <c r="W1651" s="376">
        <v>45134</v>
      </c>
    </row>
    <row r="1652" spans="1:23">
      <c r="A1652" s="380" t="str">
        <f t="shared" si="33"/>
        <v>23</v>
      </c>
      <c r="B1652" s="373">
        <v>45120</v>
      </c>
      <c r="C1652" s="374" t="str">
        <f t="shared" si="34"/>
        <v>木</v>
      </c>
      <c r="D1652" s="375">
        <v>45107</v>
      </c>
      <c r="E1652" s="375">
        <v>45110</v>
      </c>
      <c r="F1652" s="375">
        <v>45111</v>
      </c>
      <c r="G1652" s="376">
        <v>45112</v>
      </c>
      <c r="H1652" s="376">
        <v>45113</v>
      </c>
      <c r="I1652" s="376">
        <v>45114</v>
      </c>
      <c r="J1652" s="377">
        <v>45117</v>
      </c>
      <c r="K1652" s="376">
        <v>45118</v>
      </c>
      <c r="L1652" s="378">
        <v>45119</v>
      </c>
      <c r="M1652" s="390">
        <v>45120</v>
      </c>
      <c r="N1652" s="376">
        <v>45121</v>
      </c>
      <c r="O1652" s="376">
        <v>45125</v>
      </c>
      <c r="P1652" s="376">
        <v>45126</v>
      </c>
      <c r="Q1652" s="376">
        <v>45127</v>
      </c>
      <c r="R1652" s="376">
        <v>45128</v>
      </c>
      <c r="S1652" s="376">
        <v>45131</v>
      </c>
      <c r="T1652" s="376">
        <v>45132</v>
      </c>
      <c r="U1652" s="376">
        <v>45133</v>
      </c>
      <c r="V1652" s="376">
        <v>45134</v>
      </c>
      <c r="W1652" s="376">
        <v>45135</v>
      </c>
    </row>
    <row r="1653" spans="1:23">
      <c r="A1653" s="380" t="str">
        <f t="shared" si="33"/>
        <v>23</v>
      </c>
      <c r="B1653" s="373">
        <v>45121</v>
      </c>
      <c r="C1653" s="374" t="str">
        <f t="shared" si="34"/>
        <v>金</v>
      </c>
      <c r="D1653" s="375">
        <v>45110</v>
      </c>
      <c r="E1653" s="375">
        <v>45111</v>
      </c>
      <c r="F1653" s="375">
        <v>45112</v>
      </c>
      <c r="G1653" s="376">
        <v>45113</v>
      </c>
      <c r="H1653" s="376">
        <v>45114</v>
      </c>
      <c r="I1653" s="376">
        <v>45117</v>
      </c>
      <c r="J1653" s="377">
        <v>45118</v>
      </c>
      <c r="K1653" s="376">
        <v>45119</v>
      </c>
      <c r="L1653" s="378">
        <v>45120</v>
      </c>
      <c r="M1653" s="390">
        <v>45121</v>
      </c>
      <c r="N1653" s="376">
        <v>45125</v>
      </c>
      <c r="O1653" s="376">
        <v>45126</v>
      </c>
      <c r="P1653" s="376">
        <v>45127</v>
      </c>
      <c r="Q1653" s="376">
        <v>45128</v>
      </c>
      <c r="R1653" s="376">
        <v>45131</v>
      </c>
      <c r="S1653" s="376">
        <v>45132</v>
      </c>
      <c r="T1653" s="376">
        <v>45133</v>
      </c>
      <c r="U1653" s="376">
        <v>45134</v>
      </c>
      <c r="V1653" s="376">
        <v>45135</v>
      </c>
      <c r="W1653" s="376">
        <v>45138</v>
      </c>
    </row>
    <row r="1654" spans="1:23">
      <c r="A1654" s="380" t="str">
        <f t="shared" si="33"/>
        <v>23</v>
      </c>
      <c r="B1654" s="373">
        <v>45125</v>
      </c>
      <c r="C1654" s="374" t="str">
        <f t="shared" si="34"/>
        <v>火</v>
      </c>
      <c r="D1654" s="375">
        <v>45111</v>
      </c>
      <c r="E1654" s="375">
        <v>45112</v>
      </c>
      <c r="F1654" s="375">
        <v>45113</v>
      </c>
      <c r="G1654" s="376">
        <v>45114</v>
      </c>
      <c r="H1654" s="376">
        <v>45117</v>
      </c>
      <c r="I1654" s="376">
        <v>45118</v>
      </c>
      <c r="J1654" s="377">
        <v>45119</v>
      </c>
      <c r="K1654" s="376">
        <v>45120</v>
      </c>
      <c r="L1654" s="378">
        <v>45121</v>
      </c>
      <c r="M1654" s="390">
        <v>45125</v>
      </c>
      <c r="N1654" s="376">
        <v>45126</v>
      </c>
      <c r="O1654" s="376">
        <v>45127</v>
      </c>
      <c r="P1654" s="376">
        <v>45128</v>
      </c>
      <c r="Q1654" s="376">
        <v>45131</v>
      </c>
      <c r="R1654" s="376">
        <v>45132</v>
      </c>
      <c r="S1654" s="376">
        <v>45133</v>
      </c>
      <c r="T1654" s="376">
        <v>45134</v>
      </c>
      <c r="U1654" s="376">
        <v>45135</v>
      </c>
      <c r="V1654" s="376">
        <v>45138</v>
      </c>
      <c r="W1654" s="376">
        <v>45139</v>
      </c>
    </row>
    <row r="1655" spans="1:23">
      <c r="A1655" s="380" t="str">
        <f t="shared" si="33"/>
        <v>23</v>
      </c>
      <c r="B1655" s="373">
        <v>45126</v>
      </c>
      <c r="C1655" s="374" t="str">
        <f t="shared" si="34"/>
        <v>水</v>
      </c>
      <c r="D1655" s="375">
        <v>45112</v>
      </c>
      <c r="E1655" s="375">
        <v>45113</v>
      </c>
      <c r="F1655" s="375">
        <v>45114</v>
      </c>
      <c r="G1655" s="376">
        <v>45117</v>
      </c>
      <c r="H1655" s="376">
        <v>45118</v>
      </c>
      <c r="I1655" s="376">
        <v>45119</v>
      </c>
      <c r="J1655" s="377">
        <v>45120</v>
      </c>
      <c r="K1655" s="376">
        <v>45121</v>
      </c>
      <c r="L1655" s="378">
        <v>45125</v>
      </c>
      <c r="M1655" s="390">
        <v>45126</v>
      </c>
      <c r="N1655" s="376">
        <v>45127</v>
      </c>
      <c r="O1655" s="376">
        <v>45128</v>
      </c>
      <c r="P1655" s="376">
        <v>45131</v>
      </c>
      <c r="Q1655" s="376">
        <v>45132</v>
      </c>
      <c r="R1655" s="376">
        <v>45133</v>
      </c>
      <c r="S1655" s="376">
        <v>45134</v>
      </c>
      <c r="T1655" s="376">
        <v>45135</v>
      </c>
      <c r="U1655" s="376">
        <v>45138</v>
      </c>
      <c r="V1655" s="376">
        <v>45139</v>
      </c>
      <c r="W1655" s="376">
        <v>45140</v>
      </c>
    </row>
    <row r="1656" spans="1:23">
      <c r="A1656" s="380" t="str">
        <f t="shared" si="33"/>
        <v>23</v>
      </c>
      <c r="B1656" s="373">
        <v>45127</v>
      </c>
      <c r="C1656" s="374" t="str">
        <f t="shared" si="34"/>
        <v>木</v>
      </c>
      <c r="D1656" s="375">
        <v>45113</v>
      </c>
      <c r="E1656" s="375">
        <v>45114</v>
      </c>
      <c r="F1656" s="375">
        <v>45117</v>
      </c>
      <c r="G1656" s="376">
        <v>45118</v>
      </c>
      <c r="H1656" s="376">
        <v>45119</v>
      </c>
      <c r="I1656" s="376">
        <v>45120</v>
      </c>
      <c r="J1656" s="377">
        <v>45121</v>
      </c>
      <c r="K1656" s="376">
        <v>45125</v>
      </c>
      <c r="L1656" s="378">
        <v>45126</v>
      </c>
      <c r="M1656" s="390">
        <v>45127</v>
      </c>
      <c r="N1656" s="376">
        <v>45128</v>
      </c>
      <c r="O1656" s="376">
        <v>45131</v>
      </c>
      <c r="P1656" s="376">
        <v>45132</v>
      </c>
      <c r="Q1656" s="376">
        <v>45133</v>
      </c>
      <c r="R1656" s="376">
        <v>45134</v>
      </c>
      <c r="S1656" s="376">
        <v>45135</v>
      </c>
      <c r="T1656" s="376">
        <v>45138</v>
      </c>
      <c r="U1656" s="376">
        <v>45139</v>
      </c>
      <c r="V1656" s="376">
        <v>45140</v>
      </c>
      <c r="W1656" s="376">
        <v>45141</v>
      </c>
    </row>
    <row r="1657" spans="1:23">
      <c r="A1657" s="380" t="str">
        <f t="shared" si="33"/>
        <v>23</v>
      </c>
      <c r="B1657" s="373">
        <v>45128</v>
      </c>
      <c r="C1657" s="374" t="str">
        <f t="shared" si="34"/>
        <v>金</v>
      </c>
      <c r="D1657" s="375">
        <v>45114</v>
      </c>
      <c r="E1657" s="375">
        <v>45117</v>
      </c>
      <c r="F1657" s="375">
        <v>45118</v>
      </c>
      <c r="G1657" s="376">
        <v>45119</v>
      </c>
      <c r="H1657" s="376">
        <v>45120</v>
      </c>
      <c r="I1657" s="376">
        <v>45121</v>
      </c>
      <c r="J1657" s="377">
        <v>45125</v>
      </c>
      <c r="K1657" s="376">
        <v>45126</v>
      </c>
      <c r="L1657" s="378">
        <v>45127</v>
      </c>
      <c r="M1657" s="390">
        <v>45128</v>
      </c>
      <c r="N1657" s="376">
        <v>45131</v>
      </c>
      <c r="O1657" s="376">
        <v>45132</v>
      </c>
      <c r="P1657" s="376">
        <v>45133</v>
      </c>
      <c r="Q1657" s="376">
        <v>45134</v>
      </c>
      <c r="R1657" s="376">
        <v>45135</v>
      </c>
      <c r="S1657" s="376">
        <v>45138</v>
      </c>
      <c r="T1657" s="376">
        <v>45139</v>
      </c>
      <c r="U1657" s="376">
        <v>45140</v>
      </c>
      <c r="V1657" s="376">
        <v>45141</v>
      </c>
      <c r="W1657" s="376">
        <v>45142</v>
      </c>
    </row>
    <row r="1658" spans="1:23">
      <c r="A1658" s="380" t="str">
        <f t="shared" si="33"/>
        <v>23</v>
      </c>
      <c r="B1658" s="373">
        <v>45131</v>
      </c>
      <c r="C1658" s="374" t="str">
        <f t="shared" si="34"/>
        <v>月</v>
      </c>
      <c r="D1658" s="375">
        <v>45117</v>
      </c>
      <c r="E1658" s="375">
        <v>45118</v>
      </c>
      <c r="F1658" s="375">
        <v>45119</v>
      </c>
      <c r="G1658" s="376">
        <v>45120</v>
      </c>
      <c r="H1658" s="376">
        <v>45121</v>
      </c>
      <c r="I1658" s="376">
        <v>45125</v>
      </c>
      <c r="J1658" s="377">
        <v>45126</v>
      </c>
      <c r="K1658" s="376">
        <v>45127</v>
      </c>
      <c r="L1658" s="378">
        <v>45128</v>
      </c>
      <c r="M1658" s="390">
        <v>45131</v>
      </c>
      <c r="N1658" s="376">
        <v>45132</v>
      </c>
      <c r="O1658" s="376">
        <v>45133</v>
      </c>
      <c r="P1658" s="376">
        <v>45134</v>
      </c>
      <c r="Q1658" s="376">
        <v>45135</v>
      </c>
      <c r="R1658" s="376">
        <v>45138</v>
      </c>
      <c r="S1658" s="376">
        <v>45139</v>
      </c>
      <c r="T1658" s="376">
        <v>45140</v>
      </c>
      <c r="U1658" s="376">
        <v>45141</v>
      </c>
      <c r="V1658" s="376">
        <v>45142</v>
      </c>
      <c r="W1658" s="376">
        <v>45145</v>
      </c>
    </row>
    <row r="1659" spans="1:23">
      <c r="A1659" s="380" t="str">
        <f t="shared" si="33"/>
        <v>23</v>
      </c>
      <c r="B1659" s="373">
        <v>45132</v>
      </c>
      <c r="C1659" s="374" t="str">
        <f t="shared" si="34"/>
        <v>火</v>
      </c>
      <c r="D1659" s="375">
        <v>45118</v>
      </c>
      <c r="E1659" s="375">
        <v>45119</v>
      </c>
      <c r="F1659" s="375">
        <v>45120</v>
      </c>
      <c r="G1659" s="376">
        <v>45121</v>
      </c>
      <c r="H1659" s="376">
        <v>45125</v>
      </c>
      <c r="I1659" s="376">
        <v>45126</v>
      </c>
      <c r="J1659" s="377">
        <v>45127</v>
      </c>
      <c r="K1659" s="376">
        <v>45128</v>
      </c>
      <c r="L1659" s="378">
        <v>45131</v>
      </c>
      <c r="M1659" s="390">
        <v>45132</v>
      </c>
      <c r="N1659" s="376">
        <v>45133</v>
      </c>
      <c r="O1659" s="376">
        <v>45134</v>
      </c>
      <c r="P1659" s="376">
        <v>45135</v>
      </c>
      <c r="Q1659" s="376">
        <v>45138</v>
      </c>
      <c r="R1659" s="376">
        <v>45139</v>
      </c>
      <c r="S1659" s="376">
        <v>45140</v>
      </c>
      <c r="T1659" s="376">
        <v>45141</v>
      </c>
      <c r="U1659" s="376">
        <v>45142</v>
      </c>
      <c r="V1659" s="376">
        <v>45145</v>
      </c>
      <c r="W1659" s="376">
        <v>45146</v>
      </c>
    </row>
    <row r="1660" spans="1:23">
      <c r="A1660" s="380" t="str">
        <f t="shared" si="33"/>
        <v>23</v>
      </c>
      <c r="B1660" s="373">
        <v>45133</v>
      </c>
      <c r="C1660" s="374" t="str">
        <f t="shared" si="34"/>
        <v>水</v>
      </c>
      <c r="D1660" s="375">
        <v>45119</v>
      </c>
      <c r="E1660" s="375">
        <v>45120</v>
      </c>
      <c r="F1660" s="375">
        <v>45121</v>
      </c>
      <c r="G1660" s="376">
        <v>45125</v>
      </c>
      <c r="H1660" s="376">
        <v>45126</v>
      </c>
      <c r="I1660" s="376">
        <v>45127</v>
      </c>
      <c r="J1660" s="377">
        <v>45128</v>
      </c>
      <c r="K1660" s="376">
        <v>45131</v>
      </c>
      <c r="L1660" s="378">
        <v>45132</v>
      </c>
      <c r="M1660" s="390">
        <v>45133</v>
      </c>
      <c r="N1660" s="376">
        <v>45134</v>
      </c>
      <c r="O1660" s="376">
        <v>45135</v>
      </c>
      <c r="P1660" s="376">
        <v>45138</v>
      </c>
      <c r="Q1660" s="376">
        <v>45139</v>
      </c>
      <c r="R1660" s="376">
        <v>45140</v>
      </c>
      <c r="S1660" s="376">
        <v>45141</v>
      </c>
      <c r="T1660" s="376">
        <v>45142</v>
      </c>
      <c r="U1660" s="376">
        <v>45145</v>
      </c>
      <c r="V1660" s="376">
        <v>45146</v>
      </c>
      <c r="W1660" s="376">
        <v>45147</v>
      </c>
    </row>
    <row r="1661" spans="1:23">
      <c r="A1661" s="380" t="str">
        <f t="shared" si="33"/>
        <v>23</v>
      </c>
      <c r="B1661" s="373">
        <v>45134</v>
      </c>
      <c r="C1661" s="374" t="str">
        <f t="shared" si="34"/>
        <v>木</v>
      </c>
      <c r="D1661" s="375">
        <v>45120</v>
      </c>
      <c r="E1661" s="375">
        <v>45121</v>
      </c>
      <c r="F1661" s="375">
        <v>45125</v>
      </c>
      <c r="G1661" s="376">
        <v>45126</v>
      </c>
      <c r="H1661" s="376">
        <v>45127</v>
      </c>
      <c r="I1661" s="376">
        <v>45128</v>
      </c>
      <c r="J1661" s="377">
        <v>45131</v>
      </c>
      <c r="K1661" s="376">
        <v>45132</v>
      </c>
      <c r="L1661" s="378">
        <v>45133</v>
      </c>
      <c r="M1661" s="390">
        <v>45134</v>
      </c>
      <c r="N1661" s="376">
        <v>45135</v>
      </c>
      <c r="O1661" s="376">
        <v>45138</v>
      </c>
      <c r="P1661" s="376">
        <v>45139</v>
      </c>
      <c r="Q1661" s="376">
        <v>45140</v>
      </c>
      <c r="R1661" s="376">
        <v>45141</v>
      </c>
      <c r="S1661" s="376">
        <v>45142</v>
      </c>
      <c r="T1661" s="376">
        <v>45145</v>
      </c>
      <c r="U1661" s="376">
        <v>45146</v>
      </c>
      <c r="V1661" s="376">
        <v>45147</v>
      </c>
      <c r="W1661" s="376">
        <v>45155</v>
      </c>
    </row>
    <row r="1662" spans="1:23">
      <c r="A1662" s="380" t="str">
        <f t="shared" si="33"/>
        <v>23</v>
      </c>
      <c r="B1662" s="373">
        <v>45135</v>
      </c>
      <c r="C1662" s="374" t="str">
        <f t="shared" si="34"/>
        <v>金</v>
      </c>
      <c r="D1662" s="375">
        <v>45121</v>
      </c>
      <c r="E1662" s="375">
        <v>45125</v>
      </c>
      <c r="F1662" s="375">
        <v>45126</v>
      </c>
      <c r="G1662" s="376">
        <v>45127</v>
      </c>
      <c r="H1662" s="376">
        <v>45128</v>
      </c>
      <c r="I1662" s="376">
        <v>45131</v>
      </c>
      <c r="J1662" s="377">
        <v>45132</v>
      </c>
      <c r="K1662" s="376">
        <v>45133</v>
      </c>
      <c r="L1662" s="378">
        <v>45134</v>
      </c>
      <c r="M1662" s="390">
        <v>45135</v>
      </c>
      <c r="N1662" s="376">
        <v>45138</v>
      </c>
      <c r="O1662" s="376">
        <v>45139</v>
      </c>
      <c r="P1662" s="376">
        <v>45140</v>
      </c>
      <c r="Q1662" s="376">
        <v>45141</v>
      </c>
      <c r="R1662" s="376">
        <v>45142</v>
      </c>
      <c r="S1662" s="376">
        <v>45145</v>
      </c>
      <c r="T1662" s="376">
        <v>45146</v>
      </c>
      <c r="U1662" s="376">
        <v>45147</v>
      </c>
      <c r="V1662" s="376">
        <v>45155</v>
      </c>
      <c r="W1662" s="376">
        <v>45156</v>
      </c>
    </row>
    <row r="1663" spans="1:23">
      <c r="A1663" s="380" t="str">
        <f t="shared" si="33"/>
        <v>23</v>
      </c>
      <c r="B1663" s="373">
        <v>45138</v>
      </c>
      <c r="C1663" s="374" t="str">
        <f t="shared" si="34"/>
        <v>月</v>
      </c>
      <c r="D1663" s="375">
        <v>45125</v>
      </c>
      <c r="E1663" s="375">
        <v>45126</v>
      </c>
      <c r="F1663" s="375">
        <v>45127</v>
      </c>
      <c r="G1663" s="376">
        <v>45128</v>
      </c>
      <c r="H1663" s="376">
        <v>45131</v>
      </c>
      <c r="I1663" s="376">
        <v>45132</v>
      </c>
      <c r="J1663" s="377">
        <v>45133</v>
      </c>
      <c r="K1663" s="376">
        <v>45134</v>
      </c>
      <c r="L1663" s="378">
        <v>45135</v>
      </c>
      <c r="M1663" s="390">
        <v>45138</v>
      </c>
      <c r="N1663" s="376">
        <v>45139</v>
      </c>
      <c r="O1663" s="376">
        <v>45140</v>
      </c>
      <c r="P1663" s="376">
        <v>45141</v>
      </c>
      <c r="Q1663" s="376">
        <v>45142</v>
      </c>
      <c r="R1663" s="376">
        <v>45145</v>
      </c>
      <c r="S1663" s="376">
        <v>45146</v>
      </c>
      <c r="T1663" s="376">
        <v>45147</v>
      </c>
      <c r="U1663" s="376">
        <v>45155</v>
      </c>
      <c r="V1663" s="376">
        <v>45156</v>
      </c>
      <c r="W1663" s="376">
        <v>45159</v>
      </c>
    </row>
    <row r="1664" spans="1:23">
      <c r="A1664" s="380" t="str">
        <f t="shared" si="33"/>
        <v>23</v>
      </c>
      <c r="B1664" s="373">
        <v>45139</v>
      </c>
      <c r="C1664" s="374" t="str">
        <f t="shared" si="34"/>
        <v>火</v>
      </c>
      <c r="D1664" s="375">
        <v>45126</v>
      </c>
      <c r="E1664" s="375">
        <v>45127</v>
      </c>
      <c r="F1664" s="375">
        <v>45128</v>
      </c>
      <c r="G1664" s="376">
        <v>45131</v>
      </c>
      <c r="H1664" s="376">
        <v>45132</v>
      </c>
      <c r="I1664" s="376">
        <v>45133</v>
      </c>
      <c r="J1664" s="377">
        <v>45134</v>
      </c>
      <c r="K1664" s="376">
        <v>45135</v>
      </c>
      <c r="L1664" s="378">
        <v>45138</v>
      </c>
      <c r="M1664" s="390">
        <v>45139</v>
      </c>
      <c r="N1664" s="376">
        <v>45140</v>
      </c>
      <c r="O1664" s="376">
        <v>45141</v>
      </c>
      <c r="P1664" s="376">
        <v>45142</v>
      </c>
      <c r="Q1664" s="376">
        <v>45145</v>
      </c>
      <c r="R1664" s="376">
        <v>45146</v>
      </c>
      <c r="S1664" s="376">
        <v>45147</v>
      </c>
      <c r="T1664" s="376">
        <v>45155</v>
      </c>
      <c r="U1664" s="376">
        <v>45156</v>
      </c>
      <c r="V1664" s="376">
        <v>45159</v>
      </c>
      <c r="W1664" s="376">
        <v>45160</v>
      </c>
    </row>
    <row r="1665" spans="1:23">
      <c r="A1665" s="380" t="str">
        <f t="shared" si="33"/>
        <v>23</v>
      </c>
      <c r="B1665" s="373">
        <v>45140</v>
      </c>
      <c r="C1665" s="374" t="str">
        <f t="shared" si="34"/>
        <v>水</v>
      </c>
      <c r="D1665" s="375">
        <v>45127</v>
      </c>
      <c r="E1665" s="375">
        <v>45128</v>
      </c>
      <c r="F1665" s="375">
        <v>45131</v>
      </c>
      <c r="G1665" s="376">
        <v>45132</v>
      </c>
      <c r="H1665" s="376">
        <v>45133</v>
      </c>
      <c r="I1665" s="376">
        <v>45134</v>
      </c>
      <c r="J1665" s="377">
        <v>45135</v>
      </c>
      <c r="K1665" s="376">
        <v>45138</v>
      </c>
      <c r="L1665" s="378">
        <v>45139</v>
      </c>
      <c r="M1665" s="390">
        <v>45140</v>
      </c>
      <c r="N1665" s="376">
        <v>45141</v>
      </c>
      <c r="O1665" s="376">
        <v>45142</v>
      </c>
      <c r="P1665" s="376">
        <v>45145</v>
      </c>
      <c r="Q1665" s="376">
        <v>45146</v>
      </c>
      <c r="R1665" s="376">
        <v>45147</v>
      </c>
      <c r="S1665" s="376">
        <v>45155</v>
      </c>
      <c r="T1665" s="376">
        <v>45156</v>
      </c>
      <c r="U1665" s="376">
        <v>45159</v>
      </c>
      <c r="V1665" s="376">
        <v>45160</v>
      </c>
      <c r="W1665" s="376">
        <v>45161</v>
      </c>
    </row>
    <row r="1666" spans="1:23">
      <c r="A1666" s="380" t="str">
        <f t="shared" si="33"/>
        <v>23</v>
      </c>
      <c r="B1666" s="373">
        <v>45141</v>
      </c>
      <c r="C1666" s="374" t="str">
        <f t="shared" si="34"/>
        <v>木</v>
      </c>
      <c r="D1666" s="375">
        <v>45128</v>
      </c>
      <c r="E1666" s="375">
        <v>45131</v>
      </c>
      <c r="F1666" s="375">
        <v>45132</v>
      </c>
      <c r="G1666" s="376">
        <v>45133</v>
      </c>
      <c r="H1666" s="376">
        <v>45134</v>
      </c>
      <c r="I1666" s="376">
        <v>45135</v>
      </c>
      <c r="J1666" s="377">
        <v>45138</v>
      </c>
      <c r="K1666" s="376">
        <v>45139</v>
      </c>
      <c r="L1666" s="378">
        <v>45140</v>
      </c>
      <c r="M1666" s="390">
        <v>45141</v>
      </c>
      <c r="N1666" s="376">
        <v>45142</v>
      </c>
      <c r="O1666" s="376">
        <v>45145</v>
      </c>
      <c r="P1666" s="376">
        <v>45146</v>
      </c>
      <c r="Q1666" s="376">
        <v>45147</v>
      </c>
      <c r="R1666" s="376">
        <v>45155</v>
      </c>
      <c r="S1666" s="376">
        <v>45156</v>
      </c>
      <c r="T1666" s="376">
        <v>45159</v>
      </c>
      <c r="U1666" s="376">
        <v>45160</v>
      </c>
      <c r="V1666" s="376">
        <v>45161</v>
      </c>
      <c r="W1666" s="376">
        <v>45162</v>
      </c>
    </row>
    <row r="1667" spans="1:23">
      <c r="A1667" s="380" t="str">
        <f t="shared" si="33"/>
        <v>23</v>
      </c>
      <c r="B1667" s="373">
        <v>45142</v>
      </c>
      <c r="C1667" s="374" t="str">
        <f t="shared" si="34"/>
        <v>金</v>
      </c>
      <c r="D1667" s="375">
        <v>45131</v>
      </c>
      <c r="E1667" s="375">
        <v>45132</v>
      </c>
      <c r="F1667" s="375">
        <v>45133</v>
      </c>
      <c r="G1667" s="376">
        <v>45134</v>
      </c>
      <c r="H1667" s="376">
        <v>45135</v>
      </c>
      <c r="I1667" s="376">
        <v>45138</v>
      </c>
      <c r="J1667" s="377">
        <v>45139</v>
      </c>
      <c r="K1667" s="376">
        <v>45140</v>
      </c>
      <c r="L1667" s="378">
        <v>45141</v>
      </c>
      <c r="M1667" s="390">
        <v>45142</v>
      </c>
      <c r="N1667" s="376">
        <v>45145</v>
      </c>
      <c r="O1667" s="376">
        <v>45146</v>
      </c>
      <c r="P1667" s="376">
        <v>45147</v>
      </c>
      <c r="Q1667" s="376">
        <v>45155</v>
      </c>
      <c r="R1667" s="376">
        <v>45156</v>
      </c>
      <c r="S1667" s="376">
        <v>45159</v>
      </c>
      <c r="T1667" s="376">
        <v>45160</v>
      </c>
      <c r="U1667" s="376">
        <v>45161</v>
      </c>
      <c r="V1667" s="376">
        <v>45162</v>
      </c>
      <c r="W1667" s="376">
        <v>45163</v>
      </c>
    </row>
    <row r="1668" spans="1:23">
      <c r="A1668" s="380" t="str">
        <f t="shared" si="33"/>
        <v>23</v>
      </c>
      <c r="B1668" s="373">
        <v>45145</v>
      </c>
      <c r="C1668" s="374" t="str">
        <f t="shared" si="34"/>
        <v>月</v>
      </c>
      <c r="D1668" s="375">
        <v>45132</v>
      </c>
      <c r="E1668" s="375">
        <v>45133</v>
      </c>
      <c r="F1668" s="375">
        <v>45134</v>
      </c>
      <c r="G1668" s="376">
        <v>45135</v>
      </c>
      <c r="H1668" s="376">
        <v>45138</v>
      </c>
      <c r="I1668" s="376">
        <v>45139</v>
      </c>
      <c r="J1668" s="377">
        <v>45140</v>
      </c>
      <c r="K1668" s="376">
        <v>45141</v>
      </c>
      <c r="L1668" s="378">
        <v>45142</v>
      </c>
      <c r="M1668" s="390">
        <v>45145</v>
      </c>
      <c r="N1668" s="376">
        <v>45146</v>
      </c>
      <c r="O1668" s="376">
        <v>45147</v>
      </c>
      <c r="P1668" s="376">
        <v>45155</v>
      </c>
      <c r="Q1668" s="376">
        <v>45156</v>
      </c>
      <c r="R1668" s="376">
        <v>45159</v>
      </c>
      <c r="S1668" s="376">
        <v>45160</v>
      </c>
      <c r="T1668" s="376">
        <v>45161</v>
      </c>
      <c r="U1668" s="376">
        <v>45162</v>
      </c>
      <c r="V1668" s="376">
        <v>45163</v>
      </c>
      <c r="W1668" s="376">
        <v>45166</v>
      </c>
    </row>
    <row r="1669" spans="1:23">
      <c r="A1669" s="380" t="str">
        <f t="shared" si="33"/>
        <v>23</v>
      </c>
      <c r="B1669" s="373">
        <v>45146</v>
      </c>
      <c r="C1669" s="374" t="str">
        <f t="shared" si="34"/>
        <v>火</v>
      </c>
      <c r="D1669" s="375">
        <v>45133</v>
      </c>
      <c r="E1669" s="375">
        <v>45134</v>
      </c>
      <c r="F1669" s="375">
        <v>45135</v>
      </c>
      <c r="G1669" s="376">
        <v>45138</v>
      </c>
      <c r="H1669" s="376">
        <v>45139</v>
      </c>
      <c r="I1669" s="376">
        <v>45140</v>
      </c>
      <c r="J1669" s="377">
        <v>45141</v>
      </c>
      <c r="K1669" s="376">
        <v>45142</v>
      </c>
      <c r="L1669" s="378">
        <v>45145</v>
      </c>
      <c r="M1669" s="390">
        <v>45146</v>
      </c>
      <c r="N1669" s="376">
        <v>45147</v>
      </c>
      <c r="O1669" s="376">
        <v>45155</v>
      </c>
      <c r="P1669" s="376">
        <v>45156</v>
      </c>
      <c r="Q1669" s="376">
        <v>45159</v>
      </c>
      <c r="R1669" s="376">
        <v>45160</v>
      </c>
      <c r="S1669" s="376">
        <v>45161</v>
      </c>
      <c r="T1669" s="376">
        <v>45162</v>
      </c>
      <c r="U1669" s="376">
        <v>45163</v>
      </c>
      <c r="V1669" s="376">
        <v>45166</v>
      </c>
      <c r="W1669" s="376">
        <v>45167</v>
      </c>
    </row>
    <row r="1670" spans="1:23">
      <c r="A1670" s="380" t="str">
        <f t="shared" si="33"/>
        <v>23</v>
      </c>
      <c r="B1670" s="373">
        <v>45147</v>
      </c>
      <c r="C1670" s="374" t="str">
        <f t="shared" si="34"/>
        <v>水</v>
      </c>
      <c r="D1670" s="375">
        <v>45134</v>
      </c>
      <c r="E1670" s="375">
        <v>45135</v>
      </c>
      <c r="F1670" s="375">
        <v>45138</v>
      </c>
      <c r="G1670" s="376">
        <v>45139</v>
      </c>
      <c r="H1670" s="376">
        <v>45140</v>
      </c>
      <c r="I1670" s="376">
        <v>45141</v>
      </c>
      <c r="J1670" s="377">
        <v>45142</v>
      </c>
      <c r="K1670" s="376">
        <v>45145</v>
      </c>
      <c r="L1670" s="378">
        <v>45146</v>
      </c>
      <c r="M1670" s="390">
        <v>45147</v>
      </c>
      <c r="N1670" s="376">
        <v>45155</v>
      </c>
      <c r="O1670" s="376">
        <v>45156</v>
      </c>
      <c r="P1670" s="376">
        <v>45159</v>
      </c>
      <c r="Q1670" s="376">
        <v>45160</v>
      </c>
      <c r="R1670" s="376">
        <v>45161</v>
      </c>
      <c r="S1670" s="376">
        <v>45162</v>
      </c>
      <c r="T1670" s="376">
        <v>45163</v>
      </c>
      <c r="U1670" s="376">
        <v>45166</v>
      </c>
      <c r="V1670" s="376">
        <v>45167</v>
      </c>
      <c r="W1670" s="376">
        <v>45168</v>
      </c>
    </row>
    <row r="1671" spans="1:23">
      <c r="A1671" s="380" t="str">
        <f t="shared" si="33"/>
        <v>23</v>
      </c>
      <c r="B1671" s="373">
        <v>45155</v>
      </c>
      <c r="C1671" s="374" t="str">
        <f t="shared" si="34"/>
        <v>木</v>
      </c>
      <c r="D1671" s="375">
        <v>45135</v>
      </c>
      <c r="E1671" s="375">
        <v>45138</v>
      </c>
      <c r="F1671" s="375">
        <v>45139</v>
      </c>
      <c r="G1671" s="376">
        <v>45140</v>
      </c>
      <c r="H1671" s="376">
        <v>45141</v>
      </c>
      <c r="I1671" s="376">
        <v>45142</v>
      </c>
      <c r="J1671" s="377">
        <v>45145</v>
      </c>
      <c r="K1671" s="376">
        <v>45146</v>
      </c>
      <c r="L1671" s="378">
        <v>45147</v>
      </c>
      <c r="M1671" s="390">
        <v>45155</v>
      </c>
      <c r="N1671" s="376">
        <v>45156</v>
      </c>
      <c r="O1671" s="376">
        <v>45159</v>
      </c>
      <c r="P1671" s="376">
        <v>45160</v>
      </c>
      <c r="Q1671" s="376">
        <v>45161</v>
      </c>
      <c r="R1671" s="376">
        <v>45162</v>
      </c>
      <c r="S1671" s="376">
        <v>45163</v>
      </c>
      <c r="T1671" s="376">
        <v>45166</v>
      </c>
      <c r="U1671" s="376">
        <v>45167</v>
      </c>
      <c r="V1671" s="376">
        <v>45168</v>
      </c>
      <c r="W1671" s="376">
        <v>45169</v>
      </c>
    </row>
    <row r="1672" spans="1:23">
      <c r="A1672" s="380" t="str">
        <f t="shared" si="33"/>
        <v>23</v>
      </c>
      <c r="B1672" s="373">
        <v>45156</v>
      </c>
      <c r="C1672" s="374" t="str">
        <f t="shared" si="34"/>
        <v>金</v>
      </c>
      <c r="D1672" s="375">
        <v>45138</v>
      </c>
      <c r="E1672" s="375">
        <v>45139</v>
      </c>
      <c r="F1672" s="375">
        <v>45140</v>
      </c>
      <c r="G1672" s="376">
        <v>45141</v>
      </c>
      <c r="H1672" s="376">
        <v>45142</v>
      </c>
      <c r="I1672" s="376">
        <v>45145</v>
      </c>
      <c r="J1672" s="377">
        <v>45146</v>
      </c>
      <c r="K1672" s="376">
        <v>45147</v>
      </c>
      <c r="L1672" s="378">
        <v>45155</v>
      </c>
      <c r="M1672" s="390">
        <v>45156</v>
      </c>
      <c r="N1672" s="376">
        <v>45159</v>
      </c>
      <c r="O1672" s="376">
        <v>45160</v>
      </c>
      <c r="P1672" s="376">
        <v>45161</v>
      </c>
      <c r="Q1672" s="376">
        <v>45162</v>
      </c>
      <c r="R1672" s="376">
        <v>45163</v>
      </c>
      <c r="S1672" s="376">
        <v>45166</v>
      </c>
      <c r="T1672" s="376">
        <v>45167</v>
      </c>
      <c r="U1672" s="376">
        <v>45168</v>
      </c>
      <c r="V1672" s="376">
        <v>45169</v>
      </c>
      <c r="W1672" s="376">
        <v>45170</v>
      </c>
    </row>
    <row r="1673" spans="1:23">
      <c r="A1673" s="380" t="str">
        <f t="shared" si="33"/>
        <v>23</v>
      </c>
      <c r="B1673" s="373">
        <v>45159</v>
      </c>
      <c r="C1673" s="374" t="str">
        <f t="shared" si="34"/>
        <v>月</v>
      </c>
      <c r="D1673" s="375">
        <v>45139</v>
      </c>
      <c r="E1673" s="375">
        <v>45140</v>
      </c>
      <c r="F1673" s="375">
        <v>45141</v>
      </c>
      <c r="G1673" s="376">
        <v>45142</v>
      </c>
      <c r="H1673" s="376">
        <v>45145</v>
      </c>
      <c r="I1673" s="376">
        <v>45146</v>
      </c>
      <c r="J1673" s="377">
        <v>45147</v>
      </c>
      <c r="K1673" s="376">
        <v>45155</v>
      </c>
      <c r="L1673" s="378">
        <v>45156</v>
      </c>
      <c r="M1673" s="390">
        <v>45159</v>
      </c>
      <c r="N1673" s="376">
        <v>45160</v>
      </c>
      <c r="O1673" s="376">
        <v>45161</v>
      </c>
      <c r="P1673" s="376">
        <v>45162</v>
      </c>
      <c r="Q1673" s="376">
        <v>45163</v>
      </c>
      <c r="R1673" s="376">
        <v>45166</v>
      </c>
      <c r="S1673" s="376">
        <v>45167</v>
      </c>
      <c r="T1673" s="376">
        <v>45168</v>
      </c>
      <c r="U1673" s="376">
        <v>45169</v>
      </c>
      <c r="V1673" s="376">
        <v>45170</v>
      </c>
      <c r="W1673" s="376">
        <v>45173</v>
      </c>
    </row>
    <row r="1674" spans="1:23">
      <c r="A1674" s="380" t="str">
        <f t="shared" si="33"/>
        <v>23</v>
      </c>
      <c r="B1674" s="373">
        <v>45160</v>
      </c>
      <c r="C1674" s="374" t="str">
        <f t="shared" si="34"/>
        <v>火</v>
      </c>
      <c r="D1674" s="375">
        <v>45140</v>
      </c>
      <c r="E1674" s="375">
        <v>45141</v>
      </c>
      <c r="F1674" s="375">
        <v>45142</v>
      </c>
      <c r="G1674" s="376">
        <v>45145</v>
      </c>
      <c r="H1674" s="376">
        <v>45146</v>
      </c>
      <c r="I1674" s="376">
        <v>45147</v>
      </c>
      <c r="J1674" s="377">
        <v>45155</v>
      </c>
      <c r="K1674" s="376">
        <v>45156</v>
      </c>
      <c r="L1674" s="378">
        <v>45159</v>
      </c>
      <c r="M1674" s="390">
        <v>45160</v>
      </c>
      <c r="N1674" s="376">
        <v>45161</v>
      </c>
      <c r="O1674" s="376">
        <v>45162</v>
      </c>
      <c r="P1674" s="376">
        <v>45163</v>
      </c>
      <c r="Q1674" s="376">
        <v>45166</v>
      </c>
      <c r="R1674" s="376">
        <v>45167</v>
      </c>
      <c r="S1674" s="376">
        <v>45168</v>
      </c>
      <c r="T1674" s="376">
        <v>45169</v>
      </c>
      <c r="U1674" s="376">
        <v>45170</v>
      </c>
      <c r="V1674" s="376">
        <v>45173</v>
      </c>
      <c r="W1674" s="376">
        <v>45174</v>
      </c>
    </row>
    <row r="1675" spans="1:23">
      <c r="A1675" s="380" t="str">
        <f t="shared" si="33"/>
        <v>23</v>
      </c>
      <c r="B1675" s="373">
        <v>45161</v>
      </c>
      <c r="C1675" s="374" t="str">
        <f t="shared" si="34"/>
        <v>水</v>
      </c>
      <c r="D1675" s="375">
        <v>45141</v>
      </c>
      <c r="E1675" s="375">
        <v>45142</v>
      </c>
      <c r="F1675" s="375">
        <v>45145</v>
      </c>
      <c r="G1675" s="376">
        <v>45146</v>
      </c>
      <c r="H1675" s="376">
        <v>45147</v>
      </c>
      <c r="I1675" s="376">
        <v>45155</v>
      </c>
      <c r="J1675" s="377">
        <v>45156</v>
      </c>
      <c r="K1675" s="376">
        <v>45159</v>
      </c>
      <c r="L1675" s="378">
        <v>45160</v>
      </c>
      <c r="M1675" s="390">
        <v>45161</v>
      </c>
      <c r="N1675" s="376">
        <v>45162</v>
      </c>
      <c r="O1675" s="376">
        <v>45163</v>
      </c>
      <c r="P1675" s="376">
        <v>45166</v>
      </c>
      <c r="Q1675" s="376">
        <v>45167</v>
      </c>
      <c r="R1675" s="376">
        <v>45168</v>
      </c>
      <c r="S1675" s="376">
        <v>45169</v>
      </c>
      <c r="T1675" s="376">
        <v>45170</v>
      </c>
      <c r="U1675" s="376">
        <v>45173</v>
      </c>
      <c r="V1675" s="376">
        <v>45174</v>
      </c>
      <c r="W1675" s="376">
        <v>45175</v>
      </c>
    </row>
    <row r="1676" spans="1:23">
      <c r="A1676" s="380" t="str">
        <f t="shared" si="33"/>
        <v>23</v>
      </c>
      <c r="B1676" s="373">
        <v>45162</v>
      </c>
      <c r="C1676" s="374" t="str">
        <f t="shared" si="34"/>
        <v>木</v>
      </c>
      <c r="D1676" s="375">
        <v>45142</v>
      </c>
      <c r="E1676" s="375">
        <v>45145</v>
      </c>
      <c r="F1676" s="375">
        <v>45146</v>
      </c>
      <c r="G1676" s="376">
        <v>45147</v>
      </c>
      <c r="H1676" s="376">
        <v>45155</v>
      </c>
      <c r="I1676" s="376">
        <v>45156</v>
      </c>
      <c r="J1676" s="377">
        <v>45159</v>
      </c>
      <c r="K1676" s="376">
        <v>45160</v>
      </c>
      <c r="L1676" s="378">
        <v>45161</v>
      </c>
      <c r="M1676" s="390">
        <v>45162</v>
      </c>
      <c r="N1676" s="376">
        <v>45163</v>
      </c>
      <c r="O1676" s="376">
        <v>45166</v>
      </c>
      <c r="P1676" s="376">
        <v>45167</v>
      </c>
      <c r="Q1676" s="376">
        <v>45168</v>
      </c>
      <c r="R1676" s="376">
        <v>45169</v>
      </c>
      <c r="S1676" s="376">
        <v>45170</v>
      </c>
      <c r="T1676" s="376">
        <v>45173</v>
      </c>
      <c r="U1676" s="376">
        <v>45174</v>
      </c>
      <c r="V1676" s="376">
        <v>45175</v>
      </c>
      <c r="W1676" s="376">
        <v>45176</v>
      </c>
    </row>
    <row r="1677" spans="1:23">
      <c r="A1677" s="380" t="str">
        <f t="shared" si="33"/>
        <v>23</v>
      </c>
      <c r="B1677" s="373">
        <v>45163</v>
      </c>
      <c r="C1677" s="374" t="str">
        <f t="shared" si="34"/>
        <v>金</v>
      </c>
      <c r="D1677" s="375">
        <v>45145</v>
      </c>
      <c r="E1677" s="375">
        <v>45146</v>
      </c>
      <c r="F1677" s="375">
        <v>45147</v>
      </c>
      <c r="G1677" s="376">
        <v>45155</v>
      </c>
      <c r="H1677" s="376">
        <v>45156</v>
      </c>
      <c r="I1677" s="376">
        <v>45159</v>
      </c>
      <c r="J1677" s="377">
        <v>45160</v>
      </c>
      <c r="K1677" s="376">
        <v>45161</v>
      </c>
      <c r="L1677" s="378">
        <v>45162</v>
      </c>
      <c r="M1677" s="390">
        <v>45163</v>
      </c>
      <c r="N1677" s="376">
        <v>45166</v>
      </c>
      <c r="O1677" s="376">
        <v>45167</v>
      </c>
      <c r="P1677" s="376">
        <v>45168</v>
      </c>
      <c r="Q1677" s="376">
        <v>45169</v>
      </c>
      <c r="R1677" s="376">
        <v>45170</v>
      </c>
      <c r="S1677" s="376">
        <v>45173</v>
      </c>
      <c r="T1677" s="376">
        <v>45174</v>
      </c>
      <c r="U1677" s="376">
        <v>45175</v>
      </c>
      <c r="V1677" s="376">
        <v>45176</v>
      </c>
      <c r="W1677" s="376">
        <v>45177</v>
      </c>
    </row>
    <row r="1678" spans="1:23">
      <c r="A1678" s="380" t="str">
        <f t="shared" si="33"/>
        <v>23</v>
      </c>
      <c r="B1678" s="373">
        <v>45166</v>
      </c>
      <c r="C1678" s="374" t="str">
        <f t="shared" si="34"/>
        <v>月</v>
      </c>
      <c r="D1678" s="375">
        <v>45146</v>
      </c>
      <c r="E1678" s="375">
        <v>45147</v>
      </c>
      <c r="F1678" s="375">
        <v>45155</v>
      </c>
      <c r="G1678" s="376">
        <v>45156</v>
      </c>
      <c r="H1678" s="376">
        <v>45159</v>
      </c>
      <c r="I1678" s="376">
        <v>45160</v>
      </c>
      <c r="J1678" s="377">
        <v>45161</v>
      </c>
      <c r="K1678" s="376">
        <v>45162</v>
      </c>
      <c r="L1678" s="378">
        <v>45163</v>
      </c>
      <c r="M1678" s="390">
        <v>45166</v>
      </c>
      <c r="N1678" s="376">
        <v>45167</v>
      </c>
      <c r="O1678" s="376">
        <v>45168</v>
      </c>
      <c r="P1678" s="376">
        <v>45169</v>
      </c>
      <c r="Q1678" s="376">
        <v>45170</v>
      </c>
      <c r="R1678" s="376">
        <v>45173</v>
      </c>
      <c r="S1678" s="376">
        <v>45174</v>
      </c>
      <c r="T1678" s="376">
        <v>45175</v>
      </c>
      <c r="U1678" s="376">
        <v>45176</v>
      </c>
      <c r="V1678" s="376">
        <v>45177</v>
      </c>
      <c r="W1678" s="376">
        <v>45180</v>
      </c>
    </row>
    <row r="1679" spans="1:23">
      <c r="A1679" s="380" t="str">
        <f t="shared" si="33"/>
        <v>23</v>
      </c>
      <c r="B1679" s="373">
        <v>45167</v>
      </c>
      <c r="C1679" s="374" t="str">
        <f t="shared" si="34"/>
        <v>火</v>
      </c>
      <c r="D1679" s="375">
        <v>45147</v>
      </c>
      <c r="E1679" s="375">
        <v>45155</v>
      </c>
      <c r="F1679" s="375">
        <v>45156</v>
      </c>
      <c r="G1679" s="376">
        <v>45159</v>
      </c>
      <c r="H1679" s="376">
        <v>45160</v>
      </c>
      <c r="I1679" s="376">
        <v>45161</v>
      </c>
      <c r="J1679" s="377">
        <v>45162</v>
      </c>
      <c r="K1679" s="376">
        <v>45163</v>
      </c>
      <c r="L1679" s="378">
        <v>45166</v>
      </c>
      <c r="M1679" s="390">
        <v>45167</v>
      </c>
      <c r="N1679" s="376">
        <v>45168</v>
      </c>
      <c r="O1679" s="376">
        <v>45169</v>
      </c>
      <c r="P1679" s="376">
        <v>45170</v>
      </c>
      <c r="Q1679" s="376">
        <v>45173</v>
      </c>
      <c r="R1679" s="376">
        <v>45174</v>
      </c>
      <c r="S1679" s="376">
        <v>45175</v>
      </c>
      <c r="T1679" s="376">
        <v>45176</v>
      </c>
      <c r="U1679" s="376">
        <v>45177</v>
      </c>
      <c r="V1679" s="376">
        <v>45180</v>
      </c>
      <c r="W1679" s="376">
        <v>45181</v>
      </c>
    </row>
    <row r="1680" spans="1:23">
      <c r="A1680" s="380" t="str">
        <f t="shared" si="33"/>
        <v>23</v>
      </c>
      <c r="B1680" s="373">
        <v>45168</v>
      </c>
      <c r="C1680" s="374" t="str">
        <f t="shared" si="34"/>
        <v>水</v>
      </c>
      <c r="D1680" s="375">
        <v>45155</v>
      </c>
      <c r="E1680" s="375">
        <v>45156</v>
      </c>
      <c r="F1680" s="375">
        <v>45159</v>
      </c>
      <c r="G1680" s="376">
        <v>45160</v>
      </c>
      <c r="H1680" s="376">
        <v>45161</v>
      </c>
      <c r="I1680" s="376">
        <v>45162</v>
      </c>
      <c r="J1680" s="377">
        <v>45163</v>
      </c>
      <c r="K1680" s="376">
        <v>45166</v>
      </c>
      <c r="L1680" s="378">
        <v>45167</v>
      </c>
      <c r="M1680" s="390">
        <v>45168</v>
      </c>
      <c r="N1680" s="376">
        <v>45169</v>
      </c>
      <c r="O1680" s="376">
        <v>45170</v>
      </c>
      <c r="P1680" s="376">
        <v>45173</v>
      </c>
      <c r="Q1680" s="376">
        <v>45174</v>
      </c>
      <c r="R1680" s="376">
        <v>45175</v>
      </c>
      <c r="S1680" s="376">
        <v>45176</v>
      </c>
      <c r="T1680" s="376">
        <v>45177</v>
      </c>
      <c r="U1680" s="376">
        <v>45180</v>
      </c>
      <c r="V1680" s="376">
        <v>45181</v>
      </c>
      <c r="W1680" s="376">
        <v>45182</v>
      </c>
    </row>
    <row r="1681" spans="1:23">
      <c r="A1681" s="380" t="str">
        <f t="shared" si="33"/>
        <v>23</v>
      </c>
      <c r="B1681" s="373">
        <v>45169</v>
      </c>
      <c r="C1681" s="374" t="str">
        <f t="shared" si="34"/>
        <v>木</v>
      </c>
      <c r="D1681" s="375">
        <v>45156</v>
      </c>
      <c r="E1681" s="375">
        <v>45159</v>
      </c>
      <c r="F1681" s="375">
        <v>45160</v>
      </c>
      <c r="G1681" s="376">
        <v>45161</v>
      </c>
      <c r="H1681" s="376">
        <v>45162</v>
      </c>
      <c r="I1681" s="376">
        <v>45163</v>
      </c>
      <c r="J1681" s="377">
        <v>45166</v>
      </c>
      <c r="K1681" s="376">
        <v>45167</v>
      </c>
      <c r="L1681" s="378">
        <v>45168</v>
      </c>
      <c r="M1681" s="390">
        <v>45169</v>
      </c>
      <c r="N1681" s="376">
        <v>45170</v>
      </c>
      <c r="O1681" s="376">
        <v>45173</v>
      </c>
      <c r="P1681" s="376">
        <v>45174</v>
      </c>
      <c r="Q1681" s="376">
        <v>45175</v>
      </c>
      <c r="R1681" s="376">
        <v>45176</v>
      </c>
      <c r="S1681" s="376">
        <v>45177</v>
      </c>
      <c r="T1681" s="376">
        <v>45180</v>
      </c>
      <c r="U1681" s="376">
        <v>45181</v>
      </c>
      <c r="V1681" s="376">
        <v>45182</v>
      </c>
      <c r="W1681" s="376">
        <v>45183</v>
      </c>
    </row>
    <row r="1682" spans="1:23">
      <c r="A1682" s="380" t="str">
        <f t="shared" si="33"/>
        <v>23</v>
      </c>
      <c r="B1682" s="373">
        <v>45170</v>
      </c>
      <c r="C1682" s="374" t="str">
        <f t="shared" si="34"/>
        <v>金</v>
      </c>
      <c r="D1682" s="375">
        <v>45159</v>
      </c>
      <c r="E1682" s="375">
        <v>45160</v>
      </c>
      <c r="F1682" s="375">
        <v>45161</v>
      </c>
      <c r="G1682" s="376">
        <v>45162</v>
      </c>
      <c r="H1682" s="376">
        <v>45163</v>
      </c>
      <c r="I1682" s="376">
        <v>45166</v>
      </c>
      <c r="J1682" s="377">
        <v>45167</v>
      </c>
      <c r="K1682" s="376">
        <v>45168</v>
      </c>
      <c r="L1682" s="378">
        <v>45169</v>
      </c>
      <c r="M1682" s="390">
        <v>45170</v>
      </c>
      <c r="N1682" s="376">
        <v>45173</v>
      </c>
      <c r="O1682" s="376">
        <v>45174</v>
      </c>
      <c r="P1682" s="376">
        <v>45175</v>
      </c>
      <c r="Q1682" s="376">
        <v>45176</v>
      </c>
      <c r="R1682" s="376">
        <v>45177</v>
      </c>
      <c r="S1682" s="376">
        <v>45180</v>
      </c>
      <c r="T1682" s="376">
        <v>45181</v>
      </c>
      <c r="U1682" s="376">
        <v>45182</v>
      </c>
      <c r="V1682" s="376">
        <v>45183</v>
      </c>
      <c r="W1682" s="376">
        <v>45184</v>
      </c>
    </row>
    <row r="1683" spans="1:23">
      <c r="A1683" s="380" t="str">
        <f t="shared" si="33"/>
        <v>23</v>
      </c>
      <c r="B1683" s="373">
        <v>45173</v>
      </c>
      <c r="C1683" s="374" t="str">
        <f t="shared" si="34"/>
        <v>月</v>
      </c>
      <c r="D1683" s="375">
        <v>45160</v>
      </c>
      <c r="E1683" s="375">
        <v>45161</v>
      </c>
      <c r="F1683" s="375">
        <v>45162</v>
      </c>
      <c r="G1683" s="376">
        <v>45163</v>
      </c>
      <c r="H1683" s="376">
        <v>45166</v>
      </c>
      <c r="I1683" s="376">
        <v>45167</v>
      </c>
      <c r="J1683" s="377">
        <v>45168</v>
      </c>
      <c r="K1683" s="376">
        <v>45169</v>
      </c>
      <c r="L1683" s="378">
        <v>45170</v>
      </c>
      <c r="M1683" s="390">
        <v>45173</v>
      </c>
      <c r="N1683" s="376">
        <v>45174</v>
      </c>
      <c r="O1683" s="376">
        <v>45175</v>
      </c>
      <c r="P1683" s="376">
        <v>45176</v>
      </c>
      <c r="Q1683" s="376">
        <v>45177</v>
      </c>
      <c r="R1683" s="376">
        <v>45180</v>
      </c>
      <c r="S1683" s="376">
        <v>45181</v>
      </c>
      <c r="T1683" s="376">
        <v>45182</v>
      </c>
      <c r="U1683" s="376">
        <v>45183</v>
      </c>
      <c r="V1683" s="376">
        <v>45184</v>
      </c>
      <c r="W1683" s="376">
        <v>45188</v>
      </c>
    </row>
    <row r="1684" spans="1:23">
      <c r="A1684" s="380" t="str">
        <f t="shared" si="33"/>
        <v>23</v>
      </c>
      <c r="B1684" s="373">
        <v>45174</v>
      </c>
      <c r="C1684" s="374" t="str">
        <f t="shared" si="34"/>
        <v>火</v>
      </c>
      <c r="D1684" s="375">
        <v>45161</v>
      </c>
      <c r="E1684" s="375">
        <v>45162</v>
      </c>
      <c r="F1684" s="375">
        <v>45163</v>
      </c>
      <c r="G1684" s="376">
        <v>45166</v>
      </c>
      <c r="H1684" s="376">
        <v>45167</v>
      </c>
      <c r="I1684" s="376">
        <v>45168</v>
      </c>
      <c r="J1684" s="377">
        <v>45169</v>
      </c>
      <c r="K1684" s="376">
        <v>45170</v>
      </c>
      <c r="L1684" s="378">
        <v>45173</v>
      </c>
      <c r="M1684" s="390">
        <v>45174</v>
      </c>
      <c r="N1684" s="376">
        <v>45175</v>
      </c>
      <c r="O1684" s="376">
        <v>45176</v>
      </c>
      <c r="P1684" s="376">
        <v>45177</v>
      </c>
      <c r="Q1684" s="376">
        <v>45180</v>
      </c>
      <c r="R1684" s="376">
        <v>45181</v>
      </c>
      <c r="S1684" s="376">
        <v>45182</v>
      </c>
      <c r="T1684" s="376">
        <v>45183</v>
      </c>
      <c r="U1684" s="376">
        <v>45184</v>
      </c>
      <c r="V1684" s="376">
        <v>45188</v>
      </c>
      <c r="W1684" s="376">
        <v>45189</v>
      </c>
    </row>
    <row r="1685" spans="1:23">
      <c r="A1685" s="380" t="str">
        <f t="shared" si="33"/>
        <v>23</v>
      </c>
      <c r="B1685" s="373">
        <v>45175</v>
      </c>
      <c r="C1685" s="374" t="str">
        <f t="shared" si="34"/>
        <v>水</v>
      </c>
      <c r="D1685" s="375">
        <v>45162</v>
      </c>
      <c r="E1685" s="375">
        <v>45163</v>
      </c>
      <c r="F1685" s="375">
        <v>45166</v>
      </c>
      <c r="G1685" s="376">
        <v>45167</v>
      </c>
      <c r="H1685" s="376">
        <v>45168</v>
      </c>
      <c r="I1685" s="376">
        <v>45169</v>
      </c>
      <c r="J1685" s="377">
        <v>45170</v>
      </c>
      <c r="K1685" s="376">
        <v>45173</v>
      </c>
      <c r="L1685" s="378">
        <v>45174</v>
      </c>
      <c r="M1685" s="390">
        <v>45175</v>
      </c>
      <c r="N1685" s="376">
        <v>45176</v>
      </c>
      <c r="O1685" s="376">
        <v>45177</v>
      </c>
      <c r="P1685" s="376">
        <v>45180</v>
      </c>
      <c r="Q1685" s="376">
        <v>45181</v>
      </c>
      <c r="R1685" s="376">
        <v>45182</v>
      </c>
      <c r="S1685" s="376">
        <v>45183</v>
      </c>
      <c r="T1685" s="376">
        <v>45184</v>
      </c>
      <c r="U1685" s="376">
        <v>45188</v>
      </c>
      <c r="V1685" s="376">
        <v>45189</v>
      </c>
      <c r="W1685" s="376">
        <v>45190</v>
      </c>
    </row>
    <row r="1686" spans="1:23">
      <c r="A1686" s="380" t="str">
        <f t="shared" si="33"/>
        <v>23</v>
      </c>
      <c r="B1686" s="373">
        <v>45176</v>
      </c>
      <c r="C1686" s="374" t="str">
        <f t="shared" si="34"/>
        <v>木</v>
      </c>
      <c r="D1686" s="375">
        <v>45163</v>
      </c>
      <c r="E1686" s="375">
        <v>45166</v>
      </c>
      <c r="F1686" s="375">
        <v>45167</v>
      </c>
      <c r="G1686" s="376">
        <v>45168</v>
      </c>
      <c r="H1686" s="376">
        <v>45169</v>
      </c>
      <c r="I1686" s="376">
        <v>45170</v>
      </c>
      <c r="J1686" s="377">
        <v>45173</v>
      </c>
      <c r="K1686" s="376">
        <v>45174</v>
      </c>
      <c r="L1686" s="378">
        <v>45175</v>
      </c>
      <c r="M1686" s="390">
        <v>45176</v>
      </c>
      <c r="N1686" s="376">
        <v>45177</v>
      </c>
      <c r="O1686" s="376">
        <v>45180</v>
      </c>
      <c r="P1686" s="376">
        <v>45181</v>
      </c>
      <c r="Q1686" s="376">
        <v>45182</v>
      </c>
      <c r="R1686" s="376">
        <v>45183</v>
      </c>
      <c r="S1686" s="376">
        <v>45184</v>
      </c>
      <c r="T1686" s="376">
        <v>45188</v>
      </c>
      <c r="U1686" s="376">
        <v>45189</v>
      </c>
      <c r="V1686" s="376">
        <v>45190</v>
      </c>
      <c r="W1686" s="376">
        <v>45191</v>
      </c>
    </row>
    <row r="1687" spans="1:23">
      <c r="A1687" s="380" t="str">
        <f t="shared" si="33"/>
        <v>23</v>
      </c>
      <c r="B1687" s="373">
        <v>45177</v>
      </c>
      <c r="C1687" s="374" t="str">
        <f t="shared" si="34"/>
        <v>金</v>
      </c>
      <c r="D1687" s="375">
        <v>45166</v>
      </c>
      <c r="E1687" s="375">
        <v>45167</v>
      </c>
      <c r="F1687" s="375">
        <v>45168</v>
      </c>
      <c r="G1687" s="376">
        <v>45169</v>
      </c>
      <c r="H1687" s="376">
        <v>45170</v>
      </c>
      <c r="I1687" s="376">
        <v>45173</v>
      </c>
      <c r="J1687" s="377">
        <v>45174</v>
      </c>
      <c r="K1687" s="376">
        <v>45175</v>
      </c>
      <c r="L1687" s="378">
        <v>45176</v>
      </c>
      <c r="M1687" s="390">
        <v>45177</v>
      </c>
      <c r="N1687" s="376">
        <v>45180</v>
      </c>
      <c r="O1687" s="376">
        <v>45181</v>
      </c>
      <c r="P1687" s="376">
        <v>45182</v>
      </c>
      <c r="Q1687" s="376">
        <v>45183</v>
      </c>
      <c r="R1687" s="376">
        <v>45184</v>
      </c>
      <c r="S1687" s="376">
        <v>45188</v>
      </c>
      <c r="T1687" s="376">
        <v>45189</v>
      </c>
      <c r="U1687" s="376">
        <v>45190</v>
      </c>
      <c r="V1687" s="376">
        <v>45191</v>
      </c>
      <c r="W1687" s="376">
        <v>45194</v>
      </c>
    </row>
    <row r="1688" spans="1:23">
      <c r="A1688" s="380" t="str">
        <f t="shared" ref="A1688:A1751" si="35">TEXT(B1688,"yy")</f>
        <v>23</v>
      </c>
      <c r="B1688" s="373">
        <v>45180</v>
      </c>
      <c r="C1688" s="374" t="str">
        <f t="shared" si="34"/>
        <v>月</v>
      </c>
      <c r="D1688" s="375">
        <v>45167</v>
      </c>
      <c r="E1688" s="375">
        <v>45168</v>
      </c>
      <c r="F1688" s="375">
        <v>45169</v>
      </c>
      <c r="G1688" s="376">
        <v>45170</v>
      </c>
      <c r="H1688" s="376">
        <v>45173</v>
      </c>
      <c r="I1688" s="376">
        <v>45174</v>
      </c>
      <c r="J1688" s="377">
        <v>45175</v>
      </c>
      <c r="K1688" s="376">
        <v>45176</v>
      </c>
      <c r="L1688" s="378">
        <v>45177</v>
      </c>
      <c r="M1688" s="390">
        <v>45180</v>
      </c>
      <c r="N1688" s="376">
        <v>45181</v>
      </c>
      <c r="O1688" s="376">
        <v>45182</v>
      </c>
      <c r="P1688" s="376">
        <v>45183</v>
      </c>
      <c r="Q1688" s="376">
        <v>45184</v>
      </c>
      <c r="R1688" s="376">
        <v>45188</v>
      </c>
      <c r="S1688" s="376">
        <v>45189</v>
      </c>
      <c r="T1688" s="376">
        <v>45190</v>
      </c>
      <c r="U1688" s="376">
        <v>45191</v>
      </c>
      <c r="V1688" s="376">
        <v>45194</v>
      </c>
      <c r="W1688" s="376">
        <v>45195</v>
      </c>
    </row>
    <row r="1689" spans="1:23">
      <c r="A1689" s="380" t="str">
        <f t="shared" si="35"/>
        <v>23</v>
      </c>
      <c r="B1689" s="373">
        <v>45181</v>
      </c>
      <c r="C1689" s="374" t="str">
        <f t="shared" si="34"/>
        <v>火</v>
      </c>
      <c r="D1689" s="375">
        <v>45168</v>
      </c>
      <c r="E1689" s="375">
        <v>45169</v>
      </c>
      <c r="F1689" s="375">
        <v>45170</v>
      </c>
      <c r="G1689" s="376">
        <v>45173</v>
      </c>
      <c r="H1689" s="376">
        <v>45174</v>
      </c>
      <c r="I1689" s="376">
        <v>45175</v>
      </c>
      <c r="J1689" s="377">
        <v>45176</v>
      </c>
      <c r="K1689" s="376">
        <v>45177</v>
      </c>
      <c r="L1689" s="378">
        <v>45180</v>
      </c>
      <c r="M1689" s="390">
        <v>45181</v>
      </c>
      <c r="N1689" s="376">
        <v>45182</v>
      </c>
      <c r="O1689" s="376">
        <v>45183</v>
      </c>
      <c r="P1689" s="376">
        <v>45184</v>
      </c>
      <c r="Q1689" s="376">
        <v>45188</v>
      </c>
      <c r="R1689" s="376">
        <v>45189</v>
      </c>
      <c r="S1689" s="376">
        <v>45190</v>
      </c>
      <c r="T1689" s="376">
        <v>45191</v>
      </c>
      <c r="U1689" s="376">
        <v>45194</v>
      </c>
      <c r="V1689" s="376">
        <v>45195</v>
      </c>
      <c r="W1689" s="376">
        <v>45198</v>
      </c>
    </row>
    <row r="1690" spans="1:23">
      <c r="A1690" s="380" t="str">
        <f t="shared" si="35"/>
        <v>23</v>
      </c>
      <c r="B1690" s="373">
        <v>45182</v>
      </c>
      <c r="C1690" s="374" t="str">
        <f t="shared" si="34"/>
        <v>水</v>
      </c>
      <c r="D1690" s="375">
        <v>45169</v>
      </c>
      <c r="E1690" s="375">
        <v>45170</v>
      </c>
      <c r="F1690" s="375">
        <v>45173</v>
      </c>
      <c r="G1690" s="376">
        <v>45174</v>
      </c>
      <c r="H1690" s="376">
        <v>45175</v>
      </c>
      <c r="I1690" s="376">
        <v>45176</v>
      </c>
      <c r="J1690" s="377">
        <v>45177</v>
      </c>
      <c r="K1690" s="376">
        <v>45180</v>
      </c>
      <c r="L1690" s="378">
        <v>45181</v>
      </c>
      <c r="M1690" s="390">
        <v>45182</v>
      </c>
      <c r="N1690" s="376">
        <v>45183</v>
      </c>
      <c r="O1690" s="376">
        <v>45184</v>
      </c>
      <c r="P1690" s="376">
        <v>45188</v>
      </c>
      <c r="Q1690" s="376">
        <v>45189</v>
      </c>
      <c r="R1690" s="376">
        <v>45190</v>
      </c>
      <c r="S1690" s="376">
        <v>45191</v>
      </c>
      <c r="T1690" s="376">
        <v>45194</v>
      </c>
      <c r="U1690" s="376">
        <v>45195</v>
      </c>
      <c r="V1690" s="376">
        <v>45198</v>
      </c>
      <c r="W1690" s="376">
        <v>45201</v>
      </c>
    </row>
    <row r="1691" spans="1:23">
      <c r="A1691" s="380" t="str">
        <f t="shared" si="35"/>
        <v>23</v>
      </c>
      <c r="B1691" s="373">
        <v>45183</v>
      </c>
      <c r="C1691" s="374" t="str">
        <f t="shared" si="34"/>
        <v>木</v>
      </c>
      <c r="D1691" s="375">
        <v>45170</v>
      </c>
      <c r="E1691" s="375">
        <v>45173</v>
      </c>
      <c r="F1691" s="375">
        <v>45174</v>
      </c>
      <c r="G1691" s="376">
        <v>45175</v>
      </c>
      <c r="H1691" s="376">
        <v>45176</v>
      </c>
      <c r="I1691" s="376">
        <v>45177</v>
      </c>
      <c r="J1691" s="377">
        <v>45180</v>
      </c>
      <c r="K1691" s="376">
        <v>45181</v>
      </c>
      <c r="L1691" s="378">
        <v>45182</v>
      </c>
      <c r="M1691" s="390">
        <v>45183</v>
      </c>
      <c r="N1691" s="376">
        <v>45184</v>
      </c>
      <c r="O1691" s="376">
        <v>45188</v>
      </c>
      <c r="P1691" s="376">
        <v>45189</v>
      </c>
      <c r="Q1691" s="376">
        <v>45190</v>
      </c>
      <c r="R1691" s="376">
        <v>45191</v>
      </c>
      <c r="S1691" s="376">
        <v>45194</v>
      </c>
      <c r="T1691" s="376">
        <v>45195</v>
      </c>
      <c r="U1691" s="376">
        <v>45198</v>
      </c>
      <c r="V1691" s="376">
        <v>45201</v>
      </c>
      <c r="W1691" s="376">
        <v>45202</v>
      </c>
    </row>
    <row r="1692" spans="1:23">
      <c r="A1692" s="380" t="str">
        <f t="shared" si="35"/>
        <v>23</v>
      </c>
      <c r="B1692" s="373">
        <v>45184</v>
      </c>
      <c r="C1692" s="374" t="str">
        <f t="shared" si="34"/>
        <v>金</v>
      </c>
      <c r="D1692" s="375">
        <v>45173</v>
      </c>
      <c r="E1692" s="375">
        <v>45174</v>
      </c>
      <c r="F1692" s="375">
        <v>45175</v>
      </c>
      <c r="G1692" s="376">
        <v>45176</v>
      </c>
      <c r="H1692" s="376">
        <v>45177</v>
      </c>
      <c r="I1692" s="376">
        <v>45180</v>
      </c>
      <c r="J1692" s="377">
        <v>45181</v>
      </c>
      <c r="K1692" s="376">
        <v>45182</v>
      </c>
      <c r="L1692" s="378">
        <v>45183</v>
      </c>
      <c r="M1692" s="390">
        <v>45184</v>
      </c>
      <c r="N1692" s="376">
        <v>45188</v>
      </c>
      <c r="O1692" s="376">
        <v>45189</v>
      </c>
      <c r="P1692" s="376">
        <v>45190</v>
      </c>
      <c r="Q1692" s="376">
        <v>45191</v>
      </c>
      <c r="R1692" s="376">
        <v>45194</v>
      </c>
      <c r="S1692" s="376">
        <v>45195</v>
      </c>
      <c r="T1692" s="376">
        <v>45198</v>
      </c>
      <c r="U1692" s="376">
        <v>45201</v>
      </c>
      <c r="V1692" s="376">
        <v>45202</v>
      </c>
      <c r="W1692" s="376">
        <v>45203</v>
      </c>
    </row>
    <row r="1693" spans="1:23">
      <c r="A1693" s="380" t="str">
        <f t="shared" si="35"/>
        <v>23</v>
      </c>
      <c r="B1693" s="373">
        <v>45188</v>
      </c>
      <c r="C1693" s="374" t="str">
        <f t="shared" si="34"/>
        <v>火</v>
      </c>
      <c r="D1693" s="375">
        <v>45174</v>
      </c>
      <c r="E1693" s="375">
        <v>45175</v>
      </c>
      <c r="F1693" s="375">
        <v>45176</v>
      </c>
      <c r="G1693" s="376">
        <v>45177</v>
      </c>
      <c r="H1693" s="376">
        <v>45180</v>
      </c>
      <c r="I1693" s="376">
        <v>45181</v>
      </c>
      <c r="J1693" s="377">
        <v>45182</v>
      </c>
      <c r="K1693" s="376">
        <v>45183</v>
      </c>
      <c r="L1693" s="378">
        <v>45184</v>
      </c>
      <c r="M1693" s="390">
        <v>45188</v>
      </c>
      <c r="N1693" s="376">
        <v>45189</v>
      </c>
      <c r="O1693" s="376">
        <v>45190</v>
      </c>
      <c r="P1693" s="376">
        <v>45191</v>
      </c>
      <c r="Q1693" s="376">
        <v>45194</v>
      </c>
      <c r="R1693" s="376">
        <v>45195</v>
      </c>
      <c r="S1693" s="376">
        <v>45198</v>
      </c>
      <c r="T1693" s="376">
        <v>45201</v>
      </c>
      <c r="U1693" s="376">
        <v>45202</v>
      </c>
      <c r="V1693" s="376">
        <v>45203</v>
      </c>
      <c r="W1693" s="376">
        <v>45204</v>
      </c>
    </row>
    <row r="1694" spans="1:23">
      <c r="A1694" s="380" t="str">
        <f t="shared" si="35"/>
        <v>23</v>
      </c>
      <c r="B1694" s="373">
        <v>45189</v>
      </c>
      <c r="C1694" s="374" t="str">
        <f t="shared" si="34"/>
        <v>水</v>
      </c>
      <c r="D1694" s="375">
        <v>45175</v>
      </c>
      <c r="E1694" s="375">
        <v>45176</v>
      </c>
      <c r="F1694" s="375">
        <v>45177</v>
      </c>
      <c r="G1694" s="376">
        <v>45180</v>
      </c>
      <c r="H1694" s="376">
        <v>45181</v>
      </c>
      <c r="I1694" s="376">
        <v>45182</v>
      </c>
      <c r="J1694" s="377">
        <v>45183</v>
      </c>
      <c r="K1694" s="376">
        <v>45184</v>
      </c>
      <c r="L1694" s="378">
        <v>45188</v>
      </c>
      <c r="M1694" s="390">
        <v>45189</v>
      </c>
      <c r="N1694" s="376">
        <v>45190</v>
      </c>
      <c r="O1694" s="376">
        <v>45191</v>
      </c>
      <c r="P1694" s="376">
        <v>45194</v>
      </c>
      <c r="Q1694" s="376">
        <v>45195</v>
      </c>
      <c r="R1694" s="376">
        <v>45198</v>
      </c>
      <c r="S1694" s="376">
        <v>45201</v>
      </c>
      <c r="T1694" s="376">
        <v>45202</v>
      </c>
      <c r="U1694" s="376">
        <v>45203</v>
      </c>
      <c r="V1694" s="376">
        <v>45204</v>
      </c>
      <c r="W1694" s="376">
        <v>45205</v>
      </c>
    </row>
    <row r="1695" spans="1:23">
      <c r="A1695" s="380" t="str">
        <f t="shared" si="35"/>
        <v>23</v>
      </c>
      <c r="B1695" s="373">
        <v>45190</v>
      </c>
      <c r="C1695" s="374" t="str">
        <f t="shared" si="34"/>
        <v>木</v>
      </c>
      <c r="D1695" s="375">
        <v>45176</v>
      </c>
      <c r="E1695" s="375">
        <v>45177</v>
      </c>
      <c r="F1695" s="375">
        <v>45180</v>
      </c>
      <c r="G1695" s="376">
        <v>45181</v>
      </c>
      <c r="H1695" s="376">
        <v>45182</v>
      </c>
      <c r="I1695" s="376">
        <v>45183</v>
      </c>
      <c r="J1695" s="377">
        <v>45184</v>
      </c>
      <c r="K1695" s="376">
        <v>45188</v>
      </c>
      <c r="L1695" s="378">
        <v>45189</v>
      </c>
      <c r="M1695" s="390">
        <v>45190</v>
      </c>
      <c r="N1695" s="376">
        <v>45191</v>
      </c>
      <c r="O1695" s="376">
        <v>45194</v>
      </c>
      <c r="P1695" s="376">
        <v>45195</v>
      </c>
      <c r="Q1695" s="376">
        <v>45198</v>
      </c>
      <c r="R1695" s="376">
        <v>45201</v>
      </c>
      <c r="S1695" s="376">
        <v>45202</v>
      </c>
      <c r="T1695" s="376">
        <v>45203</v>
      </c>
      <c r="U1695" s="376">
        <v>45204</v>
      </c>
      <c r="V1695" s="376">
        <v>45205</v>
      </c>
      <c r="W1695" s="376">
        <v>45209</v>
      </c>
    </row>
    <row r="1696" spans="1:23">
      <c r="A1696" s="380" t="str">
        <f t="shared" si="35"/>
        <v>23</v>
      </c>
      <c r="B1696" s="373">
        <v>45191</v>
      </c>
      <c r="C1696" s="374" t="str">
        <f t="shared" si="34"/>
        <v>金</v>
      </c>
      <c r="D1696" s="375">
        <v>45177</v>
      </c>
      <c r="E1696" s="375">
        <v>45180</v>
      </c>
      <c r="F1696" s="375">
        <v>45181</v>
      </c>
      <c r="G1696" s="376">
        <v>45182</v>
      </c>
      <c r="H1696" s="376">
        <v>45183</v>
      </c>
      <c r="I1696" s="376">
        <v>45184</v>
      </c>
      <c r="J1696" s="377">
        <v>45188</v>
      </c>
      <c r="K1696" s="376">
        <v>45189</v>
      </c>
      <c r="L1696" s="378">
        <v>45190</v>
      </c>
      <c r="M1696" s="390">
        <v>45191</v>
      </c>
      <c r="N1696" s="376">
        <v>45194</v>
      </c>
      <c r="O1696" s="376">
        <v>45195</v>
      </c>
      <c r="P1696" s="376">
        <v>45198</v>
      </c>
      <c r="Q1696" s="376">
        <v>45201</v>
      </c>
      <c r="R1696" s="376">
        <v>45202</v>
      </c>
      <c r="S1696" s="376">
        <v>45203</v>
      </c>
      <c r="T1696" s="376">
        <v>45204</v>
      </c>
      <c r="U1696" s="376">
        <v>45205</v>
      </c>
      <c r="V1696" s="376">
        <v>45209</v>
      </c>
      <c r="W1696" s="376">
        <v>45210</v>
      </c>
    </row>
    <row r="1697" spans="1:23">
      <c r="A1697" s="380" t="str">
        <f t="shared" si="35"/>
        <v>23</v>
      </c>
      <c r="B1697" s="373">
        <v>45194</v>
      </c>
      <c r="C1697" s="374" t="str">
        <f t="shared" si="34"/>
        <v>月</v>
      </c>
      <c r="D1697" s="375">
        <v>45180</v>
      </c>
      <c r="E1697" s="375">
        <v>45181</v>
      </c>
      <c r="F1697" s="375">
        <v>45182</v>
      </c>
      <c r="G1697" s="376">
        <v>45183</v>
      </c>
      <c r="H1697" s="376">
        <v>45184</v>
      </c>
      <c r="I1697" s="376">
        <v>45188</v>
      </c>
      <c r="J1697" s="377">
        <v>45189</v>
      </c>
      <c r="K1697" s="376">
        <v>45190</v>
      </c>
      <c r="L1697" s="378">
        <v>45191</v>
      </c>
      <c r="M1697" s="390">
        <v>45194</v>
      </c>
      <c r="N1697" s="376">
        <v>45195</v>
      </c>
      <c r="O1697" s="376">
        <v>45198</v>
      </c>
      <c r="P1697" s="376">
        <v>45201</v>
      </c>
      <c r="Q1697" s="376">
        <v>45202</v>
      </c>
      <c r="R1697" s="376">
        <v>45203</v>
      </c>
      <c r="S1697" s="376">
        <v>45204</v>
      </c>
      <c r="T1697" s="376">
        <v>45205</v>
      </c>
      <c r="U1697" s="376">
        <v>45209</v>
      </c>
      <c r="V1697" s="376">
        <v>45210</v>
      </c>
      <c r="W1697" s="376">
        <v>45211</v>
      </c>
    </row>
    <row r="1698" spans="1:23">
      <c r="A1698" s="380" t="str">
        <f t="shared" si="35"/>
        <v>23</v>
      </c>
      <c r="B1698" s="373">
        <v>45195</v>
      </c>
      <c r="C1698" s="374" t="str">
        <f t="shared" si="34"/>
        <v>火</v>
      </c>
      <c r="D1698" s="375">
        <v>45181</v>
      </c>
      <c r="E1698" s="375">
        <v>45182</v>
      </c>
      <c r="F1698" s="375">
        <v>45183</v>
      </c>
      <c r="G1698" s="376">
        <v>45184</v>
      </c>
      <c r="H1698" s="376">
        <v>45188</v>
      </c>
      <c r="I1698" s="376">
        <v>45189</v>
      </c>
      <c r="J1698" s="377">
        <v>45190</v>
      </c>
      <c r="K1698" s="376">
        <v>45191</v>
      </c>
      <c r="L1698" s="378">
        <v>45194</v>
      </c>
      <c r="M1698" s="390">
        <v>45195</v>
      </c>
      <c r="N1698" s="376">
        <v>45198</v>
      </c>
      <c r="O1698" s="376">
        <v>45201</v>
      </c>
      <c r="P1698" s="376">
        <v>45202</v>
      </c>
      <c r="Q1698" s="376">
        <v>45203</v>
      </c>
      <c r="R1698" s="376">
        <v>45204</v>
      </c>
      <c r="S1698" s="376">
        <v>45205</v>
      </c>
      <c r="T1698" s="376">
        <v>45209</v>
      </c>
      <c r="U1698" s="376">
        <v>45210</v>
      </c>
      <c r="V1698" s="376">
        <v>45211</v>
      </c>
      <c r="W1698" s="376">
        <v>45212</v>
      </c>
    </row>
    <row r="1699" spans="1:23">
      <c r="A1699" s="380" t="str">
        <f t="shared" si="35"/>
        <v>23</v>
      </c>
      <c r="B1699" s="373">
        <v>45198</v>
      </c>
      <c r="C1699" s="374" t="str">
        <f t="shared" ref="C1699:C1762" si="36">TEXT(B1699,"aaa")</f>
        <v>金</v>
      </c>
      <c r="D1699" s="375">
        <v>45182</v>
      </c>
      <c r="E1699" s="375">
        <v>45183</v>
      </c>
      <c r="F1699" s="375">
        <v>45184</v>
      </c>
      <c r="G1699" s="376">
        <v>45188</v>
      </c>
      <c r="H1699" s="376">
        <v>45189</v>
      </c>
      <c r="I1699" s="376">
        <v>45190</v>
      </c>
      <c r="J1699" s="377">
        <v>45191</v>
      </c>
      <c r="K1699" s="376">
        <v>45194</v>
      </c>
      <c r="L1699" s="378">
        <v>45195</v>
      </c>
      <c r="M1699" s="390">
        <v>45198</v>
      </c>
      <c r="N1699" s="376">
        <v>45201</v>
      </c>
      <c r="O1699" s="376">
        <v>45202</v>
      </c>
      <c r="P1699" s="376">
        <v>45203</v>
      </c>
      <c r="Q1699" s="376">
        <v>45204</v>
      </c>
      <c r="R1699" s="376">
        <v>45205</v>
      </c>
      <c r="S1699" s="376">
        <v>45209</v>
      </c>
      <c r="T1699" s="376">
        <v>45210</v>
      </c>
      <c r="U1699" s="376">
        <v>45211</v>
      </c>
      <c r="V1699" s="376">
        <v>45212</v>
      </c>
      <c r="W1699" s="376">
        <v>45215</v>
      </c>
    </row>
    <row r="1700" spans="1:23">
      <c r="A1700" s="380" t="str">
        <f t="shared" si="35"/>
        <v>23</v>
      </c>
      <c r="B1700" s="373">
        <v>45201</v>
      </c>
      <c r="C1700" s="374" t="str">
        <f t="shared" si="36"/>
        <v>月</v>
      </c>
      <c r="D1700" s="375">
        <v>45183</v>
      </c>
      <c r="E1700" s="375">
        <v>45184</v>
      </c>
      <c r="F1700" s="375">
        <v>45188</v>
      </c>
      <c r="G1700" s="376">
        <v>45189</v>
      </c>
      <c r="H1700" s="376">
        <v>45190</v>
      </c>
      <c r="I1700" s="376">
        <v>45191</v>
      </c>
      <c r="J1700" s="377">
        <v>45194</v>
      </c>
      <c r="K1700" s="376">
        <v>45195</v>
      </c>
      <c r="L1700" s="378">
        <v>45198</v>
      </c>
      <c r="M1700" s="390">
        <v>45201</v>
      </c>
      <c r="N1700" s="376">
        <v>45202</v>
      </c>
      <c r="O1700" s="376">
        <v>45203</v>
      </c>
      <c r="P1700" s="376">
        <v>45204</v>
      </c>
      <c r="Q1700" s="376">
        <v>45205</v>
      </c>
      <c r="R1700" s="376">
        <v>45209</v>
      </c>
      <c r="S1700" s="376">
        <v>45210</v>
      </c>
      <c r="T1700" s="376">
        <v>45211</v>
      </c>
      <c r="U1700" s="376">
        <v>45212</v>
      </c>
      <c r="V1700" s="376">
        <v>45215</v>
      </c>
      <c r="W1700" s="376">
        <v>45216</v>
      </c>
    </row>
    <row r="1701" spans="1:23">
      <c r="A1701" s="380" t="str">
        <f t="shared" si="35"/>
        <v>23</v>
      </c>
      <c r="B1701" s="373">
        <v>45202</v>
      </c>
      <c r="C1701" s="374" t="str">
        <f t="shared" si="36"/>
        <v>火</v>
      </c>
      <c r="D1701" s="375">
        <v>45184</v>
      </c>
      <c r="E1701" s="375">
        <v>45188</v>
      </c>
      <c r="F1701" s="375">
        <v>45189</v>
      </c>
      <c r="G1701" s="376">
        <v>45190</v>
      </c>
      <c r="H1701" s="376">
        <v>45191</v>
      </c>
      <c r="I1701" s="376">
        <v>45194</v>
      </c>
      <c r="J1701" s="377">
        <v>45195</v>
      </c>
      <c r="K1701" s="376">
        <v>45198</v>
      </c>
      <c r="L1701" s="378">
        <v>45201</v>
      </c>
      <c r="M1701" s="390">
        <v>45202</v>
      </c>
      <c r="N1701" s="376">
        <v>45203</v>
      </c>
      <c r="O1701" s="376">
        <v>45204</v>
      </c>
      <c r="P1701" s="376">
        <v>45205</v>
      </c>
      <c r="Q1701" s="376">
        <v>45209</v>
      </c>
      <c r="R1701" s="376">
        <v>45210</v>
      </c>
      <c r="S1701" s="376">
        <v>45211</v>
      </c>
      <c r="T1701" s="376">
        <v>45212</v>
      </c>
      <c r="U1701" s="376">
        <v>45215</v>
      </c>
      <c r="V1701" s="376">
        <v>45216</v>
      </c>
      <c r="W1701" s="376">
        <v>45217</v>
      </c>
    </row>
    <row r="1702" spans="1:23">
      <c r="A1702" s="380" t="str">
        <f t="shared" si="35"/>
        <v>23</v>
      </c>
      <c r="B1702" s="373">
        <v>45203</v>
      </c>
      <c r="C1702" s="374" t="str">
        <f t="shared" si="36"/>
        <v>水</v>
      </c>
      <c r="D1702" s="375">
        <v>45188</v>
      </c>
      <c r="E1702" s="375">
        <v>45189</v>
      </c>
      <c r="F1702" s="375">
        <v>45190</v>
      </c>
      <c r="G1702" s="376">
        <v>45191</v>
      </c>
      <c r="H1702" s="376">
        <v>45194</v>
      </c>
      <c r="I1702" s="376">
        <v>45195</v>
      </c>
      <c r="J1702" s="377">
        <v>45198</v>
      </c>
      <c r="K1702" s="376">
        <v>45201</v>
      </c>
      <c r="L1702" s="378">
        <v>45202</v>
      </c>
      <c r="M1702" s="390">
        <v>45203</v>
      </c>
      <c r="N1702" s="376">
        <v>45204</v>
      </c>
      <c r="O1702" s="376">
        <v>45205</v>
      </c>
      <c r="P1702" s="376">
        <v>45209</v>
      </c>
      <c r="Q1702" s="376">
        <v>45210</v>
      </c>
      <c r="R1702" s="376">
        <v>45211</v>
      </c>
      <c r="S1702" s="376">
        <v>45212</v>
      </c>
      <c r="T1702" s="376">
        <v>45215</v>
      </c>
      <c r="U1702" s="376">
        <v>45216</v>
      </c>
      <c r="V1702" s="376">
        <v>45217</v>
      </c>
      <c r="W1702" s="376">
        <v>45218</v>
      </c>
    </row>
    <row r="1703" spans="1:23">
      <c r="A1703" s="380" t="str">
        <f t="shared" si="35"/>
        <v>23</v>
      </c>
      <c r="B1703" s="373">
        <v>45204</v>
      </c>
      <c r="C1703" s="374" t="str">
        <f t="shared" si="36"/>
        <v>木</v>
      </c>
      <c r="D1703" s="375">
        <v>45189</v>
      </c>
      <c r="E1703" s="375">
        <v>45190</v>
      </c>
      <c r="F1703" s="375">
        <v>45191</v>
      </c>
      <c r="G1703" s="376">
        <v>45194</v>
      </c>
      <c r="H1703" s="376">
        <v>45195</v>
      </c>
      <c r="I1703" s="376">
        <v>45198</v>
      </c>
      <c r="J1703" s="377">
        <v>45201</v>
      </c>
      <c r="K1703" s="376">
        <v>45202</v>
      </c>
      <c r="L1703" s="378">
        <v>45203</v>
      </c>
      <c r="M1703" s="390">
        <v>45204</v>
      </c>
      <c r="N1703" s="376">
        <v>45205</v>
      </c>
      <c r="O1703" s="376">
        <v>45209</v>
      </c>
      <c r="P1703" s="376">
        <v>45210</v>
      </c>
      <c r="Q1703" s="376">
        <v>45211</v>
      </c>
      <c r="R1703" s="376">
        <v>45212</v>
      </c>
      <c r="S1703" s="376">
        <v>45215</v>
      </c>
      <c r="T1703" s="376">
        <v>45216</v>
      </c>
      <c r="U1703" s="376">
        <v>45217</v>
      </c>
      <c r="V1703" s="376">
        <v>45218</v>
      </c>
      <c r="W1703" s="376">
        <v>45219</v>
      </c>
    </row>
    <row r="1704" spans="1:23">
      <c r="A1704" s="380" t="str">
        <f t="shared" si="35"/>
        <v>23</v>
      </c>
      <c r="B1704" s="373">
        <v>45205</v>
      </c>
      <c r="C1704" s="374" t="str">
        <f t="shared" si="36"/>
        <v>金</v>
      </c>
      <c r="D1704" s="375">
        <v>45190</v>
      </c>
      <c r="E1704" s="375">
        <v>45191</v>
      </c>
      <c r="F1704" s="375">
        <v>45194</v>
      </c>
      <c r="G1704" s="376">
        <v>45195</v>
      </c>
      <c r="H1704" s="376">
        <v>45198</v>
      </c>
      <c r="I1704" s="376">
        <v>45201</v>
      </c>
      <c r="J1704" s="377">
        <v>45202</v>
      </c>
      <c r="K1704" s="376">
        <v>45203</v>
      </c>
      <c r="L1704" s="378">
        <v>45204</v>
      </c>
      <c r="M1704" s="390">
        <v>45205</v>
      </c>
      <c r="N1704" s="376">
        <v>45209</v>
      </c>
      <c r="O1704" s="376">
        <v>45210</v>
      </c>
      <c r="P1704" s="376">
        <v>45211</v>
      </c>
      <c r="Q1704" s="376">
        <v>45212</v>
      </c>
      <c r="R1704" s="376">
        <v>45215</v>
      </c>
      <c r="S1704" s="376">
        <v>45216</v>
      </c>
      <c r="T1704" s="376">
        <v>45217</v>
      </c>
      <c r="U1704" s="376">
        <v>45218</v>
      </c>
      <c r="V1704" s="376">
        <v>45219</v>
      </c>
      <c r="W1704" s="376">
        <v>45222</v>
      </c>
    </row>
    <row r="1705" spans="1:23">
      <c r="A1705" s="380" t="str">
        <f t="shared" si="35"/>
        <v>23</v>
      </c>
      <c r="B1705" s="373">
        <v>45209</v>
      </c>
      <c r="C1705" s="374" t="str">
        <f t="shared" si="36"/>
        <v>火</v>
      </c>
      <c r="D1705" s="375">
        <v>45191</v>
      </c>
      <c r="E1705" s="375">
        <v>45194</v>
      </c>
      <c r="F1705" s="375">
        <v>45195</v>
      </c>
      <c r="G1705" s="376">
        <v>45198</v>
      </c>
      <c r="H1705" s="376">
        <v>45201</v>
      </c>
      <c r="I1705" s="376">
        <v>45202</v>
      </c>
      <c r="J1705" s="377">
        <v>45203</v>
      </c>
      <c r="K1705" s="376">
        <v>45204</v>
      </c>
      <c r="L1705" s="378">
        <v>45205</v>
      </c>
      <c r="M1705" s="390">
        <v>45209</v>
      </c>
      <c r="N1705" s="376">
        <v>45210</v>
      </c>
      <c r="O1705" s="376">
        <v>45211</v>
      </c>
      <c r="P1705" s="376">
        <v>45212</v>
      </c>
      <c r="Q1705" s="376">
        <v>45215</v>
      </c>
      <c r="R1705" s="376">
        <v>45216</v>
      </c>
      <c r="S1705" s="376">
        <v>45217</v>
      </c>
      <c r="T1705" s="376">
        <v>45218</v>
      </c>
      <c r="U1705" s="376">
        <v>45219</v>
      </c>
      <c r="V1705" s="376">
        <v>45222</v>
      </c>
      <c r="W1705" s="376">
        <v>45223</v>
      </c>
    </row>
    <row r="1706" spans="1:23">
      <c r="A1706" s="380" t="str">
        <f t="shared" si="35"/>
        <v>23</v>
      </c>
      <c r="B1706" s="373">
        <v>45210</v>
      </c>
      <c r="C1706" s="374" t="str">
        <f t="shared" si="36"/>
        <v>水</v>
      </c>
      <c r="D1706" s="375">
        <v>45194</v>
      </c>
      <c r="E1706" s="375">
        <v>45195</v>
      </c>
      <c r="F1706" s="375">
        <v>45198</v>
      </c>
      <c r="G1706" s="376">
        <v>45201</v>
      </c>
      <c r="H1706" s="376">
        <v>45202</v>
      </c>
      <c r="I1706" s="376">
        <v>45203</v>
      </c>
      <c r="J1706" s="377">
        <v>45204</v>
      </c>
      <c r="K1706" s="376">
        <v>45205</v>
      </c>
      <c r="L1706" s="378">
        <v>45209</v>
      </c>
      <c r="M1706" s="390">
        <v>45210</v>
      </c>
      <c r="N1706" s="376">
        <v>45211</v>
      </c>
      <c r="O1706" s="376">
        <v>45212</v>
      </c>
      <c r="P1706" s="376">
        <v>45215</v>
      </c>
      <c r="Q1706" s="376">
        <v>45216</v>
      </c>
      <c r="R1706" s="376">
        <v>45217</v>
      </c>
      <c r="S1706" s="376">
        <v>45218</v>
      </c>
      <c r="T1706" s="376">
        <v>45219</v>
      </c>
      <c r="U1706" s="376">
        <v>45222</v>
      </c>
      <c r="V1706" s="376">
        <v>45223</v>
      </c>
      <c r="W1706" s="376">
        <v>45224</v>
      </c>
    </row>
    <row r="1707" spans="1:23">
      <c r="A1707" s="380" t="str">
        <f t="shared" si="35"/>
        <v>23</v>
      </c>
      <c r="B1707" s="373">
        <v>45211</v>
      </c>
      <c r="C1707" s="374" t="str">
        <f t="shared" si="36"/>
        <v>木</v>
      </c>
      <c r="D1707" s="375">
        <v>45195</v>
      </c>
      <c r="E1707" s="375">
        <v>45198</v>
      </c>
      <c r="F1707" s="375">
        <v>45201</v>
      </c>
      <c r="G1707" s="376">
        <v>45202</v>
      </c>
      <c r="H1707" s="376">
        <v>45203</v>
      </c>
      <c r="I1707" s="376">
        <v>45204</v>
      </c>
      <c r="J1707" s="377">
        <v>45205</v>
      </c>
      <c r="K1707" s="376">
        <v>45209</v>
      </c>
      <c r="L1707" s="378">
        <v>45210</v>
      </c>
      <c r="M1707" s="390">
        <v>45211</v>
      </c>
      <c r="N1707" s="376">
        <v>45212</v>
      </c>
      <c r="O1707" s="376">
        <v>45215</v>
      </c>
      <c r="P1707" s="376">
        <v>45216</v>
      </c>
      <c r="Q1707" s="376">
        <v>45217</v>
      </c>
      <c r="R1707" s="376">
        <v>45218</v>
      </c>
      <c r="S1707" s="376">
        <v>45219</v>
      </c>
      <c r="T1707" s="376">
        <v>45222</v>
      </c>
      <c r="U1707" s="376">
        <v>45223</v>
      </c>
      <c r="V1707" s="376">
        <v>45224</v>
      </c>
      <c r="W1707" s="376">
        <v>45225</v>
      </c>
    </row>
    <row r="1708" spans="1:23">
      <c r="A1708" s="380" t="str">
        <f t="shared" si="35"/>
        <v>23</v>
      </c>
      <c r="B1708" s="373">
        <v>45212</v>
      </c>
      <c r="C1708" s="374" t="str">
        <f t="shared" si="36"/>
        <v>金</v>
      </c>
      <c r="D1708" s="375">
        <v>45198</v>
      </c>
      <c r="E1708" s="375">
        <v>45201</v>
      </c>
      <c r="F1708" s="375">
        <v>45202</v>
      </c>
      <c r="G1708" s="376">
        <v>45203</v>
      </c>
      <c r="H1708" s="376">
        <v>45204</v>
      </c>
      <c r="I1708" s="376">
        <v>45205</v>
      </c>
      <c r="J1708" s="377">
        <v>45209</v>
      </c>
      <c r="K1708" s="376">
        <v>45210</v>
      </c>
      <c r="L1708" s="378">
        <v>45211</v>
      </c>
      <c r="M1708" s="390">
        <v>45212</v>
      </c>
      <c r="N1708" s="376">
        <v>45215</v>
      </c>
      <c r="O1708" s="376">
        <v>45216</v>
      </c>
      <c r="P1708" s="376">
        <v>45217</v>
      </c>
      <c r="Q1708" s="376">
        <v>45218</v>
      </c>
      <c r="R1708" s="376">
        <v>45219</v>
      </c>
      <c r="S1708" s="376">
        <v>45222</v>
      </c>
      <c r="T1708" s="376">
        <v>45223</v>
      </c>
      <c r="U1708" s="376">
        <v>45224</v>
      </c>
      <c r="V1708" s="376">
        <v>45225</v>
      </c>
      <c r="W1708" s="376">
        <v>45226</v>
      </c>
    </row>
    <row r="1709" spans="1:23">
      <c r="A1709" s="380" t="str">
        <f t="shared" si="35"/>
        <v>23</v>
      </c>
      <c r="B1709" s="373">
        <v>45215</v>
      </c>
      <c r="C1709" s="374" t="str">
        <f t="shared" si="36"/>
        <v>月</v>
      </c>
      <c r="D1709" s="375">
        <v>45201</v>
      </c>
      <c r="E1709" s="375">
        <v>45202</v>
      </c>
      <c r="F1709" s="375">
        <v>45203</v>
      </c>
      <c r="G1709" s="376">
        <v>45204</v>
      </c>
      <c r="H1709" s="376">
        <v>45205</v>
      </c>
      <c r="I1709" s="376">
        <v>45209</v>
      </c>
      <c r="J1709" s="377">
        <v>45210</v>
      </c>
      <c r="K1709" s="376">
        <v>45211</v>
      </c>
      <c r="L1709" s="378">
        <v>45212</v>
      </c>
      <c r="M1709" s="390">
        <v>45215</v>
      </c>
      <c r="N1709" s="376">
        <v>45216</v>
      </c>
      <c r="O1709" s="376">
        <v>45217</v>
      </c>
      <c r="P1709" s="376">
        <v>45218</v>
      </c>
      <c r="Q1709" s="376">
        <v>45219</v>
      </c>
      <c r="R1709" s="376">
        <v>45222</v>
      </c>
      <c r="S1709" s="376">
        <v>45223</v>
      </c>
      <c r="T1709" s="376">
        <v>45224</v>
      </c>
      <c r="U1709" s="376">
        <v>45225</v>
      </c>
      <c r="V1709" s="376">
        <v>45226</v>
      </c>
      <c r="W1709" s="376">
        <v>45229</v>
      </c>
    </row>
    <row r="1710" spans="1:23">
      <c r="A1710" s="380" t="str">
        <f t="shared" si="35"/>
        <v>23</v>
      </c>
      <c r="B1710" s="373">
        <v>45216</v>
      </c>
      <c r="C1710" s="374" t="str">
        <f t="shared" si="36"/>
        <v>火</v>
      </c>
      <c r="D1710" s="375">
        <v>45202</v>
      </c>
      <c r="E1710" s="375">
        <v>45203</v>
      </c>
      <c r="F1710" s="375">
        <v>45204</v>
      </c>
      <c r="G1710" s="376">
        <v>45205</v>
      </c>
      <c r="H1710" s="376">
        <v>45209</v>
      </c>
      <c r="I1710" s="376">
        <v>45210</v>
      </c>
      <c r="J1710" s="377">
        <v>45211</v>
      </c>
      <c r="K1710" s="376">
        <v>45212</v>
      </c>
      <c r="L1710" s="378">
        <v>45215</v>
      </c>
      <c r="M1710" s="390">
        <v>45216</v>
      </c>
      <c r="N1710" s="376">
        <v>45217</v>
      </c>
      <c r="O1710" s="376">
        <v>45218</v>
      </c>
      <c r="P1710" s="376">
        <v>45219</v>
      </c>
      <c r="Q1710" s="376">
        <v>45222</v>
      </c>
      <c r="R1710" s="376">
        <v>45223</v>
      </c>
      <c r="S1710" s="376">
        <v>45224</v>
      </c>
      <c r="T1710" s="376">
        <v>45225</v>
      </c>
      <c r="U1710" s="376">
        <v>45226</v>
      </c>
      <c r="V1710" s="376">
        <v>45229</v>
      </c>
      <c r="W1710" s="376">
        <v>45230</v>
      </c>
    </row>
    <row r="1711" spans="1:23">
      <c r="A1711" s="380" t="str">
        <f t="shared" si="35"/>
        <v>23</v>
      </c>
      <c r="B1711" s="373">
        <v>45217</v>
      </c>
      <c r="C1711" s="374" t="str">
        <f t="shared" si="36"/>
        <v>水</v>
      </c>
      <c r="D1711" s="375">
        <v>45203</v>
      </c>
      <c r="E1711" s="375">
        <v>45204</v>
      </c>
      <c r="F1711" s="375">
        <v>45205</v>
      </c>
      <c r="G1711" s="376">
        <v>45209</v>
      </c>
      <c r="H1711" s="376">
        <v>45210</v>
      </c>
      <c r="I1711" s="376">
        <v>45211</v>
      </c>
      <c r="J1711" s="377">
        <v>45212</v>
      </c>
      <c r="K1711" s="376">
        <v>45215</v>
      </c>
      <c r="L1711" s="378">
        <v>45216</v>
      </c>
      <c r="M1711" s="390">
        <v>45217</v>
      </c>
      <c r="N1711" s="376">
        <v>45218</v>
      </c>
      <c r="O1711" s="376">
        <v>45219</v>
      </c>
      <c r="P1711" s="376">
        <v>45222</v>
      </c>
      <c r="Q1711" s="376">
        <v>45223</v>
      </c>
      <c r="R1711" s="376">
        <v>45224</v>
      </c>
      <c r="S1711" s="376">
        <v>45225</v>
      </c>
      <c r="T1711" s="376">
        <v>45226</v>
      </c>
      <c r="U1711" s="376">
        <v>45229</v>
      </c>
      <c r="V1711" s="376">
        <v>45230</v>
      </c>
      <c r="W1711" s="376">
        <v>45231</v>
      </c>
    </row>
    <row r="1712" spans="1:23">
      <c r="A1712" s="380" t="str">
        <f t="shared" si="35"/>
        <v>23</v>
      </c>
      <c r="B1712" s="373">
        <v>45218</v>
      </c>
      <c r="C1712" s="374" t="str">
        <f t="shared" si="36"/>
        <v>木</v>
      </c>
      <c r="D1712" s="375">
        <v>45204</v>
      </c>
      <c r="E1712" s="375">
        <v>45205</v>
      </c>
      <c r="F1712" s="375">
        <v>45209</v>
      </c>
      <c r="G1712" s="376">
        <v>45210</v>
      </c>
      <c r="H1712" s="376">
        <v>45211</v>
      </c>
      <c r="I1712" s="376">
        <v>45212</v>
      </c>
      <c r="J1712" s="377">
        <v>45215</v>
      </c>
      <c r="K1712" s="376">
        <v>45216</v>
      </c>
      <c r="L1712" s="378">
        <v>45217</v>
      </c>
      <c r="M1712" s="390">
        <v>45218</v>
      </c>
      <c r="N1712" s="376">
        <v>45219</v>
      </c>
      <c r="O1712" s="376">
        <v>45222</v>
      </c>
      <c r="P1712" s="376">
        <v>45223</v>
      </c>
      <c r="Q1712" s="376">
        <v>45224</v>
      </c>
      <c r="R1712" s="376">
        <v>45225</v>
      </c>
      <c r="S1712" s="376">
        <v>45226</v>
      </c>
      <c r="T1712" s="376">
        <v>45229</v>
      </c>
      <c r="U1712" s="376">
        <v>45230</v>
      </c>
      <c r="V1712" s="376">
        <v>45231</v>
      </c>
      <c r="W1712" s="376">
        <v>45232</v>
      </c>
    </row>
    <row r="1713" spans="1:23">
      <c r="A1713" s="380" t="str">
        <f t="shared" si="35"/>
        <v>23</v>
      </c>
      <c r="B1713" s="373">
        <v>45219</v>
      </c>
      <c r="C1713" s="374" t="str">
        <f t="shared" si="36"/>
        <v>金</v>
      </c>
      <c r="D1713" s="375">
        <v>45205</v>
      </c>
      <c r="E1713" s="375">
        <v>45209</v>
      </c>
      <c r="F1713" s="375">
        <v>45210</v>
      </c>
      <c r="G1713" s="376">
        <v>45211</v>
      </c>
      <c r="H1713" s="376">
        <v>45212</v>
      </c>
      <c r="I1713" s="376">
        <v>45215</v>
      </c>
      <c r="J1713" s="377">
        <v>45216</v>
      </c>
      <c r="K1713" s="376">
        <v>45217</v>
      </c>
      <c r="L1713" s="378">
        <v>45218</v>
      </c>
      <c r="M1713" s="390">
        <v>45219</v>
      </c>
      <c r="N1713" s="376">
        <v>45222</v>
      </c>
      <c r="O1713" s="376">
        <v>45223</v>
      </c>
      <c r="P1713" s="376">
        <v>45224</v>
      </c>
      <c r="Q1713" s="376">
        <v>45225</v>
      </c>
      <c r="R1713" s="376">
        <v>45226</v>
      </c>
      <c r="S1713" s="376">
        <v>45229</v>
      </c>
      <c r="T1713" s="376">
        <v>45230</v>
      </c>
      <c r="U1713" s="376">
        <v>45231</v>
      </c>
      <c r="V1713" s="376">
        <v>45232</v>
      </c>
      <c r="W1713" s="376">
        <v>45236</v>
      </c>
    </row>
    <row r="1714" spans="1:23">
      <c r="A1714" s="380" t="str">
        <f t="shared" si="35"/>
        <v>23</v>
      </c>
      <c r="B1714" s="373">
        <v>45222</v>
      </c>
      <c r="C1714" s="374" t="str">
        <f t="shared" si="36"/>
        <v>月</v>
      </c>
      <c r="D1714" s="375">
        <v>45209</v>
      </c>
      <c r="E1714" s="375">
        <v>45210</v>
      </c>
      <c r="F1714" s="375">
        <v>45211</v>
      </c>
      <c r="G1714" s="376">
        <v>45212</v>
      </c>
      <c r="H1714" s="376">
        <v>45215</v>
      </c>
      <c r="I1714" s="376">
        <v>45216</v>
      </c>
      <c r="J1714" s="377">
        <v>45217</v>
      </c>
      <c r="K1714" s="376">
        <v>45218</v>
      </c>
      <c r="L1714" s="378">
        <v>45219</v>
      </c>
      <c r="M1714" s="390">
        <v>45222</v>
      </c>
      <c r="N1714" s="376">
        <v>45223</v>
      </c>
      <c r="O1714" s="376">
        <v>45224</v>
      </c>
      <c r="P1714" s="376">
        <v>45225</v>
      </c>
      <c r="Q1714" s="376">
        <v>45226</v>
      </c>
      <c r="R1714" s="376">
        <v>45229</v>
      </c>
      <c r="S1714" s="376">
        <v>45230</v>
      </c>
      <c r="T1714" s="376">
        <v>45231</v>
      </c>
      <c r="U1714" s="376">
        <v>45232</v>
      </c>
      <c r="V1714" s="376">
        <v>45236</v>
      </c>
      <c r="W1714" s="376">
        <v>45237</v>
      </c>
    </row>
    <row r="1715" spans="1:23">
      <c r="A1715" s="380" t="str">
        <f t="shared" si="35"/>
        <v>23</v>
      </c>
      <c r="B1715" s="373">
        <v>45223</v>
      </c>
      <c r="C1715" s="374" t="str">
        <f t="shared" si="36"/>
        <v>火</v>
      </c>
      <c r="D1715" s="375">
        <v>45210</v>
      </c>
      <c r="E1715" s="375">
        <v>45211</v>
      </c>
      <c r="F1715" s="375">
        <v>45212</v>
      </c>
      <c r="G1715" s="376">
        <v>45215</v>
      </c>
      <c r="H1715" s="376">
        <v>45216</v>
      </c>
      <c r="I1715" s="376">
        <v>45217</v>
      </c>
      <c r="J1715" s="377">
        <v>45218</v>
      </c>
      <c r="K1715" s="376">
        <v>45219</v>
      </c>
      <c r="L1715" s="378">
        <v>45222</v>
      </c>
      <c r="M1715" s="390">
        <v>45223</v>
      </c>
      <c r="N1715" s="376">
        <v>45224</v>
      </c>
      <c r="O1715" s="376">
        <v>45225</v>
      </c>
      <c r="P1715" s="376">
        <v>45226</v>
      </c>
      <c r="Q1715" s="376">
        <v>45229</v>
      </c>
      <c r="R1715" s="376">
        <v>45230</v>
      </c>
      <c r="S1715" s="376">
        <v>45231</v>
      </c>
      <c r="T1715" s="376">
        <v>45232</v>
      </c>
      <c r="U1715" s="376">
        <v>45236</v>
      </c>
      <c r="V1715" s="376">
        <v>45237</v>
      </c>
      <c r="W1715" s="376">
        <v>45238</v>
      </c>
    </row>
    <row r="1716" spans="1:23">
      <c r="A1716" s="380" t="str">
        <f t="shared" si="35"/>
        <v>23</v>
      </c>
      <c r="B1716" s="373">
        <v>45224</v>
      </c>
      <c r="C1716" s="374" t="str">
        <f t="shared" si="36"/>
        <v>水</v>
      </c>
      <c r="D1716" s="375">
        <v>45211</v>
      </c>
      <c r="E1716" s="375">
        <v>45212</v>
      </c>
      <c r="F1716" s="375">
        <v>45215</v>
      </c>
      <c r="G1716" s="376">
        <v>45216</v>
      </c>
      <c r="H1716" s="376">
        <v>45217</v>
      </c>
      <c r="I1716" s="376">
        <v>45218</v>
      </c>
      <c r="J1716" s="377">
        <v>45219</v>
      </c>
      <c r="K1716" s="376">
        <v>45222</v>
      </c>
      <c r="L1716" s="378">
        <v>45223</v>
      </c>
      <c r="M1716" s="390">
        <v>45224</v>
      </c>
      <c r="N1716" s="376">
        <v>45225</v>
      </c>
      <c r="O1716" s="376">
        <v>45226</v>
      </c>
      <c r="P1716" s="376">
        <v>45229</v>
      </c>
      <c r="Q1716" s="376">
        <v>45230</v>
      </c>
      <c r="R1716" s="376">
        <v>45231</v>
      </c>
      <c r="S1716" s="376">
        <v>45232</v>
      </c>
      <c r="T1716" s="376">
        <v>45236</v>
      </c>
      <c r="U1716" s="376">
        <v>45237</v>
      </c>
      <c r="V1716" s="376">
        <v>45238</v>
      </c>
      <c r="W1716" s="376">
        <v>45239</v>
      </c>
    </row>
    <row r="1717" spans="1:23">
      <c r="A1717" s="380" t="str">
        <f t="shared" si="35"/>
        <v>23</v>
      </c>
      <c r="B1717" s="373">
        <v>45225</v>
      </c>
      <c r="C1717" s="374" t="str">
        <f t="shared" si="36"/>
        <v>木</v>
      </c>
      <c r="D1717" s="375">
        <v>45212</v>
      </c>
      <c r="E1717" s="375">
        <v>45215</v>
      </c>
      <c r="F1717" s="375">
        <v>45216</v>
      </c>
      <c r="G1717" s="376">
        <v>45217</v>
      </c>
      <c r="H1717" s="376">
        <v>45218</v>
      </c>
      <c r="I1717" s="376">
        <v>45219</v>
      </c>
      <c r="J1717" s="377">
        <v>45222</v>
      </c>
      <c r="K1717" s="376">
        <v>45223</v>
      </c>
      <c r="L1717" s="378">
        <v>45224</v>
      </c>
      <c r="M1717" s="390">
        <v>45225</v>
      </c>
      <c r="N1717" s="376">
        <v>45226</v>
      </c>
      <c r="O1717" s="376">
        <v>45229</v>
      </c>
      <c r="P1717" s="376">
        <v>45230</v>
      </c>
      <c r="Q1717" s="376">
        <v>45231</v>
      </c>
      <c r="R1717" s="376">
        <v>45232</v>
      </c>
      <c r="S1717" s="376">
        <v>45236</v>
      </c>
      <c r="T1717" s="376">
        <v>45237</v>
      </c>
      <c r="U1717" s="376">
        <v>45238</v>
      </c>
      <c r="V1717" s="376">
        <v>45239</v>
      </c>
      <c r="W1717" s="376">
        <v>45240</v>
      </c>
    </row>
    <row r="1718" spans="1:23">
      <c r="A1718" s="380" t="str">
        <f t="shared" si="35"/>
        <v>23</v>
      </c>
      <c r="B1718" s="373">
        <v>45226</v>
      </c>
      <c r="C1718" s="374" t="str">
        <f t="shared" si="36"/>
        <v>金</v>
      </c>
      <c r="D1718" s="375">
        <v>45215</v>
      </c>
      <c r="E1718" s="375">
        <v>45216</v>
      </c>
      <c r="F1718" s="375">
        <v>45217</v>
      </c>
      <c r="G1718" s="376">
        <v>45218</v>
      </c>
      <c r="H1718" s="376">
        <v>45219</v>
      </c>
      <c r="I1718" s="376">
        <v>45222</v>
      </c>
      <c r="J1718" s="377">
        <v>45223</v>
      </c>
      <c r="K1718" s="376">
        <v>45224</v>
      </c>
      <c r="L1718" s="378">
        <v>45225</v>
      </c>
      <c r="M1718" s="390">
        <v>45226</v>
      </c>
      <c r="N1718" s="376">
        <v>45229</v>
      </c>
      <c r="O1718" s="376">
        <v>45230</v>
      </c>
      <c r="P1718" s="376">
        <v>45231</v>
      </c>
      <c r="Q1718" s="376">
        <v>45232</v>
      </c>
      <c r="R1718" s="376">
        <v>45236</v>
      </c>
      <c r="S1718" s="376">
        <v>45237</v>
      </c>
      <c r="T1718" s="376">
        <v>45238</v>
      </c>
      <c r="U1718" s="376">
        <v>45239</v>
      </c>
      <c r="V1718" s="376">
        <v>45240</v>
      </c>
      <c r="W1718" s="376">
        <v>45243</v>
      </c>
    </row>
    <row r="1719" spans="1:23">
      <c r="A1719" s="380" t="str">
        <f t="shared" si="35"/>
        <v>23</v>
      </c>
      <c r="B1719" s="373">
        <v>45229</v>
      </c>
      <c r="C1719" s="374" t="str">
        <f t="shared" si="36"/>
        <v>月</v>
      </c>
      <c r="D1719" s="375">
        <v>45216</v>
      </c>
      <c r="E1719" s="375">
        <v>45217</v>
      </c>
      <c r="F1719" s="375">
        <v>45218</v>
      </c>
      <c r="G1719" s="376">
        <v>45219</v>
      </c>
      <c r="H1719" s="376">
        <v>45222</v>
      </c>
      <c r="I1719" s="376">
        <v>45223</v>
      </c>
      <c r="J1719" s="377">
        <v>45224</v>
      </c>
      <c r="K1719" s="376">
        <v>45225</v>
      </c>
      <c r="L1719" s="378">
        <v>45226</v>
      </c>
      <c r="M1719" s="390">
        <v>45229</v>
      </c>
      <c r="N1719" s="376">
        <v>45230</v>
      </c>
      <c r="O1719" s="376">
        <v>45231</v>
      </c>
      <c r="P1719" s="376">
        <v>45232</v>
      </c>
      <c r="Q1719" s="376">
        <v>45236</v>
      </c>
      <c r="R1719" s="376">
        <v>45237</v>
      </c>
      <c r="S1719" s="376">
        <v>45238</v>
      </c>
      <c r="T1719" s="376">
        <v>45239</v>
      </c>
      <c r="U1719" s="376">
        <v>45240</v>
      </c>
      <c r="V1719" s="376">
        <v>45243</v>
      </c>
      <c r="W1719" s="376">
        <v>45244</v>
      </c>
    </row>
    <row r="1720" spans="1:23">
      <c r="A1720" s="380" t="str">
        <f t="shared" si="35"/>
        <v>23</v>
      </c>
      <c r="B1720" s="373">
        <v>45230</v>
      </c>
      <c r="C1720" s="374" t="str">
        <f t="shared" si="36"/>
        <v>火</v>
      </c>
      <c r="D1720" s="375">
        <v>45217</v>
      </c>
      <c r="E1720" s="375">
        <v>45218</v>
      </c>
      <c r="F1720" s="375">
        <v>45219</v>
      </c>
      <c r="G1720" s="376">
        <v>45222</v>
      </c>
      <c r="H1720" s="376">
        <v>45223</v>
      </c>
      <c r="I1720" s="376">
        <v>45224</v>
      </c>
      <c r="J1720" s="377">
        <v>45225</v>
      </c>
      <c r="K1720" s="376">
        <v>45226</v>
      </c>
      <c r="L1720" s="378">
        <v>45229</v>
      </c>
      <c r="M1720" s="390">
        <v>45230</v>
      </c>
      <c r="N1720" s="376">
        <v>45231</v>
      </c>
      <c r="O1720" s="376">
        <v>45232</v>
      </c>
      <c r="P1720" s="376">
        <v>45236</v>
      </c>
      <c r="Q1720" s="376">
        <v>45237</v>
      </c>
      <c r="R1720" s="376">
        <v>45238</v>
      </c>
      <c r="S1720" s="376">
        <v>45239</v>
      </c>
      <c r="T1720" s="376">
        <v>45240</v>
      </c>
      <c r="U1720" s="376">
        <v>45243</v>
      </c>
      <c r="V1720" s="376">
        <v>45244</v>
      </c>
      <c r="W1720" s="376">
        <v>45245</v>
      </c>
    </row>
    <row r="1721" spans="1:23">
      <c r="A1721" s="380" t="str">
        <f t="shared" si="35"/>
        <v>23</v>
      </c>
      <c r="B1721" s="373">
        <v>45231</v>
      </c>
      <c r="C1721" s="374" t="str">
        <f t="shared" si="36"/>
        <v>水</v>
      </c>
      <c r="D1721" s="375">
        <v>45218</v>
      </c>
      <c r="E1721" s="375">
        <v>45219</v>
      </c>
      <c r="F1721" s="375">
        <v>45222</v>
      </c>
      <c r="G1721" s="376">
        <v>45223</v>
      </c>
      <c r="H1721" s="376">
        <v>45224</v>
      </c>
      <c r="I1721" s="376">
        <v>45225</v>
      </c>
      <c r="J1721" s="377">
        <v>45226</v>
      </c>
      <c r="K1721" s="376">
        <v>45229</v>
      </c>
      <c r="L1721" s="378">
        <v>45230</v>
      </c>
      <c r="M1721" s="390">
        <v>45231</v>
      </c>
      <c r="N1721" s="376">
        <v>45232</v>
      </c>
      <c r="O1721" s="376">
        <v>45236</v>
      </c>
      <c r="P1721" s="376">
        <v>45237</v>
      </c>
      <c r="Q1721" s="376">
        <v>45238</v>
      </c>
      <c r="R1721" s="376">
        <v>45239</v>
      </c>
      <c r="S1721" s="376">
        <v>45240</v>
      </c>
      <c r="T1721" s="376">
        <v>45243</v>
      </c>
      <c r="U1721" s="376">
        <v>45244</v>
      </c>
      <c r="V1721" s="376">
        <v>45245</v>
      </c>
      <c r="W1721" s="376">
        <v>45246</v>
      </c>
    </row>
    <row r="1722" spans="1:23">
      <c r="A1722" s="380" t="str">
        <f t="shared" si="35"/>
        <v>23</v>
      </c>
      <c r="B1722" s="373">
        <v>45232</v>
      </c>
      <c r="C1722" s="374" t="str">
        <f t="shared" si="36"/>
        <v>木</v>
      </c>
      <c r="D1722" s="375">
        <v>45219</v>
      </c>
      <c r="E1722" s="375">
        <v>45222</v>
      </c>
      <c r="F1722" s="375">
        <v>45223</v>
      </c>
      <c r="G1722" s="376">
        <v>45224</v>
      </c>
      <c r="H1722" s="376">
        <v>45225</v>
      </c>
      <c r="I1722" s="376">
        <v>45226</v>
      </c>
      <c r="J1722" s="377">
        <v>45229</v>
      </c>
      <c r="K1722" s="376">
        <v>45230</v>
      </c>
      <c r="L1722" s="378">
        <v>45231</v>
      </c>
      <c r="M1722" s="390">
        <v>45232</v>
      </c>
      <c r="N1722" s="376">
        <v>45236</v>
      </c>
      <c r="O1722" s="376">
        <v>45237</v>
      </c>
      <c r="P1722" s="376">
        <v>45238</v>
      </c>
      <c r="Q1722" s="376">
        <v>45239</v>
      </c>
      <c r="R1722" s="376">
        <v>45240</v>
      </c>
      <c r="S1722" s="376">
        <v>45243</v>
      </c>
      <c r="T1722" s="376">
        <v>45244</v>
      </c>
      <c r="U1722" s="376">
        <v>45245</v>
      </c>
      <c r="V1722" s="376">
        <v>45246</v>
      </c>
      <c r="W1722" s="376">
        <v>45247</v>
      </c>
    </row>
    <row r="1723" spans="1:23">
      <c r="A1723" s="380" t="str">
        <f t="shared" si="35"/>
        <v>23</v>
      </c>
      <c r="B1723" s="373">
        <v>45236</v>
      </c>
      <c r="C1723" s="374" t="str">
        <f t="shared" si="36"/>
        <v>月</v>
      </c>
      <c r="D1723" s="375">
        <v>45222</v>
      </c>
      <c r="E1723" s="375">
        <v>45223</v>
      </c>
      <c r="F1723" s="375">
        <v>45224</v>
      </c>
      <c r="G1723" s="376">
        <v>45225</v>
      </c>
      <c r="H1723" s="376">
        <v>45226</v>
      </c>
      <c r="I1723" s="376">
        <v>45229</v>
      </c>
      <c r="J1723" s="377">
        <v>45230</v>
      </c>
      <c r="K1723" s="376">
        <v>45231</v>
      </c>
      <c r="L1723" s="378">
        <v>45232</v>
      </c>
      <c r="M1723" s="390">
        <v>45236</v>
      </c>
      <c r="N1723" s="376">
        <v>45237</v>
      </c>
      <c r="O1723" s="376">
        <v>45238</v>
      </c>
      <c r="P1723" s="376">
        <v>45239</v>
      </c>
      <c r="Q1723" s="376">
        <v>45240</v>
      </c>
      <c r="R1723" s="376">
        <v>45243</v>
      </c>
      <c r="S1723" s="376">
        <v>45244</v>
      </c>
      <c r="T1723" s="376">
        <v>45245</v>
      </c>
      <c r="U1723" s="376">
        <v>45246</v>
      </c>
      <c r="V1723" s="376">
        <v>45247</v>
      </c>
      <c r="W1723" s="376">
        <v>45250</v>
      </c>
    </row>
    <row r="1724" spans="1:23">
      <c r="A1724" s="380" t="str">
        <f t="shared" si="35"/>
        <v>23</v>
      </c>
      <c r="B1724" s="373">
        <v>45237</v>
      </c>
      <c r="C1724" s="374" t="str">
        <f t="shared" si="36"/>
        <v>火</v>
      </c>
      <c r="D1724" s="375">
        <v>45223</v>
      </c>
      <c r="E1724" s="375">
        <v>45224</v>
      </c>
      <c r="F1724" s="375">
        <v>45225</v>
      </c>
      <c r="G1724" s="376">
        <v>45226</v>
      </c>
      <c r="H1724" s="376">
        <v>45229</v>
      </c>
      <c r="I1724" s="376">
        <v>45230</v>
      </c>
      <c r="J1724" s="377">
        <v>45231</v>
      </c>
      <c r="K1724" s="376">
        <v>45232</v>
      </c>
      <c r="L1724" s="378">
        <v>45236</v>
      </c>
      <c r="M1724" s="390">
        <v>45237</v>
      </c>
      <c r="N1724" s="376">
        <v>45238</v>
      </c>
      <c r="O1724" s="376">
        <v>45239</v>
      </c>
      <c r="P1724" s="376">
        <v>45240</v>
      </c>
      <c r="Q1724" s="376">
        <v>45243</v>
      </c>
      <c r="R1724" s="376">
        <v>45244</v>
      </c>
      <c r="S1724" s="376">
        <v>45245</v>
      </c>
      <c r="T1724" s="376">
        <v>45246</v>
      </c>
      <c r="U1724" s="376">
        <v>45247</v>
      </c>
      <c r="V1724" s="376">
        <v>45250</v>
      </c>
      <c r="W1724" s="376">
        <v>45251</v>
      </c>
    </row>
    <row r="1725" spans="1:23">
      <c r="A1725" s="380" t="str">
        <f t="shared" si="35"/>
        <v>23</v>
      </c>
      <c r="B1725" s="373">
        <v>45238</v>
      </c>
      <c r="C1725" s="374" t="str">
        <f t="shared" si="36"/>
        <v>水</v>
      </c>
      <c r="D1725" s="375">
        <v>45224</v>
      </c>
      <c r="E1725" s="375">
        <v>45225</v>
      </c>
      <c r="F1725" s="375">
        <v>45226</v>
      </c>
      <c r="G1725" s="376">
        <v>45229</v>
      </c>
      <c r="H1725" s="376">
        <v>45230</v>
      </c>
      <c r="I1725" s="376">
        <v>45231</v>
      </c>
      <c r="J1725" s="377">
        <v>45232</v>
      </c>
      <c r="K1725" s="376">
        <v>45236</v>
      </c>
      <c r="L1725" s="378">
        <v>45237</v>
      </c>
      <c r="M1725" s="390">
        <v>45238</v>
      </c>
      <c r="N1725" s="376">
        <v>45239</v>
      </c>
      <c r="O1725" s="376">
        <v>45240</v>
      </c>
      <c r="P1725" s="376">
        <v>45243</v>
      </c>
      <c r="Q1725" s="376">
        <v>45244</v>
      </c>
      <c r="R1725" s="376">
        <v>45245</v>
      </c>
      <c r="S1725" s="376">
        <v>45246</v>
      </c>
      <c r="T1725" s="376">
        <v>45247</v>
      </c>
      <c r="U1725" s="376">
        <v>45250</v>
      </c>
      <c r="V1725" s="376">
        <v>45251</v>
      </c>
      <c r="W1725" s="376">
        <v>45252</v>
      </c>
    </row>
    <row r="1726" spans="1:23">
      <c r="A1726" s="380" t="str">
        <f t="shared" si="35"/>
        <v>23</v>
      </c>
      <c r="B1726" s="373">
        <v>45239</v>
      </c>
      <c r="C1726" s="374" t="str">
        <f t="shared" si="36"/>
        <v>木</v>
      </c>
      <c r="D1726" s="375">
        <v>45225</v>
      </c>
      <c r="E1726" s="375">
        <v>45226</v>
      </c>
      <c r="F1726" s="375">
        <v>45229</v>
      </c>
      <c r="G1726" s="376">
        <v>45230</v>
      </c>
      <c r="H1726" s="376">
        <v>45231</v>
      </c>
      <c r="I1726" s="376">
        <v>45232</v>
      </c>
      <c r="J1726" s="377">
        <v>45236</v>
      </c>
      <c r="K1726" s="376">
        <v>45237</v>
      </c>
      <c r="L1726" s="378">
        <v>45238</v>
      </c>
      <c r="M1726" s="390">
        <v>45239</v>
      </c>
      <c r="N1726" s="376">
        <v>45240</v>
      </c>
      <c r="O1726" s="376">
        <v>45243</v>
      </c>
      <c r="P1726" s="376">
        <v>45244</v>
      </c>
      <c r="Q1726" s="376">
        <v>45245</v>
      </c>
      <c r="R1726" s="376">
        <v>45246</v>
      </c>
      <c r="S1726" s="376">
        <v>45247</v>
      </c>
      <c r="T1726" s="376">
        <v>45250</v>
      </c>
      <c r="U1726" s="376">
        <v>45251</v>
      </c>
      <c r="V1726" s="376">
        <v>45252</v>
      </c>
      <c r="W1726" s="376">
        <v>45254</v>
      </c>
    </row>
    <row r="1727" spans="1:23">
      <c r="A1727" s="380" t="str">
        <f t="shared" si="35"/>
        <v>23</v>
      </c>
      <c r="B1727" s="373">
        <v>45240</v>
      </c>
      <c r="C1727" s="374" t="str">
        <f t="shared" si="36"/>
        <v>金</v>
      </c>
      <c r="D1727" s="375">
        <v>45226</v>
      </c>
      <c r="E1727" s="375">
        <v>45229</v>
      </c>
      <c r="F1727" s="375">
        <v>45230</v>
      </c>
      <c r="G1727" s="376">
        <v>45231</v>
      </c>
      <c r="H1727" s="376">
        <v>45232</v>
      </c>
      <c r="I1727" s="376">
        <v>45236</v>
      </c>
      <c r="J1727" s="377">
        <v>45237</v>
      </c>
      <c r="K1727" s="376">
        <v>45238</v>
      </c>
      <c r="L1727" s="378">
        <v>45239</v>
      </c>
      <c r="M1727" s="390">
        <v>45240</v>
      </c>
      <c r="N1727" s="376">
        <v>45243</v>
      </c>
      <c r="O1727" s="376">
        <v>45244</v>
      </c>
      <c r="P1727" s="376">
        <v>45245</v>
      </c>
      <c r="Q1727" s="376">
        <v>45246</v>
      </c>
      <c r="R1727" s="376">
        <v>45247</v>
      </c>
      <c r="S1727" s="376">
        <v>45250</v>
      </c>
      <c r="T1727" s="376">
        <v>45251</v>
      </c>
      <c r="U1727" s="376">
        <v>45252</v>
      </c>
      <c r="V1727" s="376">
        <v>45254</v>
      </c>
      <c r="W1727" s="376">
        <v>45257</v>
      </c>
    </row>
    <row r="1728" spans="1:23">
      <c r="A1728" s="380" t="str">
        <f t="shared" si="35"/>
        <v>23</v>
      </c>
      <c r="B1728" s="373">
        <v>45243</v>
      </c>
      <c r="C1728" s="374" t="str">
        <f t="shared" si="36"/>
        <v>月</v>
      </c>
      <c r="D1728" s="375">
        <v>45229</v>
      </c>
      <c r="E1728" s="375">
        <v>45230</v>
      </c>
      <c r="F1728" s="375">
        <v>45231</v>
      </c>
      <c r="G1728" s="376">
        <v>45232</v>
      </c>
      <c r="H1728" s="376">
        <v>45236</v>
      </c>
      <c r="I1728" s="376">
        <v>45237</v>
      </c>
      <c r="J1728" s="377">
        <v>45238</v>
      </c>
      <c r="K1728" s="376">
        <v>45239</v>
      </c>
      <c r="L1728" s="378">
        <v>45240</v>
      </c>
      <c r="M1728" s="390">
        <v>45243</v>
      </c>
      <c r="N1728" s="376">
        <v>45244</v>
      </c>
      <c r="O1728" s="376">
        <v>45245</v>
      </c>
      <c r="P1728" s="376">
        <v>45246</v>
      </c>
      <c r="Q1728" s="376">
        <v>45247</v>
      </c>
      <c r="R1728" s="376">
        <v>45250</v>
      </c>
      <c r="S1728" s="376">
        <v>45251</v>
      </c>
      <c r="T1728" s="376">
        <v>45252</v>
      </c>
      <c r="U1728" s="376">
        <v>45254</v>
      </c>
      <c r="V1728" s="376">
        <v>45257</v>
      </c>
      <c r="W1728" s="376">
        <v>45258</v>
      </c>
    </row>
    <row r="1729" spans="1:23">
      <c r="A1729" s="380" t="str">
        <f t="shared" si="35"/>
        <v>23</v>
      </c>
      <c r="B1729" s="373">
        <v>45244</v>
      </c>
      <c r="C1729" s="374" t="str">
        <f t="shared" si="36"/>
        <v>火</v>
      </c>
      <c r="D1729" s="375">
        <v>45230</v>
      </c>
      <c r="E1729" s="375">
        <v>45231</v>
      </c>
      <c r="F1729" s="375">
        <v>45232</v>
      </c>
      <c r="G1729" s="376">
        <v>45236</v>
      </c>
      <c r="H1729" s="376">
        <v>45237</v>
      </c>
      <c r="I1729" s="376">
        <v>45238</v>
      </c>
      <c r="J1729" s="377">
        <v>45239</v>
      </c>
      <c r="K1729" s="376">
        <v>45240</v>
      </c>
      <c r="L1729" s="378">
        <v>45243</v>
      </c>
      <c r="M1729" s="390">
        <v>45244</v>
      </c>
      <c r="N1729" s="376">
        <v>45245</v>
      </c>
      <c r="O1729" s="376">
        <v>45246</v>
      </c>
      <c r="P1729" s="376">
        <v>45247</v>
      </c>
      <c r="Q1729" s="376">
        <v>45250</v>
      </c>
      <c r="R1729" s="376">
        <v>45251</v>
      </c>
      <c r="S1729" s="376">
        <v>45252</v>
      </c>
      <c r="T1729" s="376">
        <v>45254</v>
      </c>
      <c r="U1729" s="376">
        <v>45257</v>
      </c>
      <c r="V1729" s="376">
        <v>45258</v>
      </c>
      <c r="W1729" s="376">
        <v>45259</v>
      </c>
    </row>
    <row r="1730" spans="1:23">
      <c r="A1730" s="380" t="str">
        <f t="shared" si="35"/>
        <v>23</v>
      </c>
      <c r="B1730" s="373">
        <v>45245</v>
      </c>
      <c r="C1730" s="374" t="str">
        <f t="shared" si="36"/>
        <v>水</v>
      </c>
      <c r="D1730" s="375">
        <v>45231</v>
      </c>
      <c r="E1730" s="375">
        <v>45232</v>
      </c>
      <c r="F1730" s="375">
        <v>45236</v>
      </c>
      <c r="G1730" s="376">
        <v>45237</v>
      </c>
      <c r="H1730" s="376">
        <v>45238</v>
      </c>
      <c r="I1730" s="376">
        <v>45239</v>
      </c>
      <c r="J1730" s="377">
        <v>45240</v>
      </c>
      <c r="K1730" s="376">
        <v>45243</v>
      </c>
      <c r="L1730" s="378">
        <v>45244</v>
      </c>
      <c r="M1730" s="390">
        <v>45245</v>
      </c>
      <c r="N1730" s="376">
        <v>45246</v>
      </c>
      <c r="O1730" s="376">
        <v>45247</v>
      </c>
      <c r="P1730" s="376">
        <v>45250</v>
      </c>
      <c r="Q1730" s="376">
        <v>45251</v>
      </c>
      <c r="R1730" s="376">
        <v>45252</v>
      </c>
      <c r="S1730" s="376">
        <v>45254</v>
      </c>
      <c r="T1730" s="376">
        <v>45257</v>
      </c>
      <c r="U1730" s="376">
        <v>45258</v>
      </c>
      <c r="V1730" s="376">
        <v>45259</v>
      </c>
      <c r="W1730" s="376">
        <v>45260</v>
      </c>
    </row>
    <row r="1731" spans="1:23">
      <c r="A1731" s="380" t="str">
        <f t="shared" si="35"/>
        <v>23</v>
      </c>
      <c r="B1731" s="373">
        <v>45246</v>
      </c>
      <c r="C1731" s="374" t="str">
        <f t="shared" si="36"/>
        <v>木</v>
      </c>
      <c r="D1731" s="375">
        <v>45232</v>
      </c>
      <c r="E1731" s="375">
        <v>45236</v>
      </c>
      <c r="F1731" s="375">
        <v>45237</v>
      </c>
      <c r="G1731" s="376">
        <v>45238</v>
      </c>
      <c r="H1731" s="376">
        <v>45239</v>
      </c>
      <c r="I1731" s="376">
        <v>45240</v>
      </c>
      <c r="J1731" s="377">
        <v>45243</v>
      </c>
      <c r="K1731" s="376">
        <v>45244</v>
      </c>
      <c r="L1731" s="378">
        <v>45245</v>
      </c>
      <c r="M1731" s="390">
        <v>45246</v>
      </c>
      <c r="N1731" s="376">
        <v>45247</v>
      </c>
      <c r="O1731" s="376">
        <v>45250</v>
      </c>
      <c r="P1731" s="376">
        <v>45251</v>
      </c>
      <c r="Q1731" s="376">
        <v>45252</v>
      </c>
      <c r="R1731" s="376">
        <v>45254</v>
      </c>
      <c r="S1731" s="376">
        <v>45257</v>
      </c>
      <c r="T1731" s="376">
        <v>45258</v>
      </c>
      <c r="U1731" s="376">
        <v>45259</v>
      </c>
      <c r="V1731" s="376">
        <v>45260</v>
      </c>
      <c r="W1731" s="376">
        <v>45261</v>
      </c>
    </row>
    <row r="1732" spans="1:23">
      <c r="A1732" s="380" t="str">
        <f t="shared" si="35"/>
        <v>23</v>
      </c>
      <c r="B1732" s="373">
        <v>45247</v>
      </c>
      <c r="C1732" s="374" t="str">
        <f t="shared" si="36"/>
        <v>金</v>
      </c>
      <c r="D1732" s="375">
        <v>45236</v>
      </c>
      <c r="E1732" s="375">
        <v>45237</v>
      </c>
      <c r="F1732" s="375">
        <v>45238</v>
      </c>
      <c r="G1732" s="376">
        <v>45239</v>
      </c>
      <c r="H1732" s="376">
        <v>45240</v>
      </c>
      <c r="I1732" s="376">
        <v>45243</v>
      </c>
      <c r="J1732" s="377">
        <v>45244</v>
      </c>
      <c r="K1732" s="376">
        <v>45245</v>
      </c>
      <c r="L1732" s="378">
        <v>45246</v>
      </c>
      <c r="M1732" s="390">
        <v>45247</v>
      </c>
      <c r="N1732" s="376">
        <v>45250</v>
      </c>
      <c r="O1732" s="376">
        <v>45251</v>
      </c>
      <c r="P1732" s="376">
        <v>45252</v>
      </c>
      <c r="Q1732" s="376">
        <v>45254</v>
      </c>
      <c r="R1732" s="376">
        <v>45257</v>
      </c>
      <c r="S1732" s="376">
        <v>45258</v>
      </c>
      <c r="T1732" s="376">
        <v>45259</v>
      </c>
      <c r="U1732" s="376">
        <v>45260</v>
      </c>
      <c r="V1732" s="376">
        <v>45261</v>
      </c>
      <c r="W1732" s="376">
        <v>45264</v>
      </c>
    </row>
    <row r="1733" spans="1:23">
      <c r="A1733" s="380" t="str">
        <f t="shared" si="35"/>
        <v>23</v>
      </c>
      <c r="B1733" s="373">
        <v>45250</v>
      </c>
      <c r="C1733" s="374" t="str">
        <f t="shared" si="36"/>
        <v>月</v>
      </c>
      <c r="D1733" s="375">
        <v>45237</v>
      </c>
      <c r="E1733" s="375">
        <v>45238</v>
      </c>
      <c r="F1733" s="375">
        <v>45239</v>
      </c>
      <c r="G1733" s="376">
        <v>45240</v>
      </c>
      <c r="H1733" s="376">
        <v>45243</v>
      </c>
      <c r="I1733" s="376">
        <v>45244</v>
      </c>
      <c r="J1733" s="377">
        <v>45245</v>
      </c>
      <c r="K1733" s="376">
        <v>45246</v>
      </c>
      <c r="L1733" s="378">
        <v>45247</v>
      </c>
      <c r="M1733" s="390">
        <v>45250</v>
      </c>
      <c r="N1733" s="376">
        <v>45251</v>
      </c>
      <c r="O1733" s="376">
        <v>45252</v>
      </c>
      <c r="P1733" s="376">
        <v>45254</v>
      </c>
      <c r="Q1733" s="376">
        <v>45257</v>
      </c>
      <c r="R1733" s="376">
        <v>45258</v>
      </c>
      <c r="S1733" s="376">
        <v>45259</v>
      </c>
      <c r="T1733" s="376">
        <v>45260</v>
      </c>
      <c r="U1733" s="376">
        <v>45261</v>
      </c>
      <c r="V1733" s="376">
        <v>45264</v>
      </c>
      <c r="W1733" s="376">
        <v>45265</v>
      </c>
    </row>
    <row r="1734" spans="1:23">
      <c r="A1734" s="380" t="str">
        <f t="shared" si="35"/>
        <v>23</v>
      </c>
      <c r="B1734" s="373">
        <v>45251</v>
      </c>
      <c r="C1734" s="374" t="str">
        <f t="shared" si="36"/>
        <v>火</v>
      </c>
      <c r="D1734" s="375">
        <v>45238</v>
      </c>
      <c r="E1734" s="375">
        <v>45239</v>
      </c>
      <c r="F1734" s="375">
        <v>45240</v>
      </c>
      <c r="G1734" s="376">
        <v>45243</v>
      </c>
      <c r="H1734" s="376">
        <v>45244</v>
      </c>
      <c r="I1734" s="376">
        <v>45245</v>
      </c>
      <c r="J1734" s="377">
        <v>45246</v>
      </c>
      <c r="K1734" s="376">
        <v>45247</v>
      </c>
      <c r="L1734" s="378">
        <v>45250</v>
      </c>
      <c r="M1734" s="390">
        <v>45251</v>
      </c>
      <c r="N1734" s="376">
        <v>45252</v>
      </c>
      <c r="O1734" s="376">
        <v>45254</v>
      </c>
      <c r="P1734" s="376">
        <v>45257</v>
      </c>
      <c r="Q1734" s="376">
        <v>45258</v>
      </c>
      <c r="R1734" s="376">
        <v>45259</v>
      </c>
      <c r="S1734" s="376">
        <v>45260</v>
      </c>
      <c r="T1734" s="376">
        <v>45261</v>
      </c>
      <c r="U1734" s="376">
        <v>45264</v>
      </c>
      <c r="V1734" s="376">
        <v>45265</v>
      </c>
      <c r="W1734" s="376">
        <v>45266</v>
      </c>
    </row>
    <row r="1735" spans="1:23">
      <c r="A1735" s="380" t="str">
        <f t="shared" si="35"/>
        <v>23</v>
      </c>
      <c r="B1735" s="373">
        <v>45252</v>
      </c>
      <c r="C1735" s="374" t="str">
        <f t="shared" si="36"/>
        <v>水</v>
      </c>
      <c r="D1735" s="375">
        <v>45239</v>
      </c>
      <c r="E1735" s="375">
        <v>45240</v>
      </c>
      <c r="F1735" s="375">
        <v>45243</v>
      </c>
      <c r="G1735" s="376">
        <v>45244</v>
      </c>
      <c r="H1735" s="376">
        <v>45245</v>
      </c>
      <c r="I1735" s="376">
        <v>45246</v>
      </c>
      <c r="J1735" s="377">
        <v>45247</v>
      </c>
      <c r="K1735" s="376">
        <v>45250</v>
      </c>
      <c r="L1735" s="378">
        <v>45251</v>
      </c>
      <c r="M1735" s="390">
        <v>45252</v>
      </c>
      <c r="N1735" s="376">
        <v>45254</v>
      </c>
      <c r="O1735" s="376">
        <v>45257</v>
      </c>
      <c r="P1735" s="376">
        <v>45258</v>
      </c>
      <c r="Q1735" s="376">
        <v>45259</v>
      </c>
      <c r="R1735" s="376">
        <v>45260</v>
      </c>
      <c r="S1735" s="376">
        <v>45261</v>
      </c>
      <c r="T1735" s="376">
        <v>45264</v>
      </c>
      <c r="U1735" s="376">
        <v>45265</v>
      </c>
      <c r="V1735" s="376">
        <v>45266</v>
      </c>
      <c r="W1735" s="376">
        <v>45267</v>
      </c>
    </row>
    <row r="1736" spans="1:23">
      <c r="A1736" s="380" t="str">
        <f t="shared" si="35"/>
        <v>23</v>
      </c>
      <c r="B1736" s="373">
        <v>45254</v>
      </c>
      <c r="C1736" s="374" t="str">
        <f t="shared" si="36"/>
        <v>金</v>
      </c>
      <c r="D1736" s="375">
        <v>45240</v>
      </c>
      <c r="E1736" s="375">
        <v>45243</v>
      </c>
      <c r="F1736" s="375">
        <v>45244</v>
      </c>
      <c r="G1736" s="376">
        <v>45245</v>
      </c>
      <c r="H1736" s="376">
        <v>45246</v>
      </c>
      <c r="I1736" s="376">
        <v>45247</v>
      </c>
      <c r="J1736" s="377">
        <v>45250</v>
      </c>
      <c r="K1736" s="376">
        <v>45251</v>
      </c>
      <c r="L1736" s="378">
        <v>45252</v>
      </c>
      <c r="M1736" s="390">
        <v>45254</v>
      </c>
      <c r="N1736" s="376">
        <v>45257</v>
      </c>
      <c r="O1736" s="376">
        <v>45258</v>
      </c>
      <c r="P1736" s="376">
        <v>45259</v>
      </c>
      <c r="Q1736" s="376">
        <v>45260</v>
      </c>
      <c r="R1736" s="376">
        <v>45261</v>
      </c>
      <c r="S1736" s="376">
        <v>45264</v>
      </c>
      <c r="T1736" s="376">
        <v>45265</v>
      </c>
      <c r="U1736" s="376">
        <v>45266</v>
      </c>
      <c r="V1736" s="376">
        <v>45267</v>
      </c>
      <c r="W1736" s="376">
        <v>45268</v>
      </c>
    </row>
    <row r="1737" spans="1:23">
      <c r="A1737" s="380" t="str">
        <f t="shared" si="35"/>
        <v>23</v>
      </c>
      <c r="B1737" s="373">
        <v>45257</v>
      </c>
      <c r="C1737" s="374" t="str">
        <f t="shared" si="36"/>
        <v>月</v>
      </c>
      <c r="D1737" s="375">
        <v>45243</v>
      </c>
      <c r="E1737" s="375">
        <v>45244</v>
      </c>
      <c r="F1737" s="375">
        <v>45245</v>
      </c>
      <c r="G1737" s="376">
        <v>45246</v>
      </c>
      <c r="H1737" s="376">
        <v>45247</v>
      </c>
      <c r="I1737" s="376">
        <v>45250</v>
      </c>
      <c r="J1737" s="377">
        <v>45251</v>
      </c>
      <c r="K1737" s="376">
        <v>45252</v>
      </c>
      <c r="L1737" s="378">
        <v>45254</v>
      </c>
      <c r="M1737" s="390">
        <v>45257</v>
      </c>
      <c r="N1737" s="376">
        <v>45258</v>
      </c>
      <c r="O1737" s="376">
        <v>45259</v>
      </c>
      <c r="P1737" s="376">
        <v>45260</v>
      </c>
      <c r="Q1737" s="376">
        <v>45261</v>
      </c>
      <c r="R1737" s="376">
        <v>45264</v>
      </c>
      <c r="S1737" s="376">
        <v>45265</v>
      </c>
      <c r="T1737" s="376">
        <v>45266</v>
      </c>
      <c r="U1737" s="376">
        <v>45267</v>
      </c>
      <c r="V1737" s="376">
        <v>45268</v>
      </c>
      <c r="W1737" s="376">
        <v>45271</v>
      </c>
    </row>
    <row r="1738" spans="1:23">
      <c r="A1738" s="380" t="str">
        <f t="shared" si="35"/>
        <v>23</v>
      </c>
      <c r="B1738" s="373">
        <v>45258</v>
      </c>
      <c r="C1738" s="374" t="str">
        <f t="shared" si="36"/>
        <v>火</v>
      </c>
      <c r="D1738" s="375">
        <v>45244</v>
      </c>
      <c r="E1738" s="375">
        <v>45245</v>
      </c>
      <c r="F1738" s="375">
        <v>45246</v>
      </c>
      <c r="G1738" s="376">
        <v>45247</v>
      </c>
      <c r="H1738" s="376">
        <v>45250</v>
      </c>
      <c r="I1738" s="376">
        <v>45251</v>
      </c>
      <c r="J1738" s="377">
        <v>45252</v>
      </c>
      <c r="K1738" s="376">
        <v>45254</v>
      </c>
      <c r="L1738" s="378">
        <v>45257</v>
      </c>
      <c r="M1738" s="390">
        <v>45258</v>
      </c>
      <c r="N1738" s="376">
        <v>45259</v>
      </c>
      <c r="O1738" s="376">
        <v>45260</v>
      </c>
      <c r="P1738" s="376">
        <v>45261</v>
      </c>
      <c r="Q1738" s="376">
        <v>45264</v>
      </c>
      <c r="R1738" s="376">
        <v>45265</v>
      </c>
      <c r="S1738" s="376">
        <v>45266</v>
      </c>
      <c r="T1738" s="376">
        <v>45267</v>
      </c>
      <c r="U1738" s="376">
        <v>45268</v>
      </c>
      <c r="V1738" s="376">
        <v>45271</v>
      </c>
      <c r="W1738" s="376">
        <v>45272</v>
      </c>
    </row>
    <row r="1739" spans="1:23">
      <c r="A1739" s="380" t="str">
        <f t="shared" si="35"/>
        <v>23</v>
      </c>
      <c r="B1739" s="373">
        <v>45259</v>
      </c>
      <c r="C1739" s="374" t="str">
        <f t="shared" si="36"/>
        <v>水</v>
      </c>
      <c r="D1739" s="375">
        <v>45245</v>
      </c>
      <c r="E1739" s="375">
        <v>45246</v>
      </c>
      <c r="F1739" s="375">
        <v>45247</v>
      </c>
      <c r="G1739" s="376">
        <v>45250</v>
      </c>
      <c r="H1739" s="376">
        <v>45251</v>
      </c>
      <c r="I1739" s="376">
        <v>45252</v>
      </c>
      <c r="J1739" s="377">
        <v>45254</v>
      </c>
      <c r="K1739" s="376">
        <v>45257</v>
      </c>
      <c r="L1739" s="378">
        <v>45258</v>
      </c>
      <c r="M1739" s="390">
        <v>45259</v>
      </c>
      <c r="N1739" s="376">
        <v>45260</v>
      </c>
      <c r="O1739" s="376">
        <v>45261</v>
      </c>
      <c r="P1739" s="376">
        <v>45264</v>
      </c>
      <c r="Q1739" s="376">
        <v>45265</v>
      </c>
      <c r="R1739" s="376">
        <v>45266</v>
      </c>
      <c r="S1739" s="376">
        <v>45267</v>
      </c>
      <c r="T1739" s="376">
        <v>45268</v>
      </c>
      <c r="U1739" s="376">
        <v>45271</v>
      </c>
      <c r="V1739" s="376">
        <v>45272</v>
      </c>
      <c r="W1739" s="376">
        <v>45273</v>
      </c>
    </row>
    <row r="1740" spans="1:23">
      <c r="A1740" s="380" t="str">
        <f t="shared" si="35"/>
        <v>23</v>
      </c>
      <c r="B1740" s="373">
        <v>45260</v>
      </c>
      <c r="C1740" s="374" t="str">
        <f t="shared" si="36"/>
        <v>木</v>
      </c>
      <c r="D1740" s="375">
        <v>45246</v>
      </c>
      <c r="E1740" s="375">
        <v>45247</v>
      </c>
      <c r="F1740" s="375">
        <v>45250</v>
      </c>
      <c r="G1740" s="376">
        <v>45251</v>
      </c>
      <c r="H1740" s="376">
        <v>45252</v>
      </c>
      <c r="I1740" s="376">
        <v>45254</v>
      </c>
      <c r="J1740" s="377">
        <v>45257</v>
      </c>
      <c r="K1740" s="376">
        <v>45258</v>
      </c>
      <c r="L1740" s="378">
        <v>45259</v>
      </c>
      <c r="M1740" s="390">
        <v>45260</v>
      </c>
      <c r="N1740" s="376">
        <v>45261</v>
      </c>
      <c r="O1740" s="376">
        <v>45264</v>
      </c>
      <c r="P1740" s="376">
        <v>45265</v>
      </c>
      <c r="Q1740" s="376">
        <v>45266</v>
      </c>
      <c r="R1740" s="376">
        <v>45267</v>
      </c>
      <c r="S1740" s="376">
        <v>45268</v>
      </c>
      <c r="T1740" s="376">
        <v>45271</v>
      </c>
      <c r="U1740" s="376">
        <v>45272</v>
      </c>
      <c r="V1740" s="376">
        <v>45273</v>
      </c>
      <c r="W1740" s="376">
        <v>45274</v>
      </c>
    </row>
    <row r="1741" spans="1:23">
      <c r="A1741" s="380" t="str">
        <f t="shared" si="35"/>
        <v>23</v>
      </c>
      <c r="B1741" s="373">
        <v>45261</v>
      </c>
      <c r="C1741" s="374" t="str">
        <f t="shared" si="36"/>
        <v>金</v>
      </c>
      <c r="D1741" s="375">
        <v>45247</v>
      </c>
      <c r="E1741" s="375">
        <v>45250</v>
      </c>
      <c r="F1741" s="375">
        <v>45251</v>
      </c>
      <c r="G1741" s="376">
        <v>45252</v>
      </c>
      <c r="H1741" s="376">
        <v>45254</v>
      </c>
      <c r="I1741" s="376">
        <v>45257</v>
      </c>
      <c r="J1741" s="377">
        <v>45258</v>
      </c>
      <c r="K1741" s="376">
        <v>45259</v>
      </c>
      <c r="L1741" s="378">
        <v>45260</v>
      </c>
      <c r="M1741" s="390">
        <v>45261</v>
      </c>
      <c r="N1741" s="376">
        <v>45264</v>
      </c>
      <c r="O1741" s="376">
        <v>45265</v>
      </c>
      <c r="P1741" s="376">
        <v>45266</v>
      </c>
      <c r="Q1741" s="376">
        <v>45267</v>
      </c>
      <c r="R1741" s="376">
        <v>45268</v>
      </c>
      <c r="S1741" s="376">
        <v>45271</v>
      </c>
      <c r="T1741" s="376">
        <v>45272</v>
      </c>
      <c r="U1741" s="376">
        <v>45273</v>
      </c>
      <c r="V1741" s="376">
        <v>45274</v>
      </c>
      <c r="W1741" s="376">
        <v>45275</v>
      </c>
    </row>
    <row r="1742" spans="1:23">
      <c r="A1742" s="380" t="str">
        <f t="shared" si="35"/>
        <v>23</v>
      </c>
      <c r="B1742" s="373">
        <v>45264</v>
      </c>
      <c r="C1742" s="374" t="str">
        <f t="shared" si="36"/>
        <v>月</v>
      </c>
      <c r="D1742" s="375">
        <v>45250</v>
      </c>
      <c r="E1742" s="375">
        <v>45251</v>
      </c>
      <c r="F1742" s="375">
        <v>45252</v>
      </c>
      <c r="G1742" s="376">
        <v>45254</v>
      </c>
      <c r="H1742" s="376">
        <v>45257</v>
      </c>
      <c r="I1742" s="376">
        <v>45258</v>
      </c>
      <c r="J1742" s="377">
        <v>45259</v>
      </c>
      <c r="K1742" s="376">
        <v>45260</v>
      </c>
      <c r="L1742" s="378">
        <v>45261</v>
      </c>
      <c r="M1742" s="390">
        <v>45264</v>
      </c>
      <c r="N1742" s="376">
        <v>45265</v>
      </c>
      <c r="O1742" s="376">
        <v>45266</v>
      </c>
      <c r="P1742" s="376">
        <v>45267</v>
      </c>
      <c r="Q1742" s="376">
        <v>45268</v>
      </c>
      <c r="R1742" s="376">
        <v>45271</v>
      </c>
      <c r="S1742" s="376">
        <v>45272</v>
      </c>
      <c r="T1742" s="376">
        <v>45273</v>
      </c>
      <c r="U1742" s="376">
        <v>45274</v>
      </c>
      <c r="V1742" s="376">
        <v>45275</v>
      </c>
      <c r="W1742" s="376">
        <v>45278</v>
      </c>
    </row>
    <row r="1743" spans="1:23">
      <c r="A1743" s="380" t="str">
        <f t="shared" si="35"/>
        <v>23</v>
      </c>
      <c r="B1743" s="373">
        <v>45265</v>
      </c>
      <c r="C1743" s="374" t="str">
        <f t="shared" si="36"/>
        <v>火</v>
      </c>
      <c r="D1743" s="375">
        <v>45251</v>
      </c>
      <c r="E1743" s="375">
        <v>45252</v>
      </c>
      <c r="F1743" s="375">
        <v>45254</v>
      </c>
      <c r="G1743" s="376">
        <v>45257</v>
      </c>
      <c r="H1743" s="376">
        <v>45258</v>
      </c>
      <c r="I1743" s="376">
        <v>45259</v>
      </c>
      <c r="J1743" s="377">
        <v>45260</v>
      </c>
      <c r="K1743" s="376">
        <v>45261</v>
      </c>
      <c r="L1743" s="378">
        <v>45264</v>
      </c>
      <c r="M1743" s="390">
        <v>45265</v>
      </c>
      <c r="N1743" s="376">
        <v>45266</v>
      </c>
      <c r="O1743" s="376">
        <v>45267</v>
      </c>
      <c r="P1743" s="376">
        <v>45268</v>
      </c>
      <c r="Q1743" s="376">
        <v>45271</v>
      </c>
      <c r="R1743" s="376">
        <v>45272</v>
      </c>
      <c r="S1743" s="376">
        <v>45273</v>
      </c>
      <c r="T1743" s="376">
        <v>45274</v>
      </c>
      <c r="U1743" s="376">
        <v>45275</v>
      </c>
      <c r="V1743" s="376">
        <v>45278</v>
      </c>
      <c r="W1743" s="376">
        <v>45279</v>
      </c>
    </row>
    <row r="1744" spans="1:23">
      <c r="A1744" s="380" t="str">
        <f t="shared" si="35"/>
        <v>23</v>
      </c>
      <c r="B1744" s="373">
        <v>45266</v>
      </c>
      <c r="C1744" s="374" t="str">
        <f t="shared" si="36"/>
        <v>水</v>
      </c>
      <c r="D1744" s="375">
        <v>45252</v>
      </c>
      <c r="E1744" s="375">
        <v>45254</v>
      </c>
      <c r="F1744" s="375">
        <v>45257</v>
      </c>
      <c r="G1744" s="376">
        <v>45258</v>
      </c>
      <c r="H1744" s="376">
        <v>45259</v>
      </c>
      <c r="I1744" s="376">
        <v>45260</v>
      </c>
      <c r="J1744" s="377">
        <v>45261</v>
      </c>
      <c r="K1744" s="376">
        <v>45264</v>
      </c>
      <c r="L1744" s="378">
        <v>45265</v>
      </c>
      <c r="M1744" s="390">
        <v>45266</v>
      </c>
      <c r="N1744" s="376">
        <v>45267</v>
      </c>
      <c r="O1744" s="376">
        <v>45268</v>
      </c>
      <c r="P1744" s="376">
        <v>45271</v>
      </c>
      <c r="Q1744" s="376">
        <v>45272</v>
      </c>
      <c r="R1744" s="376">
        <v>45273</v>
      </c>
      <c r="S1744" s="376">
        <v>45274</v>
      </c>
      <c r="T1744" s="376">
        <v>45275</v>
      </c>
      <c r="U1744" s="376">
        <v>45278</v>
      </c>
      <c r="V1744" s="376">
        <v>45279</v>
      </c>
      <c r="W1744" s="376">
        <v>45280</v>
      </c>
    </row>
    <row r="1745" spans="1:23">
      <c r="A1745" s="380" t="str">
        <f t="shared" si="35"/>
        <v>23</v>
      </c>
      <c r="B1745" s="373">
        <v>45267</v>
      </c>
      <c r="C1745" s="374" t="str">
        <f t="shared" si="36"/>
        <v>木</v>
      </c>
      <c r="D1745" s="375">
        <v>45254</v>
      </c>
      <c r="E1745" s="375">
        <v>45257</v>
      </c>
      <c r="F1745" s="375">
        <v>45258</v>
      </c>
      <c r="G1745" s="376">
        <v>45259</v>
      </c>
      <c r="H1745" s="376">
        <v>45260</v>
      </c>
      <c r="I1745" s="376">
        <v>45261</v>
      </c>
      <c r="J1745" s="377">
        <v>45264</v>
      </c>
      <c r="K1745" s="376">
        <v>45265</v>
      </c>
      <c r="L1745" s="378">
        <v>45266</v>
      </c>
      <c r="M1745" s="390">
        <v>45267</v>
      </c>
      <c r="N1745" s="376">
        <v>45268</v>
      </c>
      <c r="O1745" s="376">
        <v>45271</v>
      </c>
      <c r="P1745" s="376">
        <v>45272</v>
      </c>
      <c r="Q1745" s="376">
        <v>45273</v>
      </c>
      <c r="R1745" s="376">
        <v>45274</v>
      </c>
      <c r="S1745" s="376">
        <v>45275</v>
      </c>
      <c r="T1745" s="376">
        <v>45278</v>
      </c>
      <c r="U1745" s="376">
        <v>45279</v>
      </c>
      <c r="V1745" s="376">
        <v>45280</v>
      </c>
      <c r="W1745" s="376">
        <v>45281</v>
      </c>
    </row>
    <row r="1746" spans="1:23">
      <c r="A1746" s="380" t="str">
        <f t="shared" si="35"/>
        <v>23</v>
      </c>
      <c r="B1746" s="373">
        <v>45268</v>
      </c>
      <c r="C1746" s="374" t="str">
        <f t="shared" si="36"/>
        <v>金</v>
      </c>
      <c r="D1746" s="375">
        <v>45257</v>
      </c>
      <c r="E1746" s="375">
        <v>45258</v>
      </c>
      <c r="F1746" s="375">
        <v>45259</v>
      </c>
      <c r="G1746" s="376">
        <v>45260</v>
      </c>
      <c r="H1746" s="376">
        <v>45261</v>
      </c>
      <c r="I1746" s="376">
        <v>45264</v>
      </c>
      <c r="J1746" s="377">
        <v>45265</v>
      </c>
      <c r="K1746" s="376">
        <v>45266</v>
      </c>
      <c r="L1746" s="378">
        <v>45267</v>
      </c>
      <c r="M1746" s="390">
        <v>45268</v>
      </c>
      <c r="N1746" s="376">
        <v>45271</v>
      </c>
      <c r="O1746" s="376">
        <v>45272</v>
      </c>
      <c r="P1746" s="376">
        <v>45273</v>
      </c>
      <c r="Q1746" s="376">
        <v>45274</v>
      </c>
      <c r="R1746" s="376">
        <v>45275</v>
      </c>
      <c r="S1746" s="376">
        <v>45278</v>
      </c>
      <c r="T1746" s="376">
        <v>45279</v>
      </c>
      <c r="U1746" s="376">
        <v>45280</v>
      </c>
      <c r="V1746" s="376">
        <v>45281</v>
      </c>
      <c r="W1746" s="376">
        <v>45282</v>
      </c>
    </row>
    <row r="1747" spans="1:23">
      <c r="A1747" s="380" t="str">
        <f t="shared" si="35"/>
        <v>23</v>
      </c>
      <c r="B1747" s="373">
        <v>45271</v>
      </c>
      <c r="C1747" s="374" t="str">
        <f t="shared" si="36"/>
        <v>月</v>
      </c>
      <c r="D1747" s="375">
        <v>45258</v>
      </c>
      <c r="E1747" s="375">
        <v>45259</v>
      </c>
      <c r="F1747" s="375">
        <v>45260</v>
      </c>
      <c r="G1747" s="376">
        <v>45261</v>
      </c>
      <c r="H1747" s="376">
        <v>45264</v>
      </c>
      <c r="I1747" s="376">
        <v>45265</v>
      </c>
      <c r="J1747" s="377">
        <v>45266</v>
      </c>
      <c r="K1747" s="376">
        <v>45267</v>
      </c>
      <c r="L1747" s="378">
        <v>45268</v>
      </c>
      <c r="M1747" s="390">
        <v>45271</v>
      </c>
      <c r="N1747" s="376">
        <v>45272</v>
      </c>
      <c r="O1747" s="376">
        <v>45273</v>
      </c>
      <c r="P1747" s="376">
        <v>45274</v>
      </c>
      <c r="Q1747" s="376">
        <v>45275</v>
      </c>
      <c r="R1747" s="376">
        <v>45278</v>
      </c>
      <c r="S1747" s="376">
        <v>45279</v>
      </c>
      <c r="T1747" s="376">
        <v>45280</v>
      </c>
      <c r="U1747" s="376">
        <v>45281</v>
      </c>
      <c r="V1747" s="376">
        <v>45282</v>
      </c>
      <c r="W1747" s="376">
        <v>45285</v>
      </c>
    </row>
    <row r="1748" spans="1:23">
      <c r="A1748" s="380" t="str">
        <f t="shared" si="35"/>
        <v>23</v>
      </c>
      <c r="B1748" s="373">
        <v>45272</v>
      </c>
      <c r="C1748" s="374" t="str">
        <f t="shared" si="36"/>
        <v>火</v>
      </c>
      <c r="D1748" s="375">
        <v>45259</v>
      </c>
      <c r="E1748" s="375">
        <v>45260</v>
      </c>
      <c r="F1748" s="375">
        <v>45261</v>
      </c>
      <c r="G1748" s="376">
        <v>45264</v>
      </c>
      <c r="H1748" s="376">
        <v>45265</v>
      </c>
      <c r="I1748" s="376">
        <v>45266</v>
      </c>
      <c r="J1748" s="377">
        <v>45267</v>
      </c>
      <c r="K1748" s="376">
        <v>45268</v>
      </c>
      <c r="L1748" s="378">
        <v>45271</v>
      </c>
      <c r="M1748" s="390">
        <v>45272</v>
      </c>
      <c r="N1748" s="376">
        <v>45273</v>
      </c>
      <c r="O1748" s="376">
        <v>45274</v>
      </c>
      <c r="P1748" s="376">
        <v>45275</v>
      </c>
      <c r="Q1748" s="376">
        <v>45278</v>
      </c>
      <c r="R1748" s="376">
        <v>45279</v>
      </c>
      <c r="S1748" s="376">
        <v>45280</v>
      </c>
      <c r="T1748" s="376">
        <v>45281</v>
      </c>
      <c r="U1748" s="376">
        <v>45282</v>
      </c>
      <c r="V1748" s="376">
        <v>45285</v>
      </c>
      <c r="W1748" s="376">
        <v>45286</v>
      </c>
    </row>
    <row r="1749" spans="1:23">
      <c r="A1749" s="380" t="str">
        <f t="shared" si="35"/>
        <v>23</v>
      </c>
      <c r="B1749" s="373">
        <v>45273</v>
      </c>
      <c r="C1749" s="374" t="str">
        <f t="shared" si="36"/>
        <v>水</v>
      </c>
      <c r="D1749" s="375">
        <v>45260</v>
      </c>
      <c r="E1749" s="375">
        <v>45261</v>
      </c>
      <c r="F1749" s="375">
        <v>45264</v>
      </c>
      <c r="G1749" s="376">
        <v>45265</v>
      </c>
      <c r="H1749" s="376">
        <v>45266</v>
      </c>
      <c r="I1749" s="376">
        <v>45267</v>
      </c>
      <c r="J1749" s="377">
        <v>45268</v>
      </c>
      <c r="K1749" s="376">
        <v>45271</v>
      </c>
      <c r="L1749" s="378">
        <v>45272</v>
      </c>
      <c r="M1749" s="390">
        <v>45273</v>
      </c>
      <c r="N1749" s="376">
        <v>45274</v>
      </c>
      <c r="O1749" s="376">
        <v>45275</v>
      </c>
      <c r="P1749" s="376">
        <v>45278</v>
      </c>
      <c r="Q1749" s="376">
        <v>45279</v>
      </c>
      <c r="R1749" s="376">
        <v>45280</v>
      </c>
      <c r="S1749" s="376">
        <v>45281</v>
      </c>
      <c r="T1749" s="376">
        <v>45282</v>
      </c>
      <c r="U1749" s="376">
        <v>45285</v>
      </c>
      <c r="V1749" s="376">
        <v>45286</v>
      </c>
      <c r="W1749" s="376">
        <v>45287</v>
      </c>
    </row>
    <row r="1750" spans="1:23">
      <c r="A1750" s="380" t="str">
        <f t="shared" si="35"/>
        <v>23</v>
      </c>
      <c r="B1750" s="373">
        <v>45274</v>
      </c>
      <c r="C1750" s="374" t="str">
        <f t="shared" si="36"/>
        <v>木</v>
      </c>
      <c r="D1750" s="375">
        <v>45261</v>
      </c>
      <c r="E1750" s="375">
        <v>45264</v>
      </c>
      <c r="F1750" s="375">
        <v>45265</v>
      </c>
      <c r="G1750" s="376">
        <v>45266</v>
      </c>
      <c r="H1750" s="376">
        <v>45267</v>
      </c>
      <c r="I1750" s="376">
        <v>45268</v>
      </c>
      <c r="J1750" s="377">
        <v>45271</v>
      </c>
      <c r="K1750" s="376">
        <v>45272</v>
      </c>
      <c r="L1750" s="378">
        <v>45273</v>
      </c>
      <c r="M1750" s="390">
        <v>45274</v>
      </c>
      <c r="N1750" s="376">
        <v>45275</v>
      </c>
      <c r="O1750" s="376">
        <v>45278</v>
      </c>
      <c r="P1750" s="376">
        <v>45279</v>
      </c>
      <c r="Q1750" s="376">
        <v>45280</v>
      </c>
      <c r="R1750" s="376">
        <v>45281</v>
      </c>
      <c r="S1750" s="376">
        <v>45282</v>
      </c>
      <c r="T1750" s="376">
        <v>45285</v>
      </c>
      <c r="U1750" s="376">
        <v>45286</v>
      </c>
      <c r="V1750" s="376">
        <v>45287</v>
      </c>
      <c r="W1750" s="376">
        <v>45295</v>
      </c>
    </row>
    <row r="1751" spans="1:23">
      <c r="A1751" s="380" t="str">
        <f t="shared" si="35"/>
        <v>23</v>
      </c>
      <c r="B1751" s="373">
        <v>45275</v>
      </c>
      <c r="C1751" s="374" t="str">
        <f t="shared" si="36"/>
        <v>金</v>
      </c>
      <c r="D1751" s="375">
        <v>45264</v>
      </c>
      <c r="E1751" s="375">
        <v>45265</v>
      </c>
      <c r="F1751" s="375">
        <v>45266</v>
      </c>
      <c r="G1751" s="376">
        <v>45267</v>
      </c>
      <c r="H1751" s="376">
        <v>45268</v>
      </c>
      <c r="I1751" s="376">
        <v>45271</v>
      </c>
      <c r="J1751" s="377">
        <v>45272</v>
      </c>
      <c r="K1751" s="376">
        <v>45273</v>
      </c>
      <c r="L1751" s="378">
        <v>45274</v>
      </c>
      <c r="M1751" s="390">
        <v>45275</v>
      </c>
      <c r="N1751" s="376">
        <v>45278</v>
      </c>
      <c r="O1751" s="376">
        <v>45279</v>
      </c>
      <c r="P1751" s="376">
        <v>45280</v>
      </c>
      <c r="Q1751" s="376">
        <v>45281</v>
      </c>
      <c r="R1751" s="376">
        <v>45282</v>
      </c>
      <c r="S1751" s="376">
        <v>45285</v>
      </c>
      <c r="T1751" s="376">
        <v>45286</v>
      </c>
      <c r="U1751" s="376">
        <v>45287</v>
      </c>
      <c r="V1751" s="376">
        <v>45295</v>
      </c>
      <c r="W1751" s="376">
        <v>45296</v>
      </c>
    </row>
    <row r="1752" spans="1:23">
      <c r="A1752" s="380" t="str">
        <f t="shared" ref="A1752:A1816" si="37">TEXT(B1752,"yy")</f>
        <v>23</v>
      </c>
      <c r="B1752" s="373">
        <v>45278</v>
      </c>
      <c r="C1752" s="374" t="str">
        <f t="shared" si="36"/>
        <v>月</v>
      </c>
      <c r="D1752" s="375">
        <v>45265</v>
      </c>
      <c r="E1752" s="375">
        <v>45266</v>
      </c>
      <c r="F1752" s="375">
        <v>45267</v>
      </c>
      <c r="G1752" s="376">
        <v>45268</v>
      </c>
      <c r="H1752" s="376">
        <v>45271</v>
      </c>
      <c r="I1752" s="376">
        <v>45272</v>
      </c>
      <c r="J1752" s="377">
        <v>45273</v>
      </c>
      <c r="K1752" s="376">
        <v>45274</v>
      </c>
      <c r="L1752" s="378">
        <v>45275</v>
      </c>
      <c r="M1752" s="390">
        <v>45278</v>
      </c>
      <c r="N1752" s="376">
        <v>45279</v>
      </c>
      <c r="O1752" s="376">
        <v>45280</v>
      </c>
      <c r="P1752" s="376">
        <v>45281</v>
      </c>
      <c r="Q1752" s="376">
        <v>45282</v>
      </c>
      <c r="R1752" s="376">
        <v>45285</v>
      </c>
      <c r="S1752" s="376">
        <v>45286</v>
      </c>
      <c r="T1752" s="376">
        <v>45287</v>
      </c>
      <c r="U1752" s="376">
        <v>45295</v>
      </c>
      <c r="V1752" s="376">
        <v>45296</v>
      </c>
      <c r="W1752" s="376">
        <v>45300</v>
      </c>
    </row>
    <row r="1753" spans="1:23">
      <c r="A1753" s="380" t="str">
        <f t="shared" si="37"/>
        <v>23</v>
      </c>
      <c r="B1753" s="373">
        <v>45279</v>
      </c>
      <c r="C1753" s="374" t="str">
        <f t="shared" si="36"/>
        <v>火</v>
      </c>
      <c r="D1753" s="375">
        <v>45266</v>
      </c>
      <c r="E1753" s="375">
        <v>45267</v>
      </c>
      <c r="F1753" s="375">
        <v>45268</v>
      </c>
      <c r="G1753" s="376">
        <v>45271</v>
      </c>
      <c r="H1753" s="376">
        <v>45272</v>
      </c>
      <c r="I1753" s="376">
        <v>45273</v>
      </c>
      <c r="J1753" s="377">
        <v>45274</v>
      </c>
      <c r="K1753" s="376">
        <v>45275</v>
      </c>
      <c r="L1753" s="378">
        <v>45278</v>
      </c>
      <c r="M1753" s="390">
        <v>45279</v>
      </c>
      <c r="N1753" s="376">
        <v>45280</v>
      </c>
      <c r="O1753" s="376">
        <v>45281</v>
      </c>
      <c r="P1753" s="376">
        <v>45282</v>
      </c>
      <c r="Q1753" s="376">
        <v>45285</v>
      </c>
      <c r="R1753" s="376">
        <v>45286</v>
      </c>
      <c r="S1753" s="376">
        <v>45287</v>
      </c>
      <c r="T1753" s="376">
        <v>45295</v>
      </c>
      <c r="U1753" s="376">
        <v>45296</v>
      </c>
      <c r="V1753" s="376">
        <v>45300</v>
      </c>
      <c r="W1753" s="376">
        <v>45301</v>
      </c>
    </row>
    <row r="1754" spans="1:23">
      <c r="A1754" s="380" t="str">
        <f t="shared" si="37"/>
        <v>23</v>
      </c>
      <c r="B1754" s="373">
        <v>45280</v>
      </c>
      <c r="C1754" s="374" t="str">
        <f t="shared" si="36"/>
        <v>水</v>
      </c>
      <c r="D1754" s="375">
        <v>45267</v>
      </c>
      <c r="E1754" s="375">
        <v>45268</v>
      </c>
      <c r="F1754" s="375">
        <v>45271</v>
      </c>
      <c r="G1754" s="376">
        <v>45272</v>
      </c>
      <c r="H1754" s="376">
        <v>45273</v>
      </c>
      <c r="I1754" s="376">
        <v>45274</v>
      </c>
      <c r="J1754" s="377">
        <v>45275</v>
      </c>
      <c r="K1754" s="376">
        <v>45278</v>
      </c>
      <c r="L1754" s="378">
        <v>45279</v>
      </c>
      <c r="M1754" s="390">
        <v>45280</v>
      </c>
      <c r="N1754" s="376">
        <v>45281</v>
      </c>
      <c r="O1754" s="376">
        <v>45282</v>
      </c>
      <c r="P1754" s="376">
        <v>45285</v>
      </c>
      <c r="Q1754" s="376">
        <v>45286</v>
      </c>
      <c r="R1754" s="376">
        <v>45287</v>
      </c>
      <c r="S1754" s="376">
        <v>45295</v>
      </c>
      <c r="T1754" s="376">
        <v>45296</v>
      </c>
      <c r="U1754" s="376">
        <v>45300</v>
      </c>
      <c r="V1754" s="376">
        <v>45301</v>
      </c>
      <c r="W1754" s="376">
        <v>45302</v>
      </c>
    </row>
    <row r="1755" spans="1:23">
      <c r="A1755" s="380" t="str">
        <f t="shared" si="37"/>
        <v>23</v>
      </c>
      <c r="B1755" s="373">
        <v>45281</v>
      </c>
      <c r="C1755" s="374" t="str">
        <f t="shared" si="36"/>
        <v>木</v>
      </c>
      <c r="D1755" s="375">
        <v>45268</v>
      </c>
      <c r="E1755" s="375">
        <v>45271</v>
      </c>
      <c r="F1755" s="375">
        <v>45272</v>
      </c>
      <c r="G1755" s="376">
        <v>45273</v>
      </c>
      <c r="H1755" s="376">
        <v>45274</v>
      </c>
      <c r="I1755" s="376">
        <v>45275</v>
      </c>
      <c r="J1755" s="377">
        <v>45278</v>
      </c>
      <c r="K1755" s="376">
        <v>45279</v>
      </c>
      <c r="L1755" s="378">
        <v>45280</v>
      </c>
      <c r="M1755" s="390">
        <v>45281</v>
      </c>
      <c r="N1755" s="376">
        <v>45282</v>
      </c>
      <c r="O1755" s="376">
        <v>45285</v>
      </c>
      <c r="P1755" s="376">
        <v>45286</v>
      </c>
      <c r="Q1755" s="376">
        <v>45287</v>
      </c>
      <c r="R1755" s="376">
        <v>45295</v>
      </c>
      <c r="S1755" s="376">
        <v>45296</v>
      </c>
      <c r="T1755" s="376">
        <v>45300</v>
      </c>
      <c r="U1755" s="376">
        <v>45301</v>
      </c>
      <c r="V1755" s="376">
        <v>45302</v>
      </c>
      <c r="W1755" s="376">
        <v>45303</v>
      </c>
    </row>
    <row r="1756" spans="1:23">
      <c r="A1756" s="380" t="str">
        <f t="shared" si="37"/>
        <v>23</v>
      </c>
      <c r="B1756" s="373">
        <v>45282</v>
      </c>
      <c r="C1756" s="374" t="str">
        <f t="shared" si="36"/>
        <v>金</v>
      </c>
      <c r="D1756" s="375">
        <v>45271</v>
      </c>
      <c r="E1756" s="375">
        <v>45272</v>
      </c>
      <c r="F1756" s="375">
        <v>45273</v>
      </c>
      <c r="G1756" s="376">
        <v>45274</v>
      </c>
      <c r="H1756" s="376">
        <v>45275</v>
      </c>
      <c r="I1756" s="376">
        <v>45278</v>
      </c>
      <c r="J1756" s="377">
        <v>45279</v>
      </c>
      <c r="K1756" s="376">
        <v>45280</v>
      </c>
      <c r="L1756" s="378">
        <v>45281</v>
      </c>
      <c r="M1756" s="390">
        <v>45282</v>
      </c>
      <c r="N1756" s="376">
        <v>45285</v>
      </c>
      <c r="O1756" s="376">
        <v>45286</v>
      </c>
      <c r="P1756" s="376">
        <v>45287</v>
      </c>
      <c r="Q1756" s="376">
        <v>45295</v>
      </c>
      <c r="R1756" s="376">
        <v>45296</v>
      </c>
      <c r="S1756" s="376">
        <v>45300</v>
      </c>
      <c r="T1756" s="376">
        <v>45301</v>
      </c>
      <c r="U1756" s="376">
        <v>45302</v>
      </c>
      <c r="V1756" s="376">
        <v>45303</v>
      </c>
      <c r="W1756" s="376">
        <v>45306</v>
      </c>
    </row>
    <row r="1757" spans="1:23">
      <c r="A1757" s="380" t="str">
        <f t="shared" si="37"/>
        <v>23</v>
      </c>
      <c r="B1757" s="373">
        <v>45285</v>
      </c>
      <c r="C1757" s="374" t="str">
        <f t="shared" si="36"/>
        <v>月</v>
      </c>
      <c r="D1757" s="375">
        <v>45272</v>
      </c>
      <c r="E1757" s="375">
        <v>45273</v>
      </c>
      <c r="F1757" s="375">
        <v>45274</v>
      </c>
      <c r="G1757" s="376">
        <v>45275</v>
      </c>
      <c r="H1757" s="376">
        <v>45278</v>
      </c>
      <c r="I1757" s="376">
        <v>45279</v>
      </c>
      <c r="J1757" s="377">
        <v>45280</v>
      </c>
      <c r="K1757" s="376">
        <v>45281</v>
      </c>
      <c r="L1757" s="378">
        <v>45282</v>
      </c>
      <c r="M1757" s="390">
        <v>45285</v>
      </c>
      <c r="N1757" s="376">
        <v>45286</v>
      </c>
      <c r="O1757" s="376">
        <v>45287</v>
      </c>
      <c r="P1757" s="376">
        <v>45295</v>
      </c>
      <c r="Q1757" s="376">
        <v>45296</v>
      </c>
      <c r="R1757" s="376">
        <v>45300</v>
      </c>
      <c r="S1757" s="376">
        <v>45301</v>
      </c>
      <c r="T1757" s="376">
        <v>45302</v>
      </c>
      <c r="U1757" s="376">
        <v>45303</v>
      </c>
      <c r="V1757" s="376">
        <v>45306</v>
      </c>
      <c r="W1757" s="376">
        <v>45307</v>
      </c>
    </row>
    <row r="1758" spans="1:23">
      <c r="A1758" s="380" t="str">
        <f t="shared" si="37"/>
        <v>23</v>
      </c>
      <c r="B1758" s="373">
        <v>45286</v>
      </c>
      <c r="C1758" s="374" t="str">
        <f t="shared" si="36"/>
        <v>火</v>
      </c>
      <c r="D1758" s="375">
        <v>45273</v>
      </c>
      <c r="E1758" s="375">
        <v>45274</v>
      </c>
      <c r="F1758" s="375">
        <v>45275</v>
      </c>
      <c r="G1758" s="376">
        <v>45278</v>
      </c>
      <c r="H1758" s="376">
        <v>45279</v>
      </c>
      <c r="I1758" s="376">
        <v>45280</v>
      </c>
      <c r="J1758" s="377">
        <v>45281</v>
      </c>
      <c r="K1758" s="376">
        <v>45282</v>
      </c>
      <c r="L1758" s="378">
        <v>45285</v>
      </c>
      <c r="M1758" s="390">
        <v>45286</v>
      </c>
      <c r="N1758" s="376">
        <v>45287</v>
      </c>
      <c r="O1758" s="376">
        <v>45295</v>
      </c>
      <c r="P1758" s="376">
        <v>45296</v>
      </c>
      <c r="Q1758" s="376">
        <v>45300</v>
      </c>
      <c r="R1758" s="376">
        <v>45301</v>
      </c>
      <c r="S1758" s="376">
        <v>45302</v>
      </c>
      <c r="T1758" s="376">
        <v>45303</v>
      </c>
      <c r="U1758" s="376">
        <v>45306</v>
      </c>
      <c r="V1758" s="376">
        <v>45307</v>
      </c>
      <c r="W1758" s="376">
        <v>45308</v>
      </c>
    </row>
    <row r="1759" spans="1:23">
      <c r="A1759" s="380" t="str">
        <f t="shared" si="37"/>
        <v>23</v>
      </c>
      <c r="B1759" s="373">
        <v>45287</v>
      </c>
      <c r="C1759" s="374" t="str">
        <f t="shared" si="36"/>
        <v>水</v>
      </c>
      <c r="D1759" s="375">
        <v>45274</v>
      </c>
      <c r="E1759" s="375">
        <v>45275</v>
      </c>
      <c r="F1759" s="375">
        <v>45278</v>
      </c>
      <c r="G1759" s="376">
        <v>45279</v>
      </c>
      <c r="H1759" s="376">
        <v>45280</v>
      </c>
      <c r="I1759" s="376">
        <v>45281</v>
      </c>
      <c r="J1759" s="377">
        <v>45282</v>
      </c>
      <c r="K1759" s="376">
        <v>45285</v>
      </c>
      <c r="L1759" s="378">
        <v>45286</v>
      </c>
      <c r="M1759" s="390">
        <v>45287</v>
      </c>
      <c r="N1759" s="376">
        <v>45295</v>
      </c>
      <c r="O1759" s="376">
        <v>45296</v>
      </c>
      <c r="P1759" s="376">
        <v>45300</v>
      </c>
      <c r="Q1759" s="376">
        <v>45301</v>
      </c>
      <c r="R1759" s="376">
        <v>45302</v>
      </c>
      <c r="S1759" s="376">
        <v>45303</v>
      </c>
      <c r="T1759" s="376">
        <v>45306</v>
      </c>
      <c r="U1759" s="376">
        <v>45307</v>
      </c>
      <c r="V1759" s="376">
        <v>45308</v>
      </c>
      <c r="W1759" s="376">
        <v>45309</v>
      </c>
    </row>
    <row r="1760" spans="1:23">
      <c r="A1760" s="380" t="str">
        <f t="shared" si="37"/>
        <v>24</v>
      </c>
      <c r="B1760" s="373">
        <v>45295</v>
      </c>
      <c r="C1760" s="374" t="str">
        <f t="shared" si="36"/>
        <v>木</v>
      </c>
      <c r="D1760" s="375">
        <v>45275</v>
      </c>
      <c r="E1760" s="375">
        <v>45278</v>
      </c>
      <c r="F1760" s="375">
        <v>45279</v>
      </c>
      <c r="G1760" s="376">
        <v>45280</v>
      </c>
      <c r="H1760" s="376">
        <v>45281</v>
      </c>
      <c r="I1760" s="376">
        <v>45282</v>
      </c>
      <c r="J1760" s="377">
        <v>45285</v>
      </c>
      <c r="K1760" s="376">
        <v>45286</v>
      </c>
      <c r="L1760" s="378">
        <v>45287</v>
      </c>
      <c r="M1760" s="390">
        <v>45295</v>
      </c>
      <c r="N1760" s="376">
        <v>45296</v>
      </c>
      <c r="O1760" s="376">
        <v>45300</v>
      </c>
      <c r="P1760" s="376">
        <v>45301</v>
      </c>
      <c r="Q1760" s="376">
        <v>45302</v>
      </c>
      <c r="R1760" s="376">
        <v>45303</v>
      </c>
      <c r="S1760" s="376">
        <v>45306</v>
      </c>
      <c r="T1760" s="376">
        <v>45307</v>
      </c>
      <c r="U1760" s="376">
        <v>45308</v>
      </c>
      <c r="V1760" s="376">
        <v>45309</v>
      </c>
      <c r="W1760" s="376">
        <v>45310</v>
      </c>
    </row>
    <row r="1761" spans="1:23">
      <c r="A1761" s="380" t="str">
        <f t="shared" si="37"/>
        <v>24</v>
      </c>
      <c r="B1761" s="373">
        <v>45296</v>
      </c>
      <c r="C1761" s="374" t="str">
        <f t="shared" si="36"/>
        <v>金</v>
      </c>
      <c r="D1761" s="375">
        <v>45278</v>
      </c>
      <c r="E1761" s="375">
        <v>45279</v>
      </c>
      <c r="F1761" s="375">
        <v>45280</v>
      </c>
      <c r="G1761" s="376">
        <v>45281</v>
      </c>
      <c r="H1761" s="376">
        <v>45282</v>
      </c>
      <c r="I1761" s="376">
        <v>45285</v>
      </c>
      <c r="J1761" s="377">
        <v>45286</v>
      </c>
      <c r="K1761" s="376">
        <v>45287</v>
      </c>
      <c r="L1761" s="378">
        <v>45295</v>
      </c>
      <c r="M1761" s="390">
        <v>45296</v>
      </c>
      <c r="N1761" s="376">
        <v>45300</v>
      </c>
      <c r="O1761" s="376">
        <v>45301</v>
      </c>
      <c r="P1761" s="376">
        <v>45302</v>
      </c>
      <c r="Q1761" s="376">
        <v>45303</v>
      </c>
      <c r="R1761" s="376">
        <v>45306</v>
      </c>
      <c r="S1761" s="376">
        <v>45307</v>
      </c>
      <c r="T1761" s="376">
        <v>45308</v>
      </c>
      <c r="U1761" s="376">
        <v>45309</v>
      </c>
      <c r="V1761" s="376">
        <v>45310</v>
      </c>
      <c r="W1761" s="376">
        <v>45313</v>
      </c>
    </row>
    <row r="1762" spans="1:23">
      <c r="A1762" s="380" t="str">
        <f t="shared" si="37"/>
        <v>24</v>
      </c>
      <c r="B1762" s="373">
        <v>45300</v>
      </c>
      <c r="C1762" s="374" t="str">
        <f t="shared" si="36"/>
        <v>火</v>
      </c>
      <c r="D1762" s="375">
        <v>45279</v>
      </c>
      <c r="E1762" s="375">
        <v>45280</v>
      </c>
      <c r="F1762" s="375">
        <v>45281</v>
      </c>
      <c r="G1762" s="376">
        <v>45282</v>
      </c>
      <c r="H1762" s="376">
        <v>45285</v>
      </c>
      <c r="I1762" s="376">
        <v>45286</v>
      </c>
      <c r="J1762" s="377">
        <v>45287</v>
      </c>
      <c r="K1762" s="376">
        <v>45295</v>
      </c>
      <c r="L1762" s="378">
        <v>45296</v>
      </c>
      <c r="M1762" s="390">
        <v>45300</v>
      </c>
      <c r="N1762" s="376">
        <v>45301</v>
      </c>
      <c r="O1762" s="376">
        <v>45302</v>
      </c>
      <c r="P1762" s="376">
        <v>45303</v>
      </c>
      <c r="Q1762" s="376">
        <v>45306</v>
      </c>
      <c r="R1762" s="376">
        <v>45307</v>
      </c>
      <c r="S1762" s="376">
        <v>45308</v>
      </c>
      <c r="T1762" s="376">
        <v>45309</v>
      </c>
      <c r="U1762" s="376">
        <v>45310</v>
      </c>
      <c r="V1762" s="376">
        <v>45313</v>
      </c>
      <c r="W1762" s="376">
        <v>45314</v>
      </c>
    </row>
    <row r="1763" spans="1:23">
      <c r="A1763" s="380" t="str">
        <f t="shared" si="37"/>
        <v>24</v>
      </c>
      <c r="B1763" s="373">
        <v>45301</v>
      </c>
      <c r="C1763" s="374" t="str">
        <f t="shared" ref="C1763:C1826" si="38">TEXT(B1763,"aaa")</f>
        <v>水</v>
      </c>
      <c r="D1763" s="375">
        <v>45280</v>
      </c>
      <c r="E1763" s="375">
        <v>45281</v>
      </c>
      <c r="F1763" s="375">
        <v>45282</v>
      </c>
      <c r="G1763" s="376">
        <v>45285</v>
      </c>
      <c r="H1763" s="376">
        <v>45286</v>
      </c>
      <c r="I1763" s="376">
        <v>45287</v>
      </c>
      <c r="J1763" s="377">
        <v>45295</v>
      </c>
      <c r="K1763" s="376">
        <v>45296</v>
      </c>
      <c r="L1763" s="378">
        <v>45300</v>
      </c>
      <c r="M1763" s="390">
        <v>45301</v>
      </c>
      <c r="N1763" s="376">
        <v>45302</v>
      </c>
      <c r="O1763" s="376">
        <v>45303</v>
      </c>
      <c r="P1763" s="376">
        <v>45306</v>
      </c>
      <c r="Q1763" s="376">
        <v>45307</v>
      </c>
      <c r="R1763" s="376">
        <v>45308</v>
      </c>
      <c r="S1763" s="376">
        <v>45309</v>
      </c>
      <c r="T1763" s="376">
        <v>45310</v>
      </c>
      <c r="U1763" s="376">
        <v>45313</v>
      </c>
      <c r="V1763" s="376">
        <v>45314</v>
      </c>
      <c r="W1763" s="376">
        <v>45315</v>
      </c>
    </row>
    <row r="1764" spans="1:23">
      <c r="A1764" s="380" t="str">
        <f t="shared" si="37"/>
        <v>24</v>
      </c>
      <c r="B1764" s="373">
        <v>45302</v>
      </c>
      <c r="C1764" s="374" t="str">
        <f t="shared" si="38"/>
        <v>木</v>
      </c>
      <c r="D1764" s="375">
        <v>45281</v>
      </c>
      <c r="E1764" s="375">
        <v>45282</v>
      </c>
      <c r="F1764" s="375">
        <v>45285</v>
      </c>
      <c r="G1764" s="376">
        <v>45286</v>
      </c>
      <c r="H1764" s="376">
        <v>45287</v>
      </c>
      <c r="I1764" s="376">
        <v>45295</v>
      </c>
      <c r="J1764" s="377">
        <v>45296</v>
      </c>
      <c r="K1764" s="376">
        <v>45300</v>
      </c>
      <c r="L1764" s="378">
        <v>45301</v>
      </c>
      <c r="M1764" s="390">
        <v>45302</v>
      </c>
      <c r="N1764" s="376">
        <v>45303</v>
      </c>
      <c r="O1764" s="376">
        <v>45306</v>
      </c>
      <c r="P1764" s="376">
        <v>45307</v>
      </c>
      <c r="Q1764" s="376">
        <v>45308</v>
      </c>
      <c r="R1764" s="376">
        <v>45309</v>
      </c>
      <c r="S1764" s="376">
        <v>45310</v>
      </c>
      <c r="T1764" s="376">
        <v>45313</v>
      </c>
      <c r="U1764" s="376">
        <v>45314</v>
      </c>
      <c r="V1764" s="376">
        <v>45315</v>
      </c>
      <c r="W1764" s="376">
        <v>45316</v>
      </c>
    </row>
    <row r="1765" spans="1:23">
      <c r="A1765" s="380" t="str">
        <f t="shared" si="37"/>
        <v>24</v>
      </c>
      <c r="B1765" s="373">
        <v>45303</v>
      </c>
      <c r="C1765" s="374" t="str">
        <f t="shared" si="38"/>
        <v>金</v>
      </c>
      <c r="D1765" s="375">
        <v>45282</v>
      </c>
      <c r="E1765" s="375">
        <v>45285</v>
      </c>
      <c r="F1765" s="375">
        <v>45286</v>
      </c>
      <c r="G1765" s="376">
        <v>45287</v>
      </c>
      <c r="H1765" s="376">
        <v>45295</v>
      </c>
      <c r="I1765" s="376">
        <v>45296</v>
      </c>
      <c r="J1765" s="377">
        <v>45300</v>
      </c>
      <c r="K1765" s="376">
        <v>45301</v>
      </c>
      <c r="L1765" s="378">
        <v>45302</v>
      </c>
      <c r="M1765" s="390">
        <v>45303</v>
      </c>
      <c r="N1765" s="376">
        <v>45306</v>
      </c>
      <c r="O1765" s="376">
        <v>45307</v>
      </c>
      <c r="P1765" s="376">
        <v>45308</v>
      </c>
      <c r="Q1765" s="376">
        <v>45309</v>
      </c>
      <c r="R1765" s="376">
        <v>45310</v>
      </c>
      <c r="S1765" s="376">
        <v>45313</v>
      </c>
      <c r="T1765" s="376">
        <v>45314</v>
      </c>
      <c r="U1765" s="376">
        <v>45315</v>
      </c>
      <c r="V1765" s="376">
        <v>45316</v>
      </c>
      <c r="W1765" s="376">
        <v>45317</v>
      </c>
    </row>
    <row r="1766" spans="1:23">
      <c r="A1766" s="380" t="str">
        <f t="shared" si="37"/>
        <v>24</v>
      </c>
      <c r="B1766" s="373">
        <v>45306</v>
      </c>
      <c r="C1766" s="374" t="str">
        <f t="shared" si="38"/>
        <v>月</v>
      </c>
      <c r="D1766" s="375">
        <v>45285</v>
      </c>
      <c r="E1766" s="375">
        <v>45286</v>
      </c>
      <c r="F1766" s="375">
        <v>45287</v>
      </c>
      <c r="G1766" s="376">
        <v>45295</v>
      </c>
      <c r="H1766" s="376">
        <v>45296</v>
      </c>
      <c r="I1766" s="376">
        <v>45300</v>
      </c>
      <c r="J1766" s="377">
        <v>45301</v>
      </c>
      <c r="K1766" s="376">
        <v>45302</v>
      </c>
      <c r="L1766" s="378">
        <v>45303</v>
      </c>
      <c r="M1766" s="390">
        <v>45306</v>
      </c>
      <c r="N1766" s="376">
        <v>45307</v>
      </c>
      <c r="O1766" s="376">
        <v>45308</v>
      </c>
      <c r="P1766" s="376">
        <v>45309</v>
      </c>
      <c r="Q1766" s="376">
        <v>45310</v>
      </c>
      <c r="R1766" s="376">
        <v>45313</v>
      </c>
      <c r="S1766" s="376">
        <v>45314</v>
      </c>
      <c r="T1766" s="376">
        <v>45315</v>
      </c>
      <c r="U1766" s="376">
        <v>45316</v>
      </c>
      <c r="V1766" s="376">
        <v>45317</v>
      </c>
      <c r="W1766" s="376">
        <v>45320</v>
      </c>
    </row>
    <row r="1767" spans="1:23">
      <c r="A1767" s="380" t="str">
        <f t="shared" si="37"/>
        <v>24</v>
      </c>
      <c r="B1767" s="373">
        <v>45307</v>
      </c>
      <c r="C1767" s="374" t="str">
        <f t="shared" si="38"/>
        <v>火</v>
      </c>
      <c r="D1767" s="375">
        <v>45286</v>
      </c>
      <c r="E1767" s="375">
        <v>45287</v>
      </c>
      <c r="F1767" s="375">
        <v>45295</v>
      </c>
      <c r="G1767" s="376">
        <v>45296</v>
      </c>
      <c r="H1767" s="376">
        <v>45300</v>
      </c>
      <c r="I1767" s="376">
        <v>45301</v>
      </c>
      <c r="J1767" s="377">
        <v>45302</v>
      </c>
      <c r="K1767" s="376">
        <v>45303</v>
      </c>
      <c r="L1767" s="378">
        <v>45306</v>
      </c>
      <c r="M1767" s="390">
        <v>45307</v>
      </c>
      <c r="N1767" s="376">
        <v>45308</v>
      </c>
      <c r="O1767" s="376">
        <v>45309</v>
      </c>
      <c r="P1767" s="376">
        <v>45310</v>
      </c>
      <c r="Q1767" s="376">
        <v>45313</v>
      </c>
      <c r="R1767" s="376">
        <v>45314</v>
      </c>
      <c r="S1767" s="376">
        <v>45315</v>
      </c>
      <c r="T1767" s="376">
        <v>45316</v>
      </c>
      <c r="U1767" s="376">
        <v>45317</v>
      </c>
      <c r="V1767" s="376">
        <v>45320</v>
      </c>
      <c r="W1767" s="376">
        <v>45321</v>
      </c>
    </row>
    <row r="1768" spans="1:23">
      <c r="A1768" s="380" t="str">
        <f t="shared" si="37"/>
        <v>24</v>
      </c>
      <c r="B1768" s="373">
        <v>45308</v>
      </c>
      <c r="C1768" s="374" t="str">
        <f t="shared" si="38"/>
        <v>水</v>
      </c>
      <c r="D1768" s="375">
        <v>45287</v>
      </c>
      <c r="E1768" s="375">
        <v>45295</v>
      </c>
      <c r="F1768" s="375">
        <v>45296</v>
      </c>
      <c r="G1768" s="376">
        <v>45300</v>
      </c>
      <c r="H1768" s="376">
        <v>45301</v>
      </c>
      <c r="I1768" s="376">
        <v>45302</v>
      </c>
      <c r="J1768" s="377">
        <v>45303</v>
      </c>
      <c r="K1768" s="376">
        <v>45306</v>
      </c>
      <c r="L1768" s="378">
        <v>45307</v>
      </c>
      <c r="M1768" s="390">
        <v>45308</v>
      </c>
      <c r="N1768" s="376">
        <v>45309</v>
      </c>
      <c r="O1768" s="376">
        <v>45310</v>
      </c>
      <c r="P1768" s="376">
        <v>45313</v>
      </c>
      <c r="Q1768" s="376">
        <v>45314</v>
      </c>
      <c r="R1768" s="376">
        <v>45315</v>
      </c>
      <c r="S1768" s="376">
        <v>45316</v>
      </c>
      <c r="T1768" s="376">
        <v>45317</v>
      </c>
      <c r="U1768" s="376">
        <v>45320</v>
      </c>
      <c r="V1768" s="376">
        <v>45321</v>
      </c>
      <c r="W1768" s="376">
        <v>45322</v>
      </c>
    </row>
    <row r="1769" spans="1:23">
      <c r="A1769" s="380" t="str">
        <f t="shared" si="37"/>
        <v>24</v>
      </c>
      <c r="B1769" s="373">
        <v>45309</v>
      </c>
      <c r="C1769" s="374" t="str">
        <f t="shared" si="38"/>
        <v>木</v>
      </c>
      <c r="D1769" s="375">
        <v>45295</v>
      </c>
      <c r="E1769" s="375">
        <v>45296</v>
      </c>
      <c r="F1769" s="375">
        <v>45300</v>
      </c>
      <c r="G1769" s="376">
        <v>45301</v>
      </c>
      <c r="H1769" s="376">
        <v>45302</v>
      </c>
      <c r="I1769" s="376">
        <v>45303</v>
      </c>
      <c r="J1769" s="377">
        <v>45306</v>
      </c>
      <c r="K1769" s="376">
        <v>45307</v>
      </c>
      <c r="L1769" s="378">
        <v>45308</v>
      </c>
      <c r="M1769" s="390">
        <v>45309</v>
      </c>
      <c r="N1769" s="376">
        <v>45310</v>
      </c>
      <c r="O1769" s="376">
        <v>45313</v>
      </c>
      <c r="P1769" s="376">
        <v>45314</v>
      </c>
      <c r="Q1769" s="376">
        <v>45315</v>
      </c>
      <c r="R1769" s="376">
        <v>45316</v>
      </c>
      <c r="S1769" s="376">
        <v>45317</v>
      </c>
      <c r="T1769" s="376">
        <v>45320</v>
      </c>
      <c r="U1769" s="376">
        <v>45321</v>
      </c>
      <c r="V1769" s="376">
        <v>45322</v>
      </c>
      <c r="W1769" s="376">
        <v>45323</v>
      </c>
    </row>
    <row r="1770" spans="1:23">
      <c r="A1770" s="380" t="str">
        <f t="shared" si="37"/>
        <v>24</v>
      </c>
      <c r="B1770" s="373">
        <v>45310</v>
      </c>
      <c r="C1770" s="374" t="str">
        <f t="shared" si="38"/>
        <v>金</v>
      </c>
      <c r="D1770" s="375">
        <v>45296</v>
      </c>
      <c r="E1770" s="375">
        <v>45300</v>
      </c>
      <c r="F1770" s="375">
        <v>45301</v>
      </c>
      <c r="G1770" s="376">
        <v>45302</v>
      </c>
      <c r="H1770" s="376">
        <v>45303</v>
      </c>
      <c r="I1770" s="376">
        <v>45306</v>
      </c>
      <c r="J1770" s="377">
        <v>45307</v>
      </c>
      <c r="K1770" s="376">
        <v>45308</v>
      </c>
      <c r="L1770" s="378">
        <v>45309</v>
      </c>
      <c r="M1770" s="390">
        <v>45310</v>
      </c>
      <c r="N1770" s="376">
        <v>45313</v>
      </c>
      <c r="O1770" s="376">
        <v>45314</v>
      </c>
      <c r="P1770" s="376">
        <v>45315</v>
      </c>
      <c r="Q1770" s="376">
        <v>45316</v>
      </c>
      <c r="R1770" s="376">
        <v>45317</v>
      </c>
      <c r="S1770" s="376">
        <v>45320</v>
      </c>
      <c r="T1770" s="376">
        <v>45321</v>
      </c>
      <c r="U1770" s="376">
        <v>45322</v>
      </c>
      <c r="V1770" s="376">
        <v>45323</v>
      </c>
      <c r="W1770" s="376">
        <v>45324</v>
      </c>
    </row>
    <row r="1771" spans="1:23">
      <c r="A1771" s="380" t="str">
        <f t="shared" si="37"/>
        <v>24</v>
      </c>
      <c r="B1771" s="373">
        <v>45313</v>
      </c>
      <c r="C1771" s="374" t="str">
        <f t="shared" si="38"/>
        <v>月</v>
      </c>
      <c r="D1771" s="375">
        <v>45300</v>
      </c>
      <c r="E1771" s="375">
        <v>45301</v>
      </c>
      <c r="F1771" s="375">
        <v>45302</v>
      </c>
      <c r="G1771" s="376">
        <v>45303</v>
      </c>
      <c r="H1771" s="376">
        <v>45306</v>
      </c>
      <c r="I1771" s="376">
        <v>45307</v>
      </c>
      <c r="J1771" s="377">
        <v>45308</v>
      </c>
      <c r="K1771" s="376">
        <v>45309</v>
      </c>
      <c r="L1771" s="378">
        <v>45310</v>
      </c>
      <c r="M1771" s="390">
        <v>45313</v>
      </c>
      <c r="N1771" s="376">
        <v>45314</v>
      </c>
      <c r="O1771" s="376">
        <v>45315</v>
      </c>
      <c r="P1771" s="376">
        <v>45316</v>
      </c>
      <c r="Q1771" s="376">
        <v>45317</v>
      </c>
      <c r="R1771" s="376">
        <v>45320</v>
      </c>
      <c r="S1771" s="376">
        <v>45321</v>
      </c>
      <c r="T1771" s="376">
        <v>45322</v>
      </c>
      <c r="U1771" s="376">
        <v>45323</v>
      </c>
      <c r="V1771" s="376">
        <v>45324</v>
      </c>
      <c r="W1771" s="376">
        <v>45327</v>
      </c>
    </row>
    <row r="1772" spans="1:23">
      <c r="A1772" s="380" t="str">
        <f t="shared" si="37"/>
        <v>24</v>
      </c>
      <c r="B1772" s="373">
        <v>45314</v>
      </c>
      <c r="C1772" s="374" t="str">
        <f t="shared" si="38"/>
        <v>火</v>
      </c>
      <c r="D1772" s="375">
        <v>45301</v>
      </c>
      <c r="E1772" s="375">
        <v>45302</v>
      </c>
      <c r="F1772" s="375">
        <v>45303</v>
      </c>
      <c r="G1772" s="376">
        <v>45306</v>
      </c>
      <c r="H1772" s="376">
        <v>45307</v>
      </c>
      <c r="I1772" s="376">
        <v>45308</v>
      </c>
      <c r="J1772" s="377">
        <v>45309</v>
      </c>
      <c r="K1772" s="376">
        <v>45310</v>
      </c>
      <c r="L1772" s="378">
        <v>45313</v>
      </c>
      <c r="M1772" s="390">
        <v>45314</v>
      </c>
      <c r="N1772" s="376">
        <v>45315</v>
      </c>
      <c r="O1772" s="376">
        <v>45316</v>
      </c>
      <c r="P1772" s="376">
        <v>45317</v>
      </c>
      <c r="Q1772" s="376">
        <v>45320</v>
      </c>
      <c r="R1772" s="376">
        <v>45321</v>
      </c>
      <c r="S1772" s="376">
        <v>45322</v>
      </c>
      <c r="T1772" s="376">
        <v>45323</v>
      </c>
      <c r="U1772" s="376">
        <v>45324</v>
      </c>
      <c r="V1772" s="376">
        <v>45327</v>
      </c>
      <c r="W1772" s="376">
        <v>45328</v>
      </c>
    </row>
    <row r="1773" spans="1:23">
      <c r="A1773" s="380" t="str">
        <f t="shared" si="37"/>
        <v>24</v>
      </c>
      <c r="B1773" s="373">
        <v>45315</v>
      </c>
      <c r="C1773" s="374" t="str">
        <f t="shared" si="38"/>
        <v>水</v>
      </c>
      <c r="D1773" s="375">
        <v>45302</v>
      </c>
      <c r="E1773" s="375">
        <v>45303</v>
      </c>
      <c r="F1773" s="375">
        <v>45306</v>
      </c>
      <c r="G1773" s="376">
        <v>45307</v>
      </c>
      <c r="H1773" s="376">
        <v>45308</v>
      </c>
      <c r="I1773" s="376">
        <v>45309</v>
      </c>
      <c r="J1773" s="377">
        <v>45310</v>
      </c>
      <c r="K1773" s="376">
        <v>45313</v>
      </c>
      <c r="L1773" s="378">
        <v>45314</v>
      </c>
      <c r="M1773" s="390">
        <v>45315</v>
      </c>
      <c r="N1773" s="376">
        <v>45316</v>
      </c>
      <c r="O1773" s="376">
        <v>45317</v>
      </c>
      <c r="P1773" s="376">
        <v>45320</v>
      </c>
      <c r="Q1773" s="376">
        <v>45321</v>
      </c>
      <c r="R1773" s="376">
        <v>45322</v>
      </c>
      <c r="S1773" s="376">
        <v>45323</v>
      </c>
      <c r="T1773" s="376">
        <v>45324</v>
      </c>
      <c r="U1773" s="376">
        <v>45327</v>
      </c>
      <c r="V1773" s="376">
        <v>45328</v>
      </c>
      <c r="W1773" s="376">
        <v>45329</v>
      </c>
    </row>
    <row r="1774" spans="1:23">
      <c r="A1774" s="380" t="str">
        <f t="shared" si="37"/>
        <v>24</v>
      </c>
      <c r="B1774" s="373">
        <v>45316</v>
      </c>
      <c r="C1774" s="374" t="str">
        <f t="shared" si="38"/>
        <v>木</v>
      </c>
      <c r="D1774" s="375">
        <v>45303</v>
      </c>
      <c r="E1774" s="375">
        <v>45306</v>
      </c>
      <c r="F1774" s="375">
        <v>45307</v>
      </c>
      <c r="G1774" s="376">
        <v>45308</v>
      </c>
      <c r="H1774" s="376">
        <v>45309</v>
      </c>
      <c r="I1774" s="376">
        <v>45310</v>
      </c>
      <c r="J1774" s="377">
        <v>45313</v>
      </c>
      <c r="K1774" s="376">
        <v>45314</v>
      </c>
      <c r="L1774" s="378">
        <v>45315</v>
      </c>
      <c r="M1774" s="390">
        <v>45316</v>
      </c>
      <c r="N1774" s="376">
        <v>45317</v>
      </c>
      <c r="O1774" s="376">
        <v>45320</v>
      </c>
      <c r="P1774" s="376">
        <v>45321</v>
      </c>
      <c r="Q1774" s="376">
        <v>45322</v>
      </c>
      <c r="R1774" s="376">
        <v>45323</v>
      </c>
      <c r="S1774" s="376">
        <v>45324</v>
      </c>
      <c r="T1774" s="376">
        <v>45327</v>
      </c>
      <c r="U1774" s="376">
        <v>45328</v>
      </c>
      <c r="V1774" s="376">
        <v>45329</v>
      </c>
      <c r="W1774" s="376">
        <v>45330</v>
      </c>
    </row>
    <row r="1775" spans="1:23">
      <c r="A1775" s="380" t="str">
        <f t="shared" si="37"/>
        <v>24</v>
      </c>
      <c r="B1775" s="373">
        <v>45317</v>
      </c>
      <c r="C1775" s="374" t="str">
        <f t="shared" si="38"/>
        <v>金</v>
      </c>
      <c r="D1775" s="375">
        <v>45306</v>
      </c>
      <c r="E1775" s="375">
        <v>45307</v>
      </c>
      <c r="F1775" s="375">
        <v>45308</v>
      </c>
      <c r="G1775" s="376">
        <v>45309</v>
      </c>
      <c r="H1775" s="376">
        <v>45310</v>
      </c>
      <c r="I1775" s="376">
        <v>45313</v>
      </c>
      <c r="J1775" s="377">
        <v>45314</v>
      </c>
      <c r="K1775" s="376">
        <v>45315</v>
      </c>
      <c r="L1775" s="378">
        <v>45316</v>
      </c>
      <c r="M1775" s="390">
        <v>45317</v>
      </c>
      <c r="N1775" s="376">
        <v>45320</v>
      </c>
      <c r="O1775" s="376">
        <v>45321</v>
      </c>
      <c r="P1775" s="376">
        <v>45322</v>
      </c>
      <c r="Q1775" s="376">
        <v>45323</v>
      </c>
      <c r="R1775" s="376">
        <v>45324</v>
      </c>
      <c r="S1775" s="376">
        <v>45327</v>
      </c>
      <c r="T1775" s="376">
        <v>45328</v>
      </c>
      <c r="U1775" s="376">
        <v>45329</v>
      </c>
      <c r="V1775" s="376">
        <v>45330</v>
      </c>
      <c r="W1775" s="376">
        <v>45331</v>
      </c>
    </row>
    <row r="1776" spans="1:23">
      <c r="A1776" s="380" t="str">
        <f t="shared" si="37"/>
        <v>24</v>
      </c>
      <c r="B1776" s="373">
        <v>45320</v>
      </c>
      <c r="C1776" s="374" t="str">
        <f t="shared" si="38"/>
        <v>月</v>
      </c>
      <c r="D1776" s="375">
        <v>45307</v>
      </c>
      <c r="E1776" s="375">
        <v>45308</v>
      </c>
      <c r="F1776" s="375">
        <v>45309</v>
      </c>
      <c r="G1776" s="376">
        <v>45310</v>
      </c>
      <c r="H1776" s="376">
        <v>45313</v>
      </c>
      <c r="I1776" s="376">
        <v>45314</v>
      </c>
      <c r="J1776" s="377">
        <v>45315</v>
      </c>
      <c r="K1776" s="376">
        <v>45316</v>
      </c>
      <c r="L1776" s="378">
        <v>45317</v>
      </c>
      <c r="M1776" s="390">
        <v>45320</v>
      </c>
      <c r="N1776" s="376">
        <v>45321</v>
      </c>
      <c r="O1776" s="376">
        <v>45322</v>
      </c>
      <c r="P1776" s="376">
        <v>45323</v>
      </c>
      <c r="Q1776" s="376">
        <v>45324</v>
      </c>
      <c r="R1776" s="376">
        <v>45327</v>
      </c>
      <c r="S1776" s="376">
        <v>45328</v>
      </c>
      <c r="T1776" s="376">
        <v>45329</v>
      </c>
      <c r="U1776" s="376">
        <v>45330</v>
      </c>
      <c r="V1776" s="376">
        <v>45331</v>
      </c>
      <c r="W1776" s="376">
        <v>45335</v>
      </c>
    </row>
    <row r="1777" spans="1:23">
      <c r="A1777" s="380" t="str">
        <f t="shared" si="37"/>
        <v>24</v>
      </c>
      <c r="B1777" s="373">
        <v>45321</v>
      </c>
      <c r="C1777" s="374" t="str">
        <f t="shared" si="38"/>
        <v>火</v>
      </c>
      <c r="D1777" s="375">
        <v>45308</v>
      </c>
      <c r="E1777" s="375">
        <v>45309</v>
      </c>
      <c r="F1777" s="375">
        <v>45310</v>
      </c>
      <c r="G1777" s="376">
        <v>45313</v>
      </c>
      <c r="H1777" s="376">
        <v>45314</v>
      </c>
      <c r="I1777" s="376">
        <v>45315</v>
      </c>
      <c r="J1777" s="377">
        <v>45316</v>
      </c>
      <c r="K1777" s="376">
        <v>45317</v>
      </c>
      <c r="L1777" s="378">
        <v>45320</v>
      </c>
      <c r="M1777" s="390">
        <v>45321</v>
      </c>
      <c r="N1777" s="376">
        <v>45322</v>
      </c>
      <c r="O1777" s="376">
        <v>45323</v>
      </c>
      <c r="P1777" s="376">
        <v>45324</v>
      </c>
      <c r="Q1777" s="376">
        <v>45327</v>
      </c>
      <c r="R1777" s="376">
        <v>45328</v>
      </c>
      <c r="S1777" s="376">
        <v>45329</v>
      </c>
      <c r="T1777" s="376">
        <v>45330</v>
      </c>
      <c r="U1777" s="376">
        <v>45331</v>
      </c>
      <c r="V1777" s="376">
        <v>45335</v>
      </c>
      <c r="W1777" s="376">
        <v>45336</v>
      </c>
    </row>
    <row r="1778" spans="1:23">
      <c r="A1778" s="380" t="str">
        <f t="shared" si="37"/>
        <v>24</v>
      </c>
      <c r="B1778" s="373">
        <v>45322</v>
      </c>
      <c r="C1778" s="374" t="str">
        <f t="shared" si="38"/>
        <v>水</v>
      </c>
      <c r="D1778" s="375">
        <v>45309</v>
      </c>
      <c r="E1778" s="375">
        <v>45310</v>
      </c>
      <c r="F1778" s="375">
        <v>45313</v>
      </c>
      <c r="G1778" s="376">
        <v>45314</v>
      </c>
      <c r="H1778" s="376">
        <v>45315</v>
      </c>
      <c r="I1778" s="376">
        <v>45316</v>
      </c>
      <c r="J1778" s="377">
        <v>45317</v>
      </c>
      <c r="K1778" s="376">
        <v>45320</v>
      </c>
      <c r="L1778" s="378">
        <v>45321</v>
      </c>
      <c r="M1778" s="390">
        <v>45322</v>
      </c>
      <c r="N1778" s="376">
        <v>45323</v>
      </c>
      <c r="O1778" s="376">
        <v>45324</v>
      </c>
      <c r="P1778" s="376">
        <v>45327</v>
      </c>
      <c r="Q1778" s="376">
        <v>45328</v>
      </c>
      <c r="R1778" s="376">
        <v>45329</v>
      </c>
      <c r="S1778" s="376">
        <v>45330</v>
      </c>
      <c r="T1778" s="376">
        <v>45331</v>
      </c>
      <c r="U1778" s="376">
        <v>45335</v>
      </c>
      <c r="V1778" s="376">
        <v>45336</v>
      </c>
      <c r="W1778" s="376">
        <v>45337</v>
      </c>
    </row>
    <row r="1779" spans="1:23">
      <c r="A1779" s="380" t="str">
        <f t="shared" si="37"/>
        <v>24</v>
      </c>
      <c r="B1779" s="373">
        <v>45323</v>
      </c>
      <c r="C1779" s="374" t="str">
        <f t="shared" si="38"/>
        <v>木</v>
      </c>
      <c r="D1779" s="375">
        <v>45310</v>
      </c>
      <c r="E1779" s="375">
        <v>45313</v>
      </c>
      <c r="F1779" s="375">
        <v>45314</v>
      </c>
      <c r="G1779" s="376">
        <v>45315</v>
      </c>
      <c r="H1779" s="376">
        <v>45316</v>
      </c>
      <c r="I1779" s="376">
        <v>45317</v>
      </c>
      <c r="J1779" s="377">
        <v>45320</v>
      </c>
      <c r="K1779" s="376">
        <v>45321</v>
      </c>
      <c r="L1779" s="378">
        <v>45322</v>
      </c>
      <c r="M1779" s="390">
        <v>45323</v>
      </c>
      <c r="N1779" s="376">
        <v>45324</v>
      </c>
      <c r="O1779" s="376">
        <v>45327</v>
      </c>
      <c r="P1779" s="376">
        <v>45328</v>
      </c>
      <c r="Q1779" s="376">
        <v>45329</v>
      </c>
      <c r="R1779" s="376">
        <v>45330</v>
      </c>
      <c r="S1779" s="376">
        <v>45331</v>
      </c>
      <c r="T1779" s="376">
        <v>45335</v>
      </c>
      <c r="U1779" s="376">
        <v>45336</v>
      </c>
      <c r="V1779" s="376">
        <v>45337</v>
      </c>
      <c r="W1779" s="376">
        <v>45338</v>
      </c>
    </row>
    <row r="1780" spans="1:23">
      <c r="A1780" s="380" t="str">
        <f t="shared" si="37"/>
        <v>24</v>
      </c>
      <c r="B1780" s="373">
        <v>45324</v>
      </c>
      <c r="C1780" s="374" t="str">
        <f t="shared" si="38"/>
        <v>金</v>
      </c>
      <c r="D1780" s="375">
        <v>45313</v>
      </c>
      <c r="E1780" s="375">
        <v>45314</v>
      </c>
      <c r="F1780" s="375">
        <v>45315</v>
      </c>
      <c r="G1780" s="376">
        <v>45316</v>
      </c>
      <c r="H1780" s="376">
        <v>45317</v>
      </c>
      <c r="I1780" s="376">
        <v>45320</v>
      </c>
      <c r="J1780" s="377">
        <v>45321</v>
      </c>
      <c r="K1780" s="376">
        <v>45322</v>
      </c>
      <c r="L1780" s="378">
        <v>45323</v>
      </c>
      <c r="M1780" s="390">
        <v>45324</v>
      </c>
      <c r="N1780" s="376">
        <v>45327</v>
      </c>
      <c r="O1780" s="376">
        <v>45328</v>
      </c>
      <c r="P1780" s="376">
        <v>45329</v>
      </c>
      <c r="Q1780" s="376">
        <v>45330</v>
      </c>
      <c r="R1780" s="376">
        <v>45331</v>
      </c>
      <c r="S1780" s="376">
        <v>45335</v>
      </c>
      <c r="T1780" s="376">
        <v>45336</v>
      </c>
      <c r="U1780" s="376">
        <v>45337</v>
      </c>
      <c r="V1780" s="376">
        <v>45338</v>
      </c>
      <c r="W1780" s="376">
        <v>45341</v>
      </c>
    </row>
    <row r="1781" spans="1:23">
      <c r="A1781" s="380" t="str">
        <f t="shared" si="37"/>
        <v>24</v>
      </c>
      <c r="B1781" s="373">
        <v>45327</v>
      </c>
      <c r="C1781" s="374" t="str">
        <f t="shared" si="38"/>
        <v>月</v>
      </c>
      <c r="D1781" s="375">
        <v>45314</v>
      </c>
      <c r="E1781" s="375">
        <v>45315</v>
      </c>
      <c r="F1781" s="375">
        <v>45316</v>
      </c>
      <c r="G1781" s="376">
        <v>45317</v>
      </c>
      <c r="H1781" s="376">
        <v>45320</v>
      </c>
      <c r="I1781" s="376">
        <v>45321</v>
      </c>
      <c r="J1781" s="377">
        <v>45322</v>
      </c>
      <c r="K1781" s="376">
        <v>45323</v>
      </c>
      <c r="L1781" s="378">
        <v>45324</v>
      </c>
      <c r="M1781" s="390">
        <v>45327</v>
      </c>
      <c r="N1781" s="376">
        <v>45328</v>
      </c>
      <c r="O1781" s="376">
        <v>45329</v>
      </c>
      <c r="P1781" s="376">
        <v>45330</v>
      </c>
      <c r="Q1781" s="376">
        <v>45331</v>
      </c>
      <c r="R1781" s="376">
        <v>45335</v>
      </c>
      <c r="S1781" s="376">
        <v>45336</v>
      </c>
      <c r="T1781" s="376">
        <v>45337</v>
      </c>
      <c r="U1781" s="376">
        <v>45338</v>
      </c>
      <c r="V1781" s="376">
        <v>45341</v>
      </c>
      <c r="W1781" s="376">
        <v>45342</v>
      </c>
    </row>
    <row r="1782" spans="1:23">
      <c r="A1782" s="380" t="str">
        <f t="shared" si="37"/>
        <v>24</v>
      </c>
      <c r="B1782" s="373">
        <v>45328</v>
      </c>
      <c r="C1782" s="374" t="str">
        <f t="shared" si="38"/>
        <v>火</v>
      </c>
      <c r="D1782" s="375">
        <v>45315</v>
      </c>
      <c r="E1782" s="375">
        <v>45316</v>
      </c>
      <c r="F1782" s="375">
        <v>45317</v>
      </c>
      <c r="G1782" s="376">
        <v>45320</v>
      </c>
      <c r="H1782" s="376">
        <v>45321</v>
      </c>
      <c r="I1782" s="376">
        <v>45322</v>
      </c>
      <c r="J1782" s="377">
        <v>45323</v>
      </c>
      <c r="K1782" s="376">
        <v>45324</v>
      </c>
      <c r="L1782" s="378">
        <v>45327</v>
      </c>
      <c r="M1782" s="390">
        <v>45328</v>
      </c>
      <c r="N1782" s="376">
        <v>45329</v>
      </c>
      <c r="O1782" s="376">
        <v>45330</v>
      </c>
      <c r="P1782" s="376">
        <v>45331</v>
      </c>
      <c r="Q1782" s="376">
        <v>45335</v>
      </c>
      <c r="R1782" s="376">
        <v>45336</v>
      </c>
      <c r="S1782" s="376">
        <v>45337</v>
      </c>
      <c r="T1782" s="376">
        <v>45338</v>
      </c>
      <c r="U1782" s="376">
        <v>45341</v>
      </c>
      <c r="V1782" s="376">
        <v>45342</v>
      </c>
      <c r="W1782" s="376">
        <v>45343</v>
      </c>
    </row>
    <row r="1783" spans="1:23">
      <c r="A1783" s="380" t="str">
        <f t="shared" si="37"/>
        <v>24</v>
      </c>
      <c r="B1783" s="373">
        <v>45329</v>
      </c>
      <c r="C1783" s="374" t="str">
        <f t="shared" si="38"/>
        <v>水</v>
      </c>
      <c r="D1783" s="375">
        <v>45316</v>
      </c>
      <c r="E1783" s="375">
        <v>45317</v>
      </c>
      <c r="F1783" s="375">
        <v>45320</v>
      </c>
      <c r="G1783" s="376">
        <v>45321</v>
      </c>
      <c r="H1783" s="376">
        <v>45322</v>
      </c>
      <c r="I1783" s="376">
        <v>45323</v>
      </c>
      <c r="J1783" s="377">
        <v>45324</v>
      </c>
      <c r="K1783" s="376">
        <v>45327</v>
      </c>
      <c r="L1783" s="378">
        <v>45328</v>
      </c>
      <c r="M1783" s="390">
        <v>45329</v>
      </c>
      <c r="N1783" s="376">
        <v>45330</v>
      </c>
      <c r="O1783" s="376">
        <v>45331</v>
      </c>
      <c r="P1783" s="376">
        <v>45335</v>
      </c>
      <c r="Q1783" s="376">
        <v>45336</v>
      </c>
      <c r="R1783" s="376">
        <v>45337</v>
      </c>
      <c r="S1783" s="376">
        <v>45338</v>
      </c>
      <c r="T1783" s="376">
        <v>45341</v>
      </c>
      <c r="U1783" s="376">
        <v>45342</v>
      </c>
      <c r="V1783" s="376">
        <v>45343</v>
      </c>
      <c r="W1783" s="376">
        <v>45344</v>
      </c>
    </row>
    <row r="1784" spans="1:23">
      <c r="A1784" s="380" t="str">
        <f t="shared" si="37"/>
        <v>24</v>
      </c>
      <c r="B1784" s="373">
        <v>45330</v>
      </c>
      <c r="C1784" s="374" t="str">
        <f t="shared" si="38"/>
        <v>木</v>
      </c>
      <c r="D1784" s="375">
        <v>45317</v>
      </c>
      <c r="E1784" s="375">
        <v>45320</v>
      </c>
      <c r="F1784" s="375">
        <v>45321</v>
      </c>
      <c r="G1784" s="376">
        <v>45322</v>
      </c>
      <c r="H1784" s="376">
        <v>45323</v>
      </c>
      <c r="I1784" s="376">
        <v>45324</v>
      </c>
      <c r="J1784" s="377">
        <v>45327</v>
      </c>
      <c r="K1784" s="376">
        <v>45328</v>
      </c>
      <c r="L1784" s="378">
        <v>45329</v>
      </c>
      <c r="M1784" s="390">
        <v>45330</v>
      </c>
      <c r="N1784" s="376">
        <v>45331</v>
      </c>
      <c r="O1784" s="376">
        <v>45335</v>
      </c>
      <c r="P1784" s="376">
        <v>45336</v>
      </c>
      <c r="Q1784" s="376">
        <v>45337</v>
      </c>
      <c r="R1784" s="376">
        <v>45338</v>
      </c>
      <c r="S1784" s="376">
        <v>45341</v>
      </c>
      <c r="T1784" s="376">
        <v>45342</v>
      </c>
      <c r="U1784" s="376">
        <v>45343</v>
      </c>
      <c r="V1784" s="376">
        <v>45344</v>
      </c>
      <c r="W1784" s="376">
        <v>45348</v>
      </c>
    </row>
    <row r="1785" spans="1:23">
      <c r="A1785" s="380" t="str">
        <f t="shared" si="37"/>
        <v>24</v>
      </c>
      <c r="B1785" s="373">
        <v>45331</v>
      </c>
      <c r="C1785" s="374" t="str">
        <f t="shared" si="38"/>
        <v>金</v>
      </c>
      <c r="D1785" s="375">
        <v>45320</v>
      </c>
      <c r="E1785" s="375">
        <v>45321</v>
      </c>
      <c r="F1785" s="375">
        <v>45322</v>
      </c>
      <c r="G1785" s="376">
        <v>45323</v>
      </c>
      <c r="H1785" s="376">
        <v>45324</v>
      </c>
      <c r="I1785" s="376">
        <v>45327</v>
      </c>
      <c r="J1785" s="377">
        <v>45328</v>
      </c>
      <c r="K1785" s="376">
        <v>45329</v>
      </c>
      <c r="L1785" s="378">
        <v>45330</v>
      </c>
      <c r="M1785" s="390">
        <v>45331</v>
      </c>
      <c r="N1785" s="376">
        <v>45335</v>
      </c>
      <c r="O1785" s="376">
        <v>45336</v>
      </c>
      <c r="P1785" s="376">
        <v>45337</v>
      </c>
      <c r="Q1785" s="376">
        <v>45338</v>
      </c>
      <c r="R1785" s="376">
        <v>45341</v>
      </c>
      <c r="S1785" s="376">
        <v>45342</v>
      </c>
      <c r="T1785" s="376">
        <v>45343</v>
      </c>
      <c r="U1785" s="376">
        <v>45344</v>
      </c>
      <c r="V1785" s="376">
        <v>45348</v>
      </c>
      <c r="W1785" s="376">
        <v>45349</v>
      </c>
    </row>
    <row r="1786" spans="1:23">
      <c r="A1786" s="380" t="str">
        <f t="shared" si="37"/>
        <v>24</v>
      </c>
      <c r="B1786" s="373">
        <v>45335</v>
      </c>
      <c r="C1786" s="374" t="str">
        <f t="shared" si="38"/>
        <v>火</v>
      </c>
      <c r="D1786" s="375">
        <v>45321</v>
      </c>
      <c r="E1786" s="375">
        <v>45322</v>
      </c>
      <c r="F1786" s="375">
        <v>45323</v>
      </c>
      <c r="G1786" s="376">
        <v>45324</v>
      </c>
      <c r="H1786" s="376">
        <v>45327</v>
      </c>
      <c r="I1786" s="376">
        <v>45328</v>
      </c>
      <c r="J1786" s="377">
        <v>45329</v>
      </c>
      <c r="K1786" s="376">
        <v>45330</v>
      </c>
      <c r="L1786" s="378">
        <v>45331</v>
      </c>
      <c r="M1786" s="390">
        <v>45335</v>
      </c>
      <c r="N1786" s="376">
        <v>45336</v>
      </c>
      <c r="O1786" s="376">
        <v>45337</v>
      </c>
      <c r="P1786" s="376">
        <v>45338</v>
      </c>
      <c r="Q1786" s="376">
        <v>45341</v>
      </c>
      <c r="R1786" s="376">
        <v>45342</v>
      </c>
      <c r="S1786" s="376">
        <v>45343</v>
      </c>
      <c r="T1786" s="376">
        <v>45344</v>
      </c>
      <c r="U1786" s="376">
        <v>45348</v>
      </c>
      <c r="V1786" s="376">
        <v>45349</v>
      </c>
      <c r="W1786" s="376">
        <v>45350</v>
      </c>
    </row>
    <row r="1787" spans="1:23">
      <c r="A1787" s="380" t="str">
        <f t="shared" si="37"/>
        <v>24</v>
      </c>
      <c r="B1787" s="373">
        <v>45336</v>
      </c>
      <c r="C1787" s="374" t="str">
        <f t="shared" si="38"/>
        <v>水</v>
      </c>
      <c r="D1787" s="375">
        <v>45322</v>
      </c>
      <c r="E1787" s="375">
        <v>45323</v>
      </c>
      <c r="F1787" s="375">
        <v>45324</v>
      </c>
      <c r="G1787" s="376">
        <v>45327</v>
      </c>
      <c r="H1787" s="376">
        <v>45328</v>
      </c>
      <c r="I1787" s="376">
        <v>45329</v>
      </c>
      <c r="J1787" s="377">
        <v>45330</v>
      </c>
      <c r="K1787" s="376">
        <v>45331</v>
      </c>
      <c r="L1787" s="378">
        <v>45335</v>
      </c>
      <c r="M1787" s="390">
        <v>45336</v>
      </c>
      <c r="N1787" s="376">
        <v>45337</v>
      </c>
      <c r="O1787" s="376">
        <v>45338</v>
      </c>
      <c r="P1787" s="376">
        <v>45341</v>
      </c>
      <c r="Q1787" s="376">
        <v>45342</v>
      </c>
      <c r="R1787" s="376">
        <v>45343</v>
      </c>
      <c r="S1787" s="376">
        <v>45344</v>
      </c>
      <c r="T1787" s="376">
        <v>45348</v>
      </c>
      <c r="U1787" s="376">
        <v>45349</v>
      </c>
      <c r="V1787" s="376">
        <v>45350</v>
      </c>
      <c r="W1787" s="376">
        <v>45351</v>
      </c>
    </row>
    <row r="1788" spans="1:23">
      <c r="A1788" s="380" t="str">
        <f t="shared" si="37"/>
        <v>24</v>
      </c>
      <c r="B1788" s="373">
        <v>45337</v>
      </c>
      <c r="C1788" s="374" t="str">
        <f t="shared" si="38"/>
        <v>木</v>
      </c>
      <c r="D1788" s="375">
        <v>45323</v>
      </c>
      <c r="E1788" s="375">
        <v>45324</v>
      </c>
      <c r="F1788" s="375">
        <v>45327</v>
      </c>
      <c r="G1788" s="376">
        <v>45328</v>
      </c>
      <c r="H1788" s="376">
        <v>45329</v>
      </c>
      <c r="I1788" s="376">
        <v>45330</v>
      </c>
      <c r="J1788" s="377">
        <v>45331</v>
      </c>
      <c r="K1788" s="376">
        <v>45335</v>
      </c>
      <c r="L1788" s="378">
        <v>45336</v>
      </c>
      <c r="M1788" s="390">
        <v>45337</v>
      </c>
      <c r="N1788" s="376">
        <v>45338</v>
      </c>
      <c r="O1788" s="376">
        <v>45341</v>
      </c>
      <c r="P1788" s="376">
        <v>45342</v>
      </c>
      <c r="Q1788" s="376">
        <v>45343</v>
      </c>
      <c r="R1788" s="376">
        <v>45344</v>
      </c>
      <c r="S1788" s="376">
        <v>45348</v>
      </c>
      <c r="T1788" s="376">
        <v>45349</v>
      </c>
      <c r="U1788" s="376">
        <v>45350</v>
      </c>
      <c r="V1788" s="376">
        <v>45351</v>
      </c>
      <c r="W1788" s="376">
        <v>45352</v>
      </c>
    </row>
    <row r="1789" spans="1:23">
      <c r="A1789" s="380" t="str">
        <f t="shared" si="37"/>
        <v>24</v>
      </c>
      <c r="B1789" s="373">
        <v>45338</v>
      </c>
      <c r="C1789" s="374" t="str">
        <f t="shared" si="38"/>
        <v>金</v>
      </c>
      <c r="D1789" s="375">
        <v>45324</v>
      </c>
      <c r="E1789" s="375">
        <v>45327</v>
      </c>
      <c r="F1789" s="375">
        <v>45328</v>
      </c>
      <c r="G1789" s="376">
        <v>45329</v>
      </c>
      <c r="H1789" s="376">
        <v>45330</v>
      </c>
      <c r="I1789" s="376">
        <v>45331</v>
      </c>
      <c r="J1789" s="377">
        <v>45335</v>
      </c>
      <c r="K1789" s="376">
        <v>45336</v>
      </c>
      <c r="L1789" s="378">
        <v>45337</v>
      </c>
      <c r="M1789" s="390">
        <v>45338</v>
      </c>
      <c r="N1789" s="376">
        <v>45341</v>
      </c>
      <c r="O1789" s="376">
        <v>45342</v>
      </c>
      <c r="P1789" s="376">
        <v>45343</v>
      </c>
      <c r="Q1789" s="376">
        <v>45344</v>
      </c>
      <c r="R1789" s="376">
        <v>45348</v>
      </c>
      <c r="S1789" s="376">
        <v>45349</v>
      </c>
      <c r="T1789" s="376">
        <v>45350</v>
      </c>
      <c r="U1789" s="376">
        <v>45351</v>
      </c>
      <c r="V1789" s="376">
        <v>45352</v>
      </c>
      <c r="W1789" s="376">
        <v>45355</v>
      </c>
    </row>
    <row r="1790" spans="1:23">
      <c r="A1790" s="380" t="str">
        <f t="shared" si="37"/>
        <v>24</v>
      </c>
      <c r="B1790" s="373">
        <v>45341</v>
      </c>
      <c r="C1790" s="374" t="str">
        <f t="shared" si="38"/>
        <v>月</v>
      </c>
      <c r="D1790" s="375">
        <v>45327</v>
      </c>
      <c r="E1790" s="375">
        <v>45328</v>
      </c>
      <c r="F1790" s="375">
        <v>45329</v>
      </c>
      <c r="G1790" s="376">
        <v>45330</v>
      </c>
      <c r="H1790" s="376">
        <v>45331</v>
      </c>
      <c r="I1790" s="376">
        <v>45335</v>
      </c>
      <c r="J1790" s="377">
        <v>45336</v>
      </c>
      <c r="K1790" s="376">
        <v>45337</v>
      </c>
      <c r="L1790" s="378">
        <v>45338</v>
      </c>
      <c r="M1790" s="390">
        <v>45341</v>
      </c>
      <c r="N1790" s="376">
        <v>45342</v>
      </c>
      <c r="O1790" s="376">
        <v>45343</v>
      </c>
      <c r="P1790" s="376">
        <v>45344</v>
      </c>
      <c r="Q1790" s="376">
        <v>45348</v>
      </c>
      <c r="R1790" s="376">
        <v>45349</v>
      </c>
      <c r="S1790" s="376">
        <v>45350</v>
      </c>
      <c r="T1790" s="376">
        <v>45351</v>
      </c>
      <c r="U1790" s="376">
        <v>45352</v>
      </c>
      <c r="V1790" s="376">
        <v>45355</v>
      </c>
      <c r="W1790" s="376">
        <v>45356</v>
      </c>
    </row>
    <row r="1791" spans="1:23">
      <c r="A1791" s="380" t="str">
        <f t="shared" si="37"/>
        <v>24</v>
      </c>
      <c r="B1791" s="373">
        <v>45342</v>
      </c>
      <c r="C1791" s="374" t="str">
        <f t="shared" si="38"/>
        <v>火</v>
      </c>
      <c r="D1791" s="375">
        <v>45328</v>
      </c>
      <c r="E1791" s="375">
        <v>45329</v>
      </c>
      <c r="F1791" s="375">
        <v>45330</v>
      </c>
      <c r="G1791" s="376">
        <v>45331</v>
      </c>
      <c r="H1791" s="376">
        <v>45335</v>
      </c>
      <c r="I1791" s="376">
        <v>45336</v>
      </c>
      <c r="J1791" s="377">
        <v>45337</v>
      </c>
      <c r="K1791" s="376">
        <v>45338</v>
      </c>
      <c r="L1791" s="378">
        <v>45341</v>
      </c>
      <c r="M1791" s="390">
        <v>45342</v>
      </c>
      <c r="N1791" s="376">
        <v>45343</v>
      </c>
      <c r="O1791" s="376">
        <v>45344</v>
      </c>
      <c r="P1791" s="376">
        <v>45348</v>
      </c>
      <c r="Q1791" s="376">
        <v>45349</v>
      </c>
      <c r="R1791" s="376">
        <v>45350</v>
      </c>
      <c r="S1791" s="376">
        <v>45351</v>
      </c>
      <c r="T1791" s="376">
        <v>45352</v>
      </c>
      <c r="U1791" s="376">
        <v>45355</v>
      </c>
      <c r="V1791" s="376">
        <v>45356</v>
      </c>
      <c r="W1791" s="376">
        <v>45357</v>
      </c>
    </row>
    <row r="1792" spans="1:23">
      <c r="A1792" s="380" t="str">
        <f t="shared" si="37"/>
        <v>24</v>
      </c>
      <c r="B1792" s="373">
        <v>45343</v>
      </c>
      <c r="C1792" s="374" t="str">
        <f t="shared" si="38"/>
        <v>水</v>
      </c>
      <c r="D1792" s="375">
        <v>45329</v>
      </c>
      <c r="E1792" s="375">
        <v>45330</v>
      </c>
      <c r="F1792" s="375">
        <v>45331</v>
      </c>
      <c r="G1792" s="376">
        <v>45335</v>
      </c>
      <c r="H1792" s="376">
        <v>45336</v>
      </c>
      <c r="I1792" s="376">
        <v>45337</v>
      </c>
      <c r="J1792" s="377">
        <v>45338</v>
      </c>
      <c r="K1792" s="376">
        <v>45341</v>
      </c>
      <c r="L1792" s="378">
        <v>45342</v>
      </c>
      <c r="M1792" s="390">
        <v>45343</v>
      </c>
      <c r="N1792" s="376">
        <v>45344</v>
      </c>
      <c r="O1792" s="376">
        <v>45348</v>
      </c>
      <c r="P1792" s="376">
        <v>45349</v>
      </c>
      <c r="Q1792" s="376">
        <v>45350</v>
      </c>
      <c r="R1792" s="376">
        <v>45351</v>
      </c>
      <c r="S1792" s="376">
        <v>45352</v>
      </c>
      <c r="T1792" s="376">
        <v>45355</v>
      </c>
      <c r="U1792" s="376">
        <v>45356</v>
      </c>
      <c r="V1792" s="376">
        <v>45357</v>
      </c>
      <c r="W1792" s="376">
        <v>45358</v>
      </c>
    </row>
    <row r="1793" spans="1:23">
      <c r="A1793" s="380" t="str">
        <f t="shared" si="37"/>
        <v>24</v>
      </c>
      <c r="B1793" s="373">
        <v>45344</v>
      </c>
      <c r="C1793" s="374" t="str">
        <f t="shared" si="38"/>
        <v>木</v>
      </c>
      <c r="D1793" s="375">
        <v>45330</v>
      </c>
      <c r="E1793" s="375">
        <v>45331</v>
      </c>
      <c r="F1793" s="375">
        <v>45335</v>
      </c>
      <c r="G1793" s="376">
        <v>45336</v>
      </c>
      <c r="H1793" s="376">
        <v>45337</v>
      </c>
      <c r="I1793" s="376">
        <v>45338</v>
      </c>
      <c r="J1793" s="377">
        <v>45341</v>
      </c>
      <c r="K1793" s="376">
        <v>45342</v>
      </c>
      <c r="L1793" s="378">
        <v>45343</v>
      </c>
      <c r="M1793" s="390">
        <v>45344</v>
      </c>
      <c r="N1793" s="376">
        <v>45348</v>
      </c>
      <c r="O1793" s="376">
        <v>45349</v>
      </c>
      <c r="P1793" s="376">
        <v>45350</v>
      </c>
      <c r="Q1793" s="376">
        <v>45351</v>
      </c>
      <c r="R1793" s="376">
        <v>45352</v>
      </c>
      <c r="S1793" s="376">
        <v>45355</v>
      </c>
      <c r="T1793" s="376">
        <v>45356</v>
      </c>
      <c r="U1793" s="376">
        <v>45357</v>
      </c>
      <c r="V1793" s="376">
        <v>45358</v>
      </c>
      <c r="W1793" s="376">
        <v>45359</v>
      </c>
    </row>
    <row r="1794" spans="1:23">
      <c r="A1794" s="380" t="str">
        <f t="shared" si="37"/>
        <v>24</v>
      </c>
      <c r="B1794" s="373">
        <v>45348</v>
      </c>
      <c r="C1794" s="374" t="str">
        <f t="shared" si="38"/>
        <v>月</v>
      </c>
      <c r="D1794" s="375">
        <v>45331</v>
      </c>
      <c r="E1794" s="375">
        <v>45335</v>
      </c>
      <c r="F1794" s="375">
        <v>45336</v>
      </c>
      <c r="G1794" s="376">
        <v>45337</v>
      </c>
      <c r="H1794" s="376">
        <v>45338</v>
      </c>
      <c r="I1794" s="376">
        <v>45341</v>
      </c>
      <c r="J1794" s="377">
        <v>45342</v>
      </c>
      <c r="K1794" s="376">
        <v>45343</v>
      </c>
      <c r="L1794" s="378">
        <v>45344</v>
      </c>
      <c r="M1794" s="390">
        <v>45348</v>
      </c>
      <c r="N1794" s="376">
        <v>45349</v>
      </c>
      <c r="O1794" s="376">
        <v>45350</v>
      </c>
      <c r="P1794" s="376">
        <v>45351</v>
      </c>
      <c r="Q1794" s="376">
        <v>45352</v>
      </c>
      <c r="R1794" s="376">
        <v>45355</v>
      </c>
      <c r="S1794" s="376">
        <v>45356</v>
      </c>
      <c r="T1794" s="376">
        <v>45357</v>
      </c>
      <c r="U1794" s="376">
        <v>45358</v>
      </c>
      <c r="V1794" s="376">
        <v>45359</v>
      </c>
      <c r="W1794" s="376">
        <v>45362</v>
      </c>
    </row>
    <row r="1795" spans="1:23">
      <c r="A1795" s="380" t="str">
        <f t="shared" si="37"/>
        <v>24</v>
      </c>
      <c r="B1795" s="373">
        <v>45349</v>
      </c>
      <c r="C1795" s="374" t="str">
        <f t="shared" si="38"/>
        <v>火</v>
      </c>
      <c r="D1795" s="375">
        <v>45335</v>
      </c>
      <c r="E1795" s="375">
        <v>45336</v>
      </c>
      <c r="F1795" s="375">
        <v>45337</v>
      </c>
      <c r="G1795" s="376">
        <v>45338</v>
      </c>
      <c r="H1795" s="376">
        <v>45341</v>
      </c>
      <c r="I1795" s="376">
        <v>45342</v>
      </c>
      <c r="J1795" s="377">
        <v>45343</v>
      </c>
      <c r="K1795" s="376">
        <v>45344</v>
      </c>
      <c r="L1795" s="378">
        <v>45348</v>
      </c>
      <c r="M1795" s="390">
        <v>45349</v>
      </c>
      <c r="N1795" s="376">
        <v>45350</v>
      </c>
      <c r="O1795" s="376">
        <v>45351</v>
      </c>
      <c r="P1795" s="376">
        <v>45352</v>
      </c>
      <c r="Q1795" s="376">
        <v>45355</v>
      </c>
      <c r="R1795" s="376">
        <v>45356</v>
      </c>
      <c r="S1795" s="376">
        <v>45357</v>
      </c>
      <c r="T1795" s="376">
        <v>45358</v>
      </c>
      <c r="U1795" s="376">
        <v>45359</v>
      </c>
      <c r="V1795" s="376">
        <v>45362</v>
      </c>
      <c r="W1795" s="376">
        <v>45363</v>
      </c>
    </row>
    <row r="1796" spans="1:23">
      <c r="A1796" s="380" t="str">
        <f t="shared" si="37"/>
        <v>24</v>
      </c>
      <c r="B1796" s="373">
        <v>45350</v>
      </c>
      <c r="C1796" s="374" t="str">
        <f t="shared" si="38"/>
        <v>水</v>
      </c>
      <c r="D1796" s="375">
        <v>45336</v>
      </c>
      <c r="E1796" s="375">
        <v>45337</v>
      </c>
      <c r="F1796" s="375">
        <v>45338</v>
      </c>
      <c r="G1796" s="376">
        <v>45341</v>
      </c>
      <c r="H1796" s="376">
        <v>45342</v>
      </c>
      <c r="I1796" s="376">
        <v>45343</v>
      </c>
      <c r="J1796" s="377">
        <v>45344</v>
      </c>
      <c r="K1796" s="376">
        <v>45348</v>
      </c>
      <c r="L1796" s="378">
        <v>45349</v>
      </c>
      <c r="M1796" s="390">
        <v>45350</v>
      </c>
      <c r="N1796" s="376">
        <v>45351</v>
      </c>
      <c r="O1796" s="376">
        <v>45352</v>
      </c>
      <c r="P1796" s="376">
        <v>45355</v>
      </c>
      <c r="Q1796" s="376">
        <v>45356</v>
      </c>
      <c r="R1796" s="376">
        <v>45357</v>
      </c>
      <c r="S1796" s="376">
        <v>45358</v>
      </c>
      <c r="T1796" s="376">
        <v>45359</v>
      </c>
      <c r="U1796" s="376">
        <v>45362</v>
      </c>
      <c r="V1796" s="376">
        <v>45363</v>
      </c>
      <c r="W1796" s="376">
        <v>45364</v>
      </c>
    </row>
    <row r="1797" spans="1:23">
      <c r="A1797" s="380" t="str">
        <f t="shared" si="37"/>
        <v>24</v>
      </c>
      <c r="B1797" s="373">
        <v>45351</v>
      </c>
      <c r="C1797" s="374" t="str">
        <f t="shared" si="38"/>
        <v>木</v>
      </c>
      <c r="D1797" s="375">
        <v>45337</v>
      </c>
      <c r="E1797" s="375">
        <v>45338</v>
      </c>
      <c r="F1797" s="375">
        <v>45341</v>
      </c>
      <c r="G1797" s="376">
        <v>45342</v>
      </c>
      <c r="H1797" s="376">
        <v>45343</v>
      </c>
      <c r="I1797" s="376">
        <v>45344</v>
      </c>
      <c r="J1797" s="377">
        <v>45348</v>
      </c>
      <c r="K1797" s="376">
        <v>45349</v>
      </c>
      <c r="L1797" s="378">
        <v>45350</v>
      </c>
      <c r="M1797" s="390">
        <v>45351</v>
      </c>
      <c r="N1797" s="376">
        <v>45352</v>
      </c>
      <c r="O1797" s="376">
        <v>45355</v>
      </c>
      <c r="P1797" s="376">
        <v>45356</v>
      </c>
      <c r="Q1797" s="376">
        <v>45357</v>
      </c>
      <c r="R1797" s="376">
        <v>45358</v>
      </c>
      <c r="S1797" s="376">
        <v>45359</v>
      </c>
      <c r="T1797" s="376">
        <v>45362</v>
      </c>
      <c r="U1797" s="376">
        <v>45363</v>
      </c>
      <c r="V1797" s="376">
        <v>45364</v>
      </c>
      <c r="W1797" s="376">
        <v>45365</v>
      </c>
    </row>
    <row r="1798" spans="1:23">
      <c r="A1798" s="380" t="str">
        <f t="shared" si="37"/>
        <v>24</v>
      </c>
      <c r="B1798" s="373">
        <v>45352</v>
      </c>
      <c r="C1798" s="374" t="str">
        <f t="shared" si="38"/>
        <v>金</v>
      </c>
      <c r="D1798" s="375">
        <v>45338</v>
      </c>
      <c r="E1798" s="375">
        <v>45341</v>
      </c>
      <c r="F1798" s="375">
        <v>45342</v>
      </c>
      <c r="G1798" s="376">
        <v>45343</v>
      </c>
      <c r="H1798" s="376">
        <v>45344</v>
      </c>
      <c r="I1798" s="376">
        <v>45348</v>
      </c>
      <c r="J1798" s="377">
        <v>45349</v>
      </c>
      <c r="K1798" s="376">
        <v>45350</v>
      </c>
      <c r="L1798" s="378">
        <v>45351</v>
      </c>
      <c r="M1798" s="390">
        <v>45352</v>
      </c>
      <c r="N1798" s="376">
        <v>45355</v>
      </c>
      <c r="O1798" s="376">
        <v>45356</v>
      </c>
      <c r="P1798" s="376">
        <v>45357</v>
      </c>
      <c r="Q1798" s="376">
        <v>45358</v>
      </c>
      <c r="R1798" s="376">
        <v>45359</v>
      </c>
      <c r="S1798" s="376">
        <v>45362</v>
      </c>
      <c r="T1798" s="376">
        <v>45363</v>
      </c>
      <c r="U1798" s="376">
        <v>45364</v>
      </c>
      <c r="V1798" s="376">
        <v>45365</v>
      </c>
      <c r="W1798" s="376">
        <v>45366</v>
      </c>
    </row>
    <row r="1799" spans="1:23">
      <c r="A1799" s="380" t="str">
        <f t="shared" si="37"/>
        <v>24</v>
      </c>
      <c r="B1799" s="373">
        <v>45355</v>
      </c>
      <c r="C1799" s="374" t="str">
        <f t="shared" si="38"/>
        <v>月</v>
      </c>
      <c r="D1799" s="375">
        <v>45341</v>
      </c>
      <c r="E1799" s="375">
        <v>45342</v>
      </c>
      <c r="F1799" s="375">
        <v>45343</v>
      </c>
      <c r="G1799" s="376">
        <v>45344</v>
      </c>
      <c r="H1799" s="376">
        <v>45348</v>
      </c>
      <c r="I1799" s="376">
        <v>45349</v>
      </c>
      <c r="J1799" s="377">
        <v>45350</v>
      </c>
      <c r="K1799" s="376">
        <v>45351</v>
      </c>
      <c r="L1799" s="378">
        <v>45352</v>
      </c>
      <c r="M1799" s="390">
        <v>45355</v>
      </c>
      <c r="N1799" s="376">
        <v>45356</v>
      </c>
      <c r="O1799" s="376">
        <v>45357</v>
      </c>
      <c r="P1799" s="376">
        <v>45358</v>
      </c>
      <c r="Q1799" s="376">
        <v>45359</v>
      </c>
      <c r="R1799" s="376">
        <v>45362</v>
      </c>
      <c r="S1799" s="376">
        <v>45363</v>
      </c>
      <c r="T1799" s="376">
        <v>45364</v>
      </c>
      <c r="U1799" s="376">
        <v>45365</v>
      </c>
      <c r="V1799" s="376">
        <v>45366</v>
      </c>
      <c r="W1799" s="376">
        <v>45369</v>
      </c>
    </row>
    <row r="1800" spans="1:23">
      <c r="A1800" s="380" t="str">
        <f t="shared" si="37"/>
        <v>24</v>
      </c>
      <c r="B1800" s="373">
        <v>45356</v>
      </c>
      <c r="C1800" s="374" t="str">
        <f t="shared" si="38"/>
        <v>火</v>
      </c>
      <c r="D1800" s="375">
        <v>45342</v>
      </c>
      <c r="E1800" s="375">
        <v>45343</v>
      </c>
      <c r="F1800" s="375">
        <v>45344</v>
      </c>
      <c r="G1800" s="376">
        <v>45348</v>
      </c>
      <c r="H1800" s="376">
        <v>45349</v>
      </c>
      <c r="I1800" s="376">
        <v>45350</v>
      </c>
      <c r="J1800" s="377">
        <v>45351</v>
      </c>
      <c r="K1800" s="376">
        <v>45352</v>
      </c>
      <c r="L1800" s="378">
        <v>45355</v>
      </c>
      <c r="M1800" s="390">
        <v>45356</v>
      </c>
      <c r="N1800" s="376">
        <v>45357</v>
      </c>
      <c r="O1800" s="376">
        <v>45358</v>
      </c>
      <c r="P1800" s="376">
        <v>45359</v>
      </c>
      <c r="Q1800" s="376">
        <v>45362</v>
      </c>
      <c r="R1800" s="376">
        <v>45363</v>
      </c>
      <c r="S1800" s="376">
        <v>45364</v>
      </c>
      <c r="T1800" s="376">
        <v>45365</v>
      </c>
      <c r="U1800" s="376">
        <v>45366</v>
      </c>
      <c r="V1800" s="376">
        <v>45369</v>
      </c>
      <c r="W1800" s="376">
        <v>45370</v>
      </c>
    </row>
    <row r="1801" spans="1:23">
      <c r="A1801" s="380" t="str">
        <f t="shared" si="37"/>
        <v>24</v>
      </c>
      <c r="B1801" s="373">
        <v>45357</v>
      </c>
      <c r="C1801" s="374" t="str">
        <f t="shared" si="38"/>
        <v>水</v>
      </c>
      <c r="D1801" s="375">
        <v>45343</v>
      </c>
      <c r="E1801" s="375">
        <v>45344</v>
      </c>
      <c r="F1801" s="375">
        <v>45348</v>
      </c>
      <c r="G1801" s="376">
        <v>45349</v>
      </c>
      <c r="H1801" s="376">
        <v>45350</v>
      </c>
      <c r="I1801" s="376">
        <v>45351</v>
      </c>
      <c r="J1801" s="377">
        <v>45352</v>
      </c>
      <c r="K1801" s="376">
        <v>45355</v>
      </c>
      <c r="L1801" s="378">
        <v>45356</v>
      </c>
      <c r="M1801" s="390">
        <v>45357</v>
      </c>
      <c r="N1801" s="376">
        <v>45358</v>
      </c>
      <c r="O1801" s="376">
        <v>45359</v>
      </c>
      <c r="P1801" s="376">
        <v>45362</v>
      </c>
      <c r="Q1801" s="376">
        <v>45363</v>
      </c>
      <c r="R1801" s="376">
        <v>45364</v>
      </c>
      <c r="S1801" s="376">
        <v>45365</v>
      </c>
      <c r="T1801" s="376">
        <v>45366</v>
      </c>
      <c r="U1801" s="376">
        <v>45369</v>
      </c>
      <c r="V1801" s="376">
        <v>45370</v>
      </c>
      <c r="W1801" s="376">
        <v>45372</v>
      </c>
    </row>
    <row r="1802" spans="1:23">
      <c r="A1802" s="380" t="str">
        <f t="shared" si="37"/>
        <v>24</v>
      </c>
      <c r="B1802" s="373">
        <v>45358</v>
      </c>
      <c r="C1802" s="374" t="str">
        <f t="shared" si="38"/>
        <v>木</v>
      </c>
      <c r="D1802" s="375">
        <v>45344</v>
      </c>
      <c r="E1802" s="375">
        <v>45348</v>
      </c>
      <c r="F1802" s="375">
        <v>45349</v>
      </c>
      <c r="G1802" s="376">
        <v>45350</v>
      </c>
      <c r="H1802" s="376">
        <v>45351</v>
      </c>
      <c r="I1802" s="376">
        <v>45352</v>
      </c>
      <c r="J1802" s="377">
        <v>45355</v>
      </c>
      <c r="K1802" s="376">
        <v>45356</v>
      </c>
      <c r="L1802" s="378">
        <v>45357</v>
      </c>
      <c r="M1802" s="390">
        <v>45358</v>
      </c>
      <c r="N1802" s="376">
        <v>45359</v>
      </c>
      <c r="O1802" s="376">
        <v>45362</v>
      </c>
      <c r="P1802" s="376">
        <v>45363</v>
      </c>
      <c r="Q1802" s="376">
        <v>45364</v>
      </c>
      <c r="R1802" s="376">
        <v>45365</v>
      </c>
      <c r="S1802" s="376">
        <v>45366</v>
      </c>
      <c r="T1802" s="376">
        <v>45369</v>
      </c>
      <c r="U1802" s="376">
        <v>45370</v>
      </c>
      <c r="V1802" s="376">
        <v>45372</v>
      </c>
      <c r="W1802" s="376">
        <v>45373</v>
      </c>
    </row>
    <row r="1803" spans="1:23">
      <c r="A1803" s="380" t="str">
        <f t="shared" si="37"/>
        <v>24</v>
      </c>
      <c r="B1803" s="373">
        <v>45359</v>
      </c>
      <c r="C1803" s="374" t="str">
        <f t="shared" si="38"/>
        <v>金</v>
      </c>
      <c r="D1803" s="375">
        <v>45348</v>
      </c>
      <c r="E1803" s="375">
        <v>45349</v>
      </c>
      <c r="F1803" s="375">
        <v>45350</v>
      </c>
      <c r="G1803" s="376">
        <v>45351</v>
      </c>
      <c r="H1803" s="376">
        <v>45352</v>
      </c>
      <c r="I1803" s="376">
        <v>45355</v>
      </c>
      <c r="J1803" s="377">
        <v>45356</v>
      </c>
      <c r="K1803" s="376">
        <v>45357</v>
      </c>
      <c r="L1803" s="378">
        <v>45358</v>
      </c>
      <c r="M1803" s="390">
        <v>45359</v>
      </c>
      <c r="N1803" s="376">
        <v>45362</v>
      </c>
      <c r="O1803" s="376">
        <v>45363</v>
      </c>
      <c r="P1803" s="376">
        <v>45364</v>
      </c>
      <c r="Q1803" s="376">
        <v>45365</v>
      </c>
      <c r="R1803" s="376">
        <v>45366</v>
      </c>
      <c r="S1803" s="376">
        <v>45369</v>
      </c>
      <c r="T1803" s="376">
        <v>45370</v>
      </c>
      <c r="U1803" s="376">
        <v>45372</v>
      </c>
      <c r="V1803" s="376">
        <v>45373</v>
      </c>
      <c r="W1803" s="376">
        <v>45376</v>
      </c>
    </row>
    <row r="1804" spans="1:23">
      <c r="A1804" s="380" t="str">
        <f t="shared" si="37"/>
        <v>24</v>
      </c>
      <c r="B1804" s="373">
        <v>45362</v>
      </c>
      <c r="C1804" s="374" t="str">
        <f t="shared" si="38"/>
        <v>月</v>
      </c>
      <c r="D1804" s="375">
        <v>45349</v>
      </c>
      <c r="E1804" s="375">
        <v>45350</v>
      </c>
      <c r="F1804" s="375">
        <v>45351</v>
      </c>
      <c r="G1804" s="376">
        <v>45352</v>
      </c>
      <c r="H1804" s="376">
        <v>45355</v>
      </c>
      <c r="I1804" s="376">
        <v>45356</v>
      </c>
      <c r="J1804" s="377">
        <v>45357</v>
      </c>
      <c r="K1804" s="376">
        <v>45358</v>
      </c>
      <c r="L1804" s="378">
        <v>45359</v>
      </c>
      <c r="M1804" s="390">
        <v>45362</v>
      </c>
      <c r="N1804" s="376">
        <v>45363</v>
      </c>
      <c r="O1804" s="376">
        <v>45364</v>
      </c>
      <c r="P1804" s="376">
        <v>45365</v>
      </c>
      <c r="Q1804" s="376">
        <v>45366</v>
      </c>
      <c r="R1804" s="376">
        <v>45369</v>
      </c>
      <c r="S1804" s="376">
        <v>45370</v>
      </c>
      <c r="T1804" s="376">
        <v>45372</v>
      </c>
      <c r="U1804" s="376">
        <v>45373</v>
      </c>
      <c r="V1804" s="376">
        <v>45376</v>
      </c>
      <c r="W1804" s="376">
        <v>45377</v>
      </c>
    </row>
    <row r="1805" spans="1:23">
      <c r="A1805" s="380" t="str">
        <f t="shared" si="37"/>
        <v>24</v>
      </c>
      <c r="B1805" s="373">
        <v>45363</v>
      </c>
      <c r="C1805" s="374" t="str">
        <f t="shared" si="38"/>
        <v>火</v>
      </c>
      <c r="D1805" s="375">
        <v>45350</v>
      </c>
      <c r="E1805" s="375">
        <v>45351</v>
      </c>
      <c r="F1805" s="375">
        <v>45352</v>
      </c>
      <c r="G1805" s="376">
        <v>45355</v>
      </c>
      <c r="H1805" s="376">
        <v>45356</v>
      </c>
      <c r="I1805" s="376">
        <v>45357</v>
      </c>
      <c r="J1805" s="377">
        <v>45358</v>
      </c>
      <c r="K1805" s="376">
        <v>45359</v>
      </c>
      <c r="L1805" s="378">
        <v>45362</v>
      </c>
      <c r="M1805" s="390">
        <v>45363</v>
      </c>
      <c r="N1805" s="376">
        <v>45364</v>
      </c>
      <c r="O1805" s="376">
        <v>45365</v>
      </c>
      <c r="P1805" s="376">
        <v>45366</v>
      </c>
      <c r="Q1805" s="376">
        <v>45369</v>
      </c>
      <c r="R1805" s="376">
        <v>45370</v>
      </c>
      <c r="S1805" s="376">
        <v>45372</v>
      </c>
      <c r="T1805" s="376">
        <v>45373</v>
      </c>
      <c r="U1805" s="376">
        <v>45376</v>
      </c>
      <c r="V1805" s="376">
        <v>45377</v>
      </c>
      <c r="W1805" s="376">
        <v>45380</v>
      </c>
    </row>
    <row r="1806" spans="1:23">
      <c r="A1806" s="380" t="str">
        <f t="shared" si="37"/>
        <v>24</v>
      </c>
      <c r="B1806" s="373">
        <v>45364</v>
      </c>
      <c r="C1806" s="374" t="str">
        <f t="shared" si="38"/>
        <v>水</v>
      </c>
      <c r="D1806" s="375">
        <v>45351</v>
      </c>
      <c r="E1806" s="375">
        <v>45352</v>
      </c>
      <c r="F1806" s="375">
        <v>45355</v>
      </c>
      <c r="G1806" s="376">
        <v>45356</v>
      </c>
      <c r="H1806" s="376">
        <v>45357</v>
      </c>
      <c r="I1806" s="376">
        <v>45358</v>
      </c>
      <c r="J1806" s="377">
        <v>45359</v>
      </c>
      <c r="K1806" s="376">
        <v>45362</v>
      </c>
      <c r="L1806" s="378">
        <v>45363</v>
      </c>
      <c r="M1806" s="390">
        <v>45364</v>
      </c>
      <c r="N1806" s="376">
        <v>45365</v>
      </c>
      <c r="O1806" s="376">
        <v>45366</v>
      </c>
      <c r="P1806" s="376">
        <v>45369</v>
      </c>
      <c r="Q1806" s="376">
        <v>45370</v>
      </c>
      <c r="R1806" s="376">
        <v>45372</v>
      </c>
      <c r="S1806" s="376">
        <v>45373</v>
      </c>
      <c r="T1806" s="376">
        <v>45376</v>
      </c>
      <c r="U1806" s="376">
        <v>45377</v>
      </c>
      <c r="V1806" s="376">
        <v>45380</v>
      </c>
      <c r="W1806" s="376">
        <v>45383</v>
      </c>
    </row>
    <row r="1807" spans="1:23">
      <c r="A1807" s="380" t="str">
        <f t="shared" si="37"/>
        <v>24</v>
      </c>
      <c r="B1807" s="373">
        <v>45365</v>
      </c>
      <c r="C1807" s="374" t="str">
        <f t="shared" si="38"/>
        <v>木</v>
      </c>
      <c r="D1807" s="375">
        <v>45352</v>
      </c>
      <c r="E1807" s="375">
        <v>45355</v>
      </c>
      <c r="F1807" s="375">
        <v>45356</v>
      </c>
      <c r="G1807" s="376">
        <v>45357</v>
      </c>
      <c r="H1807" s="376">
        <v>45358</v>
      </c>
      <c r="I1807" s="376">
        <v>45359</v>
      </c>
      <c r="J1807" s="377">
        <v>45362</v>
      </c>
      <c r="K1807" s="376">
        <v>45363</v>
      </c>
      <c r="L1807" s="378">
        <v>45364</v>
      </c>
      <c r="M1807" s="390">
        <v>45365</v>
      </c>
      <c r="N1807" s="376">
        <v>45366</v>
      </c>
      <c r="O1807" s="376">
        <v>45369</v>
      </c>
      <c r="P1807" s="376">
        <v>45370</v>
      </c>
      <c r="Q1807" s="376">
        <v>45372</v>
      </c>
      <c r="R1807" s="376">
        <v>45373</v>
      </c>
      <c r="S1807" s="376">
        <v>45376</v>
      </c>
      <c r="T1807" s="376">
        <v>45377</v>
      </c>
      <c r="U1807" s="376">
        <v>45380</v>
      </c>
      <c r="V1807" s="376">
        <v>45383</v>
      </c>
      <c r="W1807" s="376">
        <v>45384</v>
      </c>
    </row>
    <row r="1808" spans="1:23">
      <c r="A1808" s="380" t="str">
        <f t="shared" si="37"/>
        <v>24</v>
      </c>
      <c r="B1808" s="373">
        <v>45366</v>
      </c>
      <c r="C1808" s="374" t="str">
        <f t="shared" si="38"/>
        <v>金</v>
      </c>
      <c r="D1808" s="375">
        <v>45355</v>
      </c>
      <c r="E1808" s="375">
        <v>45356</v>
      </c>
      <c r="F1808" s="375">
        <v>45357</v>
      </c>
      <c r="G1808" s="376">
        <v>45358</v>
      </c>
      <c r="H1808" s="376">
        <v>45359</v>
      </c>
      <c r="I1808" s="376">
        <v>45362</v>
      </c>
      <c r="J1808" s="377">
        <v>45363</v>
      </c>
      <c r="K1808" s="376">
        <v>45364</v>
      </c>
      <c r="L1808" s="378">
        <v>45365</v>
      </c>
      <c r="M1808" s="390">
        <v>45366</v>
      </c>
      <c r="N1808" s="376">
        <v>45369</v>
      </c>
      <c r="O1808" s="376">
        <v>45370</v>
      </c>
      <c r="P1808" s="376">
        <v>45372</v>
      </c>
      <c r="Q1808" s="376">
        <v>45373</v>
      </c>
      <c r="R1808" s="376">
        <v>45376</v>
      </c>
      <c r="S1808" s="376">
        <v>45377</v>
      </c>
      <c r="T1808" s="376">
        <v>45380</v>
      </c>
      <c r="U1808" s="376">
        <v>45383</v>
      </c>
      <c r="V1808" s="376">
        <v>45384</v>
      </c>
      <c r="W1808" s="376">
        <v>45385</v>
      </c>
    </row>
    <row r="1809" spans="1:23">
      <c r="A1809" s="380" t="str">
        <f t="shared" si="37"/>
        <v>24</v>
      </c>
      <c r="B1809" s="373">
        <v>45369</v>
      </c>
      <c r="C1809" s="374" t="str">
        <f t="shared" si="38"/>
        <v>月</v>
      </c>
      <c r="D1809" s="375">
        <v>45356</v>
      </c>
      <c r="E1809" s="375">
        <v>45357</v>
      </c>
      <c r="F1809" s="375">
        <v>45358</v>
      </c>
      <c r="G1809" s="376">
        <v>45359</v>
      </c>
      <c r="H1809" s="376">
        <v>45362</v>
      </c>
      <c r="I1809" s="376">
        <v>45363</v>
      </c>
      <c r="J1809" s="377">
        <v>45364</v>
      </c>
      <c r="K1809" s="376">
        <v>45365</v>
      </c>
      <c r="L1809" s="378">
        <v>45366</v>
      </c>
      <c r="M1809" s="390">
        <v>45369</v>
      </c>
      <c r="N1809" s="376">
        <v>45370</v>
      </c>
      <c r="O1809" s="376">
        <v>45372</v>
      </c>
      <c r="P1809" s="376">
        <v>45373</v>
      </c>
      <c r="Q1809" s="376">
        <v>45376</v>
      </c>
      <c r="R1809" s="376">
        <v>45377</v>
      </c>
      <c r="S1809" s="376">
        <v>45380</v>
      </c>
      <c r="T1809" s="376">
        <v>45383</v>
      </c>
      <c r="U1809" s="376">
        <v>45384</v>
      </c>
      <c r="V1809" s="376">
        <v>45385</v>
      </c>
      <c r="W1809" s="376">
        <v>45386</v>
      </c>
    </row>
    <row r="1810" spans="1:23">
      <c r="A1810" s="380" t="str">
        <f t="shared" si="37"/>
        <v>24</v>
      </c>
      <c r="B1810" s="373">
        <v>45370</v>
      </c>
      <c r="C1810" s="374" t="str">
        <f t="shared" si="38"/>
        <v>火</v>
      </c>
      <c r="D1810" s="375">
        <v>45357</v>
      </c>
      <c r="E1810" s="375">
        <v>45358</v>
      </c>
      <c r="F1810" s="375">
        <v>45359</v>
      </c>
      <c r="G1810" s="376">
        <v>45362</v>
      </c>
      <c r="H1810" s="376">
        <v>45363</v>
      </c>
      <c r="I1810" s="376">
        <v>45364</v>
      </c>
      <c r="J1810" s="377">
        <v>45365</v>
      </c>
      <c r="K1810" s="376">
        <v>45366</v>
      </c>
      <c r="L1810" s="378">
        <v>45369</v>
      </c>
      <c r="M1810" s="390">
        <v>45370</v>
      </c>
      <c r="N1810" s="376">
        <v>45372</v>
      </c>
      <c r="O1810" s="376">
        <v>45373</v>
      </c>
      <c r="P1810" s="376">
        <v>45376</v>
      </c>
      <c r="Q1810" s="376">
        <v>45377</v>
      </c>
      <c r="R1810" s="376">
        <v>45380</v>
      </c>
      <c r="S1810" s="376">
        <v>45383</v>
      </c>
      <c r="T1810" s="376">
        <v>45384</v>
      </c>
      <c r="U1810" s="376">
        <v>45385</v>
      </c>
      <c r="V1810" s="376">
        <v>45386</v>
      </c>
      <c r="W1810" s="376">
        <v>45387</v>
      </c>
    </row>
    <row r="1811" spans="1:23">
      <c r="A1811" s="380" t="str">
        <f t="shared" si="37"/>
        <v>24</v>
      </c>
      <c r="B1811" s="373">
        <v>45372</v>
      </c>
      <c r="C1811" s="374" t="str">
        <f t="shared" si="38"/>
        <v>木</v>
      </c>
      <c r="D1811" s="375">
        <v>45358</v>
      </c>
      <c r="E1811" s="375">
        <v>45359</v>
      </c>
      <c r="F1811" s="375">
        <v>45362</v>
      </c>
      <c r="G1811" s="376">
        <v>45363</v>
      </c>
      <c r="H1811" s="376">
        <v>45364</v>
      </c>
      <c r="I1811" s="376">
        <v>45365</v>
      </c>
      <c r="J1811" s="377">
        <v>45366</v>
      </c>
      <c r="K1811" s="376">
        <v>45369</v>
      </c>
      <c r="L1811" s="378">
        <v>45370</v>
      </c>
      <c r="M1811" s="390">
        <v>45372</v>
      </c>
      <c r="N1811" s="376">
        <v>45373</v>
      </c>
      <c r="O1811" s="376">
        <v>45376</v>
      </c>
      <c r="P1811" s="376">
        <v>45377</v>
      </c>
      <c r="Q1811" s="376">
        <v>45380</v>
      </c>
      <c r="R1811" s="376">
        <v>45383</v>
      </c>
      <c r="S1811" s="376">
        <v>45384</v>
      </c>
      <c r="T1811" s="376">
        <v>45385</v>
      </c>
      <c r="U1811" s="376">
        <v>45386</v>
      </c>
      <c r="V1811" s="376">
        <v>45387</v>
      </c>
      <c r="W1811" s="376">
        <v>45390</v>
      </c>
    </row>
    <row r="1812" spans="1:23">
      <c r="A1812" s="380" t="str">
        <f t="shared" si="37"/>
        <v>24</v>
      </c>
      <c r="B1812" s="373">
        <v>45373</v>
      </c>
      <c r="C1812" s="374" t="str">
        <f t="shared" si="38"/>
        <v>金</v>
      </c>
      <c r="D1812" s="375">
        <v>45359</v>
      </c>
      <c r="E1812" s="375">
        <v>45362</v>
      </c>
      <c r="F1812" s="375">
        <v>45363</v>
      </c>
      <c r="G1812" s="376">
        <v>45364</v>
      </c>
      <c r="H1812" s="376">
        <v>45365</v>
      </c>
      <c r="I1812" s="376">
        <v>45366</v>
      </c>
      <c r="J1812" s="377">
        <v>45369</v>
      </c>
      <c r="K1812" s="376">
        <v>45370</v>
      </c>
      <c r="L1812" s="378">
        <v>45372</v>
      </c>
      <c r="M1812" s="390">
        <v>45373</v>
      </c>
      <c r="N1812" s="376">
        <v>45376</v>
      </c>
      <c r="O1812" s="376">
        <v>45377</v>
      </c>
      <c r="P1812" s="376">
        <v>45380</v>
      </c>
      <c r="Q1812" s="376">
        <v>45383</v>
      </c>
      <c r="R1812" s="376">
        <v>45384</v>
      </c>
      <c r="S1812" s="376">
        <v>45385</v>
      </c>
      <c r="T1812" s="376">
        <v>45386</v>
      </c>
      <c r="U1812" s="376">
        <v>45387</v>
      </c>
      <c r="V1812" s="376">
        <v>45390</v>
      </c>
      <c r="W1812" s="376">
        <v>45391</v>
      </c>
    </row>
    <row r="1813" spans="1:23">
      <c r="A1813" s="380" t="str">
        <f t="shared" si="37"/>
        <v>24</v>
      </c>
      <c r="B1813" s="373">
        <v>45376</v>
      </c>
      <c r="C1813" s="374" t="str">
        <f t="shared" si="38"/>
        <v>月</v>
      </c>
      <c r="D1813" s="375">
        <v>45362</v>
      </c>
      <c r="E1813" s="375">
        <v>45363</v>
      </c>
      <c r="F1813" s="375">
        <v>45364</v>
      </c>
      <c r="G1813" s="376">
        <v>45365</v>
      </c>
      <c r="H1813" s="376">
        <v>45366</v>
      </c>
      <c r="I1813" s="376">
        <v>45369</v>
      </c>
      <c r="J1813" s="377">
        <v>45370</v>
      </c>
      <c r="K1813" s="376">
        <v>45372</v>
      </c>
      <c r="L1813" s="378">
        <v>45373</v>
      </c>
      <c r="M1813" s="390">
        <v>45376</v>
      </c>
      <c r="N1813" s="376">
        <v>45377</v>
      </c>
      <c r="O1813" s="376">
        <v>45380</v>
      </c>
      <c r="P1813" s="376">
        <v>45383</v>
      </c>
      <c r="Q1813" s="376">
        <v>45384</v>
      </c>
      <c r="R1813" s="376">
        <v>45385</v>
      </c>
      <c r="S1813" s="376">
        <v>45386</v>
      </c>
      <c r="T1813" s="376">
        <v>45387</v>
      </c>
      <c r="U1813" s="376">
        <v>45390</v>
      </c>
      <c r="V1813" s="376">
        <v>45391</v>
      </c>
      <c r="W1813" s="376">
        <v>45392</v>
      </c>
    </row>
    <row r="1814" spans="1:23">
      <c r="A1814" s="380" t="str">
        <f t="shared" si="37"/>
        <v>24</v>
      </c>
      <c r="B1814" s="373">
        <v>45377</v>
      </c>
      <c r="C1814" s="374" t="str">
        <f t="shared" si="38"/>
        <v>火</v>
      </c>
      <c r="D1814" s="375">
        <v>45363</v>
      </c>
      <c r="E1814" s="375">
        <v>45364</v>
      </c>
      <c r="F1814" s="375">
        <v>45365</v>
      </c>
      <c r="G1814" s="376">
        <v>45366</v>
      </c>
      <c r="H1814" s="376">
        <v>45369</v>
      </c>
      <c r="I1814" s="376">
        <v>45370</v>
      </c>
      <c r="J1814" s="377">
        <v>45372</v>
      </c>
      <c r="K1814" s="376">
        <v>45373</v>
      </c>
      <c r="L1814" s="378">
        <v>45376</v>
      </c>
      <c r="M1814" s="390">
        <v>45377</v>
      </c>
      <c r="N1814" s="376">
        <v>45380</v>
      </c>
      <c r="O1814" s="376">
        <v>45383</v>
      </c>
      <c r="P1814" s="376">
        <v>45384</v>
      </c>
      <c r="Q1814" s="376">
        <v>45385</v>
      </c>
      <c r="R1814" s="376">
        <v>45386</v>
      </c>
      <c r="S1814" s="376">
        <v>45387</v>
      </c>
      <c r="T1814" s="376">
        <v>45390</v>
      </c>
      <c r="U1814" s="376">
        <v>45391</v>
      </c>
      <c r="V1814" s="376">
        <v>45392</v>
      </c>
      <c r="W1814" s="376">
        <v>45393</v>
      </c>
    </row>
    <row r="1815" spans="1:23">
      <c r="A1815" s="380" t="str">
        <f t="shared" si="37"/>
        <v>24</v>
      </c>
      <c r="B1815" s="373">
        <v>45380</v>
      </c>
      <c r="C1815" s="374" t="str">
        <f t="shared" si="38"/>
        <v>金</v>
      </c>
      <c r="D1815" s="375">
        <v>45364</v>
      </c>
      <c r="E1815" s="375">
        <v>45365</v>
      </c>
      <c r="F1815" s="375">
        <v>45366</v>
      </c>
      <c r="G1815" s="376">
        <v>45369</v>
      </c>
      <c r="H1815" s="376">
        <v>45370</v>
      </c>
      <c r="I1815" s="376">
        <v>45372</v>
      </c>
      <c r="J1815" s="377">
        <v>45373</v>
      </c>
      <c r="K1815" s="376">
        <v>45376</v>
      </c>
      <c r="L1815" s="378">
        <v>45377</v>
      </c>
      <c r="M1815" s="390">
        <v>45380</v>
      </c>
      <c r="N1815" s="376">
        <v>45383</v>
      </c>
      <c r="O1815" s="376">
        <v>45384</v>
      </c>
      <c r="P1815" s="376">
        <v>45385</v>
      </c>
      <c r="Q1815" s="376">
        <v>45386</v>
      </c>
      <c r="R1815" s="376">
        <v>45387</v>
      </c>
      <c r="S1815" s="376">
        <v>45390</v>
      </c>
      <c r="T1815" s="376">
        <v>45391</v>
      </c>
      <c r="U1815" s="376">
        <v>45392</v>
      </c>
      <c r="V1815" s="376">
        <v>45393</v>
      </c>
      <c r="W1815" s="376">
        <v>45394</v>
      </c>
    </row>
    <row r="1816" spans="1:23">
      <c r="A1816" s="380" t="str">
        <f t="shared" si="37"/>
        <v>24</v>
      </c>
      <c r="B1816" s="373">
        <v>45383</v>
      </c>
      <c r="C1816" s="374" t="str">
        <f t="shared" si="38"/>
        <v>月</v>
      </c>
      <c r="D1816" s="375">
        <v>45365</v>
      </c>
      <c r="E1816" s="375">
        <v>45366</v>
      </c>
      <c r="F1816" s="375">
        <v>45369</v>
      </c>
      <c r="G1816" s="376">
        <v>45370</v>
      </c>
      <c r="H1816" s="376">
        <v>45372</v>
      </c>
      <c r="I1816" s="376">
        <v>45373</v>
      </c>
      <c r="J1816" s="377">
        <v>45376</v>
      </c>
      <c r="K1816" s="376">
        <v>45377</v>
      </c>
      <c r="L1816" s="378">
        <v>45380</v>
      </c>
      <c r="M1816" s="390">
        <v>45383</v>
      </c>
      <c r="N1816" s="376">
        <v>45384</v>
      </c>
      <c r="O1816" s="376">
        <v>45385</v>
      </c>
      <c r="P1816" s="376">
        <v>45386</v>
      </c>
      <c r="Q1816" s="376">
        <v>45387</v>
      </c>
      <c r="R1816" s="376">
        <v>45390</v>
      </c>
      <c r="S1816" s="376">
        <v>45391</v>
      </c>
      <c r="T1816" s="376">
        <v>45392</v>
      </c>
      <c r="U1816" s="376">
        <v>45393</v>
      </c>
      <c r="V1816" s="376">
        <v>45394</v>
      </c>
      <c r="W1816" s="376">
        <v>45397</v>
      </c>
    </row>
    <row r="1817" spans="1:23">
      <c r="A1817" s="380" t="str">
        <f t="shared" ref="A1817:A1863" si="39">TEXT(B1817,"yy")</f>
        <v>24</v>
      </c>
      <c r="B1817" s="373">
        <v>45384</v>
      </c>
      <c r="C1817" s="374" t="str">
        <f t="shared" si="38"/>
        <v>火</v>
      </c>
      <c r="D1817" s="375">
        <v>45366</v>
      </c>
      <c r="E1817" s="375">
        <v>45369</v>
      </c>
      <c r="F1817" s="375">
        <v>45370</v>
      </c>
      <c r="G1817" s="376">
        <v>45372</v>
      </c>
      <c r="H1817" s="376">
        <v>45373</v>
      </c>
      <c r="I1817" s="376">
        <v>45376</v>
      </c>
      <c r="J1817" s="377">
        <v>45377</v>
      </c>
      <c r="K1817" s="376">
        <v>45380</v>
      </c>
      <c r="L1817" s="378">
        <v>45383</v>
      </c>
      <c r="M1817" s="390">
        <v>45384</v>
      </c>
      <c r="N1817" s="376">
        <v>45385</v>
      </c>
      <c r="O1817" s="376">
        <v>45386</v>
      </c>
      <c r="P1817" s="376">
        <v>45387</v>
      </c>
      <c r="Q1817" s="376">
        <v>45390</v>
      </c>
      <c r="R1817" s="376">
        <v>45391</v>
      </c>
      <c r="S1817" s="376">
        <v>45392</v>
      </c>
      <c r="T1817" s="376">
        <v>45393</v>
      </c>
      <c r="U1817" s="376">
        <v>45394</v>
      </c>
      <c r="V1817" s="376">
        <v>45397</v>
      </c>
      <c r="W1817" s="376">
        <v>45398</v>
      </c>
    </row>
    <row r="1818" spans="1:23">
      <c r="A1818" s="380" t="str">
        <f t="shared" si="39"/>
        <v>24</v>
      </c>
      <c r="B1818" s="373">
        <v>45385</v>
      </c>
      <c r="C1818" s="374" t="str">
        <f t="shared" si="38"/>
        <v>水</v>
      </c>
      <c r="D1818" s="375">
        <v>45369</v>
      </c>
      <c r="E1818" s="375">
        <v>45370</v>
      </c>
      <c r="F1818" s="375">
        <v>45372</v>
      </c>
      <c r="G1818" s="376">
        <v>45373</v>
      </c>
      <c r="H1818" s="376">
        <v>45376</v>
      </c>
      <c r="I1818" s="376">
        <v>45377</v>
      </c>
      <c r="J1818" s="377">
        <v>45380</v>
      </c>
      <c r="K1818" s="376">
        <v>45383</v>
      </c>
      <c r="L1818" s="378">
        <v>45384</v>
      </c>
      <c r="M1818" s="390">
        <v>45385</v>
      </c>
      <c r="N1818" s="376">
        <v>45386</v>
      </c>
      <c r="O1818" s="376">
        <v>45387</v>
      </c>
      <c r="P1818" s="376">
        <v>45390</v>
      </c>
      <c r="Q1818" s="376">
        <v>45391</v>
      </c>
      <c r="R1818" s="376">
        <v>45392</v>
      </c>
      <c r="S1818" s="376">
        <v>45393</v>
      </c>
      <c r="T1818" s="376">
        <v>45394</v>
      </c>
      <c r="U1818" s="376">
        <v>45397</v>
      </c>
      <c r="V1818" s="376">
        <v>45398</v>
      </c>
      <c r="W1818" s="376">
        <v>45399</v>
      </c>
    </row>
    <row r="1819" spans="1:23">
      <c r="A1819" s="380" t="str">
        <f t="shared" si="39"/>
        <v>24</v>
      </c>
      <c r="B1819" s="373">
        <v>45386</v>
      </c>
      <c r="C1819" s="374" t="str">
        <f t="shared" si="38"/>
        <v>木</v>
      </c>
      <c r="D1819" s="375">
        <v>45370</v>
      </c>
      <c r="E1819" s="375">
        <v>45372</v>
      </c>
      <c r="F1819" s="375">
        <v>45373</v>
      </c>
      <c r="G1819" s="376">
        <v>45376</v>
      </c>
      <c r="H1819" s="376">
        <v>45377</v>
      </c>
      <c r="I1819" s="376">
        <v>45380</v>
      </c>
      <c r="J1819" s="377">
        <v>45383</v>
      </c>
      <c r="K1819" s="376">
        <v>45384</v>
      </c>
      <c r="L1819" s="378">
        <v>45385</v>
      </c>
      <c r="M1819" s="390">
        <v>45386</v>
      </c>
      <c r="N1819" s="376">
        <v>45387</v>
      </c>
      <c r="O1819" s="376">
        <v>45390</v>
      </c>
      <c r="P1819" s="376">
        <v>45391</v>
      </c>
      <c r="Q1819" s="376">
        <v>45392</v>
      </c>
      <c r="R1819" s="376">
        <v>45393</v>
      </c>
      <c r="S1819" s="376">
        <v>45394</v>
      </c>
      <c r="T1819" s="376">
        <v>45397</v>
      </c>
      <c r="U1819" s="376">
        <v>45398</v>
      </c>
      <c r="V1819" s="376">
        <v>45399</v>
      </c>
      <c r="W1819" s="376">
        <v>45400</v>
      </c>
    </row>
    <row r="1820" spans="1:23">
      <c r="A1820" s="380" t="str">
        <f t="shared" si="39"/>
        <v>24</v>
      </c>
      <c r="B1820" s="373">
        <v>45387</v>
      </c>
      <c r="C1820" s="374" t="str">
        <f t="shared" si="38"/>
        <v>金</v>
      </c>
      <c r="D1820" s="375">
        <v>45372</v>
      </c>
      <c r="E1820" s="375">
        <v>45373</v>
      </c>
      <c r="F1820" s="375">
        <v>45376</v>
      </c>
      <c r="G1820" s="376">
        <v>45377</v>
      </c>
      <c r="H1820" s="376">
        <v>45380</v>
      </c>
      <c r="I1820" s="376">
        <v>45383</v>
      </c>
      <c r="J1820" s="377">
        <v>45384</v>
      </c>
      <c r="K1820" s="376">
        <v>45385</v>
      </c>
      <c r="L1820" s="378">
        <v>45386</v>
      </c>
      <c r="M1820" s="390">
        <v>45387</v>
      </c>
      <c r="N1820" s="376">
        <v>45390</v>
      </c>
      <c r="O1820" s="376">
        <v>45391</v>
      </c>
      <c r="P1820" s="376">
        <v>45392</v>
      </c>
      <c r="Q1820" s="376">
        <v>45393</v>
      </c>
      <c r="R1820" s="376">
        <v>45394</v>
      </c>
      <c r="S1820" s="376">
        <v>45397</v>
      </c>
      <c r="T1820" s="376">
        <v>45398</v>
      </c>
      <c r="U1820" s="376">
        <v>45399</v>
      </c>
      <c r="V1820" s="376">
        <v>45400</v>
      </c>
      <c r="W1820" s="376">
        <v>45401</v>
      </c>
    </row>
    <row r="1821" spans="1:23">
      <c r="A1821" s="380" t="str">
        <f t="shared" si="39"/>
        <v>24</v>
      </c>
      <c r="B1821" s="373">
        <v>45390</v>
      </c>
      <c r="C1821" s="374" t="str">
        <f t="shared" si="38"/>
        <v>月</v>
      </c>
      <c r="D1821" s="375">
        <v>45373</v>
      </c>
      <c r="E1821" s="375">
        <v>45376</v>
      </c>
      <c r="F1821" s="375">
        <v>45377</v>
      </c>
      <c r="G1821" s="376">
        <v>45380</v>
      </c>
      <c r="H1821" s="376">
        <v>45383</v>
      </c>
      <c r="I1821" s="376">
        <v>45384</v>
      </c>
      <c r="J1821" s="377">
        <v>45385</v>
      </c>
      <c r="K1821" s="376">
        <v>45386</v>
      </c>
      <c r="L1821" s="378">
        <v>45387</v>
      </c>
      <c r="M1821" s="390">
        <v>45390</v>
      </c>
      <c r="N1821" s="376">
        <v>45391</v>
      </c>
      <c r="O1821" s="376">
        <v>45392</v>
      </c>
      <c r="P1821" s="376">
        <v>45393</v>
      </c>
      <c r="Q1821" s="376">
        <v>45394</v>
      </c>
      <c r="R1821" s="376">
        <v>45397</v>
      </c>
      <c r="S1821" s="376">
        <v>45398</v>
      </c>
      <c r="T1821" s="376">
        <v>45399</v>
      </c>
      <c r="U1821" s="376">
        <v>45400</v>
      </c>
      <c r="V1821" s="376">
        <v>45401</v>
      </c>
      <c r="W1821" s="376">
        <v>45404</v>
      </c>
    </row>
    <row r="1822" spans="1:23">
      <c r="A1822" s="380" t="str">
        <f t="shared" si="39"/>
        <v>24</v>
      </c>
      <c r="B1822" s="373">
        <v>45391</v>
      </c>
      <c r="C1822" s="374" t="str">
        <f t="shared" si="38"/>
        <v>火</v>
      </c>
      <c r="D1822" s="375">
        <v>45376</v>
      </c>
      <c r="E1822" s="375">
        <v>45377</v>
      </c>
      <c r="F1822" s="375">
        <v>45380</v>
      </c>
      <c r="G1822" s="376">
        <v>45383</v>
      </c>
      <c r="H1822" s="376">
        <v>45384</v>
      </c>
      <c r="I1822" s="376">
        <v>45385</v>
      </c>
      <c r="J1822" s="377">
        <v>45386</v>
      </c>
      <c r="K1822" s="376">
        <v>45387</v>
      </c>
      <c r="L1822" s="378">
        <v>45390</v>
      </c>
      <c r="M1822" s="390">
        <v>45391</v>
      </c>
      <c r="N1822" s="376">
        <v>45392</v>
      </c>
      <c r="O1822" s="376">
        <v>45393</v>
      </c>
      <c r="P1822" s="376">
        <v>45394</v>
      </c>
      <c r="Q1822" s="376">
        <v>45397</v>
      </c>
      <c r="R1822" s="376">
        <v>45398</v>
      </c>
      <c r="S1822" s="376">
        <v>45399</v>
      </c>
      <c r="T1822" s="376">
        <v>45400</v>
      </c>
      <c r="U1822" s="376">
        <v>45401</v>
      </c>
      <c r="V1822" s="376">
        <v>45404</v>
      </c>
      <c r="W1822" s="376">
        <v>45405</v>
      </c>
    </row>
    <row r="1823" spans="1:23">
      <c r="A1823" s="380" t="str">
        <f t="shared" si="39"/>
        <v>24</v>
      </c>
      <c r="B1823" s="373">
        <v>45392</v>
      </c>
      <c r="C1823" s="374" t="str">
        <f t="shared" si="38"/>
        <v>水</v>
      </c>
      <c r="D1823" s="375">
        <v>45377</v>
      </c>
      <c r="E1823" s="375">
        <v>45380</v>
      </c>
      <c r="F1823" s="375">
        <v>45383</v>
      </c>
      <c r="G1823" s="376">
        <v>45384</v>
      </c>
      <c r="H1823" s="376">
        <v>45385</v>
      </c>
      <c r="I1823" s="376">
        <v>45386</v>
      </c>
      <c r="J1823" s="377">
        <v>45387</v>
      </c>
      <c r="K1823" s="376">
        <v>45390</v>
      </c>
      <c r="L1823" s="378">
        <v>45391</v>
      </c>
      <c r="M1823" s="390">
        <v>45392</v>
      </c>
      <c r="N1823" s="376">
        <v>45393</v>
      </c>
      <c r="O1823" s="376">
        <v>45394</v>
      </c>
      <c r="P1823" s="376">
        <v>45397</v>
      </c>
      <c r="Q1823" s="376">
        <v>45398</v>
      </c>
      <c r="R1823" s="376">
        <v>45399</v>
      </c>
      <c r="S1823" s="376">
        <v>45400</v>
      </c>
      <c r="T1823" s="376">
        <v>45401</v>
      </c>
      <c r="U1823" s="376">
        <v>45404</v>
      </c>
      <c r="V1823" s="376">
        <v>45405</v>
      </c>
      <c r="W1823" s="376">
        <v>45406</v>
      </c>
    </row>
    <row r="1824" spans="1:23">
      <c r="A1824" s="380" t="str">
        <f t="shared" si="39"/>
        <v>24</v>
      </c>
      <c r="B1824" s="373">
        <v>45393</v>
      </c>
      <c r="C1824" s="374" t="str">
        <f t="shared" si="38"/>
        <v>木</v>
      </c>
      <c r="D1824" s="375">
        <v>45380</v>
      </c>
      <c r="E1824" s="375">
        <v>45383</v>
      </c>
      <c r="F1824" s="375">
        <v>45384</v>
      </c>
      <c r="G1824" s="376">
        <v>45385</v>
      </c>
      <c r="H1824" s="376">
        <v>45386</v>
      </c>
      <c r="I1824" s="376">
        <v>45387</v>
      </c>
      <c r="J1824" s="377">
        <v>45390</v>
      </c>
      <c r="K1824" s="376">
        <v>45391</v>
      </c>
      <c r="L1824" s="378">
        <v>45392</v>
      </c>
      <c r="M1824" s="390">
        <v>45393</v>
      </c>
      <c r="N1824" s="376">
        <v>45394</v>
      </c>
      <c r="O1824" s="376">
        <v>45397</v>
      </c>
      <c r="P1824" s="376">
        <v>45398</v>
      </c>
      <c r="Q1824" s="376">
        <v>45399</v>
      </c>
      <c r="R1824" s="376">
        <v>45400</v>
      </c>
      <c r="S1824" s="376">
        <v>45401</v>
      </c>
      <c r="T1824" s="376">
        <v>45404</v>
      </c>
      <c r="U1824" s="376">
        <v>45405</v>
      </c>
      <c r="V1824" s="376">
        <v>45406</v>
      </c>
      <c r="W1824" s="376">
        <v>45407</v>
      </c>
    </row>
    <row r="1825" spans="1:23">
      <c r="A1825" s="380" t="str">
        <f t="shared" si="39"/>
        <v>24</v>
      </c>
      <c r="B1825" s="373">
        <v>45394</v>
      </c>
      <c r="C1825" s="374" t="str">
        <f t="shared" si="38"/>
        <v>金</v>
      </c>
      <c r="D1825" s="375">
        <v>45383</v>
      </c>
      <c r="E1825" s="375">
        <v>45384</v>
      </c>
      <c r="F1825" s="375">
        <v>45385</v>
      </c>
      <c r="G1825" s="376">
        <v>45386</v>
      </c>
      <c r="H1825" s="376">
        <v>45387</v>
      </c>
      <c r="I1825" s="376">
        <v>45390</v>
      </c>
      <c r="J1825" s="377">
        <v>45391</v>
      </c>
      <c r="K1825" s="376">
        <v>45392</v>
      </c>
      <c r="L1825" s="378">
        <v>45393</v>
      </c>
      <c r="M1825" s="390">
        <v>45394</v>
      </c>
      <c r="N1825" s="376">
        <v>45397</v>
      </c>
      <c r="O1825" s="376">
        <v>45398</v>
      </c>
      <c r="P1825" s="376">
        <v>45399</v>
      </c>
      <c r="Q1825" s="376">
        <v>45400</v>
      </c>
      <c r="R1825" s="376">
        <v>45401</v>
      </c>
      <c r="S1825" s="376">
        <v>45404</v>
      </c>
      <c r="T1825" s="376">
        <v>45405</v>
      </c>
      <c r="U1825" s="376">
        <v>45406</v>
      </c>
      <c r="V1825" s="376">
        <v>45407</v>
      </c>
      <c r="W1825" s="376">
        <v>45408</v>
      </c>
    </row>
    <row r="1826" spans="1:23">
      <c r="A1826" s="380" t="str">
        <f t="shared" si="39"/>
        <v>24</v>
      </c>
      <c r="B1826" s="373">
        <v>45397</v>
      </c>
      <c r="C1826" s="374" t="str">
        <f t="shared" si="38"/>
        <v>月</v>
      </c>
      <c r="D1826" s="375">
        <v>45384</v>
      </c>
      <c r="E1826" s="375">
        <v>45385</v>
      </c>
      <c r="F1826" s="375">
        <v>45386</v>
      </c>
      <c r="G1826" s="376">
        <v>45387</v>
      </c>
      <c r="H1826" s="376">
        <v>45390</v>
      </c>
      <c r="I1826" s="376">
        <v>45391</v>
      </c>
      <c r="J1826" s="377">
        <v>45392</v>
      </c>
      <c r="K1826" s="376">
        <v>45393</v>
      </c>
      <c r="L1826" s="378">
        <v>45394</v>
      </c>
      <c r="M1826" s="390">
        <v>45397</v>
      </c>
      <c r="N1826" s="376">
        <v>45398</v>
      </c>
      <c r="O1826" s="376">
        <v>45399</v>
      </c>
      <c r="P1826" s="376">
        <v>45400</v>
      </c>
      <c r="Q1826" s="376">
        <v>45401</v>
      </c>
      <c r="R1826" s="376">
        <v>45404</v>
      </c>
      <c r="S1826" s="376">
        <v>45405</v>
      </c>
      <c r="T1826" s="376">
        <v>45406</v>
      </c>
      <c r="U1826" s="376">
        <v>45407</v>
      </c>
      <c r="V1826" s="376">
        <v>45408</v>
      </c>
      <c r="W1826" s="376">
        <v>45419</v>
      </c>
    </row>
    <row r="1827" spans="1:23">
      <c r="A1827" s="380" t="str">
        <f t="shared" si="39"/>
        <v>24</v>
      </c>
      <c r="B1827" s="373">
        <v>45398</v>
      </c>
      <c r="C1827" s="374" t="str">
        <f t="shared" ref="C1827:C1863" si="40">TEXT(B1827,"aaa")</f>
        <v>火</v>
      </c>
      <c r="D1827" s="375">
        <v>45385</v>
      </c>
      <c r="E1827" s="375">
        <v>45386</v>
      </c>
      <c r="F1827" s="375">
        <v>45387</v>
      </c>
      <c r="G1827" s="376">
        <v>45390</v>
      </c>
      <c r="H1827" s="376">
        <v>45391</v>
      </c>
      <c r="I1827" s="376">
        <v>45392</v>
      </c>
      <c r="J1827" s="377">
        <v>45393</v>
      </c>
      <c r="K1827" s="376">
        <v>45394</v>
      </c>
      <c r="L1827" s="378">
        <v>45397</v>
      </c>
      <c r="M1827" s="390">
        <v>45398</v>
      </c>
      <c r="N1827" s="376">
        <v>45399</v>
      </c>
      <c r="O1827" s="376">
        <v>45400</v>
      </c>
      <c r="P1827" s="376">
        <v>45401</v>
      </c>
      <c r="Q1827" s="376">
        <v>45404</v>
      </c>
      <c r="R1827" s="376">
        <v>45405</v>
      </c>
      <c r="S1827" s="376">
        <v>45406</v>
      </c>
      <c r="T1827" s="376">
        <v>45407</v>
      </c>
      <c r="U1827" s="376">
        <v>45408</v>
      </c>
      <c r="V1827" s="376">
        <v>45419</v>
      </c>
      <c r="W1827" s="376">
        <v>45420</v>
      </c>
    </row>
    <row r="1828" spans="1:23">
      <c r="A1828" s="380" t="str">
        <f t="shared" si="39"/>
        <v>24</v>
      </c>
      <c r="B1828" s="373">
        <v>45399</v>
      </c>
      <c r="C1828" s="374" t="str">
        <f t="shared" si="40"/>
        <v>水</v>
      </c>
      <c r="D1828" s="375">
        <v>45386</v>
      </c>
      <c r="E1828" s="375">
        <v>45387</v>
      </c>
      <c r="F1828" s="375">
        <v>45390</v>
      </c>
      <c r="G1828" s="376">
        <v>45391</v>
      </c>
      <c r="H1828" s="376">
        <v>45392</v>
      </c>
      <c r="I1828" s="376">
        <v>45393</v>
      </c>
      <c r="J1828" s="377">
        <v>45394</v>
      </c>
      <c r="K1828" s="376">
        <v>45397</v>
      </c>
      <c r="L1828" s="378">
        <v>45398</v>
      </c>
      <c r="M1828" s="390">
        <v>45399</v>
      </c>
      <c r="N1828" s="376">
        <v>45400</v>
      </c>
      <c r="O1828" s="376">
        <v>45401</v>
      </c>
      <c r="P1828" s="376">
        <v>45404</v>
      </c>
      <c r="Q1828" s="376">
        <v>45405</v>
      </c>
      <c r="R1828" s="376">
        <v>45406</v>
      </c>
      <c r="S1828" s="376">
        <v>45407</v>
      </c>
      <c r="T1828" s="376">
        <v>45408</v>
      </c>
      <c r="U1828" s="376">
        <v>45419</v>
      </c>
      <c r="V1828" s="376">
        <v>45420</v>
      </c>
      <c r="W1828" s="376">
        <v>45421</v>
      </c>
    </row>
    <row r="1829" spans="1:23">
      <c r="A1829" s="380" t="str">
        <f t="shared" si="39"/>
        <v>24</v>
      </c>
      <c r="B1829" s="373">
        <v>45400</v>
      </c>
      <c r="C1829" s="374" t="str">
        <f t="shared" si="40"/>
        <v>木</v>
      </c>
      <c r="D1829" s="375">
        <v>45387</v>
      </c>
      <c r="E1829" s="375">
        <v>45390</v>
      </c>
      <c r="F1829" s="375">
        <v>45391</v>
      </c>
      <c r="G1829" s="376">
        <v>45392</v>
      </c>
      <c r="H1829" s="376">
        <v>45393</v>
      </c>
      <c r="I1829" s="376">
        <v>45394</v>
      </c>
      <c r="J1829" s="377">
        <v>45397</v>
      </c>
      <c r="K1829" s="376">
        <v>45398</v>
      </c>
      <c r="L1829" s="378">
        <v>45399</v>
      </c>
      <c r="M1829" s="390">
        <v>45400</v>
      </c>
      <c r="N1829" s="376">
        <v>45401</v>
      </c>
      <c r="O1829" s="376">
        <v>45404</v>
      </c>
      <c r="P1829" s="376">
        <v>45405</v>
      </c>
      <c r="Q1829" s="376">
        <v>45406</v>
      </c>
      <c r="R1829" s="376">
        <v>45407</v>
      </c>
      <c r="S1829" s="376">
        <v>45408</v>
      </c>
      <c r="T1829" s="376">
        <v>45419</v>
      </c>
      <c r="U1829" s="376">
        <v>45420</v>
      </c>
      <c r="V1829" s="376">
        <v>45421</v>
      </c>
      <c r="W1829" s="376">
        <v>45422</v>
      </c>
    </row>
    <row r="1830" spans="1:23">
      <c r="A1830" s="380" t="str">
        <f t="shared" si="39"/>
        <v>24</v>
      </c>
      <c r="B1830" s="373">
        <v>45401</v>
      </c>
      <c r="C1830" s="374" t="str">
        <f t="shared" si="40"/>
        <v>金</v>
      </c>
      <c r="D1830" s="375">
        <v>45390</v>
      </c>
      <c r="E1830" s="375">
        <v>45391</v>
      </c>
      <c r="F1830" s="375">
        <v>45392</v>
      </c>
      <c r="G1830" s="376">
        <v>45393</v>
      </c>
      <c r="H1830" s="376">
        <v>45394</v>
      </c>
      <c r="I1830" s="376">
        <v>45397</v>
      </c>
      <c r="J1830" s="377">
        <v>45398</v>
      </c>
      <c r="K1830" s="376">
        <v>45399</v>
      </c>
      <c r="L1830" s="378">
        <v>45400</v>
      </c>
      <c r="M1830" s="390">
        <v>45401</v>
      </c>
      <c r="N1830" s="376">
        <v>45404</v>
      </c>
      <c r="O1830" s="376">
        <v>45405</v>
      </c>
      <c r="P1830" s="376">
        <v>45406</v>
      </c>
      <c r="Q1830" s="376">
        <v>45407</v>
      </c>
      <c r="R1830" s="376">
        <v>45408</v>
      </c>
      <c r="S1830" s="376">
        <v>45419</v>
      </c>
      <c r="T1830" s="376">
        <v>45420</v>
      </c>
      <c r="U1830" s="376">
        <v>45421</v>
      </c>
      <c r="V1830" s="376">
        <v>45422</v>
      </c>
      <c r="W1830" s="376">
        <v>45425</v>
      </c>
    </row>
    <row r="1831" spans="1:23">
      <c r="A1831" s="380" t="str">
        <f t="shared" si="39"/>
        <v>24</v>
      </c>
      <c r="B1831" s="373">
        <v>45404</v>
      </c>
      <c r="C1831" s="374" t="str">
        <f t="shared" si="40"/>
        <v>月</v>
      </c>
      <c r="D1831" s="375">
        <v>45391</v>
      </c>
      <c r="E1831" s="375">
        <v>45392</v>
      </c>
      <c r="F1831" s="375">
        <v>45393</v>
      </c>
      <c r="G1831" s="376">
        <v>45394</v>
      </c>
      <c r="H1831" s="376">
        <v>45397</v>
      </c>
      <c r="I1831" s="376">
        <v>45398</v>
      </c>
      <c r="J1831" s="377">
        <v>45399</v>
      </c>
      <c r="K1831" s="376">
        <v>45400</v>
      </c>
      <c r="L1831" s="378">
        <v>45401</v>
      </c>
      <c r="M1831" s="390">
        <v>45404</v>
      </c>
      <c r="N1831" s="376">
        <v>45405</v>
      </c>
      <c r="O1831" s="376">
        <v>45406</v>
      </c>
      <c r="P1831" s="376">
        <v>45407</v>
      </c>
      <c r="Q1831" s="376">
        <v>45408</v>
      </c>
      <c r="R1831" s="376">
        <v>45419</v>
      </c>
      <c r="S1831" s="376">
        <v>45420</v>
      </c>
      <c r="T1831" s="376">
        <v>45421</v>
      </c>
      <c r="U1831" s="376">
        <v>45422</v>
      </c>
      <c r="V1831" s="376">
        <v>45425</v>
      </c>
      <c r="W1831" s="376">
        <v>45426</v>
      </c>
    </row>
    <row r="1832" spans="1:23">
      <c r="A1832" s="380" t="str">
        <f t="shared" si="39"/>
        <v>24</v>
      </c>
      <c r="B1832" s="373">
        <v>45405</v>
      </c>
      <c r="C1832" s="374" t="str">
        <f t="shared" si="40"/>
        <v>火</v>
      </c>
      <c r="D1832" s="375">
        <v>45392</v>
      </c>
      <c r="E1832" s="375">
        <v>45393</v>
      </c>
      <c r="F1832" s="375">
        <v>45394</v>
      </c>
      <c r="G1832" s="376">
        <v>45397</v>
      </c>
      <c r="H1832" s="376">
        <v>45398</v>
      </c>
      <c r="I1832" s="376">
        <v>45399</v>
      </c>
      <c r="J1832" s="377">
        <v>45400</v>
      </c>
      <c r="K1832" s="376">
        <v>45401</v>
      </c>
      <c r="L1832" s="378">
        <v>45404</v>
      </c>
      <c r="M1832" s="390">
        <v>45405</v>
      </c>
      <c r="N1832" s="376">
        <v>45406</v>
      </c>
      <c r="O1832" s="376">
        <v>45407</v>
      </c>
      <c r="P1832" s="376">
        <v>45408</v>
      </c>
      <c r="Q1832" s="376">
        <v>45419</v>
      </c>
      <c r="R1832" s="376">
        <v>45420</v>
      </c>
      <c r="S1832" s="376">
        <v>45421</v>
      </c>
      <c r="T1832" s="376">
        <v>45422</v>
      </c>
      <c r="U1832" s="376">
        <v>45425</v>
      </c>
      <c r="V1832" s="376">
        <v>45426</v>
      </c>
      <c r="W1832" s="376">
        <v>45427</v>
      </c>
    </row>
    <row r="1833" spans="1:23">
      <c r="A1833" s="380" t="str">
        <f t="shared" si="39"/>
        <v>24</v>
      </c>
      <c r="B1833" s="373">
        <v>45406</v>
      </c>
      <c r="C1833" s="374" t="str">
        <f t="shared" si="40"/>
        <v>水</v>
      </c>
      <c r="D1833" s="375">
        <v>45393</v>
      </c>
      <c r="E1833" s="375">
        <v>45394</v>
      </c>
      <c r="F1833" s="375">
        <v>45397</v>
      </c>
      <c r="G1833" s="376">
        <v>45398</v>
      </c>
      <c r="H1833" s="376">
        <v>45399</v>
      </c>
      <c r="I1833" s="376">
        <v>45400</v>
      </c>
      <c r="J1833" s="377">
        <v>45401</v>
      </c>
      <c r="K1833" s="376">
        <v>45404</v>
      </c>
      <c r="L1833" s="378">
        <v>45405</v>
      </c>
      <c r="M1833" s="390">
        <v>45406</v>
      </c>
      <c r="N1833" s="376">
        <v>45407</v>
      </c>
      <c r="O1833" s="376">
        <v>45408</v>
      </c>
      <c r="P1833" s="376">
        <v>45419</v>
      </c>
      <c r="Q1833" s="376">
        <v>45420</v>
      </c>
      <c r="R1833" s="376">
        <v>45421</v>
      </c>
      <c r="S1833" s="376">
        <v>45422</v>
      </c>
      <c r="T1833" s="376">
        <v>45425</v>
      </c>
      <c r="U1833" s="376">
        <v>45426</v>
      </c>
      <c r="V1833" s="376">
        <v>45427</v>
      </c>
      <c r="W1833" s="376">
        <v>45428</v>
      </c>
    </row>
    <row r="1834" spans="1:23">
      <c r="A1834" s="380" t="str">
        <f t="shared" si="39"/>
        <v>24</v>
      </c>
      <c r="B1834" s="373">
        <v>45407</v>
      </c>
      <c r="C1834" s="374" t="str">
        <f t="shared" si="40"/>
        <v>木</v>
      </c>
      <c r="D1834" s="375">
        <v>45394</v>
      </c>
      <c r="E1834" s="375">
        <v>45397</v>
      </c>
      <c r="F1834" s="375">
        <v>45398</v>
      </c>
      <c r="G1834" s="376">
        <v>45399</v>
      </c>
      <c r="H1834" s="376">
        <v>45400</v>
      </c>
      <c r="I1834" s="376">
        <v>45401</v>
      </c>
      <c r="J1834" s="377">
        <v>45404</v>
      </c>
      <c r="K1834" s="376">
        <v>45405</v>
      </c>
      <c r="L1834" s="378">
        <v>45406</v>
      </c>
      <c r="M1834" s="390">
        <v>45407</v>
      </c>
      <c r="N1834" s="376">
        <v>45408</v>
      </c>
      <c r="O1834" s="376">
        <v>45419</v>
      </c>
      <c r="P1834" s="376">
        <v>45420</v>
      </c>
      <c r="Q1834" s="376">
        <v>45421</v>
      </c>
      <c r="R1834" s="376">
        <v>45422</v>
      </c>
      <c r="S1834" s="376">
        <v>45425</v>
      </c>
      <c r="T1834" s="376">
        <v>45426</v>
      </c>
      <c r="U1834" s="376">
        <v>45427</v>
      </c>
      <c r="V1834" s="376">
        <v>45428</v>
      </c>
      <c r="W1834" s="376">
        <v>45429</v>
      </c>
    </row>
    <row r="1835" spans="1:23">
      <c r="A1835" s="380" t="str">
        <f t="shared" si="39"/>
        <v>24</v>
      </c>
      <c r="B1835" s="373">
        <v>45408</v>
      </c>
      <c r="C1835" s="374" t="str">
        <f t="shared" si="40"/>
        <v>金</v>
      </c>
      <c r="D1835" s="375">
        <v>45397</v>
      </c>
      <c r="E1835" s="375">
        <v>45398</v>
      </c>
      <c r="F1835" s="375">
        <v>45399</v>
      </c>
      <c r="G1835" s="376">
        <v>45400</v>
      </c>
      <c r="H1835" s="376">
        <v>45401</v>
      </c>
      <c r="I1835" s="376">
        <v>45404</v>
      </c>
      <c r="J1835" s="377">
        <v>45405</v>
      </c>
      <c r="K1835" s="376">
        <v>45406</v>
      </c>
      <c r="L1835" s="378">
        <v>45407</v>
      </c>
      <c r="M1835" s="390">
        <v>45408</v>
      </c>
      <c r="N1835" s="376">
        <v>45419</v>
      </c>
      <c r="O1835" s="376">
        <v>45420</v>
      </c>
      <c r="P1835" s="376">
        <v>45421</v>
      </c>
      <c r="Q1835" s="376">
        <v>45422</v>
      </c>
      <c r="R1835" s="376">
        <v>45425</v>
      </c>
      <c r="S1835" s="376">
        <v>45426</v>
      </c>
      <c r="T1835" s="376">
        <v>45427</v>
      </c>
      <c r="U1835" s="376">
        <v>45428</v>
      </c>
      <c r="V1835" s="376">
        <v>45429</v>
      </c>
      <c r="W1835" s="376">
        <v>45432</v>
      </c>
    </row>
    <row r="1836" spans="1:23">
      <c r="A1836" s="380" t="str">
        <f t="shared" si="39"/>
        <v>24</v>
      </c>
      <c r="B1836" s="373">
        <v>45419</v>
      </c>
      <c r="C1836" s="374" t="str">
        <f t="shared" si="40"/>
        <v>火</v>
      </c>
      <c r="D1836" s="375">
        <v>45398</v>
      </c>
      <c r="E1836" s="375">
        <v>45399</v>
      </c>
      <c r="F1836" s="375">
        <v>45400</v>
      </c>
      <c r="G1836" s="376">
        <v>45401</v>
      </c>
      <c r="H1836" s="376">
        <v>45404</v>
      </c>
      <c r="I1836" s="376">
        <v>45405</v>
      </c>
      <c r="J1836" s="377">
        <v>45406</v>
      </c>
      <c r="K1836" s="376">
        <v>45407</v>
      </c>
      <c r="L1836" s="378">
        <v>45408</v>
      </c>
      <c r="M1836" s="390">
        <v>45419</v>
      </c>
      <c r="N1836" s="376">
        <v>45420</v>
      </c>
      <c r="O1836" s="376">
        <v>45421</v>
      </c>
      <c r="P1836" s="376">
        <v>45422</v>
      </c>
      <c r="Q1836" s="376">
        <v>45425</v>
      </c>
      <c r="R1836" s="376">
        <v>45426</v>
      </c>
      <c r="S1836" s="376">
        <v>45427</v>
      </c>
      <c r="T1836" s="376">
        <v>45428</v>
      </c>
      <c r="U1836" s="376">
        <v>45429</v>
      </c>
      <c r="V1836" s="376">
        <v>45432</v>
      </c>
      <c r="W1836" s="376">
        <v>45433</v>
      </c>
    </row>
    <row r="1837" spans="1:23">
      <c r="A1837" s="380" t="str">
        <f t="shared" si="39"/>
        <v>24</v>
      </c>
      <c r="B1837" s="373">
        <v>45420</v>
      </c>
      <c r="C1837" s="374" t="str">
        <f t="shared" si="40"/>
        <v>水</v>
      </c>
      <c r="D1837" s="375">
        <v>45399</v>
      </c>
      <c r="E1837" s="375">
        <v>45400</v>
      </c>
      <c r="F1837" s="375">
        <v>45401</v>
      </c>
      <c r="G1837" s="376">
        <v>45404</v>
      </c>
      <c r="H1837" s="376">
        <v>45405</v>
      </c>
      <c r="I1837" s="376">
        <v>45406</v>
      </c>
      <c r="J1837" s="377">
        <v>45407</v>
      </c>
      <c r="K1837" s="376">
        <v>45408</v>
      </c>
      <c r="L1837" s="378">
        <v>45419</v>
      </c>
      <c r="M1837" s="379">
        <v>45420</v>
      </c>
      <c r="N1837" s="376">
        <v>45421</v>
      </c>
      <c r="O1837" s="376">
        <v>45422</v>
      </c>
      <c r="P1837" s="376">
        <v>45425</v>
      </c>
      <c r="Q1837" s="376">
        <v>45426</v>
      </c>
      <c r="R1837" s="376">
        <v>45427</v>
      </c>
      <c r="S1837" s="376">
        <v>45428</v>
      </c>
      <c r="T1837" s="376">
        <v>45429</v>
      </c>
      <c r="U1837" s="376">
        <v>45432</v>
      </c>
      <c r="V1837" s="376">
        <v>45433</v>
      </c>
      <c r="W1837" s="376">
        <v>45434</v>
      </c>
    </row>
    <row r="1838" spans="1:23">
      <c r="A1838" s="380" t="str">
        <f t="shared" si="39"/>
        <v>24</v>
      </c>
      <c r="B1838" s="373">
        <v>45421</v>
      </c>
      <c r="C1838" s="374" t="str">
        <f t="shared" si="40"/>
        <v>木</v>
      </c>
      <c r="D1838" s="375">
        <v>45400</v>
      </c>
      <c r="E1838" s="375">
        <v>45401</v>
      </c>
      <c r="F1838" s="375">
        <v>45404</v>
      </c>
      <c r="G1838" s="376">
        <v>45405</v>
      </c>
      <c r="H1838" s="376">
        <v>45406</v>
      </c>
      <c r="I1838" s="376">
        <v>45407</v>
      </c>
      <c r="J1838" s="377">
        <v>45408</v>
      </c>
      <c r="K1838" s="376">
        <v>45419</v>
      </c>
      <c r="L1838" s="378">
        <v>45420</v>
      </c>
      <c r="M1838" s="379">
        <v>45421</v>
      </c>
      <c r="N1838" s="376">
        <v>45422</v>
      </c>
      <c r="O1838" s="376">
        <v>45425</v>
      </c>
      <c r="P1838" s="376">
        <v>45426</v>
      </c>
      <c r="Q1838" s="376">
        <v>45427</v>
      </c>
      <c r="R1838" s="376">
        <v>45428</v>
      </c>
      <c r="S1838" s="376">
        <v>45429</v>
      </c>
      <c r="T1838" s="376">
        <v>45432</v>
      </c>
      <c r="U1838" s="376">
        <v>45433</v>
      </c>
      <c r="V1838" s="376">
        <v>45434</v>
      </c>
      <c r="W1838" s="376">
        <v>45435</v>
      </c>
    </row>
    <row r="1839" spans="1:23">
      <c r="A1839" s="380" t="str">
        <f t="shared" si="39"/>
        <v>24</v>
      </c>
      <c r="B1839" s="373">
        <v>45422</v>
      </c>
      <c r="C1839" s="374" t="str">
        <f t="shared" si="40"/>
        <v>金</v>
      </c>
      <c r="D1839" s="375">
        <v>45401</v>
      </c>
      <c r="E1839" s="375">
        <v>45404</v>
      </c>
      <c r="F1839" s="375">
        <v>45405</v>
      </c>
      <c r="G1839" s="376">
        <v>45406</v>
      </c>
      <c r="H1839" s="376">
        <v>45407</v>
      </c>
      <c r="I1839" s="376">
        <v>45408</v>
      </c>
      <c r="J1839" s="377">
        <v>45419</v>
      </c>
      <c r="K1839" s="376">
        <v>45420</v>
      </c>
      <c r="L1839" s="378">
        <v>45421</v>
      </c>
      <c r="M1839" s="379">
        <v>45422</v>
      </c>
      <c r="N1839" s="376">
        <v>45425</v>
      </c>
      <c r="O1839" s="376">
        <v>45426</v>
      </c>
      <c r="P1839" s="376">
        <v>45427</v>
      </c>
      <c r="Q1839" s="376">
        <v>45428</v>
      </c>
      <c r="R1839" s="376">
        <v>45429</v>
      </c>
      <c r="S1839" s="376">
        <v>45432</v>
      </c>
      <c r="T1839" s="376">
        <v>45433</v>
      </c>
      <c r="U1839" s="376">
        <v>45434</v>
      </c>
      <c r="V1839" s="376">
        <v>45435</v>
      </c>
      <c r="W1839" s="376">
        <v>45436</v>
      </c>
    </row>
    <row r="1840" spans="1:23">
      <c r="A1840" s="380" t="str">
        <f t="shared" si="39"/>
        <v>24</v>
      </c>
      <c r="B1840" s="373">
        <v>45425</v>
      </c>
      <c r="C1840" s="374" t="str">
        <f t="shared" si="40"/>
        <v>月</v>
      </c>
      <c r="D1840" s="375">
        <v>45404</v>
      </c>
      <c r="E1840" s="375">
        <v>45405</v>
      </c>
      <c r="F1840" s="375">
        <v>45406</v>
      </c>
      <c r="G1840" s="376">
        <v>45407</v>
      </c>
      <c r="H1840" s="376">
        <v>45408</v>
      </c>
      <c r="I1840" s="376">
        <v>45419</v>
      </c>
      <c r="J1840" s="377">
        <v>45420</v>
      </c>
      <c r="K1840" s="376">
        <v>45421</v>
      </c>
      <c r="L1840" s="378">
        <v>45422</v>
      </c>
      <c r="M1840" s="379">
        <v>45425</v>
      </c>
      <c r="N1840" s="376">
        <v>45426</v>
      </c>
      <c r="O1840" s="376">
        <v>45427</v>
      </c>
      <c r="P1840" s="376">
        <v>45428</v>
      </c>
      <c r="Q1840" s="376">
        <v>45429</v>
      </c>
      <c r="R1840" s="376">
        <v>45432</v>
      </c>
      <c r="S1840" s="376">
        <v>45433</v>
      </c>
      <c r="T1840" s="376">
        <v>45434</v>
      </c>
      <c r="U1840" s="376">
        <v>45435</v>
      </c>
      <c r="V1840" s="376">
        <v>45436</v>
      </c>
      <c r="W1840" s="376">
        <v>45439</v>
      </c>
    </row>
    <row r="1841" spans="1:23">
      <c r="A1841" s="380" t="str">
        <f t="shared" si="39"/>
        <v>24</v>
      </c>
      <c r="B1841" s="373">
        <v>45426</v>
      </c>
      <c r="C1841" s="374" t="str">
        <f t="shared" si="40"/>
        <v>火</v>
      </c>
      <c r="D1841" s="375">
        <v>45405</v>
      </c>
      <c r="E1841" s="375">
        <v>45406</v>
      </c>
      <c r="F1841" s="375">
        <v>45407</v>
      </c>
      <c r="G1841" s="376">
        <v>45408</v>
      </c>
      <c r="H1841" s="376">
        <v>45419</v>
      </c>
      <c r="I1841" s="376">
        <v>45420</v>
      </c>
      <c r="J1841" s="377">
        <v>45421</v>
      </c>
      <c r="K1841" s="376">
        <v>45422</v>
      </c>
      <c r="L1841" s="378">
        <v>45425</v>
      </c>
      <c r="M1841" s="379">
        <v>45426</v>
      </c>
      <c r="N1841" s="376">
        <v>45427</v>
      </c>
      <c r="O1841" s="376">
        <v>45428</v>
      </c>
      <c r="P1841" s="376">
        <v>45429</v>
      </c>
      <c r="Q1841" s="376">
        <v>45432</v>
      </c>
      <c r="R1841" s="376">
        <v>45433</v>
      </c>
      <c r="S1841" s="376">
        <v>45434</v>
      </c>
      <c r="T1841" s="376">
        <v>45435</v>
      </c>
      <c r="U1841" s="376">
        <v>45436</v>
      </c>
      <c r="V1841" s="376">
        <v>45439</v>
      </c>
      <c r="W1841" s="376">
        <v>45440</v>
      </c>
    </row>
    <row r="1842" spans="1:23">
      <c r="A1842" s="380" t="str">
        <f t="shared" si="39"/>
        <v>24</v>
      </c>
      <c r="B1842" s="373">
        <v>45427</v>
      </c>
      <c r="C1842" s="374" t="str">
        <f t="shared" si="40"/>
        <v>水</v>
      </c>
      <c r="D1842" s="375">
        <v>45406</v>
      </c>
      <c r="E1842" s="375">
        <v>45407</v>
      </c>
      <c r="F1842" s="375">
        <v>45408</v>
      </c>
      <c r="G1842" s="376">
        <v>45419</v>
      </c>
      <c r="H1842" s="376">
        <v>45420</v>
      </c>
      <c r="I1842" s="376">
        <v>45421</v>
      </c>
      <c r="J1842" s="377">
        <v>45422</v>
      </c>
      <c r="K1842" s="376">
        <v>45425</v>
      </c>
      <c r="L1842" s="378">
        <v>45426</v>
      </c>
      <c r="M1842" s="379">
        <v>45427</v>
      </c>
      <c r="N1842" s="376">
        <v>45428</v>
      </c>
      <c r="O1842" s="376">
        <v>45429</v>
      </c>
      <c r="P1842" s="376">
        <v>45432</v>
      </c>
      <c r="Q1842" s="376">
        <v>45433</v>
      </c>
      <c r="R1842" s="376">
        <v>45434</v>
      </c>
      <c r="S1842" s="376">
        <v>45435</v>
      </c>
      <c r="T1842" s="376">
        <v>45436</v>
      </c>
      <c r="U1842" s="376">
        <v>45439</v>
      </c>
      <c r="V1842" s="376">
        <v>45440</v>
      </c>
      <c r="W1842" s="376">
        <v>45441</v>
      </c>
    </row>
    <row r="1843" spans="1:23">
      <c r="A1843" s="380" t="str">
        <f t="shared" si="39"/>
        <v>24</v>
      </c>
      <c r="B1843" s="373">
        <v>45428</v>
      </c>
      <c r="C1843" s="374" t="str">
        <f t="shared" si="40"/>
        <v>木</v>
      </c>
      <c r="D1843" s="375">
        <v>45407</v>
      </c>
      <c r="E1843" s="375">
        <v>45408</v>
      </c>
      <c r="F1843" s="375">
        <v>45419</v>
      </c>
      <c r="G1843" s="376">
        <v>45420</v>
      </c>
      <c r="H1843" s="376">
        <v>45421</v>
      </c>
      <c r="I1843" s="376">
        <v>45422</v>
      </c>
      <c r="J1843" s="377">
        <v>45425</v>
      </c>
      <c r="K1843" s="376">
        <v>45426</v>
      </c>
      <c r="L1843" s="378">
        <v>45427</v>
      </c>
      <c r="M1843" s="379">
        <v>45428</v>
      </c>
      <c r="N1843" s="376">
        <v>45429</v>
      </c>
      <c r="O1843" s="376">
        <v>45432</v>
      </c>
      <c r="P1843" s="376">
        <v>45433</v>
      </c>
      <c r="Q1843" s="376">
        <v>45434</v>
      </c>
      <c r="R1843" s="376">
        <v>45435</v>
      </c>
      <c r="S1843" s="376">
        <v>45436</v>
      </c>
      <c r="T1843" s="376">
        <v>45439</v>
      </c>
      <c r="U1843" s="376">
        <v>45440</v>
      </c>
      <c r="V1843" s="376">
        <v>45441</v>
      </c>
      <c r="W1843" s="376">
        <v>45442</v>
      </c>
    </row>
    <row r="1844" spans="1:23">
      <c r="A1844" s="380" t="str">
        <f t="shared" si="39"/>
        <v>24</v>
      </c>
      <c r="B1844" s="373">
        <v>45429</v>
      </c>
      <c r="C1844" s="374" t="str">
        <f t="shared" si="40"/>
        <v>金</v>
      </c>
      <c r="D1844" s="375">
        <v>45408</v>
      </c>
      <c r="E1844" s="375">
        <v>45419</v>
      </c>
      <c r="F1844" s="375">
        <v>45420</v>
      </c>
      <c r="G1844" s="376">
        <v>45421</v>
      </c>
      <c r="H1844" s="376">
        <v>45422</v>
      </c>
      <c r="I1844" s="376">
        <v>45425</v>
      </c>
      <c r="J1844" s="377">
        <v>45426</v>
      </c>
      <c r="K1844" s="376">
        <v>45427</v>
      </c>
      <c r="L1844" s="378">
        <v>45428</v>
      </c>
      <c r="M1844" s="379">
        <v>45429</v>
      </c>
      <c r="N1844" s="376">
        <v>45432</v>
      </c>
      <c r="O1844" s="376">
        <v>45433</v>
      </c>
      <c r="P1844" s="376">
        <v>45434</v>
      </c>
      <c r="Q1844" s="376">
        <v>45435</v>
      </c>
      <c r="R1844" s="376">
        <v>45436</v>
      </c>
      <c r="S1844" s="376">
        <v>45439</v>
      </c>
      <c r="T1844" s="376">
        <v>45440</v>
      </c>
      <c r="U1844" s="376">
        <v>45441</v>
      </c>
      <c r="V1844" s="376">
        <v>45442</v>
      </c>
      <c r="W1844" s="376">
        <v>45443</v>
      </c>
    </row>
    <row r="1845" spans="1:23">
      <c r="A1845" s="380" t="str">
        <f t="shared" si="39"/>
        <v>24</v>
      </c>
      <c r="B1845" s="373">
        <v>45432</v>
      </c>
      <c r="C1845" s="374" t="str">
        <f t="shared" si="40"/>
        <v>月</v>
      </c>
      <c r="D1845" s="375">
        <v>45419</v>
      </c>
      <c r="E1845" s="375">
        <v>45420</v>
      </c>
      <c r="F1845" s="375">
        <v>45421</v>
      </c>
      <c r="G1845" s="376">
        <v>45422</v>
      </c>
      <c r="H1845" s="376">
        <v>45425</v>
      </c>
      <c r="I1845" s="376">
        <v>45426</v>
      </c>
      <c r="J1845" s="377">
        <v>45427</v>
      </c>
      <c r="K1845" s="376">
        <v>45428</v>
      </c>
      <c r="L1845" s="378">
        <v>45429</v>
      </c>
      <c r="M1845" s="379">
        <v>45432</v>
      </c>
      <c r="N1845" s="376">
        <v>45433</v>
      </c>
      <c r="O1845" s="376">
        <v>45434</v>
      </c>
      <c r="P1845" s="376">
        <v>45435</v>
      </c>
      <c r="Q1845" s="376">
        <v>45436</v>
      </c>
      <c r="R1845" s="376">
        <v>45439</v>
      </c>
      <c r="S1845" s="376">
        <v>45440</v>
      </c>
      <c r="T1845" s="376">
        <v>45441</v>
      </c>
      <c r="U1845" s="376">
        <v>45442</v>
      </c>
      <c r="V1845" s="376">
        <v>45443</v>
      </c>
    </row>
    <row r="1846" spans="1:23">
      <c r="A1846" s="380" t="str">
        <f t="shared" si="39"/>
        <v>24</v>
      </c>
      <c r="B1846" s="373">
        <v>45433</v>
      </c>
      <c r="C1846" s="374" t="str">
        <f t="shared" si="40"/>
        <v>火</v>
      </c>
      <c r="D1846" s="375">
        <v>45420</v>
      </c>
      <c r="E1846" s="375">
        <v>45421</v>
      </c>
      <c r="F1846" s="375">
        <v>45422</v>
      </c>
      <c r="G1846" s="376">
        <v>45425</v>
      </c>
      <c r="H1846" s="376">
        <v>45426</v>
      </c>
      <c r="I1846" s="376">
        <v>45427</v>
      </c>
      <c r="J1846" s="377">
        <v>45428</v>
      </c>
      <c r="K1846" s="376">
        <v>45429</v>
      </c>
      <c r="L1846" s="378">
        <v>45432</v>
      </c>
      <c r="M1846" s="379">
        <v>45433</v>
      </c>
      <c r="N1846" s="376">
        <v>45434</v>
      </c>
      <c r="O1846" s="376">
        <v>45435</v>
      </c>
      <c r="P1846" s="376">
        <v>45436</v>
      </c>
      <c r="Q1846" s="376">
        <v>45439</v>
      </c>
      <c r="R1846" s="376">
        <v>45440</v>
      </c>
      <c r="S1846" s="376">
        <v>45441</v>
      </c>
      <c r="T1846" s="376">
        <v>45442</v>
      </c>
      <c r="U1846" s="376">
        <v>45443</v>
      </c>
    </row>
    <row r="1847" spans="1:23">
      <c r="A1847" s="380" t="str">
        <f t="shared" si="39"/>
        <v>24</v>
      </c>
      <c r="B1847" s="373">
        <v>45434</v>
      </c>
      <c r="C1847" s="374" t="str">
        <f t="shared" si="40"/>
        <v>水</v>
      </c>
      <c r="D1847" s="375">
        <v>45421</v>
      </c>
      <c r="E1847" s="375">
        <v>45422</v>
      </c>
      <c r="F1847" s="375">
        <v>45425</v>
      </c>
      <c r="G1847" s="376">
        <v>45426</v>
      </c>
      <c r="H1847" s="376">
        <v>45427</v>
      </c>
      <c r="I1847" s="376">
        <v>45428</v>
      </c>
      <c r="J1847" s="377">
        <v>45429</v>
      </c>
      <c r="K1847" s="376">
        <v>45432</v>
      </c>
      <c r="L1847" s="378">
        <v>45433</v>
      </c>
      <c r="M1847" s="379">
        <v>45434</v>
      </c>
      <c r="N1847" s="376">
        <v>45435</v>
      </c>
      <c r="O1847" s="376">
        <v>45436</v>
      </c>
      <c r="P1847" s="376">
        <v>45439</v>
      </c>
      <c r="Q1847" s="376">
        <v>45440</v>
      </c>
      <c r="R1847" s="376">
        <v>45441</v>
      </c>
      <c r="S1847" s="376">
        <v>45442</v>
      </c>
      <c r="T1847" s="376">
        <v>45443</v>
      </c>
    </row>
    <row r="1848" spans="1:23">
      <c r="A1848" s="380" t="str">
        <f t="shared" si="39"/>
        <v>24</v>
      </c>
      <c r="B1848" s="373">
        <v>45435</v>
      </c>
      <c r="C1848" s="374" t="str">
        <f t="shared" si="40"/>
        <v>木</v>
      </c>
      <c r="D1848" s="375">
        <v>45422</v>
      </c>
      <c r="E1848" s="375">
        <v>45425</v>
      </c>
      <c r="F1848" s="375">
        <v>45426</v>
      </c>
      <c r="G1848" s="376">
        <v>45427</v>
      </c>
      <c r="H1848" s="376">
        <v>45428</v>
      </c>
      <c r="I1848" s="376">
        <v>45429</v>
      </c>
      <c r="J1848" s="377">
        <v>45432</v>
      </c>
      <c r="K1848" s="376">
        <v>45433</v>
      </c>
      <c r="L1848" s="378">
        <v>45434</v>
      </c>
      <c r="M1848" s="379">
        <v>45435</v>
      </c>
      <c r="N1848" s="376">
        <v>45436</v>
      </c>
      <c r="O1848" s="376">
        <v>45439</v>
      </c>
      <c r="P1848" s="376">
        <v>45440</v>
      </c>
      <c r="Q1848" s="376">
        <v>45441</v>
      </c>
      <c r="R1848" s="376">
        <v>45442</v>
      </c>
      <c r="S1848" s="376">
        <v>45443</v>
      </c>
    </row>
    <row r="1849" spans="1:23">
      <c r="A1849" s="380" t="str">
        <f t="shared" si="39"/>
        <v>24</v>
      </c>
      <c r="B1849" s="373">
        <v>45436</v>
      </c>
      <c r="C1849" s="374" t="str">
        <f t="shared" si="40"/>
        <v>金</v>
      </c>
      <c r="D1849" s="375">
        <v>45425</v>
      </c>
      <c r="E1849" s="375">
        <v>45426</v>
      </c>
      <c r="F1849" s="375">
        <v>45427</v>
      </c>
      <c r="G1849" s="376">
        <v>45428</v>
      </c>
      <c r="H1849" s="376">
        <v>45429</v>
      </c>
      <c r="I1849" s="376">
        <v>45432</v>
      </c>
      <c r="J1849" s="377">
        <v>45433</v>
      </c>
      <c r="K1849" s="376">
        <v>45434</v>
      </c>
      <c r="L1849" s="378">
        <v>45435</v>
      </c>
      <c r="M1849" s="379">
        <v>45436</v>
      </c>
      <c r="N1849" s="376">
        <v>45439</v>
      </c>
      <c r="O1849" s="376">
        <v>45440</v>
      </c>
      <c r="P1849" s="376">
        <v>45441</v>
      </c>
      <c r="Q1849" s="376">
        <v>45442</v>
      </c>
      <c r="R1849" s="376">
        <v>45443</v>
      </c>
    </row>
    <row r="1850" spans="1:23">
      <c r="A1850" s="380" t="str">
        <f t="shared" si="39"/>
        <v>24</v>
      </c>
      <c r="B1850" s="373">
        <v>45439</v>
      </c>
      <c r="C1850" s="374" t="str">
        <f t="shared" si="40"/>
        <v>月</v>
      </c>
      <c r="D1850" s="375">
        <v>45426</v>
      </c>
      <c r="E1850" s="375">
        <v>45427</v>
      </c>
      <c r="F1850" s="375">
        <v>45428</v>
      </c>
      <c r="G1850" s="376">
        <v>45429</v>
      </c>
      <c r="H1850" s="376">
        <v>45432</v>
      </c>
      <c r="I1850" s="376">
        <v>45433</v>
      </c>
      <c r="J1850" s="377">
        <v>45434</v>
      </c>
      <c r="K1850" s="376">
        <v>45435</v>
      </c>
      <c r="L1850" s="378">
        <v>45436</v>
      </c>
      <c r="M1850" s="379">
        <v>45439</v>
      </c>
      <c r="N1850" s="376">
        <v>45440</v>
      </c>
      <c r="O1850" s="376">
        <v>45441</v>
      </c>
      <c r="P1850" s="376">
        <v>45442</v>
      </c>
      <c r="Q1850" s="376">
        <v>45443</v>
      </c>
    </row>
    <row r="1851" spans="1:23">
      <c r="A1851" s="380" t="str">
        <f t="shared" si="39"/>
        <v>24</v>
      </c>
      <c r="B1851" s="373">
        <v>45440</v>
      </c>
      <c r="C1851" s="374" t="str">
        <f t="shared" si="40"/>
        <v>火</v>
      </c>
      <c r="D1851" s="375">
        <v>45427</v>
      </c>
      <c r="E1851" s="375">
        <v>45428</v>
      </c>
      <c r="F1851" s="375">
        <v>45429</v>
      </c>
      <c r="G1851" s="376">
        <v>45432</v>
      </c>
      <c r="H1851" s="376">
        <v>45433</v>
      </c>
      <c r="I1851" s="376">
        <v>45434</v>
      </c>
      <c r="J1851" s="377">
        <v>45435</v>
      </c>
      <c r="K1851" s="376">
        <v>45436</v>
      </c>
      <c r="L1851" s="378">
        <v>45439</v>
      </c>
      <c r="M1851" s="379">
        <v>45440</v>
      </c>
      <c r="N1851" s="376">
        <v>45441</v>
      </c>
      <c r="O1851" s="376">
        <v>45442</v>
      </c>
      <c r="P1851" s="376">
        <v>45443</v>
      </c>
    </row>
    <row r="1852" spans="1:23">
      <c r="A1852" s="380" t="str">
        <f t="shared" si="39"/>
        <v>24</v>
      </c>
      <c r="B1852" s="373">
        <v>45441</v>
      </c>
      <c r="C1852" s="374" t="str">
        <f t="shared" si="40"/>
        <v>水</v>
      </c>
      <c r="D1852" s="375">
        <v>45428</v>
      </c>
      <c r="E1852" s="375">
        <v>45429</v>
      </c>
      <c r="F1852" s="375">
        <v>45432</v>
      </c>
      <c r="G1852" s="376">
        <v>45433</v>
      </c>
      <c r="H1852" s="376">
        <v>45434</v>
      </c>
      <c r="I1852" s="376">
        <v>45435</v>
      </c>
      <c r="J1852" s="377">
        <v>45436</v>
      </c>
      <c r="K1852" s="376">
        <v>45439</v>
      </c>
      <c r="L1852" s="378">
        <v>45440</v>
      </c>
      <c r="M1852" s="379">
        <v>45441</v>
      </c>
      <c r="N1852" s="376">
        <v>45442</v>
      </c>
      <c r="O1852" s="376">
        <v>45443</v>
      </c>
    </row>
    <row r="1853" spans="1:23">
      <c r="A1853" s="380" t="str">
        <f t="shared" si="39"/>
        <v>24</v>
      </c>
      <c r="B1853" s="373">
        <v>45442</v>
      </c>
      <c r="C1853" s="374" t="str">
        <f t="shared" si="40"/>
        <v>木</v>
      </c>
      <c r="D1853" s="375">
        <v>45429</v>
      </c>
      <c r="E1853" s="375">
        <v>45432</v>
      </c>
      <c r="F1853" s="375">
        <v>45433</v>
      </c>
      <c r="G1853" s="376">
        <v>45434</v>
      </c>
      <c r="H1853" s="376">
        <v>45435</v>
      </c>
      <c r="I1853" s="376">
        <v>45436</v>
      </c>
      <c r="J1853" s="377">
        <v>45439</v>
      </c>
      <c r="K1853" s="376">
        <v>45440</v>
      </c>
      <c r="L1853" s="378">
        <v>45441</v>
      </c>
      <c r="M1853" s="379">
        <v>45442</v>
      </c>
      <c r="N1853" s="376">
        <v>45443</v>
      </c>
    </row>
    <row r="1854" spans="1:23">
      <c r="A1854" s="380" t="str">
        <f t="shared" si="39"/>
        <v>24</v>
      </c>
      <c r="B1854" s="373">
        <v>45443</v>
      </c>
      <c r="C1854" s="374" t="str">
        <f t="shared" si="40"/>
        <v>金</v>
      </c>
      <c r="D1854" s="375">
        <v>45432</v>
      </c>
      <c r="E1854" s="375">
        <v>45433</v>
      </c>
      <c r="F1854" s="375">
        <v>45434</v>
      </c>
      <c r="G1854" s="376">
        <v>45435</v>
      </c>
      <c r="H1854" s="376">
        <v>45436</v>
      </c>
      <c r="I1854" s="376">
        <v>45439</v>
      </c>
      <c r="J1854" s="377">
        <v>45440</v>
      </c>
      <c r="K1854" s="376">
        <v>45441</v>
      </c>
      <c r="L1854" s="378">
        <v>45442</v>
      </c>
      <c r="M1854" s="379">
        <v>45443</v>
      </c>
    </row>
    <row r="1855" spans="1:23">
      <c r="A1855" s="380" t="str">
        <f t="shared" si="39"/>
        <v>00</v>
      </c>
      <c r="C1855" s="374" t="str">
        <f t="shared" si="40"/>
        <v>土</v>
      </c>
      <c r="D1855" s="375">
        <v>45433</v>
      </c>
      <c r="E1855" s="375">
        <v>45434</v>
      </c>
      <c r="F1855" s="375">
        <v>45435</v>
      </c>
      <c r="G1855" s="376">
        <v>45436</v>
      </c>
      <c r="H1855" s="376">
        <v>45439</v>
      </c>
      <c r="I1855" s="376">
        <v>45440</v>
      </c>
      <c r="J1855" s="377">
        <v>45441</v>
      </c>
      <c r="K1855" s="376">
        <v>45442</v>
      </c>
      <c r="L1855" s="378">
        <v>45443</v>
      </c>
    </row>
    <row r="1856" spans="1:23">
      <c r="A1856" s="380" t="str">
        <f t="shared" si="39"/>
        <v>00</v>
      </c>
      <c r="C1856" s="374" t="str">
        <f t="shared" si="40"/>
        <v>土</v>
      </c>
      <c r="D1856" s="375">
        <v>45434</v>
      </c>
      <c r="E1856" s="375">
        <v>45435</v>
      </c>
      <c r="F1856" s="375">
        <v>45436</v>
      </c>
      <c r="G1856" s="376">
        <v>45439</v>
      </c>
      <c r="H1856" s="376">
        <v>45440</v>
      </c>
      <c r="I1856" s="376">
        <v>45441</v>
      </c>
      <c r="J1856" s="377">
        <v>45442</v>
      </c>
      <c r="K1856" s="376">
        <v>45443</v>
      </c>
    </row>
    <row r="1857" spans="1:10">
      <c r="A1857" s="380" t="str">
        <f t="shared" si="39"/>
        <v>00</v>
      </c>
      <c r="C1857" s="374" t="str">
        <f t="shared" si="40"/>
        <v>土</v>
      </c>
      <c r="D1857" s="375">
        <v>45435</v>
      </c>
      <c r="E1857" s="375">
        <v>45436</v>
      </c>
      <c r="F1857" s="375">
        <v>45439</v>
      </c>
      <c r="G1857" s="376">
        <v>45440</v>
      </c>
      <c r="H1857" s="376">
        <v>45441</v>
      </c>
      <c r="I1857" s="376">
        <v>45442</v>
      </c>
      <c r="J1857" s="377">
        <v>45443</v>
      </c>
    </row>
    <row r="1858" spans="1:10">
      <c r="A1858" s="380" t="str">
        <f t="shared" si="39"/>
        <v>00</v>
      </c>
      <c r="C1858" s="374" t="str">
        <f t="shared" si="40"/>
        <v>土</v>
      </c>
      <c r="D1858" s="375">
        <v>45436</v>
      </c>
      <c r="E1858" s="375">
        <v>45439</v>
      </c>
      <c r="F1858" s="375">
        <v>45440</v>
      </c>
      <c r="G1858" s="376">
        <v>45441</v>
      </c>
      <c r="H1858" s="376">
        <v>45442</v>
      </c>
      <c r="I1858" s="376">
        <v>45443</v>
      </c>
    </row>
    <row r="1859" spans="1:10">
      <c r="A1859" s="380" t="str">
        <f t="shared" si="39"/>
        <v>00</v>
      </c>
      <c r="C1859" s="374" t="str">
        <f t="shared" si="40"/>
        <v>土</v>
      </c>
      <c r="D1859" s="375">
        <v>45439</v>
      </c>
      <c r="E1859" s="375">
        <v>45440</v>
      </c>
      <c r="F1859" s="375">
        <v>45441</v>
      </c>
      <c r="G1859" s="376">
        <v>45442</v>
      </c>
      <c r="H1859" s="376">
        <v>45443</v>
      </c>
    </row>
    <row r="1860" spans="1:10">
      <c r="A1860" s="380" t="str">
        <f t="shared" si="39"/>
        <v>00</v>
      </c>
      <c r="C1860" s="374" t="str">
        <f t="shared" si="40"/>
        <v>土</v>
      </c>
      <c r="D1860" s="375">
        <v>45440</v>
      </c>
      <c r="E1860" s="375">
        <v>45441</v>
      </c>
      <c r="F1860" s="375">
        <v>45442</v>
      </c>
      <c r="G1860" s="376">
        <v>45443</v>
      </c>
    </row>
    <row r="1861" spans="1:10">
      <c r="A1861" s="380" t="str">
        <f t="shared" si="39"/>
        <v>00</v>
      </c>
      <c r="C1861" s="374" t="str">
        <f t="shared" si="40"/>
        <v>土</v>
      </c>
      <c r="D1861" s="375">
        <v>45441</v>
      </c>
      <c r="E1861" s="375">
        <v>45442</v>
      </c>
      <c r="F1861" s="375">
        <v>45443</v>
      </c>
    </row>
    <row r="1862" spans="1:10">
      <c r="A1862" s="380" t="str">
        <f t="shared" si="39"/>
        <v>00</v>
      </c>
      <c r="C1862" s="374" t="str">
        <f t="shared" si="40"/>
        <v>土</v>
      </c>
      <c r="D1862" s="375">
        <v>45442</v>
      </c>
      <c r="E1862" s="375">
        <v>45443</v>
      </c>
    </row>
    <row r="1863" spans="1:10">
      <c r="A1863" s="380" t="str">
        <f t="shared" si="39"/>
        <v>00</v>
      </c>
      <c r="C1863" s="374" t="str">
        <f t="shared" si="40"/>
        <v>土</v>
      </c>
      <c r="D1863" s="375">
        <v>45443</v>
      </c>
    </row>
  </sheetData>
  <autoFilter ref="A3:X757"/>
  <mergeCells count="1">
    <mergeCell ref="A1:N1"/>
  </mergeCells>
  <phoneticPr fontId="33"/>
  <pageMargins left="0.75" right="0.30972222222222223" top="0.21944444444444444" bottom="0.21944444444444444" header="0.2" footer="0.2"/>
  <pageSetup paperSize="9" firstPageNumber="4294963191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Ｖ７星取日程マスター</vt:lpstr>
      <vt:lpstr>Ｖ７structure</vt:lpstr>
      <vt:lpstr>Ｖ８星取日程マスター</vt:lpstr>
      <vt:lpstr>V8structure </vt:lpstr>
      <vt:lpstr>V9星取表日程マスター</vt:lpstr>
      <vt:lpstr>Ｖ９structure</vt:lpstr>
      <vt:lpstr>光真稼働日早見表</vt:lpstr>
      <vt:lpstr>OSS稼働日早見表</vt:lpstr>
      <vt:lpstr>OSS稼働日早見表!Print_Area</vt:lpstr>
      <vt:lpstr>Ｖ７structure!Print_Area</vt:lpstr>
      <vt:lpstr>'V8structure '!Print_Area</vt:lpstr>
      <vt:lpstr>Ｖ９structure!Print_Area</vt:lpstr>
      <vt:lpstr>OSS稼働日早見表!Print_Titles</vt:lpstr>
      <vt:lpstr>Ｖ７星取日程マスター!Print_Titles</vt:lpstr>
      <vt:lpstr>Ｖ８星取日程マスター!Print_Titles</vt:lpstr>
    </vt:vector>
  </TitlesOfParts>
  <Company>ｓｓ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</dc:creator>
  <cp:lastModifiedBy>大槻 隆雄</cp:lastModifiedBy>
  <cp:revision/>
  <cp:lastPrinted>2020-04-23T13:21:01Z</cp:lastPrinted>
  <dcterms:created xsi:type="dcterms:W3CDTF">2010-12-22T00:26:54Z</dcterms:created>
  <dcterms:modified xsi:type="dcterms:W3CDTF">2026-01-10T06:50:27Z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1041-6.6.0.2724</vt:lpwstr>
  </property>
</Properties>
</file>